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tegu\Desktop\Ariva Rohdaten\Aktuelle Datei\"/>
    </mc:Choice>
  </mc:AlternateContent>
  <bookViews>
    <workbookView xWindow="0" yWindow="0" windowWidth="28800" windowHeight="12435" tabRatio="930" firstSheet="13" activeTab="14"/>
  </bookViews>
  <sheets>
    <sheet name="Werte" sheetId="2" r:id="rId1"/>
    <sheet name="monthly" sheetId="3" r:id="rId2"/>
    <sheet name="Zins Treasury Bond" sheetId="37" r:id="rId3"/>
    <sheet name="03-05" sheetId="4" r:id="rId4"/>
    <sheet name="04-06" sheetId="5" r:id="rId5"/>
    <sheet name="05-07" sheetId="6" r:id="rId6"/>
    <sheet name="06-08" sheetId="7" r:id="rId7"/>
    <sheet name="07-09" sheetId="8" r:id="rId8"/>
    <sheet name="08-10" sheetId="9" r:id="rId9"/>
    <sheet name="09-11" sheetId="10" r:id="rId10"/>
    <sheet name="10-12" sheetId="11" r:id="rId11"/>
    <sheet name="11-13" sheetId="12" r:id="rId12"/>
    <sheet name="12-14" sheetId="13" r:id="rId13"/>
    <sheet name="13-15" sheetId="14" r:id="rId14"/>
    <sheet name=" MVP 03-05" sheetId="15" r:id="rId15"/>
    <sheet name="MVP 04-06" sheetId="18" r:id="rId16"/>
    <sheet name="MVP 05-07" sheetId="20" r:id="rId17"/>
    <sheet name="MVP 06-08" sheetId="22" r:id="rId18"/>
    <sheet name="MVP 07-09" sheetId="24" r:id="rId19"/>
    <sheet name="MVP 08-10" sheetId="26" r:id="rId20"/>
    <sheet name="MVP 09-11" sheetId="28" r:id="rId21"/>
    <sheet name="MVP 10-12" sheetId="30" r:id="rId22"/>
    <sheet name="MVP 11-13" sheetId="32" r:id="rId23"/>
    <sheet name="MVP 12-14" sheetId="34" r:id="rId24"/>
    <sheet name="MVP 13-15" sheetId="36" r:id="rId25"/>
  </sheets>
  <externalReferences>
    <externalReference r:id="rId26"/>
  </externalReferences>
  <definedNames>
    <definedName name="_xlnm._FilterDatabase" localSheetId="0" hidden="1">Werte!$B$1:$AR$3856</definedName>
    <definedName name="_xlnm._FilterDatabase" localSheetId="2" hidden="1">'Zins Treasury Bond'!$A$1:$B$16</definedName>
    <definedName name="solver_adj" localSheetId="14" hidden="1">' MVP 03-05'!$B$70:$B$99</definedName>
    <definedName name="solver_adj" localSheetId="15" hidden="1">'MVP 04-06'!$B$70:$B$99</definedName>
    <definedName name="solver_adj" localSheetId="16" hidden="1">'MVP 05-07'!$G$70:$G$99</definedName>
    <definedName name="solver_adj" localSheetId="17" hidden="1">'MVP 06-08'!$B$70:$B$99</definedName>
    <definedName name="solver_adj" localSheetId="18" hidden="1">'MVP 07-09'!$B$70:$B$99</definedName>
    <definedName name="solver_adj" localSheetId="19" hidden="1">'MVP 08-10'!$B$70:$B$99</definedName>
    <definedName name="solver_adj" localSheetId="20" hidden="1">'MVP 09-11'!$B$70:$B$99</definedName>
    <definedName name="solver_adj" localSheetId="21" hidden="1">'MVP 10-12'!$B$70:$B$99</definedName>
    <definedName name="solver_cvg" localSheetId="14" hidden="1">0.0001</definedName>
    <definedName name="solver_cvg" localSheetId="15" hidden="1">0.0001</definedName>
    <definedName name="solver_cvg" localSheetId="16" hidden="1">0.0001</definedName>
    <definedName name="solver_cvg" localSheetId="17" hidden="1">0.0001</definedName>
    <definedName name="solver_cvg" localSheetId="18" hidden="1">0.0001</definedName>
    <definedName name="solver_cvg" localSheetId="19" hidden="1">0.0001</definedName>
    <definedName name="solver_cvg" localSheetId="20" hidden="1">0.0001</definedName>
    <definedName name="solver_cvg" localSheetId="21" hidden="1">0.0001</definedName>
    <definedName name="solver_drv" localSheetId="14" hidden="1">2</definedName>
    <definedName name="solver_drv" localSheetId="15" hidden="1">1</definedName>
    <definedName name="solver_drv" localSheetId="16" hidden="1">1</definedName>
    <definedName name="solver_drv" localSheetId="17" hidden="1">1</definedName>
    <definedName name="solver_drv" localSheetId="18" hidden="1">1</definedName>
    <definedName name="solver_drv" localSheetId="19" hidden="1">1</definedName>
    <definedName name="solver_drv" localSheetId="20" hidden="1">1</definedName>
    <definedName name="solver_drv" localSheetId="21" hidden="1">1</definedName>
    <definedName name="solver_eng" localSheetId="14" hidden="1">1</definedName>
    <definedName name="solver_eng" localSheetId="15" hidden="1">1</definedName>
    <definedName name="solver_eng" localSheetId="16" hidden="1">1</definedName>
    <definedName name="solver_eng" localSheetId="17" hidden="1">1</definedName>
    <definedName name="solver_eng" localSheetId="18" hidden="1">1</definedName>
    <definedName name="solver_eng" localSheetId="19" hidden="1">1</definedName>
    <definedName name="solver_eng" localSheetId="20" hidden="1">1</definedName>
    <definedName name="solver_eng" localSheetId="21" hidden="1">1</definedName>
    <definedName name="solver_est" localSheetId="14" hidden="1">1</definedName>
    <definedName name="solver_est" localSheetId="15" hidden="1">1</definedName>
    <definedName name="solver_est" localSheetId="16" hidden="1">1</definedName>
    <definedName name="solver_est" localSheetId="17" hidden="1">1</definedName>
    <definedName name="solver_est" localSheetId="18" hidden="1">1</definedName>
    <definedName name="solver_est" localSheetId="19" hidden="1">1</definedName>
    <definedName name="solver_est" localSheetId="20" hidden="1">1</definedName>
    <definedName name="solver_est" localSheetId="21" hidden="1">1</definedName>
    <definedName name="solver_itr" localSheetId="14" hidden="1">2147483647</definedName>
    <definedName name="solver_itr" localSheetId="15" hidden="1">2147483647</definedName>
    <definedName name="solver_itr" localSheetId="16" hidden="1">2147483647</definedName>
    <definedName name="solver_itr" localSheetId="17" hidden="1">2147483647</definedName>
    <definedName name="solver_itr" localSheetId="18" hidden="1">2147483647</definedName>
    <definedName name="solver_itr" localSheetId="19" hidden="1">2147483647</definedName>
    <definedName name="solver_itr" localSheetId="20" hidden="1">2147483647</definedName>
    <definedName name="solver_itr" localSheetId="21" hidden="1">2147483647</definedName>
    <definedName name="solver_lhs1" localSheetId="14" hidden="1">' MVP 03-05'!$B$101</definedName>
    <definedName name="solver_lhs1" localSheetId="15" hidden="1">'MVP 04-06'!$B$101</definedName>
    <definedName name="solver_lhs1" localSheetId="16" hidden="1">'MVP 05-07'!$G$101</definedName>
    <definedName name="solver_lhs1" localSheetId="17" hidden="1">'MVP 06-08'!$B$101</definedName>
    <definedName name="solver_lhs1" localSheetId="18" hidden="1">'MVP 07-09'!$B$101</definedName>
    <definedName name="solver_lhs1" localSheetId="19" hidden="1">'MVP 08-10'!$B$101</definedName>
    <definedName name="solver_lhs1" localSheetId="20" hidden="1">'MVP 09-11'!$B$101</definedName>
    <definedName name="solver_lhs1" localSheetId="21" hidden="1">'MVP 10-12'!$B$101</definedName>
    <definedName name="solver_lhs2" localSheetId="14" hidden="1">' MVP 03-05'!$B$102</definedName>
    <definedName name="solver_lhs2" localSheetId="15" hidden="1">'MVP 04-06'!$B$70:$B$99</definedName>
    <definedName name="solver_lhs2" localSheetId="16" hidden="1">'MVP 05-07'!$B$70:$B$99</definedName>
    <definedName name="solver_lhs2" localSheetId="17" hidden="1">'MVP 06-08'!$B$70:$B$99</definedName>
    <definedName name="solver_lhs2" localSheetId="21" hidden="1">'MVP 10-12'!$B$70:$B$99</definedName>
    <definedName name="solver_lhs3" localSheetId="14" hidden="1">' MVP 03-05'!$B$70:$B$99</definedName>
    <definedName name="solver_lhs3" localSheetId="15" hidden="1">'MVP 04-06'!$B$70:$B$99</definedName>
    <definedName name="solver_lhs3" localSheetId="16" hidden="1">'MVP 05-07'!$B$70:$B$99</definedName>
    <definedName name="solver_lhs3" localSheetId="17" hidden="1">'MVP 06-08'!$B$70:$B$99</definedName>
    <definedName name="solver_lhs3" localSheetId="21" hidden="1">'MVP 10-12'!$B$70:$B$99</definedName>
    <definedName name="solver_lhs4" localSheetId="14" hidden="1">' MVP 03-05'!$B$70:$B$99</definedName>
    <definedName name="solver_lhs4" localSheetId="15" hidden="1">'MVP 04-06'!$B$70:$B$99</definedName>
    <definedName name="solver_mip" localSheetId="14" hidden="1">2147483647</definedName>
    <definedName name="solver_mip" localSheetId="15" hidden="1">2147483647</definedName>
    <definedName name="solver_mip" localSheetId="16" hidden="1">2147483647</definedName>
    <definedName name="solver_mip" localSheetId="17" hidden="1">2147483647</definedName>
    <definedName name="solver_mip" localSheetId="18" hidden="1">2147483647</definedName>
    <definedName name="solver_mip" localSheetId="19" hidden="1">2147483647</definedName>
    <definedName name="solver_mip" localSheetId="20" hidden="1">2147483647</definedName>
    <definedName name="solver_mip" localSheetId="21" hidden="1">2147483647</definedName>
    <definedName name="solver_mni" localSheetId="14" hidden="1">30</definedName>
    <definedName name="solver_mni" localSheetId="15" hidden="1">30</definedName>
    <definedName name="solver_mni" localSheetId="16" hidden="1">30</definedName>
    <definedName name="solver_mni" localSheetId="17" hidden="1">30</definedName>
    <definedName name="solver_mni" localSheetId="18" hidden="1">30</definedName>
    <definedName name="solver_mni" localSheetId="19" hidden="1">30</definedName>
    <definedName name="solver_mni" localSheetId="20" hidden="1">30</definedName>
    <definedName name="solver_mni" localSheetId="21" hidden="1">30</definedName>
    <definedName name="solver_mrt" localSheetId="14" hidden="1">0.075</definedName>
    <definedName name="solver_mrt" localSheetId="15" hidden="1">0.075</definedName>
    <definedName name="solver_mrt" localSheetId="16" hidden="1">0.075</definedName>
    <definedName name="solver_mrt" localSheetId="17" hidden="1">0.075</definedName>
    <definedName name="solver_mrt" localSheetId="18" hidden="1">0.075</definedName>
    <definedName name="solver_mrt" localSheetId="19" hidden="1">0.075</definedName>
    <definedName name="solver_mrt" localSheetId="20" hidden="1">0.075</definedName>
    <definedName name="solver_mrt" localSheetId="21" hidden="1">0.075</definedName>
    <definedName name="solver_msl" localSheetId="14" hidden="1">2</definedName>
    <definedName name="solver_msl" localSheetId="15" hidden="1">2</definedName>
    <definedName name="solver_msl" localSheetId="16" hidden="1">2</definedName>
    <definedName name="solver_msl" localSheetId="17" hidden="1">2</definedName>
    <definedName name="solver_msl" localSheetId="18" hidden="1">2</definedName>
    <definedName name="solver_msl" localSheetId="19" hidden="1">2</definedName>
    <definedName name="solver_msl" localSheetId="20" hidden="1">2</definedName>
    <definedName name="solver_msl" localSheetId="21" hidden="1">2</definedName>
    <definedName name="solver_neg" localSheetId="14" hidden="1">1</definedName>
    <definedName name="solver_neg" localSheetId="15" hidden="1">1</definedName>
    <definedName name="solver_neg" localSheetId="16" hidden="1">2</definedName>
    <definedName name="solver_neg" localSheetId="17" hidden="1">1</definedName>
    <definedName name="solver_neg" localSheetId="18" hidden="1">1</definedName>
    <definedName name="solver_neg" localSheetId="19" hidden="1">1</definedName>
    <definedName name="solver_neg" localSheetId="20" hidden="1">1</definedName>
    <definedName name="solver_neg" localSheetId="21" hidden="1">1</definedName>
    <definedName name="solver_nod" localSheetId="14" hidden="1">2147483647</definedName>
    <definedName name="solver_nod" localSheetId="15" hidden="1">2147483647</definedName>
    <definedName name="solver_nod" localSheetId="16" hidden="1">2147483647</definedName>
    <definedName name="solver_nod" localSheetId="17" hidden="1">2147483647</definedName>
    <definedName name="solver_nod" localSheetId="18" hidden="1">2147483647</definedName>
    <definedName name="solver_nod" localSheetId="19" hidden="1">2147483647</definedName>
    <definedName name="solver_nod" localSheetId="20" hidden="1">2147483647</definedName>
    <definedName name="solver_nod" localSheetId="21" hidden="1">2147483647</definedName>
    <definedName name="solver_num" localSheetId="14" hidden="1">1</definedName>
    <definedName name="solver_num" localSheetId="15" hidden="1">1</definedName>
    <definedName name="solver_num" localSheetId="16" hidden="1">1</definedName>
    <definedName name="solver_num" localSheetId="17" hidden="1">1</definedName>
    <definedName name="solver_num" localSheetId="18" hidden="1">1</definedName>
    <definedName name="solver_num" localSheetId="19" hidden="1">1</definedName>
    <definedName name="solver_num" localSheetId="20" hidden="1">1</definedName>
    <definedName name="solver_num" localSheetId="21" hidden="1">1</definedName>
    <definedName name="solver_nwt" localSheetId="14" hidden="1">1</definedName>
    <definedName name="solver_nwt" localSheetId="15" hidden="1">1</definedName>
    <definedName name="solver_nwt" localSheetId="16" hidden="1">1</definedName>
    <definedName name="solver_nwt" localSheetId="17" hidden="1">1</definedName>
    <definedName name="solver_nwt" localSheetId="18" hidden="1">1</definedName>
    <definedName name="solver_nwt" localSheetId="19" hidden="1">1</definedName>
    <definedName name="solver_nwt" localSheetId="20" hidden="1">1</definedName>
    <definedName name="solver_nwt" localSheetId="21" hidden="1">1</definedName>
    <definedName name="solver_opt" localSheetId="14" hidden="1">' MVP 03-05'!$B$103</definedName>
    <definedName name="solver_opt" localSheetId="15" hidden="1">'MVP 04-06'!$B$106</definedName>
    <definedName name="solver_opt" localSheetId="16" hidden="1">'MVP 05-07'!$G$103</definedName>
    <definedName name="solver_opt" localSheetId="17" hidden="1">'MVP 06-08'!$B$103</definedName>
    <definedName name="solver_opt" localSheetId="18" hidden="1">'MVP 07-09'!$B$103</definedName>
    <definedName name="solver_opt" localSheetId="19" hidden="1">'MVP 08-10'!$B$103</definedName>
    <definedName name="solver_opt" localSheetId="20" hidden="1">'MVP 09-11'!$B$103</definedName>
    <definedName name="solver_opt" localSheetId="21" hidden="1">'MVP 10-12'!$B$103</definedName>
    <definedName name="solver_pre" localSheetId="14" hidden="1">0.000001</definedName>
    <definedName name="solver_pre" localSheetId="15" hidden="1">0.000001</definedName>
    <definedName name="solver_pre" localSheetId="16" hidden="1">0.000001</definedName>
    <definedName name="solver_pre" localSheetId="17" hidden="1">0.000001</definedName>
    <definedName name="solver_pre" localSheetId="18" hidden="1">0.000001</definedName>
    <definedName name="solver_pre" localSheetId="19" hidden="1">0.000001</definedName>
    <definedName name="solver_pre" localSheetId="20" hidden="1">0.000001</definedName>
    <definedName name="solver_pre" localSheetId="21" hidden="1">0.000001</definedName>
    <definedName name="solver_rbv" localSheetId="14" hidden="1">2</definedName>
    <definedName name="solver_rbv" localSheetId="15" hidden="1">1</definedName>
    <definedName name="solver_rbv" localSheetId="16" hidden="1">1</definedName>
    <definedName name="solver_rbv" localSheetId="17" hidden="1">1</definedName>
    <definedName name="solver_rbv" localSheetId="18" hidden="1">1</definedName>
    <definedName name="solver_rbv" localSheetId="19" hidden="1">1</definedName>
    <definedName name="solver_rbv" localSheetId="20" hidden="1">1</definedName>
    <definedName name="solver_rbv" localSheetId="21" hidden="1">1</definedName>
    <definedName name="solver_rel1" localSheetId="14" hidden="1">2</definedName>
    <definedName name="solver_rel1" localSheetId="15" hidden="1">2</definedName>
    <definedName name="solver_rel1" localSheetId="16" hidden="1">2</definedName>
    <definedName name="solver_rel1" localSheetId="17" hidden="1">2</definedName>
    <definedName name="solver_rel1" localSheetId="18" hidden="1">2</definedName>
    <definedName name="solver_rel1" localSheetId="19" hidden="1">2</definedName>
    <definedName name="solver_rel1" localSheetId="20" hidden="1">2</definedName>
    <definedName name="solver_rel1" localSheetId="21" hidden="1">2</definedName>
    <definedName name="solver_rel2" localSheetId="14" hidden="1">3</definedName>
    <definedName name="solver_rel2" localSheetId="15" hidden="1">3</definedName>
    <definedName name="solver_rel2" localSheetId="16" hidden="1">3</definedName>
    <definedName name="solver_rel2" localSheetId="17" hidden="1">1</definedName>
    <definedName name="solver_rel2" localSheetId="21" hidden="1">3</definedName>
    <definedName name="solver_rel3" localSheetId="14" hidden="1">3</definedName>
    <definedName name="solver_rel3" localSheetId="15" hidden="1">3</definedName>
    <definedName name="solver_rel3" localSheetId="16" hidden="1">3</definedName>
    <definedName name="solver_rel3" localSheetId="17" hidden="1">3</definedName>
    <definedName name="solver_rel3" localSheetId="21" hidden="1">3</definedName>
    <definedName name="solver_rel4" localSheetId="14" hidden="1">3</definedName>
    <definedName name="solver_rel4" localSheetId="15" hidden="1">3</definedName>
    <definedName name="solver_rhs1" localSheetId="14" hidden="1">1</definedName>
    <definedName name="solver_rhs1" localSheetId="15" hidden="1">1</definedName>
    <definedName name="solver_rhs1" localSheetId="16" hidden="1">1</definedName>
    <definedName name="solver_rhs1" localSheetId="17" hidden="1">1</definedName>
    <definedName name="solver_rhs1" localSheetId="18" hidden="1">1</definedName>
    <definedName name="solver_rhs1" localSheetId="19" hidden="1">1</definedName>
    <definedName name="solver_rhs1" localSheetId="20" hidden="1">1</definedName>
    <definedName name="solver_rhs1" localSheetId="21" hidden="1">1</definedName>
    <definedName name="solver_rhs2" localSheetId="14" hidden="1">0.002</definedName>
    <definedName name="solver_rhs2" localSheetId="15" hidden="1">0</definedName>
    <definedName name="solver_rhs2" localSheetId="16" hidden="1">0</definedName>
    <definedName name="solver_rhs2" localSheetId="17" hidden="1">1</definedName>
    <definedName name="solver_rhs2" localSheetId="21" hidden="1">0</definedName>
    <definedName name="solver_rhs3" localSheetId="14" hidden="1">0</definedName>
    <definedName name="solver_rhs3" localSheetId="15" hidden="1">0</definedName>
    <definedName name="solver_rhs3" localSheetId="16" hidden="1">0</definedName>
    <definedName name="solver_rhs3" localSheetId="17" hidden="1">0</definedName>
    <definedName name="solver_rhs3" localSheetId="21" hidden="1">0</definedName>
    <definedName name="solver_rhs4" localSheetId="14" hidden="1">0</definedName>
    <definedName name="solver_rhs4" localSheetId="15" hidden="1">0</definedName>
    <definedName name="solver_rlx" localSheetId="14" hidden="1">2</definedName>
    <definedName name="solver_rlx" localSheetId="15" hidden="1">2</definedName>
    <definedName name="solver_rlx" localSheetId="16" hidden="1">2</definedName>
    <definedName name="solver_rlx" localSheetId="17" hidden="1">2</definedName>
    <definedName name="solver_rlx" localSheetId="18" hidden="1">2</definedName>
    <definedName name="solver_rlx" localSheetId="19" hidden="1">2</definedName>
    <definedName name="solver_rlx" localSheetId="20" hidden="1">2</definedName>
    <definedName name="solver_rlx" localSheetId="21" hidden="1">2</definedName>
    <definedName name="solver_rsd" localSheetId="14" hidden="1">0</definedName>
    <definedName name="solver_rsd" localSheetId="15" hidden="1">0</definedName>
    <definedName name="solver_rsd" localSheetId="16" hidden="1">0</definedName>
    <definedName name="solver_rsd" localSheetId="17" hidden="1">0</definedName>
    <definedName name="solver_rsd" localSheetId="18" hidden="1">0</definedName>
    <definedName name="solver_rsd" localSheetId="19" hidden="1">0</definedName>
    <definedName name="solver_rsd" localSheetId="20" hidden="1">0</definedName>
    <definedName name="solver_rsd" localSheetId="21" hidden="1">0</definedName>
    <definedName name="solver_scl" localSheetId="14" hidden="1">2</definedName>
    <definedName name="solver_scl" localSheetId="15" hidden="1">1</definedName>
    <definedName name="solver_scl" localSheetId="16" hidden="1">1</definedName>
    <definedName name="solver_scl" localSheetId="17" hidden="1">1</definedName>
    <definedName name="solver_scl" localSheetId="18" hidden="1">1</definedName>
    <definedName name="solver_scl" localSheetId="19" hidden="1">1</definedName>
    <definedName name="solver_scl" localSheetId="20" hidden="1">1</definedName>
    <definedName name="solver_scl" localSheetId="21" hidden="1">1</definedName>
    <definedName name="solver_sho" localSheetId="14" hidden="1">2</definedName>
    <definedName name="solver_sho" localSheetId="15" hidden="1">2</definedName>
    <definedName name="solver_sho" localSheetId="16" hidden="1">2</definedName>
    <definedName name="solver_sho" localSheetId="17" hidden="1">2</definedName>
    <definedName name="solver_sho" localSheetId="18" hidden="1">2</definedName>
    <definedName name="solver_sho" localSheetId="19" hidden="1">2</definedName>
    <definedName name="solver_sho" localSheetId="20" hidden="1">2</definedName>
    <definedName name="solver_sho" localSheetId="21" hidden="1">2</definedName>
    <definedName name="solver_ssz" localSheetId="14" hidden="1">100</definedName>
    <definedName name="solver_ssz" localSheetId="15" hidden="1">100</definedName>
    <definedName name="solver_ssz" localSheetId="16" hidden="1">100</definedName>
    <definedName name="solver_ssz" localSheetId="17" hidden="1">100</definedName>
    <definedName name="solver_ssz" localSheetId="18" hidden="1">100</definedName>
    <definedName name="solver_ssz" localSheetId="19" hidden="1">100</definedName>
    <definedName name="solver_ssz" localSheetId="20" hidden="1">100</definedName>
    <definedName name="solver_ssz" localSheetId="21" hidden="1">100</definedName>
    <definedName name="solver_tim" localSheetId="14" hidden="1">2147483647</definedName>
    <definedName name="solver_tim" localSheetId="15" hidden="1">2147483647</definedName>
    <definedName name="solver_tim" localSheetId="16" hidden="1">2147483647</definedName>
    <definedName name="solver_tim" localSheetId="17" hidden="1">2147483647</definedName>
    <definedName name="solver_tim" localSheetId="18" hidden="1">2147483647</definedName>
    <definedName name="solver_tim" localSheetId="19" hidden="1">2147483647</definedName>
    <definedName name="solver_tim" localSheetId="20" hidden="1">2147483647</definedName>
    <definedName name="solver_tim" localSheetId="21" hidden="1">2147483647</definedName>
    <definedName name="solver_tol" localSheetId="14" hidden="1">0.01</definedName>
    <definedName name="solver_tol" localSheetId="15" hidden="1">0.01</definedName>
    <definedName name="solver_tol" localSheetId="16" hidden="1">0.01</definedName>
    <definedName name="solver_tol" localSheetId="17" hidden="1">0.01</definedName>
    <definedName name="solver_tol" localSheetId="18" hidden="1">0.01</definedName>
    <definedName name="solver_tol" localSheetId="19" hidden="1">0.01</definedName>
    <definedName name="solver_tol" localSheetId="20" hidden="1">0.01</definedName>
    <definedName name="solver_tol" localSheetId="21" hidden="1">0.01</definedName>
    <definedName name="solver_typ" localSheetId="14" hidden="1">2</definedName>
    <definedName name="solver_typ" localSheetId="15" hidden="1">1</definedName>
    <definedName name="solver_typ" localSheetId="16" hidden="1">2</definedName>
    <definedName name="solver_typ" localSheetId="17" hidden="1">2</definedName>
    <definedName name="solver_typ" localSheetId="18" hidden="1">2</definedName>
    <definedName name="solver_typ" localSheetId="19" hidden="1">2</definedName>
    <definedName name="solver_typ" localSheetId="20" hidden="1">2</definedName>
    <definedName name="solver_typ" localSheetId="21" hidden="1">2</definedName>
    <definedName name="solver_val" localSheetId="14" hidden="1">0</definedName>
    <definedName name="solver_val" localSheetId="15" hidden="1">0</definedName>
    <definedName name="solver_val" localSheetId="16" hidden="1">0</definedName>
    <definedName name="solver_val" localSheetId="17" hidden="1">0</definedName>
    <definedName name="solver_val" localSheetId="18" hidden="1">0</definedName>
    <definedName name="solver_val" localSheetId="19" hidden="1">0</definedName>
    <definedName name="solver_val" localSheetId="20" hidden="1">0</definedName>
    <definedName name="solver_val" localSheetId="21" hidden="1">0</definedName>
    <definedName name="solver_ver" localSheetId="14" hidden="1">3</definedName>
    <definedName name="solver_ver" localSheetId="15" hidden="1">3</definedName>
    <definedName name="solver_ver" localSheetId="16" hidden="1">3</definedName>
    <definedName name="solver_ver" localSheetId="17" hidden="1">3</definedName>
    <definedName name="solver_ver" localSheetId="18" hidden="1">3</definedName>
    <definedName name="solver_ver" localSheetId="19" hidden="1">3</definedName>
    <definedName name="solver_ver" localSheetId="20" hidden="1">3</definedName>
    <definedName name="solver_ver" localSheetId="21" hidden="1">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2" i="15" l="1" a="1"/>
  <c r="B102" i="15"/>
  <c r="G105" i="15"/>
  <c r="G105" i="20"/>
  <c r="G105" i="22"/>
  <c r="G105" i="24"/>
  <c r="G105" i="26"/>
  <c r="G105" i="28"/>
  <c r="G105" i="30"/>
  <c r="G105" i="32"/>
  <c r="G105" i="34"/>
  <c r="G105" i="36"/>
  <c r="G105" i="18"/>
  <c r="C29" i="15"/>
  <c r="D29" i="15"/>
  <c r="E29" i="15"/>
  <c r="F29" i="15"/>
  <c r="G29" i="15"/>
  <c r="H29" i="15"/>
  <c r="I29" i="15"/>
  <c r="J29" i="15"/>
  <c r="K29" i="15"/>
  <c r="L29" i="15"/>
  <c r="M29" i="15"/>
  <c r="N29" i="15"/>
  <c r="O29" i="15"/>
  <c r="P29" i="15"/>
  <c r="Q29" i="15"/>
  <c r="R29" i="15"/>
  <c r="S29" i="15"/>
  <c r="T29" i="15"/>
  <c r="U29" i="15"/>
  <c r="V29" i="15"/>
  <c r="W29" i="15"/>
  <c r="X29" i="15"/>
  <c r="Y29" i="15"/>
  <c r="Z29" i="15"/>
  <c r="AA29" i="15"/>
  <c r="AB29" i="15"/>
  <c r="AC29" i="15"/>
  <c r="AD29" i="15"/>
  <c r="AE29" i="15"/>
  <c r="B29" i="15"/>
  <c r="B3" i="20"/>
  <c r="C3" i="20"/>
  <c r="D3" i="20"/>
  <c r="E3" i="20"/>
  <c r="F3" i="20"/>
  <c r="G3" i="20"/>
  <c r="H3" i="20"/>
  <c r="I3" i="20"/>
  <c r="J3" i="20"/>
  <c r="K3" i="20"/>
  <c r="L3" i="20"/>
  <c r="M3" i="20"/>
  <c r="N3" i="20"/>
  <c r="O3" i="20"/>
  <c r="P3" i="20"/>
  <c r="Q3" i="20"/>
  <c r="R3" i="20"/>
  <c r="S3" i="20"/>
  <c r="T3" i="20"/>
  <c r="U3" i="20"/>
  <c r="V3" i="20"/>
  <c r="W3" i="20"/>
  <c r="X3" i="20"/>
  <c r="Y3" i="20"/>
  <c r="Z3" i="20"/>
  <c r="AA3" i="20"/>
  <c r="AB3" i="20"/>
  <c r="AC3" i="20"/>
  <c r="AD3" i="20"/>
  <c r="AE3" i="20"/>
  <c r="B4" i="20"/>
  <c r="C4" i="20"/>
  <c r="D4" i="20"/>
  <c r="E4" i="20"/>
  <c r="F4" i="20"/>
  <c r="G4" i="20"/>
  <c r="H4" i="20"/>
  <c r="I4" i="20"/>
  <c r="J4" i="20"/>
  <c r="K4" i="20"/>
  <c r="L4" i="20"/>
  <c r="M4" i="20"/>
  <c r="N4" i="20"/>
  <c r="O4" i="20"/>
  <c r="P4" i="20"/>
  <c r="Q4" i="20"/>
  <c r="R4" i="20"/>
  <c r="S4" i="20"/>
  <c r="T4" i="20"/>
  <c r="U4" i="20"/>
  <c r="V4" i="20"/>
  <c r="W4" i="20"/>
  <c r="X4" i="20"/>
  <c r="Y4" i="20"/>
  <c r="Z4" i="20"/>
  <c r="AA4" i="20"/>
  <c r="AB4" i="20"/>
  <c r="AC4" i="20"/>
  <c r="AD4" i="20"/>
  <c r="AE4" i="20"/>
  <c r="B5" i="20"/>
  <c r="C5" i="20"/>
  <c r="D5" i="20"/>
  <c r="E5" i="20"/>
  <c r="F5" i="20"/>
  <c r="G5" i="20"/>
  <c r="H5" i="20"/>
  <c r="I5" i="20"/>
  <c r="J5" i="20"/>
  <c r="K5" i="20"/>
  <c r="L5" i="20"/>
  <c r="M5" i="20"/>
  <c r="N5" i="20"/>
  <c r="O5" i="20"/>
  <c r="P5" i="20"/>
  <c r="Q5" i="20"/>
  <c r="R5" i="20"/>
  <c r="S5" i="20"/>
  <c r="T5" i="20"/>
  <c r="U5" i="20"/>
  <c r="V5" i="20"/>
  <c r="W5" i="20"/>
  <c r="X5" i="20"/>
  <c r="Y5" i="20"/>
  <c r="Z5" i="20"/>
  <c r="AA5" i="20"/>
  <c r="AB5" i="20"/>
  <c r="AC5" i="20"/>
  <c r="AD5" i="20"/>
  <c r="AE5" i="20"/>
  <c r="B6" i="20"/>
  <c r="C6" i="20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AB6" i="20"/>
  <c r="AC6" i="20"/>
  <c r="AD6" i="20"/>
  <c r="AE6" i="20"/>
  <c r="B7" i="20"/>
  <c r="C7" i="20"/>
  <c r="D7" i="20"/>
  <c r="E7" i="20"/>
  <c r="F7" i="20"/>
  <c r="G7" i="20"/>
  <c r="H7" i="20"/>
  <c r="I7" i="20"/>
  <c r="J7" i="20"/>
  <c r="K7" i="20"/>
  <c r="L7" i="20"/>
  <c r="M7" i="20"/>
  <c r="N7" i="20"/>
  <c r="O7" i="20"/>
  <c r="P7" i="20"/>
  <c r="Q7" i="20"/>
  <c r="R7" i="20"/>
  <c r="S7" i="20"/>
  <c r="T7" i="20"/>
  <c r="U7" i="20"/>
  <c r="V7" i="20"/>
  <c r="W7" i="20"/>
  <c r="X7" i="20"/>
  <c r="Y7" i="20"/>
  <c r="Z7" i="20"/>
  <c r="AA7" i="20"/>
  <c r="AB7" i="20"/>
  <c r="AC7" i="20"/>
  <c r="AD7" i="20"/>
  <c r="AE7" i="20"/>
  <c r="B8" i="20"/>
  <c r="C8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W8" i="20"/>
  <c r="X8" i="20"/>
  <c r="Y8" i="20"/>
  <c r="Z8" i="20"/>
  <c r="AA8" i="20"/>
  <c r="AB8" i="20"/>
  <c r="AC8" i="20"/>
  <c r="AD8" i="20"/>
  <c r="AE8" i="20"/>
  <c r="B9" i="20"/>
  <c r="C9" i="20"/>
  <c r="D9" i="20"/>
  <c r="E9" i="20"/>
  <c r="F9" i="20"/>
  <c r="G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W9" i="20"/>
  <c r="X9" i="20"/>
  <c r="Y9" i="20"/>
  <c r="Z9" i="20"/>
  <c r="AA9" i="20"/>
  <c r="AB9" i="20"/>
  <c r="AC9" i="20"/>
  <c r="AD9" i="20"/>
  <c r="AE9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B11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W11" i="20"/>
  <c r="X11" i="20"/>
  <c r="Y11" i="20"/>
  <c r="Z11" i="20"/>
  <c r="AA11" i="20"/>
  <c r="AB11" i="20"/>
  <c r="AC11" i="20"/>
  <c r="AD11" i="20"/>
  <c r="AE11" i="20"/>
  <c r="B12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B13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B14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B15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B16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B17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B18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B19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W19" i="20"/>
  <c r="X19" i="20"/>
  <c r="Y19" i="20"/>
  <c r="Z19" i="20"/>
  <c r="AA19" i="20"/>
  <c r="AB19" i="20"/>
  <c r="AC19" i="20"/>
  <c r="AD19" i="20"/>
  <c r="AE19" i="20"/>
  <c r="B20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B21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B22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B23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B24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W24" i="20"/>
  <c r="X24" i="20"/>
  <c r="Y24" i="20"/>
  <c r="Z24" i="20"/>
  <c r="AA24" i="20"/>
  <c r="AB24" i="20"/>
  <c r="AC24" i="20"/>
  <c r="AD24" i="20"/>
  <c r="AE24" i="20"/>
  <c r="B25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U25" i="20"/>
  <c r="V25" i="20"/>
  <c r="W25" i="20"/>
  <c r="X25" i="20"/>
  <c r="Y25" i="20"/>
  <c r="Z25" i="20"/>
  <c r="AA25" i="20"/>
  <c r="AB25" i="20"/>
  <c r="AC25" i="20"/>
  <c r="AD25" i="20"/>
  <c r="AE25" i="20"/>
  <c r="B26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C2" i="20"/>
  <c r="D2" i="20"/>
  <c r="E2" i="20"/>
  <c r="F2" i="20"/>
  <c r="G2" i="20"/>
  <c r="H2" i="20"/>
  <c r="I2" i="20"/>
  <c r="J2" i="20"/>
  <c r="K2" i="20"/>
  <c r="L2" i="20"/>
  <c r="M2" i="20"/>
  <c r="N2" i="20"/>
  <c r="O2" i="20"/>
  <c r="P2" i="20"/>
  <c r="Q2" i="20"/>
  <c r="R2" i="20"/>
  <c r="S2" i="20"/>
  <c r="T2" i="20"/>
  <c r="U2" i="20"/>
  <c r="V2" i="20"/>
  <c r="W2" i="20"/>
  <c r="X2" i="20"/>
  <c r="Y2" i="20"/>
  <c r="Z2" i="20"/>
  <c r="AA2" i="20"/>
  <c r="AB2" i="20"/>
  <c r="AC2" i="20"/>
  <c r="AD2" i="20"/>
  <c r="AE2" i="20"/>
  <c r="B2" i="20"/>
  <c r="B3" i="18"/>
  <c r="C3" i="18"/>
  <c r="D3" i="18"/>
  <c r="E3" i="18"/>
  <c r="F3" i="18"/>
  <c r="G3" i="18"/>
  <c r="H3" i="18"/>
  <c r="I3" i="18"/>
  <c r="J3" i="18"/>
  <c r="K3" i="18"/>
  <c r="L3" i="18"/>
  <c r="M3" i="18"/>
  <c r="N3" i="18"/>
  <c r="O3" i="18"/>
  <c r="P3" i="18"/>
  <c r="Q3" i="18"/>
  <c r="R3" i="18"/>
  <c r="S3" i="18"/>
  <c r="T3" i="18"/>
  <c r="U3" i="18"/>
  <c r="V3" i="18"/>
  <c r="W3" i="18"/>
  <c r="X3" i="18"/>
  <c r="Y3" i="18"/>
  <c r="Z3" i="18"/>
  <c r="AA3" i="18"/>
  <c r="AB3" i="18"/>
  <c r="AC3" i="18"/>
  <c r="AD3" i="18"/>
  <c r="AE3" i="18"/>
  <c r="B4" i="18"/>
  <c r="C4" i="18"/>
  <c r="D4" i="18"/>
  <c r="E4" i="18"/>
  <c r="F4" i="18"/>
  <c r="G4" i="18"/>
  <c r="H4" i="18"/>
  <c r="I4" i="18"/>
  <c r="J4" i="18"/>
  <c r="K4" i="18"/>
  <c r="L4" i="18"/>
  <c r="M4" i="18"/>
  <c r="N4" i="18"/>
  <c r="O4" i="18"/>
  <c r="P4" i="18"/>
  <c r="Q4" i="18"/>
  <c r="R4" i="18"/>
  <c r="S4" i="18"/>
  <c r="T4" i="18"/>
  <c r="U4" i="18"/>
  <c r="V4" i="18"/>
  <c r="W4" i="18"/>
  <c r="X4" i="18"/>
  <c r="Y4" i="18"/>
  <c r="Z4" i="18"/>
  <c r="AA4" i="18"/>
  <c r="AB4" i="18"/>
  <c r="AC4" i="18"/>
  <c r="AD4" i="18"/>
  <c r="AE4" i="18"/>
  <c r="B5" i="18"/>
  <c r="C5" i="18"/>
  <c r="D5" i="18"/>
  <c r="E5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AB5" i="18"/>
  <c r="AC5" i="18"/>
  <c r="AD5" i="18"/>
  <c r="AE5" i="18"/>
  <c r="B6" i="18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T6" i="18"/>
  <c r="U6" i="18"/>
  <c r="V6" i="18"/>
  <c r="W6" i="18"/>
  <c r="X6" i="18"/>
  <c r="Y6" i="18"/>
  <c r="Z6" i="18"/>
  <c r="AA6" i="18"/>
  <c r="AB6" i="18"/>
  <c r="AC6" i="18"/>
  <c r="AD6" i="18"/>
  <c r="AE6" i="18"/>
  <c r="B7" i="18"/>
  <c r="C7" i="18"/>
  <c r="D7" i="18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S7" i="18"/>
  <c r="T7" i="18"/>
  <c r="U7" i="18"/>
  <c r="V7" i="18"/>
  <c r="W7" i="18"/>
  <c r="X7" i="18"/>
  <c r="Y7" i="18"/>
  <c r="Z7" i="18"/>
  <c r="AA7" i="18"/>
  <c r="AB7" i="18"/>
  <c r="AC7" i="18"/>
  <c r="AD7" i="18"/>
  <c r="AE7" i="18"/>
  <c r="B8" i="18"/>
  <c r="C8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W8" i="18"/>
  <c r="X8" i="18"/>
  <c r="Y8" i="18"/>
  <c r="Z8" i="18"/>
  <c r="AA8" i="18"/>
  <c r="AB8" i="18"/>
  <c r="AC8" i="18"/>
  <c r="AD8" i="18"/>
  <c r="AE8" i="18"/>
  <c r="B9" i="18"/>
  <c r="C9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B9" i="18"/>
  <c r="AC9" i="18"/>
  <c r="AD9" i="18"/>
  <c r="AE9" i="18"/>
  <c r="B10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B10" i="18"/>
  <c r="AC10" i="18"/>
  <c r="AD10" i="18"/>
  <c r="AE10" i="18"/>
  <c r="B11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AB11" i="18"/>
  <c r="AC11" i="18"/>
  <c r="AD11" i="18"/>
  <c r="AE11" i="18"/>
  <c r="B12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AD12" i="18"/>
  <c r="AE12" i="18"/>
  <c r="B13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P13" i="18"/>
  <c r="Q13" i="18"/>
  <c r="R13" i="18"/>
  <c r="S13" i="18"/>
  <c r="T13" i="18"/>
  <c r="U13" i="18"/>
  <c r="V13" i="18"/>
  <c r="W13" i="18"/>
  <c r="X13" i="18"/>
  <c r="Y13" i="18"/>
  <c r="Z13" i="18"/>
  <c r="AA13" i="18"/>
  <c r="AB13" i="18"/>
  <c r="AC13" i="18"/>
  <c r="AD13" i="18"/>
  <c r="AE13" i="18"/>
  <c r="B14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W14" i="18"/>
  <c r="X14" i="18"/>
  <c r="Y14" i="18"/>
  <c r="Z14" i="18"/>
  <c r="AA14" i="18"/>
  <c r="AB14" i="18"/>
  <c r="AC14" i="18"/>
  <c r="AD14" i="18"/>
  <c r="AE14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Z15" i="18"/>
  <c r="AA15" i="18"/>
  <c r="AB15" i="18"/>
  <c r="AC15" i="18"/>
  <c r="AD15" i="18"/>
  <c r="AE15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Z16" i="18"/>
  <c r="AA16" i="18"/>
  <c r="AB16" i="18"/>
  <c r="AC16" i="18"/>
  <c r="AD16" i="18"/>
  <c r="AE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Z17" i="18"/>
  <c r="AA17" i="18"/>
  <c r="AB17" i="18"/>
  <c r="AC17" i="18"/>
  <c r="AD17" i="18"/>
  <c r="AE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A18" i="18"/>
  <c r="AB18" i="18"/>
  <c r="AC18" i="18"/>
  <c r="AD18" i="18"/>
  <c r="AE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Z19" i="18"/>
  <c r="AA19" i="18"/>
  <c r="AB19" i="18"/>
  <c r="AC19" i="18"/>
  <c r="AD19" i="18"/>
  <c r="AE19" i="18"/>
  <c r="B20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AD20" i="18"/>
  <c r="AE20" i="18"/>
  <c r="B21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W21" i="18"/>
  <c r="X21" i="18"/>
  <c r="Y21" i="18"/>
  <c r="Z21" i="18"/>
  <c r="AA21" i="18"/>
  <c r="AB21" i="18"/>
  <c r="AC21" i="18"/>
  <c r="AD21" i="18"/>
  <c r="AE21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W22" i="18"/>
  <c r="X22" i="18"/>
  <c r="Y22" i="18"/>
  <c r="Z22" i="18"/>
  <c r="AA22" i="18"/>
  <c r="AB22" i="18"/>
  <c r="AC22" i="18"/>
  <c r="AD22" i="18"/>
  <c r="AE22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W23" i="18"/>
  <c r="X23" i="18"/>
  <c r="Y23" i="18"/>
  <c r="Z23" i="18"/>
  <c r="AA23" i="18"/>
  <c r="AB23" i="18"/>
  <c r="AC23" i="18"/>
  <c r="AD23" i="18"/>
  <c r="AE23" i="18"/>
  <c r="B24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W24" i="18"/>
  <c r="X24" i="18"/>
  <c r="Y24" i="18"/>
  <c r="Z24" i="18"/>
  <c r="AA24" i="18"/>
  <c r="AB24" i="18"/>
  <c r="AC24" i="18"/>
  <c r="AD24" i="18"/>
  <c r="AE24" i="18"/>
  <c r="B25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T25" i="18"/>
  <c r="U25" i="18"/>
  <c r="V25" i="18"/>
  <c r="W25" i="18"/>
  <c r="X25" i="18"/>
  <c r="Y25" i="18"/>
  <c r="Z25" i="18"/>
  <c r="AA25" i="18"/>
  <c r="AB25" i="18"/>
  <c r="AC25" i="18"/>
  <c r="AD25" i="18"/>
  <c r="AE25" i="18"/>
  <c r="B26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W26" i="18"/>
  <c r="X26" i="18"/>
  <c r="Y26" i="18"/>
  <c r="Z26" i="18"/>
  <c r="AA26" i="18"/>
  <c r="AB26" i="18"/>
  <c r="AC26" i="18"/>
  <c r="AD26" i="18"/>
  <c r="AE26" i="18"/>
  <c r="C2" i="18"/>
  <c r="D2" i="18"/>
  <c r="E2" i="18"/>
  <c r="F2" i="18"/>
  <c r="G2" i="18"/>
  <c r="H2" i="18"/>
  <c r="I2" i="18"/>
  <c r="J2" i="18"/>
  <c r="K2" i="18"/>
  <c r="L2" i="18"/>
  <c r="M2" i="18"/>
  <c r="N2" i="18"/>
  <c r="O2" i="18"/>
  <c r="P2" i="18"/>
  <c r="Q2" i="18"/>
  <c r="R2" i="18"/>
  <c r="S2" i="18"/>
  <c r="T2" i="18"/>
  <c r="U2" i="18"/>
  <c r="V2" i="18"/>
  <c r="W2" i="18"/>
  <c r="X2" i="18"/>
  <c r="Y2" i="18"/>
  <c r="Z2" i="18"/>
  <c r="AA2" i="18"/>
  <c r="AB2" i="18"/>
  <c r="AC2" i="18"/>
  <c r="AD2" i="18"/>
  <c r="AE2" i="18"/>
  <c r="B2" i="18"/>
  <c r="B104" i="15" a="1"/>
  <c r="B104" i="15"/>
  <c r="B106" i="15"/>
  <c r="B103" i="15" a="1"/>
  <c r="B103" i="15"/>
  <c r="C3" i="15"/>
  <c r="D3" i="15"/>
  <c r="E3" i="15"/>
  <c r="F3" i="15"/>
  <c r="G3" i="15"/>
  <c r="H3" i="15"/>
  <c r="I3" i="15"/>
  <c r="J3" i="15"/>
  <c r="K3" i="15"/>
  <c r="L3" i="15"/>
  <c r="M3" i="15"/>
  <c r="N3" i="15"/>
  <c r="O3" i="15"/>
  <c r="P3" i="15"/>
  <c r="Q3" i="15"/>
  <c r="R3" i="15"/>
  <c r="S3" i="15"/>
  <c r="T3" i="15"/>
  <c r="U3" i="15"/>
  <c r="V3" i="15"/>
  <c r="W3" i="15"/>
  <c r="X3" i="15"/>
  <c r="Y3" i="15"/>
  <c r="Z3" i="15"/>
  <c r="AA3" i="15"/>
  <c r="AB3" i="15"/>
  <c r="AC3" i="15"/>
  <c r="AD3" i="15"/>
  <c r="AE3" i="15"/>
  <c r="C4" i="15"/>
  <c r="D4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AA4" i="15"/>
  <c r="AB4" i="15"/>
  <c r="AC4" i="15"/>
  <c r="AD4" i="15"/>
  <c r="AE4" i="15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C6" i="15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X6" i="15"/>
  <c r="Y6" i="15"/>
  <c r="Z6" i="15"/>
  <c r="AA6" i="15"/>
  <c r="AB6" i="15"/>
  <c r="AC6" i="15"/>
  <c r="AD6" i="15"/>
  <c r="AE6" i="15"/>
  <c r="C7" i="15"/>
  <c r="D7" i="15"/>
  <c r="E7" i="15"/>
  <c r="F7" i="15"/>
  <c r="G7" i="15"/>
  <c r="H7" i="15"/>
  <c r="I7" i="15"/>
  <c r="J7" i="15"/>
  <c r="K7" i="15"/>
  <c r="L7" i="15"/>
  <c r="M7" i="15"/>
  <c r="N7" i="15"/>
  <c r="O7" i="15"/>
  <c r="P7" i="15"/>
  <c r="Q7" i="15"/>
  <c r="R7" i="15"/>
  <c r="S7" i="15"/>
  <c r="T7" i="15"/>
  <c r="U7" i="15"/>
  <c r="V7" i="15"/>
  <c r="W7" i="15"/>
  <c r="X7" i="15"/>
  <c r="Y7" i="15"/>
  <c r="Z7" i="15"/>
  <c r="AA7" i="15"/>
  <c r="AB7" i="15"/>
  <c r="AC7" i="15"/>
  <c r="AD7" i="15"/>
  <c r="AE7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Z8" i="15"/>
  <c r="AA8" i="15"/>
  <c r="AB8" i="15"/>
  <c r="AC8" i="15"/>
  <c r="AD8" i="15"/>
  <c r="AE8" i="15"/>
  <c r="C9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Z9" i="15"/>
  <c r="AA9" i="15"/>
  <c r="AB9" i="15"/>
  <c r="AC9" i="15"/>
  <c r="AD9" i="15"/>
  <c r="AE9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C11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C13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C14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AC14" i="15"/>
  <c r="AD14" i="15"/>
  <c r="AE14" i="15"/>
  <c r="C15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Z15" i="15"/>
  <c r="AA15" i="15"/>
  <c r="AB15" i="15"/>
  <c r="AC15" i="15"/>
  <c r="AD15" i="15"/>
  <c r="AE15" i="15"/>
  <c r="C16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AC16" i="15"/>
  <c r="AD16" i="15"/>
  <c r="AE16" i="15"/>
  <c r="C17" i="15"/>
  <c r="D17" i="15"/>
  <c r="E17" i="15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Z17" i="15"/>
  <c r="AA17" i="15"/>
  <c r="AB17" i="15"/>
  <c r="AC17" i="15"/>
  <c r="AD17" i="15"/>
  <c r="AE17" i="15"/>
  <c r="C18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C19" i="15"/>
  <c r="D19" i="15"/>
  <c r="E19" i="15"/>
  <c r="F19" i="15"/>
  <c r="G19" i="15"/>
  <c r="H19" i="15"/>
  <c r="I19" i="15"/>
  <c r="J19" i="15"/>
  <c r="K19" i="15"/>
  <c r="L19" i="15"/>
  <c r="M19" i="15"/>
  <c r="N19" i="15"/>
  <c r="O19" i="15"/>
  <c r="P19" i="15"/>
  <c r="Q19" i="15"/>
  <c r="R19" i="15"/>
  <c r="S19" i="15"/>
  <c r="T19" i="15"/>
  <c r="U19" i="15"/>
  <c r="V19" i="15"/>
  <c r="W19" i="15"/>
  <c r="X19" i="15"/>
  <c r="Y19" i="15"/>
  <c r="Z19" i="15"/>
  <c r="AA19" i="15"/>
  <c r="AB19" i="15"/>
  <c r="AC19" i="15"/>
  <c r="AD19" i="15"/>
  <c r="AE19" i="15"/>
  <c r="C20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C21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P21" i="15"/>
  <c r="Q21" i="15"/>
  <c r="R21" i="15"/>
  <c r="S21" i="15"/>
  <c r="T21" i="15"/>
  <c r="U21" i="15"/>
  <c r="V21" i="15"/>
  <c r="W21" i="15"/>
  <c r="X21" i="15"/>
  <c r="Y21" i="15"/>
  <c r="Z21" i="15"/>
  <c r="AA21" i="15"/>
  <c r="AB21" i="15"/>
  <c r="AC21" i="15"/>
  <c r="AD21" i="15"/>
  <c r="AE21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Z22" i="15"/>
  <c r="AA22" i="15"/>
  <c r="AB22" i="15"/>
  <c r="AC22" i="15"/>
  <c r="AD22" i="15"/>
  <c r="AE22" i="15"/>
  <c r="C23" i="15"/>
  <c r="D23" i="15"/>
  <c r="E23" i="15"/>
  <c r="F23" i="15"/>
  <c r="G23" i="15"/>
  <c r="H23" i="15"/>
  <c r="I23" i="15"/>
  <c r="J23" i="15"/>
  <c r="K23" i="15"/>
  <c r="L23" i="15"/>
  <c r="M23" i="15"/>
  <c r="N23" i="15"/>
  <c r="O23" i="15"/>
  <c r="P23" i="15"/>
  <c r="Q23" i="15"/>
  <c r="R23" i="15"/>
  <c r="S23" i="15"/>
  <c r="T23" i="15"/>
  <c r="U23" i="15"/>
  <c r="V23" i="15"/>
  <c r="W23" i="15"/>
  <c r="X23" i="15"/>
  <c r="Y23" i="15"/>
  <c r="Z23" i="15"/>
  <c r="AA23" i="15"/>
  <c r="AB23" i="15"/>
  <c r="AC23" i="15"/>
  <c r="AD23" i="15"/>
  <c r="AE23" i="15"/>
  <c r="C24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S24" i="15"/>
  <c r="T24" i="15"/>
  <c r="U24" i="15"/>
  <c r="V24" i="15"/>
  <c r="W24" i="15"/>
  <c r="X24" i="15"/>
  <c r="Y24" i="15"/>
  <c r="Z24" i="15"/>
  <c r="AA24" i="15"/>
  <c r="AB24" i="15"/>
  <c r="AC24" i="15"/>
  <c r="AD24" i="15"/>
  <c r="AE24" i="15"/>
  <c r="C25" i="15"/>
  <c r="D25" i="15"/>
  <c r="E25" i="15"/>
  <c r="F25" i="15"/>
  <c r="G25" i="15"/>
  <c r="H25" i="15"/>
  <c r="I25" i="15"/>
  <c r="J25" i="15"/>
  <c r="K25" i="15"/>
  <c r="L25" i="15"/>
  <c r="M25" i="15"/>
  <c r="N25" i="15"/>
  <c r="O25" i="15"/>
  <c r="P25" i="15"/>
  <c r="Q25" i="15"/>
  <c r="R25" i="15"/>
  <c r="S25" i="15"/>
  <c r="T25" i="15"/>
  <c r="U25" i="15"/>
  <c r="V25" i="15"/>
  <c r="W25" i="15"/>
  <c r="X25" i="15"/>
  <c r="Y25" i="15"/>
  <c r="Z25" i="15"/>
  <c r="AA25" i="15"/>
  <c r="AB25" i="15"/>
  <c r="AC25" i="15"/>
  <c r="AD25" i="15"/>
  <c r="AE25" i="15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AA26" i="15"/>
  <c r="AB26" i="15"/>
  <c r="AC26" i="15"/>
  <c r="AD26" i="15"/>
  <c r="AE26" i="15"/>
  <c r="C2" i="15"/>
  <c r="D2" i="15"/>
  <c r="E2" i="15"/>
  <c r="F2" i="15"/>
  <c r="G2" i="15"/>
  <c r="H2" i="15"/>
  <c r="I2" i="15"/>
  <c r="J2" i="15"/>
  <c r="K2" i="15"/>
  <c r="L2" i="15"/>
  <c r="M2" i="15"/>
  <c r="N2" i="15"/>
  <c r="O2" i="15"/>
  <c r="P2" i="15"/>
  <c r="Q2" i="15"/>
  <c r="R2" i="15"/>
  <c r="S2" i="15"/>
  <c r="T2" i="15"/>
  <c r="U2" i="15"/>
  <c r="V2" i="15"/>
  <c r="W2" i="15"/>
  <c r="X2" i="15"/>
  <c r="Y2" i="15"/>
  <c r="Z2" i="15"/>
  <c r="AA2" i="15"/>
  <c r="AB2" i="15"/>
  <c r="AC2" i="15"/>
  <c r="AD2" i="15"/>
  <c r="AE2" i="15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" i="15"/>
  <c r="B101" i="15"/>
  <c r="B31" i="18"/>
  <c r="B31" i="20"/>
  <c r="B31" i="22"/>
  <c r="B31" i="24"/>
  <c r="B31" i="26"/>
  <c r="B31" i="28"/>
  <c r="B31" i="30"/>
  <c r="B31" i="32"/>
  <c r="B31" i="34"/>
  <c r="B31" i="36"/>
  <c r="B31" i="15"/>
  <c r="C31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C31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T31" i="24"/>
  <c r="U31" i="24"/>
  <c r="V31" i="24"/>
  <c r="W31" i="24"/>
  <c r="X31" i="24"/>
  <c r="Y31" i="24"/>
  <c r="Z31" i="24"/>
  <c r="AA31" i="24"/>
  <c r="AB31" i="24"/>
  <c r="AC31" i="24"/>
  <c r="AD31" i="24"/>
  <c r="AE31" i="24"/>
  <c r="C31" i="26"/>
  <c r="D31" i="26"/>
  <c r="E31" i="26"/>
  <c r="F31" i="26"/>
  <c r="G31" i="26"/>
  <c r="H31" i="26"/>
  <c r="I31" i="26"/>
  <c r="J31" i="26"/>
  <c r="K31" i="26"/>
  <c r="L31" i="26"/>
  <c r="M31" i="26"/>
  <c r="N31" i="26"/>
  <c r="O31" i="26"/>
  <c r="P31" i="26"/>
  <c r="Q31" i="26"/>
  <c r="R31" i="26"/>
  <c r="S31" i="26"/>
  <c r="T31" i="26"/>
  <c r="U31" i="26"/>
  <c r="V31" i="26"/>
  <c r="W31" i="26"/>
  <c r="X31" i="26"/>
  <c r="Y31" i="26"/>
  <c r="Z31" i="26"/>
  <c r="AA31" i="26"/>
  <c r="AB31" i="26"/>
  <c r="AC31" i="26"/>
  <c r="AD31" i="26"/>
  <c r="AE31" i="26"/>
  <c r="C31" i="28"/>
  <c r="D31" i="28"/>
  <c r="E31" i="28"/>
  <c r="F31" i="28"/>
  <c r="G31" i="28"/>
  <c r="H31" i="28"/>
  <c r="I31" i="28"/>
  <c r="J31" i="28"/>
  <c r="K31" i="28"/>
  <c r="L31" i="28"/>
  <c r="M31" i="28"/>
  <c r="N31" i="28"/>
  <c r="O31" i="28"/>
  <c r="P31" i="28"/>
  <c r="Q31" i="28"/>
  <c r="R31" i="28"/>
  <c r="S31" i="28"/>
  <c r="T31" i="28"/>
  <c r="U31" i="28"/>
  <c r="V31" i="28"/>
  <c r="W31" i="28"/>
  <c r="X31" i="28"/>
  <c r="Y31" i="28"/>
  <c r="Z31" i="28"/>
  <c r="AA31" i="28"/>
  <c r="AB31" i="28"/>
  <c r="AC31" i="28"/>
  <c r="AD31" i="28"/>
  <c r="AE31" i="28"/>
  <c r="C31" i="30"/>
  <c r="D31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V31" i="30"/>
  <c r="W31" i="30"/>
  <c r="X31" i="30"/>
  <c r="Y31" i="30"/>
  <c r="Z31" i="30"/>
  <c r="AA31" i="30"/>
  <c r="AB31" i="30"/>
  <c r="AC31" i="30"/>
  <c r="AD31" i="30"/>
  <c r="AE31" i="30"/>
  <c r="C31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U31" i="32"/>
  <c r="V31" i="32"/>
  <c r="W31" i="32"/>
  <c r="X31" i="32"/>
  <c r="Y31" i="32"/>
  <c r="Z31" i="32"/>
  <c r="AA31" i="32"/>
  <c r="AB31" i="32"/>
  <c r="AC31" i="32"/>
  <c r="AD31" i="32"/>
  <c r="AE31" i="32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U31" i="34"/>
  <c r="V31" i="34"/>
  <c r="W31" i="34"/>
  <c r="X31" i="34"/>
  <c r="Y31" i="34"/>
  <c r="Z31" i="34"/>
  <c r="AA31" i="34"/>
  <c r="AB31" i="34"/>
  <c r="AC31" i="34"/>
  <c r="AD31" i="34"/>
  <c r="AE31" i="34"/>
  <c r="C31" i="36"/>
  <c r="D31" i="36"/>
  <c r="E31" i="36"/>
  <c r="F31" i="36"/>
  <c r="G31" i="36"/>
  <c r="H31" i="36"/>
  <c r="I31" i="36"/>
  <c r="J31" i="36"/>
  <c r="K31" i="36"/>
  <c r="L31" i="36"/>
  <c r="M31" i="36"/>
  <c r="N31" i="36"/>
  <c r="O31" i="36"/>
  <c r="P31" i="36"/>
  <c r="Q31" i="36"/>
  <c r="R31" i="36"/>
  <c r="S31" i="36"/>
  <c r="T31" i="36"/>
  <c r="U31" i="36"/>
  <c r="V31" i="36"/>
  <c r="W31" i="36"/>
  <c r="X31" i="36"/>
  <c r="Y31" i="36"/>
  <c r="Z31" i="36"/>
  <c r="AA31" i="36"/>
  <c r="AB31" i="36"/>
  <c r="AC31" i="36"/>
  <c r="AD31" i="36"/>
  <c r="AE31" i="36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X31" i="15"/>
  <c r="Y31" i="15"/>
  <c r="Z31" i="15"/>
  <c r="AA31" i="15"/>
  <c r="AB31" i="15"/>
  <c r="AC31" i="15"/>
  <c r="AD31" i="15"/>
  <c r="AE31" i="15"/>
  <c r="C30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AD30" i="18"/>
  <c r="AE30" i="18"/>
  <c r="C30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C30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C30" i="2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W30" i="24"/>
  <c r="X30" i="24"/>
  <c r="Y30" i="24"/>
  <c r="Z30" i="24"/>
  <c r="AA30" i="24"/>
  <c r="AB30" i="24"/>
  <c r="AC30" i="24"/>
  <c r="AD30" i="24"/>
  <c r="AE30" i="24"/>
  <c r="C30" i="26"/>
  <c r="D30" i="26"/>
  <c r="E30" i="26"/>
  <c r="F30" i="26"/>
  <c r="G30" i="26"/>
  <c r="H30" i="26"/>
  <c r="I30" i="26"/>
  <c r="J30" i="26"/>
  <c r="K30" i="26"/>
  <c r="L30" i="26"/>
  <c r="M30" i="26"/>
  <c r="N30" i="26"/>
  <c r="O30" i="26"/>
  <c r="P30" i="26"/>
  <c r="Q30" i="26"/>
  <c r="R30" i="26"/>
  <c r="S30" i="26"/>
  <c r="T30" i="26"/>
  <c r="U30" i="26"/>
  <c r="V30" i="26"/>
  <c r="W30" i="26"/>
  <c r="X30" i="26"/>
  <c r="Y30" i="26"/>
  <c r="Z30" i="26"/>
  <c r="AA30" i="26"/>
  <c r="AB30" i="26"/>
  <c r="AC30" i="26"/>
  <c r="AD30" i="26"/>
  <c r="AE30" i="26"/>
  <c r="C30" i="28"/>
  <c r="D30" i="28"/>
  <c r="E30" i="28"/>
  <c r="F30" i="28"/>
  <c r="G30" i="28"/>
  <c r="H30" i="28"/>
  <c r="I30" i="28"/>
  <c r="J30" i="28"/>
  <c r="K30" i="28"/>
  <c r="L30" i="28"/>
  <c r="M30" i="28"/>
  <c r="N30" i="28"/>
  <c r="O30" i="28"/>
  <c r="P30" i="28"/>
  <c r="Q30" i="28"/>
  <c r="R30" i="28"/>
  <c r="S30" i="28"/>
  <c r="T30" i="28"/>
  <c r="U30" i="28"/>
  <c r="V30" i="28"/>
  <c r="W30" i="28"/>
  <c r="X30" i="28"/>
  <c r="Y30" i="28"/>
  <c r="Z30" i="28"/>
  <c r="AA30" i="28"/>
  <c r="AB30" i="28"/>
  <c r="AC30" i="28"/>
  <c r="AD30" i="28"/>
  <c r="AE30" i="28"/>
  <c r="C30" i="30"/>
  <c r="D30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V30" i="30"/>
  <c r="W30" i="30"/>
  <c r="X30" i="30"/>
  <c r="Y30" i="30"/>
  <c r="Z30" i="30"/>
  <c r="AA30" i="30"/>
  <c r="AB30" i="30"/>
  <c r="AC30" i="30"/>
  <c r="AD30" i="30"/>
  <c r="AE30" i="30"/>
  <c r="C30" i="32"/>
  <c r="D30" i="32"/>
  <c r="E30" i="32"/>
  <c r="F30" i="32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Y30" i="32"/>
  <c r="Z30" i="32"/>
  <c r="AA30" i="32"/>
  <c r="AB30" i="32"/>
  <c r="AC30" i="32"/>
  <c r="AD30" i="32"/>
  <c r="AE30" i="32"/>
  <c r="C30" i="34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U30" i="34"/>
  <c r="V30" i="34"/>
  <c r="W30" i="34"/>
  <c r="X30" i="34"/>
  <c r="Y30" i="34"/>
  <c r="Z30" i="34"/>
  <c r="AA30" i="34"/>
  <c r="AB30" i="34"/>
  <c r="AC30" i="34"/>
  <c r="AD30" i="34"/>
  <c r="AE30" i="34"/>
  <c r="C30" i="36"/>
  <c r="D30" i="36"/>
  <c r="E30" i="36"/>
  <c r="F30" i="36"/>
  <c r="G30" i="36"/>
  <c r="H30" i="36"/>
  <c r="I30" i="36"/>
  <c r="J30" i="36"/>
  <c r="K30" i="36"/>
  <c r="L30" i="36"/>
  <c r="M30" i="36"/>
  <c r="N30" i="36"/>
  <c r="O30" i="36"/>
  <c r="P30" i="36"/>
  <c r="Q30" i="36"/>
  <c r="R30" i="36"/>
  <c r="S30" i="36"/>
  <c r="T30" i="36"/>
  <c r="U30" i="36"/>
  <c r="V30" i="36"/>
  <c r="W30" i="36"/>
  <c r="X30" i="36"/>
  <c r="Y30" i="36"/>
  <c r="Z30" i="36"/>
  <c r="AA30" i="36"/>
  <c r="AB30" i="36"/>
  <c r="AC30" i="36"/>
  <c r="AD30" i="36"/>
  <c r="AE30" i="36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B30" i="18"/>
  <c r="B30" i="20"/>
  <c r="B30" i="22"/>
  <c r="B30" i="24"/>
  <c r="B30" i="26"/>
  <c r="B30" i="28"/>
  <c r="B30" i="30"/>
  <c r="B30" i="32"/>
  <c r="B30" i="34"/>
  <c r="B30" i="36"/>
  <c r="B30" i="15"/>
  <c r="AE64" i="26"/>
  <c r="AD63" i="26"/>
  <c r="AC62" i="26"/>
  <c r="AB61" i="26"/>
  <c r="AA60" i="26"/>
  <c r="Z59" i="26"/>
  <c r="Y58" i="26"/>
  <c r="X57" i="26"/>
  <c r="W56" i="26"/>
  <c r="V55" i="26"/>
  <c r="U54" i="26"/>
  <c r="T53" i="26"/>
  <c r="S52" i="26"/>
  <c r="R51" i="26"/>
  <c r="Q50" i="26"/>
  <c r="P49" i="26"/>
  <c r="O48" i="26"/>
  <c r="N47" i="26"/>
  <c r="M46" i="26"/>
  <c r="L45" i="26"/>
  <c r="K44" i="26"/>
  <c r="J43" i="26"/>
  <c r="I42" i="26"/>
  <c r="H41" i="26"/>
  <c r="G40" i="26"/>
  <c r="F39" i="26"/>
  <c r="E38" i="26"/>
  <c r="D37" i="26"/>
  <c r="C36" i="26"/>
  <c r="B35" i="26"/>
  <c r="O2" i="26"/>
  <c r="L107" i="18"/>
  <c r="L107" i="20"/>
  <c r="L107" i="22"/>
  <c r="L107" i="24"/>
  <c r="L107" i="26"/>
  <c r="L107" i="28"/>
  <c r="L107" i="30"/>
  <c r="L107" i="32"/>
  <c r="L107" i="34"/>
  <c r="L107" i="36"/>
  <c r="L107" i="15"/>
  <c r="G107" i="18"/>
  <c r="G107" i="20"/>
  <c r="G107" i="22"/>
  <c r="G107" i="24"/>
  <c r="G107" i="26"/>
  <c r="G107" i="28"/>
  <c r="G107" i="30"/>
  <c r="G107" i="32"/>
  <c r="G107" i="34"/>
  <c r="G107" i="36"/>
  <c r="G107" i="15"/>
  <c r="B107" i="18"/>
  <c r="B107" i="20"/>
  <c r="B107" i="22"/>
  <c r="B107" i="24"/>
  <c r="B107" i="26"/>
  <c r="B107" i="28"/>
  <c r="B107" i="30"/>
  <c r="B107" i="32"/>
  <c r="B107" i="34"/>
  <c r="B107" i="36"/>
  <c r="B107" i="15"/>
  <c r="L108" i="18"/>
  <c r="G108" i="18"/>
  <c r="L108" i="20"/>
  <c r="G108" i="20"/>
  <c r="L108" i="22"/>
  <c r="G108" i="22"/>
  <c r="L108" i="24"/>
  <c r="G108" i="24"/>
  <c r="L108" i="26"/>
  <c r="G108" i="26"/>
  <c r="L108" i="28"/>
  <c r="G108" i="28"/>
  <c r="L108" i="30"/>
  <c r="G108" i="30"/>
  <c r="L108" i="32"/>
  <c r="G108" i="32"/>
  <c r="L108" i="34"/>
  <c r="G108" i="34"/>
  <c r="L108" i="36"/>
  <c r="G108" i="36"/>
  <c r="L108" i="15"/>
  <c r="G108" i="15"/>
  <c r="B108" i="36"/>
  <c r="B108" i="34"/>
  <c r="B108" i="32"/>
  <c r="B108" i="30"/>
  <c r="B108" i="28"/>
  <c r="B108" i="26"/>
  <c r="B108" i="24"/>
  <c r="B108" i="22"/>
  <c r="B108" i="20"/>
  <c r="B108" i="18"/>
  <c r="B108" i="15"/>
  <c r="B16" i="37"/>
  <c r="B15" i="37"/>
  <c r="B14" i="37"/>
  <c r="B13" i="37"/>
  <c r="B12" i="37"/>
  <c r="B11" i="37"/>
  <c r="B10" i="37"/>
  <c r="B9" i="37"/>
  <c r="B8" i="37"/>
  <c r="B7" i="37"/>
  <c r="B6" i="37"/>
  <c r="B5" i="37"/>
  <c r="B4" i="37"/>
  <c r="B3" i="37"/>
  <c r="B2" i="37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71" i="24"/>
  <c r="L105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85" i="26"/>
  <c r="L86" i="26"/>
  <c r="L87" i="26"/>
  <c r="L88" i="26"/>
  <c r="L89" i="26"/>
  <c r="L90" i="26"/>
  <c r="L91" i="26"/>
  <c r="L92" i="26"/>
  <c r="L93" i="26"/>
  <c r="L94" i="26"/>
  <c r="L95" i="26"/>
  <c r="L96" i="26"/>
  <c r="L97" i="26"/>
  <c r="L98" i="26"/>
  <c r="L99" i="26"/>
  <c r="L71" i="28"/>
  <c r="L72" i="28"/>
  <c r="L73" i="28"/>
  <c r="L74" i="28"/>
  <c r="L75" i="28"/>
  <c r="L76" i="28"/>
  <c r="L77" i="28"/>
  <c r="L78" i="28"/>
  <c r="L79" i="28"/>
  <c r="L80" i="28"/>
  <c r="L81" i="28"/>
  <c r="L82" i="28"/>
  <c r="L83" i="28"/>
  <c r="L84" i="28"/>
  <c r="L85" i="28"/>
  <c r="L86" i="28"/>
  <c r="L87" i="28"/>
  <c r="L88" i="28"/>
  <c r="L89" i="28"/>
  <c r="L90" i="28"/>
  <c r="L91" i="28"/>
  <c r="L92" i="28"/>
  <c r="L93" i="28"/>
  <c r="L94" i="28"/>
  <c r="L95" i="28"/>
  <c r="L96" i="28"/>
  <c r="L97" i="28"/>
  <c r="L98" i="28"/>
  <c r="L99" i="28"/>
  <c r="L71" i="30"/>
  <c r="L72" i="30"/>
  <c r="L73" i="30"/>
  <c r="L74" i="30"/>
  <c r="L75" i="30"/>
  <c r="L76" i="30"/>
  <c r="L77" i="30"/>
  <c r="L78" i="30"/>
  <c r="L79" i="30"/>
  <c r="L80" i="30"/>
  <c r="L81" i="30"/>
  <c r="L82" i="30"/>
  <c r="L83" i="30"/>
  <c r="L84" i="30"/>
  <c r="L85" i="30"/>
  <c r="L86" i="30"/>
  <c r="L87" i="30"/>
  <c r="L88" i="30"/>
  <c r="L89" i="30"/>
  <c r="L90" i="30"/>
  <c r="L91" i="30"/>
  <c r="L92" i="30"/>
  <c r="L93" i="30"/>
  <c r="L94" i="30"/>
  <c r="L95" i="30"/>
  <c r="L96" i="30"/>
  <c r="L97" i="30"/>
  <c r="L98" i="30"/>
  <c r="L99" i="30"/>
  <c r="L71" i="32"/>
  <c r="L72" i="32"/>
  <c r="L73" i="32"/>
  <c r="L74" i="32"/>
  <c r="L75" i="32"/>
  <c r="L76" i="32"/>
  <c r="L77" i="32"/>
  <c r="L78" i="32"/>
  <c r="L79" i="32"/>
  <c r="L80" i="32"/>
  <c r="L81" i="32"/>
  <c r="L82" i="32"/>
  <c r="L83" i="32"/>
  <c r="L84" i="32"/>
  <c r="L85" i="32"/>
  <c r="L86" i="32"/>
  <c r="L87" i="32"/>
  <c r="L88" i="32"/>
  <c r="L89" i="32"/>
  <c r="L90" i="32"/>
  <c r="L91" i="32"/>
  <c r="L92" i="32"/>
  <c r="L93" i="32"/>
  <c r="L94" i="32"/>
  <c r="L95" i="32"/>
  <c r="L96" i="32"/>
  <c r="L97" i="32"/>
  <c r="L98" i="32"/>
  <c r="L99" i="32"/>
  <c r="L71" i="34"/>
  <c r="L72" i="34"/>
  <c r="L73" i="34"/>
  <c r="L74" i="34"/>
  <c r="L75" i="34"/>
  <c r="L76" i="34"/>
  <c r="L77" i="34"/>
  <c r="L78" i="34"/>
  <c r="L79" i="34"/>
  <c r="L80" i="34"/>
  <c r="L81" i="34"/>
  <c r="L82" i="34"/>
  <c r="L83" i="34"/>
  <c r="L84" i="34"/>
  <c r="L85" i="34"/>
  <c r="L86" i="34"/>
  <c r="L87" i="34"/>
  <c r="L88" i="34"/>
  <c r="L89" i="34"/>
  <c r="L90" i="34"/>
  <c r="L91" i="34"/>
  <c r="L92" i="34"/>
  <c r="L93" i="34"/>
  <c r="L94" i="34"/>
  <c r="L95" i="34"/>
  <c r="L96" i="34"/>
  <c r="L97" i="34"/>
  <c r="L98" i="34"/>
  <c r="L99" i="34"/>
  <c r="L71" i="36"/>
  <c r="L72" i="36"/>
  <c r="L73" i="36"/>
  <c r="L74" i="36"/>
  <c r="L75" i="36"/>
  <c r="L76" i="36"/>
  <c r="L77" i="36"/>
  <c r="L78" i="36"/>
  <c r="L79" i="36"/>
  <c r="L80" i="36"/>
  <c r="L81" i="36"/>
  <c r="L82" i="36"/>
  <c r="L83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70" i="15"/>
  <c r="L105" i="15"/>
  <c r="L70" i="20"/>
  <c r="L70" i="22"/>
  <c r="L70" i="24"/>
  <c r="L70" i="26"/>
  <c r="L105" i="26"/>
  <c r="L70" i="28"/>
  <c r="L70" i="30"/>
  <c r="L70" i="32"/>
  <c r="L70" i="34"/>
  <c r="L105" i="34"/>
  <c r="L70" i="36"/>
  <c r="L70" i="18"/>
  <c r="L103" i="30" a="1"/>
  <c r="L103" i="30"/>
  <c r="L103" i="36" a="1"/>
  <c r="L103" i="36"/>
  <c r="L103" i="20" a="1"/>
  <c r="L103" i="20"/>
  <c r="L101" i="30"/>
  <c r="L103" i="32" a="1"/>
  <c r="L103" i="32"/>
  <c r="L105" i="32"/>
  <c r="L103" i="18" a="1"/>
  <c r="L103" i="18"/>
  <c r="L104" i="30" a="1"/>
  <c r="L104" i="30"/>
  <c r="L104" i="36" a="1"/>
  <c r="L104" i="36"/>
  <c r="L104" i="20" a="1"/>
  <c r="L104" i="20"/>
  <c r="L101" i="34"/>
  <c r="L101" i="22"/>
  <c r="L104" i="24" a="1"/>
  <c r="L104" i="24"/>
  <c r="L101" i="20"/>
  <c r="L103" i="34" a="1"/>
  <c r="L103" i="34"/>
  <c r="L103" i="24" a="1"/>
  <c r="L103" i="24"/>
  <c r="L103" i="15" a="1"/>
  <c r="L103" i="15"/>
  <c r="L104" i="28" a="1"/>
  <c r="L104" i="28"/>
  <c r="L104" i="22" a="1"/>
  <c r="L104" i="22"/>
  <c r="L105" i="18"/>
  <c r="L105" i="30"/>
  <c r="L105" i="22"/>
  <c r="L104" i="15" a="1"/>
  <c r="L104" i="15"/>
  <c r="L103" i="28" a="1"/>
  <c r="L103" i="28"/>
  <c r="L103" i="22" a="1"/>
  <c r="L103" i="22"/>
  <c r="L104" i="18" a="1"/>
  <c r="L104" i="18"/>
  <c r="L104" i="32" a="1"/>
  <c r="L104" i="32"/>
  <c r="L104" i="26" a="1"/>
  <c r="L104" i="26"/>
  <c r="L105" i="36"/>
  <c r="L105" i="28"/>
  <c r="L105" i="20"/>
  <c r="L104" i="34" a="1"/>
  <c r="L104" i="34"/>
  <c r="L103" i="26" a="1"/>
  <c r="L103" i="26"/>
  <c r="L101" i="18"/>
  <c r="L101" i="28"/>
  <c r="L101" i="15"/>
  <c r="L101" i="32"/>
  <c r="L101" i="36"/>
  <c r="L101" i="26"/>
  <c r="L101" i="24"/>
  <c r="B103" i="18" a="1"/>
  <c r="B103" i="18"/>
  <c r="B103" i="20" a="1"/>
  <c r="B103" i="20"/>
  <c r="B103" i="22" a="1"/>
  <c r="B103" i="22"/>
  <c r="B103" i="24" a="1"/>
  <c r="B103" i="24"/>
  <c r="B103" i="26" a="1"/>
  <c r="B103" i="26"/>
  <c r="B103" i="28" a="1"/>
  <c r="B103" i="28"/>
  <c r="B103" i="30" a="1"/>
  <c r="B103" i="30"/>
  <c r="B104" i="30" a="1"/>
  <c r="B104" i="30"/>
  <c r="B101" i="20"/>
  <c r="G104" i="18" a="1"/>
  <c r="G104" i="18"/>
  <c r="G104" i="15" a="1"/>
  <c r="G104" i="15"/>
  <c r="G103" i="18" a="1"/>
  <c r="G103" i="18"/>
  <c r="G103" i="15" a="1"/>
  <c r="G103" i="15"/>
  <c r="B105" i="18"/>
  <c r="B105" i="20"/>
  <c r="B105" i="22"/>
  <c r="B105" i="24"/>
  <c r="B105" i="26"/>
  <c r="B105" i="28"/>
  <c r="B105" i="30"/>
  <c r="B105" i="15"/>
  <c r="G101" i="18"/>
  <c r="G101" i="15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103" i="22" a="1"/>
  <c r="G103" i="22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104" i="26" a="1"/>
  <c r="G104" i="26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99" i="30"/>
  <c r="G98" i="30"/>
  <c r="G97" i="30"/>
  <c r="G96" i="30"/>
  <c r="G95" i="30"/>
  <c r="G94" i="30"/>
  <c r="G93" i="30"/>
  <c r="G92" i="30"/>
  <c r="G91" i="30"/>
  <c r="G90" i="30"/>
  <c r="G89" i="30"/>
  <c r="G88" i="30"/>
  <c r="G87" i="30"/>
  <c r="G86" i="30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103" i="30" a="1"/>
  <c r="G103" i="30"/>
  <c r="G99" i="32"/>
  <c r="G98" i="32"/>
  <c r="G97" i="32"/>
  <c r="G96" i="32"/>
  <c r="G95" i="32"/>
  <c r="G94" i="32"/>
  <c r="G93" i="32"/>
  <c r="G92" i="32"/>
  <c r="G91" i="32"/>
  <c r="G90" i="32"/>
  <c r="G89" i="32"/>
  <c r="G88" i="32"/>
  <c r="G87" i="32"/>
  <c r="G86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99" i="34"/>
  <c r="G98" i="34"/>
  <c r="G97" i="34"/>
  <c r="G96" i="34"/>
  <c r="G95" i="34"/>
  <c r="G94" i="34"/>
  <c r="G93" i="34"/>
  <c r="G92" i="34"/>
  <c r="G91" i="34"/>
  <c r="G90" i="34"/>
  <c r="G89" i="34"/>
  <c r="G88" i="34"/>
  <c r="G87" i="34"/>
  <c r="G86" i="34"/>
  <c r="G85" i="34"/>
  <c r="G84" i="34"/>
  <c r="G83" i="34"/>
  <c r="G82" i="34"/>
  <c r="G81" i="34"/>
  <c r="G80" i="34"/>
  <c r="G79" i="34"/>
  <c r="G78" i="34"/>
  <c r="G77" i="34"/>
  <c r="G76" i="34"/>
  <c r="G75" i="34"/>
  <c r="G74" i="34"/>
  <c r="G73" i="34"/>
  <c r="G72" i="34"/>
  <c r="G71" i="34"/>
  <c r="G70" i="34"/>
  <c r="G99" i="36"/>
  <c r="G98" i="36"/>
  <c r="G97" i="36"/>
  <c r="G96" i="36"/>
  <c r="G95" i="36"/>
  <c r="G94" i="36"/>
  <c r="G93" i="36"/>
  <c r="G92" i="36"/>
  <c r="G91" i="36"/>
  <c r="G90" i="36"/>
  <c r="G89" i="36"/>
  <c r="G88" i="36"/>
  <c r="G87" i="36"/>
  <c r="G86" i="36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B101" i="18"/>
  <c r="G103" i="28" a="1"/>
  <c r="G103" i="28"/>
  <c r="G103" i="24" a="1"/>
  <c r="G103" i="24"/>
  <c r="G104" i="32" a="1"/>
  <c r="G104" i="32"/>
  <c r="G103" i="32" a="1"/>
  <c r="G103" i="32"/>
  <c r="G101" i="28"/>
  <c r="G101" i="24"/>
  <c r="G101" i="20"/>
  <c r="G101" i="32"/>
  <c r="G103" i="26" a="1"/>
  <c r="G103" i="26"/>
  <c r="G104" i="36" a="1"/>
  <c r="G104" i="36"/>
  <c r="G104" i="30" a="1"/>
  <c r="G104" i="30"/>
  <c r="G104" i="20" a="1"/>
  <c r="G104" i="20"/>
  <c r="G103" i="36" a="1"/>
  <c r="G103" i="36"/>
  <c r="G103" i="20" a="1"/>
  <c r="G103" i="20"/>
  <c r="G104" i="34" a="1"/>
  <c r="G104" i="34"/>
  <c r="G104" i="24" a="1"/>
  <c r="G104" i="24"/>
  <c r="G101" i="30"/>
  <c r="G101" i="36"/>
  <c r="G103" i="34" a="1"/>
  <c r="G103" i="34"/>
  <c r="G104" i="28" a="1"/>
  <c r="G104" i="28"/>
  <c r="G104" i="22" a="1"/>
  <c r="G104" i="22"/>
  <c r="G101" i="22"/>
  <c r="G101" i="34"/>
  <c r="G101" i="26"/>
  <c r="B104" i="20" a="1"/>
  <c r="B104" i="20"/>
  <c r="B101" i="22"/>
  <c r="B104" i="28" a="1"/>
  <c r="B104" i="28"/>
  <c r="B101" i="30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71" i="34"/>
  <c r="B72" i="34"/>
  <c r="B73" i="34"/>
  <c r="B74" i="34"/>
  <c r="B75" i="34"/>
  <c r="B76" i="34"/>
  <c r="B77" i="34"/>
  <c r="B78" i="34"/>
  <c r="B79" i="34"/>
  <c r="B80" i="34"/>
  <c r="B81" i="34"/>
  <c r="B82" i="34"/>
  <c r="B83" i="34"/>
  <c r="B84" i="34"/>
  <c r="B85" i="34"/>
  <c r="B86" i="34"/>
  <c r="B87" i="34"/>
  <c r="B88" i="34"/>
  <c r="B89" i="34"/>
  <c r="B90" i="34"/>
  <c r="B91" i="34"/>
  <c r="B92" i="34"/>
  <c r="B93" i="34"/>
  <c r="B94" i="34"/>
  <c r="B95" i="34"/>
  <c r="B96" i="34"/>
  <c r="B97" i="34"/>
  <c r="B98" i="34"/>
  <c r="B99" i="34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4" i="18" a="1"/>
  <c r="B104" i="18"/>
  <c r="B104" i="24" a="1"/>
  <c r="B104" i="24"/>
  <c r="B104" i="26" a="1"/>
  <c r="B104" i="26"/>
  <c r="B70" i="32"/>
  <c r="B70" i="34"/>
  <c r="B70" i="36"/>
  <c r="B104" i="36" a="1"/>
  <c r="B104" i="36"/>
  <c r="B103" i="36" a="1"/>
  <c r="B103" i="36"/>
  <c r="B105" i="36"/>
  <c r="B103" i="32" a="1"/>
  <c r="B103" i="32"/>
  <c r="B105" i="32"/>
  <c r="B104" i="34" a="1"/>
  <c r="B104" i="34"/>
  <c r="B103" i="34" a="1"/>
  <c r="B103" i="34"/>
  <c r="B105" i="34"/>
  <c r="B104" i="32" a="1"/>
  <c r="B104" i="32"/>
  <c r="B104" i="22" a="1"/>
  <c r="B104" i="22"/>
  <c r="B101" i="28"/>
  <c r="B101" i="26"/>
  <c r="B101" i="24"/>
  <c r="B101" i="34"/>
  <c r="B101" i="32"/>
  <c r="B101" i="36"/>
  <c r="B3" i="36"/>
  <c r="C3" i="36"/>
  <c r="D3" i="36"/>
  <c r="E3" i="36"/>
  <c r="F3" i="36"/>
  <c r="G3" i="36"/>
  <c r="H3" i="36"/>
  <c r="I3" i="36"/>
  <c r="J3" i="36"/>
  <c r="K3" i="36"/>
  <c r="L3" i="36"/>
  <c r="M3" i="36"/>
  <c r="N3" i="36"/>
  <c r="O3" i="36"/>
  <c r="P3" i="36"/>
  <c r="Q3" i="36"/>
  <c r="R3" i="36"/>
  <c r="S3" i="36"/>
  <c r="T3" i="36"/>
  <c r="U3" i="36"/>
  <c r="V3" i="36"/>
  <c r="W3" i="36"/>
  <c r="X3" i="36"/>
  <c r="Y3" i="36"/>
  <c r="Z3" i="36"/>
  <c r="AA3" i="36"/>
  <c r="AB3" i="36"/>
  <c r="AC3" i="36"/>
  <c r="AD3" i="36"/>
  <c r="AE3" i="36"/>
  <c r="B4" i="36"/>
  <c r="C4" i="36"/>
  <c r="D4" i="36"/>
  <c r="E4" i="36"/>
  <c r="F4" i="36"/>
  <c r="G4" i="36"/>
  <c r="H4" i="36"/>
  <c r="I4" i="36"/>
  <c r="J4" i="36"/>
  <c r="K4" i="36"/>
  <c r="L4" i="36"/>
  <c r="M4" i="36"/>
  <c r="N4" i="36"/>
  <c r="O4" i="36"/>
  <c r="P4" i="36"/>
  <c r="Q4" i="36"/>
  <c r="R4" i="36"/>
  <c r="S4" i="36"/>
  <c r="T4" i="36"/>
  <c r="U4" i="36"/>
  <c r="V4" i="36"/>
  <c r="W4" i="36"/>
  <c r="X4" i="36"/>
  <c r="Y4" i="36"/>
  <c r="Z4" i="36"/>
  <c r="AA4" i="36"/>
  <c r="AB4" i="36"/>
  <c r="AC4" i="36"/>
  <c r="AD4" i="36"/>
  <c r="AE4" i="36"/>
  <c r="B5" i="36"/>
  <c r="C5" i="36"/>
  <c r="D5" i="36"/>
  <c r="E5" i="36"/>
  <c r="F5" i="36"/>
  <c r="G5" i="36"/>
  <c r="H5" i="36"/>
  <c r="I5" i="36"/>
  <c r="J5" i="36"/>
  <c r="K5" i="36"/>
  <c r="L5" i="36"/>
  <c r="M5" i="36"/>
  <c r="N5" i="36"/>
  <c r="O5" i="36"/>
  <c r="P5" i="36"/>
  <c r="Q5" i="36"/>
  <c r="R5" i="36"/>
  <c r="S5" i="36"/>
  <c r="T5" i="36"/>
  <c r="U5" i="36"/>
  <c r="V5" i="36"/>
  <c r="W5" i="36"/>
  <c r="X5" i="36"/>
  <c r="Y5" i="36"/>
  <c r="Z5" i="36"/>
  <c r="AA5" i="36"/>
  <c r="AB5" i="36"/>
  <c r="AC5" i="36"/>
  <c r="AD5" i="36"/>
  <c r="AE5" i="36"/>
  <c r="B6" i="36"/>
  <c r="C6" i="36"/>
  <c r="D6" i="36"/>
  <c r="E6" i="36"/>
  <c r="F6" i="36"/>
  <c r="G6" i="36"/>
  <c r="H6" i="36"/>
  <c r="I6" i="36"/>
  <c r="J6" i="36"/>
  <c r="K6" i="36"/>
  <c r="L6" i="36"/>
  <c r="M6" i="36"/>
  <c r="N6" i="36"/>
  <c r="O6" i="36"/>
  <c r="P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B7" i="36"/>
  <c r="C7" i="36"/>
  <c r="D7" i="36"/>
  <c r="E7" i="36"/>
  <c r="F7" i="36"/>
  <c r="G7" i="36"/>
  <c r="H7" i="36"/>
  <c r="I7" i="36"/>
  <c r="J7" i="36"/>
  <c r="K7" i="36"/>
  <c r="L7" i="36"/>
  <c r="M7" i="36"/>
  <c r="N7" i="36"/>
  <c r="O7" i="36"/>
  <c r="P7" i="36"/>
  <c r="Q7" i="36"/>
  <c r="R7" i="36"/>
  <c r="S7" i="36"/>
  <c r="T7" i="36"/>
  <c r="U7" i="36"/>
  <c r="V7" i="36"/>
  <c r="W7" i="36"/>
  <c r="X7" i="36"/>
  <c r="Y7" i="36"/>
  <c r="Z7" i="36"/>
  <c r="AA7" i="36"/>
  <c r="AB7" i="36"/>
  <c r="AC7" i="36"/>
  <c r="AD7" i="36"/>
  <c r="AE7" i="36"/>
  <c r="B8" i="36"/>
  <c r="C8" i="36"/>
  <c r="D8" i="36"/>
  <c r="E8" i="36"/>
  <c r="F8" i="36"/>
  <c r="G8" i="36"/>
  <c r="H8" i="36"/>
  <c r="I8" i="36"/>
  <c r="J8" i="36"/>
  <c r="K8" i="36"/>
  <c r="L8" i="36"/>
  <c r="M8" i="36"/>
  <c r="N8" i="36"/>
  <c r="O8" i="36"/>
  <c r="P8" i="36"/>
  <c r="Q8" i="36"/>
  <c r="R8" i="36"/>
  <c r="S8" i="36"/>
  <c r="T8" i="36"/>
  <c r="U8" i="36"/>
  <c r="V8" i="36"/>
  <c r="W8" i="36"/>
  <c r="X8" i="36"/>
  <c r="Y8" i="36"/>
  <c r="Z8" i="36"/>
  <c r="AA8" i="36"/>
  <c r="AB8" i="36"/>
  <c r="AC8" i="36"/>
  <c r="AD8" i="36"/>
  <c r="AE8" i="36"/>
  <c r="B9" i="36"/>
  <c r="C9" i="36"/>
  <c r="D9" i="36"/>
  <c r="E9" i="36"/>
  <c r="F9" i="36"/>
  <c r="G9" i="36"/>
  <c r="H9" i="36"/>
  <c r="I9" i="36"/>
  <c r="J9" i="36"/>
  <c r="K9" i="36"/>
  <c r="L9" i="36"/>
  <c r="M9" i="36"/>
  <c r="N9" i="36"/>
  <c r="O9" i="36"/>
  <c r="P9" i="36"/>
  <c r="Q9" i="36"/>
  <c r="R9" i="36"/>
  <c r="S9" i="36"/>
  <c r="T9" i="36"/>
  <c r="U9" i="36"/>
  <c r="V9" i="36"/>
  <c r="W9" i="36"/>
  <c r="X9" i="36"/>
  <c r="Y9" i="36"/>
  <c r="Z9" i="36"/>
  <c r="AA9" i="36"/>
  <c r="AB9" i="36"/>
  <c r="AC9" i="36"/>
  <c r="AD9" i="36"/>
  <c r="AE9" i="36"/>
  <c r="B10" i="36"/>
  <c r="C10" i="36"/>
  <c r="D10" i="36"/>
  <c r="E10" i="36"/>
  <c r="F10" i="36"/>
  <c r="G10" i="36"/>
  <c r="H10" i="36"/>
  <c r="I10" i="36"/>
  <c r="J10" i="36"/>
  <c r="K10" i="36"/>
  <c r="L10" i="36"/>
  <c r="M10" i="36"/>
  <c r="N10" i="36"/>
  <c r="O10" i="36"/>
  <c r="P10" i="36"/>
  <c r="Q10" i="36"/>
  <c r="R10" i="36"/>
  <c r="S10" i="36"/>
  <c r="T10" i="36"/>
  <c r="U10" i="36"/>
  <c r="V10" i="36"/>
  <c r="W10" i="36"/>
  <c r="X10" i="36"/>
  <c r="Y10" i="36"/>
  <c r="Z10" i="36"/>
  <c r="AA10" i="36"/>
  <c r="AB10" i="36"/>
  <c r="AC10" i="36"/>
  <c r="AD10" i="36"/>
  <c r="AE10" i="36"/>
  <c r="B11" i="36"/>
  <c r="C11" i="36"/>
  <c r="D11" i="36"/>
  <c r="E11" i="36"/>
  <c r="F11" i="36"/>
  <c r="G11" i="36"/>
  <c r="H11" i="36"/>
  <c r="I11" i="36"/>
  <c r="J11" i="36"/>
  <c r="K11" i="36"/>
  <c r="L11" i="36"/>
  <c r="M11" i="36"/>
  <c r="N11" i="36"/>
  <c r="O11" i="36"/>
  <c r="P11" i="36"/>
  <c r="Q11" i="36"/>
  <c r="R11" i="36"/>
  <c r="S11" i="36"/>
  <c r="T11" i="36"/>
  <c r="U11" i="36"/>
  <c r="V11" i="36"/>
  <c r="W11" i="36"/>
  <c r="X11" i="36"/>
  <c r="Y11" i="36"/>
  <c r="Z11" i="36"/>
  <c r="AA11" i="36"/>
  <c r="AB11" i="36"/>
  <c r="AC11" i="36"/>
  <c r="AD11" i="36"/>
  <c r="AE11" i="36"/>
  <c r="B12" i="36"/>
  <c r="C12" i="36"/>
  <c r="D12" i="36"/>
  <c r="E12" i="36"/>
  <c r="F12" i="36"/>
  <c r="G12" i="36"/>
  <c r="H12" i="36"/>
  <c r="I12" i="36"/>
  <c r="J12" i="36"/>
  <c r="K12" i="36"/>
  <c r="L12" i="36"/>
  <c r="M12" i="36"/>
  <c r="N12" i="36"/>
  <c r="O12" i="36"/>
  <c r="P12" i="36"/>
  <c r="Q12" i="36"/>
  <c r="R12" i="36"/>
  <c r="S12" i="36"/>
  <c r="T12" i="36"/>
  <c r="U12" i="36"/>
  <c r="V12" i="36"/>
  <c r="W12" i="36"/>
  <c r="X12" i="36"/>
  <c r="Y12" i="36"/>
  <c r="Z12" i="36"/>
  <c r="AA12" i="36"/>
  <c r="AB12" i="36"/>
  <c r="AC12" i="36"/>
  <c r="AD12" i="36"/>
  <c r="AE12" i="36"/>
  <c r="B13" i="36"/>
  <c r="C13" i="36"/>
  <c r="D13" i="36"/>
  <c r="E13" i="36"/>
  <c r="F13" i="36"/>
  <c r="G13" i="36"/>
  <c r="H13" i="36"/>
  <c r="I13" i="36"/>
  <c r="J13" i="36"/>
  <c r="K13" i="36"/>
  <c r="L13" i="36"/>
  <c r="M13" i="36"/>
  <c r="N13" i="36"/>
  <c r="O13" i="36"/>
  <c r="P13" i="36"/>
  <c r="Q13" i="36"/>
  <c r="R13" i="36"/>
  <c r="S13" i="36"/>
  <c r="T13" i="36"/>
  <c r="U13" i="36"/>
  <c r="V13" i="36"/>
  <c r="W13" i="36"/>
  <c r="X13" i="36"/>
  <c r="Y13" i="36"/>
  <c r="Z13" i="36"/>
  <c r="AA13" i="36"/>
  <c r="AB13" i="36"/>
  <c r="AC13" i="36"/>
  <c r="AD13" i="36"/>
  <c r="AE13" i="36"/>
  <c r="B14" i="36"/>
  <c r="C14" i="36"/>
  <c r="D14" i="36"/>
  <c r="E14" i="36"/>
  <c r="F14" i="36"/>
  <c r="G14" i="36"/>
  <c r="H14" i="36"/>
  <c r="I14" i="36"/>
  <c r="J14" i="36"/>
  <c r="K14" i="36"/>
  <c r="L14" i="36"/>
  <c r="M14" i="36"/>
  <c r="N14" i="36"/>
  <c r="O14" i="36"/>
  <c r="P14" i="36"/>
  <c r="Q14" i="36"/>
  <c r="R14" i="36"/>
  <c r="S14" i="36"/>
  <c r="T14" i="36"/>
  <c r="U14" i="36"/>
  <c r="V14" i="36"/>
  <c r="W14" i="36"/>
  <c r="X14" i="36"/>
  <c r="Y14" i="36"/>
  <c r="Z14" i="36"/>
  <c r="AA14" i="36"/>
  <c r="AB14" i="36"/>
  <c r="AC14" i="36"/>
  <c r="AD14" i="36"/>
  <c r="AE14" i="36"/>
  <c r="B15" i="36"/>
  <c r="C15" i="36"/>
  <c r="D15" i="36"/>
  <c r="E15" i="36"/>
  <c r="F15" i="36"/>
  <c r="G15" i="36"/>
  <c r="H15" i="36"/>
  <c r="I15" i="36"/>
  <c r="J15" i="36"/>
  <c r="K15" i="36"/>
  <c r="L15" i="36"/>
  <c r="M15" i="36"/>
  <c r="N15" i="36"/>
  <c r="O15" i="36"/>
  <c r="P15" i="36"/>
  <c r="Q15" i="36"/>
  <c r="R15" i="36"/>
  <c r="S15" i="36"/>
  <c r="T15" i="36"/>
  <c r="U15" i="36"/>
  <c r="V15" i="36"/>
  <c r="W15" i="36"/>
  <c r="X15" i="36"/>
  <c r="Y15" i="36"/>
  <c r="Z15" i="36"/>
  <c r="AA15" i="36"/>
  <c r="AB15" i="36"/>
  <c r="AC15" i="36"/>
  <c r="AD15" i="36"/>
  <c r="AE15" i="36"/>
  <c r="B16" i="36"/>
  <c r="C16" i="36"/>
  <c r="D16" i="36"/>
  <c r="E16" i="36"/>
  <c r="F16" i="36"/>
  <c r="G16" i="36"/>
  <c r="H16" i="36"/>
  <c r="I16" i="36"/>
  <c r="J16" i="36"/>
  <c r="K16" i="36"/>
  <c r="L16" i="36"/>
  <c r="M16" i="36"/>
  <c r="N16" i="36"/>
  <c r="O16" i="36"/>
  <c r="P16" i="36"/>
  <c r="Q16" i="36"/>
  <c r="R16" i="36"/>
  <c r="S16" i="36"/>
  <c r="T16" i="36"/>
  <c r="U16" i="36"/>
  <c r="V16" i="36"/>
  <c r="W16" i="36"/>
  <c r="X16" i="36"/>
  <c r="Y16" i="36"/>
  <c r="Z16" i="36"/>
  <c r="AA16" i="36"/>
  <c r="AB16" i="36"/>
  <c r="AC16" i="36"/>
  <c r="AD16" i="36"/>
  <c r="AE16" i="36"/>
  <c r="B17" i="36"/>
  <c r="C17" i="36"/>
  <c r="D17" i="36"/>
  <c r="E17" i="36"/>
  <c r="F17" i="36"/>
  <c r="G17" i="36"/>
  <c r="H17" i="36"/>
  <c r="I17" i="36"/>
  <c r="J17" i="36"/>
  <c r="K17" i="36"/>
  <c r="L17" i="36"/>
  <c r="M17" i="36"/>
  <c r="N17" i="36"/>
  <c r="O17" i="36"/>
  <c r="P17" i="36"/>
  <c r="Q17" i="36"/>
  <c r="R17" i="36"/>
  <c r="S17" i="36"/>
  <c r="T17" i="36"/>
  <c r="U17" i="36"/>
  <c r="V17" i="36"/>
  <c r="W17" i="36"/>
  <c r="X17" i="36"/>
  <c r="Y17" i="36"/>
  <c r="Z17" i="36"/>
  <c r="AA17" i="36"/>
  <c r="AB17" i="36"/>
  <c r="AC17" i="36"/>
  <c r="AD17" i="36"/>
  <c r="AE17" i="36"/>
  <c r="B18" i="36"/>
  <c r="C18" i="36"/>
  <c r="D18" i="36"/>
  <c r="E18" i="36"/>
  <c r="F18" i="36"/>
  <c r="G18" i="36"/>
  <c r="H18" i="36"/>
  <c r="I18" i="36"/>
  <c r="J18" i="36"/>
  <c r="K18" i="36"/>
  <c r="L18" i="36"/>
  <c r="M18" i="36"/>
  <c r="N18" i="36"/>
  <c r="O18" i="36"/>
  <c r="P18" i="36"/>
  <c r="Q18" i="36"/>
  <c r="R18" i="36"/>
  <c r="S18" i="36"/>
  <c r="T18" i="36"/>
  <c r="U18" i="36"/>
  <c r="V18" i="36"/>
  <c r="W18" i="36"/>
  <c r="X18" i="36"/>
  <c r="Y18" i="36"/>
  <c r="Z18" i="36"/>
  <c r="AA18" i="36"/>
  <c r="AB18" i="36"/>
  <c r="AC18" i="36"/>
  <c r="AD18" i="36"/>
  <c r="AE18" i="36"/>
  <c r="B19" i="36"/>
  <c r="C19" i="36"/>
  <c r="D19" i="36"/>
  <c r="E19" i="36"/>
  <c r="F19" i="36"/>
  <c r="G19" i="36"/>
  <c r="H19" i="36"/>
  <c r="I19" i="36"/>
  <c r="J19" i="36"/>
  <c r="K19" i="36"/>
  <c r="L19" i="36"/>
  <c r="M19" i="36"/>
  <c r="N19" i="36"/>
  <c r="O19" i="36"/>
  <c r="P19" i="36"/>
  <c r="Q19" i="36"/>
  <c r="R19" i="36"/>
  <c r="S19" i="36"/>
  <c r="T19" i="36"/>
  <c r="U19" i="36"/>
  <c r="V19" i="36"/>
  <c r="W19" i="36"/>
  <c r="X19" i="36"/>
  <c r="Y19" i="36"/>
  <c r="Z19" i="36"/>
  <c r="AA19" i="36"/>
  <c r="AB19" i="36"/>
  <c r="AC19" i="36"/>
  <c r="AD19" i="36"/>
  <c r="AE19" i="36"/>
  <c r="B20" i="36"/>
  <c r="C20" i="36"/>
  <c r="D20" i="36"/>
  <c r="E20" i="36"/>
  <c r="F20" i="36"/>
  <c r="G20" i="36"/>
  <c r="H20" i="36"/>
  <c r="I20" i="36"/>
  <c r="J20" i="36"/>
  <c r="K20" i="36"/>
  <c r="L20" i="36"/>
  <c r="M20" i="36"/>
  <c r="N20" i="36"/>
  <c r="O20" i="36"/>
  <c r="P20" i="36"/>
  <c r="Q20" i="36"/>
  <c r="R20" i="36"/>
  <c r="S20" i="36"/>
  <c r="T20" i="36"/>
  <c r="U20" i="36"/>
  <c r="V20" i="36"/>
  <c r="W20" i="36"/>
  <c r="X20" i="36"/>
  <c r="Y20" i="36"/>
  <c r="Z20" i="36"/>
  <c r="AA20" i="36"/>
  <c r="AB20" i="36"/>
  <c r="AC20" i="36"/>
  <c r="AD20" i="36"/>
  <c r="AE20" i="36"/>
  <c r="B21" i="36"/>
  <c r="C21" i="36"/>
  <c r="D21" i="36"/>
  <c r="E21" i="36"/>
  <c r="F21" i="36"/>
  <c r="G21" i="36"/>
  <c r="H21" i="36"/>
  <c r="I21" i="36"/>
  <c r="J21" i="36"/>
  <c r="K21" i="36"/>
  <c r="L21" i="36"/>
  <c r="M21" i="36"/>
  <c r="N21" i="36"/>
  <c r="O21" i="36"/>
  <c r="P21" i="36"/>
  <c r="Q21" i="36"/>
  <c r="R21" i="36"/>
  <c r="S21" i="36"/>
  <c r="T21" i="36"/>
  <c r="U21" i="36"/>
  <c r="V21" i="36"/>
  <c r="W21" i="36"/>
  <c r="X21" i="36"/>
  <c r="Y21" i="36"/>
  <c r="Z21" i="36"/>
  <c r="AA21" i="36"/>
  <c r="AB21" i="36"/>
  <c r="AC21" i="36"/>
  <c r="AD21" i="36"/>
  <c r="AE21" i="36"/>
  <c r="B22" i="36"/>
  <c r="C22" i="36"/>
  <c r="D22" i="36"/>
  <c r="E22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B23" i="36"/>
  <c r="C23" i="36"/>
  <c r="D23" i="36"/>
  <c r="E23" i="36"/>
  <c r="F23" i="36"/>
  <c r="G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B24" i="36"/>
  <c r="C24" i="36"/>
  <c r="D24" i="36"/>
  <c r="E24" i="36"/>
  <c r="F24" i="36"/>
  <c r="G24" i="36"/>
  <c r="H24" i="36"/>
  <c r="I24" i="36"/>
  <c r="J24" i="36"/>
  <c r="K24" i="36"/>
  <c r="L24" i="36"/>
  <c r="M24" i="36"/>
  <c r="N24" i="36"/>
  <c r="O24" i="36"/>
  <c r="P24" i="36"/>
  <c r="Q24" i="36"/>
  <c r="R24" i="36"/>
  <c r="S24" i="36"/>
  <c r="T24" i="36"/>
  <c r="U24" i="36"/>
  <c r="V24" i="36"/>
  <c r="W24" i="36"/>
  <c r="X24" i="36"/>
  <c r="Y24" i="36"/>
  <c r="Z24" i="36"/>
  <c r="AA24" i="36"/>
  <c r="AB24" i="36"/>
  <c r="AC24" i="36"/>
  <c r="AD24" i="36"/>
  <c r="AE24" i="36"/>
  <c r="B25" i="36"/>
  <c r="C25" i="36"/>
  <c r="D25" i="36"/>
  <c r="E25" i="36"/>
  <c r="F25" i="36"/>
  <c r="G25" i="36"/>
  <c r="H25" i="36"/>
  <c r="I25" i="36"/>
  <c r="J25" i="36"/>
  <c r="K25" i="36"/>
  <c r="L25" i="36"/>
  <c r="M25" i="36"/>
  <c r="N25" i="36"/>
  <c r="O25" i="36"/>
  <c r="P25" i="36"/>
  <c r="Q25" i="36"/>
  <c r="R25" i="36"/>
  <c r="S25" i="36"/>
  <c r="T25" i="36"/>
  <c r="U25" i="36"/>
  <c r="V25" i="36"/>
  <c r="W25" i="36"/>
  <c r="X25" i="36"/>
  <c r="Y25" i="36"/>
  <c r="Z25" i="36"/>
  <c r="AA25" i="36"/>
  <c r="AB25" i="36"/>
  <c r="AC25" i="36"/>
  <c r="AD25" i="36"/>
  <c r="AE25" i="36"/>
  <c r="B26" i="36"/>
  <c r="C26" i="36"/>
  <c r="D26" i="36"/>
  <c r="E26" i="36"/>
  <c r="F26" i="36"/>
  <c r="G26" i="36"/>
  <c r="H26" i="36"/>
  <c r="I26" i="36"/>
  <c r="J26" i="36"/>
  <c r="K26" i="36"/>
  <c r="L26" i="36"/>
  <c r="M26" i="36"/>
  <c r="N26" i="36"/>
  <c r="O26" i="36"/>
  <c r="P26" i="36"/>
  <c r="Q26" i="36"/>
  <c r="R26" i="36"/>
  <c r="S26" i="36"/>
  <c r="T26" i="36"/>
  <c r="U26" i="36"/>
  <c r="V26" i="36"/>
  <c r="W26" i="36"/>
  <c r="X26" i="36"/>
  <c r="Y26" i="36"/>
  <c r="Z26" i="36"/>
  <c r="AA26" i="36"/>
  <c r="AB26" i="36"/>
  <c r="AC26" i="36"/>
  <c r="AD26" i="36"/>
  <c r="AE26" i="36"/>
  <c r="C2" i="36"/>
  <c r="D2" i="36"/>
  <c r="E2" i="36"/>
  <c r="F2" i="36"/>
  <c r="G2" i="36"/>
  <c r="H2" i="36"/>
  <c r="I2" i="36"/>
  <c r="J2" i="36"/>
  <c r="K2" i="36"/>
  <c r="L2" i="36"/>
  <c r="M2" i="36"/>
  <c r="N2" i="36"/>
  <c r="O2" i="36"/>
  <c r="P2" i="36"/>
  <c r="Q2" i="36"/>
  <c r="R2" i="36"/>
  <c r="S2" i="36"/>
  <c r="T2" i="36"/>
  <c r="U2" i="36"/>
  <c r="V2" i="36"/>
  <c r="W2" i="36"/>
  <c r="X2" i="36"/>
  <c r="Y2" i="36"/>
  <c r="Z2" i="36"/>
  <c r="AA2" i="36"/>
  <c r="AB2" i="36"/>
  <c r="AC2" i="36"/>
  <c r="AD2" i="36"/>
  <c r="AE2" i="36"/>
  <c r="B2" i="36"/>
  <c r="B3" i="34"/>
  <c r="C3" i="34"/>
  <c r="D3" i="34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B4" i="34"/>
  <c r="C4" i="34"/>
  <c r="D4" i="34"/>
  <c r="E4" i="34"/>
  <c r="F4" i="34"/>
  <c r="G4" i="34"/>
  <c r="H4" i="34"/>
  <c r="I4" i="34"/>
  <c r="J4" i="34"/>
  <c r="K4" i="34"/>
  <c r="L4" i="34"/>
  <c r="M4" i="34"/>
  <c r="N4" i="34"/>
  <c r="O4" i="34"/>
  <c r="P4" i="34"/>
  <c r="Q4" i="34"/>
  <c r="R4" i="34"/>
  <c r="S4" i="34"/>
  <c r="T4" i="34"/>
  <c r="U4" i="34"/>
  <c r="V4" i="34"/>
  <c r="W4" i="34"/>
  <c r="X4" i="34"/>
  <c r="Y4" i="34"/>
  <c r="Z4" i="34"/>
  <c r="AA4" i="34"/>
  <c r="AB4" i="34"/>
  <c r="AC4" i="34"/>
  <c r="AD4" i="34"/>
  <c r="AE4" i="34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U5" i="34"/>
  <c r="V5" i="34"/>
  <c r="W5" i="34"/>
  <c r="X5" i="34"/>
  <c r="Y5" i="34"/>
  <c r="Z5" i="34"/>
  <c r="AA5" i="34"/>
  <c r="AB5" i="34"/>
  <c r="AC5" i="34"/>
  <c r="AD5" i="34"/>
  <c r="AE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U6" i="34"/>
  <c r="V6" i="34"/>
  <c r="W6" i="34"/>
  <c r="X6" i="34"/>
  <c r="Y6" i="34"/>
  <c r="Z6" i="34"/>
  <c r="AA6" i="34"/>
  <c r="AB6" i="34"/>
  <c r="AC6" i="34"/>
  <c r="AD6" i="34"/>
  <c r="AE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S7" i="34"/>
  <c r="T7" i="34"/>
  <c r="U7" i="34"/>
  <c r="V7" i="34"/>
  <c r="W7" i="34"/>
  <c r="X7" i="34"/>
  <c r="Y7" i="34"/>
  <c r="Z7" i="34"/>
  <c r="AA7" i="34"/>
  <c r="AB7" i="34"/>
  <c r="AC7" i="34"/>
  <c r="AD7" i="34"/>
  <c r="AE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U8" i="34"/>
  <c r="V8" i="34"/>
  <c r="W8" i="34"/>
  <c r="X8" i="34"/>
  <c r="Y8" i="34"/>
  <c r="Z8" i="34"/>
  <c r="AA8" i="34"/>
  <c r="AB8" i="34"/>
  <c r="AC8" i="34"/>
  <c r="AD8" i="34"/>
  <c r="AE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O9" i="34"/>
  <c r="P9" i="34"/>
  <c r="Q9" i="34"/>
  <c r="R9" i="34"/>
  <c r="S9" i="34"/>
  <c r="T9" i="34"/>
  <c r="U9" i="34"/>
  <c r="V9" i="34"/>
  <c r="W9" i="34"/>
  <c r="X9" i="34"/>
  <c r="Y9" i="34"/>
  <c r="Z9" i="34"/>
  <c r="AA9" i="34"/>
  <c r="AB9" i="34"/>
  <c r="AC9" i="34"/>
  <c r="AD9" i="34"/>
  <c r="AE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U10" i="34"/>
  <c r="V10" i="34"/>
  <c r="W10" i="34"/>
  <c r="X10" i="34"/>
  <c r="Y10" i="34"/>
  <c r="Z10" i="34"/>
  <c r="AA10" i="34"/>
  <c r="AB10" i="34"/>
  <c r="AC10" i="34"/>
  <c r="AD10" i="34"/>
  <c r="AE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U11" i="34"/>
  <c r="V11" i="34"/>
  <c r="W11" i="34"/>
  <c r="X11" i="34"/>
  <c r="Y11" i="34"/>
  <c r="Z11" i="34"/>
  <c r="AA11" i="34"/>
  <c r="AB11" i="34"/>
  <c r="AC11" i="34"/>
  <c r="AD11" i="34"/>
  <c r="AE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U12" i="34"/>
  <c r="V12" i="34"/>
  <c r="W12" i="34"/>
  <c r="X12" i="34"/>
  <c r="Y12" i="34"/>
  <c r="Z12" i="34"/>
  <c r="AA12" i="34"/>
  <c r="AB12" i="34"/>
  <c r="AC12" i="34"/>
  <c r="AD12" i="34"/>
  <c r="AE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U13" i="34"/>
  <c r="V13" i="34"/>
  <c r="W13" i="34"/>
  <c r="X13" i="34"/>
  <c r="Y13" i="34"/>
  <c r="Z13" i="34"/>
  <c r="AA13" i="34"/>
  <c r="AB13" i="34"/>
  <c r="AC13" i="34"/>
  <c r="AD13" i="34"/>
  <c r="AE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U14" i="34"/>
  <c r="V14" i="34"/>
  <c r="W14" i="34"/>
  <c r="X14" i="34"/>
  <c r="Y14" i="34"/>
  <c r="Z14" i="34"/>
  <c r="AA14" i="34"/>
  <c r="AB14" i="34"/>
  <c r="AC14" i="34"/>
  <c r="AD14" i="34"/>
  <c r="AE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U15" i="34"/>
  <c r="V15" i="34"/>
  <c r="W15" i="34"/>
  <c r="X15" i="34"/>
  <c r="Y15" i="34"/>
  <c r="Z15" i="34"/>
  <c r="AA15" i="34"/>
  <c r="AB15" i="34"/>
  <c r="AC15" i="34"/>
  <c r="AD15" i="34"/>
  <c r="AE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U16" i="34"/>
  <c r="V16" i="34"/>
  <c r="W16" i="34"/>
  <c r="X16" i="34"/>
  <c r="Y16" i="34"/>
  <c r="Z16" i="34"/>
  <c r="AA16" i="34"/>
  <c r="AB16" i="34"/>
  <c r="AC16" i="34"/>
  <c r="AD16" i="34"/>
  <c r="AE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U17" i="34"/>
  <c r="V17" i="34"/>
  <c r="W17" i="34"/>
  <c r="X17" i="34"/>
  <c r="Y17" i="34"/>
  <c r="Z17" i="34"/>
  <c r="AA17" i="34"/>
  <c r="AB17" i="34"/>
  <c r="AC17" i="34"/>
  <c r="AD17" i="34"/>
  <c r="AE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U18" i="34"/>
  <c r="V18" i="34"/>
  <c r="W18" i="34"/>
  <c r="X18" i="34"/>
  <c r="Y18" i="34"/>
  <c r="Z18" i="34"/>
  <c r="AA18" i="34"/>
  <c r="AB18" i="34"/>
  <c r="AC18" i="34"/>
  <c r="AD18" i="34"/>
  <c r="AE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U21" i="34"/>
  <c r="V21" i="34"/>
  <c r="W21" i="34"/>
  <c r="X21" i="34"/>
  <c r="Y21" i="34"/>
  <c r="Z21" i="34"/>
  <c r="AA21" i="34"/>
  <c r="AB21" i="34"/>
  <c r="AC21" i="34"/>
  <c r="AD21" i="34"/>
  <c r="AE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U23" i="34"/>
  <c r="V23" i="34"/>
  <c r="W23" i="34"/>
  <c r="X23" i="34"/>
  <c r="Y23" i="34"/>
  <c r="Z23" i="34"/>
  <c r="AA23" i="34"/>
  <c r="AB23" i="34"/>
  <c r="AC23" i="34"/>
  <c r="AD23" i="34"/>
  <c r="AE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R24" i="34"/>
  <c r="S24" i="34"/>
  <c r="T24" i="34"/>
  <c r="U24" i="34"/>
  <c r="V24" i="34"/>
  <c r="W24" i="34"/>
  <c r="X24" i="34"/>
  <c r="Y24" i="34"/>
  <c r="Z24" i="34"/>
  <c r="AA24" i="34"/>
  <c r="AB24" i="34"/>
  <c r="AC24" i="34"/>
  <c r="AD24" i="34"/>
  <c r="AE24" i="34"/>
  <c r="B25" i="34"/>
  <c r="C25" i="34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U25" i="34"/>
  <c r="V25" i="34"/>
  <c r="W25" i="34"/>
  <c r="X25" i="34"/>
  <c r="Y25" i="34"/>
  <c r="Z25" i="34"/>
  <c r="AA25" i="34"/>
  <c r="AB25" i="34"/>
  <c r="AC25" i="34"/>
  <c r="AD25" i="34"/>
  <c r="AE25" i="34"/>
  <c r="B26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U26" i="34"/>
  <c r="V26" i="34"/>
  <c r="W26" i="34"/>
  <c r="X26" i="34"/>
  <c r="Y26" i="34"/>
  <c r="Z26" i="34"/>
  <c r="AA26" i="34"/>
  <c r="AB26" i="34"/>
  <c r="AC26" i="34"/>
  <c r="AD26" i="34"/>
  <c r="AE26" i="34"/>
  <c r="C2" i="34"/>
  <c r="D2" i="34"/>
  <c r="E2" i="34"/>
  <c r="F2" i="34"/>
  <c r="G2" i="34"/>
  <c r="H2" i="34"/>
  <c r="I2" i="34"/>
  <c r="J2" i="34"/>
  <c r="K2" i="34"/>
  <c r="L2" i="34"/>
  <c r="M2" i="34"/>
  <c r="N2" i="34"/>
  <c r="O2" i="34"/>
  <c r="P2" i="34"/>
  <c r="Q2" i="34"/>
  <c r="R2" i="34"/>
  <c r="S2" i="34"/>
  <c r="T2" i="34"/>
  <c r="U2" i="34"/>
  <c r="V2" i="34"/>
  <c r="W2" i="34"/>
  <c r="X2" i="34"/>
  <c r="Y2" i="34"/>
  <c r="Z2" i="34"/>
  <c r="AA2" i="34"/>
  <c r="AB2" i="34"/>
  <c r="AC2" i="34"/>
  <c r="AD2" i="34"/>
  <c r="AE2" i="34"/>
  <c r="B2" i="34"/>
  <c r="B3" i="32"/>
  <c r="C3" i="32"/>
  <c r="D3" i="32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B4" i="32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B5" i="32"/>
  <c r="C5" i="32"/>
  <c r="D5" i="32"/>
  <c r="E5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S5" i="32"/>
  <c r="T5" i="32"/>
  <c r="U5" i="32"/>
  <c r="V5" i="32"/>
  <c r="W5" i="32"/>
  <c r="X5" i="32"/>
  <c r="Y5" i="32"/>
  <c r="Z5" i="32"/>
  <c r="AA5" i="32"/>
  <c r="AB5" i="32"/>
  <c r="AC5" i="32"/>
  <c r="AD5" i="32"/>
  <c r="AE5" i="32"/>
  <c r="B6" i="32"/>
  <c r="C6" i="32"/>
  <c r="D6" i="32"/>
  <c r="E6" i="32"/>
  <c r="F6" i="32"/>
  <c r="G6" i="32"/>
  <c r="H6" i="32"/>
  <c r="I6" i="32"/>
  <c r="J6" i="32"/>
  <c r="K6" i="32"/>
  <c r="L6" i="32"/>
  <c r="M6" i="32"/>
  <c r="N6" i="32"/>
  <c r="O6" i="32"/>
  <c r="P6" i="32"/>
  <c r="Q6" i="32"/>
  <c r="R6" i="32"/>
  <c r="S6" i="32"/>
  <c r="T6" i="32"/>
  <c r="U6" i="32"/>
  <c r="V6" i="32"/>
  <c r="W6" i="32"/>
  <c r="X6" i="32"/>
  <c r="Y6" i="32"/>
  <c r="Z6" i="32"/>
  <c r="AA6" i="32"/>
  <c r="AB6" i="32"/>
  <c r="AC6" i="32"/>
  <c r="AD6" i="32"/>
  <c r="AE6" i="32"/>
  <c r="B7" i="32"/>
  <c r="C7" i="32"/>
  <c r="D7" i="32"/>
  <c r="E7" i="32"/>
  <c r="F7" i="32"/>
  <c r="G7" i="32"/>
  <c r="H7" i="32"/>
  <c r="I7" i="32"/>
  <c r="J7" i="32"/>
  <c r="K7" i="32"/>
  <c r="L7" i="32"/>
  <c r="M7" i="32"/>
  <c r="N7" i="32"/>
  <c r="O7" i="32"/>
  <c r="P7" i="32"/>
  <c r="Q7" i="32"/>
  <c r="R7" i="32"/>
  <c r="S7" i="32"/>
  <c r="T7" i="32"/>
  <c r="U7" i="32"/>
  <c r="V7" i="32"/>
  <c r="W7" i="32"/>
  <c r="X7" i="32"/>
  <c r="Y7" i="32"/>
  <c r="Z7" i="32"/>
  <c r="AA7" i="32"/>
  <c r="AB7" i="32"/>
  <c r="AC7" i="32"/>
  <c r="AD7" i="32"/>
  <c r="AE7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O8" i="32"/>
  <c r="P8" i="32"/>
  <c r="Q8" i="32"/>
  <c r="R8" i="32"/>
  <c r="S8" i="32"/>
  <c r="T8" i="32"/>
  <c r="U8" i="32"/>
  <c r="V8" i="32"/>
  <c r="W8" i="32"/>
  <c r="X8" i="32"/>
  <c r="Y8" i="32"/>
  <c r="Z8" i="32"/>
  <c r="AA8" i="32"/>
  <c r="AB8" i="32"/>
  <c r="AC8" i="32"/>
  <c r="AD8" i="32"/>
  <c r="AE8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O9" i="32"/>
  <c r="P9" i="32"/>
  <c r="Q9" i="32"/>
  <c r="R9" i="32"/>
  <c r="S9" i="32"/>
  <c r="T9" i="32"/>
  <c r="U9" i="32"/>
  <c r="V9" i="32"/>
  <c r="W9" i="32"/>
  <c r="X9" i="32"/>
  <c r="Y9" i="32"/>
  <c r="Z9" i="32"/>
  <c r="AA9" i="32"/>
  <c r="AB9" i="32"/>
  <c r="AC9" i="32"/>
  <c r="AD9" i="32"/>
  <c r="AE9" i="32"/>
  <c r="B10" i="32"/>
  <c r="C10" i="32"/>
  <c r="D10" i="32"/>
  <c r="E10" i="32"/>
  <c r="F10" i="32"/>
  <c r="G10" i="32"/>
  <c r="H10" i="32"/>
  <c r="I10" i="32"/>
  <c r="J10" i="32"/>
  <c r="K10" i="32"/>
  <c r="L10" i="32"/>
  <c r="M10" i="32"/>
  <c r="N10" i="32"/>
  <c r="O10" i="32"/>
  <c r="P10" i="32"/>
  <c r="Q10" i="32"/>
  <c r="R10" i="32"/>
  <c r="S10" i="32"/>
  <c r="T10" i="32"/>
  <c r="U10" i="32"/>
  <c r="V10" i="32"/>
  <c r="W10" i="32"/>
  <c r="X10" i="32"/>
  <c r="Y10" i="32"/>
  <c r="Z10" i="32"/>
  <c r="AA10" i="32"/>
  <c r="AB10" i="32"/>
  <c r="AC10" i="32"/>
  <c r="AD10" i="32"/>
  <c r="AE10" i="32"/>
  <c r="B11" i="32"/>
  <c r="C11" i="32"/>
  <c r="D11" i="32"/>
  <c r="E11" i="32"/>
  <c r="F11" i="32"/>
  <c r="G11" i="32"/>
  <c r="H11" i="32"/>
  <c r="I11" i="32"/>
  <c r="J11" i="32"/>
  <c r="K11" i="32"/>
  <c r="L11" i="32"/>
  <c r="M11" i="32"/>
  <c r="N11" i="32"/>
  <c r="O11" i="32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B12" i="32"/>
  <c r="C12" i="32"/>
  <c r="D12" i="32"/>
  <c r="E12" i="32"/>
  <c r="F12" i="32"/>
  <c r="G12" i="32"/>
  <c r="H12" i="32"/>
  <c r="I12" i="32"/>
  <c r="J12" i="32"/>
  <c r="K12" i="32"/>
  <c r="L12" i="32"/>
  <c r="M12" i="32"/>
  <c r="N12" i="32"/>
  <c r="O12" i="32"/>
  <c r="P12" i="32"/>
  <c r="Q12" i="32"/>
  <c r="R12" i="32"/>
  <c r="S12" i="32"/>
  <c r="T12" i="32"/>
  <c r="U12" i="32"/>
  <c r="V12" i="32"/>
  <c r="W12" i="32"/>
  <c r="X12" i="32"/>
  <c r="Y12" i="32"/>
  <c r="Z12" i="32"/>
  <c r="AA12" i="32"/>
  <c r="AB12" i="32"/>
  <c r="AC12" i="32"/>
  <c r="AD12" i="32"/>
  <c r="AE12" i="32"/>
  <c r="B13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B14" i="32"/>
  <c r="C14" i="32"/>
  <c r="D14" i="32"/>
  <c r="E14" i="32"/>
  <c r="F14" i="32"/>
  <c r="G14" i="32"/>
  <c r="H14" i="32"/>
  <c r="I14" i="32"/>
  <c r="J14" i="32"/>
  <c r="K14" i="32"/>
  <c r="L14" i="32"/>
  <c r="M14" i="32"/>
  <c r="N14" i="32"/>
  <c r="O14" i="32"/>
  <c r="P14" i="32"/>
  <c r="Q14" i="32"/>
  <c r="R14" i="32"/>
  <c r="S14" i="32"/>
  <c r="T14" i="32"/>
  <c r="U14" i="32"/>
  <c r="V14" i="32"/>
  <c r="W14" i="32"/>
  <c r="X14" i="32"/>
  <c r="Y14" i="32"/>
  <c r="Z14" i="32"/>
  <c r="AA14" i="32"/>
  <c r="AB14" i="32"/>
  <c r="AC14" i="32"/>
  <c r="AD14" i="32"/>
  <c r="AE14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U15" i="32"/>
  <c r="V15" i="32"/>
  <c r="W15" i="32"/>
  <c r="X15" i="32"/>
  <c r="Y15" i="32"/>
  <c r="Z15" i="32"/>
  <c r="AA15" i="32"/>
  <c r="AB15" i="32"/>
  <c r="AC15" i="32"/>
  <c r="AD15" i="32"/>
  <c r="AE15" i="32"/>
  <c r="B16" i="32"/>
  <c r="C16" i="32"/>
  <c r="D16" i="32"/>
  <c r="E16" i="32"/>
  <c r="F16" i="32"/>
  <c r="G16" i="32"/>
  <c r="H16" i="32"/>
  <c r="I16" i="32"/>
  <c r="J16" i="32"/>
  <c r="K16" i="32"/>
  <c r="L16" i="32"/>
  <c r="M16" i="32"/>
  <c r="N16" i="32"/>
  <c r="O16" i="32"/>
  <c r="P16" i="32"/>
  <c r="Q16" i="32"/>
  <c r="R16" i="32"/>
  <c r="S16" i="32"/>
  <c r="T16" i="32"/>
  <c r="U16" i="32"/>
  <c r="V16" i="32"/>
  <c r="W16" i="32"/>
  <c r="X16" i="32"/>
  <c r="Y16" i="32"/>
  <c r="Z16" i="32"/>
  <c r="AA16" i="32"/>
  <c r="AB16" i="32"/>
  <c r="AC16" i="32"/>
  <c r="AD16" i="32"/>
  <c r="AE16" i="32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P17" i="32"/>
  <c r="Q17" i="32"/>
  <c r="R17" i="32"/>
  <c r="S17" i="32"/>
  <c r="T17" i="32"/>
  <c r="U17" i="32"/>
  <c r="V17" i="32"/>
  <c r="W17" i="32"/>
  <c r="X17" i="32"/>
  <c r="Y17" i="32"/>
  <c r="Z17" i="32"/>
  <c r="AA17" i="32"/>
  <c r="AB17" i="32"/>
  <c r="AC17" i="32"/>
  <c r="AD17" i="32"/>
  <c r="AE17" i="32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P18" i="32"/>
  <c r="Q18" i="32"/>
  <c r="R18" i="32"/>
  <c r="S18" i="32"/>
  <c r="T18" i="32"/>
  <c r="U18" i="32"/>
  <c r="V18" i="32"/>
  <c r="W18" i="32"/>
  <c r="X18" i="32"/>
  <c r="Y18" i="32"/>
  <c r="Z18" i="32"/>
  <c r="AA18" i="32"/>
  <c r="AB18" i="32"/>
  <c r="AC18" i="32"/>
  <c r="AD18" i="32"/>
  <c r="AE18" i="32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B20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P20" i="32"/>
  <c r="Q20" i="32"/>
  <c r="R20" i="32"/>
  <c r="S20" i="32"/>
  <c r="T20" i="32"/>
  <c r="U20" i="32"/>
  <c r="V20" i="32"/>
  <c r="W20" i="32"/>
  <c r="X20" i="32"/>
  <c r="Y20" i="32"/>
  <c r="Z20" i="32"/>
  <c r="AA20" i="32"/>
  <c r="AB20" i="32"/>
  <c r="AC20" i="32"/>
  <c r="AD20" i="32"/>
  <c r="AE20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P24" i="32"/>
  <c r="Q24" i="32"/>
  <c r="R24" i="32"/>
  <c r="S24" i="32"/>
  <c r="T24" i="32"/>
  <c r="U24" i="32"/>
  <c r="V24" i="32"/>
  <c r="W24" i="32"/>
  <c r="X24" i="32"/>
  <c r="Y24" i="32"/>
  <c r="Z24" i="32"/>
  <c r="AA24" i="32"/>
  <c r="AB24" i="32"/>
  <c r="AC24" i="32"/>
  <c r="AD24" i="32"/>
  <c r="AE24" i="32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B26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AE26" i="32"/>
  <c r="C2" i="32"/>
  <c r="D2" i="32"/>
  <c r="E2" i="32"/>
  <c r="F2" i="32"/>
  <c r="G2" i="32"/>
  <c r="H2" i="32"/>
  <c r="I2" i="32"/>
  <c r="J2" i="32"/>
  <c r="K2" i="32"/>
  <c r="L2" i="32"/>
  <c r="M2" i="32"/>
  <c r="N2" i="32"/>
  <c r="O2" i="32"/>
  <c r="P2" i="32"/>
  <c r="Q2" i="32"/>
  <c r="R2" i="32"/>
  <c r="S2" i="32"/>
  <c r="T2" i="32"/>
  <c r="U2" i="32"/>
  <c r="V2" i="32"/>
  <c r="W2" i="32"/>
  <c r="X2" i="32"/>
  <c r="Y2" i="32"/>
  <c r="Z2" i="32"/>
  <c r="AA2" i="32"/>
  <c r="AB2" i="32"/>
  <c r="AC2" i="32"/>
  <c r="AD2" i="32"/>
  <c r="AE2" i="32"/>
  <c r="B2" i="32"/>
  <c r="B3" i="30"/>
  <c r="C3" i="30"/>
  <c r="D3" i="30"/>
  <c r="E3" i="30"/>
  <c r="F3" i="30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B4" i="30"/>
  <c r="C4" i="30"/>
  <c r="D4" i="30"/>
  <c r="E4" i="30"/>
  <c r="F4" i="30"/>
  <c r="G4" i="30"/>
  <c r="H4" i="30"/>
  <c r="I4" i="30"/>
  <c r="J4" i="30"/>
  <c r="K4" i="30"/>
  <c r="L4" i="30"/>
  <c r="M4" i="30"/>
  <c r="N4" i="30"/>
  <c r="O4" i="30"/>
  <c r="P4" i="30"/>
  <c r="Q4" i="30"/>
  <c r="R4" i="30"/>
  <c r="S4" i="30"/>
  <c r="T4" i="30"/>
  <c r="U4" i="30"/>
  <c r="V4" i="30"/>
  <c r="W4" i="30"/>
  <c r="X4" i="30"/>
  <c r="Y4" i="30"/>
  <c r="Z4" i="30"/>
  <c r="AA4" i="30"/>
  <c r="AB4" i="30"/>
  <c r="AC4" i="30"/>
  <c r="AD4" i="30"/>
  <c r="AE4" i="30"/>
  <c r="B5" i="30"/>
  <c r="C5" i="30"/>
  <c r="D5" i="30"/>
  <c r="E5" i="30"/>
  <c r="F5" i="30"/>
  <c r="G5" i="30"/>
  <c r="H5" i="30"/>
  <c r="I5" i="30"/>
  <c r="J5" i="30"/>
  <c r="K5" i="30"/>
  <c r="L5" i="30"/>
  <c r="M5" i="30"/>
  <c r="N5" i="30"/>
  <c r="O5" i="30"/>
  <c r="P5" i="30"/>
  <c r="Q5" i="30"/>
  <c r="R5" i="30"/>
  <c r="S5" i="30"/>
  <c r="T5" i="30"/>
  <c r="U5" i="30"/>
  <c r="V5" i="30"/>
  <c r="W5" i="30"/>
  <c r="X5" i="30"/>
  <c r="Y5" i="30"/>
  <c r="Z5" i="30"/>
  <c r="AA5" i="30"/>
  <c r="AB5" i="30"/>
  <c r="AC5" i="30"/>
  <c r="AD5" i="30"/>
  <c r="AE5" i="30"/>
  <c r="B6" i="30"/>
  <c r="C6" i="30"/>
  <c r="D6" i="30"/>
  <c r="E6" i="30"/>
  <c r="F6" i="30"/>
  <c r="G6" i="30"/>
  <c r="H6" i="30"/>
  <c r="I6" i="30"/>
  <c r="J6" i="30"/>
  <c r="K6" i="30"/>
  <c r="L6" i="30"/>
  <c r="M6" i="30"/>
  <c r="N6" i="30"/>
  <c r="O6" i="30"/>
  <c r="P6" i="30"/>
  <c r="Q6" i="30"/>
  <c r="R6" i="30"/>
  <c r="S6" i="30"/>
  <c r="T6" i="30"/>
  <c r="U6" i="30"/>
  <c r="V6" i="30"/>
  <c r="W6" i="30"/>
  <c r="X6" i="30"/>
  <c r="Y6" i="30"/>
  <c r="Z6" i="30"/>
  <c r="AA6" i="30"/>
  <c r="AB6" i="30"/>
  <c r="AC6" i="30"/>
  <c r="AD6" i="30"/>
  <c r="AE6" i="30"/>
  <c r="B7" i="30"/>
  <c r="C7" i="30"/>
  <c r="D7" i="30"/>
  <c r="E7" i="30"/>
  <c r="F7" i="30"/>
  <c r="G7" i="30"/>
  <c r="H7" i="30"/>
  <c r="I7" i="30"/>
  <c r="J7" i="30"/>
  <c r="K7" i="30"/>
  <c r="L7" i="30"/>
  <c r="M7" i="30"/>
  <c r="N7" i="30"/>
  <c r="O7" i="30"/>
  <c r="P7" i="30"/>
  <c r="Q7" i="30"/>
  <c r="R7" i="30"/>
  <c r="S7" i="30"/>
  <c r="T7" i="30"/>
  <c r="U7" i="30"/>
  <c r="V7" i="30"/>
  <c r="W7" i="30"/>
  <c r="X7" i="30"/>
  <c r="Y7" i="30"/>
  <c r="Z7" i="30"/>
  <c r="AA7" i="30"/>
  <c r="AB7" i="30"/>
  <c r="AC7" i="30"/>
  <c r="AD7" i="30"/>
  <c r="AE7" i="30"/>
  <c r="B8" i="30"/>
  <c r="C8" i="30"/>
  <c r="D8" i="30"/>
  <c r="E8" i="30"/>
  <c r="F8" i="30"/>
  <c r="G8" i="30"/>
  <c r="H8" i="30"/>
  <c r="I8" i="30"/>
  <c r="J8" i="30"/>
  <c r="K8" i="30"/>
  <c r="L8" i="30"/>
  <c r="M8" i="30"/>
  <c r="N8" i="30"/>
  <c r="O8" i="30"/>
  <c r="P8" i="30"/>
  <c r="Q8" i="30"/>
  <c r="R8" i="30"/>
  <c r="S8" i="30"/>
  <c r="T8" i="30"/>
  <c r="U8" i="30"/>
  <c r="V8" i="30"/>
  <c r="W8" i="30"/>
  <c r="X8" i="30"/>
  <c r="Y8" i="30"/>
  <c r="Z8" i="30"/>
  <c r="AA8" i="30"/>
  <c r="AB8" i="30"/>
  <c r="AC8" i="30"/>
  <c r="AD8" i="30"/>
  <c r="AE8" i="30"/>
  <c r="B9" i="30"/>
  <c r="C9" i="30"/>
  <c r="D9" i="30"/>
  <c r="E9" i="30"/>
  <c r="F9" i="30"/>
  <c r="G9" i="30"/>
  <c r="H9" i="30"/>
  <c r="I9" i="30"/>
  <c r="J9" i="30"/>
  <c r="K9" i="30"/>
  <c r="L9" i="30"/>
  <c r="M9" i="30"/>
  <c r="N9" i="30"/>
  <c r="O9" i="30"/>
  <c r="P9" i="30"/>
  <c r="Q9" i="30"/>
  <c r="R9" i="30"/>
  <c r="S9" i="30"/>
  <c r="T9" i="30"/>
  <c r="U9" i="30"/>
  <c r="V9" i="30"/>
  <c r="W9" i="30"/>
  <c r="X9" i="30"/>
  <c r="Y9" i="30"/>
  <c r="Z9" i="30"/>
  <c r="AA9" i="30"/>
  <c r="AB9" i="30"/>
  <c r="AC9" i="30"/>
  <c r="AD9" i="30"/>
  <c r="AE9" i="30"/>
  <c r="B10" i="30"/>
  <c r="C10" i="30"/>
  <c r="D10" i="30"/>
  <c r="E10" i="30"/>
  <c r="F10" i="30"/>
  <c r="G10" i="30"/>
  <c r="H10" i="30"/>
  <c r="I10" i="30"/>
  <c r="J10" i="30"/>
  <c r="K10" i="30"/>
  <c r="L10" i="30"/>
  <c r="M10" i="30"/>
  <c r="N10" i="30"/>
  <c r="O10" i="30"/>
  <c r="P10" i="30"/>
  <c r="Q10" i="30"/>
  <c r="R10" i="30"/>
  <c r="S10" i="30"/>
  <c r="T10" i="30"/>
  <c r="U10" i="30"/>
  <c r="V10" i="30"/>
  <c r="W10" i="30"/>
  <c r="X10" i="30"/>
  <c r="Y10" i="30"/>
  <c r="Z10" i="30"/>
  <c r="AA10" i="30"/>
  <c r="AB10" i="30"/>
  <c r="AC10" i="30"/>
  <c r="AD10" i="30"/>
  <c r="AE10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B12" i="30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X12" i="30"/>
  <c r="Y12" i="30"/>
  <c r="Z12" i="30"/>
  <c r="AA12" i="30"/>
  <c r="AB12" i="30"/>
  <c r="AC12" i="30"/>
  <c r="AD12" i="30"/>
  <c r="AE12" i="30"/>
  <c r="B13" i="30"/>
  <c r="C13" i="30"/>
  <c r="D13" i="30"/>
  <c r="E13" i="30"/>
  <c r="F13" i="30"/>
  <c r="G13" i="30"/>
  <c r="H13" i="30"/>
  <c r="I13" i="30"/>
  <c r="J13" i="30"/>
  <c r="K13" i="30"/>
  <c r="L13" i="30"/>
  <c r="M13" i="30"/>
  <c r="N13" i="30"/>
  <c r="O13" i="30"/>
  <c r="P13" i="30"/>
  <c r="Q13" i="30"/>
  <c r="R13" i="30"/>
  <c r="S13" i="30"/>
  <c r="T13" i="30"/>
  <c r="U13" i="30"/>
  <c r="V13" i="30"/>
  <c r="W13" i="30"/>
  <c r="X13" i="30"/>
  <c r="Y13" i="30"/>
  <c r="Z13" i="30"/>
  <c r="AA13" i="30"/>
  <c r="AB13" i="30"/>
  <c r="AC13" i="30"/>
  <c r="AD13" i="30"/>
  <c r="AE13" i="30"/>
  <c r="B14" i="30"/>
  <c r="C14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X14" i="30"/>
  <c r="Y14" i="30"/>
  <c r="Z14" i="30"/>
  <c r="AA14" i="30"/>
  <c r="AB14" i="30"/>
  <c r="AC14" i="30"/>
  <c r="AD14" i="30"/>
  <c r="AE14" i="30"/>
  <c r="B15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B16" i="30"/>
  <c r="C16" i="30"/>
  <c r="D16" i="30"/>
  <c r="E16" i="30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Z16" i="30"/>
  <c r="AA16" i="30"/>
  <c r="AB16" i="30"/>
  <c r="AC16" i="30"/>
  <c r="AD16" i="30"/>
  <c r="AE16" i="30"/>
  <c r="B17" i="30"/>
  <c r="C17" i="30"/>
  <c r="D17" i="30"/>
  <c r="E17" i="30"/>
  <c r="F17" i="30"/>
  <c r="G17" i="30"/>
  <c r="H17" i="30"/>
  <c r="I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V17" i="30"/>
  <c r="W17" i="30"/>
  <c r="X17" i="30"/>
  <c r="Y17" i="30"/>
  <c r="Z17" i="30"/>
  <c r="AA17" i="30"/>
  <c r="AB17" i="30"/>
  <c r="AC17" i="30"/>
  <c r="AD17" i="30"/>
  <c r="AE17" i="30"/>
  <c r="B18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W18" i="30"/>
  <c r="X18" i="30"/>
  <c r="Y18" i="30"/>
  <c r="Z18" i="30"/>
  <c r="AA18" i="30"/>
  <c r="AB18" i="30"/>
  <c r="AC18" i="30"/>
  <c r="AD18" i="30"/>
  <c r="AE18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Z19" i="30"/>
  <c r="AA19" i="30"/>
  <c r="AB19" i="30"/>
  <c r="AC19" i="30"/>
  <c r="AD19" i="30"/>
  <c r="AE19" i="30"/>
  <c r="B20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V20" i="30"/>
  <c r="W20" i="30"/>
  <c r="X20" i="30"/>
  <c r="Y20" i="30"/>
  <c r="Z20" i="30"/>
  <c r="AA20" i="30"/>
  <c r="AB20" i="30"/>
  <c r="AC20" i="30"/>
  <c r="AD20" i="30"/>
  <c r="AE20" i="30"/>
  <c r="B21" i="30"/>
  <c r="C21" i="30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B22" i="30"/>
  <c r="C22" i="30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B23" i="30"/>
  <c r="C23" i="30"/>
  <c r="D23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Z23" i="30"/>
  <c r="AA23" i="30"/>
  <c r="AB23" i="30"/>
  <c r="AC23" i="30"/>
  <c r="AD23" i="30"/>
  <c r="AE23" i="30"/>
  <c r="B24" i="30"/>
  <c r="C24" i="30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B25" i="30"/>
  <c r="C25" i="30"/>
  <c r="D25" i="30"/>
  <c r="E25" i="30"/>
  <c r="F25" i="30"/>
  <c r="G25" i="30"/>
  <c r="H25" i="30"/>
  <c r="I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V25" i="30"/>
  <c r="W25" i="30"/>
  <c r="X25" i="30"/>
  <c r="Y25" i="30"/>
  <c r="Z25" i="30"/>
  <c r="AA25" i="30"/>
  <c r="AB25" i="30"/>
  <c r="AC25" i="30"/>
  <c r="AD25" i="30"/>
  <c r="AE25" i="30"/>
  <c r="B26" i="30"/>
  <c r="C26" i="30"/>
  <c r="D26" i="30"/>
  <c r="E26" i="30"/>
  <c r="F26" i="30"/>
  <c r="G26" i="30"/>
  <c r="H26" i="30"/>
  <c r="I26" i="30"/>
  <c r="J26" i="30"/>
  <c r="K26" i="30"/>
  <c r="L26" i="30"/>
  <c r="M26" i="30"/>
  <c r="N26" i="30"/>
  <c r="O26" i="30"/>
  <c r="P26" i="30"/>
  <c r="Q26" i="30"/>
  <c r="R26" i="30"/>
  <c r="S26" i="30"/>
  <c r="T26" i="30"/>
  <c r="U26" i="30"/>
  <c r="V26" i="30"/>
  <c r="W26" i="30"/>
  <c r="X26" i="30"/>
  <c r="Y26" i="30"/>
  <c r="Z26" i="30"/>
  <c r="AA26" i="30"/>
  <c r="AB26" i="30"/>
  <c r="AC26" i="30"/>
  <c r="AD26" i="30"/>
  <c r="AE26" i="30"/>
  <c r="C2" i="30"/>
  <c r="D2" i="30"/>
  <c r="E2" i="30"/>
  <c r="F2" i="30"/>
  <c r="G2" i="30"/>
  <c r="H2" i="30"/>
  <c r="I2" i="30"/>
  <c r="J2" i="30"/>
  <c r="K2" i="30"/>
  <c r="L2" i="30"/>
  <c r="M2" i="30"/>
  <c r="N2" i="30"/>
  <c r="O2" i="30"/>
  <c r="P2" i="30"/>
  <c r="Q2" i="30"/>
  <c r="R2" i="30"/>
  <c r="S2" i="30"/>
  <c r="T2" i="30"/>
  <c r="U2" i="30"/>
  <c r="V2" i="30"/>
  <c r="W2" i="30"/>
  <c r="X2" i="30"/>
  <c r="Y2" i="30"/>
  <c r="Z2" i="30"/>
  <c r="AA2" i="30"/>
  <c r="AB2" i="30"/>
  <c r="AC2" i="30"/>
  <c r="AD2" i="30"/>
  <c r="AE2" i="30"/>
  <c r="B2" i="30"/>
  <c r="B3" i="28"/>
  <c r="C3" i="28"/>
  <c r="D3" i="28"/>
  <c r="E3" i="28"/>
  <c r="F3" i="28"/>
  <c r="G3" i="28"/>
  <c r="H3" i="28"/>
  <c r="I3" i="28"/>
  <c r="J3" i="28"/>
  <c r="K3" i="28"/>
  <c r="L3" i="28"/>
  <c r="M3" i="28"/>
  <c r="N3" i="28"/>
  <c r="O3" i="28"/>
  <c r="P3" i="28"/>
  <c r="Q3" i="28"/>
  <c r="R3" i="28"/>
  <c r="S3" i="28"/>
  <c r="T3" i="28"/>
  <c r="U3" i="28"/>
  <c r="V3" i="28"/>
  <c r="W3" i="28"/>
  <c r="X3" i="28"/>
  <c r="Y3" i="28"/>
  <c r="Z3" i="28"/>
  <c r="AA3" i="28"/>
  <c r="AB3" i="28"/>
  <c r="AC3" i="28"/>
  <c r="AD3" i="28"/>
  <c r="AE3" i="28"/>
  <c r="B4" i="28"/>
  <c r="C4" i="28"/>
  <c r="D4" i="28"/>
  <c r="E4" i="28"/>
  <c r="F4" i="28"/>
  <c r="G4" i="28"/>
  <c r="H4" i="28"/>
  <c r="I4" i="28"/>
  <c r="J4" i="28"/>
  <c r="K4" i="28"/>
  <c r="L4" i="28"/>
  <c r="M4" i="28"/>
  <c r="N4" i="28"/>
  <c r="O4" i="28"/>
  <c r="P4" i="28"/>
  <c r="Q4" i="28"/>
  <c r="R4" i="28"/>
  <c r="S4" i="28"/>
  <c r="T4" i="28"/>
  <c r="U4" i="28"/>
  <c r="V4" i="28"/>
  <c r="W4" i="28"/>
  <c r="X4" i="28"/>
  <c r="Y4" i="28"/>
  <c r="Z4" i="28"/>
  <c r="AA4" i="28"/>
  <c r="AB4" i="28"/>
  <c r="AC4" i="28"/>
  <c r="AD4" i="28"/>
  <c r="AE4" i="28"/>
  <c r="B5" i="28"/>
  <c r="C5" i="28"/>
  <c r="D5" i="28"/>
  <c r="E5" i="28"/>
  <c r="F5" i="28"/>
  <c r="G5" i="28"/>
  <c r="H5" i="28"/>
  <c r="I5" i="28"/>
  <c r="J5" i="28"/>
  <c r="K5" i="28"/>
  <c r="L5" i="28"/>
  <c r="M5" i="28"/>
  <c r="N5" i="28"/>
  <c r="O5" i="28"/>
  <c r="P5" i="28"/>
  <c r="Q5" i="28"/>
  <c r="R5" i="28"/>
  <c r="S5" i="28"/>
  <c r="T5" i="28"/>
  <c r="U5" i="28"/>
  <c r="V5" i="28"/>
  <c r="W5" i="28"/>
  <c r="X5" i="28"/>
  <c r="Y5" i="28"/>
  <c r="Z5" i="28"/>
  <c r="AA5" i="28"/>
  <c r="AB5" i="28"/>
  <c r="AC5" i="28"/>
  <c r="AD5" i="28"/>
  <c r="AE5" i="28"/>
  <c r="B6" i="28"/>
  <c r="C6" i="28"/>
  <c r="D6" i="28"/>
  <c r="E6" i="28"/>
  <c r="F6" i="28"/>
  <c r="G6" i="28"/>
  <c r="H6" i="28"/>
  <c r="I6" i="28"/>
  <c r="J6" i="28"/>
  <c r="K6" i="28"/>
  <c r="L6" i="28"/>
  <c r="M6" i="28"/>
  <c r="N6" i="28"/>
  <c r="O6" i="28"/>
  <c r="P6" i="28"/>
  <c r="Q6" i="28"/>
  <c r="R6" i="28"/>
  <c r="S6" i="28"/>
  <c r="T6" i="28"/>
  <c r="U6" i="28"/>
  <c r="V6" i="28"/>
  <c r="W6" i="28"/>
  <c r="X6" i="28"/>
  <c r="Y6" i="28"/>
  <c r="Z6" i="28"/>
  <c r="AA6" i="28"/>
  <c r="AB6" i="28"/>
  <c r="AC6" i="28"/>
  <c r="AD6" i="28"/>
  <c r="AE6" i="28"/>
  <c r="B7" i="28"/>
  <c r="C7" i="28"/>
  <c r="D7" i="28"/>
  <c r="E7" i="28"/>
  <c r="F7" i="28"/>
  <c r="G7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V9" i="28"/>
  <c r="W9" i="28"/>
  <c r="X9" i="28"/>
  <c r="Y9" i="28"/>
  <c r="Z9" i="28"/>
  <c r="AA9" i="28"/>
  <c r="AB9" i="28"/>
  <c r="AC9" i="28"/>
  <c r="AD9" i="28"/>
  <c r="AE9" i="28"/>
  <c r="B10" i="28"/>
  <c r="C10" i="28"/>
  <c r="D10" i="28"/>
  <c r="E10" i="28"/>
  <c r="F10" i="28"/>
  <c r="G10" i="28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U10" i="28"/>
  <c r="V10" i="28"/>
  <c r="W10" i="28"/>
  <c r="X10" i="28"/>
  <c r="Y10" i="28"/>
  <c r="Z10" i="28"/>
  <c r="AA10" i="28"/>
  <c r="AB10" i="28"/>
  <c r="AC10" i="28"/>
  <c r="AD10" i="28"/>
  <c r="AE10" i="28"/>
  <c r="B11" i="28"/>
  <c r="C11" i="28"/>
  <c r="D11" i="28"/>
  <c r="E11" i="28"/>
  <c r="F11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X11" i="28"/>
  <c r="Y11" i="28"/>
  <c r="Z11" i="28"/>
  <c r="AA11" i="28"/>
  <c r="AB11" i="28"/>
  <c r="AC11" i="28"/>
  <c r="AD11" i="28"/>
  <c r="AE11" i="28"/>
  <c r="B12" i="28"/>
  <c r="C12" i="28"/>
  <c r="D12" i="28"/>
  <c r="E12" i="28"/>
  <c r="F12" i="28"/>
  <c r="G12" i="28"/>
  <c r="H12" i="28"/>
  <c r="I12" i="28"/>
  <c r="J12" i="28"/>
  <c r="K12" i="28"/>
  <c r="L12" i="28"/>
  <c r="M12" i="28"/>
  <c r="N12" i="28"/>
  <c r="O12" i="28"/>
  <c r="P12" i="28"/>
  <c r="Q12" i="28"/>
  <c r="R12" i="28"/>
  <c r="S12" i="28"/>
  <c r="T12" i="28"/>
  <c r="U12" i="28"/>
  <c r="V12" i="28"/>
  <c r="W12" i="28"/>
  <c r="X12" i="28"/>
  <c r="Y12" i="28"/>
  <c r="Z12" i="28"/>
  <c r="AA12" i="28"/>
  <c r="AB12" i="28"/>
  <c r="AC12" i="28"/>
  <c r="AD12" i="28"/>
  <c r="AE12" i="28"/>
  <c r="B13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B14" i="28"/>
  <c r="C14" i="28"/>
  <c r="D14" i="28"/>
  <c r="E14" i="28"/>
  <c r="F14" i="28"/>
  <c r="G14" i="28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V14" i="28"/>
  <c r="W14" i="28"/>
  <c r="X14" i="28"/>
  <c r="Y14" i="28"/>
  <c r="Z14" i="28"/>
  <c r="AA14" i="28"/>
  <c r="AB14" i="28"/>
  <c r="AC14" i="28"/>
  <c r="AD14" i="28"/>
  <c r="AE14" i="28"/>
  <c r="B15" i="28"/>
  <c r="C15" i="28"/>
  <c r="D15" i="28"/>
  <c r="E15" i="28"/>
  <c r="F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AB15" i="28"/>
  <c r="AC15" i="28"/>
  <c r="AD15" i="28"/>
  <c r="AE15" i="28"/>
  <c r="B16" i="28"/>
  <c r="C16" i="28"/>
  <c r="D16" i="28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V16" i="28"/>
  <c r="W16" i="28"/>
  <c r="X16" i="28"/>
  <c r="Y16" i="28"/>
  <c r="Z16" i="28"/>
  <c r="AA16" i="28"/>
  <c r="AB16" i="28"/>
  <c r="AC16" i="28"/>
  <c r="AD16" i="28"/>
  <c r="AE16" i="28"/>
  <c r="B17" i="28"/>
  <c r="C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B18" i="28"/>
  <c r="C18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T18" i="28"/>
  <c r="U18" i="28"/>
  <c r="V18" i="28"/>
  <c r="W18" i="28"/>
  <c r="X18" i="28"/>
  <c r="Y18" i="28"/>
  <c r="Z18" i="28"/>
  <c r="AA18" i="28"/>
  <c r="AB18" i="28"/>
  <c r="AC18" i="28"/>
  <c r="AD18" i="28"/>
  <c r="AE18" i="28"/>
  <c r="B19" i="28"/>
  <c r="C19" i="28"/>
  <c r="D19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B20" i="28"/>
  <c r="C20" i="28"/>
  <c r="D20" i="28"/>
  <c r="E20" i="28"/>
  <c r="F20" i="28"/>
  <c r="G20" i="28"/>
  <c r="H20" i="28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B21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B22" i="28"/>
  <c r="C22" i="28"/>
  <c r="D22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B23" i="28"/>
  <c r="C23" i="28"/>
  <c r="D23" i="28"/>
  <c r="E23" i="28"/>
  <c r="F23" i="28"/>
  <c r="G23" i="28"/>
  <c r="H23" i="28"/>
  <c r="I23" i="28"/>
  <c r="J23" i="28"/>
  <c r="K23" i="28"/>
  <c r="L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B24" i="28"/>
  <c r="C24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B25" i="28"/>
  <c r="C25" i="28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B26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C2" i="28"/>
  <c r="D2" i="28"/>
  <c r="E2" i="28"/>
  <c r="F2" i="28"/>
  <c r="G2" i="28"/>
  <c r="H2" i="28"/>
  <c r="I2" i="28"/>
  <c r="J2" i="28"/>
  <c r="K2" i="28"/>
  <c r="L2" i="28"/>
  <c r="M2" i="28"/>
  <c r="N2" i="28"/>
  <c r="O2" i="28"/>
  <c r="P2" i="28"/>
  <c r="Q2" i="28"/>
  <c r="R2" i="28"/>
  <c r="S2" i="28"/>
  <c r="T2" i="28"/>
  <c r="U2" i="28"/>
  <c r="V2" i="28"/>
  <c r="W2" i="28"/>
  <c r="X2" i="28"/>
  <c r="Y2" i="28"/>
  <c r="Z2" i="28"/>
  <c r="AA2" i="28"/>
  <c r="AB2" i="28"/>
  <c r="AC2" i="28"/>
  <c r="AD2" i="28"/>
  <c r="AE2" i="28"/>
  <c r="B2" i="28"/>
  <c r="C3" i="26"/>
  <c r="D3" i="26"/>
  <c r="E3" i="26"/>
  <c r="F3" i="26"/>
  <c r="G3" i="26"/>
  <c r="H3" i="26"/>
  <c r="I3" i="26"/>
  <c r="J3" i="26"/>
  <c r="K3" i="26"/>
  <c r="L3" i="26"/>
  <c r="M3" i="26"/>
  <c r="N3" i="26"/>
  <c r="O3" i="26"/>
  <c r="P3" i="26"/>
  <c r="Q3" i="26"/>
  <c r="R3" i="26"/>
  <c r="S3" i="26"/>
  <c r="T3" i="26"/>
  <c r="U3" i="26"/>
  <c r="V3" i="26"/>
  <c r="W3" i="26"/>
  <c r="X3" i="26"/>
  <c r="Y3" i="26"/>
  <c r="Z3" i="26"/>
  <c r="AA3" i="26"/>
  <c r="AB3" i="26"/>
  <c r="AC3" i="26"/>
  <c r="AD3" i="26"/>
  <c r="AE3" i="26"/>
  <c r="C4" i="26"/>
  <c r="D4" i="26"/>
  <c r="E4" i="26"/>
  <c r="F4" i="26"/>
  <c r="G4" i="26"/>
  <c r="H4" i="26"/>
  <c r="I4" i="26"/>
  <c r="J4" i="26"/>
  <c r="K4" i="26"/>
  <c r="L4" i="26"/>
  <c r="M4" i="26"/>
  <c r="N4" i="26"/>
  <c r="O4" i="26"/>
  <c r="P4" i="26"/>
  <c r="Q4" i="26"/>
  <c r="R4" i="26"/>
  <c r="S4" i="26"/>
  <c r="T4" i="26"/>
  <c r="U4" i="26"/>
  <c r="V4" i="26"/>
  <c r="W4" i="26"/>
  <c r="X4" i="26"/>
  <c r="Y4" i="26"/>
  <c r="Z4" i="26"/>
  <c r="AA4" i="26"/>
  <c r="AB4" i="26"/>
  <c r="AC4" i="26"/>
  <c r="AD4" i="26"/>
  <c r="AE4" i="26"/>
  <c r="C5" i="26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T5" i="26"/>
  <c r="U5" i="26"/>
  <c r="V5" i="26"/>
  <c r="W5" i="26"/>
  <c r="X5" i="26"/>
  <c r="Y5" i="26"/>
  <c r="Z5" i="26"/>
  <c r="AA5" i="26"/>
  <c r="AB5" i="26"/>
  <c r="AC5" i="26"/>
  <c r="AD5" i="26"/>
  <c r="AE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Y6" i="26"/>
  <c r="Z6" i="26"/>
  <c r="AA6" i="26"/>
  <c r="AB6" i="26"/>
  <c r="AC6" i="26"/>
  <c r="AD6" i="26"/>
  <c r="AE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T7" i="26"/>
  <c r="U7" i="26"/>
  <c r="V7" i="26"/>
  <c r="W7" i="26"/>
  <c r="X7" i="26"/>
  <c r="Y7" i="26"/>
  <c r="Z7" i="26"/>
  <c r="AA7" i="26"/>
  <c r="AB7" i="26"/>
  <c r="AC7" i="26"/>
  <c r="AD7" i="26"/>
  <c r="AE7" i="26"/>
  <c r="C8" i="26"/>
  <c r="D8" i="26"/>
  <c r="E8" i="26"/>
  <c r="F8" i="26"/>
  <c r="G8" i="26"/>
  <c r="H8" i="26"/>
  <c r="I8" i="26"/>
  <c r="J8" i="26"/>
  <c r="K8" i="26"/>
  <c r="L8" i="26"/>
  <c r="M8" i="26"/>
  <c r="N8" i="26"/>
  <c r="O8" i="26"/>
  <c r="P8" i="26"/>
  <c r="Q8" i="26"/>
  <c r="R8" i="26"/>
  <c r="S8" i="26"/>
  <c r="T8" i="26"/>
  <c r="U8" i="26"/>
  <c r="V8" i="26"/>
  <c r="W8" i="26"/>
  <c r="X8" i="26"/>
  <c r="Y8" i="26"/>
  <c r="Z8" i="26"/>
  <c r="AA8" i="26"/>
  <c r="AB8" i="26"/>
  <c r="AC8" i="26"/>
  <c r="AD8" i="26"/>
  <c r="AE8" i="26"/>
  <c r="C9" i="26"/>
  <c r="D9" i="26"/>
  <c r="E9" i="26"/>
  <c r="F9" i="26"/>
  <c r="G9" i="26"/>
  <c r="H9" i="26"/>
  <c r="I9" i="26"/>
  <c r="J9" i="26"/>
  <c r="K9" i="26"/>
  <c r="L9" i="26"/>
  <c r="M9" i="26"/>
  <c r="N9" i="26"/>
  <c r="O9" i="26"/>
  <c r="P9" i="26"/>
  <c r="Q9" i="26"/>
  <c r="R9" i="26"/>
  <c r="S9" i="26"/>
  <c r="T9" i="26"/>
  <c r="U9" i="26"/>
  <c r="V9" i="26"/>
  <c r="W9" i="26"/>
  <c r="X9" i="26"/>
  <c r="Y9" i="26"/>
  <c r="Z9" i="26"/>
  <c r="AA9" i="26"/>
  <c r="AB9" i="26"/>
  <c r="AC9" i="26"/>
  <c r="AD9" i="26"/>
  <c r="AE9" i="26"/>
  <c r="C10" i="26"/>
  <c r="D10" i="26"/>
  <c r="E10" i="26"/>
  <c r="F10" i="26"/>
  <c r="G10" i="26"/>
  <c r="H10" i="26"/>
  <c r="I10" i="26"/>
  <c r="J10" i="26"/>
  <c r="K10" i="26"/>
  <c r="L10" i="26"/>
  <c r="M10" i="26"/>
  <c r="N10" i="26"/>
  <c r="O10" i="26"/>
  <c r="P10" i="26"/>
  <c r="Q10" i="26"/>
  <c r="R10" i="26"/>
  <c r="S10" i="26"/>
  <c r="T10" i="26"/>
  <c r="U10" i="26"/>
  <c r="V10" i="26"/>
  <c r="W10" i="26"/>
  <c r="X10" i="26"/>
  <c r="Y10" i="26"/>
  <c r="Z10" i="26"/>
  <c r="AA10" i="26"/>
  <c r="AB10" i="26"/>
  <c r="AC10" i="26"/>
  <c r="AD10" i="26"/>
  <c r="AE10" i="26"/>
  <c r="C11" i="26"/>
  <c r="D11" i="26"/>
  <c r="E11" i="26"/>
  <c r="F11" i="26"/>
  <c r="G11" i="26"/>
  <c r="H11" i="26"/>
  <c r="I11" i="26"/>
  <c r="J11" i="26"/>
  <c r="K11" i="26"/>
  <c r="L11" i="26"/>
  <c r="M11" i="26"/>
  <c r="N11" i="26"/>
  <c r="O11" i="26"/>
  <c r="P11" i="26"/>
  <c r="Q11" i="26"/>
  <c r="R11" i="26"/>
  <c r="S11" i="26"/>
  <c r="T11" i="26"/>
  <c r="U11" i="26"/>
  <c r="V11" i="26"/>
  <c r="W11" i="26"/>
  <c r="X11" i="26"/>
  <c r="Y11" i="26"/>
  <c r="Z11" i="26"/>
  <c r="AA11" i="26"/>
  <c r="AB11" i="26"/>
  <c r="AC11" i="26"/>
  <c r="AD11" i="26"/>
  <c r="AE11" i="26"/>
  <c r="C12" i="26"/>
  <c r="D12" i="26"/>
  <c r="E12" i="26"/>
  <c r="F12" i="26"/>
  <c r="G12" i="26"/>
  <c r="H12" i="26"/>
  <c r="I12" i="26"/>
  <c r="J12" i="26"/>
  <c r="K12" i="26"/>
  <c r="L12" i="26"/>
  <c r="M12" i="26"/>
  <c r="N12" i="26"/>
  <c r="O12" i="26"/>
  <c r="P12" i="26"/>
  <c r="Q12" i="26"/>
  <c r="R12" i="26"/>
  <c r="S12" i="26"/>
  <c r="T12" i="26"/>
  <c r="U12" i="26"/>
  <c r="V12" i="26"/>
  <c r="W12" i="26"/>
  <c r="X12" i="26"/>
  <c r="Y12" i="26"/>
  <c r="Z12" i="26"/>
  <c r="AA12" i="26"/>
  <c r="AB12" i="26"/>
  <c r="AC12" i="26"/>
  <c r="AD12" i="26"/>
  <c r="AE12" i="26"/>
  <c r="C13" i="26"/>
  <c r="D13" i="26"/>
  <c r="E13" i="26"/>
  <c r="F13" i="26"/>
  <c r="G13" i="26"/>
  <c r="H13" i="26"/>
  <c r="I13" i="26"/>
  <c r="J13" i="26"/>
  <c r="K13" i="26"/>
  <c r="L13" i="26"/>
  <c r="M13" i="26"/>
  <c r="N13" i="26"/>
  <c r="O13" i="26"/>
  <c r="P13" i="26"/>
  <c r="Q13" i="26"/>
  <c r="R13" i="26"/>
  <c r="S13" i="26"/>
  <c r="T13" i="26"/>
  <c r="U13" i="26"/>
  <c r="V13" i="26"/>
  <c r="W13" i="26"/>
  <c r="X13" i="26"/>
  <c r="Y13" i="26"/>
  <c r="Z13" i="26"/>
  <c r="AA13" i="26"/>
  <c r="AB13" i="26"/>
  <c r="AC13" i="26"/>
  <c r="AD13" i="26"/>
  <c r="AE13" i="26"/>
  <c r="C14" i="26"/>
  <c r="D14" i="26"/>
  <c r="E14" i="26"/>
  <c r="F14" i="26"/>
  <c r="G14" i="26"/>
  <c r="H14" i="26"/>
  <c r="I14" i="26"/>
  <c r="J14" i="26"/>
  <c r="K14" i="26"/>
  <c r="L14" i="26"/>
  <c r="M14" i="26"/>
  <c r="N14" i="26"/>
  <c r="O14" i="26"/>
  <c r="P14" i="26"/>
  <c r="Q14" i="26"/>
  <c r="R14" i="26"/>
  <c r="S14" i="26"/>
  <c r="T14" i="26"/>
  <c r="U14" i="26"/>
  <c r="V14" i="26"/>
  <c r="W14" i="26"/>
  <c r="X14" i="26"/>
  <c r="Y14" i="26"/>
  <c r="Z14" i="26"/>
  <c r="AA14" i="26"/>
  <c r="AB14" i="26"/>
  <c r="AC14" i="26"/>
  <c r="AD14" i="26"/>
  <c r="AE14" i="26"/>
  <c r="C15" i="26"/>
  <c r="D15" i="26"/>
  <c r="E15" i="26"/>
  <c r="F15" i="26"/>
  <c r="G15" i="26"/>
  <c r="H15" i="26"/>
  <c r="I15" i="26"/>
  <c r="J15" i="26"/>
  <c r="K15" i="26"/>
  <c r="L15" i="26"/>
  <c r="M15" i="26"/>
  <c r="N15" i="26"/>
  <c r="O15" i="26"/>
  <c r="P15" i="26"/>
  <c r="Q15" i="26"/>
  <c r="R15" i="26"/>
  <c r="S15" i="26"/>
  <c r="T15" i="26"/>
  <c r="U15" i="26"/>
  <c r="V15" i="26"/>
  <c r="W15" i="26"/>
  <c r="X15" i="26"/>
  <c r="Y15" i="26"/>
  <c r="Z15" i="26"/>
  <c r="AA15" i="26"/>
  <c r="AB15" i="26"/>
  <c r="AC15" i="26"/>
  <c r="AD15" i="26"/>
  <c r="AE15" i="26"/>
  <c r="C16" i="26"/>
  <c r="D16" i="26"/>
  <c r="E16" i="26"/>
  <c r="F16" i="26"/>
  <c r="G16" i="26"/>
  <c r="H16" i="26"/>
  <c r="I16" i="26"/>
  <c r="J16" i="26"/>
  <c r="K16" i="26"/>
  <c r="L16" i="26"/>
  <c r="M16" i="26"/>
  <c r="N16" i="26"/>
  <c r="O16" i="26"/>
  <c r="P16" i="26"/>
  <c r="Q16" i="26"/>
  <c r="R16" i="26"/>
  <c r="S16" i="26"/>
  <c r="T16" i="26"/>
  <c r="U16" i="26"/>
  <c r="V16" i="26"/>
  <c r="W16" i="26"/>
  <c r="X16" i="26"/>
  <c r="Y16" i="26"/>
  <c r="Z16" i="26"/>
  <c r="AA16" i="26"/>
  <c r="AB16" i="26"/>
  <c r="AC16" i="26"/>
  <c r="AD16" i="26"/>
  <c r="AE16" i="26"/>
  <c r="C17" i="26"/>
  <c r="D17" i="26"/>
  <c r="E17" i="26"/>
  <c r="F17" i="26"/>
  <c r="G17" i="26"/>
  <c r="H17" i="26"/>
  <c r="I17" i="26"/>
  <c r="J17" i="26"/>
  <c r="K17" i="26"/>
  <c r="L17" i="26"/>
  <c r="M17" i="26"/>
  <c r="N17" i="26"/>
  <c r="O17" i="26"/>
  <c r="P17" i="26"/>
  <c r="Q17" i="26"/>
  <c r="R17" i="26"/>
  <c r="S17" i="26"/>
  <c r="T17" i="26"/>
  <c r="U17" i="26"/>
  <c r="V17" i="26"/>
  <c r="W17" i="26"/>
  <c r="X17" i="26"/>
  <c r="Y17" i="26"/>
  <c r="Z17" i="26"/>
  <c r="AA17" i="26"/>
  <c r="AB17" i="26"/>
  <c r="AC17" i="26"/>
  <c r="AD17" i="26"/>
  <c r="AE17" i="26"/>
  <c r="C18" i="26"/>
  <c r="D18" i="26"/>
  <c r="E18" i="26"/>
  <c r="F18" i="26"/>
  <c r="G18" i="26"/>
  <c r="H18" i="26"/>
  <c r="I18" i="26"/>
  <c r="J18" i="26"/>
  <c r="K18" i="26"/>
  <c r="L18" i="26"/>
  <c r="M18" i="26"/>
  <c r="N18" i="26"/>
  <c r="O18" i="26"/>
  <c r="P18" i="26"/>
  <c r="Q18" i="26"/>
  <c r="R18" i="26"/>
  <c r="S18" i="26"/>
  <c r="T18" i="26"/>
  <c r="U18" i="26"/>
  <c r="V18" i="26"/>
  <c r="W18" i="26"/>
  <c r="X18" i="26"/>
  <c r="Y18" i="26"/>
  <c r="Z18" i="26"/>
  <c r="AA18" i="26"/>
  <c r="AB18" i="26"/>
  <c r="AC18" i="26"/>
  <c r="AD18" i="26"/>
  <c r="AE18" i="26"/>
  <c r="C19" i="26"/>
  <c r="D19" i="26"/>
  <c r="E19" i="26"/>
  <c r="F19" i="26"/>
  <c r="G19" i="26"/>
  <c r="H19" i="26"/>
  <c r="I19" i="26"/>
  <c r="J19" i="26"/>
  <c r="K19" i="26"/>
  <c r="L19" i="26"/>
  <c r="M19" i="26"/>
  <c r="N19" i="26"/>
  <c r="O19" i="26"/>
  <c r="P19" i="26"/>
  <c r="Q19" i="26"/>
  <c r="R19" i="26"/>
  <c r="S19" i="26"/>
  <c r="T19" i="26"/>
  <c r="U19" i="26"/>
  <c r="V19" i="26"/>
  <c r="W19" i="26"/>
  <c r="X19" i="26"/>
  <c r="Y19" i="26"/>
  <c r="Z19" i="26"/>
  <c r="AA19" i="26"/>
  <c r="AB19" i="26"/>
  <c r="AC19" i="26"/>
  <c r="AD19" i="26"/>
  <c r="AE19" i="26"/>
  <c r="C20" i="26"/>
  <c r="D20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Q20" i="26"/>
  <c r="R20" i="26"/>
  <c r="S20" i="26"/>
  <c r="T20" i="26"/>
  <c r="U20" i="26"/>
  <c r="V20" i="26"/>
  <c r="W20" i="26"/>
  <c r="X20" i="26"/>
  <c r="Y20" i="26"/>
  <c r="Z20" i="26"/>
  <c r="AA20" i="26"/>
  <c r="AB20" i="26"/>
  <c r="AC20" i="26"/>
  <c r="AD20" i="26"/>
  <c r="AE20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C22" i="26"/>
  <c r="D22" i="26"/>
  <c r="E22" i="26"/>
  <c r="F22" i="26"/>
  <c r="G22" i="26"/>
  <c r="H22" i="26"/>
  <c r="I22" i="26"/>
  <c r="J22" i="26"/>
  <c r="K22" i="26"/>
  <c r="L22" i="26"/>
  <c r="M22" i="26"/>
  <c r="N22" i="26"/>
  <c r="O22" i="26"/>
  <c r="P22" i="26"/>
  <c r="Q22" i="26"/>
  <c r="R22" i="26"/>
  <c r="S22" i="26"/>
  <c r="T22" i="26"/>
  <c r="U22" i="26"/>
  <c r="V22" i="26"/>
  <c r="W22" i="26"/>
  <c r="X22" i="26"/>
  <c r="Y22" i="26"/>
  <c r="Z22" i="26"/>
  <c r="AA22" i="26"/>
  <c r="AB22" i="26"/>
  <c r="AC22" i="26"/>
  <c r="AD22" i="26"/>
  <c r="AE22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AB23" i="26"/>
  <c r="AC23" i="26"/>
  <c r="AD23" i="26"/>
  <c r="AE23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C25" i="26"/>
  <c r="D25" i="26"/>
  <c r="E25" i="26"/>
  <c r="F25" i="26"/>
  <c r="G25" i="26"/>
  <c r="H25" i="26"/>
  <c r="I25" i="26"/>
  <c r="J25" i="26"/>
  <c r="K25" i="26"/>
  <c r="L25" i="26"/>
  <c r="M25" i="26"/>
  <c r="N25" i="26"/>
  <c r="O25" i="26"/>
  <c r="P25" i="26"/>
  <c r="Q25" i="26"/>
  <c r="R25" i="26"/>
  <c r="S25" i="26"/>
  <c r="T25" i="26"/>
  <c r="U25" i="26"/>
  <c r="V25" i="26"/>
  <c r="W25" i="26"/>
  <c r="X25" i="26"/>
  <c r="Y25" i="26"/>
  <c r="Z25" i="26"/>
  <c r="AA25" i="26"/>
  <c r="AB25" i="26"/>
  <c r="AC25" i="26"/>
  <c r="AD25" i="26"/>
  <c r="AE25" i="26"/>
  <c r="C26" i="26"/>
  <c r="D26" i="26"/>
  <c r="E26" i="26"/>
  <c r="F26" i="26"/>
  <c r="G26" i="26"/>
  <c r="H26" i="26"/>
  <c r="I26" i="26"/>
  <c r="J26" i="26"/>
  <c r="K26" i="26"/>
  <c r="L26" i="26"/>
  <c r="M26" i="26"/>
  <c r="N26" i="26"/>
  <c r="O26" i="26"/>
  <c r="P26" i="26"/>
  <c r="Q26" i="26"/>
  <c r="R26" i="26"/>
  <c r="S26" i="26"/>
  <c r="T26" i="26"/>
  <c r="U26" i="26"/>
  <c r="V26" i="26"/>
  <c r="W26" i="26"/>
  <c r="X26" i="26"/>
  <c r="Y26" i="26"/>
  <c r="Z26" i="26"/>
  <c r="AA26" i="26"/>
  <c r="AB26" i="26"/>
  <c r="AC26" i="26"/>
  <c r="AD26" i="26"/>
  <c r="AE26" i="26"/>
  <c r="C2" i="26"/>
  <c r="D2" i="26"/>
  <c r="E2" i="26"/>
  <c r="F2" i="26"/>
  <c r="G2" i="26"/>
  <c r="H2" i="26"/>
  <c r="I2" i="26"/>
  <c r="J2" i="26"/>
  <c r="K2" i="26"/>
  <c r="L2" i="26"/>
  <c r="M2" i="26"/>
  <c r="N2" i="26"/>
  <c r="P2" i="26"/>
  <c r="Q2" i="26"/>
  <c r="R2" i="26"/>
  <c r="S2" i="26"/>
  <c r="T2" i="26"/>
  <c r="U2" i="26"/>
  <c r="V2" i="26"/>
  <c r="W2" i="26"/>
  <c r="X2" i="26"/>
  <c r="Y2" i="26"/>
  <c r="Z2" i="26"/>
  <c r="AA2" i="26"/>
  <c r="AB2" i="26"/>
  <c r="AC2" i="26"/>
  <c r="AD2" i="26"/>
  <c r="AE2" i="26"/>
  <c r="B3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" i="26"/>
  <c r="B3" i="24"/>
  <c r="C3" i="24"/>
  <c r="D3" i="24"/>
  <c r="E3" i="24"/>
  <c r="F3" i="24"/>
  <c r="G3" i="24"/>
  <c r="H3" i="24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W3" i="24"/>
  <c r="X3" i="24"/>
  <c r="Y3" i="24"/>
  <c r="Z3" i="24"/>
  <c r="AA3" i="24"/>
  <c r="AB3" i="24"/>
  <c r="AC3" i="24"/>
  <c r="AD3" i="24"/>
  <c r="AE3" i="24"/>
  <c r="B4" i="24"/>
  <c r="C4" i="24"/>
  <c r="D4" i="24"/>
  <c r="E4" i="24"/>
  <c r="F4" i="24"/>
  <c r="G4" i="24"/>
  <c r="H4" i="24"/>
  <c r="I4" i="24"/>
  <c r="J4" i="24"/>
  <c r="K4" i="24"/>
  <c r="L4" i="24"/>
  <c r="M4" i="24"/>
  <c r="N4" i="24"/>
  <c r="O4" i="24"/>
  <c r="P4" i="24"/>
  <c r="Q4" i="24"/>
  <c r="R4" i="24"/>
  <c r="S4" i="24"/>
  <c r="T4" i="24"/>
  <c r="U4" i="24"/>
  <c r="V4" i="24"/>
  <c r="W4" i="24"/>
  <c r="X4" i="24"/>
  <c r="Y4" i="24"/>
  <c r="Z4" i="24"/>
  <c r="AA4" i="24"/>
  <c r="AB4" i="24"/>
  <c r="AC4" i="24"/>
  <c r="AD4" i="24"/>
  <c r="AE4" i="24"/>
  <c r="B5" i="24"/>
  <c r="C5" i="24"/>
  <c r="D5" i="24"/>
  <c r="E5" i="24"/>
  <c r="F5" i="24"/>
  <c r="G5" i="24"/>
  <c r="H5" i="24"/>
  <c r="I5" i="24"/>
  <c r="J5" i="24"/>
  <c r="K5" i="24"/>
  <c r="L5" i="24"/>
  <c r="M5" i="24"/>
  <c r="N5" i="24"/>
  <c r="O5" i="24"/>
  <c r="P5" i="24"/>
  <c r="Q5" i="24"/>
  <c r="R5" i="24"/>
  <c r="S5" i="24"/>
  <c r="T5" i="24"/>
  <c r="U5" i="24"/>
  <c r="V5" i="24"/>
  <c r="W5" i="24"/>
  <c r="X5" i="24"/>
  <c r="Y5" i="24"/>
  <c r="Z5" i="24"/>
  <c r="AA5" i="24"/>
  <c r="AB5" i="24"/>
  <c r="AC5" i="24"/>
  <c r="AD5" i="24"/>
  <c r="AE5" i="24"/>
  <c r="B6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W7" i="24"/>
  <c r="X7" i="24"/>
  <c r="Y7" i="24"/>
  <c r="Z7" i="24"/>
  <c r="AA7" i="24"/>
  <c r="AB7" i="24"/>
  <c r="AC7" i="24"/>
  <c r="AD7" i="24"/>
  <c r="AE7" i="24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P8" i="24"/>
  <c r="Q8" i="24"/>
  <c r="R8" i="24"/>
  <c r="S8" i="24"/>
  <c r="T8" i="24"/>
  <c r="U8" i="24"/>
  <c r="V8" i="24"/>
  <c r="W8" i="24"/>
  <c r="X8" i="24"/>
  <c r="Y8" i="24"/>
  <c r="Z8" i="24"/>
  <c r="AA8" i="24"/>
  <c r="AB8" i="24"/>
  <c r="AC8" i="24"/>
  <c r="AD8" i="24"/>
  <c r="AE8" i="24"/>
  <c r="B9" i="24"/>
  <c r="C9" i="24"/>
  <c r="D9" i="24"/>
  <c r="E9" i="24"/>
  <c r="F9" i="24"/>
  <c r="G9" i="24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U9" i="24"/>
  <c r="V9" i="24"/>
  <c r="W9" i="24"/>
  <c r="X9" i="24"/>
  <c r="Y9" i="24"/>
  <c r="Z9" i="24"/>
  <c r="AA9" i="24"/>
  <c r="AB9" i="24"/>
  <c r="AC9" i="24"/>
  <c r="AD9" i="24"/>
  <c r="AE9" i="24"/>
  <c r="B10" i="24"/>
  <c r="C10" i="24"/>
  <c r="D10" i="24"/>
  <c r="E10" i="24"/>
  <c r="F10" i="24"/>
  <c r="G10" i="24"/>
  <c r="H10" i="24"/>
  <c r="I10" i="24"/>
  <c r="J10" i="24"/>
  <c r="K10" i="24"/>
  <c r="L10" i="24"/>
  <c r="M10" i="24"/>
  <c r="N10" i="24"/>
  <c r="O10" i="24"/>
  <c r="P10" i="24"/>
  <c r="Q10" i="24"/>
  <c r="R10" i="24"/>
  <c r="S10" i="24"/>
  <c r="T10" i="24"/>
  <c r="U10" i="24"/>
  <c r="V10" i="24"/>
  <c r="W10" i="24"/>
  <c r="X10" i="24"/>
  <c r="Y10" i="24"/>
  <c r="Z10" i="24"/>
  <c r="AA10" i="24"/>
  <c r="AB10" i="24"/>
  <c r="AC10" i="24"/>
  <c r="AD10" i="24"/>
  <c r="AE10" i="24"/>
  <c r="B11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AB11" i="24"/>
  <c r="AC11" i="24"/>
  <c r="AD11" i="24"/>
  <c r="AE11" i="24"/>
  <c r="B12" i="24"/>
  <c r="C12" i="24"/>
  <c r="D12" i="24"/>
  <c r="E12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W12" i="24"/>
  <c r="X12" i="24"/>
  <c r="Y12" i="24"/>
  <c r="Z12" i="24"/>
  <c r="AA12" i="24"/>
  <c r="AB12" i="24"/>
  <c r="AC12" i="24"/>
  <c r="AD12" i="24"/>
  <c r="AE12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O13" i="24"/>
  <c r="P13" i="24"/>
  <c r="Q13" i="24"/>
  <c r="R13" i="24"/>
  <c r="S13" i="24"/>
  <c r="T13" i="24"/>
  <c r="U13" i="24"/>
  <c r="V13" i="24"/>
  <c r="W13" i="24"/>
  <c r="X13" i="24"/>
  <c r="Y13" i="24"/>
  <c r="Z13" i="24"/>
  <c r="AA13" i="24"/>
  <c r="AB13" i="24"/>
  <c r="AC13" i="24"/>
  <c r="AD13" i="24"/>
  <c r="AE13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W14" i="24"/>
  <c r="X14" i="24"/>
  <c r="Y14" i="24"/>
  <c r="Z14" i="24"/>
  <c r="AA14" i="24"/>
  <c r="AB14" i="24"/>
  <c r="AC14" i="24"/>
  <c r="AD14" i="24"/>
  <c r="AE14" i="24"/>
  <c r="B15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B16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D16" i="24"/>
  <c r="AE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Z17" i="24"/>
  <c r="AA17" i="24"/>
  <c r="AB17" i="24"/>
  <c r="AC17" i="24"/>
  <c r="AD17" i="24"/>
  <c r="AE17" i="24"/>
  <c r="B18" i="24"/>
  <c r="C18" i="24"/>
  <c r="D18" i="24"/>
  <c r="E18" i="24"/>
  <c r="F18" i="24"/>
  <c r="G18" i="24"/>
  <c r="H18" i="24"/>
  <c r="I18" i="24"/>
  <c r="J18" i="24"/>
  <c r="K18" i="24"/>
  <c r="L18" i="24"/>
  <c r="M18" i="24"/>
  <c r="N18" i="24"/>
  <c r="O18" i="24"/>
  <c r="P18" i="24"/>
  <c r="Q18" i="24"/>
  <c r="R18" i="24"/>
  <c r="S18" i="24"/>
  <c r="T18" i="24"/>
  <c r="U18" i="24"/>
  <c r="V18" i="24"/>
  <c r="W18" i="24"/>
  <c r="X18" i="24"/>
  <c r="Y18" i="24"/>
  <c r="Z18" i="24"/>
  <c r="AA18" i="24"/>
  <c r="AB18" i="24"/>
  <c r="AC18" i="24"/>
  <c r="AD18" i="24"/>
  <c r="AE18" i="24"/>
  <c r="B19" i="24"/>
  <c r="C19" i="24"/>
  <c r="D19" i="24"/>
  <c r="E19" i="24"/>
  <c r="F19" i="24"/>
  <c r="G19" i="24"/>
  <c r="H19" i="24"/>
  <c r="I19" i="24"/>
  <c r="J19" i="24"/>
  <c r="K19" i="24"/>
  <c r="L19" i="24"/>
  <c r="M19" i="24"/>
  <c r="N19" i="24"/>
  <c r="O19" i="24"/>
  <c r="P19" i="24"/>
  <c r="Q19" i="24"/>
  <c r="R19" i="24"/>
  <c r="S19" i="24"/>
  <c r="T19" i="24"/>
  <c r="U19" i="24"/>
  <c r="V19" i="24"/>
  <c r="W19" i="24"/>
  <c r="X19" i="24"/>
  <c r="Y19" i="24"/>
  <c r="Z19" i="24"/>
  <c r="AA19" i="24"/>
  <c r="AB19" i="24"/>
  <c r="AC19" i="24"/>
  <c r="AD19" i="24"/>
  <c r="AE19" i="24"/>
  <c r="B20" i="24"/>
  <c r="C20" i="24"/>
  <c r="D20" i="24"/>
  <c r="E20" i="24"/>
  <c r="F20" i="24"/>
  <c r="G20" i="24"/>
  <c r="H20" i="24"/>
  <c r="I20" i="24"/>
  <c r="J20" i="24"/>
  <c r="K20" i="24"/>
  <c r="L20" i="24"/>
  <c r="M20" i="24"/>
  <c r="N20" i="24"/>
  <c r="O20" i="24"/>
  <c r="P20" i="24"/>
  <c r="Q20" i="24"/>
  <c r="R20" i="24"/>
  <c r="S20" i="24"/>
  <c r="T20" i="24"/>
  <c r="U20" i="24"/>
  <c r="V20" i="24"/>
  <c r="W20" i="24"/>
  <c r="X20" i="24"/>
  <c r="Y20" i="24"/>
  <c r="Z20" i="24"/>
  <c r="AA20" i="24"/>
  <c r="AB20" i="24"/>
  <c r="AC20" i="24"/>
  <c r="AD20" i="24"/>
  <c r="AE20" i="24"/>
  <c r="B21" i="24"/>
  <c r="C21" i="24"/>
  <c r="D21" i="24"/>
  <c r="E21" i="24"/>
  <c r="F21" i="24"/>
  <c r="G21" i="24"/>
  <c r="H21" i="24"/>
  <c r="I21" i="24"/>
  <c r="J21" i="24"/>
  <c r="K21" i="24"/>
  <c r="L21" i="24"/>
  <c r="M21" i="24"/>
  <c r="N21" i="24"/>
  <c r="O21" i="24"/>
  <c r="P21" i="24"/>
  <c r="Q21" i="24"/>
  <c r="R21" i="24"/>
  <c r="S21" i="24"/>
  <c r="T21" i="24"/>
  <c r="U21" i="24"/>
  <c r="V21" i="24"/>
  <c r="W21" i="24"/>
  <c r="X21" i="24"/>
  <c r="Y21" i="24"/>
  <c r="Z21" i="24"/>
  <c r="AA21" i="24"/>
  <c r="AB21" i="24"/>
  <c r="AC21" i="24"/>
  <c r="AD21" i="24"/>
  <c r="AE21" i="24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O22" i="24"/>
  <c r="P22" i="24"/>
  <c r="Q22" i="24"/>
  <c r="R22" i="24"/>
  <c r="S22" i="24"/>
  <c r="T22" i="24"/>
  <c r="U22" i="24"/>
  <c r="V22" i="24"/>
  <c r="W22" i="24"/>
  <c r="X22" i="24"/>
  <c r="Y22" i="24"/>
  <c r="Z22" i="24"/>
  <c r="AA22" i="24"/>
  <c r="AB22" i="24"/>
  <c r="AC22" i="24"/>
  <c r="AD22" i="24"/>
  <c r="AE22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O23" i="24"/>
  <c r="P23" i="24"/>
  <c r="Q23" i="24"/>
  <c r="R23" i="24"/>
  <c r="S23" i="24"/>
  <c r="T23" i="24"/>
  <c r="U23" i="24"/>
  <c r="V23" i="24"/>
  <c r="W23" i="24"/>
  <c r="X23" i="24"/>
  <c r="Y23" i="24"/>
  <c r="Z23" i="24"/>
  <c r="AA23" i="24"/>
  <c r="AB23" i="24"/>
  <c r="AC23" i="24"/>
  <c r="AD23" i="24"/>
  <c r="AE23" i="24"/>
  <c r="B24" i="24"/>
  <c r="C24" i="24"/>
  <c r="D24" i="24"/>
  <c r="E24" i="24"/>
  <c r="F24" i="24"/>
  <c r="G24" i="24"/>
  <c r="H24" i="24"/>
  <c r="I24" i="24"/>
  <c r="J24" i="24"/>
  <c r="K24" i="24"/>
  <c r="L24" i="24"/>
  <c r="M24" i="24"/>
  <c r="N24" i="24"/>
  <c r="O24" i="24"/>
  <c r="P24" i="24"/>
  <c r="Q24" i="24"/>
  <c r="R24" i="24"/>
  <c r="S24" i="24"/>
  <c r="T24" i="24"/>
  <c r="U24" i="24"/>
  <c r="V24" i="24"/>
  <c r="W24" i="24"/>
  <c r="X24" i="24"/>
  <c r="Y24" i="24"/>
  <c r="Z24" i="24"/>
  <c r="AA24" i="24"/>
  <c r="AB24" i="24"/>
  <c r="AC24" i="24"/>
  <c r="AD24" i="24"/>
  <c r="AE24" i="24"/>
  <c r="B25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AB25" i="24"/>
  <c r="AC25" i="24"/>
  <c r="AD25" i="24"/>
  <c r="AE25" i="24"/>
  <c r="B26" i="24"/>
  <c r="C26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S26" i="24"/>
  <c r="T26" i="24"/>
  <c r="U26" i="24"/>
  <c r="V26" i="24"/>
  <c r="W26" i="24"/>
  <c r="X26" i="24"/>
  <c r="Y26" i="24"/>
  <c r="Z26" i="24"/>
  <c r="AA26" i="24"/>
  <c r="AB26" i="24"/>
  <c r="AC26" i="24"/>
  <c r="AD26" i="24"/>
  <c r="AE26" i="24"/>
  <c r="C2" i="24"/>
  <c r="D2" i="24"/>
  <c r="E2" i="24"/>
  <c r="F2" i="24"/>
  <c r="G2" i="24"/>
  <c r="H2" i="24"/>
  <c r="I2" i="24"/>
  <c r="J2" i="24"/>
  <c r="K2" i="24"/>
  <c r="L2" i="24"/>
  <c r="M2" i="24"/>
  <c r="N2" i="24"/>
  <c r="O2" i="24"/>
  <c r="P2" i="24"/>
  <c r="Q2" i="24"/>
  <c r="R2" i="24"/>
  <c r="S2" i="24"/>
  <c r="T2" i="24"/>
  <c r="U2" i="24"/>
  <c r="V2" i="24"/>
  <c r="W2" i="24"/>
  <c r="X2" i="24"/>
  <c r="Y2" i="24"/>
  <c r="Z2" i="24"/>
  <c r="AA2" i="24"/>
  <c r="AB2" i="24"/>
  <c r="AC2" i="24"/>
  <c r="AD2" i="24"/>
  <c r="AE2" i="24"/>
  <c r="B2" i="24"/>
  <c r="B3" i="22"/>
  <c r="C3" i="22"/>
  <c r="D3" i="22"/>
  <c r="E3" i="22"/>
  <c r="F3" i="22"/>
  <c r="G3" i="22"/>
  <c r="H3" i="22"/>
  <c r="I3" i="22"/>
  <c r="J3" i="22"/>
  <c r="K3" i="22"/>
  <c r="L3" i="22"/>
  <c r="M3" i="22"/>
  <c r="N3" i="22"/>
  <c r="O3" i="22"/>
  <c r="P3" i="22"/>
  <c r="Q3" i="22"/>
  <c r="R3" i="22"/>
  <c r="S3" i="22"/>
  <c r="T3" i="22"/>
  <c r="U3" i="22"/>
  <c r="V3" i="22"/>
  <c r="W3" i="22"/>
  <c r="X3" i="22"/>
  <c r="Y3" i="22"/>
  <c r="Z3" i="22"/>
  <c r="AA3" i="22"/>
  <c r="AB3" i="22"/>
  <c r="AC3" i="22"/>
  <c r="AD3" i="22"/>
  <c r="AE3" i="22"/>
  <c r="B4" i="22"/>
  <c r="C4" i="22"/>
  <c r="D4" i="22"/>
  <c r="E4" i="22"/>
  <c r="F4" i="22"/>
  <c r="G4" i="22"/>
  <c r="H4" i="22"/>
  <c r="I4" i="22"/>
  <c r="J4" i="22"/>
  <c r="K4" i="22"/>
  <c r="L4" i="22"/>
  <c r="M4" i="22"/>
  <c r="N4" i="22"/>
  <c r="O4" i="22"/>
  <c r="P4" i="22"/>
  <c r="Q4" i="22"/>
  <c r="R4" i="22"/>
  <c r="S4" i="22"/>
  <c r="T4" i="22"/>
  <c r="U4" i="22"/>
  <c r="V4" i="22"/>
  <c r="W4" i="22"/>
  <c r="X4" i="22"/>
  <c r="Y4" i="22"/>
  <c r="Z4" i="22"/>
  <c r="AA4" i="22"/>
  <c r="AB4" i="22"/>
  <c r="AC4" i="22"/>
  <c r="AD4" i="22"/>
  <c r="AE4" i="22"/>
  <c r="B5" i="22"/>
  <c r="C5" i="22"/>
  <c r="D5" i="22"/>
  <c r="E5" i="22"/>
  <c r="F5" i="22"/>
  <c r="G5" i="22"/>
  <c r="H5" i="22"/>
  <c r="I5" i="22"/>
  <c r="J5" i="22"/>
  <c r="K5" i="22"/>
  <c r="L5" i="22"/>
  <c r="M5" i="22"/>
  <c r="N5" i="22"/>
  <c r="O5" i="22"/>
  <c r="P5" i="22"/>
  <c r="Q5" i="22"/>
  <c r="R5" i="22"/>
  <c r="S5" i="22"/>
  <c r="T5" i="22"/>
  <c r="U5" i="22"/>
  <c r="V5" i="22"/>
  <c r="W5" i="22"/>
  <c r="X5" i="22"/>
  <c r="Y5" i="22"/>
  <c r="Z5" i="22"/>
  <c r="AA5" i="22"/>
  <c r="AB5" i="22"/>
  <c r="AC5" i="22"/>
  <c r="AD5" i="22"/>
  <c r="AE5" i="22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O6" i="22"/>
  <c r="P6" i="22"/>
  <c r="Q6" i="22"/>
  <c r="R6" i="22"/>
  <c r="S6" i="22"/>
  <c r="T6" i="22"/>
  <c r="U6" i="22"/>
  <c r="V6" i="22"/>
  <c r="W6" i="22"/>
  <c r="X6" i="22"/>
  <c r="Y6" i="22"/>
  <c r="Z6" i="22"/>
  <c r="AA6" i="22"/>
  <c r="AB6" i="22"/>
  <c r="AC6" i="22"/>
  <c r="AD6" i="22"/>
  <c r="AE6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U7" i="22"/>
  <c r="V7" i="22"/>
  <c r="W7" i="22"/>
  <c r="X7" i="22"/>
  <c r="Y7" i="22"/>
  <c r="Z7" i="22"/>
  <c r="AA7" i="22"/>
  <c r="AB7" i="22"/>
  <c r="AC7" i="22"/>
  <c r="AD7" i="22"/>
  <c r="AE7" i="2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X8" i="22"/>
  <c r="Y8" i="22"/>
  <c r="Z8" i="22"/>
  <c r="AA8" i="22"/>
  <c r="AB8" i="22"/>
  <c r="AC8" i="22"/>
  <c r="AD8" i="22"/>
  <c r="AE8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O9" i="22"/>
  <c r="P9" i="22"/>
  <c r="Q9" i="22"/>
  <c r="R9" i="22"/>
  <c r="S9" i="22"/>
  <c r="T9" i="22"/>
  <c r="U9" i="22"/>
  <c r="V9" i="22"/>
  <c r="W9" i="22"/>
  <c r="X9" i="22"/>
  <c r="Y9" i="22"/>
  <c r="Z9" i="22"/>
  <c r="AA9" i="22"/>
  <c r="AB9" i="22"/>
  <c r="AC9" i="22"/>
  <c r="AD9" i="22"/>
  <c r="AE9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U10" i="22"/>
  <c r="V10" i="22"/>
  <c r="W10" i="22"/>
  <c r="X10" i="22"/>
  <c r="Y10" i="22"/>
  <c r="Z10" i="22"/>
  <c r="AA10" i="22"/>
  <c r="AB10" i="22"/>
  <c r="AC10" i="22"/>
  <c r="AD10" i="22"/>
  <c r="AE10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O11" i="22"/>
  <c r="P11" i="22"/>
  <c r="Q11" i="22"/>
  <c r="R11" i="22"/>
  <c r="S11" i="22"/>
  <c r="T11" i="22"/>
  <c r="U11" i="22"/>
  <c r="V11" i="22"/>
  <c r="W11" i="22"/>
  <c r="X11" i="22"/>
  <c r="Y11" i="22"/>
  <c r="Z11" i="22"/>
  <c r="AA11" i="22"/>
  <c r="AB11" i="22"/>
  <c r="AC11" i="22"/>
  <c r="AD11" i="22"/>
  <c r="AE11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B14" i="22"/>
  <c r="C14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B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B19" i="22"/>
  <c r="C19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B20" i="22"/>
  <c r="C20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B21" i="22"/>
  <c r="C21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B22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B23" i="22"/>
  <c r="C23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C2" i="22"/>
  <c r="D2" i="22"/>
  <c r="E2" i="22"/>
  <c r="F2" i="22"/>
  <c r="G2" i="22"/>
  <c r="H2" i="22"/>
  <c r="I2" i="22"/>
  <c r="J2" i="22"/>
  <c r="K2" i="22"/>
  <c r="L2" i="22"/>
  <c r="M2" i="22"/>
  <c r="N2" i="22"/>
  <c r="O2" i="22"/>
  <c r="P2" i="22"/>
  <c r="Q2" i="22"/>
  <c r="R2" i="22"/>
  <c r="S2" i="22"/>
  <c r="T2" i="22"/>
  <c r="U2" i="22"/>
  <c r="V2" i="22"/>
  <c r="W2" i="22"/>
  <c r="X2" i="22"/>
  <c r="Y2" i="22"/>
  <c r="Z2" i="22"/>
  <c r="AA2" i="22"/>
  <c r="AB2" i="22"/>
  <c r="AC2" i="22"/>
  <c r="AD2" i="22"/>
  <c r="AE2" i="22"/>
  <c r="B2" i="22"/>
  <c r="J29" i="18"/>
  <c r="Z29" i="18"/>
  <c r="Z29" i="20"/>
  <c r="N29" i="20"/>
  <c r="X29" i="22"/>
  <c r="L29" i="22"/>
  <c r="D29" i="22"/>
  <c r="AD29" i="24"/>
  <c r="Z29" i="24"/>
  <c r="V29" i="24"/>
  <c r="R29" i="24"/>
  <c r="N29" i="24"/>
  <c r="J29" i="24"/>
  <c r="F29" i="24"/>
  <c r="B29" i="26"/>
  <c r="AB29" i="26"/>
  <c r="X29" i="26"/>
  <c r="T29" i="26"/>
  <c r="P29" i="26"/>
  <c r="L29" i="26"/>
  <c r="H29" i="26"/>
  <c r="D29" i="26"/>
  <c r="AD29" i="28"/>
  <c r="Z29" i="28"/>
  <c r="V29" i="28"/>
  <c r="R29" i="28"/>
  <c r="N29" i="28"/>
  <c r="J29" i="28"/>
  <c r="F29" i="28"/>
  <c r="B29" i="30"/>
  <c r="AB29" i="30"/>
  <c r="X29" i="30"/>
  <c r="T29" i="30"/>
  <c r="P29" i="30"/>
  <c r="L29" i="30"/>
  <c r="H29" i="30"/>
  <c r="D29" i="30"/>
  <c r="AD29" i="32"/>
  <c r="Z29" i="32"/>
  <c r="V29" i="32"/>
  <c r="R29" i="32"/>
  <c r="N29" i="32"/>
  <c r="J29" i="32"/>
  <c r="F29" i="32"/>
  <c r="B29" i="34"/>
  <c r="AB29" i="34"/>
  <c r="X29" i="34"/>
  <c r="T29" i="34"/>
  <c r="P29" i="34"/>
  <c r="L29" i="34"/>
  <c r="H29" i="34"/>
  <c r="D29" i="34"/>
  <c r="AD29" i="36"/>
  <c r="Z29" i="36"/>
  <c r="V29" i="36"/>
  <c r="R29" i="36"/>
  <c r="N29" i="36"/>
  <c r="J29" i="36"/>
  <c r="F29" i="36"/>
  <c r="R29" i="18"/>
  <c r="AE29" i="22"/>
  <c r="AA29" i="22"/>
  <c r="W29" i="22"/>
  <c r="S29" i="22"/>
  <c r="O29" i="22"/>
  <c r="K29" i="22"/>
  <c r="G29" i="22"/>
  <c r="C29" i="22"/>
  <c r="AC29" i="24"/>
  <c r="Y29" i="24"/>
  <c r="U29" i="24"/>
  <c r="Q29" i="24"/>
  <c r="M29" i="24"/>
  <c r="I29" i="24"/>
  <c r="E29" i="24"/>
  <c r="AE29" i="26"/>
  <c r="AA29" i="26"/>
  <c r="W29" i="26"/>
  <c r="S29" i="26"/>
  <c r="O29" i="26"/>
  <c r="K29" i="26"/>
  <c r="G29" i="26"/>
  <c r="C29" i="26"/>
  <c r="AC29" i="28"/>
  <c r="Y29" i="28"/>
  <c r="U29" i="28"/>
  <c r="Q29" i="28"/>
  <c r="M29" i="28"/>
  <c r="I29" i="28"/>
  <c r="E29" i="28"/>
  <c r="AE29" i="30"/>
  <c r="AA29" i="30"/>
  <c r="W29" i="30"/>
  <c r="S29" i="30"/>
  <c r="O29" i="30"/>
  <c r="K29" i="30"/>
  <c r="G29" i="30"/>
  <c r="C29" i="30"/>
  <c r="AC29" i="32"/>
  <c r="Y29" i="32"/>
  <c r="U29" i="32"/>
  <c r="Q29" i="32"/>
  <c r="M29" i="32"/>
  <c r="I29" i="32"/>
  <c r="E29" i="32"/>
  <c r="AE29" i="34"/>
  <c r="AA29" i="34"/>
  <c r="W29" i="34"/>
  <c r="S29" i="34"/>
  <c r="O29" i="34"/>
  <c r="K29" i="34"/>
  <c r="G29" i="34"/>
  <c r="C29" i="34"/>
  <c r="AC29" i="36"/>
  <c r="Y29" i="36"/>
  <c r="U29" i="36"/>
  <c r="Q29" i="36"/>
  <c r="M29" i="36"/>
  <c r="I29" i="36"/>
  <c r="E29" i="36"/>
  <c r="B29" i="18"/>
  <c r="F29" i="18"/>
  <c r="V29" i="18"/>
  <c r="AD29" i="20"/>
  <c r="R29" i="20"/>
  <c r="F29" i="20"/>
  <c r="B29" i="22"/>
  <c r="P29" i="22"/>
  <c r="G29" i="18"/>
  <c r="O29" i="18"/>
  <c r="S29" i="18"/>
  <c r="AA29" i="18"/>
  <c r="AB29" i="20"/>
  <c r="T29" i="20"/>
  <c r="L29" i="20"/>
  <c r="D29" i="20"/>
  <c r="AD29" i="22"/>
  <c r="V29" i="22"/>
  <c r="N29" i="22"/>
  <c r="F29" i="22"/>
  <c r="B29" i="24"/>
  <c r="X29" i="24"/>
  <c r="P29" i="24"/>
  <c r="H29" i="24"/>
  <c r="AD29" i="26"/>
  <c r="Z29" i="26"/>
  <c r="V29" i="26"/>
  <c r="R29" i="26"/>
  <c r="N29" i="26"/>
  <c r="J29" i="26"/>
  <c r="F29" i="26"/>
  <c r="B29" i="28"/>
  <c r="AB29" i="28"/>
  <c r="X29" i="28"/>
  <c r="T29" i="28"/>
  <c r="P29" i="28"/>
  <c r="L29" i="28"/>
  <c r="H29" i="28"/>
  <c r="D29" i="28"/>
  <c r="AD29" i="30"/>
  <c r="Z29" i="30"/>
  <c r="V29" i="30"/>
  <c r="R29" i="30"/>
  <c r="N29" i="30"/>
  <c r="J29" i="30"/>
  <c r="F29" i="30"/>
  <c r="B29" i="32"/>
  <c r="AB29" i="32"/>
  <c r="X29" i="32"/>
  <c r="T29" i="32"/>
  <c r="P29" i="32"/>
  <c r="L29" i="32"/>
  <c r="H29" i="32"/>
  <c r="D29" i="32"/>
  <c r="AD29" i="34"/>
  <c r="Z29" i="34"/>
  <c r="V29" i="34"/>
  <c r="R29" i="34"/>
  <c r="N29" i="34"/>
  <c r="J29" i="34"/>
  <c r="F29" i="34"/>
  <c r="B29" i="36"/>
  <c r="AB29" i="36"/>
  <c r="X29" i="36"/>
  <c r="T29" i="36"/>
  <c r="P29" i="36"/>
  <c r="L29" i="36"/>
  <c r="H29" i="36"/>
  <c r="D29" i="36"/>
  <c r="N29" i="18"/>
  <c r="AD29" i="18"/>
  <c r="V29" i="20"/>
  <c r="J29" i="20"/>
  <c r="AB29" i="22"/>
  <c r="T29" i="22"/>
  <c r="H29" i="22"/>
  <c r="C29" i="18"/>
  <c r="K29" i="18"/>
  <c r="W29" i="18"/>
  <c r="AE29" i="18"/>
  <c r="AC29" i="20"/>
  <c r="Y29" i="20"/>
  <c r="U29" i="20"/>
  <c r="Q29" i="20"/>
  <c r="M29" i="20"/>
  <c r="I29" i="20"/>
  <c r="E29" i="20"/>
  <c r="D29" i="18"/>
  <c r="H29" i="18"/>
  <c r="L29" i="18"/>
  <c r="P29" i="18"/>
  <c r="T29" i="18"/>
  <c r="X29" i="18"/>
  <c r="AB29" i="18"/>
  <c r="B29" i="20"/>
  <c r="X29" i="20"/>
  <c r="P29" i="20"/>
  <c r="H29" i="20"/>
  <c r="Z29" i="22"/>
  <c r="R29" i="22"/>
  <c r="J29" i="22"/>
  <c r="AB29" i="24"/>
  <c r="T29" i="24"/>
  <c r="L29" i="24"/>
  <c r="D29" i="24"/>
  <c r="E29" i="18"/>
  <c r="I29" i="18"/>
  <c r="M29" i="18"/>
  <c r="Q29" i="18"/>
  <c r="U29" i="18"/>
  <c r="Y29" i="18"/>
  <c r="AC29" i="18"/>
  <c r="AE29" i="20"/>
  <c r="AA29" i="20"/>
  <c r="W29" i="20"/>
  <c r="S29" i="20"/>
  <c r="O29" i="20"/>
  <c r="K29" i="20"/>
  <c r="G29" i="20"/>
  <c r="C29" i="20"/>
  <c r="AC29" i="22"/>
  <c r="Y29" i="22"/>
  <c r="U29" i="22"/>
  <c r="Q29" i="22"/>
  <c r="M29" i="22"/>
  <c r="I29" i="22"/>
  <c r="E29" i="22"/>
  <c r="AE29" i="24"/>
  <c r="AA29" i="24"/>
  <c r="W29" i="24"/>
  <c r="S29" i="24"/>
  <c r="O29" i="24"/>
  <c r="K29" i="24"/>
  <c r="G29" i="24"/>
  <c r="C29" i="24"/>
  <c r="AC29" i="26"/>
  <c r="Y29" i="26"/>
  <c r="U29" i="26"/>
  <c r="Q29" i="26"/>
  <c r="M29" i="26"/>
  <c r="I29" i="26"/>
  <c r="E29" i="26"/>
  <c r="AE29" i="28"/>
  <c r="AA29" i="28"/>
  <c r="W29" i="28"/>
  <c r="S29" i="28"/>
  <c r="O29" i="28"/>
  <c r="K29" i="28"/>
  <c r="G29" i="28"/>
  <c r="C29" i="28"/>
  <c r="AC29" i="30"/>
  <c r="Y29" i="30"/>
  <c r="U29" i="30"/>
  <c r="Q29" i="30"/>
  <c r="M29" i="30"/>
  <c r="I29" i="30"/>
  <c r="E29" i="30"/>
  <c r="AE29" i="32"/>
  <c r="AA29" i="32"/>
  <c r="W29" i="32"/>
  <c r="S29" i="32"/>
  <c r="O29" i="32"/>
  <c r="K29" i="32"/>
  <c r="G29" i="32"/>
  <c r="C29" i="32"/>
  <c r="AC29" i="34"/>
  <c r="Y29" i="34"/>
  <c r="U29" i="34"/>
  <c r="Q29" i="34"/>
  <c r="M29" i="34"/>
  <c r="I29" i="34"/>
  <c r="E29" i="34"/>
  <c r="AE29" i="36"/>
  <c r="AA29" i="36"/>
  <c r="W29" i="36"/>
  <c r="S29" i="36"/>
  <c r="O29" i="36"/>
  <c r="K29" i="36"/>
  <c r="G29" i="36"/>
  <c r="C29" i="36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L102" i="15" a="1"/>
  <c r="L102" i="15"/>
  <c r="L106" i="15"/>
  <c r="L102" i="28" a="1"/>
  <c r="L102" i="28"/>
  <c r="L106" i="28"/>
  <c r="L102" i="36" a="1"/>
  <c r="L102" i="36"/>
  <c r="L106" i="36"/>
  <c r="L102" i="24" a="1"/>
  <c r="L102" i="24"/>
  <c r="L106" i="24"/>
  <c r="L102" i="20" a="1"/>
  <c r="L102" i="20"/>
  <c r="L106" i="20"/>
  <c r="L102" i="22" a="1"/>
  <c r="L102" i="22"/>
  <c r="L106" i="22"/>
  <c r="L102" i="18" a="1"/>
  <c r="L102" i="18"/>
  <c r="L106" i="18"/>
  <c r="L102" i="34" a="1"/>
  <c r="L102" i="34"/>
  <c r="L106" i="34"/>
  <c r="L102" i="30" a="1"/>
  <c r="L102" i="30"/>
  <c r="L106" i="30"/>
  <c r="L102" i="32" a="1"/>
  <c r="L102" i="32"/>
  <c r="L106" i="32"/>
  <c r="L102" i="26" a="1"/>
  <c r="L102" i="26"/>
  <c r="L106" i="26"/>
  <c r="B102" i="28"/>
  <c r="B106" i="28"/>
  <c r="G102" i="28"/>
  <c r="G106" i="28"/>
  <c r="G102" i="36"/>
  <c r="G106" i="36"/>
  <c r="B102" i="36" a="1"/>
  <c r="B102" i="36"/>
  <c r="B106" i="36"/>
  <c r="B102" i="24" a="1"/>
  <c r="B102" i="24"/>
  <c r="B106" i="24"/>
  <c r="G102" i="24"/>
  <c r="G106" i="24"/>
  <c r="G102" i="15" a="1"/>
  <c r="G102" i="15"/>
  <c r="G106" i="15"/>
  <c r="B102" i="20" a="1"/>
  <c r="B102" i="20"/>
  <c r="B106" i="20"/>
  <c r="G102" i="20"/>
  <c r="G106" i="20"/>
  <c r="B102" i="22" a="1"/>
  <c r="B102" i="22"/>
  <c r="B106" i="22"/>
  <c r="G102" i="22"/>
  <c r="G106" i="22"/>
  <c r="B102" i="18" a="1"/>
  <c r="B102" i="18"/>
  <c r="B106" i="18"/>
  <c r="G102" i="18"/>
  <c r="G106" i="18"/>
  <c r="G102" i="34"/>
  <c r="G106" i="34"/>
  <c r="B102" i="34" a="1"/>
  <c r="B102" i="34"/>
  <c r="B106" i="34"/>
  <c r="B102" i="30" a="1"/>
  <c r="B102" i="30"/>
  <c r="B106" i="30"/>
  <c r="G102" i="30"/>
  <c r="G106" i="30"/>
  <c r="G102" i="32"/>
  <c r="G106" i="32"/>
  <c r="B102" i="32" a="1"/>
  <c r="B102" i="32"/>
  <c r="B106" i="32"/>
  <c r="B102" i="26" a="1"/>
  <c r="B102" i="26"/>
  <c r="B106" i="26"/>
  <c r="G102" i="26"/>
  <c r="G106" i="26"/>
</calcChain>
</file>

<file path=xl/sharedStrings.xml><?xml version="1.0" encoding="utf-8"?>
<sst xmlns="http://schemas.openxmlformats.org/spreadsheetml/2006/main" count="2894" uniqueCount="75">
  <si>
    <t>Walt Disney</t>
  </si>
  <si>
    <t>Wal-Mart</t>
  </si>
  <si>
    <t>VISA</t>
  </si>
  <si>
    <t>Verizon</t>
  </si>
  <si>
    <t>United Technologies</t>
  </si>
  <si>
    <t>United Health</t>
  </si>
  <si>
    <t>Travelers</t>
  </si>
  <si>
    <t>SBC Communications</t>
  </si>
  <si>
    <t>Procter &amp; Gamble</t>
  </si>
  <si>
    <t>Pfizer</t>
  </si>
  <si>
    <t>Nike</t>
  </si>
  <si>
    <t>Microsoft</t>
  </si>
  <si>
    <t>Merck</t>
  </si>
  <si>
    <t>Mcdonald's</t>
  </si>
  <si>
    <t>Kraft Foods</t>
  </si>
  <si>
    <t>JP Morgan</t>
  </si>
  <si>
    <t>Johnson &amp; Johnson</t>
  </si>
  <si>
    <t>International Paper</t>
  </si>
  <si>
    <t>Intel</t>
  </si>
  <si>
    <t>IBM</t>
  </si>
  <si>
    <t>Honeywell International</t>
  </si>
  <si>
    <t>HomeDepot</t>
  </si>
  <si>
    <t>Hewlett-Packard</t>
  </si>
  <si>
    <t>GoldmanSachs</t>
  </si>
  <si>
    <t>General Motors</t>
  </si>
  <si>
    <t>General Electric</t>
  </si>
  <si>
    <t>Exxon Mobil</t>
  </si>
  <si>
    <t>Eastman Kodak</t>
  </si>
  <si>
    <t>DuPont</t>
  </si>
  <si>
    <t>Coca-Cola</t>
  </si>
  <si>
    <t>Citigroup</t>
  </si>
  <si>
    <t>Cisco</t>
  </si>
  <si>
    <t>Chevron</t>
  </si>
  <si>
    <t>Caterpillar</t>
  </si>
  <si>
    <t>Boeing</t>
  </si>
  <si>
    <t>Bank of America</t>
  </si>
  <si>
    <t>AT &amp; T</t>
  </si>
  <si>
    <t>Apple</t>
  </si>
  <si>
    <t>American International Group</t>
  </si>
  <si>
    <t>American Express</t>
  </si>
  <si>
    <t>Altria</t>
  </si>
  <si>
    <t>Alcoa</t>
  </si>
  <si>
    <t>3M</t>
  </si>
  <si>
    <t>Datum</t>
  </si>
  <si>
    <t>wj</t>
  </si>
  <si>
    <t>Min</t>
  </si>
  <si>
    <t>Max</t>
  </si>
  <si>
    <t>∑ w</t>
  </si>
  <si>
    <t>µ</t>
  </si>
  <si>
    <t>ơ²</t>
  </si>
  <si>
    <t>ơ</t>
  </si>
  <si>
    <t>µ/ơ</t>
  </si>
  <si>
    <t>∑</t>
  </si>
  <si>
    <t xml:space="preserve">∑ </t>
  </si>
  <si>
    <t>Kovarianzmatrix</t>
  </si>
  <si>
    <t>ohne Leerverkäufe</t>
  </si>
  <si>
    <t>Minimum-Varianz-Portefeuille (Markowitz)</t>
  </si>
  <si>
    <t>mit Leerverkäufen</t>
  </si>
  <si>
    <t>Tangential-Portefeuille</t>
  </si>
  <si>
    <t>target µ</t>
  </si>
  <si>
    <t>risikolos µ</t>
  </si>
  <si>
    <t>YTM</t>
  </si>
  <si>
    <t>Zeiträume</t>
  </si>
  <si>
    <t>Zinsen auf 2-jährige Staatsanleihen</t>
  </si>
  <si>
    <t>"03-05"</t>
  </si>
  <si>
    <t>"04-06"</t>
  </si>
  <si>
    <t>"05-07"</t>
  </si>
  <si>
    <t>"06-08"</t>
  </si>
  <si>
    <t>"07-09"</t>
  </si>
  <si>
    <t>"08-10"</t>
  </si>
  <si>
    <t>"09-11"</t>
  </si>
  <si>
    <t>"10-12"</t>
  </si>
  <si>
    <t>"11-13"</t>
  </si>
  <si>
    <t>"12-14"</t>
  </si>
  <si>
    <t>"13-15"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</si>
</sst>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9" fontId="13" fillId="0" borderId="0" applyFont="0" applyFill="0" applyBorder="0" applyAlignment="0" applyProtection="0"/>
  </cellStyleXfs>
  <cellXfs count="102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2" fillId="3" borderId="2" xfId="0" applyFont="1" applyFill="1" applyBorder="1" applyAlignment="1">
      <alignment horizontal="center"/>
    </xf>
    <xf numFmtId="0" fontId="6" fillId="3" borderId="0" xfId="0" applyFont="1" applyFill="1" applyBorder="1" applyAlignment="1"/>
    <xf numFmtId="0" fontId="8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6" fillId="4" borderId="0" xfId="0" applyFont="1" applyFill="1" applyBorder="1"/>
    <xf numFmtId="0" fontId="6" fillId="4" borderId="10" xfId="0" applyFont="1" applyFill="1" applyBorder="1"/>
    <xf numFmtId="0" fontId="0" fillId="5" borderId="0" xfId="0" applyFill="1"/>
    <xf numFmtId="0" fontId="1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0" fillId="6" borderId="0" xfId="0" applyFill="1"/>
    <xf numFmtId="0" fontId="1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5" borderId="0" xfId="0" applyNumberFormat="1" applyFill="1"/>
    <xf numFmtId="0" fontId="5" fillId="5" borderId="0" xfId="0" applyFont="1" applyFill="1" applyBorder="1" applyAlignment="1">
      <alignment horizontal="center"/>
    </xf>
    <xf numFmtId="0" fontId="9" fillId="5" borderId="0" xfId="0" applyFont="1" applyFill="1"/>
    <xf numFmtId="0" fontId="9" fillId="5" borderId="0" xfId="0" applyFont="1" applyFill="1" applyBorder="1" applyAlignment="1">
      <alignment horizontal="center"/>
    </xf>
    <xf numFmtId="0" fontId="1" fillId="5" borderId="0" xfId="0" applyFont="1" applyFill="1"/>
    <xf numFmtId="0" fontId="5" fillId="5" borderId="0" xfId="0" applyFont="1" applyFill="1"/>
    <xf numFmtId="0" fontId="2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1" fillId="5" borderId="0" xfId="0" applyFont="1" applyFill="1"/>
    <xf numFmtId="0" fontId="1" fillId="6" borderId="0" xfId="0" applyFont="1" applyFill="1"/>
    <xf numFmtId="0" fontId="2" fillId="6" borderId="0" xfId="0" applyFont="1" applyFill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6" borderId="0" xfId="0" applyNumberFormat="1" applyFill="1"/>
    <xf numFmtId="0" fontId="4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9" fillId="6" borderId="0" xfId="0" applyFont="1" applyFill="1"/>
    <xf numFmtId="0" fontId="9" fillId="6" borderId="0" xfId="0" applyFont="1" applyFill="1" applyBorder="1" applyAlignment="1">
      <alignment horizontal="center"/>
    </xf>
    <xf numFmtId="0" fontId="11" fillId="6" borderId="0" xfId="0" applyFont="1" applyFill="1"/>
    <xf numFmtId="0" fontId="12" fillId="6" borderId="0" xfId="0" applyFont="1" applyFill="1"/>
    <xf numFmtId="0" fontId="5" fillId="6" borderId="0" xfId="0" applyFont="1" applyFill="1"/>
    <xf numFmtId="0" fontId="0" fillId="3" borderId="4" xfId="0" applyFill="1" applyBorder="1" applyAlignment="1"/>
    <xf numFmtId="0" fontId="6" fillId="3" borderId="3" xfId="0" applyFont="1" applyFill="1" applyBorder="1" applyAlignment="1"/>
    <xf numFmtId="0" fontId="0" fillId="3" borderId="5" xfId="0" applyFill="1" applyBorder="1" applyAlignment="1"/>
    <xf numFmtId="0" fontId="0" fillId="3" borderId="8" xfId="0" applyFill="1" applyBorder="1" applyAlignment="1"/>
    <xf numFmtId="0" fontId="6" fillId="3" borderId="6" xfId="0" applyFont="1" applyFill="1" applyBorder="1" applyAlignment="1"/>
    <xf numFmtId="0" fontId="10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6" fillId="3" borderId="4" xfId="0" applyFont="1" applyFill="1" applyBorder="1" applyAlignment="1"/>
    <xf numFmtId="0" fontId="6" fillId="3" borderId="5" xfId="0" applyFont="1" applyFill="1" applyBorder="1" applyAlignment="1"/>
    <xf numFmtId="0" fontId="6" fillId="3" borderId="7" xfId="0" applyFont="1" applyFill="1" applyBorder="1" applyAlignment="1"/>
    <xf numFmtId="0" fontId="8" fillId="4" borderId="1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14" fontId="2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14" fontId="0" fillId="3" borderId="11" xfId="0" applyNumberFormat="1" applyFill="1" applyBorder="1"/>
    <xf numFmtId="0" fontId="6" fillId="3" borderId="0" xfId="0" applyFont="1" applyFill="1"/>
    <xf numFmtId="14" fontId="0" fillId="3" borderId="12" xfId="0" applyNumberForma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0" fillId="5" borderId="10" xfId="0" applyFill="1" applyBorder="1"/>
    <xf numFmtId="0" fontId="7" fillId="6" borderId="10" xfId="0" applyFont="1" applyFill="1" applyBorder="1" applyAlignment="1">
      <alignment horizontal="center"/>
    </xf>
    <xf numFmtId="0" fontId="0" fillId="6" borderId="10" xfId="0" applyFill="1" applyBorder="1"/>
    <xf numFmtId="0" fontId="1" fillId="7" borderId="0" xfId="0" applyFont="1" applyFill="1"/>
    <xf numFmtId="0" fontId="0" fillId="7" borderId="0" xfId="0" applyFill="1"/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5" fillId="7" borderId="0" xfId="0" applyFont="1" applyFill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0" fillId="7" borderId="10" xfId="0" applyFill="1" applyBorder="1"/>
    <xf numFmtId="0" fontId="8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5" fillId="7" borderId="0" xfId="0" applyFont="1" applyFill="1"/>
    <xf numFmtId="0" fontId="4" fillId="7" borderId="0" xfId="0" applyFont="1" applyFill="1" applyAlignment="1">
      <alignment horizontal="center"/>
    </xf>
    <xf numFmtId="0" fontId="14" fillId="0" borderId="0" xfId="1" applyFont="1"/>
    <xf numFmtId="0" fontId="13" fillId="0" borderId="0" xfId="1"/>
    <xf numFmtId="0" fontId="13" fillId="0" borderId="0" xfId="1" applyFont="1"/>
    <xf numFmtId="164" fontId="14" fillId="0" borderId="0" xfId="1" applyNumberFormat="1" applyFont="1" applyFill="1" applyBorder="1" applyAlignment="1" applyProtection="1"/>
    <xf numFmtId="10" fontId="14" fillId="0" borderId="0" xfId="2" applyNumberFormat="1" applyFont="1"/>
    <xf numFmtId="0" fontId="2" fillId="0" borderId="0" xfId="1" applyFont="1" applyAlignment="1">
      <alignment horizontal="center"/>
    </xf>
    <xf numFmtId="10" fontId="0" fillId="0" borderId="0" xfId="2" applyNumberFormat="1" applyFont="1"/>
    <xf numFmtId="164" fontId="14" fillId="8" borderId="0" xfId="1" applyNumberFormat="1" applyFont="1" applyFill="1" applyBorder="1" applyAlignment="1" applyProtection="1"/>
    <xf numFmtId="0" fontId="14" fillId="8" borderId="0" xfId="1" applyFont="1" applyFill="1"/>
    <xf numFmtId="10" fontId="14" fillId="8" borderId="0" xfId="2" applyNumberFormat="1" applyFont="1" applyFill="1"/>
    <xf numFmtId="10" fontId="0" fillId="5" borderId="0" xfId="0" applyNumberFormat="1" applyFill="1"/>
    <xf numFmtId="10" fontId="0" fillId="6" borderId="0" xfId="0" applyNumberFormat="1" applyFill="1"/>
    <xf numFmtId="10" fontId="0" fillId="7" borderId="0" xfId="0" applyNumberFormat="1" applyFill="1"/>
    <xf numFmtId="0" fontId="0" fillId="7" borderId="0" xfId="0" applyNumberFormat="1" applyFill="1"/>
    <xf numFmtId="0" fontId="5" fillId="7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2" fillId="3" borderId="10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3" xfId="0" applyFill="1" applyBorder="1" applyAlignment="1"/>
    <xf numFmtId="0" fontId="0" fillId="3" borderId="1" xfId="0" applyFill="1" applyBorder="1" applyAlignment="1"/>
    <xf numFmtId="0" fontId="0" fillId="3" borderId="0" xfId="0" applyFill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</cellXfs>
  <cellStyles count="3">
    <cellStyle name="Prozent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usatzInfo/2%20J&#228;hrige%20US%20Staatsanleihe_Zin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D Graph"/>
      <sheetName val="03-05"/>
      <sheetName val="04-06"/>
      <sheetName val="05-07"/>
      <sheetName val="06-08"/>
      <sheetName val="07-09"/>
      <sheetName val="08-10"/>
      <sheetName val="09-11"/>
      <sheetName val="10-12"/>
      <sheetName val="11-13"/>
      <sheetName val="12-14"/>
      <sheetName val="13-15"/>
      <sheetName val="Zusammenfassung"/>
      <sheetName val="Quelle"/>
    </sheetNames>
    <sheetDataSet>
      <sheetData sheetId="0">
        <row r="11">
          <cell r="A11" t="str">
            <v>observation_date</v>
          </cell>
          <cell r="B11" t="str">
            <v>GS2</v>
          </cell>
        </row>
        <row r="12">
          <cell r="A12">
            <v>36526</v>
          </cell>
          <cell r="B12">
            <v>6.44</v>
          </cell>
        </row>
        <row r="13">
          <cell r="A13">
            <v>36557</v>
          </cell>
          <cell r="B13">
            <v>6.61</v>
          </cell>
        </row>
        <row r="14">
          <cell r="A14">
            <v>36586</v>
          </cell>
          <cell r="B14">
            <v>6.53</v>
          </cell>
        </row>
        <row r="15">
          <cell r="A15">
            <v>36617</v>
          </cell>
          <cell r="B15">
            <v>6.4</v>
          </cell>
        </row>
        <row r="16">
          <cell r="A16">
            <v>36647</v>
          </cell>
          <cell r="B16">
            <v>6.81</v>
          </cell>
        </row>
        <row r="17">
          <cell r="A17">
            <v>36678</v>
          </cell>
          <cell r="B17">
            <v>6.48</v>
          </cell>
        </row>
        <row r="18">
          <cell r="A18">
            <v>36708</v>
          </cell>
          <cell r="B18">
            <v>6.34</v>
          </cell>
        </row>
        <row r="19">
          <cell r="A19">
            <v>36739</v>
          </cell>
          <cell r="B19">
            <v>6.23</v>
          </cell>
        </row>
        <row r="20">
          <cell r="A20">
            <v>36770</v>
          </cell>
          <cell r="B20">
            <v>6.08</v>
          </cell>
        </row>
        <row r="21">
          <cell r="A21">
            <v>36800</v>
          </cell>
          <cell r="B21">
            <v>5.91</v>
          </cell>
        </row>
        <row r="22">
          <cell r="A22">
            <v>36831</v>
          </cell>
          <cell r="B22">
            <v>5.88</v>
          </cell>
        </row>
        <row r="23">
          <cell r="A23">
            <v>36861</v>
          </cell>
          <cell r="B23">
            <v>5.35</v>
          </cell>
        </row>
        <row r="24">
          <cell r="A24">
            <v>36892</v>
          </cell>
          <cell r="B24">
            <v>4.76</v>
          </cell>
        </row>
        <row r="25">
          <cell r="A25">
            <v>36923</v>
          </cell>
          <cell r="B25">
            <v>4.66</v>
          </cell>
        </row>
        <row r="26">
          <cell r="A26">
            <v>36951</v>
          </cell>
          <cell r="B26">
            <v>4.34</v>
          </cell>
        </row>
        <row r="27">
          <cell r="A27">
            <v>36982</v>
          </cell>
          <cell r="B27">
            <v>4.2300000000000004</v>
          </cell>
        </row>
        <row r="28">
          <cell r="A28">
            <v>37012</v>
          </cell>
          <cell r="B28">
            <v>4.26</v>
          </cell>
        </row>
        <row r="29">
          <cell r="A29">
            <v>37043</v>
          </cell>
          <cell r="B29">
            <v>4.08</v>
          </cell>
        </row>
        <row r="30">
          <cell r="A30">
            <v>37073</v>
          </cell>
          <cell r="B30">
            <v>4.04</v>
          </cell>
        </row>
        <row r="31">
          <cell r="A31">
            <v>37104</v>
          </cell>
          <cell r="B31">
            <v>3.76</v>
          </cell>
        </row>
        <row r="32">
          <cell r="A32">
            <v>37135</v>
          </cell>
          <cell r="B32">
            <v>3.12</v>
          </cell>
        </row>
        <row r="33">
          <cell r="A33">
            <v>37165</v>
          </cell>
          <cell r="B33">
            <v>2.73</v>
          </cell>
        </row>
        <row r="34">
          <cell r="A34">
            <v>37196</v>
          </cell>
          <cell r="B34">
            <v>2.78</v>
          </cell>
        </row>
        <row r="35">
          <cell r="A35">
            <v>37226</v>
          </cell>
          <cell r="B35">
            <v>3.11</v>
          </cell>
        </row>
        <row r="36">
          <cell r="A36">
            <v>37257</v>
          </cell>
          <cell r="B36">
            <v>3.03</v>
          </cell>
        </row>
        <row r="37">
          <cell r="A37">
            <v>37288</v>
          </cell>
          <cell r="B37">
            <v>3.02</v>
          </cell>
        </row>
        <row r="38">
          <cell r="A38">
            <v>37316</v>
          </cell>
          <cell r="B38">
            <v>3.56</v>
          </cell>
        </row>
        <row r="39">
          <cell r="A39">
            <v>37347</v>
          </cell>
          <cell r="B39">
            <v>3.42</v>
          </cell>
        </row>
        <row r="40">
          <cell r="A40">
            <v>37377</v>
          </cell>
          <cell r="B40">
            <v>3.26</v>
          </cell>
        </row>
        <row r="41">
          <cell r="A41">
            <v>37408</v>
          </cell>
          <cell r="B41">
            <v>2.99</v>
          </cell>
        </row>
        <row r="42">
          <cell r="A42">
            <v>37438</v>
          </cell>
          <cell r="B42">
            <v>2.56</v>
          </cell>
        </row>
        <row r="43">
          <cell r="A43">
            <v>37469</v>
          </cell>
          <cell r="B43">
            <v>2.13</v>
          </cell>
        </row>
        <row r="44">
          <cell r="A44">
            <v>37500</v>
          </cell>
          <cell r="B44">
            <v>2</v>
          </cell>
        </row>
        <row r="45">
          <cell r="A45">
            <v>37530</v>
          </cell>
          <cell r="B45">
            <v>1.91</v>
          </cell>
        </row>
        <row r="46">
          <cell r="A46">
            <v>37561</v>
          </cell>
          <cell r="B46">
            <v>1.92</v>
          </cell>
        </row>
        <row r="47">
          <cell r="A47">
            <v>37591</v>
          </cell>
          <cell r="B47">
            <v>1.84</v>
          </cell>
        </row>
        <row r="48">
          <cell r="A48">
            <v>37622</v>
          </cell>
          <cell r="B48">
            <v>1.74</v>
          </cell>
        </row>
        <row r="49">
          <cell r="A49">
            <v>37653</v>
          </cell>
          <cell r="B49">
            <v>1.63</v>
          </cell>
        </row>
        <row r="50">
          <cell r="A50">
            <v>37681</v>
          </cell>
          <cell r="B50">
            <v>1.57</v>
          </cell>
        </row>
        <row r="51">
          <cell r="A51">
            <v>37712</v>
          </cell>
          <cell r="B51">
            <v>1.62</v>
          </cell>
        </row>
        <row r="52">
          <cell r="A52">
            <v>37742</v>
          </cell>
          <cell r="B52">
            <v>1.42</v>
          </cell>
        </row>
        <row r="53">
          <cell r="A53">
            <v>37773</v>
          </cell>
          <cell r="B53">
            <v>1.23</v>
          </cell>
        </row>
        <row r="54">
          <cell r="A54">
            <v>37803</v>
          </cell>
          <cell r="B54">
            <v>1.47</v>
          </cell>
        </row>
        <row r="55">
          <cell r="A55">
            <v>37834</v>
          </cell>
          <cell r="B55">
            <v>1.86</v>
          </cell>
        </row>
        <row r="56">
          <cell r="A56">
            <v>37865</v>
          </cell>
          <cell r="B56">
            <v>1.71</v>
          </cell>
        </row>
        <row r="57">
          <cell r="A57">
            <v>37895</v>
          </cell>
          <cell r="B57">
            <v>1.75</v>
          </cell>
        </row>
        <row r="58">
          <cell r="A58">
            <v>37926</v>
          </cell>
          <cell r="B58">
            <v>1.93</v>
          </cell>
        </row>
        <row r="59">
          <cell r="A59">
            <v>37956</v>
          </cell>
          <cell r="B59">
            <v>1.91</v>
          </cell>
        </row>
        <row r="60">
          <cell r="A60">
            <v>37987</v>
          </cell>
          <cell r="B60">
            <v>1.76</v>
          </cell>
        </row>
        <row r="61">
          <cell r="A61">
            <v>38018</v>
          </cell>
          <cell r="B61">
            <v>1.74</v>
          </cell>
        </row>
        <row r="62">
          <cell r="A62">
            <v>38047</v>
          </cell>
          <cell r="B62">
            <v>1.58</v>
          </cell>
        </row>
        <row r="63">
          <cell r="A63">
            <v>38078</v>
          </cell>
          <cell r="B63">
            <v>2.0699999999999998</v>
          </cell>
        </row>
        <row r="64">
          <cell r="A64">
            <v>38108</v>
          </cell>
          <cell r="B64">
            <v>2.5299999999999998</v>
          </cell>
        </row>
        <row r="65">
          <cell r="A65">
            <v>38139</v>
          </cell>
          <cell r="B65">
            <v>2.76</v>
          </cell>
        </row>
        <row r="66">
          <cell r="A66">
            <v>38169</v>
          </cell>
          <cell r="B66">
            <v>2.64</v>
          </cell>
        </row>
        <row r="67">
          <cell r="A67">
            <v>38200</v>
          </cell>
          <cell r="B67">
            <v>2.5099999999999998</v>
          </cell>
        </row>
        <row r="68">
          <cell r="A68">
            <v>38231</v>
          </cell>
          <cell r="B68">
            <v>2.5299999999999998</v>
          </cell>
        </row>
        <row r="69">
          <cell r="A69">
            <v>38261</v>
          </cell>
          <cell r="B69">
            <v>2.58</v>
          </cell>
        </row>
        <row r="70">
          <cell r="A70">
            <v>38292</v>
          </cell>
          <cell r="B70">
            <v>2.85</v>
          </cell>
        </row>
        <row r="71">
          <cell r="A71">
            <v>38322</v>
          </cell>
          <cell r="B71">
            <v>3.01</v>
          </cell>
        </row>
        <row r="72">
          <cell r="A72">
            <v>38353</v>
          </cell>
          <cell r="B72">
            <v>3.22</v>
          </cell>
        </row>
        <row r="73">
          <cell r="A73">
            <v>38384</v>
          </cell>
          <cell r="B73">
            <v>3.38</v>
          </cell>
        </row>
        <row r="74">
          <cell r="A74">
            <v>38412</v>
          </cell>
          <cell r="B74">
            <v>3.73</v>
          </cell>
        </row>
        <row r="75">
          <cell r="A75">
            <v>38443</v>
          </cell>
          <cell r="B75">
            <v>3.65</v>
          </cell>
        </row>
        <row r="76">
          <cell r="A76">
            <v>38473</v>
          </cell>
          <cell r="B76">
            <v>3.64</v>
          </cell>
        </row>
        <row r="77">
          <cell r="A77">
            <v>38504</v>
          </cell>
          <cell r="B77">
            <v>3.64</v>
          </cell>
        </row>
        <row r="78">
          <cell r="A78">
            <v>38534</v>
          </cell>
          <cell r="B78">
            <v>3.87</v>
          </cell>
        </row>
        <row r="79">
          <cell r="A79">
            <v>38565</v>
          </cell>
          <cell r="B79">
            <v>4.04</v>
          </cell>
        </row>
        <row r="80">
          <cell r="A80">
            <v>38596</v>
          </cell>
          <cell r="B80">
            <v>3.95</v>
          </cell>
        </row>
        <row r="81">
          <cell r="A81">
            <v>38626</v>
          </cell>
          <cell r="B81">
            <v>4.2699999999999996</v>
          </cell>
        </row>
        <row r="82">
          <cell r="A82">
            <v>38657</v>
          </cell>
          <cell r="B82">
            <v>4.42</v>
          </cell>
        </row>
        <row r="83">
          <cell r="A83">
            <v>38687</v>
          </cell>
          <cell r="B83">
            <v>4.4000000000000004</v>
          </cell>
        </row>
        <row r="84">
          <cell r="A84">
            <v>38718</v>
          </cell>
          <cell r="B84">
            <v>4.4000000000000004</v>
          </cell>
        </row>
        <row r="85">
          <cell r="A85">
            <v>38749</v>
          </cell>
          <cell r="B85">
            <v>4.67</v>
          </cell>
        </row>
        <row r="86">
          <cell r="A86">
            <v>38777</v>
          </cell>
          <cell r="B86">
            <v>4.7300000000000004</v>
          </cell>
        </row>
        <row r="87">
          <cell r="A87">
            <v>38808</v>
          </cell>
          <cell r="B87">
            <v>4.8899999999999997</v>
          </cell>
        </row>
        <row r="88">
          <cell r="A88">
            <v>38838</v>
          </cell>
          <cell r="B88">
            <v>4.97</v>
          </cell>
        </row>
        <row r="89">
          <cell r="A89">
            <v>38869</v>
          </cell>
          <cell r="B89">
            <v>5.12</v>
          </cell>
        </row>
        <row r="90">
          <cell r="A90">
            <v>38899</v>
          </cell>
          <cell r="B90">
            <v>5.12</v>
          </cell>
        </row>
        <row r="91">
          <cell r="A91">
            <v>38930</v>
          </cell>
          <cell r="B91">
            <v>4.9000000000000004</v>
          </cell>
        </row>
        <row r="92">
          <cell r="A92">
            <v>38961</v>
          </cell>
          <cell r="B92">
            <v>4.7699999999999996</v>
          </cell>
        </row>
        <row r="93">
          <cell r="A93">
            <v>38991</v>
          </cell>
          <cell r="B93">
            <v>4.8</v>
          </cell>
        </row>
        <row r="94">
          <cell r="A94">
            <v>39022</v>
          </cell>
          <cell r="B94">
            <v>4.74</v>
          </cell>
        </row>
        <row r="95">
          <cell r="A95">
            <v>39052</v>
          </cell>
          <cell r="B95">
            <v>4.67</v>
          </cell>
        </row>
        <row r="96">
          <cell r="A96">
            <v>39083</v>
          </cell>
          <cell r="B96">
            <v>4.88</v>
          </cell>
        </row>
        <row r="97">
          <cell r="A97">
            <v>39114</v>
          </cell>
          <cell r="B97">
            <v>4.8499999999999996</v>
          </cell>
        </row>
        <row r="98">
          <cell r="A98">
            <v>39142</v>
          </cell>
          <cell r="B98">
            <v>4.57</v>
          </cell>
        </row>
        <row r="99">
          <cell r="A99">
            <v>39173</v>
          </cell>
          <cell r="B99">
            <v>4.67</v>
          </cell>
        </row>
        <row r="100">
          <cell r="A100">
            <v>39203</v>
          </cell>
          <cell r="B100">
            <v>4.7699999999999996</v>
          </cell>
        </row>
        <row r="101">
          <cell r="A101">
            <v>39234</v>
          </cell>
          <cell r="B101">
            <v>4.9800000000000004</v>
          </cell>
        </row>
        <row r="102">
          <cell r="A102">
            <v>39264</v>
          </cell>
          <cell r="B102">
            <v>4.82</v>
          </cell>
        </row>
        <row r="103">
          <cell r="A103">
            <v>39295</v>
          </cell>
          <cell r="B103">
            <v>4.3099999999999996</v>
          </cell>
        </row>
        <row r="104">
          <cell r="A104">
            <v>39326</v>
          </cell>
          <cell r="B104">
            <v>4.01</v>
          </cell>
        </row>
        <row r="105">
          <cell r="A105">
            <v>39356</v>
          </cell>
          <cell r="B105">
            <v>3.97</v>
          </cell>
        </row>
        <row r="106">
          <cell r="A106">
            <v>39387</v>
          </cell>
          <cell r="B106">
            <v>3.34</v>
          </cell>
        </row>
        <row r="107">
          <cell r="A107">
            <v>39417</v>
          </cell>
          <cell r="B107">
            <v>3.12</v>
          </cell>
        </row>
        <row r="108">
          <cell r="A108">
            <v>39448</v>
          </cell>
          <cell r="B108">
            <v>2.48</v>
          </cell>
        </row>
        <row r="109">
          <cell r="A109">
            <v>39479</v>
          </cell>
          <cell r="B109">
            <v>1.97</v>
          </cell>
        </row>
        <row r="110">
          <cell r="A110">
            <v>39508</v>
          </cell>
          <cell r="B110">
            <v>1.62</v>
          </cell>
        </row>
        <row r="111">
          <cell r="A111">
            <v>39539</v>
          </cell>
          <cell r="B111">
            <v>2.0499999999999998</v>
          </cell>
        </row>
        <row r="112">
          <cell r="A112">
            <v>39569</v>
          </cell>
          <cell r="B112">
            <v>2.4500000000000002</v>
          </cell>
        </row>
        <row r="113">
          <cell r="A113">
            <v>39600</v>
          </cell>
          <cell r="B113">
            <v>2.77</v>
          </cell>
        </row>
        <row r="114">
          <cell r="A114">
            <v>39630</v>
          </cell>
          <cell r="B114">
            <v>2.57</v>
          </cell>
        </row>
        <row r="115">
          <cell r="A115">
            <v>39661</v>
          </cell>
          <cell r="B115">
            <v>2.42</v>
          </cell>
        </row>
        <row r="116">
          <cell r="A116">
            <v>39692</v>
          </cell>
          <cell r="B116">
            <v>2.08</v>
          </cell>
        </row>
        <row r="117">
          <cell r="A117">
            <v>39722</v>
          </cell>
          <cell r="B117">
            <v>1.61</v>
          </cell>
        </row>
        <row r="118">
          <cell r="A118">
            <v>39753</v>
          </cell>
          <cell r="B118">
            <v>1.21</v>
          </cell>
        </row>
        <row r="119">
          <cell r="A119">
            <v>39783</v>
          </cell>
          <cell r="B119">
            <v>0.82</v>
          </cell>
        </row>
        <row r="120">
          <cell r="A120">
            <v>39814</v>
          </cell>
          <cell r="B120">
            <v>0.81</v>
          </cell>
        </row>
        <row r="121">
          <cell r="A121">
            <v>39845</v>
          </cell>
          <cell r="B121">
            <v>0.98</v>
          </cell>
        </row>
        <row r="122">
          <cell r="A122">
            <v>39873</v>
          </cell>
          <cell r="B122">
            <v>0.93</v>
          </cell>
        </row>
        <row r="123">
          <cell r="A123">
            <v>39904</v>
          </cell>
          <cell r="B123">
            <v>0.93</v>
          </cell>
        </row>
        <row r="124">
          <cell r="A124">
            <v>39934</v>
          </cell>
          <cell r="B124">
            <v>0.93</v>
          </cell>
        </row>
        <row r="125">
          <cell r="A125">
            <v>39965</v>
          </cell>
          <cell r="B125">
            <v>1.18</v>
          </cell>
        </row>
        <row r="126">
          <cell r="A126">
            <v>39995</v>
          </cell>
          <cell r="B126">
            <v>1.02</v>
          </cell>
        </row>
        <row r="127">
          <cell r="A127">
            <v>40026</v>
          </cell>
          <cell r="B127">
            <v>1.1200000000000001</v>
          </cell>
        </row>
        <row r="128">
          <cell r="A128">
            <v>40057</v>
          </cell>
          <cell r="B128">
            <v>0.96</v>
          </cell>
        </row>
        <row r="129">
          <cell r="A129">
            <v>40087</v>
          </cell>
          <cell r="B129">
            <v>0.95</v>
          </cell>
        </row>
        <row r="130">
          <cell r="A130">
            <v>40118</v>
          </cell>
          <cell r="B130">
            <v>0.8</v>
          </cell>
        </row>
        <row r="131">
          <cell r="A131">
            <v>40148</v>
          </cell>
          <cell r="B131">
            <v>0.87</v>
          </cell>
        </row>
        <row r="132">
          <cell r="A132">
            <v>40179</v>
          </cell>
          <cell r="B132">
            <v>0.93</v>
          </cell>
        </row>
        <row r="133">
          <cell r="A133">
            <v>40210</v>
          </cell>
          <cell r="B133">
            <v>0.86</v>
          </cell>
        </row>
        <row r="134">
          <cell r="A134">
            <v>40238</v>
          </cell>
          <cell r="B134">
            <v>0.96</v>
          </cell>
        </row>
        <row r="135">
          <cell r="A135">
            <v>40269</v>
          </cell>
          <cell r="B135">
            <v>1.06</v>
          </cell>
        </row>
        <row r="136">
          <cell r="A136">
            <v>40299</v>
          </cell>
          <cell r="B136">
            <v>0.83</v>
          </cell>
        </row>
        <row r="137">
          <cell r="A137">
            <v>40330</v>
          </cell>
          <cell r="B137">
            <v>0.72</v>
          </cell>
        </row>
        <row r="138">
          <cell r="A138">
            <v>40360</v>
          </cell>
          <cell r="B138">
            <v>0.62</v>
          </cell>
        </row>
        <row r="139">
          <cell r="A139">
            <v>40391</v>
          </cell>
          <cell r="B139">
            <v>0.52</v>
          </cell>
        </row>
        <row r="140">
          <cell r="A140">
            <v>40422</v>
          </cell>
          <cell r="B140">
            <v>0.48</v>
          </cell>
        </row>
        <row r="141">
          <cell r="A141">
            <v>40452</v>
          </cell>
          <cell r="B141">
            <v>0.38</v>
          </cell>
        </row>
        <row r="142">
          <cell r="A142">
            <v>40483</v>
          </cell>
          <cell r="B142">
            <v>0.45</v>
          </cell>
        </row>
        <row r="143">
          <cell r="A143">
            <v>40513</v>
          </cell>
          <cell r="B143">
            <v>0.62</v>
          </cell>
        </row>
        <row r="144">
          <cell r="A144">
            <v>40544</v>
          </cell>
          <cell r="B144">
            <v>0.61</v>
          </cell>
        </row>
        <row r="145">
          <cell r="A145">
            <v>40575</v>
          </cell>
          <cell r="B145">
            <v>0.77</v>
          </cell>
        </row>
        <row r="146">
          <cell r="A146">
            <v>40603</v>
          </cell>
          <cell r="B146">
            <v>0.7</v>
          </cell>
        </row>
        <row r="147">
          <cell r="A147">
            <v>40634</v>
          </cell>
          <cell r="B147">
            <v>0.73</v>
          </cell>
        </row>
        <row r="148">
          <cell r="A148">
            <v>40664</v>
          </cell>
          <cell r="B148">
            <v>0.56000000000000005</v>
          </cell>
        </row>
        <row r="149">
          <cell r="A149">
            <v>40695</v>
          </cell>
          <cell r="B149">
            <v>0.41</v>
          </cell>
        </row>
        <row r="150">
          <cell r="A150">
            <v>40725</v>
          </cell>
          <cell r="B150">
            <v>0.41</v>
          </cell>
        </row>
        <row r="151">
          <cell r="A151">
            <v>40756</v>
          </cell>
          <cell r="B151">
            <v>0.23</v>
          </cell>
        </row>
        <row r="152">
          <cell r="A152">
            <v>40787</v>
          </cell>
          <cell r="B152">
            <v>0.21</v>
          </cell>
        </row>
        <row r="153">
          <cell r="A153">
            <v>40817</v>
          </cell>
          <cell r="B153">
            <v>0.28000000000000003</v>
          </cell>
        </row>
        <row r="154">
          <cell r="A154">
            <v>40848</v>
          </cell>
          <cell r="B154">
            <v>0.25</v>
          </cell>
        </row>
        <row r="155">
          <cell r="A155">
            <v>40878</v>
          </cell>
          <cell r="B155">
            <v>0.26</v>
          </cell>
        </row>
        <row r="156">
          <cell r="A156">
            <v>40909</v>
          </cell>
          <cell r="B156">
            <v>0.24</v>
          </cell>
        </row>
        <row r="157">
          <cell r="A157">
            <v>40940</v>
          </cell>
          <cell r="B157">
            <v>0.28000000000000003</v>
          </cell>
        </row>
        <row r="158">
          <cell r="A158">
            <v>40969</v>
          </cell>
          <cell r="B158">
            <v>0.34</v>
          </cell>
        </row>
        <row r="159">
          <cell r="A159">
            <v>41000</v>
          </cell>
          <cell r="B159">
            <v>0.28999999999999998</v>
          </cell>
        </row>
        <row r="160">
          <cell r="A160">
            <v>41030</v>
          </cell>
          <cell r="B160">
            <v>0.28999999999999998</v>
          </cell>
        </row>
        <row r="161">
          <cell r="A161">
            <v>41061</v>
          </cell>
          <cell r="B161">
            <v>0.28999999999999998</v>
          </cell>
        </row>
        <row r="162">
          <cell r="A162">
            <v>41091</v>
          </cell>
          <cell r="B162">
            <v>0.25</v>
          </cell>
        </row>
        <row r="163">
          <cell r="A163">
            <v>41122</v>
          </cell>
          <cell r="B163">
            <v>0.27</v>
          </cell>
        </row>
        <row r="164">
          <cell r="A164">
            <v>41153</v>
          </cell>
          <cell r="B164">
            <v>0.26</v>
          </cell>
        </row>
        <row r="165">
          <cell r="A165">
            <v>41183</v>
          </cell>
          <cell r="B165">
            <v>0.28000000000000003</v>
          </cell>
        </row>
        <row r="166">
          <cell r="A166">
            <v>41214</v>
          </cell>
          <cell r="B166">
            <v>0.27</v>
          </cell>
        </row>
        <row r="167">
          <cell r="A167">
            <v>41244</v>
          </cell>
          <cell r="B167">
            <v>0.26</v>
          </cell>
        </row>
        <row r="168">
          <cell r="A168">
            <v>41275</v>
          </cell>
          <cell r="B168">
            <v>0.27</v>
          </cell>
        </row>
        <row r="169">
          <cell r="A169">
            <v>41306</v>
          </cell>
          <cell r="B169">
            <v>0.27</v>
          </cell>
        </row>
        <row r="170">
          <cell r="A170">
            <v>41334</v>
          </cell>
          <cell r="B170">
            <v>0.26</v>
          </cell>
        </row>
        <row r="171">
          <cell r="A171">
            <v>41365</v>
          </cell>
          <cell r="B171">
            <v>0.23</v>
          </cell>
        </row>
        <row r="172">
          <cell r="A172">
            <v>41395</v>
          </cell>
          <cell r="B172">
            <v>0.25</v>
          </cell>
        </row>
        <row r="173">
          <cell r="A173">
            <v>41426</v>
          </cell>
          <cell r="B173">
            <v>0.33</v>
          </cell>
        </row>
        <row r="174">
          <cell r="A174">
            <v>41456</v>
          </cell>
          <cell r="B174">
            <v>0.34</v>
          </cell>
        </row>
        <row r="175">
          <cell r="A175">
            <v>41487</v>
          </cell>
          <cell r="B175">
            <v>0.36</v>
          </cell>
        </row>
        <row r="176">
          <cell r="A176">
            <v>41518</v>
          </cell>
          <cell r="B176">
            <v>0.4</v>
          </cell>
        </row>
        <row r="177">
          <cell r="A177">
            <v>41548</v>
          </cell>
          <cell r="B177">
            <v>0.34</v>
          </cell>
        </row>
        <row r="178">
          <cell r="A178">
            <v>41579</v>
          </cell>
          <cell r="B178">
            <v>0.3</v>
          </cell>
        </row>
        <row r="179">
          <cell r="A179">
            <v>41609</v>
          </cell>
          <cell r="B179">
            <v>0.34</v>
          </cell>
        </row>
        <row r="180">
          <cell r="A180">
            <v>41640</v>
          </cell>
          <cell r="B180">
            <v>0.39</v>
          </cell>
        </row>
        <row r="181">
          <cell r="A181">
            <v>41671</v>
          </cell>
          <cell r="B181">
            <v>0.33</v>
          </cell>
        </row>
        <row r="182">
          <cell r="A182">
            <v>41699</v>
          </cell>
          <cell r="B182">
            <v>0.4</v>
          </cell>
        </row>
        <row r="183">
          <cell r="A183">
            <v>41730</v>
          </cell>
          <cell r="B183">
            <v>0.42</v>
          </cell>
        </row>
        <row r="184">
          <cell r="A184">
            <v>41760</v>
          </cell>
          <cell r="B184">
            <v>0.39</v>
          </cell>
        </row>
        <row r="185">
          <cell r="A185">
            <v>41791</v>
          </cell>
          <cell r="B185">
            <v>0.45</v>
          </cell>
        </row>
        <row r="186">
          <cell r="A186">
            <v>41821</v>
          </cell>
          <cell r="B186">
            <v>0.51</v>
          </cell>
        </row>
        <row r="187">
          <cell r="A187">
            <v>41852</v>
          </cell>
          <cell r="B187">
            <v>0.47</v>
          </cell>
        </row>
        <row r="188">
          <cell r="A188">
            <v>41883</v>
          </cell>
          <cell r="B188">
            <v>0.56999999999999995</v>
          </cell>
        </row>
        <row r="189">
          <cell r="A189">
            <v>41913</v>
          </cell>
          <cell r="B189">
            <v>0.45</v>
          </cell>
        </row>
        <row r="190">
          <cell r="A190">
            <v>41944</v>
          </cell>
          <cell r="B190">
            <v>0.53</v>
          </cell>
        </row>
        <row r="191">
          <cell r="A191">
            <v>41974</v>
          </cell>
          <cell r="B191">
            <v>0.64</v>
          </cell>
        </row>
        <row r="192">
          <cell r="A192">
            <v>42005</v>
          </cell>
          <cell r="B192">
            <v>0.55000000000000004</v>
          </cell>
        </row>
        <row r="193">
          <cell r="A193">
            <v>42036</v>
          </cell>
          <cell r="B193">
            <v>0.62</v>
          </cell>
        </row>
        <row r="194">
          <cell r="A194">
            <v>42064</v>
          </cell>
          <cell r="B194">
            <v>0.64</v>
          </cell>
        </row>
        <row r="195">
          <cell r="A195">
            <v>42095</v>
          </cell>
          <cell r="B195">
            <v>0.54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56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5" sqref="E75"/>
    </sheetView>
  </sheetViews>
  <sheetFormatPr baseColWidth="10" defaultRowHeight="15" x14ac:dyDescent="0.25"/>
  <cols>
    <col min="2" max="2" width="9" bestFit="1" customWidth="1"/>
    <col min="3" max="3" width="16.7109375" bestFit="1" customWidth="1"/>
    <col min="4" max="4" width="9" bestFit="1" customWidth="1"/>
    <col min="5" max="5" width="16.7109375" bestFit="1" customWidth="1"/>
    <col min="6" max="6" width="27.85546875" bestFit="1" customWidth="1"/>
    <col min="7" max="8" width="9.28515625" bestFit="1" customWidth="1"/>
    <col min="9" max="9" width="15.28515625" bestFit="1" customWidth="1"/>
    <col min="10" max="10" width="9.28515625" bestFit="1" customWidth="1"/>
    <col min="11" max="11" width="10.28515625" bestFit="1" customWidth="1"/>
    <col min="12" max="14" width="9.28515625" bestFit="1" customWidth="1"/>
    <col min="15" max="15" width="9.7109375" bestFit="1" customWidth="1"/>
    <col min="16" max="16" width="9.28515625" bestFit="1" customWidth="1"/>
    <col min="17" max="17" width="14.28515625" bestFit="1" customWidth="1"/>
    <col min="18" max="18" width="12" bestFit="1" customWidth="1"/>
    <col min="19" max="20" width="15" bestFit="1" customWidth="1"/>
    <col min="21" max="21" width="14" bestFit="1" customWidth="1"/>
    <col min="22" max="22" width="15.7109375" bestFit="1" customWidth="1"/>
    <col min="23" max="23" width="11.7109375" bestFit="1" customWidth="1"/>
    <col min="24" max="24" width="22.85546875" bestFit="1" customWidth="1"/>
    <col min="25" max="25" width="10.28515625" bestFit="1" customWidth="1"/>
    <col min="26" max="26" width="9.28515625" bestFit="1" customWidth="1"/>
    <col min="27" max="27" width="18.28515625" bestFit="1" customWidth="1"/>
    <col min="28" max="28" width="18.140625" bestFit="1" customWidth="1"/>
    <col min="29" max="29" width="10.140625" bestFit="1" customWidth="1"/>
    <col min="30" max="30" width="11" bestFit="1" customWidth="1"/>
    <col min="31" max="31" width="11.28515625" bestFit="1" customWidth="1"/>
    <col min="32" max="32" width="9.28515625" bestFit="1" customWidth="1"/>
    <col min="33" max="33" width="9.5703125" bestFit="1" customWidth="1"/>
    <col min="34" max="34" width="9.28515625" bestFit="1" customWidth="1"/>
    <col min="35" max="35" width="8.140625" bestFit="1" customWidth="1"/>
    <col min="36" max="36" width="17" bestFit="1" customWidth="1"/>
    <col min="37" max="37" width="19.7109375" bestFit="1" customWidth="1"/>
    <col min="38" max="38" width="9.28515625" bestFit="1" customWidth="1"/>
    <col min="39" max="39" width="13.42578125" bestFit="1" customWidth="1"/>
    <col min="40" max="40" width="19.42578125" bestFit="1" customWidth="1"/>
    <col min="41" max="42" width="9.28515625" bestFit="1" customWidth="1"/>
    <col min="43" max="43" width="9.5703125" bestFit="1" customWidth="1"/>
    <col min="44" max="44" width="11.7109375" bestFit="1" customWidth="1"/>
  </cols>
  <sheetData>
    <row r="1" spans="1:45" x14ac:dyDescent="0.25">
      <c r="A1" s="5" t="s">
        <v>43</v>
      </c>
      <c r="B1" s="4" t="s">
        <v>42</v>
      </c>
      <c r="C1" s="4" t="s">
        <v>41</v>
      </c>
      <c r="D1" s="4" t="s">
        <v>40</v>
      </c>
      <c r="E1" s="4" t="s">
        <v>39</v>
      </c>
      <c r="F1" s="4" t="s">
        <v>38</v>
      </c>
      <c r="G1" s="4" t="s">
        <v>37</v>
      </c>
      <c r="H1" s="4" t="s">
        <v>36</v>
      </c>
      <c r="I1" s="4" t="s">
        <v>35</v>
      </c>
      <c r="J1" s="4" t="s">
        <v>34</v>
      </c>
      <c r="K1" s="4" t="s">
        <v>33</v>
      </c>
      <c r="L1" s="4" t="s">
        <v>32</v>
      </c>
      <c r="M1" s="4" t="s">
        <v>31</v>
      </c>
      <c r="N1" s="4" t="s">
        <v>30</v>
      </c>
      <c r="O1" s="4" t="s">
        <v>29</v>
      </c>
      <c r="P1" s="4" t="s">
        <v>28</v>
      </c>
      <c r="Q1" s="4" t="s">
        <v>27</v>
      </c>
      <c r="R1" s="4" t="s">
        <v>26</v>
      </c>
      <c r="S1" s="4" t="s">
        <v>25</v>
      </c>
      <c r="T1" s="4" t="s">
        <v>24</v>
      </c>
      <c r="U1" s="4" t="s">
        <v>23</v>
      </c>
      <c r="V1" s="4" t="s">
        <v>22</v>
      </c>
      <c r="W1" s="4" t="s">
        <v>21</v>
      </c>
      <c r="X1" s="4" t="s">
        <v>20</v>
      </c>
      <c r="Y1" s="4" t="s">
        <v>19</v>
      </c>
      <c r="Z1" s="4" t="s">
        <v>18</v>
      </c>
      <c r="AA1" s="4" t="s">
        <v>17</v>
      </c>
      <c r="AB1" s="4" t="s">
        <v>16</v>
      </c>
      <c r="AC1" s="4" t="s">
        <v>15</v>
      </c>
      <c r="AD1" s="4" t="s">
        <v>14</v>
      </c>
      <c r="AE1" s="4" t="s">
        <v>13</v>
      </c>
      <c r="AF1" s="4" t="s">
        <v>12</v>
      </c>
      <c r="AG1" s="4" t="s">
        <v>11</v>
      </c>
      <c r="AH1" s="4" t="s">
        <v>10</v>
      </c>
      <c r="AI1" s="4" t="s">
        <v>9</v>
      </c>
      <c r="AJ1" s="4" t="s">
        <v>8</v>
      </c>
      <c r="AK1" s="4" t="s">
        <v>7</v>
      </c>
      <c r="AL1" s="4" t="s">
        <v>6</v>
      </c>
      <c r="AM1" s="4" t="s">
        <v>5</v>
      </c>
      <c r="AN1" s="4" t="s">
        <v>4</v>
      </c>
      <c r="AO1" s="4" t="s">
        <v>3</v>
      </c>
      <c r="AP1" s="4" t="s">
        <v>2</v>
      </c>
      <c r="AQ1" s="4" t="s">
        <v>1</v>
      </c>
      <c r="AR1" s="4" t="s">
        <v>0</v>
      </c>
      <c r="AS1" s="4"/>
    </row>
    <row r="2" spans="1:45" x14ac:dyDescent="0.25">
      <c r="A2" s="1">
        <v>36528</v>
      </c>
      <c r="B2">
        <v>34.589300000000001</v>
      </c>
      <c r="C2">
        <v>32.066299999999998</v>
      </c>
      <c r="D2">
        <v>3.83074</v>
      </c>
      <c r="E2">
        <v>44.433700000000002</v>
      </c>
      <c r="F2">
        <v>1288.33</v>
      </c>
      <c r="G2">
        <v>3.7754799999999999</v>
      </c>
      <c r="H2" t="e">
        <v>#N/A</v>
      </c>
      <c r="I2">
        <v>16.673200000000001</v>
      </c>
      <c r="J2">
        <v>30.8003</v>
      </c>
      <c r="K2">
        <v>17.264500000000002</v>
      </c>
      <c r="L2" t="e">
        <v>#N/A</v>
      </c>
      <c r="M2">
        <v>49.369500000000002</v>
      </c>
      <c r="N2">
        <v>312.51620000000003</v>
      </c>
      <c r="O2">
        <v>20.399100000000001</v>
      </c>
      <c r="P2">
        <v>41.295900000000003</v>
      </c>
      <c r="Q2">
        <v>65</v>
      </c>
      <c r="R2">
        <v>28.652100000000001</v>
      </c>
      <c r="S2">
        <v>33.784599999999998</v>
      </c>
      <c r="T2" t="e">
        <v>#N/A</v>
      </c>
      <c r="U2" t="e">
        <v>#N/A</v>
      </c>
      <c r="V2">
        <v>35.148299999999999</v>
      </c>
      <c r="W2">
        <v>51.144199999999998</v>
      </c>
      <c r="X2">
        <v>41.743499999999997</v>
      </c>
      <c r="Y2">
        <v>96.115700000000004</v>
      </c>
      <c r="Z2">
        <v>33.718800000000002</v>
      </c>
      <c r="AA2" t="e">
        <v>#N/A</v>
      </c>
      <c r="AB2">
        <v>33.541200000000003</v>
      </c>
      <c r="AC2">
        <v>32.384599999999999</v>
      </c>
      <c r="AD2" t="e">
        <v>#N/A</v>
      </c>
      <c r="AE2">
        <v>29.327500000000001</v>
      </c>
      <c r="AF2">
        <v>42.759399999999999</v>
      </c>
      <c r="AG2">
        <v>44.269100000000002</v>
      </c>
      <c r="AH2" t="e">
        <v>#N/A</v>
      </c>
      <c r="AI2">
        <v>21.2593</v>
      </c>
      <c r="AJ2">
        <v>39.001600000000003</v>
      </c>
      <c r="AK2">
        <v>49</v>
      </c>
      <c r="AL2" t="e">
        <v>#N/A</v>
      </c>
      <c r="AM2" t="e">
        <v>#N/A</v>
      </c>
      <c r="AN2">
        <v>24.298500000000001</v>
      </c>
      <c r="AO2">
        <v>34.040999999999997</v>
      </c>
      <c r="AP2" t="e">
        <v>#N/A</v>
      </c>
      <c r="AQ2">
        <v>54.571399999999997</v>
      </c>
      <c r="AR2">
        <v>25.761800000000001</v>
      </c>
    </row>
    <row r="3" spans="1:45" x14ac:dyDescent="0.25">
      <c r="A3" s="1">
        <v>36529</v>
      </c>
      <c r="B3">
        <v>32.521799999999999</v>
      </c>
      <c r="C3">
        <v>31.540800000000001</v>
      </c>
      <c r="D3">
        <v>3.77962</v>
      </c>
      <c r="E3">
        <v>41.863599999999998</v>
      </c>
      <c r="F3">
        <v>1196.8800000000001</v>
      </c>
      <c r="G3">
        <v>3.38496</v>
      </c>
      <c r="H3" t="e">
        <v>#N/A</v>
      </c>
      <c r="I3">
        <v>15.6723</v>
      </c>
      <c r="J3">
        <v>30.1127</v>
      </c>
      <c r="K3">
        <v>16.685300000000002</v>
      </c>
      <c r="L3" t="e">
        <v>#N/A</v>
      </c>
      <c r="M3">
        <v>45.628599999999999</v>
      </c>
      <c r="N3">
        <v>287.23160000000001</v>
      </c>
      <c r="O3">
        <v>19.994800000000001</v>
      </c>
      <c r="P3">
        <v>40.4343</v>
      </c>
      <c r="Q3">
        <v>62.4</v>
      </c>
      <c r="R3">
        <v>27.5169</v>
      </c>
      <c r="S3">
        <v>31.756599999999999</v>
      </c>
      <c r="T3" t="e">
        <v>#N/A</v>
      </c>
      <c r="U3" t="e">
        <v>#N/A</v>
      </c>
      <c r="V3">
        <v>31.8127</v>
      </c>
      <c r="W3">
        <v>47.434699999999999</v>
      </c>
      <c r="X3">
        <v>40.151600000000002</v>
      </c>
      <c r="Y3">
        <v>90.913799999999995</v>
      </c>
      <c r="Z3">
        <v>31.474599999999999</v>
      </c>
      <c r="AA3" t="e">
        <v>#N/A</v>
      </c>
      <c r="AB3">
        <v>31.6374</v>
      </c>
      <c r="AC3">
        <v>31.011500000000002</v>
      </c>
      <c r="AD3" t="e">
        <v>#N/A</v>
      </c>
      <c r="AE3">
        <v>28.128599999999999</v>
      </c>
      <c r="AF3">
        <v>40.399900000000002</v>
      </c>
      <c r="AG3">
        <v>41.880400000000002</v>
      </c>
      <c r="AH3" t="e">
        <v>#N/A</v>
      </c>
      <c r="AI3">
        <v>20.045100000000001</v>
      </c>
      <c r="AJ3">
        <v>37.450400000000002</v>
      </c>
      <c r="AK3">
        <v>46</v>
      </c>
      <c r="AL3" t="e">
        <v>#N/A</v>
      </c>
      <c r="AM3" t="e">
        <v>#N/A</v>
      </c>
      <c r="AN3">
        <v>22.817</v>
      </c>
      <c r="AO3">
        <v>32.252000000000002</v>
      </c>
      <c r="AP3" t="e">
        <v>#N/A</v>
      </c>
      <c r="AQ3">
        <v>51.433399999999999</v>
      </c>
      <c r="AR3">
        <v>26.702000000000002</v>
      </c>
    </row>
    <row r="4" spans="1:45" x14ac:dyDescent="0.25">
      <c r="A4" s="1">
        <v>36530</v>
      </c>
      <c r="B4">
        <v>33.262300000000003</v>
      </c>
      <c r="C4">
        <v>33.157400000000003</v>
      </c>
      <c r="D4">
        <v>3.7375699999999998</v>
      </c>
      <c r="E4">
        <v>40.611499999999999</v>
      </c>
      <c r="F4">
        <v>1192.5</v>
      </c>
      <c r="G4">
        <v>3.4136299999999999</v>
      </c>
      <c r="H4" t="e">
        <v>#N/A</v>
      </c>
      <c r="I4">
        <v>14.6035</v>
      </c>
      <c r="J4">
        <v>31.7943</v>
      </c>
      <c r="K4">
        <v>16.974399999999999</v>
      </c>
      <c r="L4" t="e">
        <v>#N/A</v>
      </c>
      <c r="M4">
        <v>45.213500000000003</v>
      </c>
      <c r="N4">
        <v>296.9633</v>
      </c>
      <c r="O4">
        <v>20.049399999999999</v>
      </c>
      <c r="P4">
        <v>42.006399999999999</v>
      </c>
      <c r="Q4">
        <v>60</v>
      </c>
      <c r="R4">
        <v>28.841699999999999</v>
      </c>
      <c r="S4">
        <v>31.508800000000001</v>
      </c>
      <c r="T4" t="e">
        <v>#N/A</v>
      </c>
      <c r="U4" t="e">
        <v>#N/A</v>
      </c>
      <c r="V4">
        <v>31.418500000000002</v>
      </c>
      <c r="W4">
        <v>48.1008</v>
      </c>
      <c r="X4">
        <v>39.370199999999997</v>
      </c>
      <c r="Y4">
        <v>93.538499999999999</v>
      </c>
      <c r="Z4">
        <v>31.5398</v>
      </c>
      <c r="AA4" t="e">
        <v>#N/A</v>
      </c>
      <c r="AB4">
        <v>31.777899999999999</v>
      </c>
      <c r="AC4">
        <v>30.636099999999999</v>
      </c>
      <c r="AD4" t="e">
        <v>#N/A</v>
      </c>
      <c r="AE4">
        <v>28.4115</v>
      </c>
      <c r="AF4">
        <v>41.729799999999997</v>
      </c>
      <c r="AG4">
        <v>42.0657</v>
      </c>
      <c r="AH4" t="e">
        <v>#N/A</v>
      </c>
      <c r="AI4">
        <v>20.247800000000002</v>
      </c>
      <c r="AJ4">
        <v>36.514600000000002</v>
      </c>
      <c r="AK4">
        <v>44.5</v>
      </c>
      <c r="AL4" t="e">
        <v>#N/A</v>
      </c>
      <c r="AM4" t="e">
        <v>#N/A</v>
      </c>
      <c r="AN4">
        <v>22.228200000000001</v>
      </c>
      <c r="AO4">
        <v>33.128300000000003</v>
      </c>
      <c r="AP4" t="e">
        <v>#N/A</v>
      </c>
      <c r="AQ4">
        <v>50.079500000000003</v>
      </c>
      <c r="AR4">
        <v>27.6477</v>
      </c>
    </row>
    <row r="5" spans="1:45" x14ac:dyDescent="0.25">
      <c r="A5" s="1">
        <v>36531</v>
      </c>
      <c r="B5">
        <v>35.868400000000001</v>
      </c>
      <c r="C5">
        <v>32.658700000000003</v>
      </c>
      <c r="D5">
        <v>3.6605300000000001</v>
      </c>
      <c r="E5">
        <v>41.359200000000001</v>
      </c>
      <c r="F5">
        <v>1226.45</v>
      </c>
      <c r="G5">
        <v>3.1122100000000001</v>
      </c>
      <c r="H5" t="e">
        <v>#N/A</v>
      </c>
      <c r="I5">
        <v>14.8993</v>
      </c>
      <c r="J5">
        <v>32.053199999999997</v>
      </c>
      <c r="K5">
        <v>17.803799999999999</v>
      </c>
      <c r="L5" t="e">
        <v>#N/A</v>
      </c>
      <c r="M5">
        <v>44.3765</v>
      </c>
      <c r="N5">
        <v>310.7099</v>
      </c>
      <c r="O5">
        <v>20.0318</v>
      </c>
      <c r="P5">
        <v>44.122399999999999</v>
      </c>
      <c r="Q5">
        <v>60.8</v>
      </c>
      <c r="R5">
        <v>30.275200000000002</v>
      </c>
      <c r="S5">
        <v>31.868200000000002</v>
      </c>
      <c r="T5" t="e">
        <v>#N/A</v>
      </c>
      <c r="U5" t="e">
        <v>#N/A</v>
      </c>
      <c r="V5">
        <v>29.360900000000001</v>
      </c>
      <c r="W5">
        <v>45.722099999999998</v>
      </c>
      <c r="X5">
        <v>40.052599999999998</v>
      </c>
      <c r="Y5">
        <v>91.748800000000003</v>
      </c>
      <c r="Z5">
        <v>29.645800000000001</v>
      </c>
      <c r="AA5" t="e">
        <v>#N/A</v>
      </c>
      <c r="AB5">
        <v>32.709800000000001</v>
      </c>
      <c r="AC5">
        <v>31.011199999999999</v>
      </c>
      <c r="AD5" t="e">
        <v>#N/A</v>
      </c>
      <c r="AE5">
        <v>27.946999999999999</v>
      </c>
      <c r="AF5">
        <v>41.993400000000001</v>
      </c>
      <c r="AG5">
        <v>40.5792</v>
      </c>
      <c r="AH5" t="e">
        <v>#N/A</v>
      </c>
      <c r="AI5">
        <v>20.9345</v>
      </c>
      <c r="AJ5">
        <v>38.123100000000001</v>
      </c>
      <c r="AK5">
        <v>43.8</v>
      </c>
      <c r="AL5" t="e">
        <v>#N/A</v>
      </c>
      <c r="AM5" t="e">
        <v>#N/A</v>
      </c>
      <c r="AN5">
        <v>23.246500000000001</v>
      </c>
      <c r="AO5">
        <v>32.888199999999998</v>
      </c>
      <c r="AP5" t="e">
        <v>#N/A</v>
      </c>
      <c r="AQ5">
        <v>50.530500000000004</v>
      </c>
      <c r="AR5">
        <v>26.488800000000001</v>
      </c>
    </row>
    <row r="6" spans="1:45" x14ac:dyDescent="0.25">
      <c r="A6" s="1">
        <v>36532</v>
      </c>
      <c r="B6">
        <v>36.950299999999999</v>
      </c>
      <c r="C6">
        <v>32.8919</v>
      </c>
      <c r="D6">
        <v>3.7985699999999998</v>
      </c>
      <c r="E6">
        <v>42.386400000000002</v>
      </c>
      <c r="F6">
        <v>1331.64</v>
      </c>
      <c r="G6">
        <v>3.2926000000000002</v>
      </c>
      <c r="H6" t="e">
        <v>#N/A</v>
      </c>
      <c r="I6">
        <v>16.358699999999999</v>
      </c>
      <c r="J6">
        <v>33.3172</v>
      </c>
      <c r="K6">
        <v>18.568999999999999</v>
      </c>
      <c r="L6" t="e">
        <v>#N/A</v>
      </c>
      <c r="M6">
        <v>47.456499999999998</v>
      </c>
      <c r="N6">
        <v>312.40609999999998</v>
      </c>
      <c r="O6">
        <v>21.5656</v>
      </c>
      <c r="P6">
        <v>44.6434</v>
      </c>
      <c r="Q6">
        <v>61</v>
      </c>
      <c r="R6">
        <v>30.491599999999998</v>
      </c>
      <c r="S6">
        <v>33.436799999999998</v>
      </c>
      <c r="T6" t="e">
        <v>#N/A</v>
      </c>
      <c r="U6" t="e">
        <v>#N/A</v>
      </c>
      <c r="V6">
        <v>30.500499999999999</v>
      </c>
      <c r="W6">
        <v>48.878500000000003</v>
      </c>
      <c r="X6">
        <v>42.625</v>
      </c>
      <c r="Y6">
        <v>92.270099999999999</v>
      </c>
      <c r="Z6">
        <v>31.1814</v>
      </c>
      <c r="AA6" t="e">
        <v>#N/A</v>
      </c>
      <c r="AB6">
        <v>34.447000000000003</v>
      </c>
      <c r="AC6">
        <v>31.8992</v>
      </c>
      <c r="AD6" t="e">
        <v>#N/A</v>
      </c>
      <c r="AE6">
        <v>28.963100000000001</v>
      </c>
      <c r="AF6">
        <v>46.494199999999999</v>
      </c>
      <c r="AG6">
        <v>41.5261</v>
      </c>
      <c r="AH6" t="e">
        <v>#N/A</v>
      </c>
      <c r="AI6">
        <v>22.579599999999999</v>
      </c>
      <c r="AJ6">
        <v>41.589399999999998</v>
      </c>
      <c r="AK6">
        <v>43</v>
      </c>
      <c r="AL6" t="e">
        <v>#N/A</v>
      </c>
      <c r="AM6" t="e">
        <v>#N/A</v>
      </c>
      <c r="AN6">
        <v>24.412299999999998</v>
      </c>
      <c r="AO6">
        <v>32.9741</v>
      </c>
      <c r="AP6" t="e">
        <v>#N/A</v>
      </c>
      <c r="AQ6">
        <v>54.896299999999997</v>
      </c>
      <c r="AR6">
        <v>26.333500000000001</v>
      </c>
    </row>
    <row r="7" spans="1:45" x14ac:dyDescent="0.25">
      <c r="A7" s="1">
        <v>36535</v>
      </c>
      <c r="B7">
        <v>36.968200000000003</v>
      </c>
      <c r="C7">
        <v>32.970999999999997</v>
      </c>
      <c r="D7">
        <v>3.86896</v>
      </c>
      <c r="E7">
        <v>43.206899999999997</v>
      </c>
      <c r="F7">
        <v>1315.08</v>
      </c>
      <c r="G7">
        <v>3.2520799999999999</v>
      </c>
      <c r="H7" t="e">
        <v>#N/A</v>
      </c>
      <c r="I7">
        <v>15.7888</v>
      </c>
      <c r="J7">
        <v>33.027700000000003</v>
      </c>
      <c r="K7">
        <v>18.056000000000001</v>
      </c>
      <c r="L7" t="e">
        <v>#N/A</v>
      </c>
      <c r="M7">
        <v>49.487299999999998</v>
      </c>
      <c r="N7">
        <v>312.98020000000002</v>
      </c>
      <c r="O7">
        <v>20.9892</v>
      </c>
      <c r="P7">
        <v>43.868200000000002</v>
      </c>
      <c r="Q7">
        <v>61.8</v>
      </c>
      <c r="R7">
        <v>30.226099999999999</v>
      </c>
      <c r="S7">
        <v>33.603299999999997</v>
      </c>
      <c r="T7" t="e">
        <v>#N/A</v>
      </c>
      <c r="U7" t="e">
        <v>#N/A</v>
      </c>
      <c r="V7">
        <v>32.787199999999999</v>
      </c>
      <c r="W7">
        <v>48.901400000000002</v>
      </c>
      <c r="X7">
        <v>43.079300000000003</v>
      </c>
      <c r="Y7">
        <v>96.444199999999995</v>
      </c>
      <c r="Z7">
        <v>32.782699999999998</v>
      </c>
      <c r="AA7" t="e">
        <v>#N/A</v>
      </c>
      <c r="AB7">
        <v>33.756500000000003</v>
      </c>
      <c r="AC7">
        <v>31.5197</v>
      </c>
      <c r="AD7" t="e">
        <v>#N/A</v>
      </c>
      <c r="AE7">
        <v>29.250299999999999</v>
      </c>
      <c r="AF7">
        <v>45.3782</v>
      </c>
      <c r="AG7">
        <v>42.052900000000001</v>
      </c>
      <c r="AH7" t="e">
        <v>#N/A</v>
      </c>
      <c r="AI7">
        <v>22.6615</v>
      </c>
      <c r="AJ7">
        <v>41.612000000000002</v>
      </c>
      <c r="AK7">
        <v>44</v>
      </c>
      <c r="AL7" t="e">
        <v>#N/A</v>
      </c>
      <c r="AM7" t="e">
        <v>#N/A</v>
      </c>
      <c r="AN7">
        <v>24.781300000000002</v>
      </c>
      <c r="AO7">
        <v>32.976599999999998</v>
      </c>
      <c r="AP7" t="e">
        <v>#N/A</v>
      </c>
      <c r="AQ7">
        <v>54.184399999999997</v>
      </c>
      <c r="AR7">
        <v>30.5246</v>
      </c>
    </row>
    <row r="8" spans="1:45" x14ac:dyDescent="0.25">
      <c r="A8" s="1">
        <v>36536</v>
      </c>
      <c r="B8">
        <v>36.239899999999999</v>
      </c>
      <c r="C8">
        <v>32.689300000000003</v>
      </c>
      <c r="D8">
        <v>3.8780700000000001</v>
      </c>
      <c r="E8">
        <v>43.494700000000002</v>
      </c>
      <c r="F8">
        <v>1290.28</v>
      </c>
      <c r="G8">
        <v>3.07761</v>
      </c>
      <c r="H8" t="e">
        <v>#N/A</v>
      </c>
      <c r="I8">
        <v>15.091100000000001</v>
      </c>
      <c r="J8">
        <v>32.33</v>
      </c>
      <c r="K8">
        <v>17.7255</v>
      </c>
      <c r="L8" t="e">
        <v>#N/A</v>
      </c>
      <c r="M8">
        <v>47.869300000000003</v>
      </c>
      <c r="N8">
        <v>308.21159999999998</v>
      </c>
      <c r="O8">
        <v>21.645800000000001</v>
      </c>
      <c r="P8">
        <v>42.971400000000003</v>
      </c>
      <c r="Q8">
        <v>61</v>
      </c>
      <c r="R8">
        <v>30.236499999999999</v>
      </c>
      <c r="S8">
        <v>33.5702</v>
      </c>
      <c r="T8" t="e">
        <v>#N/A</v>
      </c>
      <c r="U8" t="e">
        <v>#N/A</v>
      </c>
      <c r="V8">
        <v>31.964700000000001</v>
      </c>
      <c r="W8">
        <v>47.514600000000002</v>
      </c>
      <c r="X8">
        <v>42.654400000000003</v>
      </c>
      <c r="Y8">
        <v>97.005499999999998</v>
      </c>
      <c r="Z8">
        <v>34.198799999999999</v>
      </c>
      <c r="AA8" t="e">
        <v>#N/A</v>
      </c>
      <c r="AB8">
        <v>33.778599999999997</v>
      </c>
      <c r="AC8">
        <v>30.6937</v>
      </c>
      <c r="AD8" t="e">
        <v>#N/A</v>
      </c>
      <c r="AE8">
        <v>29.857800000000001</v>
      </c>
      <c r="AF8">
        <v>45.414200000000001</v>
      </c>
      <c r="AG8">
        <v>40.866100000000003</v>
      </c>
      <c r="AH8" t="e">
        <v>#N/A</v>
      </c>
      <c r="AI8">
        <v>22.313099999999999</v>
      </c>
      <c r="AJ8">
        <v>42.150399999999998</v>
      </c>
      <c r="AK8">
        <v>44</v>
      </c>
      <c r="AL8" t="e">
        <v>#N/A</v>
      </c>
      <c r="AM8" t="e">
        <v>#N/A</v>
      </c>
      <c r="AN8">
        <v>24.1462</v>
      </c>
      <c r="AO8">
        <v>32.580599999999997</v>
      </c>
      <c r="AP8" t="e">
        <v>#N/A</v>
      </c>
      <c r="AQ8">
        <v>53.238100000000003</v>
      </c>
      <c r="AR8">
        <v>30.758199999999999</v>
      </c>
    </row>
    <row r="9" spans="1:45" x14ac:dyDescent="0.25">
      <c r="A9" s="1">
        <v>36537</v>
      </c>
      <c r="B9">
        <v>36.146700000000003</v>
      </c>
      <c r="C9">
        <v>32.233600000000003</v>
      </c>
      <c r="D9">
        <v>3.8793000000000002</v>
      </c>
      <c r="E9">
        <v>43.050600000000003</v>
      </c>
      <c r="F9">
        <v>1322.47</v>
      </c>
      <c r="G9">
        <v>2.87853</v>
      </c>
      <c r="H9" t="e">
        <v>#N/A</v>
      </c>
      <c r="I9">
        <v>15.014900000000001</v>
      </c>
      <c r="J9">
        <v>32.301900000000003</v>
      </c>
      <c r="K9">
        <v>17.9419</v>
      </c>
      <c r="L9" t="e">
        <v>#N/A</v>
      </c>
      <c r="M9">
        <v>46.424799999999998</v>
      </c>
      <c r="N9">
        <v>317.4502</v>
      </c>
      <c r="O9">
        <v>21.780999999999999</v>
      </c>
      <c r="P9">
        <v>42.947400000000002</v>
      </c>
      <c r="Q9">
        <v>59</v>
      </c>
      <c r="R9">
        <v>29.904900000000001</v>
      </c>
      <c r="S9">
        <v>33.511099999999999</v>
      </c>
      <c r="T9" t="e">
        <v>#N/A</v>
      </c>
      <c r="U9" t="e">
        <v>#N/A</v>
      </c>
      <c r="V9">
        <v>32.919600000000003</v>
      </c>
      <c r="W9">
        <v>46.890900000000002</v>
      </c>
      <c r="X9">
        <v>42.842799999999997</v>
      </c>
      <c r="Y9">
        <v>96.921700000000001</v>
      </c>
      <c r="Z9">
        <v>34.618099999999998</v>
      </c>
      <c r="AA9" t="e">
        <v>#N/A</v>
      </c>
      <c r="AB9">
        <v>33.298400000000001</v>
      </c>
      <c r="AC9">
        <v>30.731300000000001</v>
      </c>
      <c r="AD9" t="e">
        <v>#N/A</v>
      </c>
      <c r="AE9">
        <v>30.975100000000001</v>
      </c>
      <c r="AF9">
        <v>46.076500000000003</v>
      </c>
      <c r="AG9">
        <v>39.336399999999998</v>
      </c>
      <c r="AH9" t="e">
        <v>#N/A</v>
      </c>
      <c r="AI9">
        <v>22.938300000000002</v>
      </c>
      <c r="AJ9">
        <v>41.670699999999997</v>
      </c>
      <c r="AK9">
        <v>43</v>
      </c>
      <c r="AL9" t="e">
        <v>#N/A</v>
      </c>
      <c r="AM9" t="e">
        <v>#N/A</v>
      </c>
      <c r="AN9">
        <v>24.5686</v>
      </c>
      <c r="AO9">
        <v>31.325399999999998</v>
      </c>
      <c r="AP9" t="e">
        <v>#N/A</v>
      </c>
      <c r="AQ9">
        <v>52.018000000000001</v>
      </c>
      <c r="AR9">
        <v>28.4419</v>
      </c>
    </row>
    <row r="10" spans="1:45" x14ac:dyDescent="0.25">
      <c r="A10" s="1">
        <v>36538</v>
      </c>
      <c r="B10">
        <v>36.259300000000003</v>
      </c>
      <c r="C10">
        <v>31.750399999999999</v>
      </c>
      <c r="D10">
        <v>3.9315099999999998</v>
      </c>
      <c r="E10">
        <v>43.41</v>
      </c>
      <c r="F10">
        <v>1363.1</v>
      </c>
      <c r="G10">
        <v>3.2040899999999999</v>
      </c>
      <c r="H10" t="e">
        <v>#N/A</v>
      </c>
      <c r="I10">
        <v>15.0617</v>
      </c>
      <c r="J10">
        <v>31.890799999999999</v>
      </c>
      <c r="K10">
        <v>18.193000000000001</v>
      </c>
      <c r="L10" t="e">
        <v>#N/A</v>
      </c>
      <c r="M10">
        <v>47.637099999999997</v>
      </c>
      <c r="N10">
        <v>322.08670000000001</v>
      </c>
      <c r="O10">
        <v>21.514900000000001</v>
      </c>
      <c r="P10">
        <v>42.7318</v>
      </c>
      <c r="Q10">
        <v>59.5</v>
      </c>
      <c r="R10">
        <v>30.695</v>
      </c>
      <c r="S10">
        <v>34.002499999999998</v>
      </c>
      <c r="T10" t="e">
        <v>#N/A</v>
      </c>
      <c r="U10" t="e">
        <v>#N/A</v>
      </c>
      <c r="V10">
        <v>33.133800000000001</v>
      </c>
      <c r="W10">
        <v>47.8613</v>
      </c>
      <c r="X10">
        <v>43.294400000000003</v>
      </c>
      <c r="Y10">
        <v>96.206500000000005</v>
      </c>
      <c r="Z10">
        <v>34.653500000000001</v>
      </c>
      <c r="AA10" t="e">
        <v>#N/A</v>
      </c>
      <c r="AB10">
        <v>33.355699999999999</v>
      </c>
      <c r="AC10">
        <v>31.292100000000001</v>
      </c>
      <c r="AD10" t="e">
        <v>#N/A</v>
      </c>
      <c r="AE10">
        <v>30.751799999999999</v>
      </c>
      <c r="AF10">
        <v>46.412399999999998</v>
      </c>
      <c r="AG10">
        <v>40.204799999999999</v>
      </c>
      <c r="AH10" t="e">
        <v>#N/A</v>
      </c>
      <c r="AI10">
        <v>24.2346</v>
      </c>
      <c r="AJ10">
        <v>41.085900000000002</v>
      </c>
      <c r="AK10">
        <v>42</v>
      </c>
      <c r="AL10" t="e">
        <v>#N/A</v>
      </c>
      <c r="AM10" t="e">
        <v>#N/A</v>
      </c>
      <c r="AN10">
        <v>24.9085</v>
      </c>
      <c r="AO10">
        <v>31.176100000000002</v>
      </c>
      <c r="AP10" t="e">
        <v>#N/A</v>
      </c>
      <c r="AQ10">
        <v>52.228200000000001</v>
      </c>
      <c r="AR10">
        <v>29.4788</v>
      </c>
    </row>
    <row r="11" spans="1:45" x14ac:dyDescent="0.25">
      <c r="A11" s="1">
        <v>36539</v>
      </c>
      <c r="B11">
        <v>35.9193</v>
      </c>
      <c r="C11">
        <v>31.275500000000001</v>
      </c>
      <c r="D11">
        <v>3.9108000000000001</v>
      </c>
      <c r="E11">
        <v>44.6053</v>
      </c>
      <c r="F11">
        <v>1395.1</v>
      </c>
      <c r="G11">
        <v>3.3428800000000001</v>
      </c>
      <c r="H11" t="e">
        <v>#N/A</v>
      </c>
      <c r="I11">
        <v>16.123999999999999</v>
      </c>
      <c r="J11">
        <v>33.274999999999999</v>
      </c>
      <c r="K11">
        <v>18.196200000000001</v>
      </c>
      <c r="L11" t="e">
        <v>#N/A</v>
      </c>
      <c r="M11">
        <v>48.4923</v>
      </c>
      <c r="N11">
        <v>337.483</v>
      </c>
      <c r="O11">
        <v>21.800699999999999</v>
      </c>
      <c r="P11">
        <v>42.249099999999999</v>
      </c>
      <c r="Q11">
        <v>60.3</v>
      </c>
      <c r="R11">
        <v>30.2379</v>
      </c>
      <c r="S11">
        <v>33.5608</v>
      </c>
      <c r="T11" t="e">
        <v>#N/A</v>
      </c>
      <c r="U11" t="e">
        <v>#N/A</v>
      </c>
      <c r="V11">
        <v>33.225299999999997</v>
      </c>
      <c r="W11">
        <v>47.952800000000003</v>
      </c>
      <c r="X11">
        <v>43.510300000000001</v>
      </c>
      <c r="Y11">
        <v>97.806600000000003</v>
      </c>
      <c r="Z11">
        <v>39.415900000000001</v>
      </c>
      <c r="AA11" t="e">
        <v>#N/A</v>
      </c>
      <c r="AB11">
        <v>33.636899999999997</v>
      </c>
      <c r="AC11">
        <v>32.577199999999998</v>
      </c>
      <c r="AD11" t="e">
        <v>#N/A</v>
      </c>
      <c r="AE11">
        <v>31.124400000000001</v>
      </c>
      <c r="AF11">
        <v>46.250799999999998</v>
      </c>
      <c r="AG11">
        <v>42.069400000000002</v>
      </c>
      <c r="AH11" t="e">
        <v>#N/A</v>
      </c>
      <c r="AI11">
        <v>24.355499999999999</v>
      </c>
      <c r="AJ11">
        <v>42.008899999999997</v>
      </c>
      <c r="AK11">
        <v>41</v>
      </c>
      <c r="AL11" t="e">
        <v>#N/A</v>
      </c>
      <c r="AM11" t="e">
        <v>#N/A</v>
      </c>
      <c r="AN11">
        <v>24.4803</v>
      </c>
      <c r="AO11">
        <v>31.7545</v>
      </c>
      <c r="AP11" t="e">
        <v>#N/A</v>
      </c>
      <c r="AQ11">
        <v>51.988999999999997</v>
      </c>
      <c r="AR11">
        <v>28.562100000000001</v>
      </c>
    </row>
    <row r="12" spans="1:45" x14ac:dyDescent="0.25">
      <c r="A12" s="1">
        <v>36542</v>
      </c>
      <c r="B12">
        <v>35.539200000000001</v>
      </c>
      <c r="C12">
        <v>30.889299999999999</v>
      </c>
      <c r="D12">
        <v>3.9615499999999999</v>
      </c>
      <c r="E12">
        <v>44.334400000000002</v>
      </c>
      <c r="F12">
        <v>1406.26</v>
      </c>
      <c r="G12">
        <v>3.3714300000000001</v>
      </c>
      <c r="H12" t="e">
        <v>#N/A</v>
      </c>
      <c r="I12">
        <v>17.333300000000001</v>
      </c>
      <c r="J12">
        <v>32.940800000000003</v>
      </c>
      <c r="K12">
        <v>18.808499999999999</v>
      </c>
      <c r="L12" t="e">
        <v>#N/A</v>
      </c>
      <c r="M12">
        <v>49.231200000000001</v>
      </c>
      <c r="N12">
        <v>338.32670000000002</v>
      </c>
      <c r="O12">
        <v>21.8811</v>
      </c>
      <c r="P12">
        <v>42.867199999999997</v>
      </c>
      <c r="Q12">
        <v>63</v>
      </c>
      <c r="R12">
        <v>29.990300000000001</v>
      </c>
      <c r="S12">
        <v>33.7712</v>
      </c>
      <c r="T12" t="e">
        <v>#N/A</v>
      </c>
      <c r="U12" t="e">
        <v>#N/A</v>
      </c>
      <c r="V12">
        <v>33.207700000000003</v>
      </c>
      <c r="W12">
        <v>48.622199999999999</v>
      </c>
      <c r="X12">
        <v>43.206499999999998</v>
      </c>
      <c r="Y12">
        <v>97.485600000000005</v>
      </c>
      <c r="Z12">
        <v>39.323</v>
      </c>
      <c r="AA12" t="e">
        <v>#N/A</v>
      </c>
      <c r="AB12">
        <v>34.186199999999999</v>
      </c>
      <c r="AC12">
        <v>32.1646</v>
      </c>
      <c r="AD12" t="e">
        <v>#N/A</v>
      </c>
      <c r="AE12">
        <v>30.928899999999999</v>
      </c>
      <c r="AF12">
        <v>46.143099999999997</v>
      </c>
      <c r="AG12">
        <v>42.178699999999999</v>
      </c>
      <c r="AH12" t="e">
        <v>#N/A</v>
      </c>
      <c r="AI12">
        <v>24.2715</v>
      </c>
      <c r="AJ12">
        <v>42.372300000000003</v>
      </c>
      <c r="AK12">
        <v>43.5</v>
      </c>
      <c r="AL12" t="e">
        <v>#N/A</v>
      </c>
      <c r="AM12" t="e">
        <v>#N/A</v>
      </c>
      <c r="AN12">
        <v>24.211099999999998</v>
      </c>
      <c r="AO12">
        <v>32.275100000000002</v>
      </c>
      <c r="AP12" t="e">
        <v>#N/A</v>
      </c>
      <c r="AQ12">
        <v>52.9086</v>
      </c>
      <c r="AR12">
        <v>29.139600000000002</v>
      </c>
    </row>
    <row r="13" spans="1:45" x14ac:dyDescent="0.25">
      <c r="A13" s="1">
        <v>36543</v>
      </c>
      <c r="B13">
        <v>35.586599999999997</v>
      </c>
      <c r="C13">
        <v>30.892399999999999</v>
      </c>
      <c r="D13">
        <v>3.7577199999999999</v>
      </c>
      <c r="E13">
        <v>42.9392</v>
      </c>
      <c r="F13">
        <v>1342.83</v>
      </c>
      <c r="G13">
        <v>3.5046200000000001</v>
      </c>
      <c r="H13" t="e">
        <v>#N/A</v>
      </c>
      <c r="I13">
        <v>17.0016</v>
      </c>
      <c r="J13">
        <v>34.476399999999998</v>
      </c>
      <c r="K13">
        <v>17.838799999999999</v>
      </c>
      <c r="L13" t="e">
        <v>#N/A</v>
      </c>
      <c r="M13">
        <v>51.154400000000003</v>
      </c>
      <c r="N13">
        <v>344.84449999999998</v>
      </c>
      <c r="O13">
        <v>23.510999999999999</v>
      </c>
      <c r="P13">
        <v>41.601199999999999</v>
      </c>
      <c r="Q13">
        <v>59</v>
      </c>
      <c r="R13">
        <v>30.999199999999998</v>
      </c>
      <c r="S13">
        <v>33.324300000000001</v>
      </c>
      <c r="T13" t="e">
        <v>#N/A</v>
      </c>
      <c r="U13" t="e">
        <v>#N/A</v>
      </c>
      <c r="V13">
        <v>33.976900000000001</v>
      </c>
      <c r="W13">
        <v>47.450600000000001</v>
      </c>
      <c r="X13">
        <v>43.431600000000003</v>
      </c>
      <c r="Y13">
        <v>95.88</v>
      </c>
      <c r="Z13">
        <v>39.567100000000003</v>
      </c>
      <c r="AA13" t="e">
        <v>#N/A</v>
      </c>
      <c r="AB13">
        <v>33.211199999999998</v>
      </c>
      <c r="AC13">
        <v>31.721</v>
      </c>
      <c r="AD13" t="e">
        <v>#N/A</v>
      </c>
      <c r="AE13">
        <v>30.71</v>
      </c>
      <c r="AF13">
        <v>44.763199999999998</v>
      </c>
      <c r="AG13">
        <v>43.781399999999998</v>
      </c>
      <c r="AH13" t="e">
        <v>#N/A</v>
      </c>
      <c r="AI13">
        <v>24.340599999999998</v>
      </c>
      <c r="AJ13">
        <v>42.536499999999997</v>
      </c>
      <c r="AK13">
        <v>42.9</v>
      </c>
      <c r="AL13" t="e">
        <v>#N/A</v>
      </c>
      <c r="AM13" t="e">
        <v>#N/A</v>
      </c>
      <c r="AN13">
        <v>24.388500000000001</v>
      </c>
      <c r="AO13">
        <v>33.563800000000001</v>
      </c>
      <c r="AP13" t="e">
        <v>#N/A</v>
      </c>
      <c r="AQ13">
        <v>53.534399999999998</v>
      </c>
      <c r="AR13">
        <v>29.746099999999998</v>
      </c>
    </row>
    <row r="14" spans="1:45" x14ac:dyDescent="0.25">
      <c r="A14" s="1">
        <v>36544</v>
      </c>
      <c r="B14">
        <v>36.1629</v>
      </c>
      <c r="C14">
        <v>30.903199999999998</v>
      </c>
      <c r="D14">
        <v>3.8136399999999999</v>
      </c>
      <c r="E14">
        <v>42.146799999999999</v>
      </c>
      <c r="F14">
        <v>1315</v>
      </c>
      <c r="G14">
        <v>3.5886900000000002</v>
      </c>
      <c r="H14" t="e">
        <v>#N/A</v>
      </c>
      <c r="I14">
        <v>16.3155</v>
      </c>
      <c r="J14">
        <v>36.448</v>
      </c>
      <c r="K14">
        <v>17.5928</v>
      </c>
      <c r="L14" t="e">
        <v>#N/A</v>
      </c>
      <c r="M14">
        <v>51.235100000000003</v>
      </c>
      <c r="N14">
        <v>351.79419999999999</v>
      </c>
      <c r="O14">
        <v>23.573399999999999</v>
      </c>
      <c r="P14">
        <v>40.993499999999997</v>
      </c>
      <c r="Q14">
        <v>59</v>
      </c>
      <c r="R14">
        <v>31.258299999999998</v>
      </c>
      <c r="S14">
        <v>33.446599999999997</v>
      </c>
      <c r="T14" t="e">
        <v>#N/A</v>
      </c>
      <c r="U14" t="e">
        <v>#N/A</v>
      </c>
      <c r="V14">
        <v>34.665799999999997</v>
      </c>
      <c r="W14">
        <v>48.475299999999997</v>
      </c>
      <c r="X14">
        <v>39.887599999999999</v>
      </c>
      <c r="Y14">
        <v>98.868700000000004</v>
      </c>
      <c r="Z14">
        <v>38.722999999999999</v>
      </c>
      <c r="AA14" t="e">
        <v>#N/A</v>
      </c>
      <c r="AB14">
        <v>33.284399999999998</v>
      </c>
      <c r="AC14">
        <v>33.075600000000001</v>
      </c>
      <c r="AD14" t="e">
        <v>#N/A</v>
      </c>
      <c r="AE14">
        <v>31.323899999999998</v>
      </c>
      <c r="AF14">
        <v>45.145800000000001</v>
      </c>
      <c r="AG14">
        <v>40.578000000000003</v>
      </c>
      <c r="AH14" t="e">
        <v>#N/A</v>
      </c>
      <c r="AI14">
        <v>24.6447</v>
      </c>
      <c r="AJ14">
        <v>42.030700000000003</v>
      </c>
      <c r="AK14">
        <v>41</v>
      </c>
      <c r="AL14" t="e">
        <v>#N/A</v>
      </c>
      <c r="AM14" t="e">
        <v>#N/A</v>
      </c>
      <c r="AN14">
        <v>23.559799999999999</v>
      </c>
      <c r="AO14">
        <v>32.884900000000002</v>
      </c>
      <c r="AP14" t="e">
        <v>#N/A</v>
      </c>
      <c r="AQ14">
        <v>52.247500000000002</v>
      </c>
      <c r="AR14">
        <v>29.926100000000002</v>
      </c>
    </row>
    <row r="15" spans="1:45" x14ac:dyDescent="0.25">
      <c r="A15" s="1">
        <v>36545</v>
      </c>
      <c r="B15">
        <v>34.867600000000003</v>
      </c>
      <c r="C15">
        <v>29.121700000000001</v>
      </c>
      <c r="D15">
        <v>3.6905600000000001</v>
      </c>
      <c r="E15">
        <v>42.913699999999999</v>
      </c>
      <c r="F15">
        <v>1305.81</v>
      </c>
      <c r="G15">
        <v>3.8284699999999998</v>
      </c>
      <c r="H15" t="e">
        <v>#N/A</v>
      </c>
      <c r="I15">
        <v>16.007899999999999</v>
      </c>
      <c r="J15">
        <v>35.639699999999998</v>
      </c>
      <c r="K15">
        <v>16.841699999999999</v>
      </c>
      <c r="L15" t="e">
        <v>#N/A</v>
      </c>
      <c r="M15">
        <v>51.343699999999998</v>
      </c>
      <c r="N15">
        <v>345.62979999999999</v>
      </c>
      <c r="O15">
        <v>23.835100000000001</v>
      </c>
      <c r="P15">
        <v>40.6646</v>
      </c>
      <c r="Q15">
        <v>60.9</v>
      </c>
      <c r="R15">
        <v>30.6236</v>
      </c>
      <c r="S15">
        <v>32.8735</v>
      </c>
      <c r="T15" t="e">
        <v>#N/A</v>
      </c>
      <c r="U15" t="e">
        <v>#N/A</v>
      </c>
      <c r="V15">
        <v>34.756700000000002</v>
      </c>
      <c r="W15">
        <v>47.712699999999998</v>
      </c>
      <c r="X15">
        <v>38.941899999999997</v>
      </c>
      <c r="Y15">
        <v>98.611199999999997</v>
      </c>
      <c r="Z15">
        <v>37.063400000000001</v>
      </c>
      <c r="AA15" t="e">
        <v>#N/A</v>
      </c>
      <c r="AB15">
        <v>33.453600000000002</v>
      </c>
      <c r="AC15">
        <v>33.101300000000002</v>
      </c>
      <c r="AD15" t="e">
        <v>#N/A</v>
      </c>
      <c r="AE15">
        <v>31.506900000000002</v>
      </c>
      <c r="AF15">
        <v>46.128100000000003</v>
      </c>
      <c r="AG15">
        <v>40.262500000000003</v>
      </c>
      <c r="AH15" t="e">
        <v>#N/A</v>
      </c>
      <c r="AI15">
        <v>24.276900000000001</v>
      </c>
      <c r="AJ15">
        <v>41.072000000000003</v>
      </c>
      <c r="AK15">
        <v>41.7</v>
      </c>
      <c r="AL15" t="e">
        <v>#N/A</v>
      </c>
      <c r="AM15" t="e">
        <v>#N/A</v>
      </c>
      <c r="AN15">
        <v>23.060600000000001</v>
      </c>
      <c r="AO15">
        <v>33.0398</v>
      </c>
      <c r="AP15" t="e">
        <v>#N/A</v>
      </c>
      <c r="AQ15">
        <v>51.774799999999999</v>
      </c>
      <c r="AR15">
        <v>29.007400000000001</v>
      </c>
    </row>
    <row r="16" spans="1:45" x14ac:dyDescent="0.25">
      <c r="A16" s="1">
        <v>36546</v>
      </c>
      <c r="B16">
        <v>34.774099999999997</v>
      </c>
      <c r="C16">
        <v>29.838899999999999</v>
      </c>
      <c r="D16">
        <v>3.5929199999999999</v>
      </c>
      <c r="E16">
        <v>42.959000000000003</v>
      </c>
      <c r="F16">
        <v>1287.43</v>
      </c>
      <c r="G16">
        <v>3.75163</v>
      </c>
      <c r="H16" t="e">
        <v>#N/A</v>
      </c>
      <c r="I16">
        <v>15.662000000000001</v>
      </c>
      <c r="J16">
        <v>34.991100000000003</v>
      </c>
      <c r="K16">
        <v>16.9176</v>
      </c>
      <c r="L16" t="e">
        <v>#N/A</v>
      </c>
      <c r="M16">
        <v>52.617899999999999</v>
      </c>
      <c r="N16">
        <v>332.5693</v>
      </c>
      <c r="O16">
        <v>24.177800000000001</v>
      </c>
      <c r="P16">
        <v>40.156300000000002</v>
      </c>
      <c r="Q16">
        <v>60.5</v>
      </c>
      <c r="R16">
        <v>31.078299999999999</v>
      </c>
      <c r="S16">
        <v>32.44</v>
      </c>
      <c r="T16" t="e">
        <v>#N/A</v>
      </c>
      <c r="U16" t="e">
        <v>#N/A</v>
      </c>
      <c r="V16">
        <v>33.831899999999997</v>
      </c>
      <c r="W16">
        <v>47.0398</v>
      </c>
      <c r="X16">
        <v>37.755800000000001</v>
      </c>
      <c r="Y16">
        <v>100.6031</v>
      </c>
      <c r="Z16">
        <v>37.932600000000001</v>
      </c>
      <c r="AA16" t="e">
        <v>#N/A</v>
      </c>
      <c r="AB16">
        <v>32.674500000000002</v>
      </c>
      <c r="AC16">
        <v>32.5749</v>
      </c>
      <c r="AD16" t="e">
        <v>#N/A</v>
      </c>
      <c r="AE16">
        <v>30.372299999999999</v>
      </c>
      <c r="AF16">
        <v>45.775599999999997</v>
      </c>
      <c r="AG16">
        <v>39.376600000000003</v>
      </c>
      <c r="AH16" t="e">
        <v>#N/A</v>
      </c>
      <c r="AI16">
        <v>23.370999999999999</v>
      </c>
      <c r="AJ16">
        <v>37.440899999999999</v>
      </c>
      <c r="AK16">
        <v>42.3</v>
      </c>
      <c r="AL16" t="e">
        <v>#N/A</v>
      </c>
      <c r="AM16" t="e">
        <v>#N/A</v>
      </c>
      <c r="AN16">
        <v>23.555099999999999</v>
      </c>
      <c r="AO16">
        <v>34.2986</v>
      </c>
      <c r="AP16" t="e">
        <v>#N/A</v>
      </c>
      <c r="AQ16">
        <v>50.966500000000003</v>
      </c>
      <c r="AR16">
        <v>28.226099999999999</v>
      </c>
    </row>
    <row r="17" spans="1:44" x14ac:dyDescent="0.25">
      <c r="A17" s="1">
        <v>36549</v>
      </c>
      <c r="B17">
        <v>34.209099999999999</v>
      </c>
      <c r="C17">
        <v>29.277799999999999</v>
      </c>
      <c r="D17">
        <v>3.6179999999999999</v>
      </c>
      <c r="E17">
        <v>43.347299999999997</v>
      </c>
      <c r="F17">
        <v>1266.73</v>
      </c>
      <c r="G17">
        <v>3.60608</v>
      </c>
      <c r="H17" t="e">
        <v>#N/A</v>
      </c>
      <c r="I17">
        <v>15.435700000000001</v>
      </c>
      <c r="J17">
        <v>34.171199999999999</v>
      </c>
      <c r="K17">
        <v>16.291499999999999</v>
      </c>
      <c r="L17" t="e">
        <v>#N/A</v>
      </c>
      <c r="M17">
        <v>50.139499999999998</v>
      </c>
      <c r="N17">
        <v>327.47399999999999</v>
      </c>
      <c r="O17">
        <v>23.618400000000001</v>
      </c>
      <c r="P17">
        <v>40.116900000000001</v>
      </c>
      <c r="Q17">
        <v>63.5</v>
      </c>
      <c r="R17">
        <v>31.019100000000002</v>
      </c>
      <c r="S17">
        <v>31.3066</v>
      </c>
      <c r="T17" t="e">
        <v>#N/A</v>
      </c>
      <c r="U17" t="e">
        <v>#N/A</v>
      </c>
      <c r="V17">
        <v>34.0319</v>
      </c>
      <c r="W17">
        <v>45.789200000000001</v>
      </c>
      <c r="X17">
        <v>35.381500000000003</v>
      </c>
      <c r="Y17">
        <v>101.30540000000001</v>
      </c>
      <c r="Z17">
        <v>38.536700000000003</v>
      </c>
      <c r="AA17" t="e">
        <v>#N/A</v>
      </c>
      <c r="AB17">
        <v>30.64</v>
      </c>
      <c r="AC17">
        <v>32.8292</v>
      </c>
      <c r="AD17" t="e">
        <v>#N/A</v>
      </c>
      <c r="AE17">
        <v>29.4224</v>
      </c>
      <c r="AF17">
        <v>44.701500000000003</v>
      </c>
      <c r="AG17">
        <v>38.696100000000001</v>
      </c>
      <c r="AH17" t="e">
        <v>#N/A</v>
      </c>
      <c r="AI17">
        <v>23.0777</v>
      </c>
      <c r="AJ17">
        <v>37.860100000000003</v>
      </c>
      <c r="AK17">
        <v>43.1</v>
      </c>
      <c r="AL17" t="e">
        <v>#N/A</v>
      </c>
      <c r="AM17" t="e">
        <v>#N/A</v>
      </c>
      <c r="AN17">
        <v>23.473099999999999</v>
      </c>
      <c r="AO17">
        <v>34.578299999999999</v>
      </c>
      <c r="AP17" t="e">
        <v>#N/A</v>
      </c>
      <c r="AQ17">
        <v>48.807200000000002</v>
      </c>
      <c r="AR17">
        <v>28.909099999999999</v>
      </c>
    </row>
    <row r="18" spans="1:44" x14ac:dyDescent="0.25">
      <c r="A18" s="1">
        <v>36550</v>
      </c>
      <c r="B18">
        <v>33.764099999999999</v>
      </c>
      <c r="C18">
        <v>28.882100000000001</v>
      </c>
      <c r="D18">
        <v>3.6149900000000001</v>
      </c>
      <c r="E18">
        <v>45.249600000000001</v>
      </c>
      <c r="F18">
        <v>1286.3800000000001</v>
      </c>
      <c r="G18">
        <v>3.8169499999999998</v>
      </c>
      <c r="H18" t="e">
        <v>#N/A</v>
      </c>
      <c r="I18">
        <v>15.465</v>
      </c>
      <c r="J18">
        <v>35.302300000000002</v>
      </c>
      <c r="K18">
        <v>15.7172</v>
      </c>
      <c r="L18" t="e">
        <v>#N/A</v>
      </c>
      <c r="M18">
        <v>51.644100000000002</v>
      </c>
      <c r="N18">
        <v>332.19740000000002</v>
      </c>
      <c r="O18">
        <v>24.027999999999999</v>
      </c>
      <c r="P18">
        <v>39.392400000000002</v>
      </c>
      <c r="Q18">
        <v>63.5</v>
      </c>
      <c r="R18">
        <v>31.007899999999999</v>
      </c>
      <c r="S18">
        <v>31.450099999999999</v>
      </c>
      <c r="T18" t="e">
        <v>#N/A</v>
      </c>
      <c r="U18" t="e">
        <v>#N/A</v>
      </c>
      <c r="V18">
        <v>33.981900000000003</v>
      </c>
      <c r="W18">
        <v>44.396999999999998</v>
      </c>
      <c r="X18">
        <v>35.307600000000001</v>
      </c>
      <c r="Y18">
        <v>99.509600000000006</v>
      </c>
      <c r="Z18">
        <v>39.684399999999997</v>
      </c>
      <c r="AA18" t="e">
        <v>#N/A</v>
      </c>
      <c r="AB18">
        <v>31.270399999999999</v>
      </c>
      <c r="AC18">
        <v>33.621499999999997</v>
      </c>
      <c r="AD18" t="e">
        <v>#N/A</v>
      </c>
      <c r="AE18">
        <v>29.709599999999998</v>
      </c>
      <c r="AF18">
        <v>45.181699999999999</v>
      </c>
      <c r="AG18">
        <v>39.366799999999998</v>
      </c>
      <c r="AH18" t="e">
        <v>#N/A</v>
      </c>
      <c r="AI18">
        <v>23.457799999999999</v>
      </c>
      <c r="AJ18">
        <v>35.864699999999999</v>
      </c>
      <c r="AK18">
        <v>42</v>
      </c>
      <c r="AL18" t="e">
        <v>#N/A</v>
      </c>
      <c r="AM18" t="e">
        <v>#N/A</v>
      </c>
      <c r="AN18">
        <v>22.294799999999999</v>
      </c>
      <c r="AO18">
        <v>33.704799999999999</v>
      </c>
      <c r="AP18" t="e">
        <v>#N/A</v>
      </c>
      <c r="AQ18">
        <v>50.341000000000001</v>
      </c>
      <c r="AR18">
        <v>32.607300000000002</v>
      </c>
    </row>
    <row r="19" spans="1:44" x14ac:dyDescent="0.25">
      <c r="A19" s="1">
        <v>36551</v>
      </c>
      <c r="B19">
        <v>35.5505</v>
      </c>
      <c r="C19">
        <v>28.403500000000001</v>
      </c>
      <c r="D19">
        <v>3.46618</v>
      </c>
      <c r="E19">
        <v>45.593800000000002</v>
      </c>
      <c r="F19">
        <v>1316.93</v>
      </c>
      <c r="G19">
        <v>3.7427899999999998</v>
      </c>
      <c r="H19" t="e">
        <v>#N/A</v>
      </c>
      <c r="I19">
        <v>15.783899999999999</v>
      </c>
      <c r="J19">
        <v>35.6494</v>
      </c>
      <c r="K19">
        <v>16.171299999999999</v>
      </c>
      <c r="L19" t="e">
        <v>#N/A</v>
      </c>
      <c r="M19">
        <v>49.319099999999999</v>
      </c>
      <c r="N19">
        <v>345.1943</v>
      </c>
      <c r="O19">
        <v>22.977699999999999</v>
      </c>
      <c r="P19">
        <v>38.990900000000003</v>
      </c>
      <c r="Q19">
        <v>62</v>
      </c>
      <c r="R19">
        <v>30.767499999999998</v>
      </c>
      <c r="S19">
        <v>32.0824</v>
      </c>
      <c r="T19" t="e">
        <v>#N/A</v>
      </c>
      <c r="U19" t="e">
        <v>#N/A</v>
      </c>
      <c r="V19">
        <v>32.778100000000002</v>
      </c>
      <c r="W19">
        <v>45.335999999999999</v>
      </c>
      <c r="X19">
        <v>35.320799999999998</v>
      </c>
      <c r="Y19">
        <v>97.422600000000003</v>
      </c>
      <c r="Z19">
        <v>37.665799999999997</v>
      </c>
      <c r="AA19" t="e">
        <v>#N/A</v>
      </c>
      <c r="AB19">
        <v>30.594899999999999</v>
      </c>
      <c r="AC19">
        <v>35.303800000000003</v>
      </c>
      <c r="AD19" t="e">
        <v>#N/A</v>
      </c>
      <c r="AE19">
        <v>26.650400000000001</v>
      </c>
      <c r="AF19">
        <v>46.3675</v>
      </c>
      <c r="AG19">
        <v>38.007899999999999</v>
      </c>
      <c r="AH19" t="e">
        <v>#N/A</v>
      </c>
      <c r="AI19">
        <v>23.432099999999998</v>
      </c>
      <c r="AJ19">
        <v>36.971699999999998</v>
      </c>
      <c r="AK19">
        <v>40.700000000000003</v>
      </c>
      <c r="AL19" t="e">
        <v>#N/A</v>
      </c>
      <c r="AM19" t="e">
        <v>#N/A</v>
      </c>
      <c r="AN19">
        <v>22.317299999999999</v>
      </c>
      <c r="AO19">
        <v>33.236199999999997</v>
      </c>
      <c r="AP19" t="e">
        <v>#N/A</v>
      </c>
      <c r="AQ19">
        <v>50.951999999999998</v>
      </c>
      <c r="AR19">
        <v>31.815799999999999</v>
      </c>
    </row>
    <row r="20" spans="1:44" x14ac:dyDescent="0.25">
      <c r="A20" s="1">
        <v>36552</v>
      </c>
      <c r="B20">
        <v>35.6815</v>
      </c>
      <c r="C20">
        <v>28.249400000000001</v>
      </c>
      <c r="D20">
        <v>3.4712000000000001</v>
      </c>
      <c r="E20">
        <v>46.704700000000003</v>
      </c>
      <c r="F20">
        <v>1319.47</v>
      </c>
      <c r="G20">
        <v>3.75244</v>
      </c>
      <c r="H20" t="e">
        <v>#N/A</v>
      </c>
      <c r="I20">
        <v>16.1892</v>
      </c>
      <c r="J20">
        <v>34.927199999999999</v>
      </c>
      <c r="K20">
        <v>16.1037</v>
      </c>
      <c r="L20" t="e">
        <v>#N/A</v>
      </c>
      <c r="M20">
        <v>49.268300000000004</v>
      </c>
      <c r="N20">
        <v>351.87040000000002</v>
      </c>
      <c r="O20">
        <v>21.774000000000001</v>
      </c>
      <c r="P20">
        <v>39.518799999999999</v>
      </c>
      <c r="Q20">
        <v>62</v>
      </c>
      <c r="R20">
        <v>29.975000000000001</v>
      </c>
      <c r="S20">
        <v>32.2913</v>
      </c>
      <c r="T20" t="e">
        <v>#N/A</v>
      </c>
      <c r="U20" t="e">
        <v>#N/A</v>
      </c>
      <c r="V20">
        <v>32.843699999999998</v>
      </c>
      <c r="W20">
        <v>46.221699999999998</v>
      </c>
      <c r="X20">
        <v>34.445300000000003</v>
      </c>
      <c r="Y20">
        <v>95.118899999999996</v>
      </c>
      <c r="Z20">
        <v>38.463200000000001</v>
      </c>
      <c r="AA20" t="e">
        <v>#N/A</v>
      </c>
      <c r="AB20">
        <v>29.622800000000002</v>
      </c>
      <c r="AC20">
        <v>36.473100000000002</v>
      </c>
      <c r="AD20" t="e">
        <v>#N/A</v>
      </c>
      <c r="AE20">
        <v>28.172799999999999</v>
      </c>
      <c r="AF20">
        <v>47.405200000000001</v>
      </c>
      <c r="AG20">
        <v>37.933500000000002</v>
      </c>
      <c r="AH20" t="e">
        <v>#N/A</v>
      </c>
      <c r="AI20">
        <v>23.276700000000002</v>
      </c>
      <c r="AJ20">
        <v>38.400500000000001</v>
      </c>
      <c r="AK20">
        <v>41.3</v>
      </c>
      <c r="AL20" t="e">
        <v>#N/A</v>
      </c>
      <c r="AM20" t="e">
        <v>#N/A</v>
      </c>
      <c r="AN20">
        <v>21.701799999999999</v>
      </c>
      <c r="AO20">
        <v>33.668399999999998</v>
      </c>
      <c r="AP20" t="e">
        <v>#N/A</v>
      </c>
      <c r="AQ20">
        <v>48.850200000000001</v>
      </c>
      <c r="AR20">
        <v>32.389099999999999</v>
      </c>
    </row>
    <row r="21" spans="1:44" x14ac:dyDescent="0.25">
      <c r="A21" s="1">
        <v>36553</v>
      </c>
      <c r="B21">
        <v>34.643099999999997</v>
      </c>
      <c r="C21">
        <v>28.210699999999999</v>
      </c>
      <c r="D21">
        <v>3.4744600000000001</v>
      </c>
      <c r="E21">
        <v>45.9499</v>
      </c>
      <c r="F21">
        <v>1295.3499999999999</v>
      </c>
      <c r="G21">
        <v>3.5116299999999998</v>
      </c>
      <c r="H21" t="e">
        <v>#N/A</v>
      </c>
      <c r="I21">
        <v>16.570399999999999</v>
      </c>
      <c r="J21">
        <v>35.043500000000002</v>
      </c>
      <c r="K21">
        <v>15.925000000000001</v>
      </c>
      <c r="L21" t="e">
        <v>#N/A</v>
      </c>
      <c r="M21">
        <v>48.621400000000001</v>
      </c>
      <c r="N21">
        <v>339.10489999999999</v>
      </c>
      <c r="O21">
        <v>21.108000000000001</v>
      </c>
      <c r="P21">
        <v>38.567799999999998</v>
      </c>
      <c r="Q21">
        <v>63.25</v>
      </c>
      <c r="R21">
        <v>29.566099999999999</v>
      </c>
      <c r="S21">
        <v>30.922599999999999</v>
      </c>
      <c r="T21" t="e">
        <v>#N/A</v>
      </c>
      <c r="U21" t="e">
        <v>#N/A</v>
      </c>
      <c r="V21">
        <v>33.347299999999997</v>
      </c>
      <c r="W21">
        <v>44.716500000000003</v>
      </c>
      <c r="X21">
        <v>34.093200000000003</v>
      </c>
      <c r="Y21">
        <v>94.708299999999994</v>
      </c>
      <c r="Z21">
        <v>37.327100000000002</v>
      </c>
      <c r="AA21" t="e">
        <v>#N/A</v>
      </c>
      <c r="AB21">
        <v>31.498899999999999</v>
      </c>
      <c r="AC21">
        <v>35.115600000000001</v>
      </c>
      <c r="AD21" t="e">
        <v>#N/A</v>
      </c>
      <c r="AE21">
        <v>27.871600000000001</v>
      </c>
      <c r="AF21">
        <v>49.479100000000003</v>
      </c>
      <c r="AG21">
        <v>38.231999999999999</v>
      </c>
      <c r="AH21" t="e">
        <v>#N/A</v>
      </c>
      <c r="AI21">
        <v>24.050799999999999</v>
      </c>
      <c r="AJ21">
        <v>37.497799999999998</v>
      </c>
      <c r="AK21">
        <v>40.5</v>
      </c>
      <c r="AL21" t="e">
        <v>#N/A</v>
      </c>
      <c r="AM21" t="e">
        <v>#N/A</v>
      </c>
      <c r="AN21">
        <v>20.8127</v>
      </c>
      <c r="AO21">
        <v>33.743000000000002</v>
      </c>
      <c r="AP21" t="e">
        <v>#N/A</v>
      </c>
      <c r="AQ21">
        <v>46.137500000000003</v>
      </c>
      <c r="AR21">
        <v>32.474299999999999</v>
      </c>
    </row>
    <row r="22" spans="1:44" x14ac:dyDescent="0.25">
      <c r="A22" s="1">
        <v>36556</v>
      </c>
      <c r="B22">
        <v>35.362299999999998</v>
      </c>
      <c r="C22">
        <v>28.452500000000001</v>
      </c>
      <c r="D22">
        <v>3.5148899999999998</v>
      </c>
      <c r="E22">
        <v>48.1158</v>
      </c>
      <c r="F22">
        <v>1333.16</v>
      </c>
      <c r="G22">
        <v>3.6061100000000001</v>
      </c>
      <c r="H22" t="e">
        <v>#N/A</v>
      </c>
      <c r="I22">
        <v>16.151399999999999</v>
      </c>
      <c r="J22">
        <v>35.1449</v>
      </c>
      <c r="K22">
        <v>15.6273</v>
      </c>
      <c r="L22" t="e">
        <v>#N/A</v>
      </c>
      <c r="M22">
        <v>51.555199999999999</v>
      </c>
      <c r="N22">
        <v>346.36579999999998</v>
      </c>
      <c r="O22">
        <v>21.417300000000001</v>
      </c>
      <c r="P22">
        <v>38.628700000000002</v>
      </c>
      <c r="Q22">
        <v>63.4</v>
      </c>
      <c r="R22">
        <v>31.246500000000001</v>
      </c>
      <c r="S22">
        <v>31.102599999999999</v>
      </c>
      <c r="T22" t="e">
        <v>#N/A</v>
      </c>
      <c r="U22" t="e">
        <v>#N/A</v>
      </c>
      <c r="V22">
        <v>33.3872</v>
      </c>
      <c r="W22">
        <v>45.785299999999999</v>
      </c>
      <c r="X22">
        <v>36.423999999999999</v>
      </c>
      <c r="Y22">
        <v>95.848799999999997</v>
      </c>
      <c r="Z22">
        <v>39.517499999999998</v>
      </c>
      <c r="AA22" t="e">
        <v>#N/A</v>
      </c>
      <c r="AB22">
        <v>32.267099999999999</v>
      </c>
      <c r="AC22">
        <v>37.162199999999999</v>
      </c>
      <c r="AD22" t="e">
        <v>#N/A</v>
      </c>
      <c r="AE22">
        <v>28.506799999999998</v>
      </c>
      <c r="AF22">
        <v>51.233400000000003</v>
      </c>
      <c r="AG22">
        <v>38.305799999999998</v>
      </c>
      <c r="AH22" t="e">
        <v>#N/A</v>
      </c>
      <c r="AI22">
        <v>24.8782</v>
      </c>
      <c r="AJ22">
        <v>37.998100000000001</v>
      </c>
      <c r="AK22">
        <v>41.2</v>
      </c>
      <c r="AL22" t="e">
        <v>#N/A</v>
      </c>
      <c r="AM22" t="e">
        <v>#N/A</v>
      </c>
      <c r="AN22">
        <v>21.2104</v>
      </c>
      <c r="AO22">
        <v>36.477699999999999</v>
      </c>
      <c r="AP22" t="e">
        <v>#N/A</v>
      </c>
      <c r="AQ22">
        <v>46.086300000000001</v>
      </c>
      <c r="AR22">
        <v>32.272399999999998</v>
      </c>
    </row>
    <row r="23" spans="1:44" x14ac:dyDescent="0.25">
      <c r="A23" s="1">
        <v>36557</v>
      </c>
      <c r="B23">
        <v>35.847700000000003</v>
      </c>
      <c r="C23">
        <v>29.690200000000001</v>
      </c>
      <c r="D23">
        <v>3.56629</v>
      </c>
      <c r="E23">
        <v>49.768799999999999</v>
      </c>
      <c r="F23">
        <v>1318.52</v>
      </c>
      <c r="G23">
        <v>3.5135200000000002</v>
      </c>
      <c r="H23" t="e">
        <v>#N/A</v>
      </c>
      <c r="I23">
        <v>17.498999999999999</v>
      </c>
      <c r="J23">
        <v>34.840699999999998</v>
      </c>
      <c r="K23">
        <v>16.036200000000001</v>
      </c>
      <c r="L23" t="e">
        <v>#N/A</v>
      </c>
      <c r="M23">
        <v>55.930399999999999</v>
      </c>
      <c r="N23">
        <v>356.9144</v>
      </c>
      <c r="O23">
        <v>21.855399999999999</v>
      </c>
      <c r="P23">
        <v>39.5319</v>
      </c>
      <c r="Q23">
        <v>64</v>
      </c>
      <c r="R23">
        <v>31.628799999999998</v>
      </c>
      <c r="S23">
        <v>31.830200000000001</v>
      </c>
      <c r="T23" t="e">
        <v>#N/A</v>
      </c>
      <c r="U23" t="e">
        <v>#N/A</v>
      </c>
      <c r="V23">
        <v>32.9069</v>
      </c>
      <c r="W23">
        <v>50.545099999999998</v>
      </c>
      <c r="X23">
        <v>36.345300000000002</v>
      </c>
      <c r="Y23">
        <v>94.711100000000002</v>
      </c>
      <c r="Z23">
        <v>40.853999999999999</v>
      </c>
      <c r="AA23" t="e">
        <v>#N/A</v>
      </c>
      <c r="AB23">
        <v>32.063699999999997</v>
      </c>
      <c r="AC23">
        <v>38.893300000000004</v>
      </c>
      <c r="AD23" t="e">
        <v>#N/A</v>
      </c>
      <c r="AE23">
        <v>28.1677</v>
      </c>
      <c r="AF23">
        <v>50.471499999999999</v>
      </c>
      <c r="AG23">
        <v>40.626300000000001</v>
      </c>
      <c r="AH23" t="e">
        <v>#N/A</v>
      </c>
      <c r="AI23">
        <v>25.647200000000002</v>
      </c>
      <c r="AJ23">
        <v>37.723700000000001</v>
      </c>
      <c r="AK23">
        <v>43.2</v>
      </c>
      <c r="AL23" t="e">
        <v>#N/A</v>
      </c>
      <c r="AM23" t="e">
        <v>#N/A</v>
      </c>
      <c r="AN23">
        <v>21.690300000000001</v>
      </c>
      <c r="AO23">
        <v>35.368699999999997</v>
      </c>
      <c r="AP23" t="e">
        <v>#N/A</v>
      </c>
      <c r="AQ23">
        <v>49.814900000000002</v>
      </c>
      <c r="AR23">
        <v>32.2637</v>
      </c>
    </row>
    <row r="24" spans="1:44" x14ac:dyDescent="0.25">
      <c r="A24" s="1">
        <v>36558</v>
      </c>
      <c r="B24">
        <v>35.205300000000001</v>
      </c>
      <c r="C24">
        <v>30.672599999999999</v>
      </c>
      <c r="D24">
        <v>3.4992299999999998</v>
      </c>
      <c r="E24">
        <v>48.317399999999999</v>
      </c>
      <c r="F24">
        <v>1316.8</v>
      </c>
      <c r="G24">
        <v>3.4605600000000001</v>
      </c>
      <c r="H24" t="e">
        <v>#N/A</v>
      </c>
      <c r="I24">
        <v>17.659500000000001</v>
      </c>
      <c r="J24">
        <v>35.515900000000002</v>
      </c>
      <c r="K24">
        <v>16.1174</v>
      </c>
      <c r="L24" t="e">
        <v>#N/A</v>
      </c>
      <c r="M24">
        <v>54.021000000000001</v>
      </c>
      <c r="N24">
        <v>353.59570000000002</v>
      </c>
      <c r="O24">
        <v>21.182200000000002</v>
      </c>
      <c r="P24">
        <v>40.077300000000001</v>
      </c>
      <c r="Q24">
        <v>62.6</v>
      </c>
      <c r="R24">
        <v>31.8415</v>
      </c>
      <c r="S24">
        <v>31.3535</v>
      </c>
      <c r="T24" t="e">
        <v>#N/A</v>
      </c>
      <c r="U24" t="e">
        <v>#N/A</v>
      </c>
      <c r="V24">
        <v>34.359400000000001</v>
      </c>
      <c r="W24">
        <v>49.490400000000001</v>
      </c>
      <c r="X24">
        <v>36.892600000000002</v>
      </c>
      <c r="Y24">
        <v>97.654200000000003</v>
      </c>
      <c r="Z24">
        <v>40.269199999999998</v>
      </c>
      <c r="AA24" t="e">
        <v>#N/A</v>
      </c>
      <c r="AB24">
        <v>32.252200000000002</v>
      </c>
      <c r="AC24">
        <v>38.224899999999998</v>
      </c>
      <c r="AD24" t="e">
        <v>#N/A</v>
      </c>
      <c r="AE24">
        <v>27.2865</v>
      </c>
      <c r="AF24">
        <v>50.474499999999999</v>
      </c>
      <c r="AG24">
        <v>39.756999999999998</v>
      </c>
      <c r="AH24" t="e">
        <v>#N/A</v>
      </c>
      <c r="AI24">
        <v>24.9361</v>
      </c>
      <c r="AJ24">
        <v>37.363100000000003</v>
      </c>
      <c r="AK24">
        <v>44</v>
      </c>
      <c r="AL24" t="e">
        <v>#N/A</v>
      </c>
      <c r="AM24" t="e">
        <v>#N/A</v>
      </c>
      <c r="AN24">
        <v>21.698899999999998</v>
      </c>
      <c r="AO24">
        <v>35.194899999999997</v>
      </c>
      <c r="AP24" t="e">
        <v>#N/A</v>
      </c>
      <c r="AQ24">
        <v>49.516100000000002</v>
      </c>
      <c r="AR24">
        <v>33.36</v>
      </c>
    </row>
    <row r="25" spans="1:44" x14ac:dyDescent="0.25">
      <c r="A25" s="1">
        <v>36559</v>
      </c>
      <c r="B25">
        <v>34.786000000000001</v>
      </c>
      <c r="C25">
        <v>29.627800000000001</v>
      </c>
      <c r="D25">
        <v>3.5523899999999999</v>
      </c>
      <c r="E25">
        <v>47.776600000000002</v>
      </c>
      <c r="F25">
        <v>1299.78</v>
      </c>
      <c r="G25">
        <v>3.6066500000000001</v>
      </c>
      <c r="H25" t="e">
        <v>#N/A</v>
      </c>
      <c r="I25">
        <v>17.258199999999999</v>
      </c>
      <c r="J25">
        <v>34.459000000000003</v>
      </c>
      <c r="K25">
        <v>15.648199999999999</v>
      </c>
      <c r="L25" t="e">
        <v>#N/A</v>
      </c>
      <c r="M25">
        <v>55.712400000000002</v>
      </c>
      <c r="N25">
        <v>344.6841</v>
      </c>
      <c r="O25">
        <v>20.691600000000001</v>
      </c>
      <c r="P25">
        <v>39.252800000000001</v>
      </c>
      <c r="Q25">
        <v>64.5</v>
      </c>
      <c r="R25">
        <v>31.194900000000001</v>
      </c>
      <c r="S25">
        <v>32.463799999999999</v>
      </c>
      <c r="T25" t="e">
        <v>#N/A</v>
      </c>
      <c r="U25" t="e">
        <v>#N/A</v>
      </c>
      <c r="V25">
        <v>35.160899999999998</v>
      </c>
      <c r="W25">
        <v>49.13</v>
      </c>
      <c r="X25">
        <v>36.203600000000002</v>
      </c>
      <c r="Y25">
        <v>100.44840000000001</v>
      </c>
      <c r="Z25">
        <v>41.810299999999998</v>
      </c>
      <c r="AA25" t="e">
        <v>#N/A</v>
      </c>
      <c r="AB25">
        <v>31.373899999999999</v>
      </c>
      <c r="AC25">
        <v>38.482599999999998</v>
      </c>
      <c r="AD25" t="e">
        <v>#N/A</v>
      </c>
      <c r="AE25">
        <v>26.816700000000001</v>
      </c>
      <c r="AF25">
        <v>49.908200000000001</v>
      </c>
      <c r="AG25">
        <v>40.735300000000002</v>
      </c>
      <c r="AH25" t="e">
        <v>#N/A</v>
      </c>
      <c r="AI25">
        <v>24.601299999999998</v>
      </c>
      <c r="AJ25">
        <v>36.938299999999998</v>
      </c>
      <c r="AK25">
        <v>44</v>
      </c>
      <c r="AL25" t="e">
        <v>#N/A</v>
      </c>
      <c r="AM25" t="e">
        <v>#N/A</v>
      </c>
      <c r="AN25">
        <v>21.303899999999999</v>
      </c>
      <c r="AO25">
        <v>34.568300000000001</v>
      </c>
      <c r="AP25" t="e">
        <v>#N/A</v>
      </c>
      <c r="AQ25">
        <v>49.358600000000003</v>
      </c>
      <c r="AR25">
        <v>33.816299999999998</v>
      </c>
    </row>
    <row r="26" spans="1:44" x14ac:dyDescent="0.25">
      <c r="A26" s="1">
        <v>36560</v>
      </c>
      <c r="B26">
        <v>33.4893</v>
      </c>
      <c r="C26">
        <v>28.654499999999999</v>
      </c>
      <c r="D26">
        <v>3.4572500000000002</v>
      </c>
      <c r="E26">
        <v>46.938200000000002</v>
      </c>
      <c r="F26">
        <v>1281.1600000000001</v>
      </c>
      <c r="G26">
        <v>3.7370399999999999</v>
      </c>
      <c r="H26" t="e">
        <v>#N/A</v>
      </c>
      <c r="I26">
        <v>16.592400000000001</v>
      </c>
      <c r="J26">
        <v>34.594499999999996</v>
      </c>
      <c r="K26">
        <v>15.5098</v>
      </c>
      <c r="L26" t="e">
        <v>#N/A</v>
      </c>
      <c r="M26">
        <v>56.771000000000001</v>
      </c>
      <c r="N26">
        <v>332.17020000000002</v>
      </c>
      <c r="O26">
        <v>20.879799999999999</v>
      </c>
      <c r="P26">
        <v>38.332000000000001</v>
      </c>
      <c r="Q26">
        <v>64.400000000000006</v>
      </c>
      <c r="R26">
        <v>30.355899999999998</v>
      </c>
      <c r="S26">
        <v>32.7104</v>
      </c>
      <c r="T26" t="e">
        <v>#N/A</v>
      </c>
      <c r="U26" t="e">
        <v>#N/A</v>
      </c>
      <c r="V26">
        <v>36.2316</v>
      </c>
      <c r="W26">
        <v>49.202500000000001</v>
      </c>
      <c r="X26">
        <v>35.792700000000004</v>
      </c>
      <c r="Y26">
        <v>98.284700000000001</v>
      </c>
      <c r="Z26">
        <v>41.6631</v>
      </c>
      <c r="AA26" t="e">
        <v>#N/A</v>
      </c>
      <c r="AB26">
        <v>30.652100000000001</v>
      </c>
      <c r="AC26">
        <v>37.481999999999999</v>
      </c>
      <c r="AD26" t="e">
        <v>#N/A</v>
      </c>
      <c r="AE26">
        <v>26.6706</v>
      </c>
      <c r="AF26">
        <v>48.694699999999997</v>
      </c>
      <c r="AG26">
        <v>41.520499999999998</v>
      </c>
      <c r="AH26" t="e">
        <v>#N/A</v>
      </c>
      <c r="AI26">
        <v>24.465900000000001</v>
      </c>
      <c r="AJ26">
        <v>35.466200000000001</v>
      </c>
      <c r="AK26">
        <v>43.5</v>
      </c>
      <c r="AL26" t="e">
        <v>#N/A</v>
      </c>
      <c r="AM26" t="e">
        <v>#N/A</v>
      </c>
      <c r="AN26">
        <v>20.493200000000002</v>
      </c>
      <c r="AO26">
        <v>34.332900000000002</v>
      </c>
      <c r="AP26" t="e">
        <v>#N/A</v>
      </c>
      <c r="AQ26">
        <v>47.187399999999997</v>
      </c>
      <c r="AR26">
        <v>33.738300000000002</v>
      </c>
    </row>
    <row r="27" spans="1:44" x14ac:dyDescent="0.25">
      <c r="A27" s="1">
        <v>36563</v>
      </c>
      <c r="B27">
        <v>33.177300000000002</v>
      </c>
      <c r="C27">
        <v>27.879899999999999</v>
      </c>
      <c r="D27">
        <v>3.4712000000000001</v>
      </c>
      <c r="E27">
        <v>47.557699999999997</v>
      </c>
      <c r="F27">
        <v>1250</v>
      </c>
      <c r="G27">
        <v>3.9742000000000002</v>
      </c>
      <c r="H27" t="e">
        <v>#N/A</v>
      </c>
      <c r="I27">
        <v>16.191099999999999</v>
      </c>
      <c r="J27">
        <v>33.101500000000001</v>
      </c>
      <c r="K27">
        <v>15.2265</v>
      </c>
      <c r="L27" t="e">
        <v>#N/A</v>
      </c>
      <c r="M27">
        <v>59.087200000000003</v>
      </c>
      <c r="N27">
        <v>332.22280000000001</v>
      </c>
      <c r="O27">
        <v>21.2606</v>
      </c>
      <c r="P27">
        <v>38.316699999999997</v>
      </c>
      <c r="Q27">
        <v>64.5</v>
      </c>
      <c r="R27">
        <v>30.521899999999999</v>
      </c>
      <c r="S27">
        <v>31.7607</v>
      </c>
      <c r="T27" t="e">
        <v>#N/A</v>
      </c>
      <c r="U27" t="e">
        <v>#N/A</v>
      </c>
      <c r="V27">
        <v>39.7303</v>
      </c>
      <c r="W27">
        <v>47.8187</v>
      </c>
      <c r="X27">
        <v>34.231400000000001</v>
      </c>
      <c r="Y27">
        <v>97.685000000000002</v>
      </c>
      <c r="Z27">
        <v>43.230800000000002</v>
      </c>
      <c r="AA27" t="e">
        <v>#N/A</v>
      </c>
      <c r="AB27">
        <v>30.61</v>
      </c>
      <c r="AC27">
        <v>37.946100000000001</v>
      </c>
      <c r="AD27" t="e">
        <v>#N/A</v>
      </c>
      <c r="AE27">
        <v>26.718599999999999</v>
      </c>
      <c r="AF27">
        <v>49.157899999999998</v>
      </c>
      <c r="AG27">
        <v>41.833100000000002</v>
      </c>
      <c r="AH27" t="e">
        <v>#N/A</v>
      </c>
      <c r="AI27">
        <v>25.497599999999998</v>
      </c>
      <c r="AJ27">
        <v>35.147799999999997</v>
      </c>
      <c r="AK27">
        <v>43</v>
      </c>
      <c r="AL27" t="e">
        <v>#N/A</v>
      </c>
      <c r="AM27" t="e">
        <v>#N/A</v>
      </c>
      <c r="AN27">
        <v>20.5596</v>
      </c>
      <c r="AO27">
        <v>35.2744</v>
      </c>
      <c r="AP27" t="e">
        <v>#N/A</v>
      </c>
      <c r="AQ27">
        <v>47.043399999999998</v>
      </c>
      <c r="AR27">
        <v>33.857399999999998</v>
      </c>
    </row>
    <row r="28" spans="1:44" x14ac:dyDescent="0.25">
      <c r="A28" s="1">
        <v>36564</v>
      </c>
      <c r="B28">
        <v>32.747799999999998</v>
      </c>
      <c r="C28">
        <v>26.617000000000001</v>
      </c>
      <c r="D28">
        <v>3.24702</v>
      </c>
      <c r="E28">
        <v>47.066299999999998</v>
      </c>
      <c r="F28">
        <v>1211.6199999999999</v>
      </c>
      <c r="G28">
        <v>3.94746</v>
      </c>
      <c r="H28" t="e">
        <v>#N/A</v>
      </c>
      <c r="I28">
        <v>15.629</v>
      </c>
      <c r="J28">
        <v>32.014400000000002</v>
      </c>
      <c r="K28">
        <v>14.926399999999999</v>
      </c>
      <c r="L28" t="e">
        <v>#N/A</v>
      </c>
      <c r="M28">
        <v>58.564399999999999</v>
      </c>
      <c r="N28">
        <v>337.42110000000002</v>
      </c>
      <c r="O28">
        <v>21.082899999999999</v>
      </c>
      <c r="P28">
        <v>36.819499999999998</v>
      </c>
      <c r="Q28">
        <v>62.3</v>
      </c>
      <c r="R28">
        <v>29.428000000000001</v>
      </c>
      <c r="S28">
        <v>31.453099999999999</v>
      </c>
      <c r="T28" t="e">
        <v>#N/A</v>
      </c>
      <c r="U28" t="e">
        <v>#N/A</v>
      </c>
      <c r="V28">
        <v>37.8703</v>
      </c>
      <c r="W28">
        <v>48.7607</v>
      </c>
      <c r="X28">
        <v>33.948900000000002</v>
      </c>
      <c r="Y28">
        <v>100.4055</v>
      </c>
      <c r="Z28">
        <v>42.980800000000002</v>
      </c>
      <c r="AA28" t="e">
        <v>#N/A</v>
      </c>
      <c r="AB28">
        <v>30.4194</v>
      </c>
      <c r="AC28">
        <v>38.7318</v>
      </c>
      <c r="AD28" t="e">
        <v>#N/A</v>
      </c>
      <c r="AE28">
        <v>27.385000000000002</v>
      </c>
      <c r="AF28">
        <v>48.6051</v>
      </c>
      <c r="AG28">
        <v>42.543399999999998</v>
      </c>
      <c r="AH28" t="e">
        <v>#N/A</v>
      </c>
      <c r="AI28">
        <v>25.698</v>
      </c>
      <c r="AJ28">
        <v>35.5944</v>
      </c>
      <c r="AK28">
        <v>43</v>
      </c>
      <c r="AL28" t="e">
        <v>#N/A</v>
      </c>
      <c r="AM28" t="e">
        <v>#N/A</v>
      </c>
      <c r="AN28">
        <v>20.202000000000002</v>
      </c>
      <c r="AO28">
        <v>34.353299999999997</v>
      </c>
      <c r="AP28" t="e">
        <v>#N/A</v>
      </c>
      <c r="AQ28">
        <v>49.5182</v>
      </c>
      <c r="AR28">
        <v>33.005800000000001</v>
      </c>
    </row>
    <row r="29" spans="1:44" x14ac:dyDescent="0.25">
      <c r="A29" s="1">
        <v>36565</v>
      </c>
      <c r="B29">
        <v>32.619500000000002</v>
      </c>
      <c r="C29">
        <v>26.002800000000001</v>
      </c>
      <c r="D29">
        <v>3.2568100000000002</v>
      </c>
      <c r="E29">
        <v>45.0657</v>
      </c>
      <c r="F29">
        <v>1225.0899999999999</v>
      </c>
      <c r="G29">
        <v>3.85806</v>
      </c>
      <c r="H29" t="e">
        <v>#N/A</v>
      </c>
      <c r="I29">
        <v>16.2576</v>
      </c>
      <c r="J29">
        <v>30.467700000000001</v>
      </c>
      <c r="K29">
        <v>14.2011</v>
      </c>
      <c r="L29" t="e">
        <v>#N/A</v>
      </c>
      <c r="M29">
        <v>59.773800000000001</v>
      </c>
      <c r="N29">
        <v>325.49619999999999</v>
      </c>
      <c r="O29">
        <v>20.947299999999998</v>
      </c>
      <c r="P29">
        <v>36.582000000000001</v>
      </c>
      <c r="Q29">
        <v>61.5</v>
      </c>
      <c r="R29">
        <v>28.5015</v>
      </c>
      <c r="S29">
        <v>30.668600000000001</v>
      </c>
      <c r="T29" t="e">
        <v>#N/A</v>
      </c>
      <c r="U29" t="e">
        <v>#N/A</v>
      </c>
      <c r="V29">
        <v>37.694400000000002</v>
      </c>
      <c r="W29">
        <v>46.8155</v>
      </c>
      <c r="X29">
        <v>32.7211</v>
      </c>
      <c r="Y29">
        <v>98.879099999999994</v>
      </c>
      <c r="Z29">
        <v>41.1967</v>
      </c>
      <c r="AA29" t="e">
        <v>#N/A</v>
      </c>
      <c r="AB29">
        <v>29.563199999999998</v>
      </c>
      <c r="AC29">
        <v>37.616799999999998</v>
      </c>
      <c r="AD29" t="e">
        <v>#N/A</v>
      </c>
      <c r="AE29">
        <v>26.968599999999999</v>
      </c>
      <c r="AF29">
        <v>45.839399999999998</v>
      </c>
      <c r="AG29">
        <v>40.119199999999999</v>
      </c>
      <c r="AH29" t="e">
        <v>#N/A</v>
      </c>
      <c r="AI29">
        <v>24.479500000000002</v>
      </c>
      <c r="AJ29">
        <v>34.834800000000001</v>
      </c>
      <c r="AK29">
        <v>43</v>
      </c>
      <c r="AL29" t="e">
        <v>#N/A</v>
      </c>
      <c r="AM29" t="e">
        <v>#N/A</v>
      </c>
      <c r="AN29">
        <v>19.992899999999999</v>
      </c>
      <c r="AO29">
        <v>33.555399999999999</v>
      </c>
      <c r="AP29" t="e">
        <v>#N/A</v>
      </c>
      <c r="AQ29">
        <v>47.961599999999997</v>
      </c>
      <c r="AR29">
        <v>33.0167</v>
      </c>
    </row>
    <row r="30" spans="1:44" x14ac:dyDescent="0.25">
      <c r="A30" s="1">
        <v>36566</v>
      </c>
      <c r="B30">
        <v>32.230600000000003</v>
      </c>
      <c r="C30">
        <v>26.533200000000001</v>
      </c>
      <c r="D30">
        <v>3.32036</v>
      </c>
      <c r="E30">
        <v>44.770200000000003</v>
      </c>
      <c r="F30">
        <v>1195.26</v>
      </c>
      <c r="G30">
        <v>3.9142100000000002</v>
      </c>
      <c r="H30" t="e">
        <v>#N/A</v>
      </c>
      <c r="I30">
        <v>15.6844</v>
      </c>
      <c r="J30">
        <v>31.261299999999999</v>
      </c>
      <c r="K30">
        <v>13.905200000000001</v>
      </c>
      <c r="L30" t="e">
        <v>#N/A</v>
      </c>
      <c r="M30">
        <v>63.504300000000001</v>
      </c>
      <c r="N30">
        <v>324.65010000000001</v>
      </c>
      <c r="O30">
        <v>20.9727</v>
      </c>
      <c r="P30">
        <v>35.118099999999998</v>
      </c>
      <c r="Q30">
        <v>61.4</v>
      </c>
      <c r="R30">
        <v>28.549099999999999</v>
      </c>
      <c r="S30">
        <v>31.191500000000001</v>
      </c>
      <c r="T30" t="e">
        <v>#N/A</v>
      </c>
      <c r="U30" t="e">
        <v>#N/A</v>
      </c>
      <c r="V30">
        <v>38.558500000000002</v>
      </c>
      <c r="W30">
        <v>47.778500000000001</v>
      </c>
      <c r="X30">
        <v>32.563499999999998</v>
      </c>
      <c r="Y30">
        <v>101.02460000000001</v>
      </c>
      <c r="Z30">
        <v>42.661499999999997</v>
      </c>
      <c r="AA30" t="e">
        <v>#N/A</v>
      </c>
      <c r="AB30">
        <v>29.016999999999999</v>
      </c>
      <c r="AC30">
        <v>37.982700000000001</v>
      </c>
      <c r="AD30" t="e">
        <v>#N/A</v>
      </c>
      <c r="AE30">
        <v>26.869</v>
      </c>
      <c r="AF30">
        <v>44.613599999999998</v>
      </c>
      <c r="AG30">
        <v>41.164200000000001</v>
      </c>
      <c r="AH30" t="e">
        <v>#N/A</v>
      </c>
      <c r="AI30">
        <v>23.872499999999999</v>
      </c>
      <c r="AJ30">
        <v>34.1128</v>
      </c>
      <c r="AK30">
        <v>43.5</v>
      </c>
      <c r="AL30" t="e">
        <v>#N/A</v>
      </c>
      <c r="AM30" t="e">
        <v>#N/A</v>
      </c>
      <c r="AN30">
        <v>19.927800000000001</v>
      </c>
      <c r="AO30">
        <v>33.3416</v>
      </c>
      <c r="AP30" t="e">
        <v>#N/A</v>
      </c>
      <c r="AQ30">
        <v>47.605899999999998</v>
      </c>
      <c r="AR30">
        <v>32.576099999999997</v>
      </c>
    </row>
    <row r="31" spans="1:44" x14ac:dyDescent="0.25">
      <c r="A31" s="1">
        <v>36567</v>
      </c>
      <c r="B31">
        <v>31.296199999999999</v>
      </c>
      <c r="C31">
        <v>27.607800000000001</v>
      </c>
      <c r="D31">
        <v>3.2067800000000002</v>
      </c>
      <c r="E31">
        <v>44.784500000000001</v>
      </c>
      <c r="F31">
        <v>1209.81</v>
      </c>
      <c r="G31">
        <v>3.7760400000000001</v>
      </c>
      <c r="H31" t="e">
        <v>#N/A</v>
      </c>
      <c r="I31">
        <v>15.516999999999999</v>
      </c>
      <c r="J31">
        <v>31.577999999999999</v>
      </c>
      <c r="K31">
        <v>13.2425</v>
      </c>
      <c r="L31" t="e">
        <v>#N/A</v>
      </c>
      <c r="M31">
        <v>61.5867</v>
      </c>
      <c r="N31">
        <v>328.75659999999999</v>
      </c>
      <c r="O31">
        <v>20.6952</v>
      </c>
      <c r="P31">
        <v>33.426900000000003</v>
      </c>
      <c r="Q31">
        <v>61</v>
      </c>
      <c r="R31">
        <v>27.986599999999999</v>
      </c>
      <c r="S31">
        <v>31.012899999999998</v>
      </c>
      <c r="T31" t="e">
        <v>#N/A</v>
      </c>
      <c r="U31" t="e">
        <v>#N/A</v>
      </c>
      <c r="V31">
        <v>37.395600000000002</v>
      </c>
      <c r="W31">
        <v>48.508899999999997</v>
      </c>
      <c r="X31">
        <v>32.027999999999999</v>
      </c>
      <c r="Y31">
        <v>98.513199999999998</v>
      </c>
      <c r="Z31">
        <v>42.2547</v>
      </c>
      <c r="AA31" t="e">
        <v>#N/A</v>
      </c>
      <c r="AB31">
        <v>29.1126</v>
      </c>
      <c r="AC31">
        <v>38.012300000000003</v>
      </c>
      <c r="AD31" t="e">
        <v>#N/A</v>
      </c>
      <c r="AE31">
        <v>26.625900000000001</v>
      </c>
      <c r="AF31">
        <v>42.4773</v>
      </c>
      <c r="AG31">
        <v>39.076099999999997</v>
      </c>
      <c r="AH31" t="e">
        <v>#N/A</v>
      </c>
      <c r="AI31">
        <v>24.035599999999999</v>
      </c>
      <c r="AJ31">
        <v>35.2136</v>
      </c>
      <c r="AK31">
        <v>43</v>
      </c>
      <c r="AL31" t="e">
        <v>#N/A</v>
      </c>
      <c r="AM31" t="e">
        <v>#N/A</v>
      </c>
      <c r="AN31">
        <v>19.363600000000002</v>
      </c>
      <c r="AO31">
        <v>32.945900000000002</v>
      </c>
      <c r="AP31" t="e">
        <v>#N/A</v>
      </c>
      <c r="AQ31">
        <v>47.140799999999999</v>
      </c>
      <c r="AR31">
        <v>33.633400000000002</v>
      </c>
    </row>
    <row r="32" spans="1:44" x14ac:dyDescent="0.25">
      <c r="A32" s="1">
        <v>36570</v>
      </c>
      <c r="B32">
        <v>31.060700000000001</v>
      </c>
      <c r="C32">
        <v>29.270499999999998</v>
      </c>
      <c r="D32">
        <v>3.1652800000000001</v>
      </c>
      <c r="E32">
        <v>44.629800000000003</v>
      </c>
      <c r="F32">
        <v>1187.52</v>
      </c>
      <c r="G32">
        <v>3.9942799999999998</v>
      </c>
      <c r="H32" t="e">
        <v>#N/A</v>
      </c>
      <c r="I32">
        <v>16.027000000000001</v>
      </c>
      <c r="J32">
        <v>30.084700000000002</v>
      </c>
      <c r="K32">
        <v>14.1149</v>
      </c>
      <c r="L32" t="e">
        <v>#N/A</v>
      </c>
      <c r="M32">
        <v>60.969200000000001</v>
      </c>
      <c r="N32">
        <v>326.55770000000001</v>
      </c>
      <c r="O32">
        <v>20.027699999999999</v>
      </c>
      <c r="P32">
        <v>33.857599999999998</v>
      </c>
      <c r="Q32">
        <v>58.5</v>
      </c>
      <c r="R32">
        <v>28.766500000000001</v>
      </c>
      <c r="S32">
        <v>30.950600000000001</v>
      </c>
      <c r="T32" t="e">
        <v>#N/A</v>
      </c>
      <c r="U32" t="e">
        <v>#N/A</v>
      </c>
      <c r="V32">
        <v>37.644300000000001</v>
      </c>
      <c r="W32">
        <v>48.384999999999998</v>
      </c>
      <c r="X32">
        <v>32.099899999999998</v>
      </c>
      <c r="Y32">
        <v>98.439400000000006</v>
      </c>
      <c r="Z32">
        <v>43.5578</v>
      </c>
      <c r="AA32" t="e">
        <v>#N/A</v>
      </c>
      <c r="AB32">
        <v>28.985099999999999</v>
      </c>
      <c r="AC32">
        <v>36.131100000000004</v>
      </c>
      <c r="AD32" t="e">
        <v>#N/A</v>
      </c>
      <c r="AE32">
        <v>25.645499999999998</v>
      </c>
      <c r="AF32">
        <v>42.716999999999999</v>
      </c>
      <c r="AG32">
        <v>38.6905</v>
      </c>
      <c r="AH32" t="e">
        <v>#N/A</v>
      </c>
      <c r="AI32">
        <v>23.8749</v>
      </c>
      <c r="AJ32">
        <v>34.276600000000002</v>
      </c>
      <c r="AK32">
        <v>41</v>
      </c>
      <c r="AL32" t="e">
        <v>#N/A</v>
      </c>
      <c r="AM32" t="e">
        <v>#N/A</v>
      </c>
      <c r="AN32">
        <v>20.0014</v>
      </c>
      <c r="AO32">
        <v>32.322299999999998</v>
      </c>
      <c r="AP32" t="e">
        <v>#N/A</v>
      </c>
      <c r="AQ32">
        <v>49.180999999999997</v>
      </c>
      <c r="AR32">
        <v>32.632300000000001</v>
      </c>
    </row>
    <row r="33" spans="1:44" x14ac:dyDescent="0.25">
      <c r="A33" s="1">
        <v>36571</v>
      </c>
      <c r="B33">
        <v>33.707299999999996</v>
      </c>
      <c r="C33">
        <v>30.199200000000001</v>
      </c>
      <c r="D33">
        <v>3.22444</v>
      </c>
      <c r="E33">
        <v>46.536200000000001</v>
      </c>
      <c r="F33">
        <v>1233.51</v>
      </c>
      <c r="G33">
        <v>4.1416599999999999</v>
      </c>
      <c r="H33" t="e">
        <v>#N/A</v>
      </c>
      <c r="I33">
        <v>15.828799999999999</v>
      </c>
      <c r="J33">
        <v>30.556999999999999</v>
      </c>
      <c r="K33">
        <v>14.7485</v>
      </c>
      <c r="L33" t="e">
        <v>#N/A</v>
      </c>
      <c r="M33">
        <v>60.345500000000001</v>
      </c>
      <c r="N33">
        <v>334.90010000000001</v>
      </c>
      <c r="O33">
        <v>20.792400000000001</v>
      </c>
      <c r="P33">
        <v>36.146299999999997</v>
      </c>
      <c r="Q33">
        <v>58</v>
      </c>
      <c r="R33">
        <v>30.118300000000001</v>
      </c>
      <c r="S33">
        <v>31.9574</v>
      </c>
      <c r="T33" t="e">
        <v>#N/A</v>
      </c>
      <c r="U33" t="e">
        <v>#N/A</v>
      </c>
      <c r="V33">
        <v>38.5274</v>
      </c>
      <c r="W33">
        <v>48.372100000000003</v>
      </c>
      <c r="X33">
        <v>35.188299999999998</v>
      </c>
      <c r="Y33">
        <v>100.2427</v>
      </c>
      <c r="Z33">
        <v>44.806399999999996</v>
      </c>
      <c r="AA33" t="e">
        <v>#N/A</v>
      </c>
      <c r="AB33">
        <v>30.0289</v>
      </c>
      <c r="AC33">
        <v>37.382300000000001</v>
      </c>
      <c r="AD33" t="e">
        <v>#N/A</v>
      </c>
      <c r="AE33">
        <v>25.779599999999999</v>
      </c>
      <c r="AF33">
        <v>42.8187</v>
      </c>
      <c r="AG33">
        <v>38.627200000000002</v>
      </c>
      <c r="AH33" t="e">
        <v>#N/A</v>
      </c>
      <c r="AI33">
        <v>24.477699999999999</v>
      </c>
      <c r="AJ33">
        <v>36.049399999999999</v>
      </c>
      <c r="AK33">
        <v>41.9</v>
      </c>
      <c r="AL33" t="e">
        <v>#N/A</v>
      </c>
      <c r="AM33" t="e">
        <v>#N/A</v>
      </c>
      <c r="AN33">
        <v>21.038</v>
      </c>
      <c r="AO33">
        <v>31.991399999999999</v>
      </c>
      <c r="AP33" t="e">
        <v>#N/A</v>
      </c>
      <c r="AQ33">
        <v>48.886899999999997</v>
      </c>
      <c r="AR33">
        <v>32.822499999999998</v>
      </c>
    </row>
    <row r="34" spans="1:44" x14ac:dyDescent="0.25">
      <c r="A34" s="1">
        <v>36572</v>
      </c>
      <c r="B34">
        <v>33.312399999999997</v>
      </c>
      <c r="C34">
        <v>30.0702</v>
      </c>
      <c r="D34">
        <v>3.1957</v>
      </c>
      <c r="E34">
        <v>44.869900000000001</v>
      </c>
      <c r="F34">
        <v>1199.1099999999999</v>
      </c>
      <c r="G34">
        <v>3.96129</v>
      </c>
      <c r="H34" t="e">
        <v>#N/A</v>
      </c>
      <c r="I34">
        <v>16.13</v>
      </c>
      <c r="J34">
        <v>29.4864</v>
      </c>
      <c r="K34">
        <v>14.4115</v>
      </c>
      <c r="L34" t="e">
        <v>#N/A</v>
      </c>
      <c r="M34">
        <v>59.795299999999997</v>
      </c>
      <c r="N34">
        <v>326.40440000000001</v>
      </c>
      <c r="O34">
        <v>19.944099999999999</v>
      </c>
      <c r="P34">
        <v>35.148400000000002</v>
      </c>
      <c r="Q34">
        <v>59.5</v>
      </c>
      <c r="R34">
        <v>30.299700000000001</v>
      </c>
      <c r="S34">
        <v>31.446200000000001</v>
      </c>
      <c r="T34" t="e">
        <v>#N/A</v>
      </c>
      <c r="U34" t="e">
        <v>#N/A</v>
      </c>
      <c r="V34">
        <v>40.350299999999997</v>
      </c>
      <c r="W34">
        <v>46.225200000000001</v>
      </c>
      <c r="X34">
        <v>34.156100000000002</v>
      </c>
      <c r="Y34">
        <v>98.807400000000001</v>
      </c>
      <c r="Z34">
        <v>42.7684</v>
      </c>
      <c r="AA34" t="e">
        <v>#N/A</v>
      </c>
      <c r="AB34">
        <v>29.994299999999999</v>
      </c>
      <c r="AC34">
        <v>36.565600000000003</v>
      </c>
      <c r="AD34" t="e">
        <v>#N/A</v>
      </c>
      <c r="AE34">
        <v>25.429300000000001</v>
      </c>
      <c r="AF34">
        <v>42.627099999999999</v>
      </c>
      <c r="AG34">
        <v>38.157299999999999</v>
      </c>
      <c r="AH34" t="e">
        <v>#N/A</v>
      </c>
      <c r="AI34">
        <v>23.2331</v>
      </c>
      <c r="AJ34">
        <v>35.3155</v>
      </c>
      <c r="AK34">
        <v>41</v>
      </c>
      <c r="AL34" t="e">
        <v>#N/A</v>
      </c>
      <c r="AM34" t="e">
        <v>#N/A</v>
      </c>
      <c r="AN34">
        <v>20.939699999999998</v>
      </c>
      <c r="AO34">
        <v>32.383000000000003</v>
      </c>
      <c r="AP34" t="e">
        <v>#N/A</v>
      </c>
      <c r="AQ34">
        <v>44.343899999999998</v>
      </c>
      <c r="AR34">
        <v>32.788699999999999</v>
      </c>
    </row>
    <row r="35" spans="1:44" x14ac:dyDescent="0.25">
      <c r="A35" s="1">
        <v>36573</v>
      </c>
      <c r="B35">
        <v>33.4146</v>
      </c>
      <c r="C35">
        <v>31.007100000000001</v>
      </c>
      <c r="D35">
        <v>3.2417699999999998</v>
      </c>
      <c r="E35">
        <v>42.648800000000001</v>
      </c>
      <c r="F35">
        <v>1167.81</v>
      </c>
      <c r="G35">
        <v>3.94109</v>
      </c>
      <c r="H35" t="e">
        <v>#N/A</v>
      </c>
      <c r="I35">
        <v>15.6038</v>
      </c>
      <c r="J35">
        <v>29.340199999999999</v>
      </c>
      <c r="K35">
        <v>14.0627</v>
      </c>
      <c r="L35" t="e">
        <v>#N/A</v>
      </c>
      <c r="M35">
        <v>60.6496</v>
      </c>
      <c r="N35">
        <v>315.822</v>
      </c>
      <c r="O35">
        <v>19.252800000000001</v>
      </c>
      <c r="P35">
        <v>34.2072</v>
      </c>
      <c r="Q35">
        <v>61.5</v>
      </c>
      <c r="R35">
        <v>29.151</v>
      </c>
      <c r="S35">
        <v>30.0139</v>
      </c>
      <c r="T35" t="e">
        <v>#N/A</v>
      </c>
      <c r="U35" t="e">
        <v>#N/A</v>
      </c>
      <c r="V35">
        <v>38.969200000000001</v>
      </c>
      <c r="W35">
        <v>43.494599999999998</v>
      </c>
      <c r="X35">
        <v>34.933599999999998</v>
      </c>
      <c r="Y35">
        <v>98.505499999999998</v>
      </c>
      <c r="Z35">
        <v>43.380800000000001</v>
      </c>
      <c r="AA35" t="e">
        <v>#N/A</v>
      </c>
      <c r="AB35">
        <v>29.4163</v>
      </c>
      <c r="AC35">
        <v>35.628</v>
      </c>
      <c r="AD35" t="e">
        <v>#N/A</v>
      </c>
      <c r="AE35">
        <v>25.4131</v>
      </c>
      <c r="AF35">
        <v>40.685499999999998</v>
      </c>
      <c r="AG35">
        <v>38.4876</v>
      </c>
      <c r="AH35" t="e">
        <v>#N/A</v>
      </c>
      <c r="AI35">
        <v>23.133800000000001</v>
      </c>
      <c r="AJ35">
        <v>34.957999999999998</v>
      </c>
      <c r="AK35">
        <v>39.9</v>
      </c>
      <c r="AL35" t="e">
        <v>#N/A</v>
      </c>
      <c r="AM35" t="e">
        <v>#N/A</v>
      </c>
      <c r="AN35">
        <v>21.491</v>
      </c>
      <c r="AO35">
        <v>31.245899999999999</v>
      </c>
      <c r="AP35" t="e">
        <v>#N/A</v>
      </c>
      <c r="AQ35">
        <v>40.198799999999999</v>
      </c>
      <c r="AR35">
        <v>32.022599999999997</v>
      </c>
    </row>
    <row r="36" spans="1:44" x14ac:dyDescent="0.25">
      <c r="A36" s="1">
        <v>36574</v>
      </c>
      <c r="B36">
        <v>32.851799999999997</v>
      </c>
      <c r="C36">
        <v>30.464099999999998</v>
      </c>
      <c r="D36">
        <v>3.2822399999999998</v>
      </c>
      <c r="E36">
        <v>40.106000000000002</v>
      </c>
      <c r="F36">
        <v>1134.8</v>
      </c>
      <c r="G36">
        <v>3.8409</v>
      </c>
      <c r="H36" t="e">
        <v>#N/A</v>
      </c>
      <c r="I36">
        <v>15.7019</v>
      </c>
      <c r="J36">
        <v>28.343800000000002</v>
      </c>
      <c r="K36">
        <v>13.785399999999999</v>
      </c>
      <c r="L36" t="e">
        <v>#N/A</v>
      </c>
      <c r="M36">
        <v>58.837699999999998</v>
      </c>
      <c r="N36">
        <v>311.3922</v>
      </c>
      <c r="O36">
        <v>19.029499999999999</v>
      </c>
      <c r="P36">
        <v>33.852600000000002</v>
      </c>
      <c r="Q36">
        <v>61.8</v>
      </c>
      <c r="R36">
        <v>28.253299999999999</v>
      </c>
      <c r="S36">
        <v>28.847000000000001</v>
      </c>
      <c r="T36" t="e">
        <v>#N/A</v>
      </c>
      <c r="U36" t="e">
        <v>#N/A</v>
      </c>
      <c r="V36">
        <v>39.520699999999998</v>
      </c>
      <c r="W36">
        <v>43.165900000000001</v>
      </c>
      <c r="X36">
        <v>33.540999999999997</v>
      </c>
      <c r="Y36">
        <v>95.5167</v>
      </c>
      <c r="Z36">
        <v>41.816200000000002</v>
      </c>
      <c r="AA36" t="e">
        <v>#N/A</v>
      </c>
      <c r="AB36">
        <v>28.947199999999999</v>
      </c>
      <c r="AC36">
        <v>34.195999999999998</v>
      </c>
      <c r="AD36" t="e">
        <v>#N/A</v>
      </c>
      <c r="AE36">
        <v>24.625800000000002</v>
      </c>
      <c r="AF36">
        <v>40.132300000000001</v>
      </c>
      <c r="AG36">
        <v>36.956899999999997</v>
      </c>
      <c r="AH36" t="e">
        <v>#N/A</v>
      </c>
      <c r="AI36">
        <v>23.279399999999999</v>
      </c>
      <c r="AJ36">
        <v>34.972499999999997</v>
      </c>
      <c r="AK36">
        <v>39</v>
      </c>
      <c r="AL36" t="e">
        <v>#N/A</v>
      </c>
      <c r="AM36" t="e">
        <v>#N/A</v>
      </c>
      <c r="AN36">
        <v>20.927</v>
      </c>
      <c r="AO36">
        <v>30.348600000000001</v>
      </c>
      <c r="AP36" t="e">
        <v>#N/A</v>
      </c>
      <c r="AQ36">
        <v>39.924799999999998</v>
      </c>
      <c r="AR36">
        <v>31.341100000000001</v>
      </c>
    </row>
    <row r="37" spans="1:44" x14ac:dyDescent="0.25">
      <c r="A37" s="1">
        <v>36577</v>
      </c>
      <c r="B37">
        <v>33.0169</v>
      </c>
      <c r="C37">
        <v>30.6587</v>
      </c>
      <c r="D37">
        <v>3.3792800000000001</v>
      </c>
      <c r="E37">
        <v>41.135899999999999</v>
      </c>
      <c r="F37">
        <v>1152.06</v>
      </c>
      <c r="G37">
        <v>3.8495300000000001</v>
      </c>
      <c r="H37" t="e">
        <v>#N/A</v>
      </c>
      <c r="I37">
        <v>15.1899</v>
      </c>
      <c r="J37">
        <v>28.579899999999999</v>
      </c>
      <c r="K37">
        <v>14.0816</v>
      </c>
      <c r="L37" t="e">
        <v>#N/A</v>
      </c>
      <c r="M37">
        <v>60.235999999999997</v>
      </c>
      <c r="N37">
        <v>311.755</v>
      </c>
      <c r="O37">
        <v>19.296099999999999</v>
      </c>
      <c r="P37">
        <v>34.645000000000003</v>
      </c>
      <c r="Q37">
        <v>61</v>
      </c>
      <c r="R37">
        <v>28.818300000000001</v>
      </c>
      <c r="S37">
        <v>29.4419</v>
      </c>
      <c r="T37" t="e">
        <v>#N/A</v>
      </c>
      <c r="U37" t="e">
        <v>#N/A</v>
      </c>
      <c r="V37">
        <v>39.826999999999998</v>
      </c>
      <c r="W37">
        <v>43.7682</v>
      </c>
      <c r="X37">
        <v>34.063299999999998</v>
      </c>
      <c r="Y37">
        <v>96.111000000000004</v>
      </c>
      <c r="Z37">
        <v>42.463099999999997</v>
      </c>
      <c r="AA37" t="e">
        <v>#N/A</v>
      </c>
      <c r="AB37">
        <v>29.9041</v>
      </c>
      <c r="AC37">
        <v>34.310400000000001</v>
      </c>
      <c r="AD37" t="e">
        <v>#N/A</v>
      </c>
      <c r="AE37">
        <v>25.0046</v>
      </c>
      <c r="AF37">
        <v>40.520699999999998</v>
      </c>
      <c r="AG37">
        <v>37.905500000000004</v>
      </c>
      <c r="AH37" t="e">
        <v>#N/A</v>
      </c>
      <c r="AI37">
        <v>22.8001</v>
      </c>
      <c r="AJ37">
        <v>35.106900000000003</v>
      </c>
      <c r="AK37">
        <v>37.299999999999997</v>
      </c>
      <c r="AL37" t="e">
        <v>#N/A</v>
      </c>
      <c r="AM37" t="e">
        <v>#N/A</v>
      </c>
      <c r="AN37">
        <v>21.574200000000001</v>
      </c>
      <c r="AO37">
        <v>30.126300000000001</v>
      </c>
      <c r="AP37" t="e">
        <v>#N/A</v>
      </c>
      <c r="AQ37">
        <v>40.802799999999998</v>
      </c>
      <c r="AR37">
        <v>31.782599999999999</v>
      </c>
    </row>
    <row r="38" spans="1:44" x14ac:dyDescent="0.25">
      <c r="A38" s="1">
        <v>36578</v>
      </c>
      <c r="B38">
        <v>33.255699999999997</v>
      </c>
      <c r="C38">
        <v>28.9175</v>
      </c>
      <c r="D38">
        <v>3.4338799999999998</v>
      </c>
      <c r="E38">
        <v>39.694000000000003</v>
      </c>
      <c r="F38">
        <v>1082.55</v>
      </c>
      <c r="G38">
        <v>3.8645900000000002</v>
      </c>
      <c r="H38" t="e">
        <v>#N/A</v>
      </c>
      <c r="I38">
        <v>14.9063</v>
      </c>
      <c r="J38">
        <v>30.107299999999999</v>
      </c>
      <c r="K38">
        <v>13.7814</v>
      </c>
      <c r="L38" t="e">
        <v>#N/A</v>
      </c>
      <c r="M38">
        <v>57.008800000000001</v>
      </c>
      <c r="N38">
        <v>303.64530000000002</v>
      </c>
      <c r="O38">
        <v>18.850999999999999</v>
      </c>
      <c r="P38">
        <v>34.905500000000004</v>
      </c>
      <c r="Q38">
        <v>58</v>
      </c>
      <c r="R38">
        <v>27.9511</v>
      </c>
      <c r="S38">
        <v>29.3948</v>
      </c>
      <c r="T38" t="e">
        <v>#N/A</v>
      </c>
      <c r="U38" t="e">
        <v>#N/A</v>
      </c>
      <c r="V38">
        <v>38.5687</v>
      </c>
      <c r="W38">
        <v>42.360399999999998</v>
      </c>
      <c r="X38">
        <v>35.177700000000002</v>
      </c>
      <c r="Y38">
        <v>92.691500000000005</v>
      </c>
      <c r="Z38">
        <v>41.666400000000003</v>
      </c>
      <c r="AA38" t="e">
        <v>#N/A</v>
      </c>
      <c r="AB38">
        <v>28.904399999999999</v>
      </c>
      <c r="AC38">
        <v>34.757800000000003</v>
      </c>
      <c r="AD38" t="e">
        <v>#N/A</v>
      </c>
      <c r="AE38">
        <v>24.078800000000001</v>
      </c>
      <c r="AF38">
        <v>41.699800000000003</v>
      </c>
      <c r="AG38">
        <v>35.8705</v>
      </c>
      <c r="AH38" t="e">
        <v>#N/A</v>
      </c>
      <c r="AI38">
        <v>22.5594</v>
      </c>
      <c r="AJ38">
        <v>34.113799999999998</v>
      </c>
      <c r="AK38">
        <v>36.5</v>
      </c>
      <c r="AL38" t="e">
        <v>#N/A</v>
      </c>
      <c r="AM38" t="e">
        <v>#N/A</v>
      </c>
      <c r="AN38">
        <v>21.022600000000001</v>
      </c>
      <c r="AO38">
        <v>30.061800000000002</v>
      </c>
      <c r="AP38" t="e">
        <v>#N/A</v>
      </c>
      <c r="AQ38">
        <v>39.58</v>
      </c>
      <c r="AR38">
        <v>28.984300000000001</v>
      </c>
    </row>
    <row r="39" spans="1:44" x14ac:dyDescent="0.25">
      <c r="A39" s="1">
        <v>36579</v>
      </c>
      <c r="B39">
        <v>34.003100000000003</v>
      </c>
      <c r="C39">
        <v>28.237500000000001</v>
      </c>
      <c r="D39">
        <v>3.32646</v>
      </c>
      <c r="E39">
        <v>39.904600000000002</v>
      </c>
      <c r="F39">
        <v>1062.08</v>
      </c>
      <c r="G39">
        <v>3.9294099999999998</v>
      </c>
      <c r="H39" t="e">
        <v>#N/A</v>
      </c>
      <c r="I39">
        <v>15.0387</v>
      </c>
      <c r="J39">
        <v>28.620699999999999</v>
      </c>
      <c r="K39">
        <v>13.539400000000001</v>
      </c>
      <c r="L39" t="e">
        <v>#N/A</v>
      </c>
      <c r="M39">
        <v>63.474499999999999</v>
      </c>
      <c r="N39">
        <v>301.9024</v>
      </c>
      <c r="O39">
        <v>18.583600000000001</v>
      </c>
      <c r="P39">
        <v>34.143300000000004</v>
      </c>
      <c r="Q39">
        <v>60.8</v>
      </c>
      <c r="R39">
        <v>27.521000000000001</v>
      </c>
      <c r="S39">
        <v>29.456900000000001</v>
      </c>
      <c r="T39" t="e">
        <v>#N/A</v>
      </c>
      <c r="U39" t="e">
        <v>#N/A</v>
      </c>
      <c r="V39">
        <v>39.217300000000002</v>
      </c>
      <c r="W39">
        <v>43.0946</v>
      </c>
      <c r="X39">
        <v>33.490299999999998</v>
      </c>
      <c r="Y39">
        <v>90.397800000000004</v>
      </c>
      <c r="Z39">
        <v>42.3735</v>
      </c>
      <c r="AA39" t="e">
        <v>#N/A</v>
      </c>
      <c r="AB39">
        <v>27.857399999999998</v>
      </c>
      <c r="AC39">
        <v>34.652799999999999</v>
      </c>
      <c r="AD39" t="e">
        <v>#N/A</v>
      </c>
      <c r="AE39">
        <v>24.1097</v>
      </c>
      <c r="AF39">
        <v>40.007399999999997</v>
      </c>
      <c r="AG39">
        <v>35.874099999999999</v>
      </c>
      <c r="AH39" t="e">
        <v>#N/A</v>
      </c>
      <c r="AI39">
        <v>22.791499999999999</v>
      </c>
      <c r="AJ39">
        <v>33.135300000000001</v>
      </c>
      <c r="AK39">
        <v>36.5</v>
      </c>
      <c r="AL39" t="e">
        <v>#N/A</v>
      </c>
      <c r="AM39" t="e">
        <v>#N/A</v>
      </c>
      <c r="AN39">
        <v>20.633099999999999</v>
      </c>
      <c r="AO39">
        <v>28.779</v>
      </c>
      <c r="AP39" t="e">
        <v>#N/A</v>
      </c>
      <c r="AQ39">
        <v>38.474200000000003</v>
      </c>
      <c r="AR39">
        <v>29.5002</v>
      </c>
    </row>
    <row r="40" spans="1:44" x14ac:dyDescent="0.25">
      <c r="A40" s="1">
        <v>36580</v>
      </c>
      <c r="B40">
        <v>34.096299999999999</v>
      </c>
      <c r="C40">
        <v>28.1449</v>
      </c>
      <c r="D40">
        <v>3.3419500000000002</v>
      </c>
      <c r="E40">
        <v>37.5565</v>
      </c>
      <c r="F40">
        <v>1050.25</v>
      </c>
      <c r="G40">
        <v>3.9607999999999999</v>
      </c>
      <c r="H40" t="e">
        <v>#N/A</v>
      </c>
      <c r="I40">
        <v>15.466900000000001</v>
      </c>
      <c r="J40">
        <v>28.665400000000002</v>
      </c>
      <c r="K40">
        <v>13.203799999999999</v>
      </c>
      <c r="L40" t="e">
        <v>#N/A</v>
      </c>
      <c r="M40">
        <v>63.921999999999997</v>
      </c>
      <c r="N40">
        <v>296.8997</v>
      </c>
      <c r="O40">
        <v>18.371600000000001</v>
      </c>
      <c r="P40">
        <v>34.488500000000002</v>
      </c>
      <c r="Q40">
        <v>59</v>
      </c>
      <c r="R40">
        <v>27.314599999999999</v>
      </c>
      <c r="S40">
        <v>30.0776</v>
      </c>
      <c r="T40" t="e">
        <v>#N/A</v>
      </c>
      <c r="U40" t="e">
        <v>#N/A</v>
      </c>
      <c r="V40">
        <v>39.509500000000003</v>
      </c>
      <c r="W40">
        <v>42.435200000000002</v>
      </c>
      <c r="X40">
        <v>34.4876</v>
      </c>
      <c r="Y40">
        <v>93.43</v>
      </c>
      <c r="Z40">
        <v>45.1524</v>
      </c>
      <c r="AA40" t="e">
        <v>#N/A</v>
      </c>
      <c r="AB40">
        <v>27.453700000000001</v>
      </c>
      <c r="AC40">
        <v>34.623800000000003</v>
      </c>
      <c r="AD40" t="e">
        <v>#N/A</v>
      </c>
      <c r="AE40">
        <v>23.671199999999999</v>
      </c>
      <c r="AF40">
        <v>39.966099999999997</v>
      </c>
      <c r="AG40">
        <v>36.683799999999998</v>
      </c>
      <c r="AH40" t="e">
        <v>#N/A</v>
      </c>
      <c r="AI40">
        <v>22.542000000000002</v>
      </c>
      <c r="AJ40">
        <v>32.915900000000001</v>
      </c>
      <c r="AK40">
        <v>36</v>
      </c>
      <c r="AL40" t="e">
        <v>#N/A</v>
      </c>
      <c r="AM40" t="e">
        <v>#N/A</v>
      </c>
      <c r="AN40">
        <v>20.243500000000001</v>
      </c>
      <c r="AO40">
        <v>27.962499999999999</v>
      </c>
      <c r="AP40" t="e">
        <v>#N/A</v>
      </c>
      <c r="AQ40">
        <v>39.867699999999999</v>
      </c>
      <c r="AR40">
        <v>29.180399999999999</v>
      </c>
    </row>
    <row r="41" spans="1:44" x14ac:dyDescent="0.25">
      <c r="A41" s="1">
        <v>36581</v>
      </c>
      <c r="B41">
        <v>32.407499999999999</v>
      </c>
      <c r="C41">
        <v>28.592400000000001</v>
      </c>
      <c r="D41">
        <v>3.2969599999999999</v>
      </c>
      <c r="E41">
        <v>36.351999999999997</v>
      </c>
      <c r="F41">
        <v>1065.72</v>
      </c>
      <c r="G41">
        <v>3.82761</v>
      </c>
      <c r="H41" t="e">
        <v>#N/A</v>
      </c>
      <c r="I41">
        <v>15.600899999999999</v>
      </c>
      <c r="J41">
        <v>29.9023</v>
      </c>
      <c r="K41">
        <v>13.2263</v>
      </c>
      <c r="L41" t="e">
        <v>#N/A</v>
      </c>
      <c r="M41">
        <v>62.361699999999999</v>
      </c>
      <c r="N41">
        <v>291.87079999999997</v>
      </c>
      <c r="O41">
        <v>18.114100000000001</v>
      </c>
      <c r="P41">
        <v>33.879399999999997</v>
      </c>
      <c r="Q41">
        <v>58</v>
      </c>
      <c r="R41">
        <v>26.888999999999999</v>
      </c>
      <c r="S41">
        <v>29.207999999999998</v>
      </c>
      <c r="T41" t="e">
        <v>#N/A</v>
      </c>
      <c r="U41" t="e">
        <v>#N/A</v>
      </c>
      <c r="V41">
        <v>38.35</v>
      </c>
      <c r="W41">
        <v>42.754399999999997</v>
      </c>
      <c r="X41">
        <v>35.402200000000001</v>
      </c>
      <c r="Y41">
        <v>92.107200000000006</v>
      </c>
      <c r="Z41">
        <v>45.1449</v>
      </c>
      <c r="AA41" t="e">
        <v>#N/A</v>
      </c>
      <c r="AB41">
        <v>27.034400000000002</v>
      </c>
      <c r="AC41">
        <v>34.863999999999997</v>
      </c>
      <c r="AD41" t="e">
        <v>#N/A</v>
      </c>
      <c r="AE41">
        <v>23.5945</v>
      </c>
      <c r="AF41">
        <v>39.135399999999997</v>
      </c>
      <c r="AG41">
        <v>35.658200000000001</v>
      </c>
      <c r="AH41" t="e">
        <v>#N/A</v>
      </c>
      <c r="AI41">
        <v>22.269500000000001</v>
      </c>
      <c r="AJ41">
        <v>31.933</v>
      </c>
      <c r="AK41">
        <v>37.299999999999997</v>
      </c>
      <c r="AL41" t="e">
        <v>#N/A</v>
      </c>
      <c r="AM41" t="e">
        <v>#N/A</v>
      </c>
      <c r="AN41">
        <v>20.0898</v>
      </c>
      <c r="AO41">
        <v>27.946200000000001</v>
      </c>
      <c r="AP41" t="e">
        <v>#N/A</v>
      </c>
      <c r="AQ41">
        <v>37.374299999999998</v>
      </c>
      <c r="AR41">
        <v>27.491</v>
      </c>
    </row>
    <row r="42" spans="1:44" x14ac:dyDescent="0.25">
      <c r="A42" s="1">
        <v>36584</v>
      </c>
      <c r="B42">
        <v>33.258000000000003</v>
      </c>
      <c r="C42">
        <v>29.4693</v>
      </c>
      <c r="D42">
        <v>3.4317500000000001</v>
      </c>
      <c r="E42">
        <v>39.3429</v>
      </c>
      <c r="F42">
        <v>1131.28</v>
      </c>
      <c r="G42">
        <v>3.99838</v>
      </c>
      <c r="H42" t="e">
        <v>#N/A</v>
      </c>
      <c r="I42">
        <v>15.8825</v>
      </c>
      <c r="J42">
        <v>29.789899999999999</v>
      </c>
      <c r="K42">
        <v>13.3005</v>
      </c>
      <c r="L42" t="e">
        <v>#N/A</v>
      </c>
      <c r="M42">
        <v>62.440100000000001</v>
      </c>
      <c r="N42">
        <v>303.3297</v>
      </c>
      <c r="O42">
        <v>18.675899999999999</v>
      </c>
      <c r="P42">
        <v>34.7455</v>
      </c>
      <c r="Q42">
        <v>60.05</v>
      </c>
      <c r="R42">
        <v>28.314399999999999</v>
      </c>
      <c r="S42">
        <v>30.518000000000001</v>
      </c>
      <c r="T42" t="e">
        <v>#N/A</v>
      </c>
      <c r="U42" t="e">
        <v>#N/A</v>
      </c>
      <c r="V42">
        <v>40.376899999999999</v>
      </c>
      <c r="W42">
        <v>46.655200000000001</v>
      </c>
      <c r="X42">
        <v>37.155999999999999</v>
      </c>
      <c r="Y42">
        <v>90.730999999999995</v>
      </c>
      <c r="Z42">
        <v>45.602699999999999</v>
      </c>
      <c r="AA42" t="e">
        <v>#N/A</v>
      </c>
      <c r="AB42">
        <v>27.809100000000001</v>
      </c>
      <c r="AC42">
        <v>36.4617</v>
      </c>
      <c r="AD42" t="e">
        <v>#N/A</v>
      </c>
      <c r="AE42">
        <v>24.113499999999998</v>
      </c>
      <c r="AF42">
        <v>40.748699999999999</v>
      </c>
      <c r="AG42">
        <v>36.401299999999999</v>
      </c>
      <c r="AH42" t="e">
        <v>#N/A</v>
      </c>
      <c r="AI42">
        <v>22.538599999999999</v>
      </c>
      <c r="AJ42">
        <v>33.750700000000002</v>
      </c>
      <c r="AK42">
        <v>38.5</v>
      </c>
      <c r="AL42" t="e">
        <v>#N/A</v>
      </c>
      <c r="AM42" t="e">
        <v>#N/A</v>
      </c>
      <c r="AN42">
        <v>20.861000000000001</v>
      </c>
      <c r="AO42">
        <v>29.8386</v>
      </c>
      <c r="AP42" t="e">
        <v>#N/A</v>
      </c>
      <c r="AQ42">
        <v>39.493899999999996</v>
      </c>
      <c r="AR42">
        <v>29.567299999999999</v>
      </c>
    </row>
    <row r="43" spans="1:44" x14ac:dyDescent="0.25">
      <c r="A43" s="1">
        <v>36585</v>
      </c>
      <c r="B43">
        <v>33.6693</v>
      </c>
      <c r="C43">
        <v>28.188400000000001</v>
      </c>
      <c r="D43">
        <v>3.4273199999999999</v>
      </c>
      <c r="E43">
        <v>39.501300000000001</v>
      </c>
      <c r="F43">
        <v>1138.6400000000001</v>
      </c>
      <c r="G43">
        <v>4.0155000000000003</v>
      </c>
      <c r="H43" t="e">
        <v>#N/A</v>
      </c>
      <c r="I43">
        <v>16.798999999999999</v>
      </c>
      <c r="J43">
        <v>29.512</v>
      </c>
      <c r="K43">
        <v>13.0122</v>
      </c>
      <c r="L43" t="e">
        <v>#N/A</v>
      </c>
      <c r="M43">
        <v>62.731499999999997</v>
      </c>
      <c r="N43">
        <v>317.88</v>
      </c>
      <c r="O43">
        <v>18.2761</v>
      </c>
      <c r="P43">
        <v>33.560099999999998</v>
      </c>
      <c r="Q43">
        <v>59.3</v>
      </c>
      <c r="R43">
        <v>28.787700000000001</v>
      </c>
      <c r="S43">
        <v>30.970199999999998</v>
      </c>
      <c r="T43" t="e">
        <v>#N/A</v>
      </c>
      <c r="U43" t="e">
        <v>#N/A</v>
      </c>
      <c r="V43">
        <v>41.8123</v>
      </c>
      <c r="W43">
        <v>46.857199999999999</v>
      </c>
      <c r="X43">
        <v>36.968899999999998</v>
      </c>
      <c r="Y43">
        <v>88.522900000000007</v>
      </c>
      <c r="Z43">
        <v>45.504300000000001</v>
      </c>
      <c r="AA43" t="e">
        <v>#N/A</v>
      </c>
      <c r="AB43">
        <v>27.309899999999999</v>
      </c>
      <c r="AC43">
        <v>36.960099999999997</v>
      </c>
      <c r="AD43" t="e">
        <v>#N/A</v>
      </c>
      <c r="AE43">
        <v>24.4117</v>
      </c>
      <c r="AF43">
        <v>40.434100000000001</v>
      </c>
      <c r="AG43">
        <v>35.256300000000003</v>
      </c>
      <c r="AH43" t="e">
        <v>#N/A</v>
      </c>
      <c r="AI43">
        <v>22.322900000000001</v>
      </c>
      <c r="AJ43">
        <v>33.300600000000003</v>
      </c>
      <c r="AK43">
        <v>39.5</v>
      </c>
      <c r="AL43" t="e">
        <v>#N/A</v>
      </c>
      <c r="AM43" t="e">
        <v>#N/A</v>
      </c>
      <c r="AN43">
        <v>20.651299999999999</v>
      </c>
      <c r="AO43">
        <v>29.0502</v>
      </c>
      <c r="AP43" t="e">
        <v>#N/A</v>
      </c>
      <c r="AQ43">
        <v>41.360999999999997</v>
      </c>
      <c r="AR43">
        <v>30.4587</v>
      </c>
    </row>
    <row r="44" spans="1:44" x14ac:dyDescent="0.25">
      <c r="A44" s="1">
        <v>36586</v>
      </c>
      <c r="B44">
        <v>33.038899999999998</v>
      </c>
      <c r="C44">
        <v>28.842300000000002</v>
      </c>
      <c r="D44">
        <v>3.4866299999999999</v>
      </c>
      <c r="E44">
        <v>40.0809</v>
      </c>
      <c r="F44">
        <v>1159.33</v>
      </c>
      <c r="G44">
        <v>4.5873699999999999</v>
      </c>
      <c r="H44" t="e">
        <v>#N/A</v>
      </c>
      <c r="I44">
        <v>16.538399999999999</v>
      </c>
      <c r="J44">
        <v>29.149699999999999</v>
      </c>
      <c r="K44">
        <v>13.0083</v>
      </c>
      <c r="L44" t="e">
        <v>#N/A</v>
      </c>
      <c r="M44">
        <v>62.798099999999998</v>
      </c>
      <c r="N44">
        <v>318.685</v>
      </c>
      <c r="O44">
        <v>19.260000000000002</v>
      </c>
      <c r="P44">
        <v>32.307600000000001</v>
      </c>
      <c r="Q44">
        <v>60</v>
      </c>
      <c r="R44">
        <v>29.215699999999998</v>
      </c>
      <c r="S44">
        <v>30.8857</v>
      </c>
      <c r="T44" t="e">
        <v>#N/A</v>
      </c>
      <c r="U44" t="e">
        <v>#N/A</v>
      </c>
      <c r="V44">
        <v>41.7438</v>
      </c>
      <c r="W44">
        <v>45.553699999999999</v>
      </c>
      <c r="X44">
        <v>37.148699999999998</v>
      </c>
      <c r="Y44">
        <v>86.788899999999998</v>
      </c>
      <c r="Z44">
        <v>46.886899999999997</v>
      </c>
      <c r="AA44" t="e">
        <v>#N/A</v>
      </c>
      <c r="AB44">
        <v>27.9648</v>
      </c>
      <c r="AC44">
        <v>38.25</v>
      </c>
      <c r="AD44" t="e">
        <v>#N/A</v>
      </c>
      <c r="AE44">
        <v>24.144100000000002</v>
      </c>
      <c r="AF44">
        <v>39.798699999999997</v>
      </c>
      <c r="AG44">
        <v>35.9985</v>
      </c>
      <c r="AH44" t="e">
        <v>#N/A</v>
      </c>
      <c r="AI44">
        <v>22.2498</v>
      </c>
      <c r="AJ44">
        <v>33.607300000000002</v>
      </c>
      <c r="AK44">
        <v>42</v>
      </c>
      <c r="AL44" t="e">
        <v>#N/A</v>
      </c>
      <c r="AM44" t="e">
        <v>#N/A</v>
      </c>
      <c r="AN44">
        <v>20.698699999999999</v>
      </c>
      <c r="AO44">
        <v>32.770299999999999</v>
      </c>
      <c r="AP44" t="e">
        <v>#N/A</v>
      </c>
      <c r="AQ44">
        <v>41.775199999999998</v>
      </c>
      <c r="AR44">
        <v>31.228000000000002</v>
      </c>
    </row>
    <row r="45" spans="1:44" x14ac:dyDescent="0.25">
      <c r="A45" s="1">
        <v>36587</v>
      </c>
      <c r="B45">
        <v>32.819000000000003</v>
      </c>
      <c r="C45">
        <v>27.4618</v>
      </c>
      <c r="D45">
        <v>3.4115700000000002</v>
      </c>
      <c r="E45">
        <v>39.2714</v>
      </c>
      <c r="F45">
        <v>1119.47</v>
      </c>
      <c r="G45">
        <v>4.2692199999999998</v>
      </c>
      <c r="H45" t="e">
        <v>#N/A</v>
      </c>
      <c r="I45">
        <v>16.09</v>
      </c>
      <c r="J45">
        <v>28.680599999999998</v>
      </c>
      <c r="K45">
        <v>12.7676</v>
      </c>
      <c r="L45" t="e">
        <v>#N/A</v>
      </c>
      <c r="M45">
        <v>62.926000000000002</v>
      </c>
      <c r="N45">
        <v>315.98669999999998</v>
      </c>
      <c r="O45">
        <v>18.630800000000001</v>
      </c>
      <c r="P45">
        <v>31.119199999999999</v>
      </c>
      <c r="Q45">
        <v>63</v>
      </c>
      <c r="R45">
        <v>29.400400000000001</v>
      </c>
      <c r="S45">
        <v>31.605799999999999</v>
      </c>
      <c r="T45" t="e">
        <v>#N/A</v>
      </c>
      <c r="U45" t="e">
        <v>#N/A</v>
      </c>
      <c r="V45">
        <v>41.609699999999997</v>
      </c>
      <c r="W45">
        <v>44.875</v>
      </c>
      <c r="X45">
        <v>35.200899999999997</v>
      </c>
      <c r="Y45">
        <v>88.741100000000003</v>
      </c>
      <c r="Z45">
        <v>46.558999999999997</v>
      </c>
      <c r="AA45" t="e">
        <v>#N/A</v>
      </c>
      <c r="AB45">
        <v>27.9193</v>
      </c>
      <c r="AC45">
        <v>37.354100000000003</v>
      </c>
      <c r="AD45" t="e">
        <v>#N/A</v>
      </c>
      <c r="AE45">
        <v>23.715900000000001</v>
      </c>
      <c r="AF45">
        <v>39.066800000000001</v>
      </c>
      <c r="AG45">
        <v>36.7926</v>
      </c>
      <c r="AH45" t="e">
        <v>#N/A</v>
      </c>
      <c r="AI45">
        <v>22.2074</v>
      </c>
      <c r="AJ45">
        <v>33.051000000000002</v>
      </c>
      <c r="AK45">
        <v>45</v>
      </c>
      <c r="AL45" t="e">
        <v>#N/A</v>
      </c>
      <c r="AM45" t="e">
        <v>#N/A</v>
      </c>
      <c r="AN45">
        <v>20.575299999999999</v>
      </c>
      <c r="AO45">
        <v>32.758600000000001</v>
      </c>
      <c r="AP45" t="e">
        <v>#N/A</v>
      </c>
      <c r="AQ45">
        <v>42.848100000000002</v>
      </c>
      <c r="AR45">
        <v>30.871700000000001</v>
      </c>
    </row>
    <row r="46" spans="1:44" x14ac:dyDescent="0.25">
      <c r="A46" s="1">
        <v>36588</v>
      </c>
      <c r="B46">
        <v>34.363999999999997</v>
      </c>
      <c r="C46">
        <v>28.117100000000001</v>
      </c>
      <c r="D46">
        <v>3.46732</v>
      </c>
      <c r="E46">
        <v>39.521999999999998</v>
      </c>
      <c r="F46">
        <v>1131.92</v>
      </c>
      <c r="G46">
        <v>4.5097800000000001</v>
      </c>
      <c r="H46" t="e">
        <v>#N/A</v>
      </c>
      <c r="I46">
        <v>16.552099999999999</v>
      </c>
      <c r="J46">
        <v>28.8765</v>
      </c>
      <c r="K46">
        <v>13.579000000000001</v>
      </c>
      <c r="L46" t="e">
        <v>#N/A</v>
      </c>
      <c r="M46">
        <v>65.594300000000004</v>
      </c>
      <c r="N46">
        <v>330.13010000000003</v>
      </c>
      <c r="O46">
        <v>18.947099999999999</v>
      </c>
      <c r="P46">
        <v>33.918300000000002</v>
      </c>
      <c r="Q46">
        <v>62.5</v>
      </c>
      <c r="R46">
        <v>29.0977</v>
      </c>
      <c r="S46">
        <v>32.793500000000002</v>
      </c>
      <c r="T46" t="e">
        <v>#N/A</v>
      </c>
      <c r="U46" t="e">
        <v>#N/A</v>
      </c>
      <c r="V46">
        <v>43.341500000000003</v>
      </c>
      <c r="W46">
        <v>44.665399999999998</v>
      </c>
      <c r="X46">
        <v>35.147799999999997</v>
      </c>
      <c r="Y46">
        <v>93.575699999999998</v>
      </c>
      <c r="Z46">
        <v>48.294600000000003</v>
      </c>
      <c r="AA46" t="e">
        <v>#N/A</v>
      </c>
      <c r="AB46">
        <v>28.037600000000001</v>
      </c>
      <c r="AC46">
        <v>37.870800000000003</v>
      </c>
      <c r="AD46" t="e">
        <v>#N/A</v>
      </c>
      <c r="AE46">
        <v>24.983699999999999</v>
      </c>
      <c r="AF46">
        <v>38.1721</v>
      </c>
      <c r="AG46">
        <v>38.134999999999998</v>
      </c>
      <c r="AH46" t="e">
        <v>#N/A</v>
      </c>
      <c r="AI46">
        <v>22.799299999999999</v>
      </c>
      <c r="AJ46">
        <v>33.707500000000003</v>
      </c>
      <c r="AK46">
        <v>47.05</v>
      </c>
      <c r="AL46" t="e">
        <v>#N/A</v>
      </c>
      <c r="AM46" t="e">
        <v>#N/A</v>
      </c>
      <c r="AN46">
        <v>21.1236</v>
      </c>
      <c r="AO46">
        <v>33.018300000000004</v>
      </c>
      <c r="AP46" t="e">
        <v>#N/A</v>
      </c>
      <c r="AQ46">
        <v>44.9071</v>
      </c>
      <c r="AR46">
        <v>32.884599999999999</v>
      </c>
    </row>
    <row r="47" spans="1:44" x14ac:dyDescent="0.25">
      <c r="A47" s="1">
        <v>36591</v>
      </c>
      <c r="B47">
        <v>33.566099999999999</v>
      </c>
      <c r="C47">
        <v>27.678999999999998</v>
      </c>
      <c r="D47">
        <v>3.3988900000000002</v>
      </c>
      <c r="E47">
        <v>38.339199999999998</v>
      </c>
      <c r="F47">
        <v>1100.1400000000001</v>
      </c>
      <c r="G47">
        <v>4.4371200000000002</v>
      </c>
      <c r="H47" t="e">
        <v>#N/A</v>
      </c>
      <c r="I47">
        <v>16.584700000000002</v>
      </c>
      <c r="J47">
        <v>28.281400000000001</v>
      </c>
      <c r="K47">
        <v>13.7217</v>
      </c>
      <c r="L47" t="e">
        <v>#N/A</v>
      </c>
      <c r="M47">
        <v>65.097200000000001</v>
      </c>
      <c r="N47">
        <v>323.04379999999998</v>
      </c>
      <c r="O47">
        <v>18.5565</v>
      </c>
      <c r="P47">
        <v>33.3155</v>
      </c>
      <c r="Q47">
        <v>60.8</v>
      </c>
      <c r="R47">
        <v>28.095700000000001</v>
      </c>
      <c r="S47">
        <v>32.501100000000001</v>
      </c>
      <c r="T47" t="e">
        <v>#N/A</v>
      </c>
      <c r="U47" t="e">
        <v>#N/A</v>
      </c>
      <c r="V47">
        <v>45.892299999999999</v>
      </c>
      <c r="W47">
        <v>44.244300000000003</v>
      </c>
      <c r="X47">
        <v>34.295999999999999</v>
      </c>
      <c r="Y47">
        <v>89.471500000000006</v>
      </c>
      <c r="Z47">
        <v>47.626899999999999</v>
      </c>
      <c r="AA47" t="e">
        <v>#N/A</v>
      </c>
      <c r="AB47">
        <v>26.946200000000001</v>
      </c>
      <c r="AC47">
        <v>39.030700000000003</v>
      </c>
      <c r="AD47" t="e">
        <v>#N/A</v>
      </c>
      <c r="AE47">
        <v>24.451899999999998</v>
      </c>
      <c r="AF47">
        <v>37.582099999999997</v>
      </c>
      <c r="AG47">
        <v>36.023800000000001</v>
      </c>
      <c r="AH47" t="e">
        <v>#N/A</v>
      </c>
      <c r="AI47">
        <v>22.1861</v>
      </c>
      <c r="AJ47">
        <v>33.392000000000003</v>
      </c>
      <c r="AK47">
        <v>45.05</v>
      </c>
      <c r="AL47" t="e">
        <v>#N/A</v>
      </c>
      <c r="AM47" t="e">
        <v>#N/A</v>
      </c>
      <c r="AN47">
        <v>20.425799999999999</v>
      </c>
      <c r="AO47">
        <v>34.094200000000001</v>
      </c>
      <c r="AP47" t="e">
        <v>#N/A</v>
      </c>
      <c r="AQ47">
        <v>43.174700000000001</v>
      </c>
      <c r="AR47">
        <v>32.497999999999998</v>
      </c>
    </row>
    <row r="48" spans="1:44" x14ac:dyDescent="0.25">
      <c r="A48" s="1">
        <v>36592</v>
      </c>
      <c r="B48">
        <v>31.9909</v>
      </c>
      <c r="C48">
        <v>27.060500000000001</v>
      </c>
      <c r="D48">
        <v>3.36226</v>
      </c>
      <c r="E48">
        <v>37.671500000000002</v>
      </c>
      <c r="F48">
        <v>1062.3499999999999</v>
      </c>
      <c r="G48">
        <v>4.3588199999999997</v>
      </c>
      <c r="H48" t="e">
        <v>#N/A</v>
      </c>
      <c r="I48">
        <v>16.488600000000002</v>
      </c>
      <c r="J48">
        <v>28.112500000000001</v>
      </c>
      <c r="K48">
        <v>12.7066</v>
      </c>
      <c r="L48" t="e">
        <v>#N/A</v>
      </c>
      <c r="M48">
        <v>63.460299999999997</v>
      </c>
      <c r="N48">
        <v>313.36840000000001</v>
      </c>
      <c r="O48">
        <v>17.9358</v>
      </c>
      <c r="P48">
        <v>31.163799999999998</v>
      </c>
      <c r="Q48">
        <v>58.1</v>
      </c>
      <c r="R48">
        <v>30.966100000000001</v>
      </c>
      <c r="S48">
        <v>30.8781</v>
      </c>
      <c r="T48" t="e">
        <v>#N/A</v>
      </c>
      <c r="U48" t="e">
        <v>#N/A</v>
      </c>
      <c r="V48">
        <v>45.0154</v>
      </c>
      <c r="W48">
        <v>43.2577</v>
      </c>
      <c r="X48">
        <v>32.519599999999997</v>
      </c>
      <c r="Y48">
        <v>89.857600000000005</v>
      </c>
      <c r="Z48">
        <v>47.1997</v>
      </c>
      <c r="AA48" t="e">
        <v>#N/A</v>
      </c>
      <c r="AB48">
        <v>26.31</v>
      </c>
      <c r="AC48">
        <v>38.4557</v>
      </c>
      <c r="AD48" t="e">
        <v>#N/A</v>
      </c>
      <c r="AE48">
        <v>23.2559</v>
      </c>
      <c r="AF48">
        <v>36.055100000000003</v>
      </c>
      <c r="AG48">
        <v>37.0991</v>
      </c>
      <c r="AH48" t="e">
        <v>#N/A</v>
      </c>
      <c r="AI48">
        <v>21.105899999999998</v>
      </c>
      <c r="AJ48">
        <v>23.409099999999999</v>
      </c>
      <c r="AK48">
        <v>46</v>
      </c>
      <c r="AL48" t="e">
        <v>#N/A</v>
      </c>
      <c r="AM48" t="e">
        <v>#N/A</v>
      </c>
      <c r="AN48">
        <v>20.731200000000001</v>
      </c>
      <c r="AO48">
        <v>33.437800000000003</v>
      </c>
      <c r="AP48" t="e">
        <v>#N/A</v>
      </c>
      <c r="AQ48">
        <v>40.860300000000002</v>
      </c>
      <c r="AR48">
        <v>32.657299999999999</v>
      </c>
    </row>
    <row r="49" spans="1:44" x14ac:dyDescent="0.25">
      <c r="A49" s="1">
        <v>36593</v>
      </c>
      <c r="B49">
        <v>32.084699999999998</v>
      </c>
      <c r="C49">
        <v>28.220099999999999</v>
      </c>
      <c r="D49">
        <v>3.3263199999999999</v>
      </c>
      <c r="E49">
        <v>36.781199999999998</v>
      </c>
      <c r="F49">
        <v>1088.3699999999999</v>
      </c>
      <c r="G49">
        <v>4.3506400000000003</v>
      </c>
      <c r="H49" t="e">
        <v>#N/A</v>
      </c>
      <c r="I49">
        <v>16.574999999999999</v>
      </c>
      <c r="J49">
        <v>27.145700000000001</v>
      </c>
      <c r="K49">
        <v>13.2</v>
      </c>
      <c r="L49" t="e">
        <v>#N/A</v>
      </c>
      <c r="M49">
        <v>63.947400000000002</v>
      </c>
      <c r="N49">
        <v>315.76060000000001</v>
      </c>
      <c r="O49">
        <v>18.171299999999999</v>
      </c>
      <c r="P49">
        <v>31.753299999999999</v>
      </c>
      <c r="Q49">
        <v>58</v>
      </c>
      <c r="R49">
        <v>30.980599999999999</v>
      </c>
      <c r="S49">
        <v>31.128299999999999</v>
      </c>
      <c r="T49" t="e">
        <v>#N/A</v>
      </c>
      <c r="U49" t="e">
        <v>#N/A</v>
      </c>
      <c r="V49">
        <v>44.580399999999997</v>
      </c>
      <c r="W49">
        <v>43.5839</v>
      </c>
      <c r="X49">
        <v>33.378</v>
      </c>
      <c r="Y49">
        <v>93.1785</v>
      </c>
      <c r="Z49">
        <v>47.114899999999999</v>
      </c>
      <c r="AA49" t="e">
        <v>#N/A</v>
      </c>
      <c r="AB49">
        <v>27.4132</v>
      </c>
      <c r="AC49">
        <v>37.3294</v>
      </c>
      <c r="AD49" t="e">
        <v>#N/A</v>
      </c>
      <c r="AE49">
        <v>24.066500000000001</v>
      </c>
      <c r="AF49">
        <v>38.172400000000003</v>
      </c>
      <c r="AG49">
        <v>38.373699999999999</v>
      </c>
      <c r="AH49" t="e">
        <v>#N/A</v>
      </c>
      <c r="AI49">
        <v>22.9421</v>
      </c>
      <c r="AJ49">
        <v>22.374500000000001</v>
      </c>
      <c r="AK49">
        <v>43.9</v>
      </c>
      <c r="AL49" t="e">
        <v>#N/A</v>
      </c>
      <c r="AM49" t="e">
        <v>#N/A</v>
      </c>
      <c r="AN49">
        <v>20.323899999999998</v>
      </c>
      <c r="AO49">
        <v>34.1387</v>
      </c>
      <c r="AP49" t="e">
        <v>#N/A</v>
      </c>
      <c r="AQ49">
        <v>41.722200000000001</v>
      </c>
      <c r="AR49">
        <v>31.861699999999999</v>
      </c>
    </row>
    <row r="50" spans="1:44" x14ac:dyDescent="0.25">
      <c r="A50" s="1">
        <v>36594</v>
      </c>
      <c r="B50">
        <v>31.2163</v>
      </c>
      <c r="C50">
        <v>28.1389</v>
      </c>
      <c r="D50">
        <v>3.3439299999999998</v>
      </c>
      <c r="E50">
        <v>36.502000000000002</v>
      </c>
      <c r="F50">
        <v>1079.33</v>
      </c>
      <c r="G50">
        <v>4.32646</v>
      </c>
      <c r="H50" t="e">
        <v>#N/A</v>
      </c>
      <c r="I50">
        <v>15.9186</v>
      </c>
      <c r="J50">
        <v>27.238299999999999</v>
      </c>
      <c r="K50">
        <v>13.216100000000001</v>
      </c>
      <c r="L50" t="e">
        <v>#N/A</v>
      </c>
      <c r="M50">
        <v>66.784099999999995</v>
      </c>
      <c r="N50">
        <v>312.61840000000001</v>
      </c>
      <c r="O50">
        <v>17.7486</v>
      </c>
      <c r="P50">
        <v>31.176500000000001</v>
      </c>
      <c r="Q50">
        <v>57</v>
      </c>
      <c r="R50">
        <v>31.062000000000001</v>
      </c>
      <c r="S50">
        <v>30.581399999999999</v>
      </c>
      <c r="T50" t="e">
        <v>#N/A</v>
      </c>
      <c r="U50" t="e">
        <v>#N/A</v>
      </c>
      <c r="V50">
        <v>47.696399999999997</v>
      </c>
      <c r="W50">
        <v>45.568100000000001</v>
      </c>
      <c r="X50">
        <v>34.141100000000002</v>
      </c>
      <c r="Y50">
        <v>93.994200000000006</v>
      </c>
      <c r="Z50">
        <v>48.1526</v>
      </c>
      <c r="AA50" t="e">
        <v>#N/A</v>
      </c>
      <c r="AB50">
        <v>27.852599999999999</v>
      </c>
      <c r="AC50">
        <v>38.040199999999999</v>
      </c>
      <c r="AD50" t="e">
        <v>#N/A</v>
      </c>
      <c r="AE50">
        <v>24.854700000000001</v>
      </c>
      <c r="AF50">
        <v>40.763300000000001</v>
      </c>
      <c r="AG50">
        <v>39.851799999999997</v>
      </c>
      <c r="AH50" t="e">
        <v>#N/A</v>
      </c>
      <c r="AI50">
        <v>24.1295</v>
      </c>
      <c r="AJ50">
        <v>22.108899999999998</v>
      </c>
      <c r="AK50">
        <v>42</v>
      </c>
      <c r="AL50" t="e">
        <v>#N/A</v>
      </c>
      <c r="AM50" t="e">
        <v>#N/A</v>
      </c>
      <c r="AN50">
        <v>19.682300000000001</v>
      </c>
      <c r="AO50">
        <v>35.156799999999997</v>
      </c>
      <c r="AP50" t="e">
        <v>#N/A</v>
      </c>
      <c r="AQ50">
        <v>41.945300000000003</v>
      </c>
      <c r="AR50">
        <v>32.805399999999999</v>
      </c>
    </row>
    <row r="51" spans="1:44" x14ac:dyDescent="0.25">
      <c r="A51" s="1">
        <v>36595</v>
      </c>
      <c r="B51">
        <v>31.4421</v>
      </c>
      <c r="C51">
        <v>27.860800000000001</v>
      </c>
      <c r="D51">
        <v>3.2694899999999998</v>
      </c>
      <c r="E51">
        <v>37.685400000000001</v>
      </c>
      <c r="F51">
        <v>1080.45</v>
      </c>
      <c r="G51">
        <v>4.4517100000000003</v>
      </c>
      <c r="H51" t="e">
        <v>#N/A</v>
      </c>
      <c r="I51">
        <v>16.2774</v>
      </c>
      <c r="J51">
        <v>26.140699999999999</v>
      </c>
      <c r="K51">
        <v>13.385199999999999</v>
      </c>
      <c r="L51" t="e">
        <v>#N/A</v>
      </c>
      <c r="M51">
        <v>65.399900000000002</v>
      </c>
      <c r="N51">
        <v>304.15010000000001</v>
      </c>
      <c r="O51">
        <v>17.279399999999999</v>
      </c>
      <c r="P51">
        <v>30.8505</v>
      </c>
      <c r="Q51">
        <v>56</v>
      </c>
      <c r="R51">
        <v>29.7545</v>
      </c>
      <c r="S51">
        <v>31.228899999999999</v>
      </c>
      <c r="T51" t="e">
        <v>#N/A</v>
      </c>
      <c r="U51" t="e">
        <v>#N/A</v>
      </c>
      <c r="V51">
        <v>46.159399999999998</v>
      </c>
      <c r="W51">
        <v>44.090699999999998</v>
      </c>
      <c r="X51">
        <v>35.222900000000003</v>
      </c>
      <c r="Y51">
        <v>91.629400000000004</v>
      </c>
      <c r="Z51">
        <v>48.908200000000001</v>
      </c>
      <c r="AA51" t="e">
        <v>#N/A</v>
      </c>
      <c r="AB51">
        <v>27.163699999999999</v>
      </c>
      <c r="AC51">
        <v>36.912199999999999</v>
      </c>
      <c r="AD51" t="e">
        <v>#N/A</v>
      </c>
      <c r="AE51">
        <v>24.668199999999999</v>
      </c>
      <c r="AF51">
        <v>39.7288</v>
      </c>
      <c r="AG51">
        <v>40.262900000000002</v>
      </c>
      <c r="AH51" t="e">
        <v>#N/A</v>
      </c>
      <c r="AI51">
        <v>24.572299999999998</v>
      </c>
      <c r="AJ51">
        <v>20.584</v>
      </c>
      <c r="AK51">
        <v>42.5</v>
      </c>
      <c r="AL51" t="e">
        <v>#N/A</v>
      </c>
      <c r="AM51" t="e">
        <v>#N/A</v>
      </c>
      <c r="AN51">
        <v>20.0243</v>
      </c>
      <c r="AO51">
        <v>34.375999999999998</v>
      </c>
      <c r="AP51" t="e">
        <v>#N/A</v>
      </c>
      <c r="AQ51">
        <v>41.101100000000002</v>
      </c>
      <c r="AR51">
        <v>31.8017</v>
      </c>
    </row>
    <row r="52" spans="1:44" x14ac:dyDescent="0.25">
      <c r="A52" s="1">
        <v>36598</v>
      </c>
      <c r="B52">
        <v>30.154499999999999</v>
      </c>
      <c r="C52">
        <v>28.0015</v>
      </c>
      <c r="D52">
        <v>3.3723100000000001</v>
      </c>
      <c r="E52">
        <v>37.247599999999998</v>
      </c>
      <c r="F52">
        <v>1110.8499999999999</v>
      </c>
      <c r="G52">
        <v>4.2489999999999997</v>
      </c>
      <c r="H52" t="e">
        <v>#N/A</v>
      </c>
      <c r="I52">
        <v>15.4047</v>
      </c>
      <c r="J52">
        <v>26.063300000000002</v>
      </c>
      <c r="K52">
        <v>13.221</v>
      </c>
      <c r="L52" t="e">
        <v>#N/A</v>
      </c>
      <c r="M52">
        <v>64.616399999999999</v>
      </c>
      <c r="N52">
        <v>306.69920000000002</v>
      </c>
      <c r="O52">
        <v>16.5046</v>
      </c>
      <c r="P52">
        <v>32.1845</v>
      </c>
      <c r="Q52">
        <v>56</v>
      </c>
      <c r="R52">
        <v>28.995799999999999</v>
      </c>
      <c r="S52">
        <v>30.369900000000001</v>
      </c>
      <c r="T52" t="e">
        <v>#N/A</v>
      </c>
      <c r="U52" t="e">
        <v>#N/A</v>
      </c>
      <c r="V52">
        <v>45.533299999999997</v>
      </c>
      <c r="W52">
        <v>43.215600000000002</v>
      </c>
      <c r="X52">
        <v>34.273499999999999</v>
      </c>
      <c r="Y52">
        <v>92.759699999999995</v>
      </c>
      <c r="Z52">
        <v>49.166800000000002</v>
      </c>
      <c r="AA52" t="e">
        <v>#N/A</v>
      </c>
      <c r="AB52">
        <v>26.5458</v>
      </c>
      <c r="AC52">
        <v>37.156700000000001</v>
      </c>
      <c r="AD52" t="e">
        <v>#N/A</v>
      </c>
      <c r="AE52">
        <v>24.937100000000001</v>
      </c>
      <c r="AF52">
        <v>37.618099999999998</v>
      </c>
      <c r="AG52">
        <v>38.652799999999999</v>
      </c>
      <c r="AH52" t="e">
        <v>#N/A</v>
      </c>
      <c r="AI52">
        <v>23.8325</v>
      </c>
      <c r="AJ52">
        <v>21.6919</v>
      </c>
      <c r="AK52">
        <v>43</v>
      </c>
      <c r="AL52" t="e">
        <v>#N/A</v>
      </c>
      <c r="AM52" t="e">
        <v>#N/A</v>
      </c>
      <c r="AN52">
        <v>19.860700000000001</v>
      </c>
      <c r="AO52">
        <v>33.940300000000001</v>
      </c>
      <c r="AP52" t="e">
        <v>#N/A</v>
      </c>
      <c r="AQ52">
        <v>40.453400000000002</v>
      </c>
      <c r="AR52">
        <v>31.2944</v>
      </c>
    </row>
    <row r="53" spans="1:44" x14ac:dyDescent="0.25">
      <c r="A53" s="1">
        <v>36599</v>
      </c>
      <c r="B53">
        <v>30.5017</v>
      </c>
      <c r="C53">
        <v>25.4512</v>
      </c>
      <c r="D53">
        <v>3.3374000000000001</v>
      </c>
      <c r="E53">
        <v>38.178100000000001</v>
      </c>
      <c r="F53">
        <v>1115.43</v>
      </c>
      <c r="G53">
        <v>4.0416499999999997</v>
      </c>
      <c r="H53" t="e">
        <v>#N/A</v>
      </c>
      <c r="I53">
        <v>16.265599999999999</v>
      </c>
      <c r="J53">
        <v>26.670300000000001</v>
      </c>
      <c r="K53">
        <v>13.420400000000001</v>
      </c>
      <c r="L53" t="e">
        <v>#N/A</v>
      </c>
      <c r="M53">
        <v>63.133699999999997</v>
      </c>
      <c r="N53">
        <v>308.58120000000002</v>
      </c>
      <c r="O53">
        <v>16.5016</v>
      </c>
      <c r="P53">
        <v>32.082900000000002</v>
      </c>
      <c r="Q53">
        <v>56</v>
      </c>
      <c r="R53">
        <v>29.817799999999998</v>
      </c>
      <c r="S53">
        <v>30.094799999999999</v>
      </c>
      <c r="T53" t="e">
        <v>#N/A</v>
      </c>
      <c r="U53" t="e">
        <v>#N/A</v>
      </c>
      <c r="V53">
        <v>43.8688</v>
      </c>
      <c r="W53">
        <v>43.078600000000002</v>
      </c>
      <c r="X53">
        <v>34.902500000000003</v>
      </c>
      <c r="Y53">
        <v>94.494500000000002</v>
      </c>
      <c r="Z53">
        <v>47.929200000000002</v>
      </c>
      <c r="AA53" t="e">
        <v>#N/A</v>
      </c>
      <c r="AB53">
        <v>27.864000000000001</v>
      </c>
      <c r="AC53">
        <v>37.0306</v>
      </c>
      <c r="AD53" t="e">
        <v>#N/A</v>
      </c>
      <c r="AE53">
        <v>23.6798</v>
      </c>
      <c r="AF53">
        <v>37.660200000000003</v>
      </c>
      <c r="AG53">
        <v>37.891300000000001</v>
      </c>
      <c r="AH53" t="e">
        <v>#N/A</v>
      </c>
      <c r="AI53">
        <v>23.326699999999999</v>
      </c>
      <c r="AJ53">
        <v>21.334399999999999</v>
      </c>
      <c r="AK53">
        <v>45</v>
      </c>
      <c r="AL53" t="e">
        <v>#N/A</v>
      </c>
      <c r="AM53" t="e">
        <v>#N/A</v>
      </c>
      <c r="AN53">
        <v>20.4437</v>
      </c>
      <c r="AO53">
        <v>33.601700000000001</v>
      </c>
      <c r="AP53" t="e">
        <v>#N/A</v>
      </c>
      <c r="AQ53">
        <v>40.908499999999997</v>
      </c>
      <c r="AR53">
        <v>30.873999999999999</v>
      </c>
    </row>
    <row r="54" spans="1:44" x14ac:dyDescent="0.25">
      <c r="A54" s="1">
        <v>36600</v>
      </c>
      <c r="B54">
        <v>31.715699999999998</v>
      </c>
      <c r="C54">
        <v>26.5443</v>
      </c>
      <c r="D54">
        <v>3.4391600000000002</v>
      </c>
      <c r="E54">
        <v>39.387300000000003</v>
      </c>
      <c r="F54">
        <v>1186.1199999999999</v>
      </c>
      <c r="G54">
        <v>4.1008899999999997</v>
      </c>
      <c r="H54" t="e">
        <v>#N/A</v>
      </c>
      <c r="I54">
        <v>15.8674</v>
      </c>
      <c r="J54">
        <v>28.059699999999999</v>
      </c>
      <c r="K54">
        <v>14.294700000000001</v>
      </c>
      <c r="L54" t="e">
        <v>#N/A</v>
      </c>
      <c r="M54">
        <v>61.466000000000001</v>
      </c>
      <c r="N54">
        <v>323.18049999999999</v>
      </c>
      <c r="O54">
        <v>18.0702</v>
      </c>
      <c r="P54">
        <v>33.880200000000002</v>
      </c>
      <c r="Q54">
        <v>55</v>
      </c>
      <c r="R54">
        <v>29.9268</v>
      </c>
      <c r="S54">
        <v>31.560700000000001</v>
      </c>
      <c r="T54" t="e">
        <v>#N/A</v>
      </c>
      <c r="U54" t="e">
        <v>#N/A</v>
      </c>
      <c r="V54">
        <v>41.320099999999996</v>
      </c>
      <c r="W54">
        <v>46.809600000000003</v>
      </c>
      <c r="X54">
        <v>35.531799999999997</v>
      </c>
      <c r="Y54">
        <v>92.824600000000004</v>
      </c>
      <c r="Z54">
        <v>48.735799999999998</v>
      </c>
      <c r="AA54" t="e">
        <v>#N/A</v>
      </c>
      <c r="AB54">
        <v>29.386399999999998</v>
      </c>
      <c r="AC54">
        <v>38.852800000000002</v>
      </c>
      <c r="AD54" t="e">
        <v>#N/A</v>
      </c>
      <c r="AE54">
        <v>25.161899999999999</v>
      </c>
      <c r="AF54">
        <v>39.754899999999999</v>
      </c>
      <c r="AG54">
        <v>37.884599999999999</v>
      </c>
      <c r="AH54" t="e">
        <v>#N/A</v>
      </c>
      <c r="AI54">
        <v>24.660599999999999</v>
      </c>
      <c r="AJ54">
        <v>22.324100000000001</v>
      </c>
      <c r="AK54">
        <v>44</v>
      </c>
      <c r="AL54" t="e">
        <v>#N/A</v>
      </c>
      <c r="AM54" t="e">
        <v>#N/A</v>
      </c>
      <c r="AN54">
        <v>21.994900000000001</v>
      </c>
      <c r="AO54">
        <v>33.5077</v>
      </c>
      <c r="AP54" t="e">
        <v>#N/A</v>
      </c>
      <c r="AQ54">
        <v>44.050699999999999</v>
      </c>
      <c r="AR54">
        <v>31.401</v>
      </c>
    </row>
    <row r="55" spans="1:44" x14ac:dyDescent="0.25">
      <c r="A55" s="1">
        <v>36601</v>
      </c>
      <c r="B55">
        <v>33.7971</v>
      </c>
      <c r="C55">
        <v>28.519100000000002</v>
      </c>
      <c r="D55">
        <v>3.5402200000000001</v>
      </c>
      <c r="E55">
        <v>42.538800000000002</v>
      </c>
      <c r="F55">
        <v>1294.23</v>
      </c>
      <c r="G55">
        <v>4.28111</v>
      </c>
      <c r="H55" t="e">
        <v>#N/A</v>
      </c>
      <c r="I55">
        <v>17.249300000000002</v>
      </c>
      <c r="J55">
        <v>28.615600000000001</v>
      </c>
      <c r="K55">
        <v>15.1814</v>
      </c>
      <c r="L55" t="e">
        <v>#N/A</v>
      </c>
      <c r="M55">
        <v>62.814500000000002</v>
      </c>
      <c r="N55">
        <v>346.60489999999999</v>
      </c>
      <c r="O55">
        <v>18.870999999999999</v>
      </c>
      <c r="P55">
        <v>35.741399999999999</v>
      </c>
      <c r="Q55">
        <v>59</v>
      </c>
      <c r="R55">
        <v>30.645800000000001</v>
      </c>
      <c r="S55">
        <v>32.791800000000002</v>
      </c>
      <c r="T55" t="e">
        <v>#N/A</v>
      </c>
      <c r="U55" t="e">
        <v>#N/A</v>
      </c>
      <c r="V55">
        <v>41.5642</v>
      </c>
      <c r="W55">
        <v>50.421399999999998</v>
      </c>
      <c r="X55">
        <v>38.414900000000003</v>
      </c>
      <c r="Y55">
        <v>94.403099999999995</v>
      </c>
      <c r="Z55">
        <v>50.626600000000003</v>
      </c>
      <c r="AA55" t="e">
        <v>#N/A</v>
      </c>
      <c r="AB55">
        <v>30.431999999999999</v>
      </c>
      <c r="AC55">
        <v>42.055100000000003</v>
      </c>
      <c r="AD55" t="e">
        <v>#N/A</v>
      </c>
      <c r="AE55">
        <v>26.326000000000001</v>
      </c>
      <c r="AF55">
        <v>43.133200000000002</v>
      </c>
      <c r="AG55">
        <v>37.821800000000003</v>
      </c>
      <c r="AH55" t="e">
        <v>#N/A</v>
      </c>
      <c r="AI55">
        <v>25.492799999999999</v>
      </c>
      <c r="AJ55">
        <v>22.812799999999999</v>
      </c>
      <c r="AK55">
        <v>45</v>
      </c>
      <c r="AL55" t="e">
        <v>#N/A</v>
      </c>
      <c r="AM55" t="e">
        <v>#N/A</v>
      </c>
      <c r="AN55">
        <v>23.23</v>
      </c>
      <c r="AO55">
        <v>34.538200000000003</v>
      </c>
      <c r="AP55" t="e">
        <v>#N/A</v>
      </c>
      <c r="AQ55">
        <v>46.650599999999997</v>
      </c>
      <c r="AR55">
        <v>31.799199999999999</v>
      </c>
    </row>
    <row r="56" spans="1:44" x14ac:dyDescent="0.25">
      <c r="A56" s="1">
        <v>36602</v>
      </c>
      <c r="B56">
        <v>32.926000000000002</v>
      </c>
      <c r="C56">
        <v>26.7361</v>
      </c>
      <c r="D56">
        <v>3.5369299999999999</v>
      </c>
      <c r="E56">
        <v>42.460799999999999</v>
      </c>
      <c r="F56">
        <v>1259.77</v>
      </c>
      <c r="G56">
        <v>4.3981599999999998</v>
      </c>
      <c r="H56" t="e">
        <v>#N/A</v>
      </c>
      <c r="I56">
        <v>17.7608</v>
      </c>
      <c r="J56">
        <v>30.4907</v>
      </c>
      <c r="K56">
        <v>14.7722</v>
      </c>
      <c r="L56" t="e">
        <v>#N/A</v>
      </c>
      <c r="M56">
        <v>64.343199999999996</v>
      </c>
      <c r="N56">
        <v>351.64929999999998</v>
      </c>
      <c r="O56">
        <v>18.618500000000001</v>
      </c>
      <c r="P56">
        <v>35.080800000000004</v>
      </c>
      <c r="Q56">
        <v>59.5</v>
      </c>
      <c r="R56">
        <v>29.607600000000001</v>
      </c>
      <c r="S56">
        <v>32.968699999999998</v>
      </c>
      <c r="T56" t="e">
        <v>#N/A</v>
      </c>
      <c r="U56" t="e">
        <v>#N/A</v>
      </c>
      <c r="V56">
        <v>43.398800000000001</v>
      </c>
      <c r="W56">
        <v>51.758800000000001</v>
      </c>
      <c r="X56">
        <v>36.165199999999999</v>
      </c>
      <c r="Y56">
        <v>95.180599999999998</v>
      </c>
      <c r="Z56">
        <v>52.5289</v>
      </c>
      <c r="AA56" t="e">
        <v>#N/A</v>
      </c>
      <c r="AB56">
        <v>30.308499999999999</v>
      </c>
      <c r="AC56">
        <v>42.426200000000001</v>
      </c>
      <c r="AD56" t="e">
        <v>#N/A</v>
      </c>
      <c r="AE56">
        <v>26.108499999999999</v>
      </c>
      <c r="AF56">
        <v>41.601300000000002</v>
      </c>
      <c r="AG56">
        <v>39.371499999999997</v>
      </c>
      <c r="AH56" t="e">
        <v>#N/A</v>
      </c>
      <c r="AI56">
        <v>24.9876</v>
      </c>
      <c r="AJ56">
        <v>21.935199999999998</v>
      </c>
      <c r="AK56">
        <v>46.8</v>
      </c>
      <c r="AL56" t="e">
        <v>#N/A</v>
      </c>
      <c r="AM56" t="e">
        <v>#N/A</v>
      </c>
      <c r="AN56">
        <v>22.243400000000001</v>
      </c>
      <c r="AO56">
        <v>35.287100000000002</v>
      </c>
      <c r="AP56" t="e">
        <v>#N/A</v>
      </c>
      <c r="AQ56">
        <v>47.5627</v>
      </c>
      <c r="AR56">
        <v>33.119300000000003</v>
      </c>
    </row>
    <row r="57" spans="1:44" x14ac:dyDescent="0.25">
      <c r="A57" s="1">
        <v>36605</v>
      </c>
      <c r="B57">
        <v>33.211599999999997</v>
      </c>
      <c r="C57">
        <v>26.9757</v>
      </c>
      <c r="D57">
        <v>3.4673699999999998</v>
      </c>
      <c r="E57">
        <v>41.795999999999999</v>
      </c>
      <c r="F57">
        <v>1275.2</v>
      </c>
      <c r="G57">
        <v>4.3086399999999996</v>
      </c>
      <c r="H57" t="e">
        <v>#N/A</v>
      </c>
      <c r="I57">
        <v>18.2074</v>
      </c>
      <c r="J57">
        <v>29.556799999999999</v>
      </c>
      <c r="K57">
        <v>14.2874</v>
      </c>
      <c r="L57" t="e">
        <v>#N/A</v>
      </c>
      <c r="M57">
        <v>63.645600000000002</v>
      </c>
      <c r="N57">
        <v>345.11790000000002</v>
      </c>
      <c r="O57">
        <v>18.321000000000002</v>
      </c>
      <c r="P57">
        <v>36.301000000000002</v>
      </c>
      <c r="Q57">
        <v>59.7</v>
      </c>
      <c r="R57">
        <v>28.616499999999998</v>
      </c>
      <c r="S57">
        <v>33.0715</v>
      </c>
      <c r="T57" t="e">
        <v>#N/A</v>
      </c>
      <c r="U57" t="e">
        <v>#N/A</v>
      </c>
      <c r="V57">
        <v>44.812199999999997</v>
      </c>
      <c r="W57">
        <v>51.888599999999997</v>
      </c>
      <c r="X57">
        <v>36.481299999999997</v>
      </c>
      <c r="Y57">
        <v>97.128200000000007</v>
      </c>
      <c r="Z57">
        <v>54.357999999999997</v>
      </c>
      <c r="AA57" t="e">
        <v>#N/A</v>
      </c>
      <c r="AB57">
        <v>30.079499999999999</v>
      </c>
      <c r="AC57">
        <v>40.177500000000002</v>
      </c>
      <c r="AD57" t="e">
        <v>#N/A</v>
      </c>
      <c r="AE57">
        <v>26.569500000000001</v>
      </c>
      <c r="AF57">
        <v>40.677999999999997</v>
      </c>
      <c r="AG57">
        <v>38.408299999999997</v>
      </c>
      <c r="AH57" t="e">
        <v>#N/A</v>
      </c>
      <c r="AI57">
        <v>24.314299999999999</v>
      </c>
      <c r="AJ57">
        <v>22.0276</v>
      </c>
      <c r="AK57">
        <v>46.75</v>
      </c>
      <c r="AL57" t="e">
        <v>#N/A</v>
      </c>
      <c r="AM57" t="e">
        <v>#N/A</v>
      </c>
      <c r="AN57">
        <v>22.753</v>
      </c>
      <c r="AO57">
        <v>35.095199999999998</v>
      </c>
      <c r="AP57" t="e">
        <v>#N/A</v>
      </c>
      <c r="AQ57">
        <v>46.825600000000001</v>
      </c>
      <c r="AR57">
        <v>35.328499999999998</v>
      </c>
    </row>
    <row r="58" spans="1:44" x14ac:dyDescent="0.25">
      <c r="A58" s="1">
        <v>36606</v>
      </c>
      <c r="B58">
        <v>34.574599999999997</v>
      </c>
      <c r="C58">
        <v>28.1478</v>
      </c>
      <c r="D58">
        <v>3.53681</v>
      </c>
      <c r="E58">
        <v>42.997100000000003</v>
      </c>
      <c r="F58">
        <v>1296.3800000000001</v>
      </c>
      <c r="G58">
        <v>4.7337199999999999</v>
      </c>
      <c r="H58" t="e">
        <v>#N/A</v>
      </c>
      <c r="I58">
        <v>17.882999999999999</v>
      </c>
      <c r="J58">
        <v>29.247499999999999</v>
      </c>
      <c r="K58">
        <v>14.7949</v>
      </c>
      <c r="L58" t="e">
        <v>#N/A</v>
      </c>
      <c r="M58">
        <v>66.935500000000005</v>
      </c>
      <c r="N58">
        <v>357.11799999999999</v>
      </c>
      <c r="O58">
        <v>18.6799</v>
      </c>
      <c r="P58">
        <v>35.894199999999998</v>
      </c>
      <c r="Q58">
        <v>59.5</v>
      </c>
      <c r="R58">
        <v>29.473099999999999</v>
      </c>
      <c r="S58">
        <v>35.365699999999997</v>
      </c>
      <c r="T58" t="e">
        <v>#N/A</v>
      </c>
      <c r="U58" t="e">
        <v>#N/A</v>
      </c>
      <c r="V58">
        <v>44.216200000000001</v>
      </c>
      <c r="W58">
        <v>51.857300000000002</v>
      </c>
      <c r="X58">
        <v>38.456800000000001</v>
      </c>
      <c r="Y58">
        <v>97.915400000000005</v>
      </c>
      <c r="Z58">
        <v>55.823500000000003</v>
      </c>
      <c r="AA58" t="e">
        <v>#N/A</v>
      </c>
      <c r="AB58">
        <v>30.479900000000001</v>
      </c>
      <c r="AC58">
        <v>42.764200000000002</v>
      </c>
      <c r="AD58" t="e">
        <v>#N/A</v>
      </c>
      <c r="AE58">
        <v>27.139099999999999</v>
      </c>
      <c r="AF58">
        <v>42.263500000000001</v>
      </c>
      <c r="AG58">
        <v>40.588999999999999</v>
      </c>
      <c r="AH58" t="e">
        <v>#N/A</v>
      </c>
      <c r="AI58">
        <v>25.525099999999998</v>
      </c>
      <c r="AJ58">
        <v>21.630600000000001</v>
      </c>
      <c r="AK58">
        <v>45</v>
      </c>
      <c r="AL58" t="e">
        <v>#N/A</v>
      </c>
      <c r="AM58" t="e">
        <v>#N/A</v>
      </c>
      <c r="AN58">
        <v>23.037500000000001</v>
      </c>
      <c r="AO58">
        <v>34.997300000000003</v>
      </c>
      <c r="AP58" t="e">
        <v>#N/A</v>
      </c>
      <c r="AQ58">
        <v>48.168999999999997</v>
      </c>
      <c r="AR58">
        <v>35.155200000000001</v>
      </c>
    </row>
    <row r="59" spans="1:44" x14ac:dyDescent="0.25">
      <c r="A59" s="1">
        <v>36607</v>
      </c>
      <c r="B59">
        <v>33.212699999999998</v>
      </c>
      <c r="C59">
        <v>27.835699999999999</v>
      </c>
      <c r="D59">
        <v>3.4198499999999998</v>
      </c>
      <c r="E59">
        <v>43.995699999999999</v>
      </c>
      <c r="F59">
        <v>1296.58</v>
      </c>
      <c r="G59">
        <v>5.1098299999999997</v>
      </c>
      <c r="H59" t="e">
        <v>#N/A</v>
      </c>
      <c r="I59">
        <v>18.774000000000001</v>
      </c>
      <c r="J59">
        <v>29.295500000000001</v>
      </c>
      <c r="K59">
        <v>14.619300000000001</v>
      </c>
      <c r="L59" t="e">
        <v>#N/A</v>
      </c>
      <c r="M59">
        <v>69.308300000000003</v>
      </c>
      <c r="N59">
        <v>365.0498</v>
      </c>
      <c r="O59">
        <v>17.9621</v>
      </c>
      <c r="P59">
        <v>35.043799999999997</v>
      </c>
      <c r="Q59">
        <v>59</v>
      </c>
      <c r="R59">
        <v>28.9773</v>
      </c>
      <c r="S59">
        <v>35.816899999999997</v>
      </c>
      <c r="T59" t="e">
        <v>#N/A</v>
      </c>
      <c r="U59" t="e">
        <v>#N/A</v>
      </c>
      <c r="V59">
        <v>46.024299999999997</v>
      </c>
      <c r="W59">
        <v>52.023499999999999</v>
      </c>
      <c r="X59">
        <v>35.935499999999998</v>
      </c>
      <c r="Y59">
        <v>99.568200000000004</v>
      </c>
      <c r="Z59">
        <v>58.682499999999997</v>
      </c>
      <c r="AA59" t="e">
        <v>#N/A</v>
      </c>
      <c r="AB59">
        <v>31.558399999999999</v>
      </c>
      <c r="AC59">
        <v>42.994</v>
      </c>
      <c r="AD59" t="e">
        <v>#N/A</v>
      </c>
      <c r="AE59">
        <v>27.416</v>
      </c>
      <c r="AF59">
        <v>43.028700000000001</v>
      </c>
      <c r="AG59">
        <v>41.2027</v>
      </c>
      <c r="AH59" t="e">
        <v>#N/A</v>
      </c>
      <c r="AI59">
        <v>25.040700000000001</v>
      </c>
      <c r="AJ59">
        <v>21.851299999999998</v>
      </c>
      <c r="AK59">
        <v>46.5</v>
      </c>
      <c r="AL59" t="e">
        <v>#N/A</v>
      </c>
      <c r="AM59" t="e">
        <v>#N/A</v>
      </c>
      <c r="AN59">
        <v>22.8871</v>
      </c>
      <c r="AO59">
        <v>34.753999999999998</v>
      </c>
      <c r="AP59" t="e">
        <v>#N/A</v>
      </c>
      <c r="AQ59">
        <v>47.586500000000001</v>
      </c>
      <c r="AR59">
        <v>36.701099999999997</v>
      </c>
    </row>
    <row r="60" spans="1:44" x14ac:dyDescent="0.25">
      <c r="A60" s="1">
        <v>36608</v>
      </c>
      <c r="B60">
        <v>33.414499999999997</v>
      </c>
      <c r="C60">
        <v>28.771699999999999</v>
      </c>
      <c r="D60">
        <v>3.4115799999999998</v>
      </c>
      <c r="E60">
        <v>46.197299999999998</v>
      </c>
      <c r="F60">
        <v>1351.8</v>
      </c>
      <c r="G60">
        <v>4.98027</v>
      </c>
      <c r="H60" t="e">
        <v>#N/A</v>
      </c>
      <c r="I60">
        <v>18.3186</v>
      </c>
      <c r="J60">
        <v>28.234500000000001</v>
      </c>
      <c r="K60">
        <v>14.7705</v>
      </c>
      <c r="L60" t="e">
        <v>#N/A</v>
      </c>
      <c r="M60">
        <v>74.293899999999994</v>
      </c>
      <c r="N60">
        <v>381.21370000000002</v>
      </c>
      <c r="O60">
        <v>17.840800000000002</v>
      </c>
      <c r="P60">
        <v>36.770200000000003</v>
      </c>
      <c r="Q60">
        <v>57.8</v>
      </c>
      <c r="R60">
        <v>29.0336</v>
      </c>
      <c r="S60">
        <v>37.773299999999999</v>
      </c>
      <c r="T60" t="e">
        <v>#N/A</v>
      </c>
      <c r="U60" t="e">
        <v>#N/A</v>
      </c>
      <c r="V60">
        <v>46.1036</v>
      </c>
      <c r="W60">
        <v>52.607599999999998</v>
      </c>
      <c r="X60">
        <v>35.738300000000002</v>
      </c>
      <c r="Y60">
        <v>99.888400000000004</v>
      </c>
      <c r="Z60">
        <v>57.781100000000002</v>
      </c>
      <c r="AA60" t="e">
        <v>#N/A</v>
      </c>
      <c r="AB60">
        <v>30.526599999999998</v>
      </c>
      <c r="AC60">
        <v>45.998899999999999</v>
      </c>
      <c r="AD60" t="e">
        <v>#N/A</v>
      </c>
      <c r="AE60">
        <v>27.219200000000001</v>
      </c>
      <c r="AF60">
        <v>41.756599999999999</v>
      </c>
      <c r="AG60">
        <v>44.397500000000001</v>
      </c>
      <c r="AH60" t="e">
        <v>#N/A</v>
      </c>
      <c r="AI60">
        <v>24.637599999999999</v>
      </c>
      <c r="AJ60">
        <v>21.422599999999999</v>
      </c>
      <c r="AK60">
        <v>44.9</v>
      </c>
      <c r="AL60" t="e">
        <v>#N/A</v>
      </c>
      <c r="AM60" t="e">
        <v>#N/A</v>
      </c>
      <c r="AN60">
        <v>23.8096</v>
      </c>
      <c r="AO60">
        <v>35.6083</v>
      </c>
      <c r="AP60" t="e">
        <v>#N/A</v>
      </c>
      <c r="AQ60">
        <v>46.146099999999997</v>
      </c>
      <c r="AR60">
        <v>37.454999999999998</v>
      </c>
    </row>
    <row r="61" spans="1:44" x14ac:dyDescent="0.25">
      <c r="A61" s="1">
        <v>36609</v>
      </c>
      <c r="B61">
        <v>34.688899999999997</v>
      </c>
      <c r="C61">
        <v>29.444500000000001</v>
      </c>
      <c r="D61">
        <v>3.44475</v>
      </c>
      <c r="E61">
        <v>45.807899999999997</v>
      </c>
      <c r="F61">
        <v>1386.23</v>
      </c>
      <c r="G61">
        <v>4.85825</v>
      </c>
      <c r="H61" t="e">
        <v>#N/A</v>
      </c>
      <c r="I61">
        <v>19.2578</v>
      </c>
      <c r="J61">
        <v>28.757999999999999</v>
      </c>
      <c r="K61">
        <v>14.6586</v>
      </c>
      <c r="L61" t="e">
        <v>#N/A</v>
      </c>
      <c r="M61">
        <v>75.3232</v>
      </c>
      <c r="N61">
        <v>371.95839999999998</v>
      </c>
      <c r="O61">
        <v>17.732399999999998</v>
      </c>
      <c r="P61">
        <v>36.4206</v>
      </c>
      <c r="Q61">
        <v>58.5</v>
      </c>
      <c r="R61">
        <v>29.526199999999999</v>
      </c>
      <c r="S61">
        <v>37.323399999999999</v>
      </c>
      <c r="T61" t="e">
        <v>#N/A</v>
      </c>
      <c r="U61" t="e">
        <v>#N/A</v>
      </c>
      <c r="V61">
        <v>44.308</v>
      </c>
      <c r="W61">
        <v>52.491999999999997</v>
      </c>
      <c r="X61">
        <v>38.117199999999997</v>
      </c>
      <c r="Y61">
        <v>103.90779999999999</v>
      </c>
      <c r="Z61">
        <v>55.992800000000003</v>
      </c>
      <c r="AA61" t="e">
        <v>#N/A</v>
      </c>
      <c r="AB61">
        <v>27.401900000000001</v>
      </c>
      <c r="AC61">
        <v>44.647399999999998</v>
      </c>
      <c r="AD61" t="e">
        <v>#N/A</v>
      </c>
      <c r="AE61">
        <v>26.761700000000001</v>
      </c>
      <c r="AF61">
        <v>40.757199999999997</v>
      </c>
      <c r="AG61">
        <v>44.056899999999999</v>
      </c>
      <c r="AH61" t="e">
        <v>#N/A</v>
      </c>
      <c r="AI61">
        <v>24.230899999999998</v>
      </c>
      <c r="AJ61">
        <v>21.3872</v>
      </c>
      <c r="AK61">
        <v>45</v>
      </c>
      <c r="AL61" t="e">
        <v>#N/A</v>
      </c>
      <c r="AM61" t="e">
        <v>#N/A</v>
      </c>
      <c r="AN61">
        <v>23.13</v>
      </c>
      <c r="AO61">
        <v>35.314900000000002</v>
      </c>
      <c r="AP61" t="e">
        <v>#N/A</v>
      </c>
      <c r="AQ61">
        <v>47.139899999999997</v>
      </c>
      <c r="AR61">
        <v>37.119999999999997</v>
      </c>
    </row>
    <row r="62" spans="1:44" x14ac:dyDescent="0.25">
      <c r="A62" s="1">
        <v>36612</v>
      </c>
      <c r="B62">
        <v>33.840400000000002</v>
      </c>
      <c r="C62">
        <v>29.659400000000002</v>
      </c>
      <c r="D62">
        <v>3.4110399999999998</v>
      </c>
      <c r="E62">
        <v>44.311599999999999</v>
      </c>
      <c r="F62">
        <v>1341.56</v>
      </c>
      <c r="G62">
        <v>4.8902400000000004</v>
      </c>
      <c r="H62" t="e">
        <v>#N/A</v>
      </c>
      <c r="I62">
        <v>19.614000000000001</v>
      </c>
      <c r="J62">
        <v>29.669899999999998</v>
      </c>
      <c r="K62">
        <v>14.4998</v>
      </c>
      <c r="L62" t="e">
        <v>#N/A</v>
      </c>
      <c r="M62">
        <v>76.001499999999993</v>
      </c>
      <c r="N62">
        <v>369.00110000000001</v>
      </c>
      <c r="O62">
        <v>17.077400000000001</v>
      </c>
      <c r="P62">
        <v>35.7273</v>
      </c>
      <c r="Q62">
        <v>59</v>
      </c>
      <c r="R62">
        <v>29.2562</v>
      </c>
      <c r="S62">
        <v>37.072000000000003</v>
      </c>
      <c r="T62" t="e">
        <v>#N/A</v>
      </c>
      <c r="U62" t="e">
        <v>#N/A</v>
      </c>
      <c r="V62">
        <v>45.5077</v>
      </c>
      <c r="W62">
        <v>52.508200000000002</v>
      </c>
      <c r="X62">
        <v>36.8767</v>
      </c>
      <c r="Y62">
        <v>109.32559999999999</v>
      </c>
      <c r="Z62">
        <v>57.472099999999998</v>
      </c>
      <c r="AA62" t="e">
        <v>#N/A</v>
      </c>
      <c r="AB62">
        <v>26.4619</v>
      </c>
      <c r="AC62">
        <v>43.964700000000001</v>
      </c>
      <c r="AD62" t="e">
        <v>#N/A</v>
      </c>
      <c r="AE62">
        <v>26.723800000000001</v>
      </c>
      <c r="AF62">
        <v>40.360399999999998</v>
      </c>
      <c r="AG62">
        <v>41.059899999999999</v>
      </c>
      <c r="AH62" t="e">
        <v>#N/A</v>
      </c>
      <c r="AI62">
        <v>24.148099999999999</v>
      </c>
      <c r="AJ62">
        <v>20.942699999999999</v>
      </c>
      <c r="AK62">
        <v>44.2</v>
      </c>
      <c r="AL62" t="e">
        <v>#N/A</v>
      </c>
      <c r="AM62" t="e">
        <v>#N/A</v>
      </c>
      <c r="AN62">
        <v>23.2912</v>
      </c>
      <c r="AO62">
        <v>35.996699999999997</v>
      </c>
      <c r="AP62" t="e">
        <v>#N/A</v>
      </c>
      <c r="AQ62">
        <v>47.103400000000001</v>
      </c>
      <c r="AR62">
        <v>37.409300000000002</v>
      </c>
    </row>
    <row r="63" spans="1:44" x14ac:dyDescent="0.25">
      <c r="A63" s="1">
        <v>36613</v>
      </c>
      <c r="B63">
        <v>34.1646</v>
      </c>
      <c r="C63">
        <v>29.469799999999999</v>
      </c>
      <c r="D63">
        <v>3.4252600000000002</v>
      </c>
      <c r="E63">
        <v>45.203000000000003</v>
      </c>
      <c r="F63">
        <v>1353.06</v>
      </c>
      <c r="G63">
        <v>4.9080199999999996</v>
      </c>
      <c r="H63" t="e">
        <v>#N/A</v>
      </c>
      <c r="I63">
        <v>19.3935</v>
      </c>
      <c r="J63">
        <v>30.569700000000001</v>
      </c>
      <c r="K63">
        <v>14.3171</v>
      </c>
      <c r="L63" t="e">
        <v>#N/A</v>
      </c>
      <c r="M63">
        <v>74.420599999999993</v>
      </c>
      <c r="N63">
        <v>377.30169999999998</v>
      </c>
      <c r="O63">
        <v>17.0519</v>
      </c>
      <c r="P63">
        <v>35.385800000000003</v>
      </c>
      <c r="Q63">
        <v>58.2</v>
      </c>
      <c r="R63">
        <v>30.407900000000001</v>
      </c>
      <c r="S63">
        <v>36.863399999999999</v>
      </c>
      <c r="T63" t="e">
        <v>#N/A</v>
      </c>
      <c r="U63" t="e">
        <v>#N/A</v>
      </c>
      <c r="V63">
        <v>44.090699999999998</v>
      </c>
      <c r="W63">
        <v>52.558199999999999</v>
      </c>
      <c r="X63">
        <v>36.204799999999999</v>
      </c>
      <c r="Y63">
        <v>106.27119999999999</v>
      </c>
      <c r="Z63">
        <v>55.020899999999997</v>
      </c>
      <c r="AA63" t="e">
        <v>#N/A</v>
      </c>
      <c r="AB63">
        <v>27.499600000000001</v>
      </c>
      <c r="AC63">
        <v>44.055300000000003</v>
      </c>
      <c r="AD63" t="e">
        <v>#N/A</v>
      </c>
      <c r="AE63">
        <v>27.190300000000001</v>
      </c>
      <c r="AF63">
        <v>40.918199999999999</v>
      </c>
      <c r="AG63">
        <v>41.435899999999997</v>
      </c>
      <c r="AH63" t="e">
        <v>#N/A</v>
      </c>
      <c r="AI63">
        <v>24.527699999999999</v>
      </c>
      <c r="AJ63">
        <v>21.7517</v>
      </c>
      <c r="AK63">
        <v>44</v>
      </c>
      <c r="AL63" t="e">
        <v>#N/A</v>
      </c>
      <c r="AM63" t="e">
        <v>#N/A</v>
      </c>
      <c r="AN63">
        <v>23.5992</v>
      </c>
      <c r="AO63">
        <v>36.161499999999997</v>
      </c>
      <c r="AP63" t="e">
        <v>#N/A</v>
      </c>
      <c r="AQ63">
        <v>46.616700000000002</v>
      </c>
      <c r="AR63">
        <v>36.930700000000002</v>
      </c>
    </row>
    <row r="64" spans="1:44" x14ac:dyDescent="0.25">
      <c r="A64" s="1">
        <v>36614</v>
      </c>
      <c r="B64">
        <v>33.962200000000003</v>
      </c>
      <c r="C64">
        <v>30.1309</v>
      </c>
      <c r="D64">
        <v>3.3758599999999999</v>
      </c>
      <c r="E64">
        <v>45.313200000000002</v>
      </c>
      <c r="F64">
        <v>1392.09</v>
      </c>
      <c r="G64">
        <v>4.8350799999999996</v>
      </c>
      <c r="H64" t="e">
        <v>#N/A</v>
      </c>
      <c r="I64">
        <v>19.375900000000001</v>
      </c>
      <c r="J64">
        <v>30.724699999999999</v>
      </c>
      <c r="K64">
        <v>14.695399999999999</v>
      </c>
      <c r="L64" t="e">
        <v>#N/A</v>
      </c>
      <c r="M64">
        <v>73.290899999999993</v>
      </c>
      <c r="N64">
        <v>378.85789999999997</v>
      </c>
      <c r="O64">
        <v>17.9589</v>
      </c>
      <c r="P64">
        <v>35.677999999999997</v>
      </c>
      <c r="Q64">
        <v>59</v>
      </c>
      <c r="R64">
        <v>31.241099999999999</v>
      </c>
      <c r="S64">
        <v>38.835500000000003</v>
      </c>
      <c r="T64" t="e">
        <v>#N/A</v>
      </c>
      <c r="U64" t="e">
        <v>#N/A</v>
      </c>
      <c r="V64">
        <v>42.6569</v>
      </c>
      <c r="W64">
        <v>56.7181</v>
      </c>
      <c r="X64">
        <v>38.211500000000001</v>
      </c>
      <c r="Y64">
        <v>104.0872</v>
      </c>
      <c r="Z64">
        <v>53.9176</v>
      </c>
      <c r="AA64" t="e">
        <v>#N/A</v>
      </c>
      <c r="AB64">
        <v>27.364599999999999</v>
      </c>
      <c r="AC64">
        <v>42.590499999999999</v>
      </c>
      <c r="AD64" t="e">
        <v>#N/A</v>
      </c>
      <c r="AE64">
        <v>28.734100000000002</v>
      </c>
      <c r="AF64">
        <v>42.891199999999998</v>
      </c>
      <c r="AG64">
        <v>42.9315</v>
      </c>
      <c r="AH64" t="e">
        <v>#N/A</v>
      </c>
      <c r="AI64">
        <v>25.661300000000001</v>
      </c>
      <c r="AJ64">
        <v>22.581499999999998</v>
      </c>
      <c r="AK64">
        <v>44.8</v>
      </c>
      <c r="AL64" t="e">
        <v>#N/A</v>
      </c>
      <c r="AM64" t="e">
        <v>#N/A</v>
      </c>
      <c r="AN64">
        <v>23.719899999999999</v>
      </c>
      <c r="AO64">
        <v>37.363999999999997</v>
      </c>
      <c r="AP64" t="e">
        <v>#N/A</v>
      </c>
      <c r="AQ64">
        <v>50.666899999999998</v>
      </c>
      <c r="AR64">
        <v>37.1173</v>
      </c>
    </row>
    <row r="65" spans="1:44" x14ac:dyDescent="0.25">
      <c r="A65" s="1">
        <v>36615</v>
      </c>
      <c r="B65">
        <v>34.543999999999997</v>
      </c>
      <c r="C65">
        <v>30.067299999999999</v>
      </c>
      <c r="D65">
        <v>3.80124</v>
      </c>
      <c r="E65">
        <v>44.590800000000002</v>
      </c>
      <c r="F65">
        <v>1423.45</v>
      </c>
      <c r="G65">
        <v>4.4787299999999997</v>
      </c>
      <c r="H65" t="e">
        <v>#N/A</v>
      </c>
      <c r="I65">
        <v>19.224299999999999</v>
      </c>
      <c r="J65">
        <v>31.375699999999998</v>
      </c>
      <c r="K65">
        <v>15.3757</v>
      </c>
      <c r="L65" t="e">
        <v>#N/A</v>
      </c>
      <c r="M65">
        <v>71.036299999999997</v>
      </c>
      <c r="N65">
        <v>380.93439999999998</v>
      </c>
      <c r="O65">
        <v>18.627800000000001</v>
      </c>
      <c r="P65">
        <v>36.314300000000003</v>
      </c>
      <c r="Q65">
        <v>57.3</v>
      </c>
      <c r="R65">
        <v>30.553000000000001</v>
      </c>
      <c r="S65">
        <v>37.874400000000001</v>
      </c>
      <c r="T65" t="e">
        <v>#N/A</v>
      </c>
      <c r="U65" t="e">
        <v>#N/A</v>
      </c>
      <c r="V65">
        <v>41.370199999999997</v>
      </c>
      <c r="W65">
        <v>55.551600000000001</v>
      </c>
      <c r="X65">
        <v>40.215699999999998</v>
      </c>
      <c r="Y65">
        <v>107.5134</v>
      </c>
      <c r="Z65">
        <v>51.993099999999998</v>
      </c>
      <c r="AA65" t="e">
        <v>#N/A</v>
      </c>
      <c r="AB65">
        <v>27.282299999999999</v>
      </c>
      <c r="AC65">
        <v>41.058</v>
      </c>
      <c r="AD65" t="e">
        <v>#N/A</v>
      </c>
      <c r="AE65">
        <v>29.414100000000001</v>
      </c>
      <c r="AF65">
        <v>42.989800000000002</v>
      </c>
      <c r="AG65">
        <v>41.457799999999999</v>
      </c>
      <c r="AH65" t="e">
        <v>#N/A</v>
      </c>
      <c r="AI65">
        <v>25.780999999999999</v>
      </c>
      <c r="AJ65">
        <v>22.346399999999999</v>
      </c>
      <c r="AK65">
        <v>44</v>
      </c>
      <c r="AL65" t="e">
        <v>#N/A</v>
      </c>
      <c r="AM65" t="e">
        <v>#N/A</v>
      </c>
      <c r="AN65">
        <v>25.297799999999999</v>
      </c>
      <c r="AO65">
        <v>36.962299999999999</v>
      </c>
      <c r="AP65" t="e">
        <v>#N/A</v>
      </c>
      <c r="AQ65">
        <v>50.951799999999999</v>
      </c>
      <c r="AR65">
        <v>36.657800000000002</v>
      </c>
    </row>
    <row r="66" spans="1:44" x14ac:dyDescent="0.25">
      <c r="A66" s="1">
        <v>36616</v>
      </c>
      <c r="B66">
        <v>34.380400000000002</v>
      </c>
      <c r="C66">
        <v>29.395700000000001</v>
      </c>
      <c r="D66">
        <v>3.6694</v>
      </c>
      <c r="E66">
        <v>44.582099999999997</v>
      </c>
      <c r="F66">
        <v>1434.36</v>
      </c>
      <c r="G66">
        <v>4.8380400000000003</v>
      </c>
      <c r="H66" t="e">
        <v>#N/A</v>
      </c>
      <c r="I66">
        <v>18.516200000000001</v>
      </c>
      <c r="J66">
        <v>30.716100000000001</v>
      </c>
      <c r="K66">
        <v>14.884499999999999</v>
      </c>
      <c r="L66" t="e">
        <v>#N/A</v>
      </c>
      <c r="M66">
        <v>74.612499999999997</v>
      </c>
      <c r="N66">
        <v>374.01870000000002</v>
      </c>
      <c r="O66">
        <v>18.010100000000001</v>
      </c>
      <c r="P66">
        <v>35.774500000000003</v>
      </c>
      <c r="Q66">
        <v>57</v>
      </c>
      <c r="R66">
        <v>30.3184</v>
      </c>
      <c r="S66">
        <v>37.137799999999999</v>
      </c>
      <c r="T66" t="e">
        <v>#N/A</v>
      </c>
      <c r="U66" t="e">
        <v>#N/A</v>
      </c>
      <c r="V66">
        <v>41.951700000000002</v>
      </c>
      <c r="W66">
        <v>53.49</v>
      </c>
      <c r="X66">
        <v>41.153599999999997</v>
      </c>
      <c r="Y66">
        <v>103.6987</v>
      </c>
      <c r="Z66">
        <v>54.026800000000001</v>
      </c>
      <c r="AA66" t="e">
        <v>#N/A</v>
      </c>
      <c r="AB66">
        <v>27.095199999999998</v>
      </c>
      <c r="AC66">
        <v>41.156300000000002</v>
      </c>
      <c r="AD66" t="e">
        <v>#N/A</v>
      </c>
      <c r="AE66">
        <v>29.216999999999999</v>
      </c>
      <c r="AF66">
        <v>41.703400000000002</v>
      </c>
      <c r="AG66">
        <v>42.6218</v>
      </c>
      <c r="AH66" t="e">
        <v>#N/A</v>
      </c>
      <c r="AI66">
        <v>25.828700000000001</v>
      </c>
      <c r="AJ66">
        <v>21.869299999999999</v>
      </c>
      <c r="AK66">
        <v>44</v>
      </c>
      <c r="AL66" t="e">
        <v>#N/A</v>
      </c>
      <c r="AM66" t="e">
        <v>#N/A</v>
      </c>
      <c r="AN66">
        <v>26.049199999999999</v>
      </c>
      <c r="AO66">
        <v>36.897599999999997</v>
      </c>
      <c r="AP66" t="e">
        <v>#N/A</v>
      </c>
      <c r="AQ66">
        <v>48.802999999999997</v>
      </c>
      <c r="AR66">
        <v>37.576500000000003</v>
      </c>
    </row>
    <row r="67" spans="1:44" x14ac:dyDescent="0.25">
      <c r="A67" s="1">
        <v>36619</v>
      </c>
      <c r="B67">
        <v>35.624400000000001</v>
      </c>
      <c r="C67">
        <v>29.988800000000001</v>
      </c>
      <c r="D67">
        <v>4.0290600000000003</v>
      </c>
      <c r="E67">
        <v>46.492199999999997</v>
      </c>
      <c r="F67">
        <v>1538.95</v>
      </c>
      <c r="G67">
        <v>4.7435200000000002</v>
      </c>
      <c r="H67" t="e">
        <v>#N/A</v>
      </c>
      <c r="I67">
        <v>19.561900000000001</v>
      </c>
      <c r="J67">
        <v>30.177700000000002</v>
      </c>
      <c r="K67">
        <v>15.7872</v>
      </c>
      <c r="L67" t="e">
        <v>#N/A</v>
      </c>
      <c r="M67">
        <v>70.313999999999993</v>
      </c>
      <c r="N67">
        <v>386.81479999999999</v>
      </c>
      <c r="O67">
        <v>18.8977</v>
      </c>
      <c r="P67">
        <v>38.851799999999997</v>
      </c>
      <c r="Q67">
        <v>57.4</v>
      </c>
      <c r="R67">
        <v>31.254200000000001</v>
      </c>
      <c r="S67">
        <v>38.375</v>
      </c>
      <c r="T67" t="e">
        <v>#N/A</v>
      </c>
      <c r="U67" t="e">
        <v>#N/A</v>
      </c>
      <c r="V67">
        <v>41.903399999999998</v>
      </c>
      <c r="W67">
        <v>56.3277</v>
      </c>
      <c r="X67">
        <v>42.424700000000001</v>
      </c>
      <c r="Y67">
        <v>106.7559</v>
      </c>
      <c r="Z67">
        <v>53.428800000000003</v>
      </c>
      <c r="AA67" t="e">
        <v>#N/A</v>
      </c>
      <c r="AB67">
        <v>27.834499999999998</v>
      </c>
      <c r="AC67">
        <v>43.612499999999997</v>
      </c>
      <c r="AD67" t="e">
        <v>#N/A</v>
      </c>
      <c r="AE67">
        <v>30.065799999999999</v>
      </c>
      <c r="AF67">
        <v>44.753</v>
      </c>
      <c r="AG67">
        <v>36.410299999999999</v>
      </c>
      <c r="AH67" t="e">
        <v>#N/A</v>
      </c>
      <c r="AI67">
        <v>26.815200000000001</v>
      </c>
      <c r="AJ67">
        <v>22.902699999999999</v>
      </c>
      <c r="AK67">
        <v>44</v>
      </c>
      <c r="AL67" t="e">
        <v>#N/A</v>
      </c>
      <c r="AM67" t="e">
        <v>#N/A</v>
      </c>
      <c r="AN67">
        <v>25.479900000000001</v>
      </c>
      <c r="AO67">
        <v>38.018799999999999</v>
      </c>
      <c r="AP67" t="e">
        <v>#N/A</v>
      </c>
      <c r="AQ67">
        <v>52.793300000000002</v>
      </c>
      <c r="AR67">
        <v>38.042700000000004</v>
      </c>
    </row>
    <row r="68" spans="1:44" x14ac:dyDescent="0.25">
      <c r="A68" s="1">
        <v>36620</v>
      </c>
      <c r="B68">
        <v>36.137500000000003</v>
      </c>
      <c r="C68">
        <v>29.626300000000001</v>
      </c>
      <c r="D68">
        <v>3.9302199999999998</v>
      </c>
      <c r="E68">
        <v>44.070599999999999</v>
      </c>
      <c r="F68">
        <v>1507.07</v>
      </c>
      <c r="G68">
        <v>4.54237</v>
      </c>
      <c r="H68" t="e">
        <v>#N/A</v>
      </c>
      <c r="I68">
        <v>21.041699999999999</v>
      </c>
      <c r="J68">
        <v>30.357600000000001</v>
      </c>
      <c r="K68">
        <v>16.419799999999999</v>
      </c>
      <c r="L68" t="e">
        <v>#N/A</v>
      </c>
      <c r="M68">
        <v>70.679599999999994</v>
      </c>
      <c r="N68">
        <v>369.10140000000001</v>
      </c>
      <c r="O68">
        <v>20.129000000000001</v>
      </c>
      <c r="P68">
        <v>39.255499999999998</v>
      </c>
      <c r="Q68">
        <v>60</v>
      </c>
      <c r="R68">
        <v>32.118000000000002</v>
      </c>
      <c r="S68">
        <v>36.806600000000003</v>
      </c>
      <c r="T68" t="e">
        <v>#N/A</v>
      </c>
      <c r="U68" t="e">
        <v>#N/A</v>
      </c>
      <c r="V68">
        <v>43.783099999999997</v>
      </c>
      <c r="W68">
        <v>53.6738</v>
      </c>
      <c r="X68">
        <v>42.047499999999999</v>
      </c>
      <c r="Y68">
        <v>106.33620000000001</v>
      </c>
      <c r="Z68">
        <v>54.443899999999999</v>
      </c>
      <c r="AA68" t="e">
        <v>#N/A</v>
      </c>
      <c r="AB68">
        <v>29.648800000000001</v>
      </c>
      <c r="AC68">
        <v>41.250900000000001</v>
      </c>
      <c r="AD68" t="e">
        <v>#N/A</v>
      </c>
      <c r="AE68">
        <v>30.171299999999999</v>
      </c>
      <c r="AF68">
        <v>45.506900000000002</v>
      </c>
      <c r="AG68">
        <v>35.581400000000002</v>
      </c>
      <c r="AH68" t="e">
        <v>#N/A</v>
      </c>
      <c r="AI68">
        <v>28.1266</v>
      </c>
      <c r="AJ68">
        <v>24.509</v>
      </c>
      <c r="AK68">
        <v>47.5</v>
      </c>
      <c r="AL68" t="e">
        <v>#N/A</v>
      </c>
      <c r="AM68" t="e">
        <v>#N/A</v>
      </c>
      <c r="AN68">
        <v>26.090199999999999</v>
      </c>
      <c r="AO68">
        <v>38.539499999999997</v>
      </c>
      <c r="AP68" t="e">
        <v>#N/A</v>
      </c>
      <c r="AQ68">
        <v>51.907699999999998</v>
      </c>
      <c r="AR68">
        <v>37.526000000000003</v>
      </c>
    </row>
    <row r="69" spans="1:44" x14ac:dyDescent="0.25">
      <c r="A69" s="1">
        <v>36621</v>
      </c>
      <c r="B69">
        <v>34.935400000000001</v>
      </c>
      <c r="C69">
        <v>28.593</v>
      </c>
      <c r="D69">
        <v>3.9068100000000001</v>
      </c>
      <c r="E69">
        <v>42.716500000000003</v>
      </c>
      <c r="F69">
        <v>1421.35</v>
      </c>
      <c r="G69">
        <v>4.5869900000000001</v>
      </c>
      <c r="H69" t="e">
        <v>#N/A</v>
      </c>
      <c r="I69">
        <v>20.044699999999999</v>
      </c>
      <c r="J69">
        <v>28.931000000000001</v>
      </c>
      <c r="K69">
        <v>15.818</v>
      </c>
      <c r="L69" t="e">
        <v>#N/A</v>
      </c>
      <c r="M69">
        <v>68.740099999999998</v>
      </c>
      <c r="N69">
        <v>362.03769999999997</v>
      </c>
      <c r="O69">
        <v>18.048200000000001</v>
      </c>
      <c r="P69">
        <v>38.414000000000001</v>
      </c>
      <c r="Q69">
        <v>62</v>
      </c>
      <c r="R69">
        <v>30.614100000000001</v>
      </c>
      <c r="S69">
        <v>36.130299999999998</v>
      </c>
      <c r="T69" t="e">
        <v>#N/A</v>
      </c>
      <c r="U69" t="e">
        <v>#N/A</v>
      </c>
      <c r="V69">
        <v>44.381700000000002</v>
      </c>
      <c r="W69">
        <v>52.416800000000002</v>
      </c>
      <c r="X69">
        <v>40.689300000000003</v>
      </c>
      <c r="Y69">
        <v>108.1485</v>
      </c>
      <c r="Z69">
        <v>52.523499999999999</v>
      </c>
      <c r="AA69" t="e">
        <v>#N/A</v>
      </c>
      <c r="AB69">
        <v>29.520700000000001</v>
      </c>
      <c r="AC69">
        <v>40.497</v>
      </c>
      <c r="AD69" t="e">
        <v>#N/A</v>
      </c>
      <c r="AE69">
        <v>29.773299999999999</v>
      </c>
      <c r="AF69">
        <v>45.243000000000002</v>
      </c>
      <c r="AG69">
        <v>34.217199999999998</v>
      </c>
      <c r="AH69" t="e">
        <v>#N/A</v>
      </c>
      <c r="AI69">
        <v>26.9526</v>
      </c>
      <c r="AJ69">
        <v>23.428699999999999</v>
      </c>
      <c r="AK69">
        <v>48</v>
      </c>
      <c r="AL69" t="e">
        <v>#N/A</v>
      </c>
      <c r="AM69" t="e">
        <v>#N/A</v>
      </c>
      <c r="AN69">
        <v>24.834499999999998</v>
      </c>
      <c r="AO69">
        <v>37.6678</v>
      </c>
      <c r="AP69" t="e">
        <v>#N/A</v>
      </c>
      <c r="AQ69">
        <v>49.690399999999997</v>
      </c>
      <c r="AR69">
        <v>35.985700000000001</v>
      </c>
    </row>
    <row r="70" spans="1:44" x14ac:dyDescent="0.25">
      <c r="A70" s="1">
        <v>36622</v>
      </c>
      <c r="B70">
        <v>35.976599999999998</v>
      </c>
      <c r="C70">
        <v>29.462399999999999</v>
      </c>
      <c r="D70">
        <v>4.0263400000000003</v>
      </c>
      <c r="E70">
        <v>41.889699999999998</v>
      </c>
      <c r="F70">
        <v>1445.6</v>
      </c>
      <c r="G70">
        <v>4.4263599999999999</v>
      </c>
      <c r="H70" t="e">
        <v>#N/A</v>
      </c>
      <c r="I70">
        <v>19.614599999999999</v>
      </c>
      <c r="J70">
        <v>29.131799999999998</v>
      </c>
      <c r="K70">
        <v>15.8482</v>
      </c>
      <c r="L70" t="e">
        <v>#N/A</v>
      </c>
      <c r="M70">
        <v>68.785899999999998</v>
      </c>
      <c r="N70">
        <v>367.68720000000002</v>
      </c>
      <c r="O70">
        <v>17.4222</v>
      </c>
      <c r="P70">
        <v>37.814100000000003</v>
      </c>
      <c r="Q70">
        <v>62.5</v>
      </c>
      <c r="R70">
        <v>31.538399999999999</v>
      </c>
      <c r="S70">
        <v>37.155999999999999</v>
      </c>
      <c r="T70" t="e">
        <v>#N/A</v>
      </c>
      <c r="U70" t="e">
        <v>#N/A</v>
      </c>
      <c r="V70">
        <v>46.528500000000001</v>
      </c>
      <c r="W70">
        <v>54.275100000000002</v>
      </c>
      <c r="X70">
        <v>40.4116</v>
      </c>
      <c r="Y70">
        <v>106.7315</v>
      </c>
      <c r="Z70">
        <v>52.756900000000002</v>
      </c>
      <c r="AA70" t="e">
        <v>#N/A</v>
      </c>
      <c r="AB70">
        <v>28.661100000000001</v>
      </c>
      <c r="AC70">
        <v>41.203200000000002</v>
      </c>
      <c r="AD70" t="e">
        <v>#N/A</v>
      </c>
      <c r="AE70">
        <v>28.711300000000001</v>
      </c>
      <c r="AF70">
        <v>43.676499999999997</v>
      </c>
      <c r="AG70">
        <v>34.240499999999997</v>
      </c>
      <c r="AH70" t="e">
        <v>#N/A</v>
      </c>
      <c r="AI70">
        <v>26.9117</v>
      </c>
      <c r="AJ70">
        <v>24.000599999999999</v>
      </c>
      <c r="AK70">
        <v>48</v>
      </c>
      <c r="AL70" t="e">
        <v>#N/A</v>
      </c>
      <c r="AM70" t="e">
        <v>#N/A</v>
      </c>
      <c r="AN70">
        <v>25.1629</v>
      </c>
      <c r="AO70">
        <v>39.293399999999998</v>
      </c>
      <c r="AP70" t="e">
        <v>#N/A</v>
      </c>
      <c r="AQ70">
        <v>52.407299999999999</v>
      </c>
      <c r="AR70">
        <v>36.563000000000002</v>
      </c>
    </row>
    <row r="71" spans="1:44" x14ac:dyDescent="0.25">
      <c r="A71" s="1">
        <v>36623</v>
      </c>
      <c r="B71">
        <v>35.5274</v>
      </c>
      <c r="C71">
        <v>28.3964</v>
      </c>
      <c r="D71">
        <v>3.9742999999999999</v>
      </c>
      <c r="E71">
        <v>41.576900000000002</v>
      </c>
      <c r="F71">
        <v>1422.9</v>
      </c>
      <c r="G71">
        <v>4.6880100000000002</v>
      </c>
      <c r="H71" t="e">
        <v>#N/A</v>
      </c>
      <c r="I71">
        <v>20.273199999999999</v>
      </c>
      <c r="J71">
        <v>28.9605</v>
      </c>
      <c r="K71">
        <v>15.598699999999999</v>
      </c>
      <c r="L71" t="e">
        <v>#N/A</v>
      </c>
      <c r="M71">
        <v>72.241900000000001</v>
      </c>
      <c r="N71">
        <v>368.09829999999999</v>
      </c>
      <c r="O71">
        <v>17.702000000000002</v>
      </c>
      <c r="P71">
        <v>37.123899999999999</v>
      </c>
      <c r="Q71">
        <v>63.5</v>
      </c>
      <c r="R71">
        <v>30.889199999999999</v>
      </c>
      <c r="S71">
        <v>37.853099999999998</v>
      </c>
      <c r="T71" t="e">
        <v>#N/A</v>
      </c>
      <c r="U71" t="e">
        <v>#N/A</v>
      </c>
      <c r="V71">
        <v>49.313000000000002</v>
      </c>
      <c r="W71">
        <v>53.113700000000001</v>
      </c>
      <c r="X71">
        <v>40.279299999999999</v>
      </c>
      <c r="Y71">
        <v>107.736</v>
      </c>
      <c r="Z71">
        <v>55.956499999999998</v>
      </c>
      <c r="AA71" t="e">
        <v>#N/A</v>
      </c>
      <c r="AB71">
        <v>28.5318</v>
      </c>
      <c r="AC71">
        <v>40.958599999999997</v>
      </c>
      <c r="AD71" t="e">
        <v>#N/A</v>
      </c>
      <c r="AE71">
        <v>28.894400000000001</v>
      </c>
      <c r="AF71">
        <v>43.914900000000003</v>
      </c>
      <c r="AG71">
        <v>35.685000000000002</v>
      </c>
      <c r="AH71" t="e">
        <v>#N/A</v>
      </c>
      <c r="AI71">
        <v>27.386800000000001</v>
      </c>
      <c r="AJ71">
        <v>24.4193</v>
      </c>
      <c r="AK71">
        <v>48.7</v>
      </c>
      <c r="AL71" t="e">
        <v>#N/A</v>
      </c>
      <c r="AM71" t="e">
        <v>#N/A</v>
      </c>
      <c r="AN71">
        <v>25.0928</v>
      </c>
      <c r="AO71">
        <v>39.1982</v>
      </c>
      <c r="AP71" t="e">
        <v>#N/A</v>
      </c>
      <c r="AQ71">
        <v>53.060699999999997</v>
      </c>
      <c r="AR71">
        <v>37.305700000000002</v>
      </c>
    </row>
    <row r="72" spans="1:44" x14ac:dyDescent="0.25">
      <c r="A72" s="1">
        <v>36626</v>
      </c>
      <c r="B72">
        <v>35.868099999999998</v>
      </c>
      <c r="C72">
        <v>28.215199999999999</v>
      </c>
      <c r="D72">
        <v>3.8754499999999998</v>
      </c>
      <c r="E72">
        <v>42.695599999999999</v>
      </c>
      <c r="F72">
        <v>1476.06</v>
      </c>
      <c r="G72">
        <v>4.4357699999999998</v>
      </c>
      <c r="H72" t="e">
        <v>#N/A</v>
      </c>
      <c r="I72">
        <v>20.573</v>
      </c>
      <c r="J72">
        <v>28.372199999999999</v>
      </c>
      <c r="K72">
        <v>15.579000000000001</v>
      </c>
      <c r="L72" t="e">
        <v>#N/A</v>
      </c>
      <c r="M72">
        <v>69.757900000000006</v>
      </c>
      <c r="N72">
        <v>387.322</v>
      </c>
      <c r="O72">
        <v>17.199200000000001</v>
      </c>
      <c r="P72">
        <v>38.706099999999999</v>
      </c>
      <c r="Q72">
        <v>65</v>
      </c>
      <c r="R72">
        <v>30.298200000000001</v>
      </c>
      <c r="S72">
        <v>37.900199999999998</v>
      </c>
      <c r="T72" t="e">
        <v>#N/A</v>
      </c>
      <c r="U72" t="e">
        <v>#N/A</v>
      </c>
      <c r="V72">
        <v>46.420900000000003</v>
      </c>
      <c r="W72">
        <v>55.092700000000001</v>
      </c>
      <c r="X72">
        <v>41.625</v>
      </c>
      <c r="Y72">
        <v>106.5712</v>
      </c>
      <c r="Z72">
        <v>53.487900000000003</v>
      </c>
      <c r="AA72" t="e">
        <v>#N/A</v>
      </c>
      <c r="AB72">
        <v>29.1998</v>
      </c>
      <c r="AC72">
        <v>41.675199999999997</v>
      </c>
      <c r="AD72" t="e">
        <v>#N/A</v>
      </c>
      <c r="AE72">
        <v>28.333300000000001</v>
      </c>
      <c r="AF72">
        <v>44.377499999999998</v>
      </c>
      <c r="AG72">
        <v>34.389499999999998</v>
      </c>
      <c r="AH72" t="e">
        <v>#N/A</v>
      </c>
      <c r="AI72">
        <v>28.016300000000001</v>
      </c>
      <c r="AJ72">
        <v>25.335799999999999</v>
      </c>
      <c r="AK72">
        <v>47.9</v>
      </c>
      <c r="AL72" t="e">
        <v>#N/A</v>
      </c>
      <c r="AM72" t="e">
        <v>#N/A</v>
      </c>
      <c r="AN72">
        <v>26.281400000000001</v>
      </c>
      <c r="AO72">
        <v>38.226900000000001</v>
      </c>
      <c r="AP72" t="e">
        <v>#N/A</v>
      </c>
      <c r="AQ72">
        <v>54.689399999999999</v>
      </c>
      <c r="AR72">
        <v>37.485900000000001</v>
      </c>
    </row>
    <row r="73" spans="1:44" x14ac:dyDescent="0.25">
      <c r="A73" s="1">
        <v>36627</v>
      </c>
      <c r="B73">
        <v>36.893000000000001</v>
      </c>
      <c r="C73">
        <v>29.3201</v>
      </c>
      <c r="D73">
        <v>3.8298100000000002</v>
      </c>
      <c r="E73">
        <v>43.273899999999998</v>
      </c>
      <c r="F73">
        <v>1512.23</v>
      </c>
      <c r="G73">
        <v>4.2366999999999999</v>
      </c>
      <c r="H73" t="e">
        <v>#N/A</v>
      </c>
      <c r="I73">
        <v>19.500699999999998</v>
      </c>
      <c r="J73">
        <v>28.869900000000001</v>
      </c>
      <c r="K73">
        <v>15.805400000000001</v>
      </c>
      <c r="L73" t="e">
        <v>#N/A</v>
      </c>
      <c r="M73">
        <v>67.268799999999999</v>
      </c>
      <c r="N73">
        <v>394.56169999999997</v>
      </c>
      <c r="O73">
        <v>18.028700000000001</v>
      </c>
      <c r="P73">
        <v>39.699300000000001</v>
      </c>
      <c r="Q73">
        <v>64.5</v>
      </c>
      <c r="R73">
        <v>30.719100000000001</v>
      </c>
      <c r="S73">
        <v>38.404699999999998</v>
      </c>
      <c r="T73" t="e">
        <v>#N/A</v>
      </c>
      <c r="U73" t="e">
        <v>#N/A</v>
      </c>
      <c r="V73">
        <v>45.947699999999998</v>
      </c>
      <c r="W73">
        <v>55.631300000000003</v>
      </c>
      <c r="X73">
        <v>43.598599999999998</v>
      </c>
      <c r="Y73">
        <v>104.1279</v>
      </c>
      <c r="Z73">
        <v>53.310699999999997</v>
      </c>
      <c r="AA73" t="e">
        <v>#N/A</v>
      </c>
      <c r="AB73">
        <v>30.0518</v>
      </c>
      <c r="AC73">
        <v>40.6556</v>
      </c>
      <c r="AD73" t="e">
        <v>#N/A</v>
      </c>
      <c r="AE73">
        <v>29.3413</v>
      </c>
      <c r="AF73">
        <v>44.987299999999998</v>
      </c>
      <c r="AG73">
        <v>33.500399999999999</v>
      </c>
      <c r="AH73" t="e">
        <v>#N/A</v>
      </c>
      <c r="AI73">
        <v>28.0046</v>
      </c>
      <c r="AJ73">
        <v>25.4941</v>
      </c>
      <c r="AK73">
        <v>49.2</v>
      </c>
      <c r="AL73" t="e">
        <v>#N/A</v>
      </c>
      <c r="AM73" t="e">
        <v>#N/A</v>
      </c>
      <c r="AN73">
        <v>26.373000000000001</v>
      </c>
      <c r="AO73">
        <v>38.737000000000002</v>
      </c>
      <c r="AP73" t="e">
        <v>#N/A</v>
      </c>
      <c r="AQ73">
        <v>54.511800000000001</v>
      </c>
      <c r="AR73">
        <v>38.549599999999998</v>
      </c>
    </row>
    <row r="74" spans="1:44" x14ac:dyDescent="0.25">
      <c r="A74" s="1">
        <v>36628</v>
      </c>
      <c r="B74">
        <v>36.644799999999996</v>
      </c>
      <c r="C74">
        <v>29.350100000000001</v>
      </c>
      <c r="D74">
        <v>3.8581699999999999</v>
      </c>
      <c r="E74">
        <v>45.015500000000003</v>
      </c>
      <c r="F74">
        <v>1510.89</v>
      </c>
      <c r="G74">
        <v>3.88253</v>
      </c>
      <c r="H74" t="e">
        <v>#N/A</v>
      </c>
      <c r="I74">
        <v>20.247800000000002</v>
      </c>
      <c r="J74">
        <v>30.496500000000001</v>
      </c>
      <c r="K74">
        <v>16.354700000000001</v>
      </c>
      <c r="L74" t="e">
        <v>#N/A</v>
      </c>
      <c r="M74">
        <v>62.581299999999999</v>
      </c>
      <c r="N74">
        <v>392.5616</v>
      </c>
      <c r="O74">
        <v>18.564</v>
      </c>
      <c r="P74">
        <v>41.796300000000002</v>
      </c>
      <c r="Q74">
        <v>66</v>
      </c>
      <c r="R74">
        <v>30.997900000000001</v>
      </c>
      <c r="S74">
        <v>37.315199999999997</v>
      </c>
      <c r="T74" t="e">
        <v>#N/A</v>
      </c>
      <c r="U74" t="e">
        <v>#N/A</v>
      </c>
      <c r="V74">
        <v>42.621200000000002</v>
      </c>
      <c r="W74">
        <v>54.602400000000003</v>
      </c>
      <c r="X74">
        <v>41.202800000000003</v>
      </c>
      <c r="Y74">
        <v>99.412000000000006</v>
      </c>
      <c r="Z74">
        <v>49.783499999999997</v>
      </c>
      <c r="AA74" t="e">
        <v>#N/A</v>
      </c>
      <c r="AB74">
        <v>29.627300000000002</v>
      </c>
      <c r="AC74">
        <v>41.115600000000001</v>
      </c>
      <c r="AD74" t="e">
        <v>#N/A</v>
      </c>
      <c r="AE74">
        <v>28.3201</v>
      </c>
      <c r="AF74">
        <v>43.438000000000002</v>
      </c>
      <c r="AG74">
        <v>31.762499999999999</v>
      </c>
      <c r="AH74" t="e">
        <v>#N/A</v>
      </c>
      <c r="AI74">
        <v>28.4589</v>
      </c>
      <c r="AJ74">
        <v>26.645399999999999</v>
      </c>
      <c r="AK74">
        <v>50</v>
      </c>
      <c r="AL74" t="e">
        <v>#N/A</v>
      </c>
      <c r="AM74" t="e">
        <v>#N/A</v>
      </c>
      <c r="AN74">
        <v>26.422599999999999</v>
      </c>
      <c r="AO74">
        <v>38.997599999999998</v>
      </c>
      <c r="AP74" t="e">
        <v>#N/A</v>
      </c>
      <c r="AQ74">
        <v>53.804299999999998</v>
      </c>
      <c r="AR74">
        <v>36.404800000000002</v>
      </c>
    </row>
    <row r="75" spans="1:44" x14ac:dyDescent="0.25">
      <c r="A75" s="1">
        <v>36629</v>
      </c>
      <c r="B75">
        <v>36.845199999999998</v>
      </c>
      <c r="C75">
        <v>29.2606</v>
      </c>
      <c r="D75">
        <v>3.9519000000000002</v>
      </c>
      <c r="E75">
        <v>43.775399999999998</v>
      </c>
      <c r="F75">
        <v>1487.55</v>
      </c>
      <c r="G75">
        <v>4.0611300000000004</v>
      </c>
      <c r="H75" t="e">
        <v>#N/A</v>
      </c>
      <c r="I75">
        <v>19.9739</v>
      </c>
      <c r="J75">
        <v>30.108499999999999</v>
      </c>
      <c r="K75">
        <v>15.8772</v>
      </c>
      <c r="L75" t="e">
        <v>#N/A</v>
      </c>
      <c r="M75">
        <v>59.0959</v>
      </c>
      <c r="N75">
        <v>391.4135</v>
      </c>
      <c r="O75">
        <v>18.159500000000001</v>
      </c>
      <c r="P75">
        <v>40.105800000000002</v>
      </c>
      <c r="Q75">
        <v>65</v>
      </c>
      <c r="R75">
        <v>31.148</v>
      </c>
      <c r="S75">
        <v>35.9739</v>
      </c>
      <c r="T75" t="e">
        <v>#N/A</v>
      </c>
      <c r="U75" t="e">
        <v>#N/A</v>
      </c>
      <c r="V75">
        <v>41.825499999999998</v>
      </c>
      <c r="W75">
        <v>51.918300000000002</v>
      </c>
      <c r="X75">
        <v>43.374099999999999</v>
      </c>
      <c r="Y75">
        <v>97.071899999999999</v>
      </c>
      <c r="Z75">
        <v>49.679400000000001</v>
      </c>
      <c r="AA75" t="e">
        <v>#N/A</v>
      </c>
      <c r="AB75">
        <v>29.4587</v>
      </c>
      <c r="AC75">
        <v>40.185200000000002</v>
      </c>
      <c r="AD75" t="e">
        <v>#N/A</v>
      </c>
      <c r="AE75">
        <v>26.720800000000001</v>
      </c>
      <c r="AF75">
        <v>44.247599999999998</v>
      </c>
      <c r="AG75">
        <v>31.844200000000001</v>
      </c>
      <c r="AH75" t="e">
        <v>#N/A</v>
      </c>
      <c r="AI75">
        <v>28.044599999999999</v>
      </c>
      <c r="AJ75">
        <v>26.8277</v>
      </c>
      <c r="AK75">
        <v>49</v>
      </c>
      <c r="AL75" t="e">
        <v>#N/A</v>
      </c>
      <c r="AM75" t="e">
        <v>#N/A</v>
      </c>
      <c r="AN75">
        <v>25.139099999999999</v>
      </c>
      <c r="AO75">
        <v>38.360199999999999</v>
      </c>
      <c r="AP75" t="e">
        <v>#N/A</v>
      </c>
      <c r="AQ75">
        <v>51.9651</v>
      </c>
      <c r="AR75">
        <v>35.814500000000002</v>
      </c>
    </row>
    <row r="76" spans="1:44" x14ac:dyDescent="0.25">
      <c r="A76" s="1">
        <v>36630</v>
      </c>
      <c r="B76">
        <v>35.301900000000003</v>
      </c>
      <c r="C76">
        <v>28.308599999999998</v>
      </c>
      <c r="D76">
        <v>3.7399300000000002</v>
      </c>
      <c r="E76">
        <v>40.1648</v>
      </c>
      <c r="F76">
        <v>1414.94</v>
      </c>
      <c r="G76">
        <v>3.99065</v>
      </c>
      <c r="H76" t="e">
        <v>#N/A</v>
      </c>
      <c r="I76">
        <v>19.6111</v>
      </c>
      <c r="J76">
        <v>28.781199999999998</v>
      </c>
      <c r="K76">
        <v>15.305400000000001</v>
      </c>
      <c r="L76" t="e">
        <v>#N/A</v>
      </c>
      <c r="M76">
        <v>55.085999999999999</v>
      </c>
      <c r="N76">
        <v>362.76929999999999</v>
      </c>
      <c r="O76">
        <v>18.057700000000001</v>
      </c>
      <c r="P76">
        <v>38.266100000000002</v>
      </c>
      <c r="Q76">
        <v>64.7</v>
      </c>
      <c r="R76">
        <v>30.651700000000002</v>
      </c>
      <c r="S76">
        <v>34.827500000000001</v>
      </c>
      <c r="T76" t="e">
        <v>#N/A</v>
      </c>
      <c r="U76" t="e">
        <v>#N/A</v>
      </c>
      <c r="V76">
        <v>38.979199999999999</v>
      </c>
      <c r="W76">
        <v>50.033499999999997</v>
      </c>
      <c r="X76">
        <v>42.335900000000002</v>
      </c>
      <c r="Y76">
        <v>92.111199999999997</v>
      </c>
      <c r="Z76">
        <v>45.309199999999997</v>
      </c>
      <c r="AA76" t="e">
        <v>#N/A</v>
      </c>
      <c r="AB76">
        <v>28.314</v>
      </c>
      <c r="AC76">
        <v>37.496000000000002</v>
      </c>
      <c r="AD76" t="e">
        <v>#N/A</v>
      </c>
      <c r="AE76">
        <v>26.274000000000001</v>
      </c>
      <c r="AF76">
        <v>42.721400000000003</v>
      </c>
      <c r="AG76">
        <v>29.773499999999999</v>
      </c>
      <c r="AH76" t="e">
        <v>#N/A</v>
      </c>
      <c r="AI76">
        <v>26.840199999999999</v>
      </c>
      <c r="AJ76">
        <v>24.3109</v>
      </c>
      <c r="AK76">
        <v>47.6</v>
      </c>
      <c r="AL76" t="e">
        <v>#N/A</v>
      </c>
      <c r="AM76" t="e">
        <v>#N/A</v>
      </c>
      <c r="AN76">
        <v>23.219899999999999</v>
      </c>
      <c r="AO76">
        <v>37.174500000000002</v>
      </c>
      <c r="AP76" t="e">
        <v>#N/A</v>
      </c>
      <c r="AQ76">
        <v>47.572099999999999</v>
      </c>
      <c r="AR76">
        <v>35.465699999999998</v>
      </c>
    </row>
    <row r="77" spans="1:44" x14ac:dyDescent="0.25">
      <c r="A77" s="1">
        <v>36633</v>
      </c>
      <c r="B77">
        <v>34.816099999999999</v>
      </c>
      <c r="C77">
        <v>26.9834</v>
      </c>
      <c r="D77">
        <v>3.7499699999999998</v>
      </c>
      <c r="E77">
        <v>40.026400000000002</v>
      </c>
      <c r="F77">
        <v>1328.36</v>
      </c>
      <c r="G77">
        <v>4.4034800000000001</v>
      </c>
      <c r="H77" t="e">
        <v>#N/A</v>
      </c>
      <c r="I77">
        <v>18.655100000000001</v>
      </c>
      <c r="J77">
        <v>28.6252</v>
      </c>
      <c r="K77">
        <v>15.4183</v>
      </c>
      <c r="L77" t="e">
        <v>#N/A</v>
      </c>
      <c r="M77">
        <v>64.045500000000004</v>
      </c>
      <c r="N77">
        <v>369.31020000000001</v>
      </c>
      <c r="O77">
        <v>18.569800000000001</v>
      </c>
      <c r="P77">
        <v>37.891399999999997</v>
      </c>
      <c r="Q77">
        <v>62.4</v>
      </c>
      <c r="R77">
        <v>29.285399999999999</v>
      </c>
      <c r="S77">
        <v>36.195799999999998</v>
      </c>
      <c r="T77" t="e">
        <v>#N/A</v>
      </c>
      <c r="U77" t="e">
        <v>#N/A</v>
      </c>
      <c r="V77">
        <v>42.239800000000002</v>
      </c>
      <c r="W77">
        <v>47.378300000000003</v>
      </c>
      <c r="X77">
        <v>42.868099999999998</v>
      </c>
      <c r="Y77">
        <v>97.799599999999998</v>
      </c>
      <c r="Z77">
        <v>50.260800000000003</v>
      </c>
      <c r="AA77" t="e">
        <v>#N/A</v>
      </c>
      <c r="AB77">
        <v>29.8291</v>
      </c>
      <c r="AC77">
        <v>37.2483</v>
      </c>
      <c r="AD77" t="e">
        <v>#N/A</v>
      </c>
      <c r="AE77">
        <v>26.284800000000001</v>
      </c>
      <c r="AF77">
        <v>43.163600000000002</v>
      </c>
      <c r="AG77">
        <v>30.371400000000001</v>
      </c>
      <c r="AH77" t="e">
        <v>#N/A</v>
      </c>
      <c r="AI77">
        <v>26.79</v>
      </c>
      <c r="AJ77">
        <v>26.534500000000001</v>
      </c>
      <c r="AK77">
        <v>44.5</v>
      </c>
      <c r="AL77" t="e">
        <v>#N/A</v>
      </c>
      <c r="AM77" t="e">
        <v>#N/A</v>
      </c>
      <c r="AN77">
        <v>24.5015</v>
      </c>
      <c r="AO77">
        <v>36.743299999999998</v>
      </c>
      <c r="AP77" t="e">
        <v>#N/A</v>
      </c>
      <c r="AQ77">
        <v>46.546100000000003</v>
      </c>
      <c r="AR77">
        <v>35.225299999999997</v>
      </c>
    </row>
    <row r="78" spans="1:44" x14ac:dyDescent="0.25">
      <c r="A78" s="1">
        <v>36634</v>
      </c>
      <c r="B78">
        <v>35.094700000000003</v>
      </c>
      <c r="C78">
        <v>26.361699999999999</v>
      </c>
      <c r="D78">
        <v>3.6803699999999999</v>
      </c>
      <c r="E78">
        <v>42.135199999999998</v>
      </c>
      <c r="F78">
        <v>1386.03</v>
      </c>
      <c r="G78">
        <v>4.5462199999999999</v>
      </c>
      <c r="H78" t="e">
        <v>#N/A</v>
      </c>
      <c r="I78">
        <v>18.983499999999999</v>
      </c>
      <c r="J78">
        <v>28.396699999999999</v>
      </c>
      <c r="K78">
        <v>15.2798</v>
      </c>
      <c r="L78" t="e">
        <v>#N/A</v>
      </c>
      <c r="M78">
        <v>67.227800000000002</v>
      </c>
      <c r="N78">
        <v>390.36099999999999</v>
      </c>
      <c r="O78">
        <v>18.768599999999999</v>
      </c>
      <c r="P78">
        <v>36.366199999999999</v>
      </c>
      <c r="Q78">
        <v>63.5</v>
      </c>
      <c r="R78">
        <v>29.7895</v>
      </c>
      <c r="S78">
        <v>37.565600000000003</v>
      </c>
      <c r="T78" t="e">
        <v>#N/A</v>
      </c>
      <c r="U78" t="e">
        <v>#N/A</v>
      </c>
      <c r="V78">
        <v>44.2682</v>
      </c>
      <c r="W78">
        <v>49.008699999999997</v>
      </c>
      <c r="X78">
        <v>42.228999999999999</v>
      </c>
      <c r="Y78">
        <v>98.256200000000007</v>
      </c>
      <c r="Z78">
        <v>53.134399999999999</v>
      </c>
      <c r="AA78" t="e">
        <v>#N/A</v>
      </c>
      <c r="AB78">
        <v>31.619599999999998</v>
      </c>
      <c r="AC78">
        <v>38.444200000000002</v>
      </c>
      <c r="AD78" t="e">
        <v>#N/A</v>
      </c>
      <c r="AE78">
        <v>25.5593</v>
      </c>
      <c r="AF78">
        <v>44.731099999999998</v>
      </c>
      <c r="AG78">
        <v>32.506900000000002</v>
      </c>
      <c r="AH78" t="e">
        <v>#N/A</v>
      </c>
      <c r="AI78">
        <v>28.113</v>
      </c>
      <c r="AJ78">
        <v>25.7377</v>
      </c>
      <c r="AK78">
        <v>44.6</v>
      </c>
      <c r="AL78" t="e">
        <v>#N/A</v>
      </c>
      <c r="AM78" t="e">
        <v>#N/A</v>
      </c>
      <c r="AN78">
        <v>24.075600000000001</v>
      </c>
      <c r="AO78">
        <v>37.073999999999998</v>
      </c>
      <c r="AP78" t="e">
        <v>#N/A</v>
      </c>
      <c r="AQ78">
        <v>46.814399999999999</v>
      </c>
      <c r="AR78">
        <v>36.194499999999998</v>
      </c>
    </row>
    <row r="79" spans="1:44" x14ac:dyDescent="0.25">
      <c r="A79" s="1">
        <v>36635</v>
      </c>
      <c r="B79">
        <v>35.451599999999999</v>
      </c>
      <c r="C79">
        <v>26.567599999999999</v>
      </c>
      <c r="D79">
        <v>3.7158099999999998</v>
      </c>
      <c r="E79">
        <v>42.162500000000001</v>
      </c>
      <c r="F79">
        <v>1388.79</v>
      </c>
      <c r="G79">
        <v>4.3566900000000004</v>
      </c>
      <c r="H79" t="e">
        <v>#N/A</v>
      </c>
      <c r="I79">
        <v>19.774799999999999</v>
      </c>
      <c r="J79">
        <v>30.555499999999999</v>
      </c>
      <c r="K79">
        <v>14.4703</v>
      </c>
      <c r="L79" t="e">
        <v>#N/A</v>
      </c>
      <c r="M79">
        <v>64.433400000000006</v>
      </c>
      <c r="N79">
        <v>376.07909999999998</v>
      </c>
      <c r="O79">
        <v>19.056899999999999</v>
      </c>
      <c r="P79">
        <v>36.122399999999999</v>
      </c>
      <c r="Q79">
        <v>63</v>
      </c>
      <c r="R79">
        <v>30.3935</v>
      </c>
      <c r="S79">
        <v>37.467599999999997</v>
      </c>
      <c r="T79" t="e">
        <v>#N/A</v>
      </c>
      <c r="U79" t="e">
        <v>#N/A</v>
      </c>
      <c r="V79">
        <v>43.398099999999999</v>
      </c>
      <c r="W79">
        <v>49.1952</v>
      </c>
      <c r="X79">
        <v>42.831400000000002</v>
      </c>
      <c r="Y79">
        <v>92.880300000000005</v>
      </c>
      <c r="Z79">
        <v>49.226700000000001</v>
      </c>
      <c r="AA79" t="e">
        <v>#N/A</v>
      </c>
      <c r="AB79">
        <v>32.031999999999996</v>
      </c>
      <c r="AC79">
        <v>37.392000000000003</v>
      </c>
      <c r="AD79" t="e">
        <v>#N/A</v>
      </c>
      <c r="AE79">
        <v>26.098700000000001</v>
      </c>
      <c r="AF79">
        <v>46.765099999999997</v>
      </c>
      <c r="AG79">
        <v>31.873200000000001</v>
      </c>
      <c r="AH79" t="e">
        <v>#N/A</v>
      </c>
      <c r="AI79">
        <v>29.468299999999999</v>
      </c>
      <c r="AJ79">
        <v>25.835699999999999</v>
      </c>
      <c r="AK79">
        <v>44.8</v>
      </c>
      <c r="AL79" t="e">
        <v>#N/A</v>
      </c>
      <c r="AM79" t="e">
        <v>#N/A</v>
      </c>
      <c r="AN79">
        <v>25.4451</v>
      </c>
      <c r="AO79">
        <v>37.865000000000002</v>
      </c>
      <c r="AP79" t="e">
        <v>#N/A</v>
      </c>
      <c r="AQ79">
        <v>47.917000000000002</v>
      </c>
      <c r="AR79">
        <v>37.656700000000001</v>
      </c>
    </row>
    <row r="80" spans="1:44" x14ac:dyDescent="0.25">
      <c r="A80" s="1">
        <v>36636</v>
      </c>
      <c r="B80">
        <v>36.488999999999997</v>
      </c>
      <c r="C80">
        <v>27.7379</v>
      </c>
      <c r="D80">
        <v>3.8503799999999999</v>
      </c>
      <c r="E80">
        <v>43.690100000000001</v>
      </c>
      <c r="F80">
        <v>1446.36</v>
      </c>
      <c r="G80">
        <v>4.3145199999999999</v>
      </c>
      <c r="H80" t="e">
        <v>#N/A</v>
      </c>
      <c r="I80">
        <v>19.2285</v>
      </c>
      <c r="J80">
        <v>33.158299999999997</v>
      </c>
      <c r="K80">
        <v>14.745100000000001</v>
      </c>
      <c r="L80" t="e">
        <v>#N/A</v>
      </c>
      <c r="M80">
        <v>64.034199999999998</v>
      </c>
      <c r="N80">
        <v>389.79829999999998</v>
      </c>
      <c r="O80">
        <v>19.327400000000001</v>
      </c>
      <c r="P80">
        <v>37.351900000000001</v>
      </c>
      <c r="Q80">
        <v>62.3</v>
      </c>
      <c r="R80">
        <v>31.286799999999999</v>
      </c>
      <c r="S80">
        <v>38.536700000000003</v>
      </c>
      <c r="T80" t="e">
        <v>#N/A</v>
      </c>
      <c r="U80" t="e">
        <v>#N/A</v>
      </c>
      <c r="V80">
        <v>44.981400000000001</v>
      </c>
      <c r="W80">
        <v>49.5398</v>
      </c>
      <c r="X80">
        <v>45.360399999999998</v>
      </c>
      <c r="Y80">
        <v>92.829800000000006</v>
      </c>
      <c r="Z80">
        <v>48.133499999999998</v>
      </c>
      <c r="AA80" t="e">
        <v>#N/A</v>
      </c>
      <c r="AB80">
        <v>32.0749</v>
      </c>
      <c r="AC80">
        <v>37.397199999999998</v>
      </c>
      <c r="AD80" t="e">
        <v>#N/A</v>
      </c>
      <c r="AE80">
        <v>28.5259</v>
      </c>
      <c r="AF80">
        <v>47.701999999999998</v>
      </c>
      <c r="AG80">
        <v>32.264299999999999</v>
      </c>
      <c r="AH80" t="e">
        <v>#N/A</v>
      </c>
      <c r="AI80">
        <v>29.872199999999999</v>
      </c>
      <c r="AJ80">
        <v>27.206499999999998</v>
      </c>
      <c r="AK80">
        <v>44.8</v>
      </c>
      <c r="AL80" t="e">
        <v>#N/A</v>
      </c>
      <c r="AM80" t="e">
        <v>#N/A</v>
      </c>
      <c r="AN80">
        <v>26.906400000000001</v>
      </c>
      <c r="AO80">
        <v>37.280200000000001</v>
      </c>
      <c r="AP80" t="e">
        <v>#N/A</v>
      </c>
      <c r="AQ80">
        <v>50.771599999999999</v>
      </c>
      <c r="AR80">
        <v>39.213999999999999</v>
      </c>
    </row>
    <row r="81" spans="1:44" x14ac:dyDescent="0.25">
      <c r="A81" s="1">
        <v>36641</v>
      </c>
      <c r="B81">
        <v>37.401200000000003</v>
      </c>
      <c r="C81">
        <v>29.436900000000001</v>
      </c>
      <c r="D81">
        <v>3.9954299999999998</v>
      </c>
      <c r="E81">
        <v>48.656999999999996</v>
      </c>
      <c r="F81">
        <v>1547.05</v>
      </c>
      <c r="G81">
        <v>4.6942000000000004</v>
      </c>
      <c r="H81" t="e">
        <v>#N/A</v>
      </c>
      <c r="I81">
        <v>20.4785</v>
      </c>
      <c r="J81">
        <v>32.537799999999997</v>
      </c>
      <c r="K81">
        <v>15.695499999999999</v>
      </c>
      <c r="L81" t="e">
        <v>#N/A</v>
      </c>
      <c r="M81">
        <v>65.415800000000004</v>
      </c>
      <c r="N81">
        <v>413.7466</v>
      </c>
      <c r="O81">
        <v>19.898900000000001</v>
      </c>
      <c r="P81">
        <v>35.830800000000004</v>
      </c>
      <c r="Q81">
        <v>62.5</v>
      </c>
      <c r="R81">
        <v>32.334099999999999</v>
      </c>
      <c r="S81">
        <v>40.681199999999997</v>
      </c>
      <c r="T81" t="e">
        <v>#N/A</v>
      </c>
      <c r="U81" t="e">
        <v>#N/A</v>
      </c>
      <c r="V81">
        <v>45.277500000000003</v>
      </c>
      <c r="W81">
        <v>50.249000000000002</v>
      </c>
      <c r="X81">
        <v>46.370899999999999</v>
      </c>
      <c r="Y81">
        <v>101.2157</v>
      </c>
      <c r="Z81">
        <v>52.566099999999999</v>
      </c>
      <c r="AA81" t="e">
        <v>#N/A</v>
      </c>
      <c r="AB81">
        <v>33.395499999999998</v>
      </c>
      <c r="AC81">
        <v>38.060400000000001</v>
      </c>
      <c r="AD81" t="e">
        <v>#N/A</v>
      </c>
      <c r="AE81">
        <v>31.113399999999999</v>
      </c>
      <c r="AF81">
        <v>49.9771</v>
      </c>
      <c r="AG81">
        <v>28.578399999999998</v>
      </c>
      <c r="AH81" t="e">
        <v>#N/A</v>
      </c>
      <c r="AI81">
        <v>31.517399999999999</v>
      </c>
      <c r="AJ81">
        <v>25.557300000000001</v>
      </c>
      <c r="AK81">
        <v>46</v>
      </c>
      <c r="AL81" t="e">
        <v>#N/A</v>
      </c>
      <c r="AM81" t="e">
        <v>#N/A</v>
      </c>
      <c r="AN81">
        <v>27.332100000000001</v>
      </c>
      <c r="AO81">
        <v>39.2545</v>
      </c>
      <c r="AP81" t="e">
        <v>#N/A</v>
      </c>
      <c r="AQ81">
        <v>52.9497</v>
      </c>
      <c r="AR81">
        <v>37.8887</v>
      </c>
    </row>
    <row r="82" spans="1:44" x14ac:dyDescent="0.25">
      <c r="A82" s="1">
        <v>36642</v>
      </c>
      <c r="B82">
        <v>35.880000000000003</v>
      </c>
      <c r="C82">
        <v>28.5336</v>
      </c>
      <c r="D82">
        <v>4.09978</v>
      </c>
      <c r="E82">
        <v>48.183799999999998</v>
      </c>
      <c r="F82">
        <v>1551.79</v>
      </c>
      <c r="G82">
        <v>4.4907300000000001</v>
      </c>
      <c r="H82" t="e">
        <v>#N/A</v>
      </c>
      <c r="I82">
        <v>21.461400000000001</v>
      </c>
      <c r="J82">
        <v>33.717100000000002</v>
      </c>
      <c r="K82">
        <v>15.731199999999999</v>
      </c>
      <c r="L82" t="e">
        <v>#N/A</v>
      </c>
      <c r="M82">
        <v>66.943600000000004</v>
      </c>
      <c r="N82">
        <v>405.67090000000002</v>
      </c>
      <c r="O82">
        <v>19.712199999999999</v>
      </c>
      <c r="P82">
        <v>34.5</v>
      </c>
      <c r="Q82">
        <v>64</v>
      </c>
      <c r="R82">
        <v>32.362000000000002</v>
      </c>
      <c r="S82">
        <v>40.481699999999996</v>
      </c>
      <c r="T82" t="e">
        <v>#N/A</v>
      </c>
      <c r="U82" t="e">
        <v>#N/A</v>
      </c>
      <c r="V82">
        <v>46.2254</v>
      </c>
      <c r="W82">
        <v>52.137500000000003</v>
      </c>
      <c r="X82">
        <v>45.200099999999999</v>
      </c>
      <c r="Y82">
        <v>100.5951</v>
      </c>
      <c r="Z82">
        <v>51.406500000000001</v>
      </c>
      <c r="AA82" t="e">
        <v>#N/A</v>
      </c>
      <c r="AB82">
        <v>33.166200000000003</v>
      </c>
      <c r="AC82">
        <v>37.712400000000002</v>
      </c>
      <c r="AD82" t="e">
        <v>#N/A</v>
      </c>
      <c r="AE82">
        <v>31.579799999999999</v>
      </c>
      <c r="AF82">
        <v>50.179099999999998</v>
      </c>
      <c r="AG82">
        <v>28.3462</v>
      </c>
      <c r="AH82" t="e">
        <v>#N/A</v>
      </c>
      <c r="AI82">
        <v>31.935099999999998</v>
      </c>
      <c r="AJ82">
        <v>24.451599999999999</v>
      </c>
      <c r="AK82">
        <v>48.6</v>
      </c>
      <c r="AL82" t="e">
        <v>#N/A</v>
      </c>
      <c r="AM82" t="e">
        <v>#N/A</v>
      </c>
      <c r="AN82">
        <v>25.9727</v>
      </c>
      <c r="AO82">
        <v>38.811100000000003</v>
      </c>
      <c r="AP82" t="e">
        <v>#N/A</v>
      </c>
      <c r="AQ82">
        <v>52.733699999999999</v>
      </c>
      <c r="AR82">
        <v>40.117600000000003</v>
      </c>
    </row>
    <row r="83" spans="1:44" x14ac:dyDescent="0.25">
      <c r="A83" s="1">
        <v>36643</v>
      </c>
      <c r="B83">
        <v>35.3904</v>
      </c>
      <c r="C83">
        <v>28.465599999999998</v>
      </c>
      <c r="D83">
        <v>4.0560400000000003</v>
      </c>
      <c r="E83">
        <v>48.4572</v>
      </c>
      <c r="F83">
        <v>1509.89</v>
      </c>
      <c r="G83">
        <v>4.7074800000000003</v>
      </c>
      <c r="H83" t="e">
        <v>#N/A</v>
      </c>
      <c r="I83">
        <v>20.677800000000001</v>
      </c>
      <c r="J83">
        <v>33.717399999999998</v>
      </c>
      <c r="K83">
        <v>15.9336</v>
      </c>
      <c r="L83" t="e">
        <v>#N/A</v>
      </c>
      <c r="M83">
        <v>69.426699999999997</v>
      </c>
      <c r="N83">
        <v>401.61860000000001</v>
      </c>
      <c r="O83">
        <v>19.300699999999999</v>
      </c>
      <c r="P83">
        <v>34.2607</v>
      </c>
      <c r="Q83">
        <v>62.7</v>
      </c>
      <c r="R83">
        <v>32.698999999999998</v>
      </c>
      <c r="S83">
        <v>40.178800000000003</v>
      </c>
      <c r="T83" t="e">
        <v>#N/A</v>
      </c>
      <c r="U83" t="e">
        <v>#N/A</v>
      </c>
      <c r="V83">
        <v>45.4925</v>
      </c>
      <c r="W83">
        <v>50.847000000000001</v>
      </c>
      <c r="X83">
        <v>45.038600000000002</v>
      </c>
      <c r="Y83">
        <v>101.0341</v>
      </c>
      <c r="Z83">
        <v>53.495899999999999</v>
      </c>
      <c r="AA83" t="e">
        <v>#N/A</v>
      </c>
      <c r="AB83">
        <v>33.375399999999999</v>
      </c>
      <c r="AC83">
        <v>36.563800000000001</v>
      </c>
      <c r="AD83" t="e">
        <v>#N/A</v>
      </c>
      <c r="AE83">
        <v>31.6343</v>
      </c>
      <c r="AF83">
        <v>50.035499999999999</v>
      </c>
      <c r="AG83">
        <v>29.195900000000002</v>
      </c>
      <c r="AH83" t="e">
        <v>#N/A</v>
      </c>
      <c r="AI83">
        <v>31.487300000000001</v>
      </c>
      <c r="AJ83">
        <v>24.584199999999999</v>
      </c>
      <c r="AK83">
        <v>47.5</v>
      </c>
      <c r="AL83" t="e">
        <v>#N/A</v>
      </c>
      <c r="AM83" t="e">
        <v>#N/A</v>
      </c>
      <c r="AN83">
        <v>26.6465</v>
      </c>
      <c r="AO83">
        <v>37.988500000000002</v>
      </c>
      <c r="AP83" t="e">
        <v>#N/A</v>
      </c>
      <c r="AQ83">
        <v>51.951799999999999</v>
      </c>
      <c r="AR83">
        <v>39.5366</v>
      </c>
    </row>
    <row r="84" spans="1:44" x14ac:dyDescent="0.25">
      <c r="A84" s="1">
        <v>36644</v>
      </c>
      <c r="B84">
        <v>35.359499999999997</v>
      </c>
      <c r="C84">
        <v>28.5428</v>
      </c>
      <c r="D84">
        <v>4.0666900000000004</v>
      </c>
      <c r="E84">
        <v>47.139099999999999</v>
      </c>
      <c r="F84">
        <v>1510.87</v>
      </c>
      <c r="G84">
        <v>4.6471299999999998</v>
      </c>
      <c r="H84" t="e">
        <v>#N/A</v>
      </c>
      <c r="I84">
        <v>20.593299999999999</v>
      </c>
      <c r="J84">
        <v>33.904400000000003</v>
      </c>
      <c r="K84">
        <v>15.794</v>
      </c>
      <c r="L84" t="e">
        <v>#N/A</v>
      </c>
      <c r="M84">
        <v>70.357699999999994</v>
      </c>
      <c r="N84">
        <v>388.6003</v>
      </c>
      <c r="O84">
        <v>19.062999999999999</v>
      </c>
      <c r="P84">
        <v>33.709299999999999</v>
      </c>
      <c r="Q84">
        <v>63</v>
      </c>
      <c r="R84">
        <v>31.753499999999999</v>
      </c>
      <c r="S84">
        <v>39.4574</v>
      </c>
      <c r="T84" t="e">
        <v>#N/A</v>
      </c>
      <c r="U84" t="e">
        <v>#N/A</v>
      </c>
      <c r="V84">
        <v>44.924700000000001</v>
      </c>
      <c r="W84">
        <v>49.269199999999998</v>
      </c>
      <c r="X84">
        <v>45.991999999999997</v>
      </c>
      <c r="Y84">
        <v>102.71210000000001</v>
      </c>
      <c r="Z84">
        <v>54.600999999999999</v>
      </c>
      <c r="AA84" t="e">
        <v>#N/A</v>
      </c>
      <c r="AB84">
        <v>33.459099999999999</v>
      </c>
      <c r="AC84">
        <v>36.004100000000001</v>
      </c>
      <c r="AD84" t="e">
        <v>#N/A</v>
      </c>
      <c r="AE84">
        <v>31.289300000000001</v>
      </c>
      <c r="AF84">
        <v>49.0535</v>
      </c>
      <c r="AG84">
        <v>29.421299999999999</v>
      </c>
      <c r="AH84" t="e">
        <v>#N/A</v>
      </c>
      <c r="AI84">
        <v>31.297000000000001</v>
      </c>
      <c r="AJ84">
        <v>24.335000000000001</v>
      </c>
      <c r="AK84">
        <v>47.5</v>
      </c>
      <c r="AL84" t="e">
        <v>#N/A</v>
      </c>
      <c r="AM84" t="e">
        <v>#N/A</v>
      </c>
      <c r="AN84">
        <v>26.957599999999999</v>
      </c>
      <c r="AO84">
        <v>38.314599999999999</v>
      </c>
      <c r="AP84" t="e">
        <v>#N/A</v>
      </c>
      <c r="AQ84">
        <v>50.299700000000001</v>
      </c>
      <c r="AR84">
        <v>41.791800000000002</v>
      </c>
    </row>
    <row r="85" spans="1:44" x14ac:dyDescent="0.25">
      <c r="A85" s="1">
        <v>36648</v>
      </c>
      <c r="B85">
        <v>35.369500000000002</v>
      </c>
      <c r="C85">
        <v>28.336099999999998</v>
      </c>
      <c r="D85">
        <v>4.4123799999999997</v>
      </c>
      <c r="E85">
        <v>46.526200000000003</v>
      </c>
      <c r="F85">
        <v>1537.44</v>
      </c>
      <c r="G85">
        <v>4.4002400000000002</v>
      </c>
      <c r="H85" t="e">
        <v>#N/A</v>
      </c>
      <c r="I85">
        <v>20.523199999999999</v>
      </c>
      <c r="J85">
        <v>32.299199999999999</v>
      </c>
      <c r="K85">
        <v>15.8161</v>
      </c>
      <c r="L85" t="e">
        <v>#N/A</v>
      </c>
      <c r="M85">
        <v>68.773300000000006</v>
      </c>
      <c r="N85">
        <v>401.2602</v>
      </c>
      <c r="O85">
        <v>18.5961</v>
      </c>
      <c r="P85">
        <v>34.260300000000001</v>
      </c>
      <c r="Q85">
        <v>61.5</v>
      </c>
      <c r="R85">
        <v>31.873699999999999</v>
      </c>
      <c r="S85">
        <v>40.276000000000003</v>
      </c>
      <c r="T85" t="e">
        <v>#N/A</v>
      </c>
      <c r="U85" t="e">
        <v>#N/A</v>
      </c>
      <c r="V85">
        <v>45.786799999999999</v>
      </c>
      <c r="W85">
        <v>49.371099999999998</v>
      </c>
      <c r="X85">
        <v>44.198599999999999</v>
      </c>
      <c r="Y85">
        <v>102.2435</v>
      </c>
      <c r="Z85">
        <v>52.003799999999998</v>
      </c>
      <c r="AA85" t="e">
        <v>#N/A</v>
      </c>
      <c r="AB85">
        <v>34.028399999999998</v>
      </c>
      <c r="AC85">
        <v>37.8718</v>
      </c>
      <c r="AD85" t="e">
        <v>#N/A</v>
      </c>
      <c r="AE85">
        <v>32.108699999999999</v>
      </c>
      <c r="AF85">
        <v>48.710799999999999</v>
      </c>
      <c r="AG85">
        <v>29.371700000000001</v>
      </c>
      <c r="AH85" t="e">
        <v>#N/A</v>
      </c>
      <c r="AI85">
        <v>31.790299999999998</v>
      </c>
      <c r="AJ85">
        <v>24.276599999999998</v>
      </c>
      <c r="AK85">
        <v>47.5</v>
      </c>
      <c r="AL85" t="e">
        <v>#N/A</v>
      </c>
      <c r="AM85" t="e">
        <v>#N/A</v>
      </c>
      <c r="AN85">
        <v>27.107900000000001</v>
      </c>
      <c r="AO85">
        <v>35.002400000000002</v>
      </c>
      <c r="AP85" t="e">
        <v>#N/A</v>
      </c>
      <c r="AQ85">
        <v>52.165399999999998</v>
      </c>
      <c r="AR85">
        <v>41.048299999999998</v>
      </c>
    </row>
    <row r="86" spans="1:44" x14ac:dyDescent="0.25">
      <c r="A86" s="1">
        <v>36649</v>
      </c>
      <c r="B86">
        <v>35.704799999999999</v>
      </c>
      <c r="C86">
        <v>28.662600000000001</v>
      </c>
      <c r="D86">
        <v>4.4067299999999996</v>
      </c>
      <c r="E86">
        <v>45.638300000000001</v>
      </c>
      <c r="F86">
        <v>1538.2</v>
      </c>
      <c r="G86">
        <v>4.3931699999999996</v>
      </c>
      <c r="H86" t="e">
        <v>#N/A</v>
      </c>
      <c r="I86">
        <v>20.990600000000001</v>
      </c>
      <c r="J86">
        <v>32.4863</v>
      </c>
      <c r="K86">
        <v>15.870200000000001</v>
      </c>
      <c r="L86" t="e">
        <v>#N/A</v>
      </c>
      <c r="M86">
        <v>68.332899999999995</v>
      </c>
      <c r="N86">
        <v>403.68599999999998</v>
      </c>
      <c r="O86">
        <v>19.944900000000001</v>
      </c>
      <c r="P86">
        <v>35.402799999999999</v>
      </c>
      <c r="Q86">
        <v>62.5</v>
      </c>
      <c r="R86">
        <v>32.287100000000002</v>
      </c>
      <c r="S86">
        <v>39.914499999999997</v>
      </c>
      <c r="T86" t="e">
        <v>#N/A</v>
      </c>
      <c r="U86" t="e">
        <v>#N/A</v>
      </c>
      <c r="V86">
        <v>44.9437</v>
      </c>
      <c r="W86">
        <v>47.997900000000001</v>
      </c>
      <c r="X86">
        <v>45.3643</v>
      </c>
      <c r="Y86">
        <v>101.5205</v>
      </c>
      <c r="Z86">
        <v>52.268000000000001</v>
      </c>
      <c r="AA86" t="e">
        <v>#N/A</v>
      </c>
      <c r="AB86">
        <v>34.414900000000003</v>
      </c>
      <c r="AC86">
        <v>37.782800000000002</v>
      </c>
      <c r="AD86" t="e">
        <v>#N/A</v>
      </c>
      <c r="AE86">
        <v>31.264600000000002</v>
      </c>
      <c r="AF86">
        <v>49.143999999999998</v>
      </c>
      <c r="AG86">
        <v>30.337299999999999</v>
      </c>
      <c r="AH86" t="e">
        <v>#N/A</v>
      </c>
      <c r="AI86">
        <v>32.325000000000003</v>
      </c>
      <c r="AJ86">
        <v>25.169899999999998</v>
      </c>
      <c r="AK86">
        <v>47.9</v>
      </c>
      <c r="AL86" t="e">
        <v>#N/A</v>
      </c>
      <c r="AM86" t="e">
        <v>#N/A</v>
      </c>
      <c r="AN86">
        <v>27.089099999999998</v>
      </c>
      <c r="AO86">
        <v>36.085999999999999</v>
      </c>
      <c r="AP86" t="e">
        <v>#N/A</v>
      </c>
      <c r="AQ86">
        <v>49.474400000000003</v>
      </c>
      <c r="AR86">
        <v>40.2746</v>
      </c>
    </row>
    <row r="87" spans="1:44" x14ac:dyDescent="0.25">
      <c r="A87" s="1">
        <v>36650</v>
      </c>
      <c r="B87">
        <v>35.415799999999997</v>
      </c>
      <c r="C87">
        <v>28.997900000000001</v>
      </c>
      <c r="D87">
        <v>4.4013099999999996</v>
      </c>
      <c r="E87">
        <v>46.345300000000002</v>
      </c>
      <c r="F87">
        <v>1538.51</v>
      </c>
      <c r="G87">
        <v>4.2102599999999999</v>
      </c>
      <c r="H87" t="e">
        <v>#N/A</v>
      </c>
      <c r="I87">
        <v>20.720800000000001</v>
      </c>
      <c r="J87">
        <v>33.126199999999997</v>
      </c>
      <c r="K87">
        <v>15.4277</v>
      </c>
      <c r="L87" t="e">
        <v>#N/A</v>
      </c>
      <c r="M87">
        <v>65.569199999999995</v>
      </c>
      <c r="N87">
        <v>392.11930000000001</v>
      </c>
      <c r="O87">
        <v>19.8691</v>
      </c>
      <c r="P87">
        <v>35.896000000000001</v>
      </c>
      <c r="Q87">
        <v>60.5</v>
      </c>
      <c r="R87">
        <v>32.994500000000002</v>
      </c>
      <c r="S87">
        <v>39.237900000000003</v>
      </c>
      <c r="T87" t="e">
        <v>#N/A</v>
      </c>
      <c r="U87" t="e">
        <v>#N/A</v>
      </c>
      <c r="V87">
        <v>44.647799999999997</v>
      </c>
      <c r="W87">
        <v>46.487299999999998</v>
      </c>
      <c r="X87">
        <v>44.408099999999997</v>
      </c>
      <c r="Y87">
        <v>100.667</v>
      </c>
      <c r="Z87">
        <v>52.2881</v>
      </c>
      <c r="AA87" t="e">
        <v>#N/A</v>
      </c>
      <c r="AB87">
        <v>34.205800000000004</v>
      </c>
      <c r="AC87">
        <v>37.132300000000001</v>
      </c>
      <c r="AD87" t="e">
        <v>#N/A</v>
      </c>
      <c r="AE87">
        <v>29.843499999999999</v>
      </c>
      <c r="AF87">
        <v>48.154499999999999</v>
      </c>
      <c r="AG87">
        <v>30.1706</v>
      </c>
      <c r="AH87" t="e">
        <v>#N/A</v>
      </c>
      <c r="AI87">
        <v>32.436</v>
      </c>
      <c r="AJ87">
        <v>24.995699999999999</v>
      </c>
      <c r="AK87">
        <v>46</v>
      </c>
      <c r="AL87" t="e">
        <v>#N/A</v>
      </c>
      <c r="AM87" t="e">
        <v>#N/A</v>
      </c>
      <c r="AN87">
        <v>27.1797</v>
      </c>
      <c r="AO87">
        <v>34.8919</v>
      </c>
      <c r="AP87" t="e">
        <v>#N/A</v>
      </c>
      <c r="AQ87">
        <v>47.036000000000001</v>
      </c>
      <c r="AR87">
        <v>38.604199999999999</v>
      </c>
    </row>
    <row r="88" spans="1:44" x14ac:dyDescent="0.25">
      <c r="A88" s="1">
        <v>36651</v>
      </c>
      <c r="B88">
        <v>35.785899999999998</v>
      </c>
      <c r="C88">
        <v>29.772300000000001</v>
      </c>
      <c r="D88">
        <v>4.4189100000000003</v>
      </c>
      <c r="E88">
        <v>46.753900000000002</v>
      </c>
      <c r="F88">
        <v>1553.9</v>
      </c>
      <c r="G88">
        <v>4.2849700000000004</v>
      </c>
      <c r="H88" t="e">
        <v>#N/A</v>
      </c>
      <c r="I88">
        <v>20.446100000000001</v>
      </c>
      <c r="J88">
        <v>34.121400000000001</v>
      </c>
      <c r="K88">
        <v>15.8177</v>
      </c>
      <c r="L88" t="e">
        <v>#N/A</v>
      </c>
      <c r="M88">
        <v>69.527199999999993</v>
      </c>
      <c r="N88">
        <v>396.69869999999997</v>
      </c>
      <c r="O88">
        <v>19.1997</v>
      </c>
      <c r="P88">
        <v>36.826000000000001</v>
      </c>
      <c r="Q88">
        <v>60.25</v>
      </c>
      <c r="R88">
        <v>33.065300000000001</v>
      </c>
      <c r="S88">
        <v>40.091299999999997</v>
      </c>
      <c r="T88" t="e">
        <v>#N/A</v>
      </c>
      <c r="U88" t="e">
        <v>#N/A</v>
      </c>
      <c r="V88">
        <v>46.018599999999999</v>
      </c>
      <c r="W88">
        <v>47.010100000000001</v>
      </c>
      <c r="X88">
        <v>45.105499999999999</v>
      </c>
      <c r="Y88">
        <v>100.4853</v>
      </c>
      <c r="Z88">
        <v>53.732100000000003</v>
      </c>
      <c r="AA88" t="e">
        <v>#N/A</v>
      </c>
      <c r="AB88">
        <v>34.450499999999998</v>
      </c>
      <c r="AC88">
        <v>36.444200000000002</v>
      </c>
      <c r="AD88" t="e">
        <v>#N/A</v>
      </c>
      <c r="AE88">
        <v>29.6708</v>
      </c>
      <c r="AF88">
        <v>49.426499999999997</v>
      </c>
      <c r="AG88">
        <v>30.336500000000001</v>
      </c>
      <c r="AH88" t="e">
        <v>#N/A</v>
      </c>
      <c r="AI88">
        <v>33.526899999999998</v>
      </c>
      <c r="AJ88">
        <v>25.074000000000002</v>
      </c>
      <c r="AK88">
        <v>47</v>
      </c>
      <c r="AL88" t="e">
        <v>#N/A</v>
      </c>
      <c r="AM88" t="e">
        <v>#N/A</v>
      </c>
      <c r="AN88">
        <v>28.628299999999999</v>
      </c>
      <c r="AO88">
        <v>34.832099999999997</v>
      </c>
      <c r="AP88" t="e">
        <v>#N/A</v>
      </c>
      <c r="AQ88">
        <v>47.127000000000002</v>
      </c>
      <c r="AR88">
        <v>38.319299999999998</v>
      </c>
    </row>
    <row r="89" spans="1:44" x14ac:dyDescent="0.25">
      <c r="A89" s="1">
        <v>36654</v>
      </c>
      <c r="B89">
        <v>36.170699999999997</v>
      </c>
      <c r="C89">
        <v>29.654499999999999</v>
      </c>
      <c r="D89">
        <v>4.5649199999999999</v>
      </c>
      <c r="E89">
        <v>48.6586</v>
      </c>
      <c r="F89">
        <v>1615.37</v>
      </c>
      <c r="G89">
        <v>4.1862399999999997</v>
      </c>
      <c r="H89" t="e">
        <v>#N/A</v>
      </c>
      <c r="I89">
        <v>20.519200000000001</v>
      </c>
      <c r="J89">
        <v>33.159700000000001</v>
      </c>
      <c r="K89">
        <v>15.8255</v>
      </c>
      <c r="L89" t="e">
        <v>#N/A</v>
      </c>
      <c r="M89">
        <v>64.626300000000001</v>
      </c>
      <c r="N89">
        <v>399.38720000000001</v>
      </c>
      <c r="O89">
        <v>19.858000000000001</v>
      </c>
      <c r="P89">
        <v>36.5105</v>
      </c>
      <c r="Q89">
        <v>60.6</v>
      </c>
      <c r="R89">
        <v>33.366</v>
      </c>
      <c r="S89">
        <v>40.061399999999999</v>
      </c>
      <c r="T89" t="e">
        <v>#N/A</v>
      </c>
      <c r="U89" t="e">
        <v>#N/A</v>
      </c>
      <c r="V89">
        <v>45.825200000000002</v>
      </c>
      <c r="W89">
        <v>47.3994</v>
      </c>
      <c r="X89">
        <v>45.2667</v>
      </c>
      <c r="Y89">
        <v>102.73820000000001</v>
      </c>
      <c r="Z89">
        <v>51.410899999999998</v>
      </c>
      <c r="AA89" t="e">
        <v>#N/A</v>
      </c>
      <c r="AB89">
        <v>36.117100000000001</v>
      </c>
      <c r="AC89">
        <v>36.478200000000001</v>
      </c>
      <c r="AD89" t="e">
        <v>#N/A</v>
      </c>
      <c r="AE89">
        <v>29.876899999999999</v>
      </c>
      <c r="AF89">
        <v>50.0473</v>
      </c>
      <c r="AG89">
        <v>29.8841</v>
      </c>
      <c r="AH89" t="e">
        <v>#N/A</v>
      </c>
      <c r="AI89">
        <v>34.777700000000003</v>
      </c>
      <c r="AJ89">
        <v>25.291699999999999</v>
      </c>
      <c r="AK89">
        <v>47</v>
      </c>
      <c r="AL89" t="e">
        <v>#N/A</v>
      </c>
      <c r="AM89" t="e">
        <v>#N/A</v>
      </c>
      <c r="AN89">
        <v>27.384499999999999</v>
      </c>
      <c r="AO89">
        <v>35.3001</v>
      </c>
      <c r="AP89" t="e">
        <v>#N/A</v>
      </c>
      <c r="AQ89">
        <v>48.281799999999997</v>
      </c>
      <c r="AR89">
        <v>39.428400000000003</v>
      </c>
    </row>
    <row r="90" spans="1:44" x14ac:dyDescent="0.25">
      <c r="A90" s="1">
        <v>36655</v>
      </c>
      <c r="B90">
        <v>35.524799999999999</v>
      </c>
      <c r="C90">
        <v>29.5686</v>
      </c>
      <c r="D90">
        <v>4.4444600000000003</v>
      </c>
      <c r="E90">
        <v>47.222299999999997</v>
      </c>
      <c r="F90">
        <v>1588.95</v>
      </c>
      <c r="G90">
        <v>3.9967199999999998</v>
      </c>
      <c r="H90" t="e">
        <v>#N/A</v>
      </c>
      <c r="I90">
        <v>20.459800000000001</v>
      </c>
      <c r="J90">
        <v>33.115600000000001</v>
      </c>
      <c r="K90">
        <v>15.3987</v>
      </c>
      <c r="L90" t="e">
        <v>#N/A</v>
      </c>
      <c r="M90">
        <v>64.439099999999996</v>
      </c>
      <c r="N90">
        <v>396.5641</v>
      </c>
      <c r="O90">
        <v>20.617000000000001</v>
      </c>
      <c r="P90">
        <v>36.311300000000003</v>
      </c>
      <c r="Q90">
        <v>59</v>
      </c>
      <c r="R90">
        <v>32.855800000000002</v>
      </c>
      <c r="S90">
        <v>39.709299999999999</v>
      </c>
      <c r="T90" t="e">
        <v>#N/A</v>
      </c>
      <c r="U90" t="e">
        <v>#N/A</v>
      </c>
      <c r="V90">
        <v>44.722700000000003</v>
      </c>
      <c r="W90">
        <v>46.326799999999999</v>
      </c>
      <c r="X90">
        <v>44.878</v>
      </c>
      <c r="Y90">
        <v>101.7406</v>
      </c>
      <c r="Z90">
        <v>50.965600000000002</v>
      </c>
      <c r="AA90" t="e">
        <v>#N/A</v>
      </c>
      <c r="AB90">
        <v>35.704700000000003</v>
      </c>
      <c r="AC90">
        <v>35.801699999999997</v>
      </c>
      <c r="AD90" t="e">
        <v>#N/A</v>
      </c>
      <c r="AE90">
        <v>30.7804</v>
      </c>
      <c r="AF90">
        <v>49.238100000000003</v>
      </c>
      <c r="AG90">
        <v>28.943899999999999</v>
      </c>
      <c r="AH90" t="e">
        <v>#N/A</v>
      </c>
      <c r="AI90">
        <v>33.624899999999997</v>
      </c>
      <c r="AJ90">
        <v>25.8614</v>
      </c>
      <c r="AK90">
        <v>46</v>
      </c>
      <c r="AL90" t="e">
        <v>#N/A</v>
      </c>
      <c r="AM90" t="e">
        <v>#N/A</v>
      </c>
      <c r="AN90">
        <v>27.414899999999999</v>
      </c>
      <c r="AO90">
        <v>34.8748</v>
      </c>
      <c r="AP90" t="e">
        <v>#N/A</v>
      </c>
      <c r="AQ90">
        <v>48.711799999999997</v>
      </c>
      <c r="AR90">
        <v>39.4983</v>
      </c>
    </row>
    <row r="91" spans="1:44" x14ac:dyDescent="0.25">
      <c r="A91" s="1">
        <v>36656</v>
      </c>
      <c r="B91">
        <v>34.997199999999999</v>
      </c>
      <c r="C91">
        <v>28.739699999999999</v>
      </c>
      <c r="D91">
        <v>4.4055999999999997</v>
      </c>
      <c r="E91">
        <v>45.100099999999998</v>
      </c>
      <c r="F91">
        <v>1570.7</v>
      </c>
      <c r="G91">
        <v>3.7110400000000001</v>
      </c>
      <c r="H91" t="e">
        <v>#N/A</v>
      </c>
      <c r="I91">
        <v>19.9832</v>
      </c>
      <c r="J91">
        <v>31.558800000000002</v>
      </c>
      <c r="K91">
        <v>15.3324</v>
      </c>
      <c r="L91" t="e">
        <v>#N/A</v>
      </c>
      <c r="M91">
        <v>59.223700000000001</v>
      </c>
      <c r="N91">
        <v>370.84100000000001</v>
      </c>
      <c r="O91">
        <v>21.2547</v>
      </c>
      <c r="P91">
        <v>35.307899999999997</v>
      </c>
      <c r="Q91">
        <v>58.7</v>
      </c>
      <c r="R91">
        <v>33.2303</v>
      </c>
      <c r="S91">
        <v>38.020400000000002</v>
      </c>
      <c r="T91" t="e">
        <v>#N/A</v>
      </c>
      <c r="U91" t="e">
        <v>#N/A</v>
      </c>
      <c r="V91">
        <v>41.9114</v>
      </c>
      <c r="W91">
        <v>46.9754</v>
      </c>
      <c r="X91">
        <v>44.086599999999997</v>
      </c>
      <c r="Y91">
        <v>94.778400000000005</v>
      </c>
      <c r="Z91">
        <v>45.569099999999999</v>
      </c>
      <c r="AA91" t="e">
        <v>#N/A</v>
      </c>
      <c r="AB91">
        <v>34.591999999999999</v>
      </c>
      <c r="AC91">
        <v>34.238799999999998</v>
      </c>
      <c r="AD91" t="e">
        <v>#N/A</v>
      </c>
      <c r="AE91">
        <v>31.672999999999998</v>
      </c>
      <c r="AF91">
        <v>47.878799999999998</v>
      </c>
      <c r="AG91">
        <v>27.8522</v>
      </c>
      <c r="AH91" t="e">
        <v>#N/A</v>
      </c>
      <c r="AI91">
        <v>32.227600000000002</v>
      </c>
      <c r="AJ91">
        <v>26.080200000000001</v>
      </c>
      <c r="AK91">
        <v>46</v>
      </c>
      <c r="AL91" t="e">
        <v>#N/A</v>
      </c>
      <c r="AM91" t="e">
        <v>#N/A</v>
      </c>
      <c r="AN91">
        <v>25.837399999999999</v>
      </c>
      <c r="AO91">
        <v>34.164200000000001</v>
      </c>
      <c r="AP91" t="e">
        <v>#N/A</v>
      </c>
      <c r="AQ91">
        <v>51.365200000000002</v>
      </c>
      <c r="AR91">
        <v>39.235100000000003</v>
      </c>
    </row>
    <row r="92" spans="1:44" x14ac:dyDescent="0.25">
      <c r="A92" s="1">
        <v>36657</v>
      </c>
      <c r="B92">
        <v>35.1051</v>
      </c>
      <c r="C92">
        <v>28.7974</v>
      </c>
      <c r="D92">
        <v>4.3726799999999999</v>
      </c>
      <c r="E92">
        <v>46.854700000000001</v>
      </c>
      <c r="F92">
        <v>1591.12</v>
      </c>
      <c r="G92">
        <v>3.8536700000000002</v>
      </c>
      <c r="H92" t="e">
        <v>#N/A</v>
      </c>
      <c r="I92">
        <v>19.1082</v>
      </c>
      <c r="J92">
        <v>32.025199999999998</v>
      </c>
      <c r="K92">
        <v>15.552</v>
      </c>
      <c r="L92" t="e">
        <v>#N/A</v>
      </c>
      <c r="M92">
        <v>61.183500000000002</v>
      </c>
      <c r="N92">
        <v>388.06650000000002</v>
      </c>
      <c r="O92">
        <v>21.623000000000001</v>
      </c>
      <c r="P92">
        <v>36.358600000000003</v>
      </c>
      <c r="Q92">
        <v>60</v>
      </c>
      <c r="R92">
        <v>34.119500000000002</v>
      </c>
      <c r="S92">
        <v>38.371099999999998</v>
      </c>
      <c r="T92" t="e">
        <v>#N/A</v>
      </c>
      <c r="U92" t="e">
        <v>#N/A</v>
      </c>
      <c r="V92">
        <v>43.582500000000003</v>
      </c>
      <c r="W92">
        <v>47.015500000000003</v>
      </c>
      <c r="X92">
        <v>44.0747</v>
      </c>
      <c r="Y92">
        <v>96.399799999999999</v>
      </c>
      <c r="Z92">
        <v>49.803899999999999</v>
      </c>
      <c r="AA92" t="e">
        <v>#N/A</v>
      </c>
      <c r="AB92">
        <v>34.926000000000002</v>
      </c>
      <c r="AC92">
        <v>34.968800000000002</v>
      </c>
      <c r="AD92" t="e">
        <v>#N/A</v>
      </c>
      <c r="AE92">
        <v>31.416899999999998</v>
      </c>
      <c r="AF92">
        <v>48.203099999999999</v>
      </c>
      <c r="AG92">
        <v>28.647200000000002</v>
      </c>
      <c r="AH92" t="e">
        <v>#N/A</v>
      </c>
      <c r="AI92">
        <v>31.812899999999999</v>
      </c>
      <c r="AJ92">
        <v>26.4907</v>
      </c>
      <c r="AK92">
        <v>49.9</v>
      </c>
      <c r="AL92" t="e">
        <v>#N/A</v>
      </c>
      <c r="AM92" t="e">
        <v>#N/A</v>
      </c>
      <c r="AN92">
        <v>27.543700000000001</v>
      </c>
      <c r="AO92">
        <v>34.972499999999997</v>
      </c>
      <c r="AP92" t="e">
        <v>#N/A</v>
      </c>
      <c r="AQ92">
        <v>50.896500000000003</v>
      </c>
      <c r="AR92">
        <v>39.423200000000001</v>
      </c>
    </row>
    <row r="93" spans="1:44" x14ac:dyDescent="0.25">
      <c r="A93" s="1">
        <v>36658</v>
      </c>
      <c r="B93">
        <v>34.86</v>
      </c>
      <c r="C93">
        <v>29.0014</v>
      </c>
      <c r="D93">
        <v>4.5484499999999999</v>
      </c>
      <c r="E93">
        <v>47.828000000000003</v>
      </c>
      <c r="F93">
        <v>1592.58</v>
      </c>
      <c r="G93">
        <v>4.0563099999999999</v>
      </c>
      <c r="H93" t="e">
        <v>#N/A</v>
      </c>
      <c r="I93">
        <v>19.967500000000001</v>
      </c>
      <c r="J93">
        <v>32.098999999999997</v>
      </c>
      <c r="K93">
        <v>15.867800000000001</v>
      </c>
      <c r="L93" t="e">
        <v>#N/A</v>
      </c>
      <c r="M93">
        <v>61.205800000000004</v>
      </c>
      <c r="N93">
        <v>398.8972</v>
      </c>
      <c r="O93">
        <v>21.210899999999999</v>
      </c>
      <c r="P93">
        <v>36.293399999999998</v>
      </c>
      <c r="Q93">
        <v>61</v>
      </c>
      <c r="R93">
        <v>33.932000000000002</v>
      </c>
      <c r="S93">
        <v>39.575899999999997</v>
      </c>
      <c r="T93" t="e">
        <v>#N/A</v>
      </c>
      <c r="U93" t="e">
        <v>#N/A</v>
      </c>
      <c r="V93">
        <v>44.051499999999997</v>
      </c>
      <c r="W93">
        <v>47.3812</v>
      </c>
      <c r="X93">
        <v>43.979900000000001</v>
      </c>
      <c r="Y93">
        <v>96.933599999999998</v>
      </c>
      <c r="Z93">
        <v>49.8371</v>
      </c>
      <c r="AA93" t="e">
        <v>#N/A</v>
      </c>
      <c r="AB93">
        <v>34.890900000000002</v>
      </c>
      <c r="AC93">
        <v>35.976300000000002</v>
      </c>
      <c r="AD93" t="e">
        <v>#N/A</v>
      </c>
      <c r="AE93">
        <v>31.069800000000001</v>
      </c>
      <c r="AF93">
        <v>48.377699999999997</v>
      </c>
      <c r="AG93">
        <v>29.204799999999999</v>
      </c>
      <c r="AH93" t="e">
        <v>#N/A</v>
      </c>
      <c r="AI93">
        <v>32.281300000000002</v>
      </c>
      <c r="AJ93">
        <v>26.276800000000001</v>
      </c>
      <c r="AK93">
        <v>49.4</v>
      </c>
      <c r="AL93" t="e">
        <v>#N/A</v>
      </c>
      <c r="AM93" t="e">
        <v>#N/A</v>
      </c>
      <c r="AN93">
        <v>28.023299999999999</v>
      </c>
      <c r="AO93">
        <v>34.054499999999997</v>
      </c>
      <c r="AP93" t="e">
        <v>#N/A</v>
      </c>
      <c r="AQ93">
        <v>51.918599999999998</v>
      </c>
      <c r="AR93">
        <v>39.333100000000002</v>
      </c>
    </row>
    <row r="94" spans="1:44" x14ac:dyDescent="0.25">
      <c r="A94" s="1">
        <v>36661</v>
      </c>
      <c r="B94">
        <v>34.844099999999997</v>
      </c>
      <c r="C94">
        <v>29.790400000000002</v>
      </c>
      <c r="D94">
        <v>5.0549200000000001</v>
      </c>
      <c r="E94">
        <v>49.033700000000003</v>
      </c>
      <c r="F94">
        <v>1647.69</v>
      </c>
      <c r="G94">
        <v>3.7576900000000002</v>
      </c>
      <c r="H94" t="e">
        <v>#N/A</v>
      </c>
      <c r="I94">
        <v>20.081800000000001</v>
      </c>
      <c r="J94">
        <v>31.684899999999999</v>
      </c>
      <c r="K94">
        <v>16.132400000000001</v>
      </c>
      <c r="L94" t="e">
        <v>#N/A</v>
      </c>
      <c r="M94">
        <v>60.476700000000001</v>
      </c>
      <c r="N94">
        <v>411.34879999999998</v>
      </c>
      <c r="O94">
        <v>20.736899999999999</v>
      </c>
      <c r="P94">
        <v>37.197600000000001</v>
      </c>
      <c r="Q94">
        <v>60.75</v>
      </c>
      <c r="R94">
        <v>34.143500000000003</v>
      </c>
      <c r="S94">
        <v>40.373699999999999</v>
      </c>
      <c r="T94" t="e">
        <v>#N/A</v>
      </c>
      <c r="U94" t="e">
        <v>#N/A</v>
      </c>
      <c r="V94">
        <v>44.289700000000003</v>
      </c>
      <c r="W94">
        <v>48.935299999999998</v>
      </c>
      <c r="X94">
        <v>45.321300000000001</v>
      </c>
      <c r="Y94">
        <v>95.454099999999997</v>
      </c>
      <c r="Z94">
        <v>50.528799999999997</v>
      </c>
      <c r="AA94" t="e">
        <v>#N/A</v>
      </c>
      <c r="AB94">
        <v>34.742899999999999</v>
      </c>
      <c r="AC94">
        <v>36.999699999999997</v>
      </c>
      <c r="AD94" t="e">
        <v>#N/A</v>
      </c>
      <c r="AE94">
        <v>31.183399999999999</v>
      </c>
      <c r="AF94">
        <v>48.805100000000003</v>
      </c>
      <c r="AG94">
        <v>29.0627</v>
      </c>
      <c r="AH94" t="e">
        <v>#N/A</v>
      </c>
      <c r="AI94">
        <v>32.537799999999997</v>
      </c>
      <c r="AJ94">
        <v>26.241199999999999</v>
      </c>
      <c r="AK94">
        <v>48.5</v>
      </c>
      <c r="AL94" t="e">
        <v>#N/A</v>
      </c>
      <c r="AM94" t="e">
        <v>#N/A</v>
      </c>
      <c r="AN94">
        <v>27.58</v>
      </c>
      <c r="AO94">
        <v>34.921799999999998</v>
      </c>
      <c r="AP94" t="e">
        <v>#N/A</v>
      </c>
      <c r="AQ94">
        <v>51.420200000000001</v>
      </c>
      <c r="AR94">
        <v>38.825699999999998</v>
      </c>
    </row>
    <row r="95" spans="1:44" x14ac:dyDescent="0.25">
      <c r="A95" s="1">
        <v>36662</v>
      </c>
      <c r="B95">
        <v>36.844900000000003</v>
      </c>
      <c r="C95">
        <v>29.648</v>
      </c>
      <c r="D95">
        <v>5.1136900000000001</v>
      </c>
      <c r="E95">
        <v>48.4724</v>
      </c>
      <c r="F95">
        <v>1693.66</v>
      </c>
      <c r="G95">
        <v>3.9677500000000001</v>
      </c>
      <c r="H95" t="e">
        <v>#N/A</v>
      </c>
      <c r="I95">
        <v>21.0139</v>
      </c>
      <c r="J95">
        <v>32.134900000000002</v>
      </c>
      <c r="K95">
        <v>16.154</v>
      </c>
      <c r="L95" t="e">
        <v>#N/A</v>
      </c>
      <c r="M95">
        <v>61.593299999999999</v>
      </c>
      <c r="N95">
        <v>407.214</v>
      </c>
      <c r="O95">
        <v>19.788399999999999</v>
      </c>
      <c r="P95">
        <v>37.9861</v>
      </c>
      <c r="Q95">
        <v>62</v>
      </c>
      <c r="R95">
        <v>34.299900000000001</v>
      </c>
      <c r="S95">
        <v>40.927599999999998</v>
      </c>
      <c r="T95" t="e">
        <v>#N/A</v>
      </c>
      <c r="U95" t="e">
        <v>#N/A</v>
      </c>
      <c r="V95">
        <v>46.191099999999999</v>
      </c>
      <c r="W95">
        <v>46.703600000000002</v>
      </c>
      <c r="X95">
        <v>46.200499999999998</v>
      </c>
      <c r="Y95">
        <v>100.7642</v>
      </c>
      <c r="Z95">
        <v>52.604500000000002</v>
      </c>
      <c r="AA95" t="e">
        <v>#N/A</v>
      </c>
      <c r="AB95">
        <v>35.488</v>
      </c>
      <c r="AC95">
        <v>37.1492</v>
      </c>
      <c r="AD95" t="e">
        <v>#N/A</v>
      </c>
      <c r="AE95">
        <v>32.289400000000001</v>
      </c>
      <c r="AF95">
        <v>50.222700000000003</v>
      </c>
      <c r="AG95">
        <v>29.380500000000001</v>
      </c>
      <c r="AH95" t="e">
        <v>#N/A</v>
      </c>
      <c r="AI95">
        <v>33.205199999999998</v>
      </c>
      <c r="AJ95">
        <v>26.327500000000001</v>
      </c>
      <c r="AK95">
        <v>51</v>
      </c>
      <c r="AL95" t="e">
        <v>#N/A</v>
      </c>
      <c r="AM95" t="e">
        <v>#N/A</v>
      </c>
      <c r="AN95">
        <v>28.754799999999999</v>
      </c>
      <c r="AO95">
        <v>35.359299999999998</v>
      </c>
      <c r="AP95" t="e">
        <v>#N/A</v>
      </c>
      <c r="AQ95">
        <v>52.7956</v>
      </c>
      <c r="AR95">
        <v>40.501600000000003</v>
      </c>
    </row>
    <row r="96" spans="1:44" x14ac:dyDescent="0.25">
      <c r="A96" s="1">
        <v>36663</v>
      </c>
      <c r="B96">
        <v>36.848999999999997</v>
      </c>
      <c r="C96">
        <v>29.416699999999999</v>
      </c>
      <c r="D96">
        <v>5.1596700000000002</v>
      </c>
      <c r="E96">
        <v>49.066200000000002</v>
      </c>
      <c r="F96">
        <v>1656.71</v>
      </c>
      <c r="G96">
        <v>3.8665600000000002</v>
      </c>
      <c r="H96" t="e">
        <v>#N/A</v>
      </c>
      <c r="I96">
        <v>21.1601</v>
      </c>
      <c r="J96">
        <v>32.649900000000002</v>
      </c>
      <c r="K96">
        <v>16.3109</v>
      </c>
      <c r="L96" t="e">
        <v>#N/A</v>
      </c>
      <c r="M96">
        <v>59.935000000000002</v>
      </c>
      <c r="N96">
        <v>409.51600000000002</v>
      </c>
      <c r="O96">
        <v>19.821999999999999</v>
      </c>
      <c r="P96">
        <v>38.456400000000002</v>
      </c>
      <c r="Q96">
        <v>64</v>
      </c>
      <c r="R96">
        <v>34.062600000000003</v>
      </c>
      <c r="S96">
        <v>41.1083</v>
      </c>
      <c r="T96" t="e">
        <v>#N/A</v>
      </c>
      <c r="U96" t="e">
        <v>#N/A</v>
      </c>
      <c r="V96">
        <v>44.0715</v>
      </c>
      <c r="W96">
        <v>46.395499999999998</v>
      </c>
      <c r="X96">
        <v>45.2684</v>
      </c>
      <c r="Y96">
        <v>101.31780000000001</v>
      </c>
      <c r="Z96">
        <v>54.026600000000002</v>
      </c>
      <c r="AA96" t="e">
        <v>#N/A</v>
      </c>
      <c r="AB96">
        <v>35.953600000000002</v>
      </c>
      <c r="AC96">
        <v>37.617600000000003</v>
      </c>
      <c r="AD96" t="e">
        <v>#N/A</v>
      </c>
      <c r="AE96">
        <v>32.698099999999997</v>
      </c>
      <c r="AF96">
        <v>50.172499999999999</v>
      </c>
      <c r="AG96">
        <v>29.074000000000002</v>
      </c>
      <c r="AH96" t="e">
        <v>#N/A</v>
      </c>
      <c r="AI96">
        <v>34.116399999999999</v>
      </c>
      <c r="AJ96">
        <v>26.956900000000001</v>
      </c>
      <c r="AK96">
        <v>50.5</v>
      </c>
      <c r="AL96" t="e">
        <v>#N/A</v>
      </c>
      <c r="AM96" t="e">
        <v>#N/A</v>
      </c>
      <c r="AN96">
        <v>28.873100000000001</v>
      </c>
      <c r="AO96">
        <v>35.275799999999997</v>
      </c>
      <c r="AP96" t="e">
        <v>#N/A</v>
      </c>
      <c r="AQ96">
        <v>52.143599999999999</v>
      </c>
      <c r="AR96">
        <v>41.209400000000002</v>
      </c>
    </row>
    <row r="97" spans="1:44" x14ac:dyDescent="0.25">
      <c r="A97" s="1">
        <v>36664</v>
      </c>
      <c r="B97">
        <v>36.373899999999999</v>
      </c>
      <c r="C97">
        <v>29.463100000000001</v>
      </c>
      <c r="D97">
        <v>4.9705300000000001</v>
      </c>
      <c r="E97">
        <v>49.7926</v>
      </c>
      <c r="F97">
        <v>1660</v>
      </c>
      <c r="G97">
        <v>3.83432</v>
      </c>
      <c r="H97" t="e">
        <v>#N/A</v>
      </c>
      <c r="I97">
        <v>21.303000000000001</v>
      </c>
      <c r="J97">
        <v>32.794800000000002</v>
      </c>
      <c r="K97">
        <v>15.7903</v>
      </c>
      <c r="L97" t="e">
        <v>#N/A</v>
      </c>
      <c r="M97">
        <v>57.099699999999999</v>
      </c>
      <c r="N97">
        <v>411.94600000000003</v>
      </c>
      <c r="O97">
        <v>20.265499999999999</v>
      </c>
      <c r="P97">
        <v>38.370399999999997</v>
      </c>
      <c r="Q97">
        <v>64.900000000000006</v>
      </c>
      <c r="R97">
        <v>34.0199</v>
      </c>
      <c r="S97">
        <v>40.633899999999997</v>
      </c>
      <c r="T97" t="e">
        <v>#N/A</v>
      </c>
      <c r="U97" t="e">
        <v>#N/A</v>
      </c>
      <c r="V97">
        <v>44.524000000000001</v>
      </c>
      <c r="W97">
        <v>45.627299999999998</v>
      </c>
      <c r="X97">
        <v>45.876399999999997</v>
      </c>
      <c r="Y97">
        <v>99.394999999999996</v>
      </c>
      <c r="Z97">
        <v>54.233899999999998</v>
      </c>
      <c r="AA97" t="e">
        <v>#N/A</v>
      </c>
      <c r="AB97">
        <v>36.466500000000003</v>
      </c>
      <c r="AC97">
        <v>38.101500000000001</v>
      </c>
      <c r="AD97" t="e">
        <v>#N/A</v>
      </c>
      <c r="AE97">
        <v>32.257399999999997</v>
      </c>
      <c r="AF97">
        <v>50.153500000000001</v>
      </c>
      <c r="AG97">
        <v>28.366199999999999</v>
      </c>
      <c r="AH97" t="e">
        <v>#N/A</v>
      </c>
      <c r="AI97">
        <v>34.183900000000001</v>
      </c>
      <c r="AJ97">
        <v>26.793099999999999</v>
      </c>
      <c r="AK97">
        <v>50.5</v>
      </c>
      <c r="AL97" t="e">
        <v>#N/A</v>
      </c>
      <c r="AM97" t="e">
        <v>#N/A</v>
      </c>
      <c r="AN97">
        <v>28.675999999999998</v>
      </c>
      <c r="AO97">
        <v>34.956800000000001</v>
      </c>
      <c r="AP97" t="e">
        <v>#N/A</v>
      </c>
      <c r="AQ97">
        <v>53.466500000000003</v>
      </c>
      <c r="AR97">
        <v>40.085599999999999</v>
      </c>
    </row>
    <row r="98" spans="1:44" x14ac:dyDescent="0.25">
      <c r="A98" s="1">
        <v>36665</v>
      </c>
      <c r="B98">
        <v>35.570799999999998</v>
      </c>
      <c r="C98">
        <v>29.405100000000001</v>
      </c>
      <c r="D98">
        <v>5.2345800000000002</v>
      </c>
      <c r="E98">
        <v>48.716000000000001</v>
      </c>
      <c r="F98">
        <v>1640.8</v>
      </c>
      <c r="G98">
        <v>3.6044399999999999</v>
      </c>
      <c r="H98" t="e">
        <v>#N/A</v>
      </c>
      <c r="I98">
        <v>21.195499999999999</v>
      </c>
      <c r="J98">
        <v>32.436500000000002</v>
      </c>
      <c r="K98">
        <v>16.421900000000001</v>
      </c>
      <c r="L98" t="e">
        <v>#N/A</v>
      </c>
      <c r="M98">
        <v>55.5154</v>
      </c>
      <c r="N98">
        <v>410.87549999999999</v>
      </c>
      <c r="O98">
        <v>20.674499999999998</v>
      </c>
      <c r="P98">
        <v>37.971200000000003</v>
      </c>
      <c r="Q98">
        <v>63.25</v>
      </c>
      <c r="R98">
        <v>34.402999999999999</v>
      </c>
      <c r="S98">
        <v>39.977499999999999</v>
      </c>
      <c r="T98" t="e">
        <v>#N/A</v>
      </c>
      <c r="U98" t="e">
        <v>#N/A</v>
      </c>
      <c r="V98">
        <v>42.986600000000003</v>
      </c>
      <c r="W98">
        <v>46.025300000000001</v>
      </c>
      <c r="X98">
        <v>45.609000000000002</v>
      </c>
      <c r="Y98">
        <v>100.50409999999999</v>
      </c>
      <c r="Z98">
        <v>51.967199999999998</v>
      </c>
      <c r="AA98" t="e">
        <v>#N/A</v>
      </c>
      <c r="AB98">
        <v>36.9953</v>
      </c>
      <c r="AC98">
        <v>37.050199999999997</v>
      </c>
      <c r="AD98" t="e">
        <v>#N/A</v>
      </c>
      <c r="AE98">
        <v>31.819299999999998</v>
      </c>
      <c r="AF98">
        <v>52.338299999999997</v>
      </c>
      <c r="AG98">
        <v>28.092400000000001</v>
      </c>
      <c r="AH98" t="e">
        <v>#N/A</v>
      </c>
      <c r="AI98">
        <v>33.679699999999997</v>
      </c>
      <c r="AJ98">
        <v>27.124600000000001</v>
      </c>
      <c r="AK98">
        <v>48</v>
      </c>
      <c r="AL98" t="e">
        <v>#N/A</v>
      </c>
      <c r="AM98" t="e">
        <v>#N/A</v>
      </c>
      <c r="AN98">
        <v>27.774799999999999</v>
      </c>
      <c r="AO98">
        <v>34.403599999999997</v>
      </c>
      <c r="AP98" t="e">
        <v>#N/A</v>
      </c>
      <c r="AQ98">
        <v>53.052</v>
      </c>
      <c r="AR98">
        <v>40.2607</v>
      </c>
    </row>
    <row r="99" spans="1:44" x14ac:dyDescent="0.25">
      <c r="A99" s="1">
        <v>36668</v>
      </c>
      <c r="B99">
        <v>34.948099999999997</v>
      </c>
      <c r="C99">
        <v>28.412299999999998</v>
      </c>
      <c r="D99">
        <v>5.13748</v>
      </c>
      <c r="E99">
        <v>47.390099999999997</v>
      </c>
      <c r="F99">
        <v>1663.2</v>
      </c>
      <c r="G99">
        <v>3.4008500000000002</v>
      </c>
      <c r="H99" t="e">
        <v>#N/A</v>
      </c>
      <c r="I99">
        <v>20.787700000000001</v>
      </c>
      <c r="J99">
        <v>31.657</v>
      </c>
      <c r="K99">
        <v>16.246400000000001</v>
      </c>
      <c r="L99" t="e">
        <v>#N/A</v>
      </c>
      <c r="M99">
        <v>56.598500000000001</v>
      </c>
      <c r="N99">
        <v>407.62869999999998</v>
      </c>
      <c r="O99">
        <v>20.643999999999998</v>
      </c>
      <c r="P99">
        <v>37.219700000000003</v>
      </c>
      <c r="Q99">
        <v>63.2</v>
      </c>
      <c r="R99">
        <v>34.572499999999998</v>
      </c>
      <c r="S99">
        <v>37.993699999999997</v>
      </c>
      <c r="T99" t="e">
        <v>#N/A</v>
      </c>
      <c r="U99" t="e">
        <v>#N/A</v>
      </c>
      <c r="V99">
        <v>41.234000000000002</v>
      </c>
      <c r="W99">
        <v>44.3474</v>
      </c>
      <c r="X99">
        <v>44.146500000000003</v>
      </c>
      <c r="Y99">
        <v>101.7247</v>
      </c>
      <c r="Z99">
        <v>51.462800000000001</v>
      </c>
      <c r="AA99" t="e">
        <v>#N/A</v>
      </c>
      <c r="AB99">
        <v>35.708599999999997</v>
      </c>
      <c r="AC99">
        <v>36.379399999999997</v>
      </c>
      <c r="AD99" t="e">
        <v>#N/A</v>
      </c>
      <c r="AE99">
        <v>32.256999999999998</v>
      </c>
      <c r="AF99">
        <v>51.518799999999999</v>
      </c>
      <c r="AG99">
        <v>27.331700000000001</v>
      </c>
      <c r="AH99" t="e">
        <v>#N/A</v>
      </c>
      <c r="AI99">
        <v>33.024099999999997</v>
      </c>
      <c r="AJ99">
        <v>26.669799999999999</v>
      </c>
      <c r="AK99">
        <v>47</v>
      </c>
      <c r="AL99" t="e">
        <v>#N/A</v>
      </c>
      <c r="AM99" t="e">
        <v>#N/A</v>
      </c>
      <c r="AN99">
        <v>27.195900000000002</v>
      </c>
      <c r="AO99">
        <v>33.719499999999996</v>
      </c>
      <c r="AP99" t="e">
        <v>#N/A</v>
      </c>
      <c r="AQ99">
        <v>52.608499999999999</v>
      </c>
      <c r="AR99">
        <v>39.527500000000003</v>
      </c>
    </row>
    <row r="100" spans="1:44" x14ac:dyDescent="0.25">
      <c r="A100" s="1">
        <v>36669</v>
      </c>
      <c r="B100">
        <v>34.493600000000001</v>
      </c>
      <c r="C100">
        <v>27.295000000000002</v>
      </c>
      <c r="D100">
        <v>5.0526400000000002</v>
      </c>
      <c r="E100">
        <v>47.869199999999999</v>
      </c>
      <c r="F100">
        <v>1559.71</v>
      </c>
      <c r="G100">
        <v>3.2051599999999998</v>
      </c>
      <c r="H100" t="e">
        <v>#N/A</v>
      </c>
      <c r="I100">
        <v>20.7212</v>
      </c>
      <c r="J100">
        <v>31.758800000000001</v>
      </c>
      <c r="K100">
        <v>15.7729</v>
      </c>
      <c r="L100" t="e">
        <v>#N/A</v>
      </c>
      <c r="M100">
        <v>51.152900000000002</v>
      </c>
      <c r="N100">
        <v>409.23059999999998</v>
      </c>
      <c r="O100">
        <v>20.114899999999999</v>
      </c>
      <c r="P100">
        <v>35.873899999999999</v>
      </c>
      <c r="Q100">
        <v>63.35</v>
      </c>
      <c r="R100">
        <v>34.0242</v>
      </c>
      <c r="S100">
        <v>37.530799999999999</v>
      </c>
      <c r="T100" t="e">
        <v>#N/A</v>
      </c>
      <c r="U100" t="e">
        <v>#N/A</v>
      </c>
      <c r="V100">
        <v>40.048099999999998</v>
      </c>
      <c r="W100">
        <v>43.259300000000003</v>
      </c>
      <c r="X100">
        <v>43.7151</v>
      </c>
      <c r="Y100">
        <v>98.756200000000007</v>
      </c>
      <c r="Z100">
        <v>47.185400000000001</v>
      </c>
      <c r="AA100" t="e">
        <v>#N/A</v>
      </c>
      <c r="AB100">
        <v>35.3264</v>
      </c>
      <c r="AC100">
        <v>36.3992</v>
      </c>
      <c r="AD100" t="e">
        <v>#N/A</v>
      </c>
      <c r="AE100">
        <v>32.077199999999998</v>
      </c>
      <c r="AF100">
        <v>51.946800000000003</v>
      </c>
      <c r="AG100">
        <v>26.578199999999999</v>
      </c>
      <c r="AH100" t="e">
        <v>#N/A</v>
      </c>
      <c r="AI100">
        <v>32.807400000000001</v>
      </c>
      <c r="AJ100">
        <v>26.1418</v>
      </c>
      <c r="AK100">
        <v>45.9</v>
      </c>
      <c r="AL100" t="e">
        <v>#N/A</v>
      </c>
      <c r="AM100" t="e">
        <v>#N/A</v>
      </c>
      <c r="AN100">
        <v>26.374500000000001</v>
      </c>
      <c r="AO100">
        <v>32.3536</v>
      </c>
      <c r="AP100" t="e">
        <v>#N/A</v>
      </c>
      <c r="AQ100">
        <v>51.795499999999997</v>
      </c>
      <c r="AR100">
        <v>38.262700000000002</v>
      </c>
    </row>
    <row r="101" spans="1:44" x14ac:dyDescent="0.25">
      <c r="A101" s="1">
        <v>36670</v>
      </c>
      <c r="B101">
        <v>36.214199999999998</v>
      </c>
      <c r="C101">
        <v>27.2501</v>
      </c>
      <c r="D101">
        <v>5.3030999999999997</v>
      </c>
      <c r="E101">
        <v>47.229100000000003</v>
      </c>
      <c r="F101">
        <v>1581.74</v>
      </c>
      <c r="G101">
        <v>3.2800600000000002</v>
      </c>
      <c r="H101" t="e">
        <v>#N/A</v>
      </c>
      <c r="I101">
        <v>22.807099999999998</v>
      </c>
      <c r="J101">
        <v>33.303199999999997</v>
      </c>
      <c r="K101">
        <v>15.8714</v>
      </c>
      <c r="L101" t="e">
        <v>#N/A</v>
      </c>
      <c r="M101">
        <v>55.867199999999997</v>
      </c>
      <c r="N101">
        <v>403.6986</v>
      </c>
      <c r="O101">
        <v>21.2273</v>
      </c>
      <c r="P101">
        <v>35.839399999999998</v>
      </c>
      <c r="Q101">
        <v>64.2</v>
      </c>
      <c r="R101">
        <v>34.048200000000001</v>
      </c>
      <c r="S101">
        <v>38.148200000000003</v>
      </c>
      <c r="T101" t="e">
        <v>#N/A</v>
      </c>
      <c r="U101" t="e">
        <v>#N/A</v>
      </c>
      <c r="V101">
        <v>39.417400000000001</v>
      </c>
      <c r="W101">
        <v>40.7087</v>
      </c>
      <c r="X101">
        <v>44.286099999999998</v>
      </c>
      <c r="Y101">
        <v>100.9697</v>
      </c>
      <c r="Z101">
        <v>50.478400000000001</v>
      </c>
      <c r="AA101" t="e">
        <v>#N/A</v>
      </c>
      <c r="AB101">
        <v>36.572400000000002</v>
      </c>
      <c r="AC101">
        <v>35.703400000000002</v>
      </c>
      <c r="AD101" t="e">
        <v>#N/A</v>
      </c>
      <c r="AE101">
        <v>31.8111</v>
      </c>
      <c r="AF101">
        <v>52.591900000000003</v>
      </c>
      <c r="AG101">
        <v>27.6144</v>
      </c>
      <c r="AH101" t="e">
        <v>#N/A</v>
      </c>
      <c r="AI101">
        <v>32.898899999999998</v>
      </c>
      <c r="AJ101">
        <v>26.789200000000001</v>
      </c>
      <c r="AK101">
        <v>47.2</v>
      </c>
      <c r="AL101" t="e">
        <v>#N/A</v>
      </c>
      <c r="AM101" t="e">
        <v>#N/A</v>
      </c>
      <c r="AN101">
        <v>26.008199999999999</v>
      </c>
      <c r="AO101">
        <v>32.878</v>
      </c>
      <c r="AP101" t="e">
        <v>#N/A</v>
      </c>
      <c r="AQ101">
        <v>51.588299999999997</v>
      </c>
      <c r="AR101">
        <v>37.6</v>
      </c>
    </row>
    <row r="102" spans="1:44" x14ac:dyDescent="0.25">
      <c r="A102" s="1">
        <v>36671</v>
      </c>
      <c r="B102">
        <v>35.334000000000003</v>
      </c>
      <c r="C102">
        <v>26.907699999999998</v>
      </c>
      <c r="D102">
        <v>5.2668499999999998</v>
      </c>
      <c r="E102">
        <v>46.7727</v>
      </c>
      <c r="F102">
        <v>1597.05</v>
      </c>
      <c r="G102">
        <v>3.30688</v>
      </c>
      <c r="H102" t="e">
        <v>#N/A</v>
      </c>
      <c r="I102">
        <v>23.104299999999999</v>
      </c>
      <c r="J102">
        <v>33.303199999999997</v>
      </c>
      <c r="K102">
        <v>15.417899999999999</v>
      </c>
      <c r="L102" t="e">
        <v>#N/A</v>
      </c>
      <c r="M102">
        <v>55.948300000000003</v>
      </c>
      <c r="N102">
        <v>390.16860000000003</v>
      </c>
      <c r="O102">
        <v>21.503900000000002</v>
      </c>
      <c r="P102">
        <v>35.85</v>
      </c>
      <c r="Q102">
        <v>64.25</v>
      </c>
      <c r="R102">
        <v>33.868000000000002</v>
      </c>
      <c r="S102">
        <v>38.645200000000003</v>
      </c>
      <c r="T102" t="e">
        <v>#N/A</v>
      </c>
      <c r="U102" t="e">
        <v>#N/A</v>
      </c>
      <c r="V102">
        <v>39.133099999999999</v>
      </c>
      <c r="W102">
        <v>41.018599999999999</v>
      </c>
      <c r="X102">
        <v>44.397799999999997</v>
      </c>
      <c r="Y102">
        <v>99.373900000000006</v>
      </c>
      <c r="Z102">
        <v>50.186199999999999</v>
      </c>
      <c r="AA102" t="e">
        <v>#N/A</v>
      </c>
      <c r="AB102">
        <v>36.789299999999997</v>
      </c>
      <c r="AC102">
        <v>35.476700000000001</v>
      </c>
      <c r="AD102" t="e">
        <v>#N/A</v>
      </c>
      <c r="AE102">
        <v>31.027999999999999</v>
      </c>
      <c r="AF102">
        <v>53.327100000000002</v>
      </c>
      <c r="AG102">
        <v>26.241800000000001</v>
      </c>
      <c r="AH102" t="e">
        <v>#N/A</v>
      </c>
      <c r="AI102">
        <v>34.389400000000002</v>
      </c>
      <c r="AJ102">
        <v>27.167100000000001</v>
      </c>
      <c r="AK102">
        <v>47.7</v>
      </c>
      <c r="AL102" t="e">
        <v>#N/A</v>
      </c>
      <c r="AM102" t="e">
        <v>#N/A</v>
      </c>
      <c r="AN102">
        <v>26.127099999999999</v>
      </c>
      <c r="AO102">
        <v>32.705599999999997</v>
      </c>
      <c r="AP102" t="e">
        <v>#N/A</v>
      </c>
      <c r="AQ102">
        <v>50.533099999999997</v>
      </c>
      <c r="AR102">
        <v>38.574300000000001</v>
      </c>
    </row>
    <row r="103" spans="1:44" x14ac:dyDescent="0.25">
      <c r="A103" s="1">
        <v>36672</v>
      </c>
      <c r="B103">
        <v>34.323799999999999</v>
      </c>
      <c r="C103">
        <v>25.1663</v>
      </c>
      <c r="D103">
        <v>5.0700500000000002</v>
      </c>
      <c r="E103">
        <v>46.113100000000003</v>
      </c>
      <c r="F103">
        <v>1554.25</v>
      </c>
      <c r="G103">
        <v>3.2147899999999998</v>
      </c>
      <c r="H103" t="e">
        <v>#N/A</v>
      </c>
      <c r="I103">
        <v>22.136800000000001</v>
      </c>
      <c r="J103">
        <v>32.6023</v>
      </c>
      <c r="K103">
        <v>15.172599999999999</v>
      </c>
      <c r="L103" t="e">
        <v>#N/A</v>
      </c>
      <c r="M103">
        <v>55.400700000000001</v>
      </c>
      <c r="N103">
        <v>381.22640000000001</v>
      </c>
      <c r="O103">
        <v>21.872499999999999</v>
      </c>
      <c r="P103">
        <v>34.638599999999997</v>
      </c>
      <c r="Q103">
        <v>64</v>
      </c>
      <c r="R103">
        <v>33.647799999999997</v>
      </c>
      <c r="S103">
        <v>37.070300000000003</v>
      </c>
      <c r="T103" t="e">
        <v>#N/A</v>
      </c>
      <c r="U103" t="e">
        <v>#N/A</v>
      </c>
      <c r="V103">
        <v>39.058100000000003</v>
      </c>
      <c r="W103">
        <v>40.621000000000002</v>
      </c>
      <c r="X103">
        <v>43.709000000000003</v>
      </c>
      <c r="Y103">
        <v>98.016400000000004</v>
      </c>
      <c r="Z103">
        <v>50.311199999999999</v>
      </c>
      <c r="AA103" t="e">
        <v>#N/A</v>
      </c>
      <c r="AB103">
        <v>35.655900000000003</v>
      </c>
      <c r="AC103">
        <v>34.972099999999998</v>
      </c>
      <c r="AD103" t="e">
        <v>#N/A</v>
      </c>
      <c r="AE103">
        <v>30.837599999999998</v>
      </c>
      <c r="AF103">
        <v>52.290999999999997</v>
      </c>
      <c r="AG103">
        <v>25.7516</v>
      </c>
      <c r="AH103" t="e">
        <v>#N/A</v>
      </c>
      <c r="AI103">
        <v>33.387999999999998</v>
      </c>
      <c r="AJ103">
        <v>26.811199999999999</v>
      </c>
      <c r="AK103">
        <v>45.8</v>
      </c>
      <c r="AL103" t="e">
        <v>#N/A</v>
      </c>
      <c r="AM103" t="e">
        <v>#N/A</v>
      </c>
      <c r="AN103">
        <v>25.4739</v>
      </c>
      <c r="AO103">
        <v>32.798699999999997</v>
      </c>
      <c r="AP103" t="e">
        <v>#N/A</v>
      </c>
      <c r="AQ103">
        <v>48.735199999999999</v>
      </c>
      <c r="AR103">
        <v>37.957500000000003</v>
      </c>
    </row>
    <row r="104" spans="1:44" x14ac:dyDescent="0.25">
      <c r="A104" s="1">
        <v>36675</v>
      </c>
      <c r="B104">
        <v>37.1098</v>
      </c>
      <c r="C104">
        <v>27.526199999999999</v>
      </c>
      <c r="D104">
        <v>5.3624099999999997</v>
      </c>
      <c r="E104">
        <v>48.341299999999997</v>
      </c>
      <c r="F104">
        <v>1647.64</v>
      </c>
      <c r="G104">
        <v>3.45383</v>
      </c>
      <c r="H104" t="e">
        <v>#N/A</v>
      </c>
      <c r="I104">
        <v>21.301500000000001</v>
      </c>
      <c r="J104">
        <v>34.497300000000003</v>
      </c>
      <c r="K104">
        <v>16.694199999999999</v>
      </c>
      <c r="L104" t="e">
        <v>#N/A</v>
      </c>
      <c r="M104">
        <v>59.228099999999998</v>
      </c>
      <c r="N104">
        <v>403.78590000000003</v>
      </c>
      <c r="O104">
        <v>22.9529</v>
      </c>
      <c r="P104">
        <v>37.220300000000002</v>
      </c>
      <c r="Q104">
        <v>64.5</v>
      </c>
      <c r="R104">
        <v>35.889000000000003</v>
      </c>
      <c r="S104">
        <v>40.020099999999999</v>
      </c>
      <c r="T104" t="e">
        <v>#N/A</v>
      </c>
      <c r="U104" t="e">
        <v>#N/A</v>
      </c>
      <c r="V104">
        <v>41.291600000000003</v>
      </c>
      <c r="W104">
        <v>43.195599999999999</v>
      </c>
      <c r="X104">
        <v>46.643700000000003</v>
      </c>
      <c r="Y104">
        <v>104.0496</v>
      </c>
      <c r="Z104">
        <v>53.568399999999997</v>
      </c>
      <c r="AA104" t="e">
        <v>#N/A</v>
      </c>
      <c r="AB104">
        <v>37.546500000000002</v>
      </c>
      <c r="AC104">
        <v>37.460900000000002</v>
      </c>
      <c r="AD104" t="e">
        <v>#N/A</v>
      </c>
      <c r="AE104">
        <v>32.336399999999998</v>
      </c>
      <c r="AF104">
        <v>55.177700000000002</v>
      </c>
      <c r="AG104">
        <v>27.638500000000001</v>
      </c>
      <c r="AH104" t="e">
        <v>#N/A</v>
      </c>
      <c r="AI104">
        <v>35.201099999999997</v>
      </c>
      <c r="AJ104">
        <v>28.484100000000002</v>
      </c>
      <c r="AK104">
        <v>45.7</v>
      </c>
      <c r="AL104" t="e">
        <v>#N/A</v>
      </c>
      <c r="AM104" t="e">
        <v>#N/A</v>
      </c>
      <c r="AN104">
        <v>27.092199999999998</v>
      </c>
      <c r="AO104">
        <v>34.450600000000001</v>
      </c>
      <c r="AP104" t="e">
        <v>#N/A</v>
      </c>
      <c r="AQ104">
        <v>51.672699999999999</v>
      </c>
      <c r="AR104">
        <v>39.4617</v>
      </c>
    </row>
    <row r="105" spans="1:44" x14ac:dyDescent="0.25">
      <c r="A105" s="1">
        <v>36676</v>
      </c>
      <c r="B105">
        <v>33.9788</v>
      </c>
      <c r="C105">
        <v>24.9072</v>
      </c>
      <c r="D105">
        <v>4.7725400000000002</v>
      </c>
      <c r="E105">
        <v>46.481299999999997</v>
      </c>
      <c r="F105">
        <v>1521.72</v>
      </c>
      <c r="G105">
        <v>3.1838600000000001</v>
      </c>
      <c r="H105" t="e">
        <v>#N/A</v>
      </c>
      <c r="I105">
        <v>21.0807</v>
      </c>
      <c r="J105">
        <v>32.9407</v>
      </c>
      <c r="K105">
        <v>14.8924</v>
      </c>
      <c r="L105" t="e">
        <v>#N/A</v>
      </c>
      <c r="M105">
        <v>58.988500000000002</v>
      </c>
      <c r="N105">
        <v>385.59879999999998</v>
      </c>
      <c r="O105">
        <v>21.101400000000002</v>
      </c>
      <c r="P105">
        <v>34.360399999999998</v>
      </c>
      <c r="Q105">
        <v>65.349999999999994</v>
      </c>
      <c r="R105">
        <v>33.322200000000002</v>
      </c>
      <c r="S105">
        <v>37.4497</v>
      </c>
      <c r="T105" t="e">
        <v>#N/A</v>
      </c>
      <c r="U105" t="e">
        <v>#N/A</v>
      </c>
      <c r="V105">
        <v>40.217599999999997</v>
      </c>
      <c r="W105">
        <v>39.9968</v>
      </c>
      <c r="X105">
        <v>43.9998</v>
      </c>
      <c r="Y105">
        <v>99.335899999999995</v>
      </c>
      <c r="Z105">
        <v>52.574199999999998</v>
      </c>
      <c r="AA105" t="e">
        <v>#N/A</v>
      </c>
      <c r="AB105">
        <v>35.157200000000003</v>
      </c>
      <c r="AC105">
        <v>35.6188</v>
      </c>
      <c r="AD105" t="e">
        <v>#N/A</v>
      </c>
      <c r="AE105">
        <v>29.176200000000001</v>
      </c>
      <c r="AF105">
        <v>51.385599999999997</v>
      </c>
      <c r="AG105">
        <v>25.951699999999999</v>
      </c>
      <c r="AH105" t="e">
        <v>#N/A</v>
      </c>
      <c r="AI105">
        <v>31.937999999999999</v>
      </c>
      <c r="AJ105">
        <v>26.140999999999998</v>
      </c>
      <c r="AK105">
        <v>46</v>
      </c>
      <c r="AL105" t="e">
        <v>#N/A</v>
      </c>
      <c r="AM105" t="e">
        <v>#N/A</v>
      </c>
      <c r="AN105">
        <v>24.911300000000001</v>
      </c>
      <c r="AO105">
        <v>32.581000000000003</v>
      </c>
      <c r="AP105" t="e">
        <v>#N/A</v>
      </c>
      <c r="AQ105">
        <v>47.063800000000001</v>
      </c>
      <c r="AR105">
        <v>38.941099999999999</v>
      </c>
    </row>
    <row r="106" spans="1:44" x14ac:dyDescent="0.25">
      <c r="A106" s="1">
        <v>36677</v>
      </c>
      <c r="B106">
        <v>34.436300000000003</v>
      </c>
      <c r="C106">
        <v>25.2211</v>
      </c>
      <c r="D106">
        <v>4.7431700000000001</v>
      </c>
      <c r="E106">
        <v>49.883499999999998</v>
      </c>
      <c r="F106">
        <v>1514.79</v>
      </c>
      <c r="G106">
        <v>3.0728</v>
      </c>
      <c r="H106" t="e">
        <v>#N/A</v>
      </c>
      <c r="I106">
        <v>21.7698</v>
      </c>
      <c r="J106">
        <v>32.720199999999998</v>
      </c>
      <c r="K106">
        <v>14.958600000000001</v>
      </c>
      <c r="L106" t="e">
        <v>#N/A</v>
      </c>
      <c r="M106">
        <v>56.43</v>
      </c>
      <c r="N106">
        <v>400.01249999999999</v>
      </c>
      <c r="O106">
        <v>21.031400000000001</v>
      </c>
      <c r="P106">
        <v>34.259599999999999</v>
      </c>
      <c r="Q106">
        <v>65.599999999999994</v>
      </c>
      <c r="R106">
        <v>33.4465</v>
      </c>
      <c r="S106">
        <v>38.689599999999999</v>
      </c>
      <c r="T106" t="e">
        <v>#N/A</v>
      </c>
      <c r="U106" t="e">
        <v>#N/A</v>
      </c>
      <c r="V106">
        <v>39.059100000000001</v>
      </c>
      <c r="W106">
        <v>41.727800000000002</v>
      </c>
      <c r="X106">
        <v>43.863599999999998</v>
      </c>
      <c r="Y106">
        <v>96.664000000000001</v>
      </c>
      <c r="Z106">
        <v>52.444800000000001</v>
      </c>
      <c r="AA106" t="e">
        <v>#N/A</v>
      </c>
      <c r="AB106">
        <v>35.591500000000003</v>
      </c>
      <c r="AC106">
        <v>36.4133</v>
      </c>
      <c r="AD106" t="e">
        <v>#N/A</v>
      </c>
      <c r="AE106">
        <v>28.749700000000001</v>
      </c>
      <c r="AF106">
        <v>51.6479</v>
      </c>
      <c r="AG106">
        <v>25.770099999999999</v>
      </c>
      <c r="AH106" t="e">
        <v>#N/A</v>
      </c>
      <c r="AI106">
        <v>32.355699999999999</v>
      </c>
      <c r="AJ106">
        <v>26.4495</v>
      </c>
      <c r="AK106">
        <v>47</v>
      </c>
      <c r="AL106" t="e">
        <v>#N/A</v>
      </c>
      <c r="AM106" t="e">
        <v>#N/A</v>
      </c>
      <c r="AN106">
        <v>25.672999999999998</v>
      </c>
      <c r="AO106">
        <v>32.976700000000001</v>
      </c>
      <c r="AP106" t="e">
        <v>#N/A</v>
      </c>
      <c r="AQ106">
        <v>51.116799999999998</v>
      </c>
      <c r="AR106">
        <v>39.465499999999999</v>
      </c>
    </row>
    <row r="107" spans="1:44" x14ac:dyDescent="0.25">
      <c r="A107" s="1">
        <v>36678</v>
      </c>
      <c r="B107">
        <v>33.984200000000001</v>
      </c>
      <c r="C107">
        <v>24.825399999999998</v>
      </c>
      <c r="D107">
        <v>4.7873799999999997</v>
      </c>
      <c r="E107">
        <v>49.619399999999999</v>
      </c>
      <c r="F107">
        <v>1573.34</v>
      </c>
      <c r="G107">
        <v>3.2506599999999999</v>
      </c>
      <c r="H107" t="e">
        <v>#N/A</v>
      </c>
      <c r="I107">
        <v>22.0747</v>
      </c>
      <c r="J107">
        <v>33.619399999999999</v>
      </c>
      <c r="K107">
        <v>15.5002</v>
      </c>
      <c r="L107" t="e">
        <v>#N/A</v>
      </c>
      <c r="M107">
        <v>60.2194</v>
      </c>
      <c r="N107">
        <v>406.03820000000002</v>
      </c>
      <c r="O107">
        <v>20.919499999999999</v>
      </c>
      <c r="P107">
        <v>34.292900000000003</v>
      </c>
      <c r="Q107">
        <v>64</v>
      </c>
      <c r="R107">
        <v>33.201599999999999</v>
      </c>
      <c r="S107">
        <v>38.394399999999997</v>
      </c>
      <c r="T107" t="e">
        <v>#N/A</v>
      </c>
      <c r="U107" t="e">
        <v>#N/A</v>
      </c>
      <c r="V107">
        <v>43.502000000000002</v>
      </c>
      <c r="W107">
        <v>42.354300000000002</v>
      </c>
      <c r="X107">
        <v>45.232199999999999</v>
      </c>
      <c r="Y107">
        <v>95.207599999999999</v>
      </c>
      <c r="Z107">
        <v>54.39</v>
      </c>
      <c r="AA107" t="e">
        <v>#N/A</v>
      </c>
      <c r="AB107">
        <v>34.770800000000001</v>
      </c>
      <c r="AC107">
        <v>37.489199999999997</v>
      </c>
      <c r="AD107" t="e">
        <v>#N/A</v>
      </c>
      <c r="AE107">
        <v>28.514399999999998</v>
      </c>
      <c r="AF107">
        <v>49.993899999999996</v>
      </c>
      <c r="AG107">
        <v>26.516999999999999</v>
      </c>
      <c r="AH107" t="e">
        <v>#N/A</v>
      </c>
      <c r="AI107">
        <v>32.624499999999998</v>
      </c>
      <c r="AJ107">
        <v>26.024000000000001</v>
      </c>
      <c r="AK107">
        <v>46</v>
      </c>
      <c r="AL107" t="e">
        <v>#N/A</v>
      </c>
      <c r="AM107" t="e">
        <v>#N/A</v>
      </c>
      <c r="AN107">
        <v>26.1281</v>
      </c>
      <c r="AO107">
        <v>33.279200000000003</v>
      </c>
      <c r="AP107" t="e">
        <v>#N/A</v>
      </c>
      <c r="AQ107">
        <v>50.4116</v>
      </c>
      <c r="AR107">
        <v>38.940899999999999</v>
      </c>
    </row>
    <row r="108" spans="1:44" x14ac:dyDescent="0.25">
      <c r="A108" s="1">
        <v>36679</v>
      </c>
      <c r="B108">
        <v>33.669800000000002</v>
      </c>
      <c r="C108">
        <v>26.608799999999999</v>
      </c>
      <c r="D108">
        <v>4.5596899999999998</v>
      </c>
      <c r="E108">
        <v>51.902799999999999</v>
      </c>
      <c r="F108">
        <v>1587.47</v>
      </c>
      <c r="G108">
        <v>3.3671099999999998</v>
      </c>
      <c r="H108" t="e">
        <v>#N/A</v>
      </c>
      <c r="I108">
        <v>22.749500000000001</v>
      </c>
      <c r="J108">
        <v>33.221299999999999</v>
      </c>
      <c r="K108">
        <v>15.9682</v>
      </c>
      <c r="L108" t="e">
        <v>#N/A</v>
      </c>
      <c r="M108">
        <v>63.438800000000001</v>
      </c>
      <c r="N108">
        <v>426.12520000000001</v>
      </c>
      <c r="O108">
        <v>20.593299999999999</v>
      </c>
      <c r="P108">
        <v>34.764499999999998</v>
      </c>
      <c r="Q108">
        <v>64</v>
      </c>
      <c r="R108">
        <v>31.6157</v>
      </c>
      <c r="S108">
        <v>38.5623</v>
      </c>
      <c r="T108" t="e">
        <v>#N/A</v>
      </c>
      <c r="U108" t="e">
        <v>#N/A</v>
      </c>
      <c r="V108">
        <v>45.932299999999998</v>
      </c>
      <c r="W108">
        <v>45.416699999999999</v>
      </c>
      <c r="X108">
        <v>45.167099999999998</v>
      </c>
      <c r="Y108">
        <v>97.470299999999995</v>
      </c>
      <c r="Z108">
        <v>56.126800000000003</v>
      </c>
      <c r="AA108" t="e">
        <v>#N/A</v>
      </c>
      <c r="AB108">
        <v>33.218600000000002</v>
      </c>
      <c r="AC108">
        <v>39.119799999999998</v>
      </c>
      <c r="AD108" t="e">
        <v>#N/A</v>
      </c>
      <c r="AE108">
        <v>30.3384</v>
      </c>
      <c r="AF108">
        <v>47.4512</v>
      </c>
      <c r="AG108">
        <v>27.163</v>
      </c>
      <c r="AH108" t="e">
        <v>#N/A</v>
      </c>
      <c r="AI108">
        <v>31.496099999999998</v>
      </c>
      <c r="AJ108">
        <v>25.313600000000001</v>
      </c>
      <c r="AK108">
        <v>48</v>
      </c>
      <c r="AL108" t="e">
        <v>#N/A</v>
      </c>
      <c r="AM108" t="e">
        <v>#N/A</v>
      </c>
      <c r="AN108">
        <v>26.666499999999999</v>
      </c>
      <c r="AO108">
        <v>33.258499999999998</v>
      </c>
      <c r="AP108" t="e">
        <v>#N/A</v>
      </c>
      <c r="AQ108">
        <v>52.094000000000001</v>
      </c>
      <c r="AR108">
        <v>37.618200000000002</v>
      </c>
    </row>
    <row r="109" spans="1:44" x14ac:dyDescent="0.25">
      <c r="A109" s="1">
        <v>36682</v>
      </c>
      <c r="B109">
        <v>33.688400000000001</v>
      </c>
      <c r="C109">
        <v>25.988700000000001</v>
      </c>
      <c r="D109">
        <v>4.56677</v>
      </c>
      <c r="E109">
        <v>50.671900000000001</v>
      </c>
      <c r="F109">
        <v>1536.25</v>
      </c>
      <c r="G109">
        <v>3.2941699999999998</v>
      </c>
      <c r="H109" t="e">
        <v>#N/A</v>
      </c>
      <c r="I109">
        <v>22.9253</v>
      </c>
      <c r="J109">
        <v>32.17</v>
      </c>
      <c r="K109">
        <v>15.427300000000001</v>
      </c>
      <c r="L109" t="e">
        <v>#N/A</v>
      </c>
      <c r="M109">
        <v>61.819499999999998</v>
      </c>
      <c r="N109">
        <v>421.45960000000002</v>
      </c>
      <c r="O109">
        <v>20.205400000000001</v>
      </c>
      <c r="P109">
        <v>34.263199999999998</v>
      </c>
      <c r="Q109">
        <v>63.3</v>
      </c>
      <c r="R109">
        <v>31.401800000000001</v>
      </c>
      <c r="S109">
        <v>37.380699999999997</v>
      </c>
      <c r="T109" t="e">
        <v>#N/A</v>
      </c>
      <c r="U109" t="e">
        <v>#N/A</v>
      </c>
      <c r="V109">
        <v>53.250300000000003</v>
      </c>
      <c r="W109">
        <v>43.991399999999999</v>
      </c>
      <c r="X109">
        <v>44.888500000000001</v>
      </c>
      <c r="Y109">
        <v>100.2179</v>
      </c>
      <c r="Z109">
        <v>54.986600000000003</v>
      </c>
      <c r="AA109" t="e">
        <v>#N/A</v>
      </c>
      <c r="AB109">
        <v>32.943899999999999</v>
      </c>
      <c r="AC109">
        <v>38.161700000000003</v>
      </c>
      <c r="AD109" t="e">
        <v>#N/A</v>
      </c>
      <c r="AE109">
        <v>28.108000000000001</v>
      </c>
      <c r="AF109">
        <v>47.229500000000002</v>
      </c>
      <c r="AG109">
        <v>27.165900000000001</v>
      </c>
      <c r="AH109" t="e">
        <v>#N/A</v>
      </c>
      <c r="AI109">
        <v>30.654900000000001</v>
      </c>
      <c r="AJ109">
        <v>24.8337</v>
      </c>
      <c r="AK109">
        <v>47.5</v>
      </c>
      <c r="AL109" t="e">
        <v>#N/A</v>
      </c>
      <c r="AM109" t="e">
        <v>#N/A</v>
      </c>
      <c r="AN109">
        <v>25.449000000000002</v>
      </c>
      <c r="AO109">
        <v>32.595999999999997</v>
      </c>
      <c r="AP109" t="e">
        <v>#N/A</v>
      </c>
      <c r="AQ109">
        <v>51.881900000000002</v>
      </c>
      <c r="AR109">
        <v>37.482500000000002</v>
      </c>
    </row>
    <row r="110" spans="1:44" x14ac:dyDescent="0.25">
      <c r="A110" s="1">
        <v>36683</v>
      </c>
      <c r="B110">
        <v>32.420499999999997</v>
      </c>
      <c r="C110">
        <v>25.9817</v>
      </c>
      <c r="D110">
        <v>4.59694</v>
      </c>
      <c r="E110">
        <v>48.926299999999998</v>
      </c>
      <c r="F110">
        <v>1539.31</v>
      </c>
      <c r="G110">
        <v>3.3320799999999999</v>
      </c>
      <c r="H110" t="e">
        <v>#N/A</v>
      </c>
      <c r="I110">
        <v>22.075900000000001</v>
      </c>
      <c r="J110">
        <v>32.765999999999998</v>
      </c>
      <c r="K110">
        <v>14.982200000000001</v>
      </c>
      <c r="L110" t="e">
        <v>#N/A</v>
      </c>
      <c r="M110">
        <v>59.594900000000003</v>
      </c>
      <c r="N110">
        <v>408.86559999999997</v>
      </c>
      <c r="O110">
        <v>20.0212</v>
      </c>
      <c r="P110">
        <v>33.602200000000003</v>
      </c>
      <c r="Q110">
        <v>61.4</v>
      </c>
      <c r="R110">
        <v>32.410899999999998</v>
      </c>
      <c r="S110">
        <v>36.908900000000003</v>
      </c>
      <c r="T110" t="e">
        <v>#N/A</v>
      </c>
      <c r="U110" t="e">
        <v>#N/A</v>
      </c>
      <c r="V110">
        <v>51.941499999999998</v>
      </c>
      <c r="W110">
        <v>42.079700000000003</v>
      </c>
      <c r="X110">
        <v>44.445700000000002</v>
      </c>
      <c r="Y110">
        <v>99.279700000000005</v>
      </c>
      <c r="Z110">
        <v>53.447499999999998</v>
      </c>
      <c r="AA110" t="e">
        <v>#N/A</v>
      </c>
      <c r="AB110">
        <v>32.810099999999998</v>
      </c>
      <c r="AC110">
        <v>36.819200000000002</v>
      </c>
      <c r="AD110" t="e">
        <v>#N/A</v>
      </c>
      <c r="AE110">
        <v>27.654699999999998</v>
      </c>
      <c r="AF110">
        <v>47.242199999999997</v>
      </c>
      <c r="AG110">
        <v>28.128</v>
      </c>
      <c r="AH110" t="e">
        <v>#N/A</v>
      </c>
      <c r="AI110">
        <v>30.978899999999999</v>
      </c>
      <c r="AJ110">
        <v>24.674099999999999</v>
      </c>
      <c r="AK110">
        <v>48</v>
      </c>
      <c r="AL110" t="e">
        <v>#N/A</v>
      </c>
      <c r="AM110" t="e">
        <v>#N/A</v>
      </c>
      <c r="AN110">
        <v>25.646999999999998</v>
      </c>
      <c r="AO110">
        <v>33.0657</v>
      </c>
      <c r="AP110" t="e">
        <v>#N/A</v>
      </c>
      <c r="AQ110">
        <v>50.675400000000003</v>
      </c>
      <c r="AR110">
        <v>37.506300000000003</v>
      </c>
    </row>
    <row r="111" spans="1:44" x14ac:dyDescent="0.25">
      <c r="A111" s="1">
        <v>36684</v>
      </c>
      <c r="B111">
        <v>31.967400000000001</v>
      </c>
      <c r="C111">
        <v>25.319099999999999</v>
      </c>
      <c r="D111">
        <v>4.72994</v>
      </c>
      <c r="E111">
        <v>50.767699999999998</v>
      </c>
      <c r="F111">
        <v>1565.94</v>
      </c>
      <c r="G111">
        <v>3.43946</v>
      </c>
      <c r="H111" t="e">
        <v>#N/A</v>
      </c>
      <c r="I111">
        <v>21.664899999999999</v>
      </c>
      <c r="J111">
        <v>31.4527</v>
      </c>
      <c r="K111">
        <v>14.7788</v>
      </c>
      <c r="L111" t="e">
        <v>#N/A</v>
      </c>
      <c r="M111">
        <v>60.679600000000001</v>
      </c>
      <c r="N111">
        <v>415.68349999999998</v>
      </c>
      <c r="O111">
        <v>20.333100000000002</v>
      </c>
      <c r="P111">
        <v>33.3187</v>
      </c>
      <c r="Q111">
        <v>60.5</v>
      </c>
      <c r="R111">
        <v>31.711600000000001</v>
      </c>
      <c r="S111">
        <v>36.778399999999998</v>
      </c>
      <c r="T111" t="e">
        <v>#N/A</v>
      </c>
      <c r="U111" t="e">
        <v>#N/A</v>
      </c>
      <c r="V111">
        <v>53.559100000000001</v>
      </c>
      <c r="W111">
        <v>41.9251</v>
      </c>
      <c r="X111">
        <v>42.024000000000001</v>
      </c>
      <c r="Y111">
        <v>106.1323</v>
      </c>
      <c r="Z111">
        <v>52.807600000000001</v>
      </c>
      <c r="AA111" t="e">
        <v>#N/A</v>
      </c>
      <c r="AB111">
        <v>32.406700000000001</v>
      </c>
      <c r="AC111">
        <v>36.491599999999998</v>
      </c>
      <c r="AD111" t="e">
        <v>#N/A</v>
      </c>
      <c r="AE111">
        <v>27.267399999999999</v>
      </c>
      <c r="AF111">
        <v>47.514299999999999</v>
      </c>
      <c r="AG111">
        <v>28.277899999999999</v>
      </c>
      <c r="AH111" t="e">
        <v>#N/A</v>
      </c>
      <c r="AI111">
        <v>30.797699999999999</v>
      </c>
      <c r="AJ111">
        <v>23.965299999999999</v>
      </c>
      <c r="AK111">
        <v>47.9</v>
      </c>
      <c r="AL111" t="e">
        <v>#N/A</v>
      </c>
      <c r="AM111" t="e">
        <v>#N/A</v>
      </c>
      <c r="AN111">
        <v>24.816500000000001</v>
      </c>
      <c r="AO111">
        <v>32.826900000000002</v>
      </c>
      <c r="AP111" t="e">
        <v>#N/A</v>
      </c>
      <c r="AQ111">
        <v>49.989800000000002</v>
      </c>
      <c r="AR111">
        <v>36.606900000000003</v>
      </c>
    </row>
    <row r="112" spans="1:44" x14ac:dyDescent="0.25">
      <c r="A112" s="1">
        <v>36685</v>
      </c>
      <c r="B112">
        <v>31.590499999999999</v>
      </c>
      <c r="C112">
        <v>24.630199999999999</v>
      </c>
      <c r="D112">
        <v>4.7178599999999999</v>
      </c>
      <c r="E112">
        <v>48.889099999999999</v>
      </c>
      <c r="F112">
        <v>1549.03</v>
      </c>
      <c r="G112">
        <v>3.3372999999999999</v>
      </c>
      <c r="H112" t="e">
        <v>#N/A</v>
      </c>
      <c r="I112">
        <v>21.2319</v>
      </c>
      <c r="J112">
        <v>30.7835</v>
      </c>
      <c r="K112">
        <v>14.348699999999999</v>
      </c>
      <c r="L112" t="e">
        <v>#N/A</v>
      </c>
      <c r="M112">
        <v>60.736499999999999</v>
      </c>
      <c r="N112">
        <v>399.20769999999999</v>
      </c>
      <c r="O112">
        <v>20.0213</v>
      </c>
      <c r="P112">
        <v>32.717300000000002</v>
      </c>
      <c r="Q112">
        <v>60.1</v>
      </c>
      <c r="R112">
        <v>30.9282</v>
      </c>
      <c r="S112">
        <v>35.991</v>
      </c>
      <c r="T112" t="e">
        <v>#N/A</v>
      </c>
      <c r="U112" t="e">
        <v>#N/A</v>
      </c>
      <c r="V112">
        <v>54.356999999999999</v>
      </c>
      <c r="W112">
        <v>40.8735</v>
      </c>
      <c r="X112">
        <v>39.745699999999999</v>
      </c>
      <c r="Y112">
        <v>103.79730000000001</v>
      </c>
      <c r="Z112">
        <v>51.072000000000003</v>
      </c>
      <c r="AA112" t="e">
        <v>#N/A</v>
      </c>
      <c r="AB112">
        <v>32.476100000000002</v>
      </c>
      <c r="AC112">
        <v>35.887700000000002</v>
      </c>
      <c r="AD112" t="e">
        <v>#N/A</v>
      </c>
      <c r="AE112">
        <v>27.378499999999999</v>
      </c>
      <c r="AF112">
        <v>46.1614</v>
      </c>
      <c r="AG112">
        <v>27.2745</v>
      </c>
      <c r="AH112" t="e">
        <v>#N/A</v>
      </c>
      <c r="AI112">
        <v>30.959199999999999</v>
      </c>
      <c r="AJ112">
        <v>22.006399999999999</v>
      </c>
      <c r="AK112">
        <v>49.2</v>
      </c>
      <c r="AL112" t="e">
        <v>#N/A</v>
      </c>
      <c r="AM112" t="e">
        <v>#N/A</v>
      </c>
      <c r="AN112">
        <v>23.273199999999999</v>
      </c>
      <c r="AO112">
        <v>32.781799999999997</v>
      </c>
      <c r="AP112" t="e">
        <v>#N/A</v>
      </c>
      <c r="AQ112">
        <v>48.546900000000001</v>
      </c>
      <c r="AR112">
        <v>36.400300000000001</v>
      </c>
    </row>
    <row r="113" spans="1:44" x14ac:dyDescent="0.25">
      <c r="A113" s="1">
        <v>36686</v>
      </c>
      <c r="B113">
        <v>32.257800000000003</v>
      </c>
      <c r="C113">
        <v>24.546399999999998</v>
      </c>
      <c r="D113">
        <v>4.8063500000000001</v>
      </c>
      <c r="E113">
        <v>52.07</v>
      </c>
      <c r="F113">
        <v>1550.9</v>
      </c>
      <c r="G113">
        <v>3.4336099999999998</v>
      </c>
      <c r="H113" t="e">
        <v>#N/A</v>
      </c>
      <c r="I113">
        <v>21.702500000000001</v>
      </c>
      <c r="J113">
        <v>32.182099999999998</v>
      </c>
      <c r="K113">
        <v>14.6638</v>
      </c>
      <c r="L113" t="e">
        <v>#N/A</v>
      </c>
      <c r="M113">
        <v>62.5364</v>
      </c>
      <c r="N113">
        <v>403.54300000000001</v>
      </c>
      <c r="O113">
        <v>20.203800000000001</v>
      </c>
      <c r="P113">
        <v>33.502299999999998</v>
      </c>
      <c r="Q113">
        <v>60.95</v>
      </c>
      <c r="R113">
        <v>31.165900000000001</v>
      </c>
      <c r="S113">
        <v>35.945500000000003</v>
      </c>
      <c r="T113" t="e">
        <v>#N/A</v>
      </c>
      <c r="U113" t="e">
        <v>#N/A</v>
      </c>
      <c r="V113">
        <v>56.313699999999997</v>
      </c>
      <c r="W113">
        <v>40.229399999999998</v>
      </c>
      <c r="X113">
        <v>40.931399999999996</v>
      </c>
      <c r="Y113">
        <v>105.69119999999999</v>
      </c>
      <c r="Z113">
        <v>52.388599999999997</v>
      </c>
      <c r="AA113" t="e">
        <v>#N/A</v>
      </c>
      <c r="AB113">
        <v>33.572499999999998</v>
      </c>
      <c r="AC113">
        <v>35.036299999999997</v>
      </c>
      <c r="AD113" t="e">
        <v>#N/A</v>
      </c>
      <c r="AE113">
        <v>29.119700000000002</v>
      </c>
      <c r="AF113">
        <v>47.407299999999999</v>
      </c>
      <c r="AG113">
        <v>27.786100000000001</v>
      </c>
      <c r="AH113" t="e">
        <v>#N/A</v>
      </c>
      <c r="AI113">
        <v>32.787300000000002</v>
      </c>
      <c r="AJ113">
        <v>22.2242</v>
      </c>
      <c r="AK113">
        <v>49.8</v>
      </c>
      <c r="AL113" t="e">
        <v>#N/A</v>
      </c>
      <c r="AM113" t="e">
        <v>#N/A</v>
      </c>
      <c r="AN113">
        <v>24.438400000000001</v>
      </c>
      <c r="AO113">
        <v>32.974899999999998</v>
      </c>
      <c r="AP113" t="e">
        <v>#N/A</v>
      </c>
      <c r="AQ113">
        <v>46.953200000000002</v>
      </c>
      <c r="AR113">
        <v>38.110199999999999</v>
      </c>
    </row>
    <row r="114" spans="1:44" x14ac:dyDescent="0.25">
      <c r="A114" s="1">
        <v>36689</v>
      </c>
      <c r="B114">
        <v>32.144300000000001</v>
      </c>
      <c r="C114">
        <v>24.333100000000002</v>
      </c>
      <c r="D114">
        <v>4.9206700000000003</v>
      </c>
      <c r="E114">
        <v>48.4039</v>
      </c>
      <c r="F114">
        <v>1570.77</v>
      </c>
      <c r="G114">
        <v>3.2573799999999999</v>
      </c>
      <c r="H114" t="e">
        <v>#N/A</v>
      </c>
      <c r="I114">
        <v>20.897600000000001</v>
      </c>
      <c r="J114">
        <v>31.190100000000001</v>
      </c>
      <c r="K114">
        <v>14.752000000000001</v>
      </c>
      <c r="L114" t="e">
        <v>#N/A</v>
      </c>
      <c r="M114">
        <v>60.125799999999998</v>
      </c>
      <c r="N114">
        <v>401.97579999999999</v>
      </c>
      <c r="O114">
        <v>20.2484</v>
      </c>
      <c r="P114">
        <v>33.645200000000003</v>
      </c>
      <c r="Q114">
        <v>62</v>
      </c>
      <c r="R114">
        <v>31.656500000000001</v>
      </c>
      <c r="S114">
        <v>35.805900000000001</v>
      </c>
      <c r="T114" t="e">
        <v>#N/A</v>
      </c>
      <c r="U114" t="e">
        <v>#N/A</v>
      </c>
      <c r="V114">
        <v>55.218499999999999</v>
      </c>
      <c r="W114">
        <v>38.252000000000002</v>
      </c>
      <c r="X114">
        <v>40.138100000000001</v>
      </c>
      <c r="Y114">
        <v>104.5331</v>
      </c>
      <c r="Z114">
        <v>51.363700000000001</v>
      </c>
      <c r="AA114" t="e">
        <v>#N/A</v>
      </c>
      <c r="AB114">
        <v>32.921799999999998</v>
      </c>
      <c r="AC114">
        <v>34.697899999999997</v>
      </c>
      <c r="AD114" t="e">
        <v>#N/A</v>
      </c>
      <c r="AE114">
        <v>25.572900000000001</v>
      </c>
      <c r="AF114">
        <v>47.270400000000002</v>
      </c>
      <c r="AG114">
        <v>26.8979</v>
      </c>
      <c r="AH114" t="e">
        <v>#N/A</v>
      </c>
      <c r="AI114">
        <v>31.509699999999999</v>
      </c>
      <c r="AJ114">
        <v>21.897099999999998</v>
      </c>
      <c r="AK114">
        <v>49</v>
      </c>
      <c r="AL114" t="e">
        <v>#N/A</v>
      </c>
      <c r="AM114" t="e">
        <v>#N/A</v>
      </c>
      <c r="AN114">
        <v>24.173400000000001</v>
      </c>
      <c r="AO114">
        <v>32.767699999999998</v>
      </c>
      <c r="AP114" t="e">
        <v>#N/A</v>
      </c>
      <c r="AQ114">
        <v>45.688299999999998</v>
      </c>
      <c r="AR114">
        <v>37.194899999999997</v>
      </c>
    </row>
    <row r="115" spans="1:44" x14ac:dyDescent="0.25">
      <c r="A115" s="1">
        <v>36690</v>
      </c>
      <c r="B115">
        <v>31.9175</v>
      </c>
      <c r="C115">
        <v>23.621200000000002</v>
      </c>
      <c r="D115">
        <v>4.8249300000000002</v>
      </c>
      <c r="E115">
        <v>48.874299999999998</v>
      </c>
      <c r="F115">
        <v>1597.91</v>
      </c>
      <c r="G115">
        <v>3.35589</v>
      </c>
      <c r="H115" t="e">
        <v>#N/A</v>
      </c>
      <c r="I115">
        <v>21.026199999999999</v>
      </c>
      <c r="J115">
        <v>31.5608</v>
      </c>
      <c r="K115">
        <v>14.1418</v>
      </c>
      <c r="L115" t="e">
        <v>#N/A</v>
      </c>
      <c r="M115">
        <v>62.535499999999999</v>
      </c>
      <c r="N115">
        <v>407.8064</v>
      </c>
      <c r="O115">
        <v>20.4848</v>
      </c>
      <c r="P115">
        <v>32.070799999999998</v>
      </c>
      <c r="Q115">
        <v>61.5</v>
      </c>
      <c r="R115">
        <v>31.643000000000001</v>
      </c>
      <c r="S115">
        <v>36.531500000000001</v>
      </c>
      <c r="T115" t="e">
        <v>#N/A</v>
      </c>
      <c r="U115" t="e">
        <v>#N/A</v>
      </c>
      <c r="V115">
        <v>51.845999999999997</v>
      </c>
      <c r="W115">
        <v>40.857100000000003</v>
      </c>
      <c r="X115">
        <v>39.078200000000002</v>
      </c>
      <c r="Y115">
        <v>104.33320000000001</v>
      </c>
      <c r="Z115">
        <v>53.693100000000001</v>
      </c>
      <c r="AA115" t="e">
        <v>#N/A</v>
      </c>
      <c r="AB115">
        <v>33.972499999999997</v>
      </c>
      <c r="AC115">
        <v>34.211199999999998</v>
      </c>
      <c r="AD115" t="e">
        <v>#N/A</v>
      </c>
      <c r="AE115">
        <v>25.2364</v>
      </c>
      <c r="AF115">
        <v>49.3459</v>
      </c>
      <c r="AG115">
        <v>27.140599999999999</v>
      </c>
      <c r="AH115" t="e">
        <v>#N/A</v>
      </c>
      <c r="AI115">
        <v>32.356099999999998</v>
      </c>
      <c r="AJ115">
        <v>22.008600000000001</v>
      </c>
      <c r="AK115">
        <v>49</v>
      </c>
      <c r="AL115" t="e">
        <v>#N/A</v>
      </c>
      <c r="AM115" t="e">
        <v>#N/A</v>
      </c>
      <c r="AN115">
        <v>23.582699999999999</v>
      </c>
      <c r="AO115">
        <v>33.562899999999999</v>
      </c>
      <c r="AP115" t="e">
        <v>#N/A</v>
      </c>
      <c r="AQ115">
        <v>47.358600000000003</v>
      </c>
      <c r="AR115">
        <v>36.496200000000002</v>
      </c>
    </row>
    <row r="116" spans="1:44" x14ac:dyDescent="0.25">
      <c r="A116" s="1">
        <v>36691</v>
      </c>
      <c r="B116">
        <v>32.641399999999997</v>
      </c>
      <c r="C116">
        <v>24.9495</v>
      </c>
      <c r="D116">
        <v>4.8106600000000004</v>
      </c>
      <c r="E116">
        <v>50.612099999999998</v>
      </c>
      <c r="F116">
        <v>1578.6</v>
      </c>
      <c r="G116">
        <v>3.1940499999999998</v>
      </c>
      <c r="H116" t="e">
        <v>#N/A</v>
      </c>
      <c r="I116">
        <v>20.411899999999999</v>
      </c>
      <c r="J116">
        <v>31.3872</v>
      </c>
      <c r="K116">
        <v>14.2075</v>
      </c>
      <c r="L116" t="e">
        <v>#N/A</v>
      </c>
      <c r="M116">
        <v>62.373399999999997</v>
      </c>
      <c r="N116">
        <v>416.80360000000002</v>
      </c>
      <c r="O116">
        <v>20.2271</v>
      </c>
      <c r="P116">
        <v>32.319600000000001</v>
      </c>
      <c r="Q116">
        <v>61.75</v>
      </c>
      <c r="R116">
        <v>32.023200000000003</v>
      </c>
      <c r="S116">
        <v>36.195700000000002</v>
      </c>
      <c r="T116" t="e">
        <v>#N/A</v>
      </c>
      <c r="U116" t="e">
        <v>#N/A</v>
      </c>
      <c r="V116">
        <v>49.394500000000001</v>
      </c>
      <c r="W116">
        <v>41.965499999999999</v>
      </c>
      <c r="X116">
        <v>39.730499999999999</v>
      </c>
      <c r="Y116">
        <v>100.88079999999999</v>
      </c>
      <c r="Z116">
        <v>51.3431</v>
      </c>
      <c r="AA116" t="e">
        <v>#N/A</v>
      </c>
      <c r="AB116">
        <v>34.457500000000003</v>
      </c>
      <c r="AC116">
        <v>35.343200000000003</v>
      </c>
      <c r="AD116" t="e">
        <v>#N/A</v>
      </c>
      <c r="AE116">
        <v>24.609300000000001</v>
      </c>
      <c r="AF116">
        <v>48.740400000000001</v>
      </c>
      <c r="AG116">
        <v>28.037199999999999</v>
      </c>
      <c r="AH116" t="e">
        <v>#N/A</v>
      </c>
      <c r="AI116">
        <v>32.704599999999999</v>
      </c>
      <c r="AJ116">
        <v>21.887499999999999</v>
      </c>
      <c r="AK116">
        <v>49.5</v>
      </c>
      <c r="AL116" t="e">
        <v>#N/A</v>
      </c>
      <c r="AM116" t="e">
        <v>#N/A</v>
      </c>
      <c r="AN116">
        <v>24.502800000000001</v>
      </c>
      <c r="AO116">
        <v>34.546399999999998</v>
      </c>
      <c r="AP116" t="e">
        <v>#N/A</v>
      </c>
      <c r="AQ116">
        <v>47.262799999999999</v>
      </c>
      <c r="AR116">
        <v>36.801200000000001</v>
      </c>
    </row>
    <row r="117" spans="1:44" x14ac:dyDescent="0.25">
      <c r="A117" s="1">
        <v>36692</v>
      </c>
      <c r="B117">
        <v>33.907899999999998</v>
      </c>
      <c r="C117">
        <v>25.816299999999998</v>
      </c>
      <c r="D117">
        <v>4.8885199999999998</v>
      </c>
      <c r="E117">
        <v>50.0794</v>
      </c>
      <c r="F117">
        <v>1620.16</v>
      </c>
      <c r="G117">
        <v>3.30057</v>
      </c>
      <c r="H117" t="e">
        <v>#N/A</v>
      </c>
      <c r="I117">
        <v>20.183399999999999</v>
      </c>
      <c r="J117">
        <v>33.040999999999997</v>
      </c>
      <c r="K117">
        <v>14.133900000000001</v>
      </c>
      <c r="L117" t="e">
        <v>#N/A</v>
      </c>
      <c r="M117">
        <v>64.375</v>
      </c>
      <c r="N117">
        <v>407.56830000000002</v>
      </c>
      <c r="O117">
        <v>21.577000000000002</v>
      </c>
      <c r="P117">
        <v>32.6997</v>
      </c>
      <c r="Q117">
        <v>62.6</v>
      </c>
      <c r="R117">
        <v>32.3292</v>
      </c>
      <c r="S117">
        <v>37.253300000000003</v>
      </c>
      <c r="T117" t="e">
        <v>#N/A</v>
      </c>
      <c r="U117" t="e">
        <v>#N/A</v>
      </c>
      <c r="V117">
        <v>51.290399999999998</v>
      </c>
      <c r="W117">
        <v>42.359099999999998</v>
      </c>
      <c r="X117">
        <v>39.860900000000001</v>
      </c>
      <c r="Y117">
        <v>102.77979999999999</v>
      </c>
      <c r="Z117">
        <v>52.6905</v>
      </c>
      <c r="AA117" t="e">
        <v>#N/A</v>
      </c>
      <c r="AB117">
        <v>35.200699999999998</v>
      </c>
      <c r="AC117">
        <v>34.866</v>
      </c>
      <c r="AD117" t="e">
        <v>#N/A</v>
      </c>
      <c r="AE117">
        <v>25.188800000000001</v>
      </c>
      <c r="AF117">
        <v>49.225700000000003</v>
      </c>
      <c r="AG117">
        <v>29.119399999999999</v>
      </c>
      <c r="AH117" t="e">
        <v>#N/A</v>
      </c>
      <c r="AI117">
        <v>33.380400000000002</v>
      </c>
      <c r="AJ117">
        <v>22.047799999999999</v>
      </c>
      <c r="AK117">
        <v>51.4</v>
      </c>
      <c r="AL117" t="e">
        <v>#N/A</v>
      </c>
      <c r="AM117" t="e">
        <v>#N/A</v>
      </c>
      <c r="AN117">
        <v>24.741099999999999</v>
      </c>
      <c r="AO117">
        <v>34.453099999999999</v>
      </c>
      <c r="AP117" t="e">
        <v>#N/A</v>
      </c>
      <c r="AQ117">
        <v>48.139499999999998</v>
      </c>
      <c r="AR117">
        <v>38.376100000000001</v>
      </c>
    </row>
    <row r="118" spans="1:44" x14ac:dyDescent="0.25">
      <c r="A118" s="1">
        <v>36693</v>
      </c>
      <c r="B118">
        <v>32.981400000000001</v>
      </c>
      <c r="C118">
        <v>26.074999999999999</v>
      </c>
      <c r="D118">
        <v>4.5923299999999996</v>
      </c>
      <c r="E118">
        <v>46.270899999999997</v>
      </c>
      <c r="F118">
        <v>1544.5</v>
      </c>
      <c r="G118">
        <v>3.24444</v>
      </c>
      <c r="H118" t="e">
        <v>#N/A</v>
      </c>
      <c r="I118">
        <v>18.840800000000002</v>
      </c>
      <c r="J118">
        <v>31.9786</v>
      </c>
      <c r="K118">
        <v>13.670199999999999</v>
      </c>
      <c r="L118" t="e">
        <v>#N/A</v>
      </c>
      <c r="M118">
        <v>65.361800000000002</v>
      </c>
      <c r="N118">
        <v>392.18340000000001</v>
      </c>
      <c r="O118">
        <v>21.3384</v>
      </c>
      <c r="P118">
        <v>32.171900000000001</v>
      </c>
      <c r="Q118">
        <v>62.5</v>
      </c>
      <c r="R118">
        <v>32.944200000000002</v>
      </c>
      <c r="S118">
        <v>36.557299999999998</v>
      </c>
      <c r="T118" t="e">
        <v>#N/A</v>
      </c>
      <c r="U118" t="e">
        <v>#N/A</v>
      </c>
      <c r="V118">
        <v>49.787300000000002</v>
      </c>
      <c r="W118">
        <v>41.290500000000002</v>
      </c>
      <c r="X118">
        <v>37.833500000000001</v>
      </c>
      <c r="Y118">
        <v>99.220299999999995</v>
      </c>
      <c r="Z118">
        <v>51.5687</v>
      </c>
      <c r="AA118" t="e">
        <v>#N/A</v>
      </c>
      <c r="AB118">
        <v>34.639800000000001</v>
      </c>
      <c r="AC118">
        <v>32.319600000000001</v>
      </c>
      <c r="AD118" t="e">
        <v>#N/A</v>
      </c>
      <c r="AE118">
        <v>24.448399999999999</v>
      </c>
      <c r="AF118">
        <v>47.796199999999999</v>
      </c>
      <c r="AG118">
        <v>29.070699999999999</v>
      </c>
      <c r="AH118" t="e">
        <v>#N/A</v>
      </c>
      <c r="AI118">
        <v>33.902099999999997</v>
      </c>
      <c r="AJ118">
        <v>21.4697</v>
      </c>
      <c r="AK118">
        <v>49.7</v>
      </c>
      <c r="AL118" t="e">
        <v>#N/A</v>
      </c>
      <c r="AM118" t="e">
        <v>#N/A</v>
      </c>
      <c r="AN118">
        <v>24.325299999999999</v>
      </c>
      <c r="AO118">
        <v>33.395600000000002</v>
      </c>
      <c r="AP118" t="e">
        <v>#N/A</v>
      </c>
      <c r="AQ118">
        <v>46.534100000000002</v>
      </c>
      <c r="AR118">
        <v>37.474699999999999</v>
      </c>
    </row>
    <row r="119" spans="1:44" x14ac:dyDescent="0.25">
      <c r="A119" s="1">
        <v>36696</v>
      </c>
      <c r="B119">
        <v>32.360500000000002</v>
      </c>
      <c r="C119">
        <v>25.039100000000001</v>
      </c>
      <c r="D119">
        <v>4.6120000000000001</v>
      </c>
      <c r="E119">
        <v>47.693899999999999</v>
      </c>
      <c r="F119">
        <v>1527.55</v>
      </c>
      <c r="G119">
        <v>3.4108900000000002</v>
      </c>
      <c r="H119" t="e">
        <v>#N/A</v>
      </c>
      <c r="I119">
        <v>18.1601</v>
      </c>
      <c r="J119">
        <v>31.527699999999999</v>
      </c>
      <c r="K119">
        <v>13.258100000000001</v>
      </c>
      <c r="L119" t="e">
        <v>#N/A</v>
      </c>
      <c r="M119">
        <v>65.933999999999997</v>
      </c>
      <c r="N119">
        <v>399.18799999999999</v>
      </c>
      <c r="O119">
        <v>20.7681</v>
      </c>
      <c r="P119">
        <v>31.584299999999999</v>
      </c>
      <c r="Q119">
        <v>61.3</v>
      </c>
      <c r="R119">
        <v>32.567799999999998</v>
      </c>
      <c r="S119">
        <v>35.648699999999998</v>
      </c>
      <c r="T119" t="e">
        <v>#N/A</v>
      </c>
      <c r="U119" t="e">
        <v>#N/A</v>
      </c>
      <c r="V119">
        <v>51.024099999999997</v>
      </c>
      <c r="W119">
        <v>41.125500000000002</v>
      </c>
      <c r="X119">
        <v>31.153600000000001</v>
      </c>
      <c r="Y119">
        <v>104.6378</v>
      </c>
      <c r="Z119">
        <v>55.405099999999997</v>
      </c>
      <c r="AA119" t="e">
        <v>#N/A</v>
      </c>
      <c r="AB119">
        <v>34.612099999999998</v>
      </c>
      <c r="AC119">
        <v>33.084400000000002</v>
      </c>
      <c r="AD119" t="e">
        <v>#N/A</v>
      </c>
      <c r="AE119">
        <v>24.4053</v>
      </c>
      <c r="AF119">
        <v>48.132399999999997</v>
      </c>
      <c r="AG119">
        <v>29.293700000000001</v>
      </c>
      <c r="AH119" t="e">
        <v>#N/A</v>
      </c>
      <c r="AI119">
        <v>32.803400000000003</v>
      </c>
      <c r="AJ119">
        <v>21.5291</v>
      </c>
      <c r="AK119">
        <v>50</v>
      </c>
      <c r="AL119" t="e">
        <v>#N/A</v>
      </c>
      <c r="AM119" t="e">
        <v>#N/A</v>
      </c>
      <c r="AN119">
        <v>23.521100000000001</v>
      </c>
      <c r="AO119">
        <v>34.3033</v>
      </c>
      <c r="AP119" t="e">
        <v>#N/A</v>
      </c>
      <c r="AQ119">
        <v>46.600499999999997</v>
      </c>
      <c r="AR119">
        <v>37.860100000000003</v>
      </c>
    </row>
    <row r="120" spans="1:44" x14ac:dyDescent="0.25">
      <c r="A120" s="1">
        <v>36697</v>
      </c>
      <c r="B120">
        <v>32.193399999999997</v>
      </c>
      <c r="C120">
        <v>25.306899999999999</v>
      </c>
      <c r="D120">
        <v>4.5367100000000002</v>
      </c>
      <c r="E120">
        <v>48.654400000000003</v>
      </c>
      <c r="F120">
        <v>1510.28</v>
      </c>
      <c r="G120">
        <v>3.6125600000000002</v>
      </c>
      <c r="H120" t="e">
        <v>#N/A</v>
      </c>
      <c r="I120">
        <v>18.714200000000002</v>
      </c>
      <c r="J120">
        <v>32.118200000000002</v>
      </c>
      <c r="K120">
        <v>13.373200000000001</v>
      </c>
      <c r="L120" t="e">
        <v>#N/A</v>
      </c>
      <c r="M120">
        <v>64.879900000000006</v>
      </c>
      <c r="N120">
        <v>403.83319999999998</v>
      </c>
      <c r="O120">
        <v>20.411799999999999</v>
      </c>
      <c r="P120">
        <v>31.328700000000001</v>
      </c>
      <c r="Q120">
        <v>61.6</v>
      </c>
      <c r="R120">
        <v>32.5989</v>
      </c>
      <c r="S120">
        <v>36.567599999999999</v>
      </c>
      <c r="T120" t="e">
        <v>#N/A</v>
      </c>
      <c r="U120" t="e">
        <v>#N/A</v>
      </c>
      <c r="V120">
        <v>50.996299999999998</v>
      </c>
      <c r="W120">
        <v>40.634300000000003</v>
      </c>
      <c r="X120">
        <v>28.654900000000001</v>
      </c>
      <c r="Y120">
        <v>102.2424</v>
      </c>
      <c r="Z120">
        <v>56.740099999999998</v>
      </c>
      <c r="AA120" t="e">
        <v>#N/A</v>
      </c>
      <c r="AB120">
        <v>34.35</v>
      </c>
      <c r="AC120">
        <v>34.194299999999998</v>
      </c>
      <c r="AD120" t="e">
        <v>#N/A</v>
      </c>
      <c r="AE120">
        <v>24.666399999999999</v>
      </c>
      <c r="AF120">
        <v>47.843800000000002</v>
      </c>
      <c r="AG120">
        <v>30.109200000000001</v>
      </c>
      <c r="AH120" t="e">
        <v>#N/A</v>
      </c>
      <c r="AI120">
        <v>32.799500000000002</v>
      </c>
      <c r="AJ120">
        <v>21.433499999999999</v>
      </c>
      <c r="AK120">
        <v>49.1</v>
      </c>
      <c r="AL120" t="e">
        <v>#N/A</v>
      </c>
      <c r="AM120" t="e">
        <v>#N/A</v>
      </c>
      <c r="AN120">
        <v>23.047599999999999</v>
      </c>
      <c r="AO120">
        <v>34.937800000000003</v>
      </c>
      <c r="AP120" t="e">
        <v>#N/A</v>
      </c>
      <c r="AQ120">
        <v>47.202800000000003</v>
      </c>
      <c r="AR120">
        <v>38.091700000000003</v>
      </c>
    </row>
    <row r="121" spans="1:44" x14ac:dyDescent="0.25">
      <c r="A121" s="1">
        <v>36698</v>
      </c>
      <c r="B121">
        <v>34.026299999999999</v>
      </c>
      <c r="C121">
        <v>24.3354</v>
      </c>
      <c r="D121">
        <v>4.5474500000000004</v>
      </c>
      <c r="E121">
        <v>47.751399999999997</v>
      </c>
      <c r="F121">
        <v>1531.04</v>
      </c>
      <c r="G121">
        <v>3.9982199999999999</v>
      </c>
      <c r="H121" t="e">
        <v>#N/A</v>
      </c>
      <c r="I121">
        <v>18.4861</v>
      </c>
      <c r="J121">
        <v>32.760300000000001</v>
      </c>
      <c r="K121">
        <v>13.4961</v>
      </c>
      <c r="L121" t="e">
        <v>#N/A</v>
      </c>
      <c r="M121">
        <v>65.657300000000006</v>
      </c>
      <c r="N121">
        <v>394.91730000000001</v>
      </c>
      <c r="O121">
        <v>20.7759</v>
      </c>
      <c r="P121">
        <v>31.340699999999998</v>
      </c>
      <c r="Q121">
        <v>62</v>
      </c>
      <c r="R121">
        <v>33.109099999999998</v>
      </c>
      <c r="S121">
        <v>35.703600000000002</v>
      </c>
      <c r="T121" t="e">
        <v>#N/A</v>
      </c>
      <c r="U121" t="e">
        <v>#N/A</v>
      </c>
      <c r="V121">
        <v>52.685099999999998</v>
      </c>
      <c r="W121">
        <v>40.658099999999997</v>
      </c>
      <c r="X121">
        <v>29.152100000000001</v>
      </c>
      <c r="Y121">
        <v>101.3218</v>
      </c>
      <c r="Z121">
        <v>57.432699999999997</v>
      </c>
      <c r="AA121" t="e">
        <v>#N/A</v>
      </c>
      <c r="AB121">
        <v>35.108400000000003</v>
      </c>
      <c r="AC121">
        <v>33.764499999999998</v>
      </c>
      <c r="AD121" t="e">
        <v>#N/A</v>
      </c>
      <c r="AE121">
        <v>24.6936</v>
      </c>
      <c r="AF121">
        <v>49.254800000000003</v>
      </c>
      <c r="AG121">
        <v>32.652200000000001</v>
      </c>
      <c r="AH121" t="e">
        <v>#N/A</v>
      </c>
      <c r="AI121">
        <v>33.485100000000003</v>
      </c>
      <c r="AJ121">
        <v>21.317799999999998</v>
      </c>
      <c r="AK121">
        <v>50.5</v>
      </c>
      <c r="AL121" t="e">
        <v>#N/A</v>
      </c>
      <c r="AM121" t="e">
        <v>#N/A</v>
      </c>
      <c r="AN121">
        <v>23.7347</v>
      </c>
      <c r="AO121">
        <v>34.802700000000002</v>
      </c>
      <c r="AP121" t="e">
        <v>#N/A</v>
      </c>
      <c r="AQ121">
        <v>47.053199999999997</v>
      </c>
      <c r="AR121">
        <v>38.365200000000002</v>
      </c>
    </row>
    <row r="122" spans="1:44" x14ac:dyDescent="0.25">
      <c r="A122" s="1">
        <v>36699</v>
      </c>
      <c r="B122">
        <v>34.186</v>
      </c>
      <c r="C122">
        <v>24.862300000000001</v>
      </c>
      <c r="D122">
        <v>4.3847199999999997</v>
      </c>
      <c r="E122">
        <v>48.8307</v>
      </c>
      <c r="F122">
        <v>1534.97</v>
      </c>
      <c r="G122">
        <v>3.8898000000000001</v>
      </c>
      <c r="H122" t="e">
        <v>#N/A</v>
      </c>
      <c r="I122">
        <v>18.248899999999999</v>
      </c>
      <c r="J122">
        <v>32.265799999999999</v>
      </c>
      <c r="K122">
        <v>13.3225</v>
      </c>
      <c r="L122" t="e">
        <v>#N/A</v>
      </c>
      <c r="M122">
        <v>63.287799999999997</v>
      </c>
      <c r="N122">
        <v>396.05610000000001</v>
      </c>
      <c r="O122">
        <v>21.947800000000001</v>
      </c>
      <c r="P122">
        <v>31.253</v>
      </c>
      <c r="Q122">
        <v>61.8</v>
      </c>
      <c r="R122">
        <v>32.837499999999999</v>
      </c>
      <c r="S122">
        <v>35.448599999999999</v>
      </c>
      <c r="T122" t="e">
        <v>#N/A</v>
      </c>
      <c r="U122" t="e">
        <v>#N/A</v>
      </c>
      <c r="V122">
        <v>52.631900000000002</v>
      </c>
      <c r="W122">
        <v>40.365900000000003</v>
      </c>
      <c r="X122">
        <v>27.7669</v>
      </c>
      <c r="Y122">
        <v>99.625200000000007</v>
      </c>
      <c r="Z122">
        <v>55.7744</v>
      </c>
      <c r="AA122" t="e">
        <v>#N/A</v>
      </c>
      <c r="AB122">
        <v>34.835700000000003</v>
      </c>
      <c r="AC122">
        <v>33.549399999999999</v>
      </c>
      <c r="AD122" t="e">
        <v>#N/A</v>
      </c>
      <c r="AE122">
        <v>24.967500000000001</v>
      </c>
      <c r="AF122">
        <v>48.780500000000004</v>
      </c>
      <c r="AG122">
        <v>32.543700000000001</v>
      </c>
      <c r="AH122" t="e">
        <v>#N/A</v>
      </c>
      <c r="AI122">
        <v>32.903799999999997</v>
      </c>
      <c r="AJ122">
        <v>21.295999999999999</v>
      </c>
      <c r="AK122">
        <v>51</v>
      </c>
      <c r="AL122" t="e">
        <v>#N/A</v>
      </c>
      <c r="AM122" t="e">
        <v>#N/A</v>
      </c>
      <c r="AN122">
        <v>23.739100000000001</v>
      </c>
      <c r="AO122">
        <v>35.894500000000001</v>
      </c>
      <c r="AP122" t="e">
        <v>#N/A</v>
      </c>
      <c r="AQ122">
        <v>46.113599999999998</v>
      </c>
      <c r="AR122">
        <v>38.399099999999997</v>
      </c>
    </row>
    <row r="123" spans="1:44" x14ac:dyDescent="0.25">
      <c r="A123" s="1">
        <v>36700</v>
      </c>
      <c r="B123">
        <v>33.5139</v>
      </c>
      <c r="C123">
        <v>25.805</v>
      </c>
      <c r="D123">
        <v>4.2895000000000003</v>
      </c>
      <c r="E123">
        <v>48.953600000000002</v>
      </c>
      <c r="F123">
        <v>1565.32</v>
      </c>
      <c r="G123">
        <v>3.7375400000000001</v>
      </c>
      <c r="H123" t="e">
        <v>#N/A</v>
      </c>
      <c r="I123">
        <v>18.926200000000001</v>
      </c>
      <c r="J123">
        <v>33.016599999999997</v>
      </c>
      <c r="K123">
        <v>13.384600000000001</v>
      </c>
      <c r="L123" t="e">
        <v>#N/A</v>
      </c>
      <c r="M123">
        <v>61.343600000000002</v>
      </c>
      <c r="N123">
        <v>393.36750000000001</v>
      </c>
      <c r="O123">
        <v>22.6129</v>
      </c>
      <c r="P123">
        <v>31.5305</v>
      </c>
      <c r="Q123">
        <v>61</v>
      </c>
      <c r="R123">
        <v>32.980200000000004</v>
      </c>
      <c r="S123">
        <v>36.2395</v>
      </c>
      <c r="T123" t="e">
        <v>#N/A</v>
      </c>
      <c r="U123" t="e">
        <v>#N/A</v>
      </c>
      <c r="V123">
        <v>51.948500000000003</v>
      </c>
      <c r="W123">
        <v>40.432600000000001</v>
      </c>
      <c r="X123">
        <v>27.497699999999998</v>
      </c>
      <c r="Y123">
        <v>99.593999999999994</v>
      </c>
      <c r="Z123">
        <v>55.86</v>
      </c>
      <c r="AA123" t="e">
        <v>#N/A</v>
      </c>
      <c r="AB123">
        <v>35.273800000000001</v>
      </c>
      <c r="AC123">
        <v>33.882300000000001</v>
      </c>
      <c r="AD123" t="e">
        <v>#N/A</v>
      </c>
      <c r="AE123">
        <v>25.8826</v>
      </c>
      <c r="AF123">
        <v>49.676200000000001</v>
      </c>
      <c r="AG123">
        <v>31.628599999999999</v>
      </c>
      <c r="AH123" t="e">
        <v>#N/A</v>
      </c>
      <c r="AI123">
        <v>32.969200000000001</v>
      </c>
      <c r="AJ123">
        <v>21.596299999999999</v>
      </c>
      <c r="AK123">
        <v>52</v>
      </c>
      <c r="AL123" t="e">
        <v>#N/A</v>
      </c>
      <c r="AM123" t="e">
        <v>#N/A</v>
      </c>
      <c r="AN123">
        <v>23.954000000000001</v>
      </c>
      <c r="AO123">
        <v>35.364800000000002</v>
      </c>
      <c r="AP123" t="e">
        <v>#N/A</v>
      </c>
      <c r="AQ123">
        <v>47.171399999999998</v>
      </c>
      <c r="AR123">
        <v>36.637700000000002</v>
      </c>
    </row>
    <row r="124" spans="1:44" x14ac:dyDescent="0.25">
      <c r="A124" s="1">
        <v>36703</v>
      </c>
      <c r="B124">
        <v>34.247500000000002</v>
      </c>
      <c r="C124">
        <v>24.854900000000001</v>
      </c>
      <c r="D124">
        <v>5.02163</v>
      </c>
      <c r="E124">
        <v>51.773000000000003</v>
      </c>
      <c r="F124">
        <v>1578.81</v>
      </c>
      <c r="G124">
        <v>3.9500600000000001</v>
      </c>
      <c r="H124" t="e">
        <v>#N/A</v>
      </c>
      <c r="I124">
        <v>18.953499999999998</v>
      </c>
      <c r="J124">
        <v>33.212400000000002</v>
      </c>
      <c r="K124">
        <v>13.578200000000001</v>
      </c>
      <c r="L124" t="e">
        <v>#N/A</v>
      </c>
      <c r="M124">
        <v>62.087200000000003</v>
      </c>
      <c r="N124">
        <v>410.59550000000002</v>
      </c>
      <c r="O124">
        <v>23.263000000000002</v>
      </c>
      <c r="P124">
        <v>31.4726</v>
      </c>
      <c r="Q124">
        <v>64.150000000000006</v>
      </c>
      <c r="R124">
        <v>33.380400000000002</v>
      </c>
      <c r="S124">
        <v>36.617699999999999</v>
      </c>
      <c r="T124" t="e">
        <v>#N/A</v>
      </c>
      <c r="U124" t="e">
        <v>#N/A</v>
      </c>
      <c r="V124">
        <v>53.716700000000003</v>
      </c>
      <c r="W124">
        <v>40.065800000000003</v>
      </c>
      <c r="X124">
        <v>27.3992</v>
      </c>
      <c r="Y124">
        <v>102.7944</v>
      </c>
      <c r="Z124">
        <v>56.295299999999997</v>
      </c>
      <c r="AA124" t="e">
        <v>#N/A</v>
      </c>
      <c r="AB124">
        <v>37.879800000000003</v>
      </c>
      <c r="AC124">
        <v>34.690600000000003</v>
      </c>
      <c r="AD124" t="e">
        <v>#N/A</v>
      </c>
      <c r="AE124">
        <v>26.777899999999999</v>
      </c>
      <c r="AF124">
        <v>51.259500000000003</v>
      </c>
      <c r="AG124">
        <v>32.663899999999998</v>
      </c>
      <c r="AH124" t="e">
        <v>#N/A</v>
      </c>
      <c r="AI124">
        <v>33.541600000000003</v>
      </c>
      <c r="AJ124">
        <v>22.069099999999999</v>
      </c>
      <c r="AK124">
        <v>51.8</v>
      </c>
      <c r="AL124" t="e">
        <v>#N/A</v>
      </c>
      <c r="AM124" t="e">
        <v>#N/A</v>
      </c>
      <c r="AN124">
        <v>24.174900000000001</v>
      </c>
      <c r="AO124">
        <v>34.521500000000003</v>
      </c>
      <c r="AP124" t="e">
        <v>#N/A</v>
      </c>
      <c r="AQ124">
        <v>47.606400000000001</v>
      </c>
      <c r="AR124">
        <v>37.787100000000002</v>
      </c>
    </row>
    <row r="125" spans="1:44" x14ac:dyDescent="0.25">
      <c r="A125" s="1">
        <v>36704</v>
      </c>
      <c r="B125">
        <v>34.423000000000002</v>
      </c>
      <c r="C125">
        <v>25.5732</v>
      </c>
      <c r="D125">
        <v>5.0388999999999999</v>
      </c>
      <c r="E125">
        <v>49.537100000000002</v>
      </c>
      <c r="F125">
        <v>1589.69</v>
      </c>
      <c r="G125">
        <v>3.7466599999999999</v>
      </c>
      <c r="H125" t="e">
        <v>#N/A</v>
      </c>
      <c r="I125">
        <v>18.074100000000001</v>
      </c>
      <c r="J125">
        <v>33.158299999999997</v>
      </c>
      <c r="K125">
        <v>13.8119</v>
      </c>
      <c r="L125" t="e">
        <v>#N/A</v>
      </c>
      <c r="M125">
        <v>61.049300000000002</v>
      </c>
      <c r="N125">
        <v>406.98129999999998</v>
      </c>
      <c r="O125">
        <v>22.6417</v>
      </c>
      <c r="P125">
        <v>31.9998</v>
      </c>
      <c r="Q125">
        <v>64.75</v>
      </c>
      <c r="R125">
        <v>32.601199999999999</v>
      </c>
      <c r="S125">
        <v>35.827399999999997</v>
      </c>
      <c r="T125" t="e">
        <v>#N/A</v>
      </c>
      <c r="U125" t="e">
        <v>#N/A</v>
      </c>
      <c r="V125">
        <v>51.792700000000004</v>
      </c>
      <c r="W125">
        <v>41.8</v>
      </c>
      <c r="X125">
        <v>26.389900000000001</v>
      </c>
      <c r="Y125">
        <v>97.831299999999999</v>
      </c>
      <c r="Z125">
        <v>54.682600000000001</v>
      </c>
      <c r="AA125" t="e">
        <v>#N/A</v>
      </c>
      <c r="AB125">
        <v>38.541800000000002</v>
      </c>
      <c r="AC125">
        <v>34.692599999999999</v>
      </c>
      <c r="AD125" t="e">
        <v>#N/A</v>
      </c>
      <c r="AE125">
        <v>25.971299999999999</v>
      </c>
      <c r="AF125">
        <v>50.856099999999998</v>
      </c>
      <c r="AG125">
        <v>32.125500000000002</v>
      </c>
      <c r="AH125" t="e">
        <v>#N/A</v>
      </c>
      <c r="AI125">
        <v>33.8172</v>
      </c>
      <c r="AJ125">
        <v>21.895399999999999</v>
      </c>
      <c r="AK125">
        <v>51</v>
      </c>
      <c r="AL125" t="e">
        <v>#N/A</v>
      </c>
      <c r="AM125" t="e">
        <v>#N/A</v>
      </c>
      <c r="AN125">
        <v>23.749199999999998</v>
      </c>
      <c r="AO125">
        <v>33.095799999999997</v>
      </c>
      <c r="AP125" t="e">
        <v>#N/A</v>
      </c>
      <c r="AQ125">
        <v>49.920499999999997</v>
      </c>
      <c r="AR125">
        <v>37.026899999999998</v>
      </c>
    </row>
    <row r="126" spans="1:44" x14ac:dyDescent="0.25">
      <c r="A126" s="1">
        <v>36705</v>
      </c>
      <c r="B126">
        <v>34.157600000000002</v>
      </c>
      <c r="C126">
        <v>25.296299999999999</v>
      </c>
      <c r="D126">
        <v>4.7734399999999999</v>
      </c>
      <c r="E126">
        <v>48.605499999999999</v>
      </c>
      <c r="F126">
        <v>1603.82</v>
      </c>
      <c r="G126">
        <v>3.9355500000000001</v>
      </c>
      <c r="H126" t="e">
        <v>#N/A</v>
      </c>
      <c r="I126">
        <v>18.229500000000002</v>
      </c>
      <c r="J126">
        <v>33.547600000000003</v>
      </c>
      <c r="K126">
        <v>13.973000000000001</v>
      </c>
      <c r="L126" t="e">
        <v>#N/A</v>
      </c>
      <c r="M126">
        <v>62.241300000000003</v>
      </c>
      <c r="N126">
        <v>407.96499999999997</v>
      </c>
      <c r="O126">
        <v>23.4557</v>
      </c>
      <c r="P126">
        <v>31.855399999999999</v>
      </c>
      <c r="Q126">
        <v>63.8</v>
      </c>
      <c r="R126">
        <v>32.576500000000003</v>
      </c>
      <c r="S126">
        <v>36.718499999999999</v>
      </c>
      <c r="T126" t="e">
        <v>#N/A</v>
      </c>
      <c r="U126" t="e">
        <v>#N/A</v>
      </c>
      <c r="V126">
        <v>54.899700000000003</v>
      </c>
      <c r="W126">
        <v>40.5336</v>
      </c>
      <c r="X126">
        <v>27.016300000000001</v>
      </c>
      <c r="Y126">
        <v>101.2728</v>
      </c>
      <c r="Z126">
        <v>55.0169</v>
      </c>
      <c r="AA126" t="e">
        <v>#N/A</v>
      </c>
      <c r="AB126">
        <v>38.539499999999997</v>
      </c>
      <c r="AC126">
        <v>33.997900000000001</v>
      </c>
      <c r="AD126" t="e">
        <v>#N/A</v>
      </c>
      <c r="AE126">
        <v>25.559799999999999</v>
      </c>
      <c r="AF126">
        <v>50.609499999999997</v>
      </c>
      <c r="AG126">
        <v>32.130600000000001</v>
      </c>
      <c r="AH126" t="e">
        <v>#N/A</v>
      </c>
      <c r="AI126">
        <v>33.393300000000004</v>
      </c>
      <c r="AJ126">
        <v>21.831399999999999</v>
      </c>
      <c r="AK126">
        <v>47.5</v>
      </c>
      <c r="AL126" t="e">
        <v>#N/A</v>
      </c>
      <c r="AM126" t="e">
        <v>#N/A</v>
      </c>
      <c r="AN126">
        <v>23.810400000000001</v>
      </c>
      <c r="AO126">
        <v>32.417999999999999</v>
      </c>
      <c r="AP126" t="e">
        <v>#N/A</v>
      </c>
      <c r="AQ126">
        <v>49.118000000000002</v>
      </c>
      <c r="AR126">
        <v>36.195399999999999</v>
      </c>
    </row>
    <row r="127" spans="1:44" x14ac:dyDescent="0.25">
      <c r="A127" s="1">
        <v>36706</v>
      </c>
      <c r="B127">
        <v>33.633299999999998</v>
      </c>
      <c r="C127">
        <v>24.501899999999999</v>
      </c>
      <c r="D127">
        <v>4.9045399999999999</v>
      </c>
      <c r="E127">
        <v>47.472099999999998</v>
      </c>
      <c r="F127">
        <v>1611.98</v>
      </c>
      <c r="G127">
        <v>3.6702499999999998</v>
      </c>
      <c r="H127" t="e">
        <v>#N/A</v>
      </c>
      <c r="I127">
        <v>17.516999999999999</v>
      </c>
      <c r="J127">
        <v>33.569699999999997</v>
      </c>
      <c r="K127">
        <v>13.398099999999999</v>
      </c>
      <c r="L127" t="e">
        <v>#N/A</v>
      </c>
      <c r="M127">
        <v>59.359299999999998</v>
      </c>
      <c r="N127">
        <v>394.32319999999999</v>
      </c>
      <c r="O127">
        <v>22.853000000000002</v>
      </c>
      <c r="P127">
        <v>30.455300000000001</v>
      </c>
      <c r="Q127">
        <v>63.85</v>
      </c>
      <c r="R127">
        <v>31.9099</v>
      </c>
      <c r="S127">
        <v>35.798999999999999</v>
      </c>
      <c r="T127" t="e">
        <v>#N/A</v>
      </c>
      <c r="U127" t="e">
        <v>#N/A</v>
      </c>
      <c r="V127">
        <v>52.606499999999997</v>
      </c>
      <c r="W127">
        <v>39.945399999999999</v>
      </c>
      <c r="X127">
        <v>26.496400000000001</v>
      </c>
      <c r="Y127">
        <v>100.5185</v>
      </c>
      <c r="Z127">
        <v>54.2423</v>
      </c>
      <c r="AA127" t="e">
        <v>#N/A</v>
      </c>
      <c r="AB127">
        <v>38.365499999999997</v>
      </c>
      <c r="AC127">
        <v>34.094700000000003</v>
      </c>
      <c r="AD127" t="e">
        <v>#N/A</v>
      </c>
      <c r="AE127">
        <v>24.558199999999999</v>
      </c>
      <c r="AF127">
        <v>50.21</v>
      </c>
      <c r="AG127">
        <v>31.124099999999999</v>
      </c>
      <c r="AH127" t="e">
        <v>#N/A</v>
      </c>
      <c r="AI127">
        <v>32.902700000000003</v>
      </c>
      <c r="AJ127">
        <v>20.8795</v>
      </c>
      <c r="AK127">
        <v>47</v>
      </c>
      <c r="AL127" t="e">
        <v>#N/A</v>
      </c>
      <c r="AM127" t="e">
        <v>#N/A</v>
      </c>
      <c r="AN127">
        <v>22.660299999999999</v>
      </c>
      <c r="AO127">
        <v>31.436900000000001</v>
      </c>
      <c r="AP127" t="e">
        <v>#N/A</v>
      </c>
      <c r="AQ127">
        <v>47.0501</v>
      </c>
      <c r="AR127">
        <v>36.167700000000004</v>
      </c>
    </row>
    <row r="128" spans="1:44" x14ac:dyDescent="0.25">
      <c r="A128" s="1">
        <v>36707</v>
      </c>
      <c r="B128">
        <v>32.449399999999997</v>
      </c>
      <c r="C128">
        <v>24.368500000000001</v>
      </c>
      <c r="D128">
        <v>4.7877400000000003</v>
      </c>
      <c r="E128">
        <v>46.872</v>
      </c>
      <c r="F128">
        <v>1539.41</v>
      </c>
      <c r="G128">
        <v>3.7307600000000001</v>
      </c>
      <c r="H128" t="e">
        <v>#N/A</v>
      </c>
      <c r="I128">
        <v>17.242100000000001</v>
      </c>
      <c r="J128">
        <v>34.096499999999999</v>
      </c>
      <c r="K128">
        <v>12.8988</v>
      </c>
      <c r="L128" t="e">
        <v>#N/A</v>
      </c>
      <c r="M128">
        <v>61.323</v>
      </c>
      <c r="N128">
        <v>377.27420000000001</v>
      </c>
      <c r="O128">
        <v>22.1051</v>
      </c>
      <c r="P128">
        <v>29.7791</v>
      </c>
      <c r="Q128">
        <v>65</v>
      </c>
      <c r="R128">
        <v>30.681000000000001</v>
      </c>
      <c r="S128">
        <v>37.93</v>
      </c>
      <c r="T128" t="e">
        <v>#N/A</v>
      </c>
      <c r="U128" t="e">
        <v>#N/A</v>
      </c>
      <c r="V128">
        <v>54.557200000000002</v>
      </c>
      <c r="W128">
        <v>41.4373</v>
      </c>
      <c r="X128">
        <v>26.305299999999999</v>
      </c>
      <c r="Y128">
        <v>96.0779</v>
      </c>
      <c r="Z128">
        <v>54.741500000000002</v>
      </c>
      <c r="AA128" t="e">
        <v>#N/A</v>
      </c>
      <c r="AB128">
        <v>39.438099999999999</v>
      </c>
      <c r="AC128">
        <v>32.791400000000003</v>
      </c>
      <c r="AD128" t="e">
        <v>#N/A</v>
      </c>
      <c r="AE128">
        <v>25.7454</v>
      </c>
      <c r="AF128">
        <v>51.628100000000003</v>
      </c>
      <c r="AG128">
        <v>32.081600000000002</v>
      </c>
      <c r="AH128" t="e">
        <v>#N/A</v>
      </c>
      <c r="AI128">
        <v>33.976500000000001</v>
      </c>
      <c r="AJ128">
        <v>21.974</v>
      </c>
      <c r="AK128">
        <v>47.5</v>
      </c>
      <c r="AL128" t="e">
        <v>#N/A</v>
      </c>
      <c r="AM128" t="e">
        <v>#N/A</v>
      </c>
      <c r="AN128">
        <v>24.348199999999999</v>
      </c>
      <c r="AO128">
        <v>30.846900000000002</v>
      </c>
      <c r="AP128" t="e">
        <v>#N/A</v>
      </c>
      <c r="AQ128">
        <v>49.819699999999997</v>
      </c>
      <c r="AR128">
        <v>35.342599999999997</v>
      </c>
    </row>
    <row r="129" spans="1:44" x14ac:dyDescent="0.25">
      <c r="A129" s="1">
        <v>36710</v>
      </c>
      <c r="B129">
        <v>33.082000000000001</v>
      </c>
      <c r="C129">
        <v>25.1647</v>
      </c>
      <c r="D129">
        <v>4.9338300000000004</v>
      </c>
      <c r="E129">
        <v>47.418500000000002</v>
      </c>
      <c r="F129">
        <v>1562.81</v>
      </c>
      <c r="G129">
        <v>3.8222</v>
      </c>
      <c r="H129" t="e">
        <v>#N/A</v>
      </c>
      <c r="I129">
        <v>16.850300000000001</v>
      </c>
      <c r="J129">
        <v>34.224299999999999</v>
      </c>
      <c r="K129">
        <v>13.796900000000001</v>
      </c>
      <c r="L129" t="e">
        <v>#N/A</v>
      </c>
      <c r="M129">
        <v>62.759399999999999</v>
      </c>
      <c r="N129">
        <v>393.58240000000001</v>
      </c>
      <c r="O129">
        <v>22.542400000000001</v>
      </c>
      <c r="P129">
        <v>30.833100000000002</v>
      </c>
      <c r="Q129">
        <v>62</v>
      </c>
      <c r="R129">
        <v>31.297699999999999</v>
      </c>
      <c r="S129">
        <v>37.461399999999998</v>
      </c>
      <c r="T129" t="e">
        <v>#N/A</v>
      </c>
      <c r="U129" t="e">
        <v>#N/A</v>
      </c>
      <c r="V129">
        <v>54.646599999999999</v>
      </c>
      <c r="W129">
        <v>41.503399999999999</v>
      </c>
      <c r="X129">
        <v>27.022300000000001</v>
      </c>
      <c r="Y129">
        <v>96.662599999999998</v>
      </c>
      <c r="Z129">
        <v>56.419699999999999</v>
      </c>
      <c r="AA129" t="e">
        <v>#N/A</v>
      </c>
      <c r="AB129">
        <v>39.3842</v>
      </c>
      <c r="AC129">
        <v>34.325600000000001</v>
      </c>
      <c r="AD129" t="e">
        <v>#N/A</v>
      </c>
      <c r="AE129">
        <v>25.5701</v>
      </c>
      <c r="AF129">
        <v>51.869</v>
      </c>
      <c r="AG129">
        <v>32.294499999999999</v>
      </c>
      <c r="AH129" t="e">
        <v>#N/A</v>
      </c>
      <c r="AI129">
        <v>33.981099999999998</v>
      </c>
      <c r="AJ129">
        <v>21.7807</v>
      </c>
      <c r="AK129">
        <v>48</v>
      </c>
      <c r="AL129" t="e">
        <v>#N/A</v>
      </c>
      <c r="AM129" t="e">
        <v>#N/A</v>
      </c>
      <c r="AN129">
        <v>23.598099999999999</v>
      </c>
      <c r="AO129">
        <v>33.615099999999998</v>
      </c>
      <c r="AP129" t="e">
        <v>#N/A</v>
      </c>
      <c r="AQ129">
        <v>49.497599999999998</v>
      </c>
      <c r="AR129">
        <v>35.347999999999999</v>
      </c>
    </row>
    <row r="130" spans="1:44" x14ac:dyDescent="0.25">
      <c r="A130" s="1">
        <v>36711</v>
      </c>
      <c r="B130">
        <v>35.835799999999999</v>
      </c>
      <c r="C130">
        <v>25.9</v>
      </c>
      <c r="D130">
        <v>5.2292699999999996</v>
      </c>
      <c r="E130">
        <v>49.459400000000002</v>
      </c>
      <c r="F130">
        <v>1643.64</v>
      </c>
      <c r="G130">
        <v>4.0175999999999998</v>
      </c>
      <c r="H130" t="e">
        <v>#N/A</v>
      </c>
      <c r="I130">
        <v>17.548400000000001</v>
      </c>
      <c r="J130">
        <v>35.650599999999997</v>
      </c>
      <c r="K130">
        <v>14.5726</v>
      </c>
      <c r="L130" t="e">
        <v>#N/A</v>
      </c>
      <c r="M130">
        <v>66.180999999999997</v>
      </c>
      <c r="N130">
        <v>416.28539999999998</v>
      </c>
      <c r="O130">
        <v>23.723400000000002</v>
      </c>
      <c r="P130">
        <v>33.252299999999998</v>
      </c>
      <c r="Q130">
        <v>63.2</v>
      </c>
      <c r="R130">
        <v>33.266300000000001</v>
      </c>
      <c r="S130">
        <v>39.6477</v>
      </c>
      <c r="T130" t="e">
        <v>#N/A</v>
      </c>
      <c r="U130" t="e">
        <v>#N/A</v>
      </c>
      <c r="V130">
        <v>57.651699999999998</v>
      </c>
      <c r="W130">
        <v>44.463299999999997</v>
      </c>
      <c r="X130">
        <v>29.5718</v>
      </c>
      <c r="Y130">
        <v>101.7586</v>
      </c>
      <c r="Z130">
        <v>59.796100000000003</v>
      </c>
      <c r="AA130" t="e">
        <v>#N/A</v>
      </c>
      <c r="AB130">
        <v>41.335500000000003</v>
      </c>
      <c r="AC130">
        <v>36.831699999999998</v>
      </c>
      <c r="AD130" t="e">
        <v>#N/A</v>
      </c>
      <c r="AE130">
        <v>27.082000000000001</v>
      </c>
      <c r="AF130">
        <v>54.297699999999999</v>
      </c>
      <c r="AG130">
        <v>33.7288</v>
      </c>
      <c r="AH130" t="e">
        <v>#N/A</v>
      </c>
      <c r="AI130">
        <v>35.578299999999999</v>
      </c>
      <c r="AJ130">
        <v>23.069800000000001</v>
      </c>
      <c r="AK130">
        <v>48.6</v>
      </c>
      <c r="AL130" t="e">
        <v>#N/A</v>
      </c>
      <c r="AM130" t="e">
        <v>#N/A</v>
      </c>
      <c r="AN130">
        <v>24.741900000000001</v>
      </c>
      <c r="AO130">
        <v>33.024799999999999</v>
      </c>
      <c r="AP130" t="e">
        <v>#N/A</v>
      </c>
      <c r="AQ130">
        <v>51.200800000000001</v>
      </c>
      <c r="AR130">
        <v>36.874699999999997</v>
      </c>
    </row>
    <row r="131" spans="1:44" x14ac:dyDescent="0.25">
      <c r="A131" s="1">
        <v>36712</v>
      </c>
      <c r="B131">
        <v>34.668599999999998</v>
      </c>
      <c r="C131">
        <v>24.838100000000001</v>
      </c>
      <c r="D131">
        <v>5.0338700000000003</v>
      </c>
      <c r="E131">
        <v>47.040799999999997</v>
      </c>
      <c r="F131">
        <v>1583.43</v>
      </c>
      <c r="G131">
        <v>3.68466</v>
      </c>
      <c r="H131" t="e">
        <v>#N/A</v>
      </c>
      <c r="I131">
        <v>17.456399999999999</v>
      </c>
      <c r="J131">
        <v>34.981499999999997</v>
      </c>
      <c r="K131">
        <v>13.424200000000001</v>
      </c>
      <c r="L131" t="e">
        <v>#N/A</v>
      </c>
      <c r="M131">
        <v>59.820999999999998</v>
      </c>
      <c r="N131">
        <v>396.84829999999999</v>
      </c>
      <c r="O131">
        <v>22.654299999999999</v>
      </c>
      <c r="P131">
        <v>30.7318</v>
      </c>
      <c r="Q131">
        <v>63.05</v>
      </c>
      <c r="R131">
        <v>30.1312</v>
      </c>
      <c r="S131">
        <v>35.913800000000002</v>
      </c>
      <c r="T131" t="e">
        <v>#N/A</v>
      </c>
      <c r="U131" t="e">
        <v>#N/A</v>
      </c>
      <c r="V131">
        <v>52.3675</v>
      </c>
      <c r="W131">
        <v>41.777500000000003</v>
      </c>
      <c r="X131">
        <v>26.600300000000001</v>
      </c>
      <c r="Y131">
        <v>92.2624</v>
      </c>
      <c r="Z131">
        <v>54.005400000000002</v>
      </c>
      <c r="AA131" t="e">
        <v>#N/A</v>
      </c>
      <c r="AB131">
        <v>39.179200000000002</v>
      </c>
      <c r="AC131">
        <v>34.303800000000003</v>
      </c>
      <c r="AD131" t="e">
        <v>#N/A</v>
      </c>
      <c r="AE131">
        <v>24.9117</v>
      </c>
      <c r="AF131">
        <v>52.1158</v>
      </c>
      <c r="AG131">
        <v>31.5428</v>
      </c>
      <c r="AH131" t="e">
        <v>#N/A</v>
      </c>
      <c r="AI131">
        <v>33.646999999999998</v>
      </c>
      <c r="AJ131">
        <v>21.583200000000001</v>
      </c>
      <c r="AK131">
        <v>48</v>
      </c>
      <c r="AL131" t="e">
        <v>#N/A</v>
      </c>
      <c r="AM131" t="e">
        <v>#N/A</v>
      </c>
      <c r="AN131">
        <v>24.3428</v>
      </c>
      <c r="AO131">
        <v>33.119300000000003</v>
      </c>
      <c r="AP131" t="e">
        <v>#N/A</v>
      </c>
      <c r="AQ131">
        <v>49.373199999999997</v>
      </c>
      <c r="AR131">
        <v>34.7286</v>
      </c>
    </row>
    <row r="132" spans="1:44" x14ac:dyDescent="0.25">
      <c r="A132" s="1">
        <v>36713</v>
      </c>
      <c r="B132">
        <v>33.890900000000002</v>
      </c>
      <c r="C132">
        <v>24.3538</v>
      </c>
      <c r="D132">
        <v>5.0204000000000004</v>
      </c>
      <c r="E132">
        <v>46.853700000000003</v>
      </c>
      <c r="F132">
        <v>1570.4</v>
      </c>
      <c r="G132">
        <v>3.6955800000000001</v>
      </c>
      <c r="H132" t="e">
        <v>#N/A</v>
      </c>
      <c r="I132">
        <v>17.267399999999999</v>
      </c>
      <c r="J132">
        <v>35.118400000000001</v>
      </c>
      <c r="K132">
        <v>13.2723</v>
      </c>
      <c r="L132" t="e">
        <v>#N/A</v>
      </c>
      <c r="M132">
        <v>62.5627</v>
      </c>
      <c r="N132">
        <v>400.59120000000001</v>
      </c>
      <c r="O132">
        <v>22.715699999999998</v>
      </c>
      <c r="P132">
        <v>30.034099999999999</v>
      </c>
      <c r="Q132">
        <v>64.55</v>
      </c>
      <c r="R132">
        <v>30.604700000000001</v>
      </c>
      <c r="S132">
        <v>36.0747</v>
      </c>
      <c r="T132" t="e">
        <v>#N/A</v>
      </c>
      <c r="U132" t="e">
        <v>#N/A</v>
      </c>
      <c r="V132">
        <v>51.793199999999999</v>
      </c>
      <c r="W132">
        <v>42.586599999999997</v>
      </c>
      <c r="X132">
        <v>27.368300000000001</v>
      </c>
      <c r="Y132">
        <v>88.920699999999997</v>
      </c>
      <c r="Z132">
        <v>56.0274</v>
      </c>
      <c r="AA132" t="e">
        <v>#N/A</v>
      </c>
      <c r="AB132">
        <v>38.650799999999997</v>
      </c>
      <c r="AC132">
        <v>34.465299999999999</v>
      </c>
      <c r="AD132" t="e">
        <v>#N/A</v>
      </c>
      <c r="AE132">
        <v>25.196100000000001</v>
      </c>
      <c r="AF132">
        <v>50.860300000000002</v>
      </c>
      <c r="AG132">
        <v>32.5062</v>
      </c>
      <c r="AH132" t="e">
        <v>#N/A</v>
      </c>
      <c r="AI132">
        <v>33.005600000000001</v>
      </c>
      <c r="AJ132">
        <v>21.424499999999998</v>
      </c>
      <c r="AK132">
        <v>48</v>
      </c>
      <c r="AL132" t="e">
        <v>#N/A</v>
      </c>
      <c r="AM132" t="e">
        <v>#N/A</v>
      </c>
      <c r="AN132">
        <v>23.891100000000002</v>
      </c>
      <c r="AO132">
        <v>32.718899999999998</v>
      </c>
      <c r="AP132" t="e">
        <v>#N/A</v>
      </c>
      <c r="AQ132">
        <v>49.780200000000001</v>
      </c>
      <c r="AR132">
        <v>34.1997</v>
      </c>
    </row>
    <row r="133" spans="1:44" x14ac:dyDescent="0.25">
      <c r="A133" s="1">
        <v>36714</v>
      </c>
      <c r="B133">
        <v>33.928400000000003</v>
      </c>
      <c r="C133">
        <v>23.387599999999999</v>
      </c>
      <c r="D133">
        <v>4.8699899999999996</v>
      </c>
      <c r="E133">
        <v>48.788200000000003</v>
      </c>
      <c r="F133">
        <v>1607.36</v>
      </c>
      <c r="G133">
        <v>3.90733</v>
      </c>
      <c r="H133" t="e">
        <v>#N/A</v>
      </c>
      <c r="I133">
        <v>18.026399999999999</v>
      </c>
      <c r="J133">
        <v>35.953200000000002</v>
      </c>
      <c r="K133">
        <v>13.021100000000001</v>
      </c>
      <c r="L133" t="e">
        <v>#N/A</v>
      </c>
      <c r="M133">
        <v>63.5548</v>
      </c>
      <c r="N133">
        <v>411.35</v>
      </c>
      <c r="O133">
        <v>22.783300000000001</v>
      </c>
      <c r="P133">
        <v>30.1386</v>
      </c>
      <c r="Q133">
        <v>65.599999999999994</v>
      </c>
      <c r="R133">
        <v>30.9251</v>
      </c>
      <c r="S133">
        <v>37.109200000000001</v>
      </c>
      <c r="T133" t="e">
        <v>#N/A</v>
      </c>
      <c r="U133" t="e">
        <v>#N/A</v>
      </c>
      <c r="V133">
        <v>54.924300000000002</v>
      </c>
      <c r="W133">
        <v>46.405099999999997</v>
      </c>
      <c r="X133">
        <v>27.247499999999999</v>
      </c>
      <c r="Y133">
        <v>92.840800000000002</v>
      </c>
      <c r="Z133">
        <v>57.4818</v>
      </c>
      <c r="AA133" t="e">
        <v>#N/A</v>
      </c>
      <c r="AB133">
        <v>38.9146</v>
      </c>
      <c r="AC133">
        <v>36.167999999999999</v>
      </c>
      <c r="AD133" t="e">
        <v>#N/A</v>
      </c>
      <c r="AE133">
        <v>25.597100000000001</v>
      </c>
      <c r="AF133">
        <v>50.497799999999998</v>
      </c>
      <c r="AG133">
        <v>33.136800000000001</v>
      </c>
      <c r="AH133" t="e">
        <v>#N/A</v>
      </c>
      <c r="AI133">
        <v>32.675899999999999</v>
      </c>
      <c r="AJ133">
        <v>21.413499999999999</v>
      </c>
      <c r="AK133">
        <v>47</v>
      </c>
      <c r="AL133" t="e">
        <v>#N/A</v>
      </c>
      <c r="AM133" t="e">
        <v>#N/A</v>
      </c>
      <c r="AN133">
        <v>24.481400000000001</v>
      </c>
      <c r="AO133">
        <v>33.883000000000003</v>
      </c>
      <c r="AP133" t="e">
        <v>#N/A</v>
      </c>
      <c r="AQ133">
        <v>53.626800000000003</v>
      </c>
      <c r="AR133">
        <v>34.871400000000001</v>
      </c>
    </row>
    <row r="134" spans="1:44" x14ac:dyDescent="0.25">
      <c r="A134" s="1">
        <v>36717</v>
      </c>
      <c r="B134">
        <v>34.2057</v>
      </c>
      <c r="C134">
        <v>25.296199999999999</v>
      </c>
      <c r="D134">
        <v>4.8839100000000002</v>
      </c>
      <c r="E134">
        <v>49.604599999999998</v>
      </c>
      <c r="F134">
        <v>1598.11</v>
      </c>
      <c r="G134">
        <v>4.0831799999999996</v>
      </c>
      <c r="H134" t="e">
        <v>#N/A</v>
      </c>
      <c r="I134">
        <v>18.166899999999998</v>
      </c>
      <c r="J134">
        <v>35.188400000000001</v>
      </c>
      <c r="K134">
        <v>13.0848</v>
      </c>
      <c r="L134" t="e">
        <v>#N/A</v>
      </c>
      <c r="M134">
        <v>61.119100000000003</v>
      </c>
      <c r="N134">
        <v>409.99889999999999</v>
      </c>
      <c r="O134">
        <v>22.228100000000001</v>
      </c>
      <c r="P134">
        <v>30.695</v>
      </c>
      <c r="Q134">
        <v>64.150000000000006</v>
      </c>
      <c r="R134">
        <v>30.638300000000001</v>
      </c>
      <c r="S134">
        <v>37.767099999999999</v>
      </c>
      <c r="T134" t="e">
        <v>#N/A</v>
      </c>
      <c r="U134" t="e">
        <v>#N/A</v>
      </c>
      <c r="V134">
        <v>54.228900000000003</v>
      </c>
      <c r="W134">
        <v>47.875399999999999</v>
      </c>
      <c r="X134">
        <v>27.422899999999998</v>
      </c>
      <c r="Y134">
        <v>90.910899999999998</v>
      </c>
      <c r="Z134">
        <v>56.624099999999999</v>
      </c>
      <c r="AA134" t="e">
        <v>#N/A</v>
      </c>
      <c r="AB134">
        <v>38.9221</v>
      </c>
      <c r="AC134">
        <v>35.793100000000003</v>
      </c>
      <c r="AD134" t="e">
        <v>#N/A</v>
      </c>
      <c r="AE134">
        <v>25.293500000000002</v>
      </c>
      <c r="AF134">
        <v>50.623800000000003</v>
      </c>
      <c r="AG134">
        <v>31.967500000000001</v>
      </c>
      <c r="AH134" t="e">
        <v>#N/A</v>
      </c>
      <c r="AI134">
        <v>33.959299999999999</v>
      </c>
      <c r="AJ134">
        <v>21.5411</v>
      </c>
      <c r="AK134">
        <v>47.4</v>
      </c>
      <c r="AL134" t="e">
        <v>#N/A</v>
      </c>
      <c r="AM134" t="e">
        <v>#N/A</v>
      </c>
      <c r="AN134">
        <v>24.611000000000001</v>
      </c>
      <c r="AO134">
        <v>33.320300000000003</v>
      </c>
      <c r="AP134" t="e">
        <v>#N/A</v>
      </c>
      <c r="AQ134">
        <v>53.132599999999996</v>
      </c>
      <c r="AR134">
        <v>34.551299999999998</v>
      </c>
    </row>
    <row r="135" spans="1:44" x14ac:dyDescent="0.25">
      <c r="A135" s="1">
        <v>36718</v>
      </c>
      <c r="B135">
        <v>34.877600000000001</v>
      </c>
      <c r="C135">
        <v>27.392700000000001</v>
      </c>
      <c r="D135">
        <v>4.6901999999999999</v>
      </c>
      <c r="E135">
        <v>48.8429</v>
      </c>
      <c r="F135">
        <v>1595.87</v>
      </c>
      <c r="G135">
        <v>4.0678900000000002</v>
      </c>
      <c r="H135" t="e">
        <v>#N/A</v>
      </c>
      <c r="I135">
        <v>18.159300000000002</v>
      </c>
      <c r="J135">
        <v>36.245199999999997</v>
      </c>
      <c r="K135">
        <v>13.7973</v>
      </c>
      <c r="L135" t="e">
        <v>#N/A</v>
      </c>
      <c r="M135">
        <v>60.125799999999998</v>
      </c>
      <c r="N135">
        <v>420.00200000000001</v>
      </c>
      <c r="O135">
        <v>21.689900000000002</v>
      </c>
      <c r="P135">
        <v>32.259300000000003</v>
      </c>
      <c r="Q135">
        <v>63.7</v>
      </c>
      <c r="R135">
        <v>31.582000000000001</v>
      </c>
      <c r="S135">
        <v>37.614400000000003</v>
      </c>
      <c r="T135" t="e">
        <v>#N/A</v>
      </c>
      <c r="U135" t="e">
        <v>#N/A</v>
      </c>
      <c r="V135">
        <v>55.490200000000002</v>
      </c>
      <c r="W135">
        <v>47.963500000000003</v>
      </c>
      <c r="X135">
        <v>28.194500000000001</v>
      </c>
      <c r="Y135">
        <v>89.720399999999998</v>
      </c>
      <c r="Z135">
        <v>57.011000000000003</v>
      </c>
      <c r="AA135" t="e">
        <v>#N/A</v>
      </c>
      <c r="AB135">
        <v>38.905799999999999</v>
      </c>
      <c r="AC135">
        <v>36.454099999999997</v>
      </c>
      <c r="AD135" t="e">
        <v>#N/A</v>
      </c>
      <c r="AE135">
        <v>25.5259</v>
      </c>
      <c r="AF135">
        <v>50.480800000000002</v>
      </c>
      <c r="AG135">
        <v>31.825299999999999</v>
      </c>
      <c r="AH135" t="e">
        <v>#N/A</v>
      </c>
      <c r="AI135">
        <v>34.79</v>
      </c>
      <c r="AJ135">
        <v>21.4117</v>
      </c>
      <c r="AK135">
        <v>46.5</v>
      </c>
      <c r="AL135" t="e">
        <v>#N/A</v>
      </c>
      <c r="AM135" t="e">
        <v>#N/A</v>
      </c>
      <c r="AN135">
        <v>24.886800000000001</v>
      </c>
      <c r="AO135">
        <v>32.009099999999997</v>
      </c>
      <c r="AP135" t="e">
        <v>#N/A</v>
      </c>
      <c r="AQ135">
        <v>53.760599999999997</v>
      </c>
      <c r="AR135">
        <v>32.883400000000002</v>
      </c>
    </row>
    <row r="136" spans="1:44" x14ac:dyDescent="0.25">
      <c r="A136" s="1">
        <v>36719</v>
      </c>
      <c r="B136">
        <v>35.420900000000003</v>
      </c>
      <c r="C136">
        <v>27.160599999999999</v>
      </c>
      <c r="D136">
        <v>4.5788900000000003</v>
      </c>
      <c r="E136">
        <v>49.838700000000003</v>
      </c>
      <c r="F136">
        <v>1599.65</v>
      </c>
      <c r="G136">
        <v>4.21889</v>
      </c>
      <c r="H136" t="e">
        <v>#N/A</v>
      </c>
      <c r="I136">
        <v>18.248999999999999</v>
      </c>
      <c r="J136">
        <v>35.999299999999998</v>
      </c>
      <c r="K136">
        <v>14.002599999999999</v>
      </c>
      <c r="L136" t="e">
        <v>#N/A</v>
      </c>
      <c r="M136">
        <v>62.0015</v>
      </c>
      <c r="N136">
        <v>421.24</v>
      </c>
      <c r="O136">
        <v>21.730599999999999</v>
      </c>
      <c r="P136">
        <v>30.9849</v>
      </c>
      <c r="Q136">
        <v>64.099999999999994</v>
      </c>
      <c r="R136">
        <v>30.9084</v>
      </c>
      <c r="S136">
        <v>38.808399999999999</v>
      </c>
      <c r="T136" t="e">
        <v>#N/A</v>
      </c>
      <c r="U136" t="e">
        <v>#N/A</v>
      </c>
      <c r="V136">
        <v>56.427300000000002</v>
      </c>
      <c r="W136">
        <v>47.896299999999997</v>
      </c>
      <c r="X136">
        <v>28.230599999999999</v>
      </c>
      <c r="Y136">
        <v>92.296300000000002</v>
      </c>
      <c r="Z136">
        <v>58.159399999999998</v>
      </c>
      <c r="AA136" t="e">
        <v>#N/A</v>
      </c>
      <c r="AB136">
        <v>38.190899999999999</v>
      </c>
      <c r="AC136">
        <v>36.467799999999997</v>
      </c>
      <c r="AD136" t="e">
        <v>#N/A</v>
      </c>
      <c r="AE136">
        <v>25.160799999999998</v>
      </c>
      <c r="AF136">
        <v>49.748399999999997</v>
      </c>
      <c r="AG136">
        <v>32.3992</v>
      </c>
      <c r="AH136" t="e">
        <v>#N/A</v>
      </c>
      <c r="AI136">
        <v>34.159100000000002</v>
      </c>
      <c r="AJ136">
        <v>21.474799999999998</v>
      </c>
      <c r="AK136">
        <v>48.5</v>
      </c>
      <c r="AL136" t="e">
        <v>#N/A</v>
      </c>
      <c r="AM136" t="e">
        <v>#N/A</v>
      </c>
      <c r="AN136">
        <v>25.0642</v>
      </c>
      <c r="AO136">
        <v>31.840900000000001</v>
      </c>
      <c r="AP136" t="e">
        <v>#N/A</v>
      </c>
      <c r="AQ136">
        <v>53.049399999999999</v>
      </c>
      <c r="AR136">
        <v>33.035400000000003</v>
      </c>
    </row>
    <row r="137" spans="1:44" x14ac:dyDescent="0.25">
      <c r="A137" s="1">
        <v>36720</v>
      </c>
      <c r="B137">
        <v>35.789400000000001</v>
      </c>
      <c r="C137">
        <v>27.965800000000002</v>
      </c>
      <c r="D137">
        <v>4.5823499999999999</v>
      </c>
      <c r="E137">
        <v>50.693600000000004</v>
      </c>
      <c r="F137">
        <v>1610.32</v>
      </c>
      <c r="G137">
        <v>4.1133100000000002</v>
      </c>
      <c r="H137" t="e">
        <v>#N/A</v>
      </c>
      <c r="I137">
        <v>18.3582</v>
      </c>
      <c r="J137">
        <v>37.143799999999999</v>
      </c>
      <c r="K137">
        <v>13.986000000000001</v>
      </c>
      <c r="L137" t="e">
        <v>#N/A</v>
      </c>
      <c r="M137">
        <v>64.347399999999993</v>
      </c>
      <c r="N137">
        <v>426.39859999999999</v>
      </c>
      <c r="O137">
        <v>22.7913</v>
      </c>
      <c r="P137">
        <v>32.525599999999997</v>
      </c>
      <c r="Q137">
        <v>64.7</v>
      </c>
      <c r="R137">
        <v>31.160599999999999</v>
      </c>
      <c r="S137">
        <v>38.514000000000003</v>
      </c>
      <c r="T137" t="e">
        <v>#N/A</v>
      </c>
      <c r="U137" t="e">
        <v>#N/A</v>
      </c>
      <c r="V137">
        <v>60.235500000000002</v>
      </c>
      <c r="W137">
        <v>47.655500000000004</v>
      </c>
      <c r="X137">
        <v>28.579799999999999</v>
      </c>
      <c r="Y137">
        <v>93.221400000000003</v>
      </c>
      <c r="Z137">
        <v>59.929699999999997</v>
      </c>
      <c r="AA137" t="e">
        <v>#N/A</v>
      </c>
      <c r="AB137">
        <v>37.691699999999997</v>
      </c>
      <c r="AC137">
        <v>37.192100000000003</v>
      </c>
      <c r="AD137" t="e">
        <v>#N/A</v>
      </c>
      <c r="AE137">
        <v>25.164999999999999</v>
      </c>
      <c r="AF137">
        <v>47.605699999999999</v>
      </c>
      <c r="AG137">
        <v>32.767400000000002</v>
      </c>
      <c r="AH137" t="e">
        <v>#N/A</v>
      </c>
      <c r="AI137">
        <v>33.375799999999998</v>
      </c>
      <c r="AJ137">
        <v>21.593699999999998</v>
      </c>
      <c r="AK137">
        <v>48</v>
      </c>
      <c r="AL137" t="e">
        <v>#N/A</v>
      </c>
      <c r="AM137" t="e">
        <v>#N/A</v>
      </c>
      <c r="AN137">
        <v>25.571999999999999</v>
      </c>
      <c r="AO137">
        <v>31.960799999999999</v>
      </c>
      <c r="AP137" t="e">
        <v>#N/A</v>
      </c>
      <c r="AQ137">
        <v>52.248199999999997</v>
      </c>
      <c r="AR137">
        <v>34.561399999999999</v>
      </c>
    </row>
    <row r="138" spans="1:44" x14ac:dyDescent="0.25">
      <c r="A138" s="1">
        <v>36721</v>
      </c>
      <c r="B138">
        <v>35.132800000000003</v>
      </c>
      <c r="C138">
        <v>28.307300000000001</v>
      </c>
      <c r="D138">
        <v>4.5165899999999999</v>
      </c>
      <c r="E138">
        <v>52.102499999999999</v>
      </c>
      <c r="F138">
        <v>1606.09</v>
      </c>
      <c r="G138">
        <v>4.2021899999999999</v>
      </c>
      <c r="H138" t="e">
        <v>#N/A</v>
      </c>
      <c r="I138">
        <v>18.367999999999999</v>
      </c>
      <c r="J138">
        <v>37.063499999999998</v>
      </c>
      <c r="K138">
        <v>13.919499999999999</v>
      </c>
      <c r="L138" t="e">
        <v>#N/A</v>
      </c>
      <c r="M138">
        <v>67.341800000000006</v>
      </c>
      <c r="N138">
        <v>435.46409999999997</v>
      </c>
      <c r="O138">
        <v>22.6814</v>
      </c>
      <c r="P138">
        <v>31.6311</v>
      </c>
      <c r="Q138">
        <v>64</v>
      </c>
      <c r="R138">
        <v>31.0014</v>
      </c>
      <c r="S138">
        <v>37.800699999999999</v>
      </c>
      <c r="T138" t="e">
        <v>#N/A</v>
      </c>
      <c r="U138" t="e">
        <v>#N/A</v>
      </c>
      <c r="V138">
        <v>59.7896</v>
      </c>
      <c r="W138">
        <v>47.893099999999997</v>
      </c>
      <c r="X138">
        <v>28.8506</v>
      </c>
      <c r="Y138">
        <v>93.217500000000001</v>
      </c>
      <c r="Z138">
        <v>61.427300000000002</v>
      </c>
      <c r="AA138" t="e">
        <v>#N/A</v>
      </c>
      <c r="AB138">
        <v>36.349899999999998</v>
      </c>
      <c r="AC138">
        <v>38.495199999999997</v>
      </c>
      <c r="AD138" t="e">
        <v>#N/A</v>
      </c>
      <c r="AE138">
        <v>25.0825</v>
      </c>
      <c r="AF138">
        <v>46.342500000000001</v>
      </c>
      <c r="AG138">
        <v>32.3748</v>
      </c>
      <c r="AH138" t="e">
        <v>#N/A</v>
      </c>
      <c r="AI138">
        <v>32.619100000000003</v>
      </c>
      <c r="AJ138">
        <v>22.1755</v>
      </c>
      <c r="AK138">
        <v>48</v>
      </c>
      <c r="AL138" t="e">
        <v>#N/A</v>
      </c>
      <c r="AM138" t="e">
        <v>#N/A</v>
      </c>
      <c r="AN138">
        <v>25.8521</v>
      </c>
      <c r="AO138">
        <v>30.736000000000001</v>
      </c>
      <c r="AP138" t="e">
        <v>#N/A</v>
      </c>
      <c r="AQ138">
        <v>52.603200000000001</v>
      </c>
      <c r="AR138">
        <v>34.868600000000001</v>
      </c>
    </row>
    <row r="139" spans="1:44" x14ac:dyDescent="0.25">
      <c r="A139" s="1">
        <v>36724</v>
      </c>
      <c r="B139">
        <v>34.8551</v>
      </c>
      <c r="C139">
        <v>26.402699999999999</v>
      </c>
      <c r="D139">
        <v>4.3506299999999998</v>
      </c>
      <c r="E139">
        <v>51.827800000000003</v>
      </c>
      <c r="F139">
        <v>1598.02</v>
      </c>
      <c r="G139">
        <v>4.2437199999999997</v>
      </c>
      <c r="H139" t="e">
        <v>#N/A</v>
      </c>
      <c r="I139">
        <v>18.7193</v>
      </c>
      <c r="J139">
        <v>36.6402</v>
      </c>
      <c r="K139">
        <v>13.895899999999999</v>
      </c>
      <c r="L139" t="e">
        <v>#N/A</v>
      </c>
      <c r="M139">
        <v>68.634900000000002</v>
      </c>
      <c r="N139">
        <v>424.66210000000001</v>
      </c>
      <c r="O139">
        <v>22.547999999999998</v>
      </c>
      <c r="P139">
        <v>31.040700000000001</v>
      </c>
      <c r="Q139">
        <v>65.3</v>
      </c>
      <c r="R139">
        <v>31.450099999999999</v>
      </c>
      <c r="S139">
        <v>39.374400000000001</v>
      </c>
      <c r="T139" t="e">
        <v>#N/A</v>
      </c>
      <c r="U139" t="e">
        <v>#N/A</v>
      </c>
      <c r="V139">
        <v>60.171500000000002</v>
      </c>
      <c r="W139">
        <v>48.225200000000001</v>
      </c>
      <c r="X139">
        <v>30.118400000000001</v>
      </c>
      <c r="Y139">
        <v>94.535600000000002</v>
      </c>
      <c r="Z139">
        <v>61.215800000000002</v>
      </c>
      <c r="AA139" t="e">
        <v>#N/A</v>
      </c>
      <c r="AB139">
        <v>37.319600000000001</v>
      </c>
      <c r="AC139">
        <v>38.118000000000002</v>
      </c>
      <c r="AD139" t="e">
        <v>#N/A</v>
      </c>
      <c r="AE139">
        <v>25.005199999999999</v>
      </c>
      <c r="AF139">
        <v>46.3855</v>
      </c>
      <c r="AG139">
        <v>32.0398</v>
      </c>
      <c r="AH139" t="e">
        <v>#N/A</v>
      </c>
      <c r="AI139">
        <v>33.350700000000003</v>
      </c>
      <c r="AJ139">
        <v>22.207999999999998</v>
      </c>
      <c r="AK139">
        <v>46</v>
      </c>
      <c r="AL139" t="e">
        <v>#N/A</v>
      </c>
      <c r="AM139" t="e">
        <v>#N/A</v>
      </c>
      <c r="AN139">
        <v>25.576499999999999</v>
      </c>
      <c r="AO139">
        <v>30.709700000000002</v>
      </c>
      <c r="AP139" t="e">
        <v>#N/A</v>
      </c>
      <c r="AQ139">
        <v>53.635899999999999</v>
      </c>
      <c r="AR139">
        <v>34.019799999999996</v>
      </c>
    </row>
    <row r="140" spans="1:44" x14ac:dyDescent="0.25">
      <c r="A140" s="1">
        <v>36725</v>
      </c>
      <c r="B140">
        <v>35.151000000000003</v>
      </c>
      <c r="C140">
        <v>26.022099999999998</v>
      </c>
      <c r="D140">
        <v>4.4312100000000001</v>
      </c>
      <c r="E140">
        <v>50.791499999999999</v>
      </c>
      <c r="F140">
        <v>1595.44</v>
      </c>
      <c r="G140">
        <v>4.1661299999999999</v>
      </c>
      <c r="H140" t="e">
        <v>#N/A</v>
      </c>
      <c r="I140">
        <v>18.350300000000001</v>
      </c>
      <c r="J140">
        <v>37.602800000000002</v>
      </c>
      <c r="K140">
        <v>14.8255</v>
      </c>
      <c r="L140" t="e">
        <v>#N/A</v>
      </c>
      <c r="M140">
        <v>66.291300000000007</v>
      </c>
      <c r="N140">
        <v>426.66370000000001</v>
      </c>
      <c r="O140">
        <v>22.879799999999999</v>
      </c>
      <c r="P140">
        <v>31.037400000000002</v>
      </c>
      <c r="Q140">
        <v>62</v>
      </c>
      <c r="R140">
        <v>31.223099999999999</v>
      </c>
      <c r="S140">
        <v>38.3142</v>
      </c>
      <c r="T140" t="e">
        <v>#N/A</v>
      </c>
      <c r="U140" t="e">
        <v>#N/A</v>
      </c>
      <c r="V140">
        <v>58.477699999999999</v>
      </c>
      <c r="W140">
        <v>48.643900000000002</v>
      </c>
      <c r="X140">
        <v>29.421099999999999</v>
      </c>
      <c r="Y140">
        <v>92.563299999999998</v>
      </c>
      <c r="Z140">
        <v>59.8245</v>
      </c>
      <c r="AA140" t="e">
        <v>#N/A</v>
      </c>
      <c r="AB140">
        <v>37.576700000000002</v>
      </c>
      <c r="AC140">
        <v>37.315399999999997</v>
      </c>
      <c r="AD140" t="e">
        <v>#N/A</v>
      </c>
      <c r="AE140">
        <v>25.002600000000001</v>
      </c>
      <c r="AF140">
        <v>45.692100000000003</v>
      </c>
      <c r="AG140">
        <v>32.163400000000003</v>
      </c>
      <c r="AH140" t="e">
        <v>#N/A</v>
      </c>
      <c r="AI140">
        <v>32.457500000000003</v>
      </c>
      <c r="AJ140">
        <v>23.0443</v>
      </c>
      <c r="AK140">
        <v>47.5</v>
      </c>
      <c r="AL140" t="e">
        <v>#N/A</v>
      </c>
      <c r="AM140" t="e">
        <v>#N/A</v>
      </c>
      <c r="AN140">
        <v>24.927299999999999</v>
      </c>
      <c r="AO140">
        <v>30.278400000000001</v>
      </c>
      <c r="AP140" t="e">
        <v>#N/A</v>
      </c>
      <c r="AQ140">
        <v>53.0473</v>
      </c>
      <c r="AR140">
        <v>33.262599999999999</v>
      </c>
    </row>
    <row r="141" spans="1:44" x14ac:dyDescent="0.25">
      <c r="A141" s="1">
        <v>36726</v>
      </c>
      <c r="B141">
        <v>35.065399999999997</v>
      </c>
      <c r="C141">
        <v>26.678999999999998</v>
      </c>
      <c r="D141">
        <v>4.6727699999999999</v>
      </c>
      <c r="E141">
        <v>51.4251</v>
      </c>
      <c r="F141">
        <v>1619.97</v>
      </c>
      <c r="G141">
        <v>3.8912900000000001</v>
      </c>
      <c r="H141" t="e">
        <v>#N/A</v>
      </c>
      <c r="I141">
        <v>18.362400000000001</v>
      </c>
      <c r="J141">
        <v>38.795999999999999</v>
      </c>
      <c r="K141">
        <v>15.121600000000001</v>
      </c>
      <c r="L141" t="e">
        <v>#N/A</v>
      </c>
      <c r="M141">
        <v>66.836600000000004</v>
      </c>
      <c r="N141">
        <v>441.51190000000003</v>
      </c>
      <c r="O141">
        <v>24.1417</v>
      </c>
      <c r="P141">
        <v>31.230499999999999</v>
      </c>
      <c r="Q141">
        <v>64</v>
      </c>
      <c r="R141">
        <v>31.889900000000001</v>
      </c>
      <c r="S141">
        <v>39.255899999999997</v>
      </c>
      <c r="T141" t="e">
        <v>#N/A</v>
      </c>
      <c r="U141" t="e">
        <v>#N/A</v>
      </c>
      <c r="V141">
        <v>58.807899999999997</v>
      </c>
      <c r="W141">
        <v>49.151899999999998</v>
      </c>
      <c r="X141">
        <v>30.109400000000001</v>
      </c>
      <c r="Y141">
        <v>98.885900000000007</v>
      </c>
      <c r="Z141">
        <v>58.6462</v>
      </c>
      <c r="AA141" t="e">
        <v>#N/A</v>
      </c>
      <c r="AB141">
        <v>37.408700000000003</v>
      </c>
      <c r="AC141">
        <v>37.6843</v>
      </c>
      <c r="AD141" t="e">
        <v>#N/A</v>
      </c>
      <c r="AE141">
        <v>25.431000000000001</v>
      </c>
      <c r="AF141">
        <v>45.588799999999999</v>
      </c>
      <c r="AG141">
        <v>30.404399999999999</v>
      </c>
      <c r="AH141" t="e">
        <v>#N/A</v>
      </c>
      <c r="AI141">
        <v>34.085000000000001</v>
      </c>
      <c r="AJ141">
        <v>23.892800000000001</v>
      </c>
      <c r="AK141">
        <v>47.5</v>
      </c>
      <c r="AL141" t="e">
        <v>#N/A</v>
      </c>
      <c r="AM141" t="e">
        <v>#N/A</v>
      </c>
      <c r="AN141">
        <v>24.654699999999998</v>
      </c>
      <c r="AO141">
        <v>29.588999999999999</v>
      </c>
      <c r="AP141" t="e">
        <v>#N/A</v>
      </c>
      <c r="AQ141">
        <v>53.7821</v>
      </c>
      <c r="AR141">
        <v>34.937399999999997</v>
      </c>
    </row>
    <row r="142" spans="1:44" x14ac:dyDescent="0.25">
      <c r="A142" s="1">
        <v>36727</v>
      </c>
      <c r="B142">
        <v>35.050199999999997</v>
      </c>
      <c r="C142">
        <v>26.562999999999999</v>
      </c>
      <c r="D142">
        <v>4.76417</v>
      </c>
      <c r="E142">
        <v>53.101999999999997</v>
      </c>
      <c r="F142">
        <v>1654.84</v>
      </c>
      <c r="G142">
        <v>4.0697200000000002</v>
      </c>
      <c r="H142" t="e">
        <v>#N/A</v>
      </c>
      <c r="I142">
        <v>18.614999999999998</v>
      </c>
      <c r="J142">
        <v>38.9313</v>
      </c>
      <c r="K142">
        <v>14.7644</v>
      </c>
      <c r="L142" t="e">
        <v>#N/A</v>
      </c>
      <c r="M142">
        <v>69.497500000000002</v>
      </c>
      <c r="N142">
        <v>457.935</v>
      </c>
      <c r="O142">
        <v>24.1312</v>
      </c>
      <c r="P142">
        <v>30.956</v>
      </c>
      <c r="Q142">
        <v>64.25</v>
      </c>
      <c r="R142">
        <v>31.645199999999999</v>
      </c>
      <c r="S142">
        <v>40.399299999999997</v>
      </c>
      <c r="T142" t="e">
        <v>#N/A</v>
      </c>
      <c r="U142" t="e">
        <v>#N/A</v>
      </c>
      <c r="V142">
        <v>58.868400000000001</v>
      </c>
      <c r="W142">
        <v>49.930399999999999</v>
      </c>
      <c r="X142">
        <v>29.335699999999999</v>
      </c>
      <c r="Y142">
        <v>106.5686</v>
      </c>
      <c r="Z142">
        <v>60.555900000000001</v>
      </c>
      <c r="AA142" t="e">
        <v>#N/A</v>
      </c>
      <c r="AB142">
        <v>36.862900000000003</v>
      </c>
      <c r="AC142">
        <v>38.128599999999999</v>
      </c>
      <c r="AD142" t="e">
        <v>#N/A</v>
      </c>
      <c r="AE142">
        <v>25.670999999999999</v>
      </c>
      <c r="AF142">
        <v>44.738</v>
      </c>
      <c r="AG142">
        <v>31.093599999999999</v>
      </c>
      <c r="AH142" t="e">
        <v>#N/A</v>
      </c>
      <c r="AI142">
        <v>33.013800000000003</v>
      </c>
      <c r="AJ142">
        <v>23.829899999999999</v>
      </c>
      <c r="AK142">
        <v>48</v>
      </c>
      <c r="AL142" t="e">
        <v>#N/A</v>
      </c>
      <c r="AM142" t="e">
        <v>#N/A</v>
      </c>
      <c r="AN142">
        <v>24.592600000000001</v>
      </c>
      <c r="AO142">
        <v>27.845700000000001</v>
      </c>
      <c r="AP142" t="e">
        <v>#N/A</v>
      </c>
      <c r="AQ142">
        <v>53.758699999999997</v>
      </c>
      <c r="AR142">
        <v>36.460700000000003</v>
      </c>
    </row>
    <row r="143" spans="1:44" x14ac:dyDescent="0.25">
      <c r="A143" s="1">
        <v>36728</v>
      </c>
      <c r="B143">
        <v>34.463000000000001</v>
      </c>
      <c r="C143">
        <v>27.229299999999999</v>
      </c>
      <c r="D143">
        <v>4.6454199999999997</v>
      </c>
      <c r="E143">
        <v>54.469700000000003</v>
      </c>
      <c r="F143">
        <v>1580.36</v>
      </c>
      <c r="G143">
        <v>3.89344</v>
      </c>
      <c r="H143" t="e">
        <v>#N/A</v>
      </c>
      <c r="I143">
        <v>18.880600000000001</v>
      </c>
      <c r="J143">
        <v>38.960999999999999</v>
      </c>
      <c r="K143">
        <v>14.3193</v>
      </c>
      <c r="L143" t="e">
        <v>#N/A</v>
      </c>
      <c r="M143">
        <v>67.077200000000005</v>
      </c>
      <c r="N143">
        <v>452.92239999999998</v>
      </c>
      <c r="O143">
        <v>23.9041</v>
      </c>
      <c r="P143">
        <v>30.392900000000001</v>
      </c>
      <c r="Q143">
        <v>62.5</v>
      </c>
      <c r="R143">
        <v>30.763000000000002</v>
      </c>
      <c r="S143">
        <v>39.650399999999998</v>
      </c>
      <c r="T143" t="e">
        <v>#N/A</v>
      </c>
      <c r="U143" t="e">
        <v>#N/A</v>
      </c>
      <c r="V143">
        <v>55.293799999999997</v>
      </c>
      <c r="W143">
        <v>48.380299999999998</v>
      </c>
      <c r="X143">
        <v>27.692299999999999</v>
      </c>
      <c r="Y143">
        <v>102.70350000000001</v>
      </c>
      <c r="Z143">
        <v>57.750500000000002</v>
      </c>
      <c r="AA143" t="e">
        <v>#N/A</v>
      </c>
      <c r="AB143">
        <v>36.450000000000003</v>
      </c>
      <c r="AC143">
        <v>38.5854</v>
      </c>
      <c r="AD143" t="e">
        <v>#N/A</v>
      </c>
      <c r="AE143">
        <v>24.6328</v>
      </c>
      <c r="AF143">
        <v>43.841500000000003</v>
      </c>
      <c r="AG143">
        <v>29.595500000000001</v>
      </c>
      <c r="AH143" t="e">
        <v>#N/A</v>
      </c>
      <c r="AI143">
        <v>33.145299999999999</v>
      </c>
      <c r="AJ143">
        <v>23.517600000000002</v>
      </c>
      <c r="AK143">
        <v>45</v>
      </c>
      <c r="AL143" t="e">
        <v>#N/A</v>
      </c>
      <c r="AM143" t="e">
        <v>#N/A</v>
      </c>
      <c r="AN143">
        <v>24.795200000000001</v>
      </c>
      <c r="AO143">
        <v>29.7441</v>
      </c>
      <c r="AP143" t="e">
        <v>#N/A</v>
      </c>
      <c r="AQ143">
        <v>52.664099999999998</v>
      </c>
      <c r="AR143">
        <v>34.797800000000002</v>
      </c>
    </row>
    <row r="144" spans="1:44" x14ac:dyDescent="0.25">
      <c r="A144" s="1">
        <v>36731</v>
      </c>
      <c r="B144">
        <v>35.654400000000003</v>
      </c>
      <c r="C144">
        <v>27.2681</v>
      </c>
      <c r="D144">
        <v>4.5796099999999997</v>
      </c>
      <c r="E144">
        <v>52.630699999999997</v>
      </c>
      <c r="F144">
        <v>1599.83</v>
      </c>
      <c r="G144">
        <v>3.55118</v>
      </c>
      <c r="H144" t="e">
        <v>#N/A</v>
      </c>
      <c r="I144">
        <v>18.759499999999999</v>
      </c>
      <c r="J144">
        <v>40.192599999999999</v>
      </c>
      <c r="K144">
        <v>14.2684</v>
      </c>
      <c r="L144" t="e">
        <v>#N/A</v>
      </c>
      <c r="M144">
        <v>65.264799999999994</v>
      </c>
      <c r="N144">
        <v>453.65719999999999</v>
      </c>
      <c r="O144">
        <v>23.349</v>
      </c>
      <c r="P144">
        <v>29.9711</v>
      </c>
      <c r="Q144">
        <v>60</v>
      </c>
      <c r="R144">
        <v>30.917200000000001</v>
      </c>
      <c r="S144">
        <v>39.686599999999999</v>
      </c>
      <c r="T144" t="e">
        <v>#N/A</v>
      </c>
      <c r="U144" t="e">
        <v>#N/A</v>
      </c>
      <c r="V144">
        <v>53.155500000000004</v>
      </c>
      <c r="W144">
        <v>47.5809</v>
      </c>
      <c r="X144">
        <v>28.288</v>
      </c>
      <c r="Y144">
        <v>101.0241</v>
      </c>
      <c r="Z144">
        <v>57.862699999999997</v>
      </c>
      <c r="AA144" t="e">
        <v>#N/A</v>
      </c>
      <c r="AB144">
        <v>37.443199999999997</v>
      </c>
      <c r="AC144">
        <v>37.854599999999998</v>
      </c>
      <c r="AD144" t="e">
        <v>#N/A</v>
      </c>
      <c r="AE144">
        <v>24.2104</v>
      </c>
      <c r="AF144">
        <v>47.996000000000002</v>
      </c>
      <c r="AG144">
        <v>28.975200000000001</v>
      </c>
      <c r="AH144" t="e">
        <v>#N/A</v>
      </c>
      <c r="AI144">
        <v>34.473100000000002</v>
      </c>
      <c r="AJ144">
        <v>23.543900000000001</v>
      </c>
      <c r="AK144">
        <v>46.1</v>
      </c>
      <c r="AL144" t="e">
        <v>#N/A</v>
      </c>
      <c r="AM144" t="e">
        <v>#N/A</v>
      </c>
      <c r="AN144">
        <v>25.008800000000001</v>
      </c>
      <c r="AO144">
        <v>30.309200000000001</v>
      </c>
      <c r="AP144" t="e">
        <v>#N/A</v>
      </c>
      <c r="AQ144">
        <v>50.847299999999997</v>
      </c>
      <c r="AR144">
        <v>34.158000000000001</v>
      </c>
    </row>
    <row r="145" spans="1:44" x14ac:dyDescent="0.25">
      <c r="A145" s="1">
        <v>36732</v>
      </c>
      <c r="B145">
        <v>35.061100000000003</v>
      </c>
      <c r="C145">
        <v>26.7178</v>
      </c>
      <c r="D145">
        <v>4.7595000000000001</v>
      </c>
      <c r="E145">
        <v>51.115000000000002</v>
      </c>
      <c r="F145">
        <v>1646.44</v>
      </c>
      <c r="G145">
        <v>3.6208399999999998</v>
      </c>
      <c r="H145" t="e">
        <v>#N/A</v>
      </c>
      <c r="I145">
        <v>18.348600000000001</v>
      </c>
      <c r="J145">
        <v>40.273600000000002</v>
      </c>
      <c r="K145">
        <v>14.005800000000001</v>
      </c>
      <c r="L145" t="e">
        <v>#N/A</v>
      </c>
      <c r="M145">
        <v>66.742199999999997</v>
      </c>
      <c r="N145">
        <v>447.92529999999999</v>
      </c>
      <c r="O145">
        <v>23.1555</v>
      </c>
      <c r="P145">
        <v>30.158200000000001</v>
      </c>
      <c r="Q145">
        <v>59.6</v>
      </c>
      <c r="R145">
        <v>29.9147</v>
      </c>
      <c r="S145">
        <v>39.036999999999999</v>
      </c>
      <c r="T145" t="e">
        <v>#N/A</v>
      </c>
      <c r="U145" t="e">
        <v>#N/A</v>
      </c>
      <c r="V145">
        <v>51.188600000000001</v>
      </c>
      <c r="W145">
        <v>46.343899999999998</v>
      </c>
      <c r="X145">
        <v>29.290500000000002</v>
      </c>
      <c r="Y145">
        <v>99.741500000000002</v>
      </c>
      <c r="Z145">
        <v>58.580599999999997</v>
      </c>
      <c r="AA145" t="e">
        <v>#N/A</v>
      </c>
      <c r="AB145">
        <v>36.759399999999999</v>
      </c>
      <c r="AC145">
        <v>37.314999999999998</v>
      </c>
      <c r="AD145" t="e">
        <v>#N/A</v>
      </c>
      <c r="AE145">
        <v>24.851099999999999</v>
      </c>
      <c r="AF145">
        <v>48.521900000000002</v>
      </c>
      <c r="AG145">
        <v>28.099699999999999</v>
      </c>
      <c r="AH145" t="e">
        <v>#N/A</v>
      </c>
      <c r="AI145">
        <v>31.628399999999999</v>
      </c>
      <c r="AJ145">
        <v>23.9938</v>
      </c>
      <c r="AK145">
        <v>46.7</v>
      </c>
      <c r="AL145" t="e">
        <v>#N/A</v>
      </c>
      <c r="AM145" t="e">
        <v>#N/A</v>
      </c>
      <c r="AN145">
        <v>24.461400000000001</v>
      </c>
      <c r="AO145">
        <v>29.940899999999999</v>
      </c>
      <c r="AP145" t="e">
        <v>#N/A</v>
      </c>
      <c r="AQ145">
        <v>51.962200000000003</v>
      </c>
      <c r="AR145">
        <v>34.679499999999997</v>
      </c>
    </row>
    <row r="146" spans="1:44" x14ac:dyDescent="0.25">
      <c r="A146" s="1">
        <v>36733</v>
      </c>
      <c r="B146">
        <v>35.235199999999999</v>
      </c>
      <c r="C146">
        <v>26.184699999999999</v>
      </c>
      <c r="D146">
        <v>4.6210399999999998</v>
      </c>
      <c r="E146">
        <v>50.985500000000002</v>
      </c>
      <c r="F146">
        <v>1664.88</v>
      </c>
      <c r="G146">
        <v>3.6285500000000002</v>
      </c>
      <c r="H146" t="e">
        <v>#N/A</v>
      </c>
      <c r="I146">
        <v>18.277999999999999</v>
      </c>
      <c r="J146">
        <v>39.836500000000001</v>
      </c>
      <c r="K146">
        <v>13.593500000000001</v>
      </c>
      <c r="L146" t="e">
        <v>#N/A</v>
      </c>
      <c r="M146">
        <v>67.316299999999998</v>
      </c>
      <c r="N146">
        <v>443.65410000000003</v>
      </c>
      <c r="O146">
        <v>23.032499999999999</v>
      </c>
      <c r="P146">
        <v>31.129799999999999</v>
      </c>
      <c r="Q146">
        <v>58.5</v>
      </c>
      <c r="R146">
        <v>30.304600000000001</v>
      </c>
      <c r="S146">
        <v>38.075600000000001</v>
      </c>
      <c r="T146" t="e">
        <v>#N/A</v>
      </c>
      <c r="U146" t="e">
        <v>#N/A</v>
      </c>
      <c r="V146">
        <v>48.9099</v>
      </c>
      <c r="W146">
        <v>45.226599999999998</v>
      </c>
      <c r="X146">
        <v>27.9146</v>
      </c>
      <c r="Y146">
        <v>98.053100000000001</v>
      </c>
      <c r="Z146">
        <v>57.921999999999997</v>
      </c>
      <c r="AA146" t="e">
        <v>#N/A</v>
      </c>
      <c r="AB146">
        <v>35.557200000000002</v>
      </c>
      <c r="AC146">
        <v>36.030099999999997</v>
      </c>
      <c r="AD146" t="e">
        <v>#N/A</v>
      </c>
      <c r="AE146">
        <v>25.206299999999999</v>
      </c>
      <c r="AF146">
        <v>48.001300000000001</v>
      </c>
      <c r="AG146">
        <v>27.6739</v>
      </c>
      <c r="AH146" t="e">
        <v>#N/A</v>
      </c>
      <c r="AI146">
        <v>31.335599999999999</v>
      </c>
      <c r="AJ146">
        <v>23.6602</v>
      </c>
      <c r="AK146">
        <v>46.5</v>
      </c>
      <c r="AL146" t="e">
        <v>#N/A</v>
      </c>
      <c r="AM146" t="e">
        <v>#N/A</v>
      </c>
      <c r="AN146">
        <v>24.147400000000001</v>
      </c>
      <c r="AO146">
        <v>29.040700000000001</v>
      </c>
      <c r="AP146" t="e">
        <v>#N/A</v>
      </c>
      <c r="AQ146">
        <v>51.6858</v>
      </c>
      <c r="AR146">
        <v>35.272399999999998</v>
      </c>
    </row>
    <row r="147" spans="1:44" x14ac:dyDescent="0.25">
      <c r="A147" s="1">
        <v>36734</v>
      </c>
      <c r="B147">
        <v>35.414099999999998</v>
      </c>
      <c r="C147">
        <v>26.940100000000001</v>
      </c>
      <c r="D147">
        <v>4.7004400000000004</v>
      </c>
      <c r="E147">
        <v>53.457099999999997</v>
      </c>
      <c r="F147">
        <v>1730.13</v>
      </c>
      <c r="G147">
        <v>3.7695699999999999</v>
      </c>
      <c r="H147" t="e">
        <v>#N/A</v>
      </c>
      <c r="I147">
        <v>18.024100000000001</v>
      </c>
      <c r="J147">
        <v>40.048200000000001</v>
      </c>
      <c r="K147">
        <v>13.645899999999999</v>
      </c>
      <c r="L147" t="e">
        <v>#N/A</v>
      </c>
      <c r="M147">
        <v>66.773600000000002</v>
      </c>
      <c r="N147">
        <v>445.74059999999997</v>
      </c>
      <c r="O147">
        <v>23.673400000000001</v>
      </c>
      <c r="P147">
        <v>31.9575</v>
      </c>
      <c r="Q147">
        <v>58.85</v>
      </c>
      <c r="R147">
        <v>32.022300000000001</v>
      </c>
      <c r="S147">
        <v>38.349899999999998</v>
      </c>
      <c r="T147" t="e">
        <v>#N/A</v>
      </c>
      <c r="U147" t="e">
        <v>#N/A</v>
      </c>
      <c r="V147">
        <v>47.136400000000002</v>
      </c>
      <c r="W147">
        <v>46.2363</v>
      </c>
      <c r="X147">
        <v>27.7666</v>
      </c>
      <c r="Y147">
        <v>98.456100000000006</v>
      </c>
      <c r="Z147">
        <v>57.0946</v>
      </c>
      <c r="AA147" t="e">
        <v>#N/A</v>
      </c>
      <c r="AB147">
        <v>36.195399999999999</v>
      </c>
      <c r="AC147">
        <v>36.398800000000001</v>
      </c>
      <c r="AD147" t="e">
        <v>#N/A</v>
      </c>
      <c r="AE147">
        <v>25.6067</v>
      </c>
      <c r="AF147">
        <v>49.611199999999997</v>
      </c>
      <c r="AG147">
        <v>28.313600000000001</v>
      </c>
      <c r="AH147" t="e">
        <v>#N/A</v>
      </c>
      <c r="AI147">
        <v>32.138500000000001</v>
      </c>
      <c r="AJ147">
        <v>23.623100000000001</v>
      </c>
      <c r="AK147">
        <v>45</v>
      </c>
      <c r="AL147" t="e">
        <v>#N/A</v>
      </c>
      <c r="AM147" t="e">
        <v>#N/A</v>
      </c>
      <c r="AN147">
        <v>24.200399999999998</v>
      </c>
      <c r="AO147">
        <v>29.043800000000001</v>
      </c>
      <c r="AP147" t="e">
        <v>#N/A</v>
      </c>
      <c r="AQ147">
        <v>52.843899999999998</v>
      </c>
      <c r="AR147">
        <v>35.220500000000001</v>
      </c>
    </row>
    <row r="148" spans="1:44" x14ac:dyDescent="0.25">
      <c r="A148" s="1">
        <v>36735</v>
      </c>
      <c r="B148">
        <v>36.651000000000003</v>
      </c>
      <c r="C148">
        <v>26.8354</v>
      </c>
      <c r="D148">
        <v>4.7706799999999996</v>
      </c>
      <c r="E148">
        <v>51.964700000000001</v>
      </c>
      <c r="F148">
        <v>1731.77</v>
      </c>
      <c r="G148">
        <v>3.54474</v>
      </c>
      <c r="H148" t="e">
        <v>#N/A</v>
      </c>
      <c r="I148">
        <v>18.502600000000001</v>
      </c>
      <c r="J148">
        <v>41.006599999999999</v>
      </c>
      <c r="K148">
        <v>13.487399999999999</v>
      </c>
      <c r="L148" t="e">
        <v>#N/A</v>
      </c>
      <c r="M148">
        <v>62.428600000000003</v>
      </c>
      <c r="N148">
        <v>443.10719999999998</v>
      </c>
      <c r="O148">
        <v>24.8538</v>
      </c>
      <c r="P148">
        <v>32.171500000000002</v>
      </c>
      <c r="Q148">
        <v>59.8</v>
      </c>
      <c r="R148">
        <v>32.211100000000002</v>
      </c>
      <c r="S148">
        <v>37.663699999999999</v>
      </c>
      <c r="T148" t="e">
        <v>#N/A</v>
      </c>
      <c r="U148" t="e">
        <v>#N/A</v>
      </c>
      <c r="V148">
        <v>48.273299999999999</v>
      </c>
      <c r="W148">
        <v>45.038699999999999</v>
      </c>
      <c r="X148">
        <v>26.5444</v>
      </c>
      <c r="Y148">
        <v>101.0107</v>
      </c>
      <c r="Z148">
        <v>54.470399999999998</v>
      </c>
      <c r="AA148" t="e">
        <v>#N/A</v>
      </c>
      <c r="AB148">
        <v>37.354199999999999</v>
      </c>
      <c r="AC148">
        <v>35.734299999999998</v>
      </c>
      <c r="AD148" t="e">
        <v>#N/A</v>
      </c>
      <c r="AE148">
        <v>25.765599999999999</v>
      </c>
      <c r="AF148">
        <v>50.520899999999997</v>
      </c>
      <c r="AG148">
        <v>28.790700000000001</v>
      </c>
      <c r="AH148" t="e">
        <v>#N/A</v>
      </c>
      <c r="AI148">
        <v>31.997800000000002</v>
      </c>
      <c r="AJ148">
        <v>23.7623</v>
      </c>
      <c r="AK148">
        <v>45</v>
      </c>
      <c r="AL148" t="e">
        <v>#N/A</v>
      </c>
      <c r="AM148" t="e">
        <v>#N/A</v>
      </c>
      <c r="AN148">
        <v>24.4697</v>
      </c>
      <c r="AO148">
        <v>29.397600000000001</v>
      </c>
      <c r="AP148" t="e">
        <v>#N/A</v>
      </c>
      <c r="AQ148">
        <v>52.267499999999998</v>
      </c>
      <c r="AR148">
        <v>35.536999999999999</v>
      </c>
    </row>
    <row r="149" spans="1:44" x14ac:dyDescent="0.25">
      <c r="A149" s="1">
        <v>36738</v>
      </c>
      <c r="B149">
        <v>36.401899999999998</v>
      </c>
      <c r="C149">
        <v>26.279699999999998</v>
      </c>
      <c r="D149">
        <v>4.7057200000000003</v>
      </c>
      <c r="E149">
        <v>52.792900000000003</v>
      </c>
      <c r="F149">
        <v>1781.64</v>
      </c>
      <c r="G149">
        <v>3.7414800000000001</v>
      </c>
      <c r="H149" t="e">
        <v>#N/A</v>
      </c>
      <c r="I149">
        <v>18.5687</v>
      </c>
      <c r="J149">
        <v>41.152999999999999</v>
      </c>
      <c r="K149">
        <v>13.535500000000001</v>
      </c>
      <c r="L149" t="e">
        <v>#N/A</v>
      </c>
      <c r="M149">
        <v>65.274799999999999</v>
      </c>
      <c r="N149">
        <v>456.4067</v>
      </c>
      <c r="O149">
        <v>24.3935</v>
      </c>
      <c r="P149">
        <v>31.885300000000001</v>
      </c>
      <c r="Q149">
        <v>60.35</v>
      </c>
      <c r="R149">
        <v>32.402900000000002</v>
      </c>
      <c r="S149">
        <v>38.354700000000001</v>
      </c>
      <c r="T149" t="e">
        <v>#N/A</v>
      </c>
      <c r="U149" t="e">
        <v>#N/A</v>
      </c>
      <c r="V149">
        <v>49.348999999999997</v>
      </c>
      <c r="W149">
        <v>44.3932</v>
      </c>
      <c r="X149">
        <v>27.446400000000001</v>
      </c>
      <c r="Y149">
        <v>101.77030000000001</v>
      </c>
      <c r="Z149">
        <v>56.514800000000001</v>
      </c>
      <c r="AA149" t="e">
        <v>#N/A</v>
      </c>
      <c r="AB149">
        <v>37.247399999999999</v>
      </c>
      <c r="AC149">
        <v>36.921799999999998</v>
      </c>
      <c r="AD149" t="e">
        <v>#N/A</v>
      </c>
      <c r="AE149">
        <v>25.607199999999999</v>
      </c>
      <c r="AF149">
        <v>49.921100000000003</v>
      </c>
      <c r="AG149">
        <v>28.943200000000001</v>
      </c>
      <c r="AH149" t="e">
        <v>#N/A</v>
      </c>
      <c r="AI149">
        <v>31.746099999999998</v>
      </c>
      <c r="AJ149">
        <v>22.9648</v>
      </c>
      <c r="AK149">
        <v>46</v>
      </c>
      <c r="AL149" t="e">
        <v>#N/A</v>
      </c>
      <c r="AM149" t="e">
        <v>#N/A</v>
      </c>
      <c r="AN149">
        <v>24.9589</v>
      </c>
      <c r="AO149">
        <v>29.345600000000001</v>
      </c>
      <c r="AP149" t="e">
        <v>#N/A</v>
      </c>
      <c r="AQ149">
        <v>49.3797</v>
      </c>
      <c r="AR149">
        <v>36.304099999999998</v>
      </c>
    </row>
    <row r="150" spans="1:44" x14ac:dyDescent="0.25">
      <c r="A150" s="1">
        <v>36739</v>
      </c>
      <c r="B150">
        <v>36.0411</v>
      </c>
      <c r="C150">
        <v>26.9221</v>
      </c>
      <c r="D150">
        <v>4.78803</v>
      </c>
      <c r="E150">
        <v>52.905500000000004</v>
      </c>
      <c r="F150">
        <v>1783.88</v>
      </c>
      <c r="G150">
        <v>3.6227999999999998</v>
      </c>
      <c r="H150" t="e">
        <v>#N/A</v>
      </c>
      <c r="I150">
        <v>18.748899999999999</v>
      </c>
      <c r="J150">
        <v>40.958799999999997</v>
      </c>
      <c r="K150">
        <v>13.603899999999999</v>
      </c>
      <c r="L150" t="e">
        <v>#N/A</v>
      </c>
      <c r="M150">
        <v>62.887599999999999</v>
      </c>
      <c r="N150">
        <v>455.37209999999999</v>
      </c>
      <c r="O150">
        <v>25.0091</v>
      </c>
      <c r="P150">
        <v>31.988499999999998</v>
      </c>
      <c r="Q150">
        <v>60.65</v>
      </c>
      <c r="R150">
        <v>32.252800000000001</v>
      </c>
      <c r="S150">
        <v>39.052500000000002</v>
      </c>
      <c r="T150" t="e">
        <v>#N/A</v>
      </c>
      <c r="U150" t="e">
        <v>#N/A</v>
      </c>
      <c r="V150">
        <v>48.615200000000002</v>
      </c>
      <c r="W150">
        <v>44.506500000000003</v>
      </c>
      <c r="X150">
        <v>27.488900000000001</v>
      </c>
      <c r="Y150">
        <v>99.956500000000005</v>
      </c>
      <c r="Z150">
        <v>54.587400000000002</v>
      </c>
      <c r="AA150" t="e">
        <v>#N/A</v>
      </c>
      <c r="AB150">
        <v>37.861800000000002</v>
      </c>
      <c r="AC150">
        <v>38.184199999999997</v>
      </c>
      <c r="AD150" t="e">
        <v>#N/A</v>
      </c>
      <c r="AE150">
        <v>26.2989</v>
      </c>
      <c r="AF150">
        <v>51.496899999999997</v>
      </c>
      <c r="AG150">
        <v>28.414300000000001</v>
      </c>
      <c r="AH150" t="e">
        <v>#N/A</v>
      </c>
      <c r="AI150">
        <v>33.404600000000002</v>
      </c>
      <c r="AJ150">
        <v>23.616199999999999</v>
      </c>
      <c r="AK150">
        <v>46</v>
      </c>
      <c r="AL150" t="e">
        <v>#N/A</v>
      </c>
      <c r="AM150" t="e">
        <v>#N/A</v>
      </c>
      <c r="AN150">
        <v>25.273499999999999</v>
      </c>
      <c r="AO150">
        <v>30.0244</v>
      </c>
      <c r="AP150" t="e">
        <v>#N/A</v>
      </c>
      <c r="AQ150">
        <v>48.5989</v>
      </c>
      <c r="AR150">
        <v>37.104799999999997</v>
      </c>
    </row>
    <row r="151" spans="1:44" x14ac:dyDescent="0.25">
      <c r="A151" s="1">
        <v>36740</v>
      </c>
      <c r="B151">
        <v>36.881700000000002</v>
      </c>
      <c r="C151">
        <v>28.060199999999998</v>
      </c>
      <c r="D151">
        <v>4.8877100000000002</v>
      </c>
      <c r="E151">
        <v>54.025799999999997</v>
      </c>
      <c r="F151">
        <v>1761.47</v>
      </c>
      <c r="G151">
        <v>3.5177800000000001</v>
      </c>
      <c r="H151" t="e">
        <v>#N/A</v>
      </c>
      <c r="I151">
        <v>19.262</v>
      </c>
      <c r="J151">
        <v>42.519799999999996</v>
      </c>
      <c r="K151">
        <v>14.0627</v>
      </c>
      <c r="L151" t="e">
        <v>#N/A</v>
      </c>
      <c r="M151">
        <v>61.457700000000003</v>
      </c>
      <c r="N151">
        <v>464.72179999999997</v>
      </c>
      <c r="O151">
        <v>25.3187</v>
      </c>
      <c r="P151">
        <v>32.593299999999999</v>
      </c>
      <c r="Q151">
        <v>63.2</v>
      </c>
      <c r="R151">
        <v>33.855800000000002</v>
      </c>
      <c r="S151">
        <v>39.011000000000003</v>
      </c>
      <c r="T151" t="e">
        <v>#N/A</v>
      </c>
      <c r="U151" t="e">
        <v>#N/A</v>
      </c>
      <c r="V151">
        <v>51.378500000000003</v>
      </c>
      <c r="W151">
        <v>46.080500000000001</v>
      </c>
      <c r="X151">
        <v>27.5456</v>
      </c>
      <c r="Y151">
        <v>104.72790000000001</v>
      </c>
      <c r="Z151">
        <v>54.194499999999998</v>
      </c>
      <c r="AA151" t="e">
        <v>#N/A</v>
      </c>
      <c r="AB151">
        <v>39.051000000000002</v>
      </c>
      <c r="AC151">
        <v>38.551400000000001</v>
      </c>
      <c r="AD151" t="e">
        <v>#N/A</v>
      </c>
      <c r="AE151">
        <v>27.319800000000001</v>
      </c>
      <c r="AF151">
        <v>52.825099999999999</v>
      </c>
      <c r="AG151">
        <v>29.078600000000002</v>
      </c>
      <c r="AH151" t="e">
        <v>#N/A</v>
      </c>
      <c r="AI151">
        <v>34.131500000000003</v>
      </c>
      <c r="AJ151">
        <v>23.703299999999999</v>
      </c>
      <c r="AK151">
        <v>49</v>
      </c>
      <c r="AL151" t="e">
        <v>#N/A</v>
      </c>
      <c r="AM151" t="e">
        <v>#N/A</v>
      </c>
      <c r="AN151">
        <v>25.1525</v>
      </c>
      <c r="AO151">
        <v>30.387</v>
      </c>
      <c r="AP151" t="e">
        <v>#N/A</v>
      </c>
      <c r="AQ151">
        <v>48.849899999999998</v>
      </c>
      <c r="AR151">
        <v>38.199599999999997</v>
      </c>
    </row>
    <row r="152" spans="1:44" x14ac:dyDescent="0.25">
      <c r="A152" s="1">
        <v>36741</v>
      </c>
      <c r="B152">
        <v>37.219200000000001</v>
      </c>
      <c r="C152">
        <v>27.914300000000001</v>
      </c>
      <c r="D152">
        <v>5.0448500000000003</v>
      </c>
      <c r="E152">
        <v>55.299199999999999</v>
      </c>
      <c r="F152">
        <v>1799.31</v>
      </c>
      <c r="G152">
        <v>3.6187399999999998</v>
      </c>
      <c r="H152" t="e">
        <v>#N/A</v>
      </c>
      <c r="I152">
        <v>19.7714</v>
      </c>
      <c r="J152">
        <v>42.2971</v>
      </c>
      <c r="K152">
        <v>14.264699999999999</v>
      </c>
      <c r="L152" t="e">
        <v>#N/A</v>
      </c>
      <c r="M152">
        <v>65.736599999999996</v>
      </c>
      <c r="N152">
        <v>473.67230000000001</v>
      </c>
      <c r="O152">
        <v>25.662800000000001</v>
      </c>
      <c r="P152">
        <v>33.1417</v>
      </c>
      <c r="Q152">
        <v>64</v>
      </c>
      <c r="R152">
        <v>33.691600000000001</v>
      </c>
      <c r="S152">
        <v>40.1721</v>
      </c>
      <c r="T152" t="e">
        <v>#N/A</v>
      </c>
      <c r="U152" t="e">
        <v>#N/A</v>
      </c>
      <c r="V152">
        <v>51.795999999999999</v>
      </c>
      <c r="W152">
        <v>45.450400000000002</v>
      </c>
      <c r="X152">
        <v>27.381</v>
      </c>
      <c r="Y152">
        <v>107.6747</v>
      </c>
      <c r="Z152">
        <v>56.414900000000003</v>
      </c>
      <c r="AA152" t="e">
        <v>#N/A</v>
      </c>
      <c r="AB152">
        <v>39.749000000000002</v>
      </c>
      <c r="AC152">
        <v>38.135100000000001</v>
      </c>
      <c r="AD152" t="e">
        <v>#N/A</v>
      </c>
      <c r="AE152">
        <v>27.5076</v>
      </c>
      <c r="AF152">
        <v>53.649099999999997</v>
      </c>
      <c r="AG152">
        <v>29.819299999999998</v>
      </c>
      <c r="AH152" t="e">
        <v>#N/A</v>
      </c>
      <c r="AI152">
        <v>33.528599999999997</v>
      </c>
      <c r="AJ152">
        <v>23.949000000000002</v>
      </c>
      <c r="AK152">
        <v>49</v>
      </c>
      <c r="AL152" t="e">
        <v>#N/A</v>
      </c>
      <c r="AM152" t="e">
        <v>#N/A</v>
      </c>
      <c r="AN152">
        <v>25.0062</v>
      </c>
      <c r="AO152">
        <v>30.847799999999999</v>
      </c>
      <c r="AP152" t="e">
        <v>#N/A</v>
      </c>
      <c r="AQ152">
        <v>49.302</v>
      </c>
      <c r="AR152">
        <v>40.966500000000003</v>
      </c>
    </row>
    <row r="153" spans="1:44" x14ac:dyDescent="0.25">
      <c r="A153" s="1">
        <v>36742</v>
      </c>
      <c r="B153">
        <v>37.2316</v>
      </c>
      <c r="C153">
        <v>27.851400000000002</v>
      </c>
      <c r="D153">
        <v>5.0774900000000001</v>
      </c>
      <c r="E153">
        <v>57.005899999999997</v>
      </c>
      <c r="F153">
        <v>1842.8</v>
      </c>
      <c r="G153">
        <v>3.5708099999999998</v>
      </c>
      <c r="H153" t="e">
        <v>#N/A</v>
      </c>
      <c r="I153">
        <v>21.5702</v>
      </c>
      <c r="J153">
        <v>42.283000000000001</v>
      </c>
      <c r="K153">
        <v>14.170500000000001</v>
      </c>
      <c r="L153" t="e">
        <v>#N/A</v>
      </c>
      <c r="M153">
        <v>66.929599999999994</v>
      </c>
      <c r="N153">
        <v>488.05680000000001</v>
      </c>
      <c r="O153">
        <v>25.3</v>
      </c>
      <c r="P153">
        <v>32.950600000000001</v>
      </c>
      <c r="Q153">
        <v>63.2</v>
      </c>
      <c r="R153">
        <v>33.787999999999997</v>
      </c>
      <c r="S153">
        <v>40.538499999999999</v>
      </c>
      <c r="T153" t="e">
        <v>#N/A</v>
      </c>
      <c r="U153" t="e">
        <v>#N/A</v>
      </c>
      <c r="V153">
        <v>51.663200000000003</v>
      </c>
      <c r="W153">
        <v>47.410699999999999</v>
      </c>
      <c r="X153">
        <v>27.7272</v>
      </c>
      <c r="Y153">
        <v>107.5183</v>
      </c>
      <c r="Z153">
        <v>54.229100000000003</v>
      </c>
      <c r="AA153" t="e">
        <v>#N/A</v>
      </c>
      <c r="AB153">
        <v>39.555599999999998</v>
      </c>
      <c r="AC153">
        <v>39.783900000000003</v>
      </c>
      <c r="AD153" t="e">
        <v>#N/A</v>
      </c>
      <c r="AE153">
        <v>27.606000000000002</v>
      </c>
      <c r="AF153">
        <v>52.625900000000001</v>
      </c>
      <c r="AG153">
        <v>29.329899999999999</v>
      </c>
      <c r="AH153" t="e">
        <v>#N/A</v>
      </c>
      <c r="AI153">
        <v>34.0792</v>
      </c>
      <c r="AJ153">
        <v>23.660599999999999</v>
      </c>
      <c r="AK153">
        <v>48</v>
      </c>
      <c r="AL153" t="e">
        <v>#N/A</v>
      </c>
      <c r="AM153" t="e">
        <v>#N/A</v>
      </c>
      <c r="AN153">
        <v>25.816099999999999</v>
      </c>
      <c r="AO153">
        <v>30.156600000000001</v>
      </c>
      <c r="AP153" t="e">
        <v>#N/A</v>
      </c>
      <c r="AQ153">
        <v>48.425800000000002</v>
      </c>
      <c r="AR153">
        <v>40.895099999999999</v>
      </c>
    </row>
    <row r="154" spans="1:44" x14ac:dyDescent="0.25">
      <c r="A154" s="1">
        <v>36745</v>
      </c>
      <c r="B154">
        <v>37.372199999999999</v>
      </c>
      <c r="C154">
        <v>28.7454</v>
      </c>
      <c r="D154">
        <v>5.3095499999999998</v>
      </c>
      <c r="E154">
        <v>55.252000000000002</v>
      </c>
      <c r="F154">
        <v>1839.91</v>
      </c>
      <c r="G154">
        <v>3.5919400000000001</v>
      </c>
      <c r="H154" t="e">
        <v>#N/A</v>
      </c>
      <c r="I154">
        <v>21.727799999999998</v>
      </c>
      <c r="J154">
        <v>42.087699999999998</v>
      </c>
      <c r="K154">
        <v>14.835900000000001</v>
      </c>
      <c r="L154" t="e">
        <v>#N/A</v>
      </c>
      <c r="M154">
        <v>67.239400000000003</v>
      </c>
      <c r="N154">
        <v>486.464</v>
      </c>
      <c r="O154">
        <v>24.848800000000001</v>
      </c>
      <c r="P154">
        <v>33.388500000000001</v>
      </c>
      <c r="Q154">
        <v>63</v>
      </c>
      <c r="R154">
        <v>33.257800000000003</v>
      </c>
      <c r="S154">
        <v>39.735700000000001</v>
      </c>
      <c r="T154" t="e">
        <v>#N/A</v>
      </c>
      <c r="U154" t="e">
        <v>#N/A</v>
      </c>
      <c r="V154">
        <v>52.998100000000001</v>
      </c>
      <c r="W154">
        <v>48.006999999999998</v>
      </c>
      <c r="X154">
        <v>29.265599999999999</v>
      </c>
      <c r="Y154">
        <v>107.29689999999999</v>
      </c>
      <c r="Z154">
        <v>54.240200000000002</v>
      </c>
      <c r="AA154" t="e">
        <v>#N/A</v>
      </c>
      <c r="AB154">
        <v>39.446899999999999</v>
      </c>
      <c r="AC154">
        <v>40.396500000000003</v>
      </c>
      <c r="AD154" t="e">
        <v>#N/A</v>
      </c>
      <c r="AE154">
        <v>27.6998</v>
      </c>
      <c r="AF154">
        <v>51.765999999999998</v>
      </c>
      <c r="AG154">
        <v>29.53</v>
      </c>
      <c r="AH154" t="e">
        <v>#N/A</v>
      </c>
      <c r="AI154">
        <v>33.448500000000003</v>
      </c>
      <c r="AJ154">
        <v>23.420100000000001</v>
      </c>
      <c r="AK154">
        <v>48.2</v>
      </c>
      <c r="AL154" t="e">
        <v>#N/A</v>
      </c>
      <c r="AM154" t="e">
        <v>#N/A</v>
      </c>
      <c r="AN154">
        <v>26.535499999999999</v>
      </c>
      <c r="AO154">
        <v>30.581099999999999</v>
      </c>
      <c r="AP154" t="e">
        <v>#N/A</v>
      </c>
      <c r="AQ154">
        <v>50.134799999999998</v>
      </c>
      <c r="AR154">
        <v>39.334499999999998</v>
      </c>
    </row>
    <row r="155" spans="1:44" x14ac:dyDescent="0.25">
      <c r="A155" s="1">
        <v>36746</v>
      </c>
      <c r="B155">
        <v>37.731499999999997</v>
      </c>
      <c r="C155">
        <v>30.868600000000001</v>
      </c>
      <c r="D155">
        <v>5.4264799999999997</v>
      </c>
      <c r="E155">
        <v>55.896599999999999</v>
      </c>
      <c r="F155">
        <v>1847.43</v>
      </c>
      <c r="G155">
        <v>3.5171000000000001</v>
      </c>
      <c r="H155" t="e">
        <v>#N/A</v>
      </c>
      <c r="I155">
        <v>21.930499999999999</v>
      </c>
      <c r="J155">
        <v>41.829300000000003</v>
      </c>
      <c r="K155">
        <v>15.582700000000001</v>
      </c>
      <c r="L155" t="e">
        <v>#N/A</v>
      </c>
      <c r="M155">
        <v>66.750100000000003</v>
      </c>
      <c r="N155">
        <v>482.62009999999998</v>
      </c>
      <c r="O155">
        <v>24.7715</v>
      </c>
      <c r="P155">
        <v>34.912700000000001</v>
      </c>
      <c r="Q155">
        <v>68</v>
      </c>
      <c r="R155">
        <v>33.356699999999996</v>
      </c>
      <c r="S155">
        <v>40.747300000000003</v>
      </c>
      <c r="T155" t="e">
        <v>#N/A</v>
      </c>
      <c r="U155" t="e">
        <v>#N/A</v>
      </c>
      <c r="V155">
        <v>53.445500000000003</v>
      </c>
      <c r="W155">
        <v>49.956200000000003</v>
      </c>
      <c r="X155">
        <v>29.896599999999999</v>
      </c>
      <c r="Y155">
        <v>110.2402</v>
      </c>
      <c r="Z155">
        <v>53.328499999999998</v>
      </c>
      <c r="AA155" t="e">
        <v>#N/A</v>
      </c>
      <c r="AB155">
        <v>39.5306</v>
      </c>
      <c r="AC155">
        <v>40.516199999999998</v>
      </c>
      <c r="AD155" t="e">
        <v>#N/A</v>
      </c>
      <c r="AE155">
        <v>27.656199999999998</v>
      </c>
      <c r="AF155">
        <v>51.500799999999998</v>
      </c>
      <c r="AG155">
        <v>31.395900000000001</v>
      </c>
      <c r="AH155" t="e">
        <v>#N/A</v>
      </c>
      <c r="AI155">
        <v>33.585299999999997</v>
      </c>
      <c r="AJ155">
        <v>23.256499999999999</v>
      </c>
      <c r="AK155">
        <v>47.3</v>
      </c>
      <c r="AL155" t="e">
        <v>#N/A</v>
      </c>
      <c r="AM155" t="e">
        <v>#N/A</v>
      </c>
      <c r="AN155">
        <v>26.7532</v>
      </c>
      <c r="AO155">
        <v>27.255800000000001</v>
      </c>
      <c r="AP155" t="e">
        <v>#N/A</v>
      </c>
      <c r="AQ155">
        <v>52.622599999999998</v>
      </c>
      <c r="AR155">
        <v>39.803100000000001</v>
      </c>
    </row>
    <row r="156" spans="1:44" x14ac:dyDescent="0.25">
      <c r="A156" s="1">
        <v>36747</v>
      </c>
      <c r="B156">
        <v>38.513199999999998</v>
      </c>
      <c r="C156">
        <v>30.107500000000002</v>
      </c>
      <c r="D156">
        <v>5.3502799999999997</v>
      </c>
      <c r="E156">
        <v>57.192100000000003</v>
      </c>
      <c r="F156">
        <v>1836.5</v>
      </c>
      <c r="G156">
        <v>3.6030000000000002</v>
      </c>
      <c r="H156" t="e">
        <v>#N/A</v>
      </c>
      <c r="I156">
        <v>21.422799999999999</v>
      </c>
      <c r="J156">
        <v>41.606200000000001</v>
      </c>
      <c r="K156">
        <v>15.3756</v>
      </c>
      <c r="L156" t="e">
        <v>#N/A</v>
      </c>
      <c r="M156">
        <v>69.674099999999996</v>
      </c>
      <c r="N156">
        <v>485.3306</v>
      </c>
      <c r="O156">
        <v>24.512699999999999</v>
      </c>
      <c r="P156">
        <v>35.113599999999998</v>
      </c>
      <c r="Q156">
        <v>68</v>
      </c>
      <c r="R156">
        <v>33.74</v>
      </c>
      <c r="S156">
        <v>42.757199999999997</v>
      </c>
      <c r="T156" t="e">
        <v>#N/A</v>
      </c>
      <c r="U156" t="e">
        <v>#N/A</v>
      </c>
      <c r="V156">
        <v>52.927799999999998</v>
      </c>
      <c r="W156">
        <v>51.251800000000003</v>
      </c>
      <c r="X156">
        <v>29.7773</v>
      </c>
      <c r="Y156">
        <v>111.0372</v>
      </c>
      <c r="Z156">
        <v>55.452100000000002</v>
      </c>
      <c r="AA156" t="e">
        <v>#N/A</v>
      </c>
      <c r="AB156">
        <v>39.089700000000001</v>
      </c>
      <c r="AC156">
        <v>39.941699999999997</v>
      </c>
      <c r="AD156" t="e">
        <v>#N/A</v>
      </c>
      <c r="AE156">
        <v>27.21</v>
      </c>
      <c r="AF156">
        <v>50.633899999999997</v>
      </c>
      <c r="AG156">
        <v>31.7104</v>
      </c>
      <c r="AH156" t="e">
        <v>#N/A</v>
      </c>
      <c r="AI156">
        <v>32.226399999999998</v>
      </c>
      <c r="AJ156">
        <v>23.369499999999999</v>
      </c>
      <c r="AK156">
        <v>46.5</v>
      </c>
      <c r="AL156" t="e">
        <v>#N/A</v>
      </c>
      <c r="AM156" t="e">
        <v>#N/A</v>
      </c>
      <c r="AN156">
        <v>26.8109</v>
      </c>
      <c r="AO156">
        <v>26.1098</v>
      </c>
      <c r="AP156" t="e">
        <v>#N/A</v>
      </c>
      <c r="AQ156">
        <v>49.374000000000002</v>
      </c>
      <c r="AR156">
        <v>39.462200000000003</v>
      </c>
    </row>
    <row r="157" spans="1:44" x14ac:dyDescent="0.25">
      <c r="A157" s="1">
        <v>36748</v>
      </c>
      <c r="B157">
        <v>39.246299999999998</v>
      </c>
      <c r="C157">
        <v>29.9678</v>
      </c>
      <c r="D157">
        <v>5.4360900000000001</v>
      </c>
      <c r="E157">
        <v>55.871699999999997</v>
      </c>
      <c r="F157">
        <v>1794.77</v>
      </c>
      <c r="G157">
        <v>3.5843799999999999</v>
      </c>
      <c r="H157" t="e">
        <v>#N/A</v>
      </c>
      <c r="I157">
        <v>22.4254</v>
      </c>
      <c r="J157">
        <v>42.317300000000003</v>
      </c>
      <c r="K157">
        <v>15.2524</v>
      </c>
      <c r="L157" t="e">
        <v>#N/A</v>
      </c>
      <c r="M157">
        <v>64.704099999999997</v>
      </c>
      <c r="N157">
        <v>472.71820000000002</v>
      </c>
      <c r="O157">
        <v>24.8398</v>
      </c>
      <c r="P157">
        <v>34.030999999999999</v>
      </c>
      <c r="Q157">
        <v>67.900000000000006</v>
      </c>
      <c r="R157">
        <v>33.700200000000002</v>
      </c>
      <c r="S157">
        <v>43.287599999999998</v>
      </c>
      <c r="T157" t="e">
        <v>#N/A</v>
      </c>
      <c r="U157" t="e">
        <v>#N/A</v>
      </c>
      <c r="V157">
        <v>51.894399999999997</v>
      </c>
      <c r="W157">
        <v>48.402900000000002</v>
      </c>
      <c r="X157">
        <v>29.329899999999999</v>
      </c>
      <c r="Y157">
        <v>111.2531</v>
      </c>
      <c r="Z157">
        <v>53.743699999999997</v>
      </c>
      <c r="AA157" t="e">
        <v>#N/A</v>
      </c>
      <c r="AB157">
        <v>39.903799999999997</v>
      </c>
      <c r="AC157">
        <v>39.359000000000002</v>
      </c>
      <c r="AD157" t="e">
        <v>#N/A</v>
      </c>
      <c r="AE157">
        <v>27.134499999999999</v>
      </c>
      <c r="AF157">
        <v>50.957500000000003</v>
      </c>
      <c r="AG157">
        <v>30.815100000000001</v>
      </c>
      <c r="AH157" t="e">
        <v>#N/A</v>
      </c>
      <c r="AI157">
        <v>31.457699999999999</v>
      </c>
      <c r="AJ157">
        <v>23.425599999999999</v>
      </c>
      <c r="AK157">
        <v>46.1</v>
      </c>
      <c r="AL157" t="e">
        <v>#N/A</v>
      </c>
      <c r="AM157" t="e">
        <v>#N/A</v>
      </c>
      <c r="AN157">
        <v>26.748100000000001</v>
      </c>
      <c r="AO157">
        <v>27.066400000000002</v>
      </c>
      <c r="AP157" t="e">
        <v>#N/A</v>
      </c>
      <c r="AQ157">
        <v>46.651200000000003</v>
      </c>
      <c r="AR157">
        <v>39.025599999999997</v>
      </c>
    </row>
    <row r="158" spans="1:44" x14ac:dyDescent="0.25">
      <c r="A158" s="1">
        <v>36749</v>
      </c>
      <c r="B158">
        <v>39.581299999999999</v>
      </c>
      <c r="C158">
        <v>29.415500000000002</v>
      </c>
      <c r="D158">
        <v>5.8947000000000003</v>
      </c>
      <c r="E158">
        <v>56.318899999999999</v>
      </c>
      <c r="F158">
        <v>1781.29</v>
      </c>
      <c r="G158">
        <v>3.55443</v>
      </c>
      <c r="H158" t="e">
        <v>#N/A</v>
      </c>
      <c r="I158">
        <v>21.914300000000001</v>
      </c>
      <c r="J158">
        <v>42.491399999999999</v>
      </c>
      <c r="K158">
        <v>15.5382</v>
      </c>
      <c r="L158" t="e">
        <v>#N/A</v>
      </c>
      <c r="M158">
        <v>64.927400000000006</v>
      </c>
      <c r="N158">
        <v>475.6986</v>
      </c>
      <c r="O158">
        <v>25.0685</v>
      </c>
      <c r="P158">
        <v>35.444800000000001</v>
      </c>
      <c r="Q158">
        <v>67.75</v>
      </c>
      <c r="R158">
        <v>33.479700000000001</v>
      </c>
      <c r="S158">
        <v>42.478400000000001</v>
      </c>
      <c r="T158" t="e">
        <v>#N/A</v>
      </c>
      <c r="U158" t="e">
        <v>#N/A</v>
      </c>
      <c r="V158">
        <v>50.291699999999999</v>
      </c>
      <c r="W158">
        <v>48.570799999999998</v>
      </c>
      <c r="X158">
        <v>28.703299999999999</v>
      </c>
      <c r="Y158">
        <v>110.822</v>
      </c>
      <c r="Z158">
        <v>54.700899999999997</v>
      </c>
      <c r="AA158" t="e">
        <v>#N/A</v>
      </c>
      <c r="AB158">
        <v>39.636600000000001</v>
      </c>
      <c r="AC158">
        <v>39.0137</v>
      </c>
      <c r="AD158" t="e">
        <v>#N/A</v>
      </c>
      <c r="AE158">
        <v>27.349699999999999</v>
      </c>
      <c r="AF158">
        <v>51.056699999999999</v>
      </c>
      <c r="AG158">
        <v>30.398700000000002</v>
      </c>
      <c r="AH158" t="e">
        <v>#N/A</v>
      </c>
      <c r="AI158">
        <v>31.761600000000001</v>
      </c>
      <c r="AJ158">
        <v>23.753699999999998</v>
      </c>
      <c r="AK158">
        <v>47</v>
      </c>
      <c r="AL158" t="e">
        <v>#N/A</v>
      </c>
      <c r="AM158" t="e">
        <v>#N/A</v>
      </c>
      <c r="AN158">
        <v>26.287800000000001</v>
      </c>
      <c r="AO158">
        <v>26.366800000000001</v>
      </c>
      <c r="AP158" t="e">
        <v>#N/A</v>
      </c>
      <c r="AQ158">
        <v>47.157499999999999</v>
      </c>
      <c r="AR158">
        <v>38.7179</v>
      </c>
    </row>
    <row r="159" spans="1:44" x14ac:dyDescent="0.25">
      <c r="A159" s="1">
        <v>36752</v>
      </c>
      <c r="B159">
        <v>39.673299999999998</v>
      </c>
      <c r="C159">
        <v>30.5444</v>
      </c>
      <c r="D159">
        <v>6.0923800000000004</v>
      </c>
      <c r="E159">
        <v>57.313899999999997</v>
      </c>
      <c r="F159">
        <v>1827.51</v>
      </c>
      <c r="G159">
        <v>3.55457</v>
      </c>
      <c r="H159" t="e">
        <v>#N/A</v>
      </c>
      <c r="I159">
        <v>22.475200000000001</v>
      </c>
      <c r="J159">
        <v>42.949199999999998</v>
      </c>
      <c r="K159">
        <v>15.9222</v>
      </c>
      <c r="L159" t="e">
        <v>#N/A</v>
      </c>
      <c r="M159">
        <v>65.993600000000001</v>
      </c>
      <c r="N159">
        <v>492.46800000000002</v>
      </c>
      <c r="O159">
        <v>25.735700000000001</v>
      </c>
      <c r="P159">
        <v>36.328200000000002</v>
      </c>
      <c r="Q159">
        <v>69</v>
      </c>
      <c r="R159">
        <v>34.4255</v>
      </c>
      <c r="S159">
        <v>43.383699999999997</v>
      </c>
      <c r="T159" t="e">
        <v>#N/A</v>
      </c>
      <c r="U159" t="e">
        <v>#N/A</v>
      </c>
      <c r="V159">
        <v>53.052100000000003</v>
      </c>
      <c r="W159">
        <v>51.915599999999998</v>
      </c>
      <c r="X159">
        <v>29.138400000000001</v>
      </c>
      <c r="Y159">
        <v>114.7589</v>
      </c>
      <c r="Z159">
        <v>58.154600000000002</v>
      </c>
      <c r="AA159" t="e">
        <v>#N/A</v>
      </c>
      <c r="AB159">
        <v>39.951300000000003</v>
      </c>
      <c r="AC159">
        <v>40.107900000000001</v>
      </c>
      <c r="AD159" t="e">
        <v>#N/A</v>
      </c>
      <c r="AE159">
        <v>27.609200000000001</v>
      </c>
      <c r="AF159">
        <v>52.049500000000002</v>
      </c>
      <c r="AG159">
        <v>30.700600000000001</v>
      </c>
      <c r="AH159" t="e">
        <v>#N/A</v>
      </c>
      <c r="AI159">
        <v>32.067999999999998</v>
      </c>
      <c r="AJ159">
        <v>24.485900000000001</v>
      </c>
      <c r="AK159">
        <v>46</v>
      </c>
      <c r="AL159" t="e">
        <v>#N/A</v>
      </c>
      <c r="AM159" t="e">
        <v>#N/A</v>
      </c>
      <c r="AN159">
        <v>26.7242</v>
      </c>
      <c r="AO159">
        <v>27.364699999999999</v>
      </c>
      <c r="AP159" t="e">
        <v>#N/A</v>
      </c>
      <c r="AQ159">
        <v>48.478200000000001</v>
      </c>
      <c r="AR159">
        <v>39.537199999999999</v>
      </c>
    </row>
    <row r="160" spans="1:44" x14ac:dyDescent="0.25">
      <c r="A160" s="1">
        <v>36753</v>
      </c>
      <c r="B160">
        <v>38.8718</v>
      </c>
      <c r="C160">
        <v>30.292100000000001</v>
      </c>
      <c r="D160">
        <v>6.1285699999999999</v>
      </c>
      <c r="E160">
        <v>55.8767</v>
      </c>
      <c r="F160">
        <v>1786.7</v>
      </c>
      <c r="G160">
        <v>3.4852300000000001</v>
      </c>
      <c r="H160" t="e">
        <v>#N/A</v>
      </c>
      <c r="I160">
        <v>22.399699999999999</v>
      </c>
      <c r="J160">
        <v>40.515799999999999</v>
      </c>
      <c r="K160">
        <v>15.574199999999999</v>
      </c>
      <c r="L160" t="e">
        <v>#N/A</v>
      </c>
      <c r="M160">
        <v>63.894599999999997</v>
      </c>
      <c r="N160">
        <v>486.2937</v>
      </c>
      <c r="O160">
        <v>25.0062</v>
      </c>
      <c r="P160">
        <v>35.858699999999999</v>
      </c>
      <c r="Q160">
        <v>69.3</v>
      </c>
      <c r="R160">
        <v>33.506399999999999</v>
      </c>
      <c r="S160">
        <v>43.062600000000003</v>
      </c>
      <c r="T160" t="e">
        <v>#N/A</v>
      </c>
      <c r="U160" t="e">
        <v>#N/A</v>
      </c>
      <c r="V160">
        <v>50.826900000000002</v>
      </c>
      <c r="W160">
        <v>46.523499999999999</v>
      </c>
      <c r="X160">
        <v>28.952000000000002</v>
      </c>
      <c r="Y160">
        <v>112.262</v>
      </c>
      <c r="Z160">
        <v>58.270699999999998</v>
      </c>
      <c r="AA160" t="e">
        <v>#N/A</v>
      </c>
      <c r="AB160">
        <v>38.987400000000001</v>
      </c>
      <c r="AC160">
        <v>38.930900000000001</v>
      </c>
      <c r="AD160" t="e">
        <v>#N/A</v>
      </c>
      <c r="AE160">
        <v>26.572600000000001</v>
      </c>
      <c r="AF160">
        <v>51.728299999999997</v>
      </c>
      <c r="AG160">
        <v>30.1007</v>
      </c>
      <c r="AH160" t="e">
        <v>#N/A</v>
      </c>
      <c r="AI160">
        <v>31.157499999999999</v>
      </c>
      <c r="AJ160">
        <v>25.628</v>
      </c>
      <c r="AK160">
        <v>46</v>
      </c>
      <c r="AL160" t="e">
        <v>#N/A</v>
      </c>
      <c r="AM160" t="e">
        <v>#N/A</v>
      </c>
      <c r="AN160">
        <v>26.029199999999999</v>
      </c>
      <c r="AO160">
        <v>26.7254</v>
      </c>
      <c r="AP160" t="e">
        <v>#N/A</v>
      </c>
      <c r="AQ160">
        <v>46.7134</v>
      </c>
      <c r="AR160">
        <v>38.653300000000002</v>
      </c>
    </row>
    <row r="161" spans="1:44" x14ac:dyDescent="0.25">
      <c r="A161" s="1">
        <v>36754</v>
      </c>
      <c r="B161">
        <v>38.941200000000002</v>
      </c>
      <c r="C161">
        <v>30.614599999999999</v>
      </c>
      <c r="D161">
        <v>6.4558600000000004</v>
      </c>
      <c r="E161">
        <v>54.376300000000001</v>
      </c>
      <c r="F161">
        <v>1784.17</v>
      </c>
      <c r="G161">
        <v>3.6387</v>
      </c>
      <c r="H161" t="e">
        <v>#N/A</v>
      </c>
      <c r="I161">
        <v>22.324100000000001</v>
      </c>
      <c r="J161">
        <v>39.807699999999997</v>
      </c>
      <c r="K161">
        <v>15.641</v>
      </c>
      <c r="L161" t="e">
        <v>#N/A</v>
      </c>
      <c r="M161">
        <v>64.086500000000001</v>
      </c>
      <c r="N161">
        <v>483.8021</v>
      </c>
      <c r="O161">
        <v>24.601900000000001</v>
      </c>
      <c r="P161">
        <v>36.040599999999998</v>
      </c>
      <c r="Q161">
        <v>69.75</v>
      </c>
      <c r="R161">
        <v>34.280999999999999</v>
      </c>
      <c r="S161">
        <v>42.948399999999999</v>
      </c>
      <c r="T161" t="e">
        <v>#N/A</v>
      </c>
      <c r="U161" t="e">
        <v>#N/A</v>
      </c>
      <c r="V161">
        <v>51.369900000000001</v>
      </c>
      <c r="W161">
        <v>44.574399999999997</v>
      </c>
      <c r="X161">
        <v>28.133800000000001</v>
      </c>
      <c r="Y161">
        <v>113.1734</v>
      </c>
      <c r="Z161">
        <v>58.73</v>
      </c>
      <c r="AA161" t="e">
        <v>#N/A</v>
      </c>
      <c r="AB161">
        <v>39.898800000000001</v>
      </c>
      <c r="AC161">
        <v>38.048299999999998</v>
      </c>
      <c r="AD161" t="e">
        <v>#N/A</v>
      </c>
      <c r="AE161">
        <v>26.657900000000001</v>
      </c>
      <c r="AF161">
        <v>52.2532</v>
      </c>
      <c r="AG161">
        <v>29.991499999999998</v>
      </c>
      <c r="AH161" t="e">
        <v>#N/A</v>
      </c>
      <c r="AI161">
        <v>32.463200000000001</v>
      </c>
      <c r="AJ161">
        <v>25.757999999999999</v>
      </c>
      <c r="AK161">
        <v>46.1</v>
      </c>
      <c r="AL161" t="e">
        <v>#N/A</v>
      </c>
      <c r="AM161" t="e">
        <v>#N/A</v>
      </c>
      <c r="AN161">
        <v>26.409400000000002</v>
      </c>
      <c r="AO161">
        <v>26.701000000000001</v>
      </c>
      <c r="AP161" t="e">
        <v>#N/A</v>
      </c>
      <c r="AQ161">
        <v>45.475099999999998</v>
      </c>
      <c r="AR161">
        <v>38.2545</v>
      </c>
    </row>
    <row r="162" spans="1:44" x14ac:dyDescent="0.25">
      <c r="A162" s="1">
        <v>36755</v>
      </c>
      <c r="B162">
        <v>38.933599999999998</v>
      </c>
      <c r="C162">
        <v>30.492699999999999</v>
      </c>
      <c r="D162">
        <v>6.3852000000000002</v>
      </c>
      <c r="E162">
        <v>55.092399999999998</v>
      </c>
      <c r="F162">
        <v>1797.81</v>
      </c>
      <c r="G162">
        <v>3.8305600000000002</v>
      </c>
      <c r="H162" t="e">
        <v>#N/A</v>
      </c>
      <c r="I162">
        <v>21.970199999999998</v>
      </c>
      <c r="J162">
        <v>39.246299999999998</v>
      </c>
      <c r="K162">
        <v>15.3719</v>
      </c>
      <c r="L162" t="e">
        <v>#N/A</v>
      </c>
      <c r="M162">
        <v>63.993000000000002</v>
      </c>
      <c r="N162">
        <v>490.43810000000002</v>
      </c>
      <c r="O162">
        <v>24.016500000000001</v>
      </c>
      <c r="P162">
        <v>36.037700000000001</v>
      </c>
      <c r="Q162">
        <v>70.099999999999994</v>
      </c>
      <c r="R162">
        <v>34.453400000000002</v>
      </c>
      <c r="S162">
        <v>42.538800000000002</v>
      </c>
      <c r="T162" t="e">
        <v>#N/A</v>
      </c>
      <c r="U162" t="e">
        <v>#N/A</v>
      </c>
      <c r="V162">
        <v>49.7316</v>
      </c>
      <c r="W162">
        <v>44.511800000000001</v>
      </c>
      <c r="X162">
        <v>28.178999999999998</v>
      </c>
      <c r="Y162">
        <v>112.4508</v>
      </c>
      <c r="Z162">
        <v>60.006100000000004</v>
      </c>
      <c r="AA162" t="e">
        <v>#N/A</v>
      </c>
      <c r="AB162">
        <v>39.261899999999997</v>
      </c>
      <c r="AC162">
        <v>37.997599999999998</v>
      </c>
      <c r="AD162" t="e">
        <v>#N/A</v>
      </c>
      <c r="AE162">
        <v>25.536200000000001</v>
      </c>
      <c r="AF162">
        <v>52.0899</v>
      </c>
      <c r="AG162">
        <v>30.0031</v>
      </c>
      <c r="AH162" t="e">
        <v>#N/A</v>
      </c>
      <c r="AI162">
        <v>32.637</v>
      </c>
      <c r="AJ162">
        <v>25.3626</v>
      </c>
      <c r="AK162">
        <v>45.3</v>
      </c>
      <c r="AL162" t="e">
        <v>#N/A</v>
      </c>
      <c r="AM162" t="e">
        <v>#N/A</v>
      </c>
      <c r="AN162">
        <v>27.0214</v>
      </c>
      <c r="AO162">
        <v>25.867599999999999</v>
      </c>
      <c r="AP162" t="e">
        <v>#N/A</v>
      </c>
      <c r="AQ162">
        <v>45.191000000000003</v>
      </c>
      <c r="AR162">
        <v>38.265099999999997</v>
      </c>
    </row>
    <row r="163" spans="1:44" x14ac:dyDescent="0.25">
      <c r="A163" s="1">
        <v>36756</v>
      </c>
      <c r="B163">
        <v>38.9358</v>
      </c>
      <c r="C163">
        <v>30.2622</v>
      </c>
      <c r="D163">
        <v>6.0394800000000002</v>
      </c>
      <c r="E163">
        <v>55.1708</v>
      </c>
      <c r="F163">
        <v>1788.85</v>
      </c>
      <c r="G163">
        <v>3.7286299999999999</v>
      </c>
      <c r="H163" t="e">
        <v>#N/A</v>
      </c>
      <c r="I163">
        <v>21.813500000000001</v>
      </c>
      <c r="J163">
        <v>39.139499999999998</v>
      </c>
      <c r="K163">
        <v>15.3697</v>
      </c>
      <c r="L163" t="e">
        <v>#N/A</v>
      </c>
      <c r="M163">
        <v>64.1447</v>
      </c>
      <c r="N163">
        <v>491.33339999999998</v>
      </c>
      <c r="O163">
        <v>24.300599999999999</v>
      </c>
      <c r="P163">
        <v>35.507300000000001</v>
      </c>
      <c r="Q163">
        <v>71</v>
      </c>
      <c r="R163">
        <v>34.136099999999999</v>
      </c>
      <c r="S163">
        <v>42.223700000000001</v>
      </c>
      <c r="T163" t="e">
        <v>#N/A</v>
      </c>
      <c r="U163" t="e">
        <v>#N/A</v>
      </c>
      <c r="V163">
        <v>51.234200000000001</v>
      </c>
      <c r="W163">
        <v>44.635899999999999</v>
      </c>
      <c r="X163">
        <v>29.148499999999999</v>
      </c>
      <c r="Y163">
        <v>110.71720000000001</v>
      </c>
      <c r="Z163">
        <v>60.520499999999998</v>
      </c>
      <c r="AA163" t="e">
        <v>#N/A</v>
      </c>
      <c r="AB163">
        <v>39.224899999999998</v>
      </c>
      <c r="AC163">
        <v>38.096800000000002</v>
      </c>
      <c r="AD163" t="e">
        <v>#N/A</v>
      </c>
      <c r="AE163">
        <v>25.8262</v>
      </c>
      <c r="AF163">
        <v>50.795400000000001</v>
      </c>
      <c r="AG163">
        <v>29.8108</v>
      </c>
      <c r="AH163" t="e">
        <v>#N/A</v>
      </c>
      <c r="AI163">
        <v>31.754999999999999</v>
      </c>
      <c r="AJ163">
        <v>25.704799999999999</v>
      </c>
      <c r="AK163">
        <v>43.3</v>
      </c>
      <c r="AL163" t="e">
        <v>#N/A</v>
      </c>
      <c r="AM163" t="e">
        <v>#N/A</v>
      </c>
      <c r="AN163">
        <v>26.626999999999999</v>
      </c>
      <c r="AO163">
        <v>26.9788</v>
      </c>
      <c r="AP163" t="e">
        <v>#N/A</v>
      </c>
      <c r="AQ163">
        <v>46.051900000000003</v>
      </c>
      <c r="AR163">
        <v>37.308900000000001</v>
      </c>
    </row>
    <row r="164" spans="1:44" x14ac:dyDescent="0.25">
      <c r="A164" s="1">
        <v>36759</v>
      </c>
      <c r="B164">
        <v>39.31</v>
      </c>
      <c r="C164">
        <v>29.547499999999999</v>
      </c>
      <c r="D164">
        <v>6.1453600000000002</v>
      </c>
      <c r="E164">
        <v>56.398200000000003</v>
      </c>
      <c r="F164">
        <v>1830.28</v>
      </c>
      <c r="G164">
        <v>3.8093300000000001</v>
      </c>
      <c r="H164" t="e">
        <v>#N/A</v>
      </c>
      <c r="I164">
        <v>22.331199999999999</v>
      </c>
      <c r="J164">
        <v>41.375599999999999</v>
      </c>
      <c r="K164">
        <v>15.343299999999999</v>
      </c>
      <c r="L164" t="e">
        <v>#N/A</v>
      </c>
      <c r="M164">
        <v>66.927700000000002</v>
      </c>
      <c r="N164">
        <v>510.88720000000001</v>
      </c>
      <c r="O164">
        <v>24.376899999999999</v>
      </c>
      <c r="P164">
        <v>36.323399999999999</v>
      </c>
      <c r="Q164">
        <v>71</v>
      </c>
      <c r="R164">
        <v>34.771099999999997</v>
      </c>
      <c r="S164">
        <v>42.991599999999998</v>
      </c>
      <c r="T164" t="e">
        <v>#N/A</v>
      </c>
      <c r="U164" t="e">
        <v>#N/A</v>
      </c>
      <c r="V164">
        <v>51.362000000000002</v>
      </c>
      <c r="W164">
        <v>44.710999999999999</v>
      </c>
      <c r="X164">
        <v>30.782399999999999</v>
      </c>
      <c r="Y164">
        <v>112.92319999999999</v>
      </c>
      <c r="Z164">
        <v>62.519399999999997</v>
      </c>
      <c r="AA164" t="e">
        <v>#N/A</v>
      </c>
      <c r="AB164">
        <v>39.915700000000001</v>
      </c>
      <c r="AC164">
        <v>38.680100000000003</v>
      </c>
      <c r="AD164" t="e">
        <v>#N/A</v>
      </c>
      <c r="AE164">
        <v>26.123899999999999</v>
      </c>
      <c r="AF164">
        <v>51.2881</v>
      </c>
      <c r="AG164">
        <v>29.992999999999999</v>
      </c>
      <c r="AH164" t="e">
        <v>#N/A</v>
      </c>
      <c r="AI164">
        <v>32.872399999999999</v>
      </c>
      <c r="AJ164">
        <v>26.0794</v>
      </c>
      <c r="AK164">
        <v>44.6</v>
      </c>
      <c r="AL164" t="e">
        <v>#N/A</v>
      </c>
      <c r="AM164" t="e">
        <v>#N/A</v>
      </c>
      <c r="AN164">
        <v>27.809799999999999</v>
      </c>
      <c r="AO164">
        <v>27.527699999999999</v>
      </c>
      <c r="AP164" t="e">
        <v>#N/A</v>
      </c>
      <c r="AQ164">
        <v>44.861499999999999</v>
      </c>
      <c r="AR164">
        <v>37.073500000000003</v>
      </c>
    </row>
    <row r="165" spans="1:44" x14ac:dyDescent="0.25">
      <c r="A165" s="1">
        <v>36760</v>
      </c>
      <c r="B165">
        <v>40.103999999999999</v>
      </c>
      <c r="C165">
        <v>29.436800000000002</v>
      </c>
      <c r="D165">
        <v>6.1073300000000001</v>
      </c>
      <c r="E165">
        <v>55.5867</v>
      </c>
      <c r="F165">
        <v>1828.75</v>
      </c>
      <c r="G165">
        <v>3.9212600000000002</v>
      </c>
      <c r="H165" t="e">
        <v>#N/A</v>
      </c>
      <c r="I165">
        <v>22.955500000000001</v>
      </c>
      <c r="J165">
        <v>42.970300000000002</v>
      </c>
      <c r="K165">
        <v>15.4796</v>
      </c>
      <c r="L165" t="e">
        <v>#N/A</v>
      </c>
      <c r="M165">
        <v>66.599000000000004</v>
      </c>
      <c r="N165">
        <v>516.73230000000001</v>
      </c>
      <c r="O165">
        <v>23.773599999999998</v>
      </c>
      <c r="P165">
        <v>35.492400000000004</v>
      </c>
      <c r="Q165">
        <v>72.2</v>
      </c>
      <c r="R165">
        <v>34.809600000000003</v>
      </c>
      <c r="S165">
        <v>42.999000000000002</v>
      </c>
      <c r="T165" t="e">
        <v>#N/A</v>
      </c>
      <c r="U165" t="e">
        <v>#N/A</v>
      </c>
      <c r="V165">
        <v>52.6126</v>
      </c>
      <c r="W165">
        <v>45.239199999999997</v>
      </c>
      <c r="X165">
        <v>32.321199999999997</v>
      </c>
      <c r="Y165">
        <v>113.4997</v>
      </c>
      <c r="Z165">
        <v>62.927100000000003</v>
      </c>
      <c r="AA165" t="e">
        <v>#N/A</v>
      </c>
      <c r="AB165">
        <v>40.453000000000003</v>
      </c>
      <c r="AC165">
        <v>40.282200000000003</v>
      </c>
      <c r="AD165" t="e">
        <v>#N/A</v>
      </c>
      <c r="AE165">
        <v>26.064299999999999</v>
      </c>
      <c r="AF165">
        <v>52.031799999999997</v>
      </c>
      <c r="AG165">
        <v>30.432500000000001</v>
      </c>
      <c r="AH165" t="e">
        <v>#N/A</v>
      </c>
      <c r="AI165">
        <v>32.114699999999999</v>
      </c>
      <c r="AJ165">
        <v>26.613700000000001</v>
      </c>
      <c r="AK165">
        <v>44.8</v>
      </c>
      <c r="AL165" t="e">
        <v>#N/A</v>
      </c>
      <c r="AM165" t="e">
        <v>#N/A</v>
      </c>
      <c r="AN165">
        <v>28.077999999999999</v>
      </c>
      <c r="AO165">
        <v>26.998699999999999</v>
      </c>
      <c r="AP165" t="e">
        <v>#N/A</v>
      </c>
      <c r="AQ165">
        <v>45.236199999999997</v>
      </c>
      <c r="AR165">
        <v>36.799300000000002</v>
      </c>
    </row>
    <row r="166" spans="1:44" x14ac:dyDescent="0.25">
      <c r="A166" s="1">
        <v>36761</v>
      </c>
      <c r="B166">
        <v>40.464100000000002</v>
      </c>
      <c r="C166">
        <v>30.239000000000001</v>
      </c>
      <c r="D166">
        <v>5.98787</v>
      </c>
      <c r="E166">
        <v>55.315300000000001</v>
      </c>
      <c r="F166">
        <v>1814.98</v>
      </c>
      <c r="G166">
        <v>4.1449600000000002</v>
      </c>
      <c r="H166" t="e">
        <v>#N/A</v>
      </c>
      <c r="I166">
        <v>23.0945</v>
      </c>
      <c r="J166">
        <v>44.326300000000003</v>
      </c>
      <c r="K166">
        <v>15.2933</v>
      </c>
      <c r="L166" t="e">
        <v>#N/A</v>
      </c>
      <c r="M166">
        <v>69.462800000000001</v>
      </c>
      <c r="N166">
        <v>506.81599999999997</v>
      </c>
      <c r="O166">
        <v>24.247399999999999</v>
      </c>
      <c r="P166">
        <v>35.192900000000002</v>
      </c>
      <c r="Q166">
        <v>71.5</v>
      </c>
      <c r="R166">
        <v>35.601799999999997</v>
      </c>
      <c r="S166">
        <v>44.558999999999997</v>
      </c>
      <c r="T166" t="e">
        <v>#N/A</v>
      </c>
      <c r="U166" t="e">
        <v>#N/A</v>
      </c>
      <c r="V166">
        <v>53.839399999999998</v>
      </c>
      <c r="W166">
        <v>45.682000000000002</v>
      </c>
      <c r="X166">
        <v>32.095999999999997</v>
      </c>
      <c r="Y166">
        <v>115.9556</v>
      </c>
      <c r="Z166">
        <v>65.502799999999993</v>
      </c>
      <c r="AA166" t="e">
        <v>#N/A</v>
      </c>
      <c r="AB166">
        <v>40.360700000000001</v>
      </c>
      <c r="AC166">
        <v>41.724600000000002</v>
      </c>
      <c r="AD166" t="e">
        <v>#N/A</v>
      </c>
      <c r="AE166">
        <v>26.121600000000001</v>
      </c>
      <c r="AF166">
        <v>52.166400000000003</v>
      </c>
      <c r="AG166">
        <v>30.401900000000001</v>
      </c>
      <c r="AH166" t="e">
        <v>#N/A</v>
      </c>
      <c r="AI166">
        <v>32.7121</v>
      </c>
      <c r="AJ166">
        <v>26.854199999999999</v>
      </c>
      <c r="AK166">
        <v>44.6</v>
      </c>
      <c r="AL166" t="e">
        <v>#N/A</v>
      </c>
      <c r="AM166" t="e">
        <v>#N/A</v>
      </c>
      <c r="AN166">
        <v>28.497900000000001</v>
      </c>
      <c r="AO166">
        <v>26.3489</v>
      </c>
      <c r="AP166" t="e">
        <v>#N/A</v>
      </c>
      <c r="AQ166">
        <v>45.510100000000001</v>
      </c>
      <c r="AR166">
        <v>36.534199999999998</v>
      </c>
    </row>
    <row r="167" spans="1:44" x14ac:dyDescent="0.25">
      <c r="A167" s="1">
        <v>36762</v>
      </c>
      <c r="B167">
        <v>39.570399999999999</v>
      </c>
      <c r="C167">
        <v>29.6999</v>
      </c>
      <c r="D167">
        <v>6.0687600000000002</v>
      </c>
      <c r="E167">
        <v>53.964599999999997</v>
      </c>
      <c r="F167">
        <v>1764.79</v>
      </c>
      <c r="G167">
        <v>4.2376699999999996</v>
      </c>
      <c r="H167" t="e">
        <v>#N/A</v>
      </c>
      <c r="I167">
        <v>22.7012</v>
      </c>
      <c r="J167">
        <v>46.5274</v>
      </c>
      <c r="K167">
        <v>15.362</v>
      </c>
      <c r="L167" t="e">
        <v>#N/A</v>
      </c>
      <c r="M167">
        <v>68.032399999999996</v>
      </c>
      <c r="N167">
        <v>510.71210000000002</v>
      </c>
      <c r="O167">
        <v>23.643599999999999</v>
      </c>
      <c r="P167">
        <v>34.731200000000001</v>
      </c>
      <c r="Q167">
        <v>71.650000000000006</v>
      </c>
      <c r="R167">
        <v>34.580100000000002</v>
      </c>
      <c r="S167">
        <v>44.8553</v>
      </c>
      <c r="T167" t="e">
        <v>#N/A</v>
      </c>
      <c r="U167" t="e">
        <v>#N/A</v>
      </c>
      <c r="V167">
        <v>55.533999999999999</v>
      </c>
      <c r="W167">
        <v>44.378500000000003</v>
      </c>
      <c r="X167">
        <v>33.318899999999999</v>
      </c>
      <c r="Y167">
        <v>116.1985</v>
      </c>
      <c r="Z167">
        <v>64.498099999999994</v>
      </c>
      <c r="AA167" t="e">
        <v>#N/A</v>
      </c>
      <c r="AB167">
        <v>39.6554</v>
      </c>
      <c r="AC167">
        <v>40.483499999999999</v>
      </c>
      <c r="AD167" t="e">
        <v>#N/A</v>
      </c>
      <c r="AE167">
        <v>25.177800000000001</v>
      </c>
      <c r="AF167">
        <v>51.800899999999999</v>
      </c>
      <c r="AG167">
        <v>30.2422</v>
      </c>
      <c r="AH167" t="e">
        <v>#N/A</v>
      </c>
      <c r="AI167">
        <v>32.415999999999997</v>
      </c>
      <c r="AJ167">
        <v>26.007999999999999</v>
      </c>
      <c r="AK167">
        <v>45</v>
      </c>
      <c r="AL167" t="e">
        <v>#N/A</v>
      </c>
      <c r="AM167" t="e">
        <v>#N/A</v>
      </c>
      <c r="AN167">
        <v>27.831099999999999</v>
      </c>
      <c r="AO167">
        <v>26.801600000000001</v>
      </c>
      <c r="AP167" t="e">
        <v>#N/A</v>
      </c>
      <c r="AQ167">
        <v>45.319600000000001</v>
      </c>
      <c r="AR167">
        <v>36.578000000000003</v>
      </c>
    </row>
    <row r="168" spans="1:44" x14ac:dyDescent="0.25">
      <c r="A168" s="1">
        <v>36763</v>
      </c>
      <c r="B168">
        <v>39.922899999999998</v>
      </c>
      <c r="C168">
        <v>29.8401</v>
      </c>
      <c r="D168">
        <v>6.1219000000000001</v>
      </c>
      <c r="E168">
        <v>53.968000000000004</v>
      </c>
      <c r="F168">
        <v>1760.32</v>
      </c>
      <c r="G168">
        <v>4.2862600000000004</v>
      </c>
      <c r="H168" t="e">
        <v>#N/A</v>
      </c>
      <c r="I168">
        <v>22.26</v>
      </c>
      <c r="J168">
        <v>46.914299999999997</v>
      </c>
      <c r="K168">
        <v>15.3223</v>
      </c>
      <c r="L168" t="e">
        <v>#N/A</v>
      </c>
      <c r="M168">
        <v>66.942499999999995</v>
      </c>
      <c r="N168">
        <v>504.8184</v>
      </c>
      <c r="O168">
        <v>22.8291</v>
      </c>
      <c r="P168">
        <v>34.1952</v>
      </c>
      <c r="Q168">
        <v>72.400000000000006</v>
      </c>
      <c r="R168">
        <v>34.5456</v>
      </c>
      <c r="S168">
        <v>45.046199999999999</v>
      </c>
      <c r="T168" t="e">
        <v>#N/A</v>
      </c>
      <c r="U168" t="e">
        <v>#N/A</v>
      </c>
      <c r="V168">
        <v>54.960299999999997</v>
      </c>
      <c r="W168">
        <v>44.387</v>
      </c>
      <c r="X168">
        <v>33.1858</v>
      </c>
      <c r="Y168">
        <v>119.97969999999999</v>
      </c>
      <c r="Z168">
        <v>63.296999999999997</v>
      </c>
      <c r="AA168" t="e">
        <v>#N/A</v>
      </c>
      <c r="AB168">
        <v>39.282499999999999</v>
      </c>
      <c r="AC168">
        <v>39.539299999999997</v>
      </c>
      <c r="AD168" t="e">
        <v>#N/A</v>
      </c>
      <c r="AE168">
        <v>25.152799999999999</v>
      </c>
      <c r="AF168">
        <v>52.063299999999998</v>
      </c>
      <c r="AG168">
        <v>29.999600000000001</v>
      </c>
      <c r="AH168" t="e">
        <v>#N/A</v>
      </c>
      <c r="AI168">
        <v>32.924799999999998</v>
      </c>
      <c r="AJ168">
        <v>25.903600000000001</v>
      </c>
      <c r="AK168">
        <v>45</v>
      </c>
      <c r="AL168" t="e">
        <v>#N/A</v>
      </c>
      <c r="AM168" t="e">
        <v>#N/A</v>
      </c>
      <c r="AN168">
        <v>27.8033</v>
      </c>
      <c r="AO168">
        <v>27.739599999999999</v>
      </c>
      <c r="AP168" t="e">
        <v>#N/A</v>
      </c>
      <c r="AQ168">
        <v>46.244999999999997</v>
      </c>
      <c r="AR168">
        <v>36.782600000000002</v>
      </c>
    </row>
    <row r="169" spans="1:44" x14ac:dyDescent="0.25">
      <c r="A169" s="1">
        <v>36766</v>
      </c>
      <c r="B169">
        <v>39.721899999999998</v>
      </c>
      <c r="C169">
        <v>30.4953</v>
      </c>
      <c r="D169">
        <v>6.0950800000000003</v>
      </c>
      <c r="E169">
        <v>60.206299999999999</v>
      </c>
      <c r="F169">
        <v>1806.01</v>
      </c>
      <c r="G169">
        <v>4.3873800000000003</v>
      </c>
      <c r="H169" t="e">
        <v>#N/A</v>
      </c>
      <c r="I169">
        <v>22.104099999999999</v>
      </c>
      <c r="J169">
        <v>46.223399999999998</v>
      </c>
      <c r="K169">
        <v>15.166600000000001</v>
      </c>
      <c r="L169" t="e">
        <v>#N/A</v>
      </c>
      <c r="M169">
        <v>67.619799999999998</v>
      </c>
      <c r="N169">
        <v>522.69169999999997</v>
      </c>
      <c r="O169">
        <v>23.2729</v>
      </c>
      <c r="P169">
        <v>33.884399999999999</v>
      </c>
      <c r="Q169">
        <v>71.05</v>
      </c>
      <c r="R169">
        <v>34.545099999999998</v>
      </c>
      <c r="S169">
        <v>45.687399999999997</v>
      </c>
      <c r="T169" t="e">
        <v>#N/A</v>
      </c>
      <c r="U169" t="e">
        <v>#N/A</v>
      </c>
      <c r="V169">
        <v>55.625100000000003</v>
      </c>
      <c r="W169">
        <v>44.015799999999999</v>
      </c>
      <c r="X169">
        <v>32.503999999999998</v>
      </c>
      <c r="Y169">
        <v>122.495</v>
      </c>
      <c r="Z169">
        <v>64.203599999999994</v>
      </c>
      <c r="AA169" t="e">
        <v>#N/A</v>
      </c>
      <c r="AB169">
        <v>39.059100000000001</v>
      </c>
      <c r="AC169">
        <v>40.08</v>
      </c>
      <c r="AD169" t="e">
        <v>#N/A</v>
      </c>
      <c r="AE169">
        <v>28.110700000000001</v>
      </c>
      <c r="AF169">
        <v>51.808100000000003</v>
      </c>
      <c r="AG169">
        <v>30.3398</v>
      </c>
      <c r="AH169" t="e">
        <v>#N/A</v>
      </c>
      <c r="AI169">
        <v>32.245800000000003</v>
      </c>
      <c r="AJ169">
        <v>25.943899999999999</v>
      </c>
      <c r="AK169">
        <v>47.5</v>
      </c>
      <c r="AL169" t="e">
        <v>#N/A</v>
      </c>
      <c r="AM169" t="e">
        <v>#N/A</v>
      </c>
      <c r="AN169">
        <v>28.0931</v>
      </c>
      <c r="AO169">
        <v>28.220700000000001</v>
      </c>
      <c r="AP169" t="e">
        <v>#N/A</v>
      </c>
      <c r="AQ169">
        <v>45.399799999999999</v>
      </c>
      <c r="AR169">
        <v>36.772199999999998</v>
      </c>
    </row>
    <row r="170" spans="1:44" x14ac:dyDescent="0.25">
      <c r="A170" s="1">
        <v>36767</v>
      </c>
      <c r="B170">
        <v>39.6982</v>
      </c>
      <c r="C170">
        <v>29.351800000000001</v>
      </c>
      <c r="D170">
        <v>5.9314900000000002</v>
      </c>
      <c r="E170">
        <v>64.136899999999997</v>
      </c>
      <c r="F170">
        <v>1805.46</v>
      </c>
      <c r="G170">
        <v>4.4937199999999997</v>
      </c>
      <c r="H170" t="e">
        <v>#N/A</v>
      </c>
      <c r="I170">
        <v>21.8248</v>
      </c>
      <c r="J170">
        <v>45.620100000000001</v>
      </c>
      <c r="K170">
        <v>15.594099999999999</v>
      </c>
      <c r="L170" t="e">
        <v>#N/A</v>
      </c>
      <c r="M170">
        <v>68.450800000000001</v>
      </c>
      <c r="N170">
        <v>517.29139999999995</v>
      </c>
      <c r="O170">
        <v>23.098800000000001</v>
      </c>
      <c r="P170">
        <v>33.429000000000002</v>
      </c>
      <c r="Q170">
        <v>70.8</v>
      </c>
      <c r="R170">
        <v>34.585299999999997</v>
      </c>
      <c r="S170">
        <v>45.809600000000003</v>
      </c>
      <c r="T170" t="e">
        <v>#N/A</v>
      </c>
      <c r="U170" t="e">
        <v>#N/A</v>
      </c>
      <c r="V170">
        <v>55.857799999999997</v>
      </c>
      <c r="W170">
        <v>43.987099999999998</v>
      </c>
      <c r="X170">
        <v>32.137</v>
      </c>
      <c r="Y170">
        <v>124.3604</v>
      </c>
      <c r="Z170">
        <v>64.670299999999997</v>
      </c>
      <c r="AA170" t="e">
        <v>#N/A</v>
      </c>
      <c r="AB170">
        <v>38.517299999999999</v>
      </c>
      <c r="AC170">
        <v>39.648800000000001</v>
      </c>
      <c r="AD170" t="e">
        <v>#N/A</v>
      </c>
      <c r="AE170">
        <v>28.284099999999999</v>
      </c>
      <c r="AF170">
        <v>51.131500000000003</v>
      </c>
      <c r="AG170">
        <v>30.323799999999999</v>
      </c>
      <c r="AH170" t="e">
        <v>#N/A</v>
      </c>
      <c r="AI170">
        <v>32.185099999999998</v>
      </c>
      <c r="AJ170">
        <v>25.961600000000001</v>
      </c>
      <c r="AK170">
        <v>47.5</v>
      </c>
      <c r="AL170" t="e">
        <v>#N/A</v>
      </c>
      <c r="AM170" t="e">
        <v>#N/A</v>
      </c>
      <c r="AN170">
        <v>27.671800000000001</v>
      </c>
      <c r="AO170">
        <v>27.751100000000001</v>
      </c>
      <c r="AP170" t="e">
        <v>#N/A</v>
      </c>
      <c r="AQ170">
        <v>45.557200000000002</v>
      </c>
      <c r="AR170">
        <v>37.313400000000001</v>
      </c>
    </row>
    <row r="171" spans="1:44" x14ac:dyDescent="0.25">
      <c r="A171" s="1">
        <v>36768</v>
      </c>
      <c r="B171">
        <v>39.419899999999998</v>
      </c>
      <c r="C171">
        <v>29.590599999999998</v>
      </c>
      <c r="D171">
        <v>5.8972300000000004</v>
      </c>
      <c r="E171">
        <v>56.945999999999998</v>
      </c>
      <c r="F171">
        <v>1845.3</v>
      </c>
      <c r="G171">
        <v>4.5456500000000002</v>
      </c>
      <c r="H171" t="e">
        <v>#N/A</v>
      </c>
      <c r="I171">
        <v>22.178799999999999</v>
      </c>
      <c r="J171">
        <v>46.073700000000002</v>
      </c>
      <c r="K171">
        <v>15.486000000000001</v>
      </c>
      <c r="L171" t="e">
        <v>#N/A</v>
      </c>
      <c r="M171">
        <v>68.881100000000004</v>
      </c>
      <c r="N171">
        <v>520.54319999999996</v>
      </c>
      <c r="O171">
        <v>22.393699999999999</v>
      </c>
      <c r="P171">
        <v>33.337499999999999</v>
      </c>
      <c r="Q171">
        <v>70.05</v>
      </c>
      <c r="R171">
        <v>34.313499999999998</v>
      </c>
      <c r="S171">
        <v>44.265300000000003</v>
      </c>
      <c r="T171" t="e">
        <v>#N/A</v>
      </c>
      <c r="U171" t="e">
        <v>#N/A</v>
      </c>
      <c r="V171">
        <v>55.299700000000001</v>
      </c>
      <c r="W171">
        <v>43.096600000000002</v>
      </c>
      <c r="X171">
        <v>33.282800000000002</v>
      </c>
      <c r="Y171">
        <v>122.7217</v>
      </c>
      <c r="Z171">
        <v>64.584699999999998</v>
      </c>
      <c r="AA171" t="e">
        <v>#N/A</v>
      </c>
      <c r="AB171">
        <v>38.030099999999997</v>
      </c>
      <c r="AC171">
        <v>40.951599999999999</v>
      </c>
      <c r="AD171" t="e">
        <v>#N/A</v>
      </c>
      <c r="AE171">
        <v>25.468900000000001</v>
      </c>
      <c r="AF171">
        <v>51.679000000000002</v>
      </c>
      <c r="AG171">
        <v>30.110099999999999</v>
      </c>
      <c r="AH171" t="e">
        <v>#N/A</v>
      </c>
      <c r="AI171">
        <v>31.961300000000001</v>
      </c>
      <c r="AJ171">
        <v>25.940799999999999</v>
      </c>
      <c r="AK171">
        <v>47</v>
      </c>
      <c r="AL171" t="e">
        <v>#N/A</v>
      </c>
      <c r="AM171" t="e">
        <v>#N/A</v>
      </c>
      <c r="AN171">
        <v>27.151399999999999</v>
      </c>
      <c r="AO171">
        <v>28.817699999999999</v>
      </c>
      <c r="AP171" t="e">
        <v>#N/A</v>
      </c>
      <c r="AQ171">
        <v>44.9163</v>
      </c>
      <c r="AR171">
        <v>37.4893</v>
      </c>
    </row>
    <row r="172" spans="1:44" x14ac:dyDescent="0.25">
      <c r="A172" s="1">
        <v>36769</v>
      </c>
      <c r="B172">
        <v>39.285400000000003</v>
      </c>
      <c r="C172">
        <v>30.125800000000002</v>
      </c>
      <c r="D172">
        <v>5.7541500000000001</v>
      </c>
      <c r="E172">
        <v>57.042499999999997</v>
      </c>
      <c r="F172">
        <v>1880.52</v>
      </c>
      <c r="G172">
        <v>4.6572300000000002</v>
      </c>
      <c r="H172" t="e">
        <v>#N/A</v>
      </c>
      <c r="I172">
        <v>21.913799999999998</v>
      </c>
      <c r="J172">
        <v>47.09</v>
      </c>
      <c r="K172">
        <v>15.1654</v>
      </c>
      <c r="L172" t="e">
        <v>#N/A</v>
      </c>
      <c r="M172">
        <v>71.036799999999999</v>
      </c>
      <c r="N172">
        <v>524.21960000000001</v>
      </c>
      <c r="O172">
        <v>21.7364</v>
      </c>
      <c r="P172">
        <v>33.0396</v>
      </c>
      <c r="Q172">
        <v>70.599999999999994</v>
      </c>
      <c r="R172">
        <v>34.443199999999997</v>
      </c>
      <c r="S172">
        <v>45.150399999999998</v>
      </c>
      <c r="T172" t="e">
        <v>#N/A</v>
      </c>
      <c r="U172" t="e">
        <v>#N/A</v>
      </c>
      <c r="V172">
        <v>56.555999999999997</v>
      </c>
      <c r="W172">
        <v>42.826000000000001</v>
      </c>
      <c r="X172">
        <v>32.7714</v>
      </c>
      <c r="Y172">
        <v>124.37390000000001</v>
      </c>
      <c r="Z172">
        <v>65.810699999999997</v>
      </c>
      <c r="AA172" t="e">
        <v>#N/A</v>
      </c>
      <c r="AB172">
        <v>38.334699999999998</v>
      </c>
      <c r="AC172">
        <v>42.988599999999998</v>
      </c>
      <c r="AD172" t="e">
        <v>#N/A</v>
      </c>
      <c r="AE172">
        <v>25.066600000000001</v>
      </c>
      <c r="AF172">
        <v>50.802399999999999</v>
      </c>
      <c r="AG172">
        <v>30.038499999999999</v>
      </c>
      <c r="AH172" t="e">
        <v>#N/A</v>
      </c>
      <c r="AI172">
        <v>32.8399</v>
      </c>
      <c r="AJ172">
        <v>25.853400000000001</v>
      </c>
      <c r="AK172">
        <v>48</v>
      </c>
      <c r="AL172" t="e">
        <v>#N/A</v>
      </c>
      <c r="AM172" t="e">
        <v>#N/A</v>
      </c>
      <c r="AN172">
        <v>27.801600000000001</v>
      </c>
      <c r="AO172">
        <v>28.351800000000001</v>
      </c>
      <c r="AP172" t="e">
        <v>#N/A</v>
      </c>
      <c r="AQ172">
        <v>44.180100000000003</v>
      </c>
      <c r="AR172">
        <v>38.058900000000001</v>
      </c>
    </row>
    <row r="173" spans="1:44" x14ac:dyDescent="0.25">
      <c r="A173" s="1">
        <v>36770</v>
      </c>
      <c r="B173">
        <v>39.083300000000001</v>
      </c>
      <c r="C173">
        <v>30.0669</v>
      </c>
      <c r="D173">
        <v>5.6599899999999996</v>
      </c>
      <c r="E173">
        <v>56.507300000000001</v>
      </c>
      <c r="F173">
        <v>1867.86</v>
      </c>
      <c r="G173">
        <v>4.8504699999999996</v>
      </c>
      <c r="H173" t="e">
        <v>#N/A</v>
      </c>
      <c r="I173">
        <v>21.9237</v>
      </c>
      <c r="J173">
        <v>48.085999999999999</v>
      </c>
      <c r="K173">
        <v>15.395</v>
      </c>
      <c r="L173" t="e">
        <v>#N/A</v>
      </c>
      <c r="M173">
        <v>71.006600000000006</v>
      </c>
      <c r="N173">
        <v>516.46140000000003</v>
      </c>
      <c r="O173">
        <v>22.411300000000001</v>
      </c>
      <c r="P173">
        <v>33.547800000000002</v>
      </c>
      <c r="Q173">
        <v>70.2</v>
      </c>
      <c r="R173">
        <v>34.8217</v>
      </c>
      <c r="S173">
        <v>45.070599999999999</v>
      </c>
      <c r="T173" t="e">
        <v>#N/A</v>
      </c>
      <c r="U173" t="e">
        <v>#N/A</v>
      </c>
      <c r="V173">
        <v>58.626300000000001</v>
      </c>
      <c r="W173">
        <v>43.290999999999997</v>
      </c>
      <c r="X173">
        <v>33.258299999999998</v>
      </c>
      <c r="Y173">
        <v>125.9473</v>
      </c>
      <c r="Z173">
        <v>65.022499999999994</v>
      </c>
      <c r="AA173" t="e">
        <v>#N/A</v>
      </c>
      <c r="AB173">
        <v>38.631399999999999</v>
      </c>
      <c r="AC173">
        <v>43.338900000000002</v>
      </c>
      <c r="AD173" t="e">
        <v>#N/A</v>
      </c>
      <c r="AE173">
        <v>24.800999999999998</v>
      </c>
      <c r="AF173">
        <v>50.316099999999999</v>
      </c>
      <c r="AG173">
        <v>30.215599999999998</v>
      </c>
      <c r="AH173" t="e">
        <v>#N/A</v>
      </c>
      <c r="AI173">
        <v>32.869900000000001</v>
      </c>
      <c r="AJ173">
        <v>25.6768</v>
      </c>
      <c r="AK173">
        <v>47.3</v>
      </c>
      <c r="AL173" t="e">
        <v>#N/A</v>
      </c>
      <c r="AM173" t="e">
        <v>#N/A</v>
      </c>
      <c r="AN173">
        <v>27.618200000000002</v>
      </c>
      <c r="AO173">
        <v>28.7165</v>
      </c>
      <c r="AP173" t="e">
        <v>#N/A</v>
      </c>
      <c r="AQ173">
        <v>45.2393</v>
      </c>
      <c r="AR173">
        <v>38.124899999999997</v>
      </c>
    </row>
    <row r="174" spans="1:44" x14ac:dyDescent="0.25">
      <c r="A174" s="1">
        <v>36773</v>
      </c>
      <c r="B174">
        <v>43.672800000000002</v>
      </c>
      <c r="C174">
        <v>32.974200000000003</v>
      </c>
      <c r="D174">
        <v>6.2586700000000004</v>
      </c>
      <c r="E174">
        <v>63.6006</v>
      </c>
      <c r="F174">
        <v>2057.33</v>
      </c>
      <c r="G174">
        <v>5.2710600000000003</v>
      </c>
      <c r="H174" t="e">
        <v>#N/A</v>
      </c>
      <c r="I174">
        <v>21.684999999999999</v>
      </c>
      <c r="J174">
        <v>52.470700000000001</v>
      </c>
      <c r="K174">
        <v>16.611000000000001</v>
      </c>
      <c r="L174" t="e">
        <v>#N/A</v>
      </c>
      <c r="M174">
        <v>77.342799999999997</v>
      </c>
      <c r="N174">
        <v>581.91120000000001</v>
      </c>
      <c r="O174">
        <v>24.475999999999999</v>
      </c>
      <c r="P174">
        <v>37.508699999999997</v>
      </c>
      <c r="Q174">
        <v>69.849999999999994</v>
      </c>
      <c r="R174">
        <v>38.262500000000003</v>
      </c>
      <c r="S174">
        <v>49.914099999999998</v>
      </c>
      <c r="T174" t="e">
        <v>#N/A</v>
      </c>
      <c r="U174" t="e">
        <v>#N/A</v>
      </c>
      <c r="V174">
        <v>64.714500000000001</v>
      </c>
      <c r="W174">
        <v>48.851100000000002</v>
      </c>
      <c r="X174">
        <v>36.616199999999999</v>
      </c>
      <c r="Y174">
        <v>137.31970000000001</v>
      </c>
      <c r="Z174">
        <v>71.586100000000002</v>
      </c>
      <c r="AA174" t="e">
        <v>#N/A</v>
      </c>
      <c r="AB174">
        <v>42.699300000000001</v>
      </c>
      <c r="AC174">
        <v>47.959899999999998</v>
      </c>
      <c r="AD174" t="e">
        <v>#N/A</v>
      </c>
      <c r="AE174">
        <v>27.468699999999998</v>
      </c>
      <c r="AF174">
        <v>55.026299999999999</v>
      </c>
      <c r="AG174">
        <v>32.828800000000001</v>
      </c>
      <c r="AH174" t="e">
        <v>#N/A</v>
      </c>
      <c r="AI174">
        <v>35.781300000000002</v>
      </c>
      <c r="AJ174">
        <v>27.970800000000001</v>
      </c>
      <c r="AK174">
        <v>48.48</v>
      </c>
      <c r="AL174" t="e">
        <v>#N/A</v>
      </c>
      <c r="AM174" t="e">
        <v>#N/A</v>
      </c>
      <c r="AN174">
        <v>30.005099999999999</v>
      </c>
      <c r="AO174">
        <v>31.910799999999998</v>
      </c>
      <c r="AP174" t="e">
        <v>#N/A</v>
      </c>
      <c r="AQ174">
        <v>49.381999999999998</v>
      </c>
      <c r="AR174">
        <v>41.674100000000003</v>
      </c>
    </row>
    <row r="175" spans="1:44" x14ac:dyDescent="0.25">
      <c r="A175" s="1">
        <v>36774</v>
      </c>
      <c r="B175">
        <v>39.047899999999998</v>
      </c>
      <c r="C175">
        <v>30.683599999999998</v>
      </c>
      <c r="D175">
        <v>5.7554800000000004</v>
      </c>
      <c r="E175">
        <v>57.878</v>
      </c>
      <c r="F175">
        <v>1873.76</v>
      </c>
      <c r="G175">
        <v>4.7826000000000004</v>
      </c>
      <c r="H175" t="e">
        <v>#N/A</v>
      </c>
      <c r="I175">
        <v>21.963200000000001</v>
      </c>
      <c r="J175">
        <v>48.779699999999998</v>
      </c>
      <c r="K175">
        <v>15.732799999999999</v>
      </c>
      <c r="L175" t="e">
        <v>#N/A</v>
      </c>
      <c r="M175">
        <v>68.478200000000001</v>
      </c>
      <c r="N175">
        <v>517.93179999999995</v>
      </c>
      <c r="O175">
        <v>23.304200000000002</v>
      </c>
      <c r="P175">
        <v>34.028700000000001</v>
      </c>
      <c r="Q175">
        <v>69.849999999999994</v>
      </c>
      <c r="R175">
        <v>35.252200000000002</v>
      </c>
      <c r="S175">
        <v>44.619199999999999</v>
      </c>
      <c r="T175" t="e">
        <v>#N/A</v>
      </c>
      <c r="U175" t="e">
        <v>#N/A</v>
      </c>
      <c r="V175">
        <v>57.764000000000003</v>
      </c>
      <c r="W175">
        <v>44.771099999999997</v>
      </c>
      <c r="X175">
        <v>33.580100000000002</v>
      </c>
      <c r="Y175">
        <v>123.8702</v>
      </c>
      <c r="Z175">
        <v>61.007800000000003</v>
      </c>
      <c r="AA175" t="e">
        <v>#N/A</v>
      </c>
      <c r="AB175">
        <v>38.964199999999998</v>
      </c>
      <c r="AC175">
        <v>44.049199999999999</v>
      </c>
      <c r="AD175" t="e">
        <v>#N/A</v>
      </c>
      <c r="AE175">
        <v>24.954899999999999</v>
      </c>
      <c r="AF175">
        <v>48.9133</v>
      </c>
      <c r="AG175">
        <v>30.239699999999999</v>
      </c>
      <c r="AH175" t="e">
        <v>#N/A</v>
      </c>
      <c r="AI175">
        <v>31.136099999999999</v>
      </c>
      <c r="AJ175">
        <v>26.192399999999999</v>
      </c>
      <c r="AK175">
        <v>48.48</v>
      </c>
      <c r="AL175" t="e">
        <v>#N/A</v>
      </c>
      <c r="AM175" t="e">
        <v>#N/A</v>
      </c>
      <c r="AN175">
        <v>27.333200000000001</v>
      </c>
      <c r="AO175">
        <v>28.4026</v>
      </c>
      <c r="AP175" t="e">
        <v>#N/A</v>
      </c>
      <c r="AQ175">
        <v>46.250300000000003</v>
      </c>
      <c r="AR175">
        <v>37.831200000000003</v>
      </c>
    </row>
    <row r="176" spans="1:44" x14ac:dyDescent="0.25">
      <c r="A176" s="1">
        <v>36775</v>
      </c>
      <c r="B176">
        <v>40.146700000000003</v>
      </c>
      <c r="C176">
        <v>30.810500000000001</v>
      </c>
      <c r="D176">
        <v>5.8115800000000002</v>
      </c>
      <c r="E176">
        <v>58.568300000000001</v>
      </c>
      <c r="F176">
        <v>1869.68</v>
      </c>
      <c r="G176">
        <v>4.5107400000000002</v>
      </c>
      <c r="H176" t="e">
        <v>#N/A</v>
      </c>
      <c r="I176">
        <v>22.1325</v>
      </c>
      <c r="J176">
        <v>51.257199999999997</v>
      </c>
      <c r="K176">
        <v>16.116499999999998</v>
      </c>
      <c r="L176" t="e">
        <v>#N/A</v>
      </c>
      <c r="M176">
        <v>67.176599999999993</v>
      </c>
      <c r="N176">
        <v>497.9873</v>
      </c>
      <c r="O176">
        <v>22.649799999999999</v>
      </c>
      <c r="P176">
        <v>34.937800000000003</v>
      </c>
      <c r="Q176">
        <v>72.45</v>
      </c>
      <c r="R176">
        <v>35.366500000000002</v>
      </c>
      <c r="S176">
        <v>45.888800000000003</v>
      </c>
      <c r="T176" t="e">
        <v>#N/A</v>
      </c>
      <c r="U176" t="e">
        <v>#N/A</v>
      </c>
      <c r="V176">
        <v>56.817399999999999</v>
      </c>
      <c r="W176">
        <v>45.566299999999998</v>
      </c>
      <c r="X176">
        <v>34.801000000000002</v>
      </c>
      <c r="Y176">
        <v>125.0633</v>
      </c>
      <c r="Z176">
        <v>58.326599999999999</v>
      </c>
      <c r="AA176" t="e">
        <v>#N/A</v>
      </c>
      <c r="AB176">
        <v>39.264699999999998</v>
      </c>
      <c r="AC176">
        <v>43.510899999999999</v>
      </c>
      <c r="AD176" t="e">
        <v>#N/A</v>
      </c>
      <c r="AE176">
        <v>25.511600000000001</v>
      </c>
      <c r="AF176">
        <v>48.453499999999998</v>
      </c>
      <c r="AG176">
        <v>30.177399999999999</v>
      </c>
      <c r="AH176" t="e">
        <v>#N/A</v>
      </c>
      <c r="AI176">
        <v>30.661200000000001</v>
      </c>
      <c r="AJ176">
        <v>26.791399999999999</v>
      </c>
      <c r="AK176">
        <v>49.9</v>
      </c>
      <c r="AL176" t="e">
        <v>#N/A</v>
      </c>
      <c r="AM176" t="e">
        <v>#N/A</v>
      </c>
      <c r="AN176">
        <v>28.6952</v>
      </c>
      <c r="AO176">
        <v>28.049199999999999</v>
      </c>
      <c r="AP176" t="e">
        <v>#N/A</v>
      </c>
      <c r="AQ176">
        <v>46.841200000000001</v>
      </c>
      <c r="AR176">
        <v>39.474899999999998</v>
      </c>
    </row>
    <row r="177" spans="1:44" x14ac:dyDescent="0.25">
      <c r="A177" s="1">
        <v>36776</v>
      </c>
      <c r="B177">
        <v>39.719900000000003</v>
      </c>
      <c r="C177">
        <v>30.441099999999999</v>
      </c>
      <c r="D177">
        <v>5.9066999999999998</v>
      </c>
      <c r="E177">
        <v>58.842399999999998</v>
      </c>
      <c r="F177">
        <v>1879.92</v>
      </c>
      <c r="G177">
        <v>4.8638500000000002</v>
      </c>
      <c r="H177" t="e">
        <v>#N/A</v>
      </c>
      <c r="I177">
        <v>22.494800000000001</v>
      </c>
      <c r="J177">
        <v>52.718000000000004</v>
      </c>
      <c r="K177">
        <v>16.113600000000002</v>
      </c>
      <c r="L177" t="e">
        <v>#N/A</v>
      </c>
      <c r="M177">
        <v>70.401499999999999</v>
      </c>
      <c r="N177">
        <v>504.57100000000003</v>
      </c>
      <c r="O177">
        <v>22.889099999999999</v>
      </c>
      <c r="P177">
        <v>31.830200000000001</v>
      </c>
      <c r="Q177">
        <v>72.099999999999994</v>
      </c>
      <c r="R177">
        <v>36.270099999999999</v>
      </c>
      <c r="S177">
        <v>46.639899999999997</v>
      </c>
      <c r="T177" t="e">
        <v>#N/A</v>
      </c>
      <c r="U177" t="e">
        <v>#N/A</v>
      </c>
      <c r="V177">
        <v>59.580800000000004</v>
      </c>
      <c r="W177">
        <v>46.193199999999997</v>
      </c>
      <c r="X177">
        <v>33.095100000000002</v>
      </c>
      <c r="Y177">
        <v>128.9863</v>
      </c>
      <c r="Z177">
        <v>60.851300000000002</v>
      </c>
      <c r="AA177" t="e">
        <v>#N/A</v>
      </c>
      <c r="AB177">
        <v>39.988599999999998</v>
      </c>
      <c r="AC177">
        <v>45.210099999999997</v>
      </c>
      <c r="AD177" t="e">
        <v>#N/A</v>
      </c>
      <c r="AE177">
        <v>25.395299999999999</v>
      </c>
      <c r="AF177">
        <v>50.179299999999998</v>
      </c>
      <c r="AG177">
        <v>30.9452</v>
      </c>
      <c r="AH177" t="e">
        <v>#N/A</v>
      </c>
      <c r="AI177">
        <v>31.499099999999999</v>
      </c>
      <c r="AJ177">
        <v>26.882100000000001</v>
      </c>
      <c r="AK177">
        <v>49.9</v>
      </c>
      <c r="AL177" t="e">
        <v>#N/A</v>
      </c>
      <c r="AM177" t="e">
        <v>#N/A</v>
      </c>
      <c r="AN177">
        <v>29.023199999999999</v>
      </c>
      <c r="AO177">
        <v>29.177</v>
      </c>
      <c r="AP177" t="e">
        <v>#N/A</v>
      </c>
      <c r="AQ177">
        <v>48.56</v>
      </c>
      <c r="AR177">
        <v>41.625500000000002</v>
      </c>
    </row>
    <row r="178" spans="1:44" x14ac:dyDescent="0.25">
      <c r="A178" s="1">
        <v>36777</v>
      </c>
      <c r="B178">
        <v>38.728200000000001</v>
      </c>
      <c r="C178">
        <v>30.697099999999999</v>
      </c>
      <c r="D178">
        <v>5.8175100000000004</v>
      </c>
      <c r="E178">
        <v>59.735900000000001</v>
      </c>
      <c r="F178">
        <v>1910.24</v>
      </c>
      <c r="G178">
        <v>4.5878899999999998</v>
      </c>
      <c r="H178" t="e">
        <v>#N/A</v>
      </c>
      <c r="I178">
        <v>22.3428</v>
      </c>
      <c r="J178">
        <v>52.030700000000003</v>
      </c>
      <c r="K178">
        <v>15.8996</v>
      </c>
      <c r="L178" t="e">
        <v>#N/A</v>
      </c>
      <c r="M178">
        <v>67.424400000000006</v>
      </c>
      <c r="N178">
        <v>517.18179999999995</v>
      </c>
      <c r="O178">
        <v>22.970300000000002</v>
      </c>
      <c r="P178">
        <v>30.954899999999999</v>
      </c>
      <c r="Q178">
        <v>72.55</v>
      </c>
      <c r="R178">
        <v>35.917499999999997</v>
      </c>
      <c r="S178">
        <v>47.015799999999999</v>
      </c>
      <c r="T178" t="e">
        <v>#N/A</v>
      </c>
      <c r="U178" t="e">
        <v>#N/A</v>
      </c>
      <c r="V178">
        <v>57.8352</v>
      </c>
      <c r="W178">
        <v>48.098100000000002</v>
      </c>
      <c r="X178">
        <v>30.078499999999998</v>
      </c>
      <c r="Y178">
        <v>124.3882</v>
      </c>
      <c r="Z178">
        <v>58.585099999999997</v>
      </c>
      <c r="AA178" t="e">
        <v>#N/A</v>
      </c>
      <c r="AB178">
        <v>40.156399999999998</v>
      </c>
      <c r="AC178">
        <v>45.344000000000001</v>
      </c>
      <c r="AD178" t="e">
        <v>#N/A</v>
      </c>
      <c r="AE178">
        <v>24.582599999999999</v>
      </c>
      <c r="AF178">
        <v>50.047899999999998</v>
      </c>
      <c r="AG178">
        <v>30.4072</v>
      </c>
      <c r="AH178" t="e">
        <v>#N/A</v>
      </c>
      <c r="AI178">
        <v>31.433800000000002</v>
      </c>
      <c r="AJ178">
        <v>27.0459</v>
      </c>
      <c r="AK178">
        <v>49.9</v>
      </c>
      <c r="AL178" t="e">
        <v>#N/A</v>
      </c>
      <c r="AM178" t="e">
        <v>#N/A</v>
      </c>
      <c r="AN178">
        <v>28.091699999999999</v>
      </c>
      <c r="AO178">
        <v>29.4316</v>
      </c>
      <c r="AP178" t="e">
        <v>#N/A</v>
      </c>
      <c r="AQ178">
        <v>49.300800000000002</v>
      </c>
      <c r="AR178">
        <v>40.0991</v>
      </c>
    </row>
    <row r="179" spans="1:44" x14ac:dyDescent="0.25">
      <c r="A179" s="1">
        <v>36780</v>
      </c>
      <c r="B179">
        <v>38.858199999999997</v>
      </c>
      <c r="C179">
        <v>30.134699999999999</v>
      </c>
      <c r="D179">
        <v>5.9406699999999999</v>
      </c>
      <c r="E179">
        <v>61.8</v>
      </c>
      <c r="F179">
        <v>1998.21</v>
      </c>
      <c r="G179">
        <v>4.6202399999999999</v>
      </c>
      <c r="H179" t="e">
        <v>#N/A</v>
      </c>
      <c r="I179">
        <v>26.374300000000002</v>
      </c>
      <c r="J179">
        <v>53.246299999999998</v>
      </c>
      <c r="K179">
        <v>16.345600000000001</v>
      </c>
      <c r="L179" t="e">
        <v>#N/A</v>
      </c>
      <c r="M179">
        <v>65.5304</v>
      </c>
      <c r="N179">
        <v>527.07330000000002</v>
      </c>
      <c r="O179">
        <v>22.6401</v>
      </c>
      <c r="P179">
        <v>30.8369</v>
      </c>
      <c r="Q179">
        <v>72.2</v>
      </c>
      <c r="R179">
        <v>37.089199999999998</v>
      </c>
      <c r="S179">
        <v>47.552500000000002</v>
      </c>
      <c r="T179" t="e">
        <v>#N/A</v>
      </c>
      <c r="U179" t="e">
        <v>#N/A</v>
      </c>
      <c r="V179">
        <v>55.286900000000003</v>
      </c>
      <c r="W179">
        <v>50.009599999999999</v>
      </c>
      <c r="X179">
        <v>31.879000000000001</v>
      </c>
      <c r="Y179">
        <v>121.3359</v>
      </c>
      <c r="Z179">
        <v>58.824199999999998</v>
      </c>
      <c r="AA179" t="e">
        <v>#N/A</v>
      </c>
      <c r="AB179">
        <v>40.981299999999997</v>
      </c>
      <c r="AC179">
        <v>45.761000000000003</v>
      </c>
      <c r="AD179" t="e">
        <v>#N/A</v>
      </c>
      <c r="AE179">
        <v>24.621300000000002</v>
      </c>
      <c r="AF179">
        <v>51.0886</v>
      </c>
      <c r="AG179">
        <v>30.6296</v>
      </c>
      <c r="AH179" t="e">
        <v>#N/A</v>
      </c>
      <c r="AI179">
        <v>32.287599999999998</v>
      </c>
      <c r="AJ179">
        <v>27.1173</v>
      </c>
      <c r="AK179">
        <v>49.9</v>
      </c>
      <c r="AL179" t="e">
        <v>#N/A</v>
      </c>
      <c r="AM179" t="e">
        <v>#N/A</v>
      </c>
      <c r="AN179">
        <v>28.9634</v>
      </c>
      <c r="AO179">
        <v>30.367799999999999</v>
      </c>
      <c r="AP179" t="e">
        <v>#N/A</v>
      </c>
      <c r="AQ179">
        <v>52.1813</v>
      </c>
      <c r="AR179">
        <v>40.372599999999998</v>
      </c>
    </row>
    <row r="180" spans="1:44" x14ac:dyDescent="0.25">
      <c r="A180" s="1">
        <v>36781</v>
      </c>
      <c r="B180">
        <v>38.451300000000003</v>
      </c>
      <c r="C180">
        <v>28.319700000000001</v>
      </c>
      <c r="D180">
        <v>5.9372100000000003</v>
      </c>
      <c r="E180">
        <v>61.334400000000002</v>
      </c>
      <c r="F180">
        <v>2022.57</v>
      </c>
      <c r="G180">
        <v>4.5630499999999996</v>
      </c>
      <c r="H180" t="e">
        <v>#N/A</v>
      </c>
      <c r="I180">
        <v>26.359000000000002</v>
      </c>
      <c r="J180">
        <v>53.551299999999998</v>
      </c>
      <c r="K180">
        <v>16.204000000000001</v>
      </c>
      <c r="L180" t="e">
        <v>#N/A</v>
      </c>
      <c r="M180">
        <v>63.0199</v>
      </c>
      <c r="N180">
        <v>524.44669999999996</v>
      </c>
      <c r="O180">
        <v>22.840399999999999</v>
      </c>
      <c r="P180">
        <v>31.298400000000001</v>
      </c>
      <c r="Q180">
        <v>71.5</v>
      </c>
      <c r="R180">
        <v>37.403500000000001</v>
      </c>
      <c r="S180">
        <v>47.023299999999999</v>
      </c>
      <c r="T180" t="e">
        <v>#N/A</v>
      </c>
      <c r="U180" t="e">
        <v>#N/A</v>
      </c>
      <c r="V180">
        <v>53.800699999999999</v>
      </c>
      <c r="W180">
        <v>51.482300000000002</v>
      </c>
      <c r="X180">
        <v>32.243899999999996</v>
      </c>
      <c r="Y180">
        <v>121.75239999999999</v>
      </c>
      <c r="Z180">
        <v>59.017299999999999</v>
      </c>
      <c r="AA180" t="e">
        <v>#N/A</v>
      </c>
      <c r="AB180">
        <v>41.647199999999998</v>
      </c>
      <c r="AC180">
        <v>42.004100000000001</v>
      </c>
      <c r="AD180" t="e">
        <v>#N/A</v>
      </c>
      <c r="AE180">
        <v>25.144600000000001</v>
      </c>
      <c r="AF180">
        <v>50.878599999999999</v>
      </c>
      <c r="AG180">
        <v>30.3049</v>
      </c>
      <c r="AH180" t="e">
        <v>#N/A</v>
      </c>
      <c r="AI180">
        <v>31.678599999999999</v>
      </c>
      <c r="AJ180">
        <v>27.261500000000002</v>
      </c>
      <c r="AK180">
        <v>49.9</v>
      </c>
      <c r="AL180" t="e">
        <v>#N/A</v>
      </c>
      <c r="AM180" t="e">
        <v>#N/A</v>
      </c>
      <c r="AN180">
        <v>28.9466</v>
      </c>
      <c r="AO180">
        <v>30.228899999999999</v>
      </c>
      <c r="AP180" t="e">
        <v>#N/A</v>
      </c>
      <c r="AQ180">
        <v>51.7866</v>
      </c>
      <c r="AR180">
        <v>39.025700000000001</v>
      </c>
    </row>
    <row r="181" spans="1:44" x14ac:dyDescent="0.25">
      <c r="A181" s="1">
        <v>36782</v>
      </c>
      <c r="B181">
        <v>37.595599999999997</v>
      </c>
      <c r="C181">
        <v>28.3659</v>
      </c>
      <c r="D181">
        <v>5.7192800000000004</v>
      </c>
      <c r="E181">
        <v>60.981299999999997</v>
      </c>
      <c r="F181">
        <v>1991.95</v>
      </c>
      <c r="G181">
        <v>4.5616199999999996</v>
      </c>
      <c r="H181" t="e">
        <v>#N/A</v>
      </c>
      <c r="I181">
        <v>26.237200000000001</v>
      </c>
      <c r="J181">
        <v>53.7012</v>
      </c>
      <c r="K181">
        <v>16.421900000000001</v>
      </c>
      <c r="L181" t="e">
        <v>#N/A</v>
      </c>
      <c r="M181">
        <v>65.317599999999999</v>
      </c>
      <c r="N181">
        <v>515.0933</v>
      </c>
      <c r="O181">
        <v>22.3934</v>
      </c>
      <c r="P181">
        <v>31.055199999999999</v>
      </c>
      <c r="Q181">
        <v>70.900000000000006</v>
      </c>
      <c r="R181">
        <v>37.256700000000002</v>
      </c>
      <c r="S181">
        <v>46.805999999999997</v>
      </c>
      <c r="T181" t="e">
        <v>#N/A</v>
      </c>
      <c r="U181" t="e">
        <v>#N/A</v>
      </c>
      <c r="V181">
        <v>50.657400000000003</v>
      </c>
      <c r="W181">
        <v>50.208100000000002</v>
      </c>
      <c r="X181">
        <v>32.528700000000001</v>
      </c>
      <c r="Y181">
        <v>123.79770000000001</v>
      </c>
      <c r="Z181">
        <v>55.406500000000001</v>
      </c>
      <c r="AA181" t="e">
        <v>#N/A</v>
      </c>
      <c r="AB181">
        <v>41.883699999999997</v>
      </c>
      <c r="AC181">
        <v>40.131500000000003</v>
      </c>
      <c r="AD181" t="e">
        <v>#N/A</v>
      </c>
      <c r="AE181">
        <v>23.4663</v>
      </c>
      <c r="AF181">
        <v>51.114699999999999</v>
      </c>
      <c r="AG181">
        <v>30.2224</v>
      </c>
      <c r="AH181" t="e">
        <v>#N/A</v>
      </c>
      <c r="AI181">
        <v>32.166699999999999</v>
      </c>
      <c r="AJ181">
        <v>26.894500000000001</v>
      </c>
      <c r="AK181">
        <v>52.5</v>
      </c>
      <c r="AL181" t="e">
        <v>#N/A</v>
      </c>
      <c r="AM181" t="e">
        <v>#N/A</v>
      </c>
      <c r="AN181">
        <v>28.840399999999999</v>
      </c>
      <c r="AO181">
        <v>29.083600000000001</v>
      </c>
      <c r="AP181" t="e">
        <v>#N/A</v>
      </c>
      <c r="AQ181">
        <v>51.498899999999999</v>
      </c>
      <c r="AR181">
        <v>40.222999999999999</v>
      </c>
    </row>
    <row r="182" spans="1:44" x14ac:dyDescent="0.25">
      <c r="A182" s="1">
        <v>36783</v>
      </c>
      <c r="B182">
        <v>36.777900000000002</v>
      </c>
      <c r="C182">
        <v>27.4223</v>
      </c>
      <c r="D182">
        <v>5.5559399999999997</v>
      </c>
      <c r="E182">
        <v>60.212499999999999</v>
      </c>
      <c r="F182">
        <v>1988.42</v>
      </c>
      <c r="G182">
        <v>4.4519000000000002</v>
      </c>
      <c r="H182" t="e">
        <v>#N/A</v>
      </c>
      <c r="I182">
        <v>26.199200000000001</v>
      </c>
      <c r="J182">
        <v>52.506900000000002</v>
      </c>
      <c r="K182">
        <v>16.584900000000001</v>
      </c>
      <c r="L182" t="e">
        <v>#N/A</v>
      </c>
      <c r="M182">
        <v>64.960899999999995</v>
      </c>
      <c r="N182">
        <v>517.10509999999999</v>
      </c>
      <c r="O182">
        <v>21.655999999999999</v>
      </c>
      <c r="P182">
        <v>30.682200000000002</v>
      </c>
      <c r="Q182">
        <v>71.849999999999994</v>
      </c>
      <c r="R182">
        <v>36.856099999999998</v>
      </c>
      <c r="S182">
        <v>46.5486</v>
      </c>
      <c r="T182" t="e">
        <v>#N/A</v>
      </c>
      <c r="U182" t="e">
        <v>#N/A</v>
      </c>
      <c r="V182">
        <v>51.991</v>
      </c>
      <c r="W182">
        <v>50.6676</v>
      </c>
      <c r="X182">
        <v>32.4345</v>
      </c>
      <c r="Y182">
        <v>122.4508</v>
      </c>
      <c r="Z182">
        <v>53.699100000000001</v>
      </c>
      <c r="AA182" t="e">
        <v>#N/A</v>
      </c>
      <c r="AB182">
        <v>40.978299999999997</v>
      </c>
      <c r="AC182">
        <v>39.407600000000002</v>
      </c>
      <c r="AD182" t="e">
        <v>#N/A</v>
      </c>
      <c r="AE182">
        <v>23.412600000000001</v>
      </c>
      <c r="AF182">
        <v>50.311999999999998</v>
      </c>
      <c r="AG182">
        <v>29.011099999999999</v>
      </c>
      <c r="AH182" t="e">
        <v>#N/A</v>
      </c>
      <c r="AI182">
        <v>32.271900000000002</v>
      </c>
      <c r="AJ182">
        <v>26.259799999999998</v>
      </c>
      <c r="AK182">
        <v>52.5</v>
      </c>
      <c r="AL182" t="e">
        <v>#N/A</v>
      </c>
      <c r="AM182" t="e">
        <v>#N/A</v>
      </c>
      <c r="AN182">
        <v>29.194500000000001</v>
      </c>
      <c r="AO182">
        <v>29.033200000000001</v>
      </c>
      <c r="AP182" t="e">
        <v>#N/A</v>
      </c>
      <c r="AQ182">
        <v>49.954799999999999</v>
      </c>
      <c r="AR182">
        <v>39.421900000000001</v>
      </c>
    </row>
    <row r="183" spans="1:44" x14ac:dyDescent="0.25">
      <c r="A183" s="1">
        <v>36784</v>
      </c>
      <c r="B183">
        <v>37.1633</v>
      </c>
      <c r="C183">
        <v>26.762499999999999</v>
      </c>
      <c r="D183">
        <v>5.5551599999999999</v>
      </c>
      <c r="E183">
        <v>59.259</v>
      </c>
      <c r="F183">
        <v>1968.25</v>
      </c>
      <c r="G183">
        <v>4.3634199999999996</v>
      </c>
      <c r="H183" t="e">
        <v>#N/A</v>
      </c>
      <c r="I183">
        <v>26.436399999999999</v>
      </c>
      <c r="J183">
        <v>51.621000000000002</v>
      </c>
      <c r="K183">
        <v>15.9633</v>
      </c>
      <c r="L183" t="e">
        <v>#N/A</v>
      </c>
      <c r="M183">
        <v>67.154300000000006</v>
      </c>
      <c r="N183">
        <v>511.02109999999999</v>
      </c>
      <c r="O183">
        <v>21.770700000000001</v>
      </c>
      <c r="P183">
        <v>30.480599999999999</v>
      </c>
      <c r="Q183">
        <v>71.849999999999994</v>
      </c>
      <c r="R183">
        <v>38.380499999999998</v>
      </c>
      <c r="S183">
        <v>45.178899999999999</v>
      </c>
      <c r="T183" t="e">
        <v>#N/A</v>
      </c>
      <c r="U183" t="e">
        <v>#N/A</v>
      </c>
      <c r="V183">
        <v>49.917400000000001</v>
      </c>
      <c r="W183">
        <v>49.974800000000002</v>
      </c>
      <c r="X183">
        <v>31.804600000000001</v>
      </c>
      <c r="Y183">
        <v>121.7383</v>
      </c>
      <c r="Z183">
        <v>52.267899999999997</v>
      </c>
      <c r="AA183" t="e">
        <v>#N/A</v>
      </c>
      <c r="AB183">
        <v>40.944099999999999</v>
      </c>
      <c r="AC183">
        <v>39.072499999999998</v>
      </c>
      <c r="AD183" t="e">
        <v>#N/A</v>
      </c>
      <c r="AE183">
        <v>24.274799999999999</v>
      </c>
      <c r="AF183">
        <v>50.4895</v>
      </c>
      <c r="AG183">
        <v>28.5532</v>
      </c>
      <c r="AH183" t="e">
        <v>#N/A</v>
      </c>
      <c r="AI183">
        <v>32.461799999999997</v>
      </c>
      <c r="AJ183">
        <v>27.016300000000001</v>
      </c>
      <c r="AK183">
        <v>51.8</v>
      </c>
      <c r="AL183" t="e">
        <v>#N/A</v>
      </c>
      <c r="AM183" t="e">
        <v>#N/A</v>
      </c>
      <c r="AN183">
        <v>29.4312</v>
      </c>
      <c r="AO183">
        <v>29.9695</v>
      </c>
      <c r="AP183" t="e">
        <v>#N/A</v>
      </c>
      <c r="AQ183">
        <v>49.927</v>
      </c>
      <c r="AR183">
        <v>39.586799999999997</v>
      </c>
    </row>
    <row r="184" spans="1:44" x14ac:dyDescent="0.25">
      <c r="A184" s="1">
        <v>36787</v>
      </c>
      <c r="B184">
        <v>36.699800000000003</v>
      </c>
      <c r="C184">
        <v>25.538</v>
      </c>
      <c r="D184">
        <v>5.5099299999999998</v>
      </c>
      <c r="E184">
        <v>58.555100000000003</v>
      </c>
      <c r="F184">
        <v>1947.37</v>
      </c>
      <c r="G184">
        <v>4.8424500000000004</v>
      </c>
      <c r="H184" t="e">
        <v>#N/A</v>
      </c>
      <c r="I184">
        <v>26.712399999999999</v>
      </c>
      <c r="J184">
        <v>52.2149</v>
      </c>
      <c r="K184">
        <v>15.535399999999999</v>
      </c>
      <c r="L184" t="e">
        <v>#N/A</v>
      </c>
      <c r="M184">
        <v>64.9465</v>
      </c>
      <c r="N184">
        <v>501.7253</v>
      </c>
      <c r="O184">
        <v>23.002400000000002</v>
      </c>
      <c r="P184">
        <v>31.044799999999999</v>
      </c>
      <c r="Q184">
        <v>71.2</v>
      </c>
      <c r="R184">
        <v>39.503900000000002</v>
      </c>
      <c r="S184">
        <v>46.253799999999998</v>
      </c>
      <c r="T184" t="e">
        <v>#N/A</v>
      </c>
      <c r="U184" t="e">
        <v>#N/A</v>
      </c>
      <c r="V184">
        <v>50.530200000000001</v>
      </c>
      <c r="W184">
        <v>51.250399999999999</v>
      </c>
      <c r="X184">
        <v>31.476199999999999</v>
      </c>
      <c r="Y184">
        <v>121.2869</v>
      </c>
      <c r="Z184">
        <v>51.243400000000001</v>
      </c>
      <c r="AA184" t="e">
        <v>#N/A</v>
      </c>
      <c r="AB184">
        <v>40.1173</v>
      </c>
      <c r="AC184">
        <v>37.415100000000002</v>
      </c>
      <c r="AD184" t="e">
        <v>#N/A</v>
      </c>
      <c r="AE184">
        <v>24.966200000000001</v>
      </c>
      <c r="AF184">
        <v>50.9634</v>
      </c>
      <c r="AG184">
        <v>28.316400000000002</v>
      </c>
      <c r="AH184" t="e">
        <v>#N/A</v>
      </c>
      <c r="AI184">
        <v>33.349299999999999</v>
      </c>
      <c r="AJ184">
        <v>27.136700000000001</v>
      </c>
      <c r="AK184">
        <v>52.7</v>
      </c>
      <c r="AL184" t="e">
        <v>#N/A</v>
      </c>
      <c r="AM184" t="e">
        <v>#N/A</v>
      </c>
      <c r="AN184">
        <v>29.938400000000001</v>
      </c>
      <c r="AO184">
        <v>29.520199999999999</v>
      </c>
      <c r="AP184" t="e">
        <v>#N/A</v>
      </c>
      <c r="AQ184">
        <v>49.604100000000003</v>
      </c>
      <c r="AR184">
        <v>39.2346</v>
      </c>
    </row>
    <row r="185" spans="1:44" x14ac:dyDescent="0.25">
      <c r="A185" s="1">
        <v>36788</v>
      </c>
      <c r="B185">
        <v>36.934800000000003</v>
      </c>
      <c r="C185">
        <v>24.369499999999999</v>
      </c>
      <c r="D185">
        <v>5.6032999999999999</v>
      </c>
      <c r="E185">
        <v>60.276299999999999</v>
      </c>
      <c r="F185">
        <v>1982.45</v>
      </c>
      <c r="G185">
        <v>4.7765599999999999</v>
      </c>
      <c r="H185" t="e">
        <v>#N/A</v>
      </c>
      <c r="I185">
        <v>25.772600000000001</v>
      </c>
      <c r="J185">
        <v>51.949199999999998</v>
      </c>
      <c r="K185">
        <v>15.267300000000001</v>
      </c>
      <c r="L185" t="e">
        <v>#N/A</v>
      </c>
      <c r="M185">
        <v>66.926500000000004</v>
      </c>
      <c r="N185">
        <v>507.86599999999999</v>
      </c>
      <c r="O185">
        <v>22.853899999999999</v>
      </c>
      <c r="P185">
        <v>30.713999999999999</v>
      </c>
      <c r="Q185">
        <v>70.7</v>
      </c>
      <c r="R185">
        <v>38.713000000000001</v>
      </c>
      <c r="S185">
        <v>45.771000000000001</v>
      </c>
      <c r="T185" t="e">
        <v>#N/A</v>
      </c>
      <c r="U185" t="e">
        <v>#N/A</v>
      </c>
      <c r="V185">
        <v>52.155500000000004</v>
      </c>
      <c r="W185">
        <v>49.246299999999998</v>
      </c>
      <c r="X185">
        <v>31.640599999999999</v>
      </c>
      <c r="Y185">
        <v>122.7341</v>
      </c>
      <c r="Z185">
        <v>55.342100000000002</v>
      </c>
      <c r="AA185" t="e">
        <v>#N/A</v>
      </c>
      <c r="AB185">
        <v>39.912100000000002</v>
      </c>
      <c r="AC185">
        <v>37.606200000000001</v>
      </c>
      <c r="AD185" t="e">
        <v>#N/A</v>
      </c>
      <c r="AE185">
        <v>24.380099999999999</v>
      </c>
      <c r="AF185">
        <v>51.775799999999997</v>
      </c>
      <c r="AG185">
        <v>29.164000000000001</v>
      </c>
      <c r="AH185" t="e">
        <v>#N/A</v>
      </c>
      <c r="AI185">
        <v>32.560499999999998</v>
      </c>
      <c r="AJ185">
        <v>26.814399999999999</v>
      </c>
      <c r="AK185">
        <v>52.7</v>
      </c>
      <c r="AL185" t="e">
        <v>#N/A</v>
      </c>
      <c r="AM185" t="e">
        <v>#N/A</v>
      </c>
      <c r="AN185">
        <v>29.077999999999999</v>
      </c>
      <c r="AO185">
        <v>29.678999999999998</v>
      </c>
      <c r="AP185" t="e">
        <v>#N/A</v>
      </c>
      <c r="AQ185">
        <v>48.3065</v>
      </c>
      <c r="AR185">
        <v>39.033200000000001</v>
      </c>
    </row>
    <row r="186" spans="1:44" x14ac:dyDescent="0.25">
      <c r="A186" s="1">
        <v>36789</v>
      </c>
      <c r="B186">
        <v>36.277299999999997</v>
      </c>
      <c r="C186">
        <v>23.9665</v>
      </c>
      <c r="D186">
        <v>5.4116099999999996</v>
      </c>
      <c r="E186">
        <v>58.900500000000001</v>
      </c>
      <c r="F186">
        <v>1963.07</v>
      </c>
      <c r="G186">
        <v>4.9023300000000001</v>
      </c>
      <c r="H186" t="e">
        <v>#N/A</v>
      </c>
      <c r="I186">
        <v>25.970199999999998</v>
      </c>
      <c r="J186">
        <v>54.478400000000001</v>
      </c>
      <c r="K186">
        <v>15.25</v>
      </c>
      <c r="L186" t="e">
        <v>#N/A</v>
      </c>
      <c r="M186">
        <v>68.668899999999994</v>
      </c>
      <c r="N186">
        <v>501.76130000000001</v>
      </c>
      <c r="O186">
        <v>21.883800000000001</v>
      </c>
      <c r="P186">
        <v>30.454599999999999</v>
      </c>
      <c r="Q186">
        <v>70.7</v>
      </c>
      <c r="R186">
        <v>38.344999999999999</v>
      </c>
      <c r="S186">
        <v>45.822699999999998</v>
      </c>
      <c r="T186" t="e">
        <v>#N/A</v>
      </c>
      <c r="U186" t="e">
        <v>#N/A</v>
      </c>
      <c r="V186">
        <v>50.517400000000002</v>
      </c>
      <c r="W186">
        <v>49.624000000000002</v>
      </c>
      <c r="X186">
        <v>30.997699999999998</v>
      </c>
      <c r="Y186">
        <v>123.4873</v>
      </c>
      <c r="Z186">
        <v>58.241799999999998</v>
      </c>
      <c r="AA186" t="e">
        <v>#N/A</v>
      </c>
      <c r="AB186">
        <v>39.898400000000002</v>
      </c>
      <c r="AC186">
        <v>37.587400000000002</v>
      </c>
      <c r="AD186" t="e">
        <v>#N/A</v>
      </c>
      <c r="AE186">
        <v>24.399699999999999</v>
      </c>
      <c r="AF186">
        <v>51.8521</v>
      </c>
      <c r="AG186">
        <v>29.0486</v>
      </c>
      <c r="AH186" t="e">
        <v>#N/A</v>
      </c>
      <c r="AI186">
        <v>32.730200000000004</v>
      </c>
      <c r="AJ186">
        <v>27.156199999999998</v>
      </c>
      <c r="AK186">
        <v>52.7</v>
      </c>
      <c r="AL186" t="e">
        <v>#N/A</v>
      </c>
      <c r="AM186" t="e">
        <v>#N/A</v>
      </c>
      <c r="AN186">
        <v>29.707999999999998</v>
      </c>
      <c r="AO186">
        <v>28.749700000000001</v>
      </c>
      <c r="AP186" t="e">
        <v>#N/A</v>
      </c>
      <c r="AQ186">
        <v>47.330199999999998</v>
      </c>
      <c r="AR186">
        <v>38.182699999999997</v>
      </c>
    </row>
    <row r="187" spans="1:44" x14ac:dyDescent="0.25">
      <c r="A187" s="1">
        <v>36790</v>
      </c>
      <c r="B187">
        <v>38.142499999999998</v>
      </c>
      <c r="C187">
        <v>22.942299999999999</v>
      </c>
      <c r="D187">
        <v>5.4203700000000001</v>
      </c>
      <c r="E187">
        <v>58.821300000000001</v>
      </c>
      <c r="F187">
        <v>1954.88</v>
      </c>
      <c r="G187">
        <v>4.52658</v>
      </c>
      <c r="H187" t="e">
        <v>#N/A</v>
      </c>
      <c r="I187">
        <v>25.823899999999998</v>
      </c>
      <c r="J187">
        <v>55.033900000000003</v>
      </c>
      <c r="K187">
        <v>15.000400000000001</v>
      </c>
      <c r="L187" t="e">
        <v>#N/A</v>
      </c>
      <c r="M187">
        <v>66.119</v>
      </c>
      <c r="N187">
        <v>483.08240000000001</v>
      </c>
      <c r="O187">
        <v>21.4618</v>
      </c>
      <c r="P187">
        <v>29.7986</v>
      </c>
      <c r="Q187">
        <v>66.25</v>
      </c>
      <c r="R187">
        <v>38.045299999999997</v>
      </c>
      <c r="S187">
        <v>45.258899999999997</v>
      </c>
      <c r="T187" t="e">
        <v>#N/A</v>
      </c>
      <c r="U187" t="e">
        <v>#N/A</v>
      </c>
      <c r="V187">
        <v>46.616500000000002</v>
      </c>
      <c r="W187">
        <v>51.206600000000002</v>
      </c>
      <c r="X187">
        <v>31.263400000000001</v>
      </c>
      <c r="Y187">
        <v>119.5929</v>
      </c>
      <c r="Z187">
        <v>56.462800000000001</v>
      </c>
      <c r="AA187" t="e">
        <v>#N/A</v>
      </c>
      <c r="AB187">
        <v>41.054600000000001</v>
      </c>
      <c r="AC187">
        <v>35.872599999999998</v>
      </c>
      <c r="AD187" t="e">
        <v>#N/A</v>
      </c>
      <c r="AE187">
        <v>23.657699999999998</v>
      </c>
      <c r="AF187">
        <v>53.253799999999998</v>
      </c>
      <c r="AG187">
        <v>28.858000000000001</v>
      </c>
      <c r="AH187" t="e">
        <v>#N/A</v>
      </c>
      <c r="AI187">
        <v>33.802599999999998</v>
      </c>
      <c r="AJ187">
        <v>27.470700000000001</v>
      </c>
      <c r="AK187">
        <v>52.7</v>
      </c>
      <c r="AL187" t="e">
        <v>#N/A</v>
      </c>
      <c r="AM187" t="e">
        <v>#N/A</v>
      </c>
      <c r="AN187">
        <v>28.959199999999999</v>
      </c>
      <c r="AO187">
        <v>28.077300000000001</v>
      </c>
      <c r="AP187" t="e">
        <v>#N/A</v>
      </c>
      <c r="AQ187">
        <v>48.519199999999998</v>
      </c>
      <c r="AR187">
        <v>37.906399999999998</v>
      </c>
    </row>
    <row r="188" spans="1:44" x14ac:dyDescent="0.25">
      <c r="A188" s="1">
        <v>36791</v>
      </c>
      <c r="B188">
        <v>37.337899999999998</v>
      </c>
      <c r="C188">
        <v>22.678100000000001</v>
      </c>
      <c r="D188">
        <v>5.4684600000000003</v>
      </c>
      <c r="E188">
        <v>56.883699999999997</v>
      </c>
      <c r="F188">
        <v>1932.52</v>
      </c>
      <c r="G188">
        <v>3.9956999999999998</v>
      </c>
      <c r="H188" t="e">
        <v>#N/A</v>
      </c>
      <c r="I188">
        <v>24.7608</v>
      </c>
      <c r="J188">
        <v>55.846299999999999</v>
      </c>
      <c r="K188">
        <v>14.5151</v>
      </c>
      <c r="L188" t="e">
        <v>#N/A</v>
      </c>
      <c r="M188">
        <v>62.546500000000002</v>
      </c>
      <c r="N188">
        <v>474.43669999999997</v>
      </c>
      <c r="O188">
        <v>21.956800000000001</v>
      </c>
      <c r="P188">
        <v>29.405000000000001</v>
      </c>
      <c r="Q188">
        <v>65.400000000000006</v>
      </c>
      <c r="R188">
        <v>36.5593</v>
      </c>
      <c r="S188">
        <v>44.2134</v>
      </c>
      <c r="T188" t="e">
        <v>#N/A</v>
      </c>
      <c r="U188" t="e">
        <v>#N/A</v>
      </c>
      <c r="V188">
        <v>49.0212</v>
      </c>
      <c r="W188">
        <v>49.9375</v>
      </c>
      <c r="X188">
        <v>30.6602</v>
      </c>
      <c r="Y188">
        <v>116.90600000000001</v>
      </c>
      <c r="Z188">
        <v>42.2151</v>
      </c>
      <c r="AA188" t="e">
        <v>#N/A</v>
      </c>
      <c r="AB188">
        <v>40.040999999999997</v>
      </c>
      <c r="AC188">
        <v>36.414999999999999</v>
      </c>
      <c r="AD188" t="e">
        <v>#N/A</v>
      </c>
      <c r="AE188">
        <v>24.1035</v>
      </c>
      <c r="AF188">
        <v>53.296900000000001</v>
      </c>
      <c r="AG188">
        <v>27.264800000000001</v>
      </c>
      <c r="AH188" t="e">
        <v>#N/A</v>
      </c>
      <c r="AI188">
        <v>33.791200000000003</v>
      </c>
      <c r="AJ188">
        <v>26.758700000000001</v>
      </c>
      <c r="AK188">
        <v>52.7</v>
      </c>
      <c r="AL188" t="e">
        <v>#N/A</v>
      </c>
      <c r="AM188" t="e">
        <v>#N/A</v>
      </c>
      <c r="AN188">
        <v>29.2166</v>
      </c>
      <c r="AO188">
        <v>28.3507</v>
      </c>
      <c r="AP188" t="e">
        <v>#N/A</v>
      </c>
      <c r="AQ188">
        <v>46.986899999999999</v>
      </c>
      <c r="AR188">
        <v>36.6492</v>
      </c>
    </row>
    <row r="189" spans="1:44" x14ac:dyDescent="0.25">
      <c r="A189" s="1">
        <v>36794</v>
      </c>
      <c r="B189">
        <v>38.599400000000003</v>
      </c>
      <c r="C189">
        <v>21.838999999999999</v>
      </c>
      <c r="D189">
        <v>5.6315900000000001</v>
      </c>
      <c r="E189">
        <v>58.889000000000003</v>
      </c>
      <c r="F189">
        <v>1980.38</v>
      </c>
      <c r="G189">
        <v>4.1520400000000004</v>
      </c>
      <c r="H189" t="e">
        <v>#N/A</v>
      </c>
      <c r="I189">
        <v>25.099599999999999</v>
      </c>
      <c r="J189">
        <v>56.949199999999998</v>
      </c>
      <c r="K189">
        <v>14.8687</v>
      </c>
      <c r="L189" t="e">
        <v>#N/A</v>
      </c>
      <c r="M189">
        <v>60.122300000000003</v>
      </c>
      <c r="N189">
        <v>493.51049999999998</v>
      </c>
      <c r="O189">
        <v>22.543399999999998</v>
      </c>
      <c r="P189">
        <v>29.665400000000002</v>
      </c>
      <c r="Q189">
        <v>68.25</v>
      </c>
      <c r="R189">
        <v>36.785299999999999</v>
      </c>
      <c r="S189">
        <v>45.404899999999998</v>
      </c>
      <c r="T189" t="e">
        <v>#N/A</v>
      </c>
      <c r="U189" t="e">
        <v>#N/A</v>
      </c>
      <c r="V189">
        <v>47.154600000000002</v>
      </c>
      <c r="W189">
        <v>49.435400000000001</v>
      </c>
      <c r="X189">
        <v>30.437799999999999</v>
      </c>
      <c r="Y189">
        <v>117.6734</v>
      </c>
      <c r="Z189">
        <v>40.507599999999996</v>
      </c>
      <c r="AA189" t="e">
        <v>#N/A</v>
      </c>
      <c r="AB189">
        <v>40.584600000000002</v>
      </c>
      <c r="AC189">
        <v>36.7179</v>
      </c>
      <c r="AD189" t="e">
        <v>#N/A</v>
      </c>
      <c r="AE189">
        <v>25.072099999999999</v>
      </c>
      <c r="AF189">
        <v>53.3322</v>
      </c>
      <c r="AG189">
        <v>26.7639</v>
      </c>
      <c r="AH189" t="e">
        <v>#N/A</v>
      </c>
      <c r="AI189">
        <v>34.1145</v>
      </c>
      <c r="AJ189">
        <v>26.8063</v>
      </c>
      <c r="AK189">
        <v>52.7</v>
      </c>
      <c r="AL189" t="e">
        <v>#N/A</v>
      </c>
      <c r="AM189" t="e">
        <v>#N/A</v>
      </c>
      <c r="AN189">
        <v>30.1816</v>
      </c>
      <c r="AO189">
        <v>28.5335</v>
      </c>
      <c r="AP189" t="e">
        <v>#N/A</v>
      </c>
      <c r="AQ189">
        <v>46.2151</v>
      </c>
      <c r="AR189">
        <v>37.269799999999996</v>
      </c>
    </row>
    <row r="190" spans="1:44" x14ac:dyDescent="0.25">
      <c r="A190" s="1">
        <v>36795</v>
      </c>
      <c r="B190">
        <v>38.600900000000003</v>
      </c>
      <c r="C190">
        <v>21.9819</v>
      </c>
      <c r="D190">
        <v>5.6520200000000003</v>
      </c>
      <c r="E190">
        <v>58.543900000000001</v>
      </c>
      <c r="F190">
        <v>1979.25</v>
      </c>
      <c r="G190">
        <v>3.9981</v>
      </c>
      <c r="H190" t="e">
        <v>#N/A</v>
      </c>
      <c r="I190">
        <v>25.136900000000001</v>
      </c>
      <c r="J190">
        <v>58.9801</v>
      </c>
      <c r="K190">
        <v>14.680999999999999</v>
      </c>
      <c r="L190" t="e">
        <v>#N/A</v>
      </c>
      <c r="M190">
        <v>58.105899999999998</v>
      </c>
      <c r="N190">
        <v>488.49079999999998</v>
      </c>
      <c r="O190">
        <v>23.1586</v>
      </c>
      <c r="P190">
        <v>28.8186</v>
      </c>
      <c r="Q190">
        <v>52.5</v>
      </c>
      <c r="R190">
        <v>37.165999999999997</v>
      </c>
      <c r="S190">
        <v>45.425199999999997</v>
      </c>
      <c r="T190" t="e">
        <v>#N/A</v>
      </c>
      <c r="U190" t="e">
        <v>#N/A</v>
      </c>
      <c r="V190">
        <v>46.866399999999999</v>
      </c>
      <c r="W190">
        <v>48.375999999999998</v>
      </c>
      <c r="X190">
        <v>30.808800000000002</v>
      </c>
      <c r="Y190">
        <v>114.1305</v>
      </c>
      <c r="Z190">
        <v>38.717300000000002</v>
      </c>
      <c r="AA190" t="e">
        <v>#N/A</v>
      </c>
      <c r="AB190">
        <v>40.068199999999997</v>
      </c>
      <c r="AC190">
        <v>36.036999999999999</v>
      </c>
      <c r="AD190" t="e">
        <v>#N/A</v>
      </c>
      <c r="AE190">
        <v>25.4846</v>
      </c>
      <c r="AF190">
        <v>51.932899999999997</v>
      </c>
      <c r="AG190">
        <v>27.433800000000002</v>
      </c>
      <c r="AH190" t="e">
        <v>#N/A</v>
      </c>
      <c r="AI190">
        <v>33.677300000000002</v>
      </c>
      <c r="AJ190">
        <v>26.2593</v>
      </c>
      <c r="AK190">
        <v>55.6</v>
      </c>
      <c r="AL190" t="e">
        <v>#N/A</v>
      </c>
      <c r="AM190" t="e">
        <v>#N/A</v>
      </c>
      <c r="AN190">
        <v>30.393999999999998</v>
      </c>
      <c r="AO190">
        <v>28.741499999999998</v>
      </c>
      <c r="AP190" t="e">
        <v>#N/A</v>
      </c>
      <c r="AQ190">
        <v>44.753500000000003</v>
      </c>
      <c r="AR190">
        <v>37.4544</v>
      </c>
    </row>
    <row r="191" spans="1:44" x14ac:dyDescent="0.25">
      <c r="A191" s="1">
        <v>36796</v>
      </c>
      <c r="B191">
        <v>38.177500000000002</v>
      </c>
      <c r="C191">
        <v>21.3872</v>
      </c>
      <c r="D191">
        <v>5.8339699999999999</v>
      </c>
      <c r="E191">
        <v>57.069899999999997</v>
      </c>
      <c r="F191">
        <v>1974.46</v>
      </c>
      <c r="G191">
        <v>3.75915</v>
      </c>
      <c r="H191" t="e">
        <v>#N/A</v>
      </c>
      <c r="I191">
        <v>23.668199999999999</v>
      </c>
      <c r="J191">
        <v>56.964300000000001</v>
      </c>
      <c r="K191">
        <v>13.886900000000001</v>
      </c>
      <c r="L191" t="e">
        <v>#N/A</v>
      </c>
      <c r="M191">
        <v>59.629800000000003</v>
      </c>
      <c r="N191">
        <v>461.37169999999998</v>
      </c>
      <c r="O191">
        <v>23.174199999999999</v>
      </c>
      <c r="P191">
        <v>28.946400000000001</v>
      </c>
      <c r="Q191">
        <v>52.5</v>
      </c>
      <c r="R191">
        <v>37.844999999999999</v>
      </c>
      <c r="S191">
        <v>46.006700000000002</v>
      </c>
      <c r="T191" t="e">
        <v>#N/A</v>
      </c>
      <c r="U191" t="e">
        <v>#N/A</v>
      </c>
      <c r="V191">
        <v>48.855899999999998</v>
      </c>
      <c r="W191">
        <v>49.035200000000003</v>
      </c>
      <c r="X191">
        <v>29.549199999999999</v>
      </c>
      <c r="Y191">
        <v>111.73050000000001</v>
      </c>
      <c r="Z191">
        <v>38.766399999999997</v>
      </c>
      <c r="AA191" t="e">
        <v>#N/A</v>
      </c>
      <c r="AB191">
        <v>39.845100000000002</v>
      </c>
      <c r="AC191">
        <v>35.180999999999997</v>
      </c>
      <c r="AD191" t="e">
        <v>#N/A</v>
      </c>
      <c r="AE191">
        <v>25.185500000000001</v>
      </c>
      <c r="AF191">
        <v>53.237499999999997</v>
      </c>
      <c r="AG191">
        <v>26.2209</v>
      </c>
      <c r="AH191" t="e">
        <v>#N/A</v>
      </c>
      <c r="AI191">
        <v>33.090800000000002</v>
      </c>
      <c r="AJ191">
        <v>25.9511</v>
      </c>
      <c r="AK191">
        <v>55.6</v>
      </c>
      <c r="AL191" t="e">
        <v>#N/A</v>
      </c>
      <c r="AM191" t="e">
        <v>#N/A</v>
      </c>
      <c r="AN191">
        <v>30.793500000000002</v>
      </c>
      <c r="AO191">
        <v>28.4434</v>
      </c>
      <c r="AP191" t="e">
        <v>#N/A</v>
      </c>
      <c r="AQ191">
        <v>44.928400000000003</v>
      </c>
      <c r="AR191">
        <v>36.887099999999997</v>
      </c>
    </row>
    <row r="192" spans="1:44" x14ac:dyDescent="0.25">
      <c r="A192" s="1">
        <v>36797</v>
      </c>
      <c r="B192">
        <v>39.018300000000004</v>
      </c>
      <c r="C192">
        <v>22.2517</v>
      </c>
      <c r="D192">
        <v>6.0285099999999998</v>
      </c>
      <c r="E192">
        <v>59.391599999999997</v>
      </c>
      <c r="F192">
        <v>2015.62</v>
      </c>
      <c r="G192">
        <v>4.1228999999999996</v>
      </c>
      <c r="H192" t="e">
        <v>#N/A</v>
      </c>
      <c r="I192">
        <v>23.353400000000001</v>
      </c>
      <c r="J192">
        <v>57.098300000000002</v>
      </c>
      <c r="K192">
        <v>14.1404</v>
      </c>
      <c r="L192" t="e">
        <v>#N/A</v>
      </c>
      <c r="M192">
        <v>62.048999999999999</v>
      </c>
      <c r="N192">
        <v>483.7989</v>
      </c>
      <c r="O192">
        <v>23.1709</v>
      </c>
      <c r="P192">
        <v>29.5016</v>
      </c>
      <c r="Q192">
        <v>46.5</v>
      </c>
      <c r="R192">
        <v>37.922499999999999</v>
      </c>
      <c r="S192">
        <v>45.816000000000003</v>
      </c>
      <c r="T192" t="e">
        <v>#N/A</v>
      </c>
      <c r="U192" t="e">
        <v>#N/A</v>
      </c>
      <c r="V192">
        <v>49.1631</v>
      </c>
      <c r="W192">
        <v>49.420900000000003</v>
      </c>
      <c r="X192">
        <v>30.972100000000001</v>
      </c>
      <c r="Y192">
        <v>109.4849</v>
      </c>
      <c r="Z192">
        <v>39.39</v>
      </c>
      <c r="AA192" t="e">
        <v>#N/A</v>
      </c>
      <c r="AB192">
        <v>39.252899999999997</v>
      </c>
      <c r="AC192">
        <v>36.367100000000001</v>
      </c>
      <c r="AD192" t="e">
        <v>#N/A</v>
      </c>
      <c r="AE192">
        <v>25.2681</v>
      </c>
      <c r="AF192">
        <v>53.595599999999997</v>
      </c>
      <c r="AG192">
        <v>26.602</v>
      </c>
      <c r="AH192" t="e">
        <v>#N/A</v>
      </c>
      <c r="AI192">
        <v>33.537199999999999</v>
      </c>
      <c r="AJ192">
        <v>28.224599999999999</v>
      </c>
      <c r="AK192">
        <v>55.6</v>
      </c>
      <c r="AL192" t="e">
        <v>#N/A</v>
      </c>
      <c r="AM192" t="e">
        <v>#N/A</v>
      </c>
      <c r="AN192">
        <v>32.102400000000003</v>
      </c>
      <c r="AO192">
        <v>31.0397</v>
      </c>
      <c r="AP192" t="e">
        <v>#N/A</v>
      </c>
      <c r="AQ192">
        <v>45.4786</v>
      </c>
      <c r="AR192">
        <v>38.239800000000002</v>
      </c>
    </row>
    <row r="193" spans="1:44" x14ac:dyDescent="0.25">
      <c r="A193" s="1">
        <v>36798</v>
      </c>
      <c r="B193">
        <v>39.101999999999997</v>
      </c>
      <c r="C193">
        <v>23.2867</v>
      </c>
      <c r="D193">
        <v>5.9119200000000003</v>
      </c>
      <c r="E193">
        <v>59.659100000000002</v>
      </c>
      <c r="F193">
        <v>2051.1799999999998</v>
      </c>
      <c r="G193">
        <v>1.9995499999999999</v>
      </c>
      <c r="H193" t="e">
        <v>#N/A</v>
      </c>
      <c r="I193">
        <v>23.5319</v>
      </c>
      <c r="J193">
        <v>57.534700000000001</v>
      </c>
      <c r="K193">
        <v>12.991300000000001</v>
      </c>
      <c r="L193" t="e">
        <v>#N/A</v>
      </c>
      <c r="M193">
        <v>58.116</v>
      </c>
      <c r="N193">
        <v>493.15309999999999</v>
      </c>
      <c r="O193">
        <v>23.217500000000001</v>
      </c>
      <c r="P193">
        <v>30.572199999999999</v>
      </c>
      <c r="Q193">
        <v>46.75</v>
      </c>
      <c r="R193">
        <v>38.1995</v>
      </c>
      <c r="S193">
        <v>45.235100000000003</v>
      </c>
      <c r="T193" t="e">
        <v>#N/A</v>
      </c>
      <c r="U193" t="e">
        <v>#N/A</v>
      </c>
      <c r="V193">
        <v>46.289099999999998</v>
      </c>
      <c r="W193">
        <v>47.933399999999999</v>
      </c>
      <c r="X193">
        <v>30.5151</v>
      </c>
      <c r="Y193">
        <v>107.8043</v>
      </c>
      <c r="Z193">
        <v>37.118899999999996</v>
      </c>
      <c r="AA193" t="e">
        <v>#N/A</v>
      </c>
      <c r="AB193">
        <v>39.794400000000003</v>
      </c>
      <c r="AC193">
        <v>36.105699999999999</v>
      </c>
      <c r="AD193" t="e">
        <v>#N/A</v>
      </c>
      <c r="AE193">
        <v>25.7255</v>
      </c>
      <c r="AF193">
        <v>54.980200000000004</v>
      </c>
      <c r="AG193">
        <v>26.368200000000002</v>
      </c>
      <c r="AH193" t="e">
        <v>#N/A</v>
      </c>
      <c r="AI193">
        <v>34.744999999999997</v>
      </c>
      <c r="AJ193">
        <v>28.465900000000001</v>
      </c>
      <c r="AK193">
        <v>55.6</v>
      </c>
      <c r="AL193" t="e">
        <v>#N/A</v>
      </c>
      <c r="AM193" t="e">
        <v>#N/A</v>
      </c>
      <c r="AN193">
        <v>31.3841</v>
      </c>
      <c r="AO193">
        <v>32.064700000000002</v>
      </c>
      <c r="AP193" t="e">
        <v>#N/A</v>
      </c>
      <c r="AQ193">
        <v>45.420499999999997</v>
      </c>
      <c r="AR193">
        <v>37.976100000000002</v>
      </c>
    </row>
    <row r="194" spans="1:44" x14ac:dyDescent="0.25">
      <c r="A194" s="1">
        <v>36801</v>
      </c>
      <c r="B194">
        <v>39.181199999999997</v>
      </c>
      <c r="C194">
        <v>22.4467</v>
      </c>
      <c r="D194">
        <v>5.9230600000000004</v>
      </c>
      <c r="E194">
        <v>61.608499999999999</v>
      </c>
      <c r="F194">
        <v>2061.13</v>
      </c>
      <c r="G194">
        <v>1.8751599999999999</v>
      </c>
      <c r="H194" t="e">
        <v>#N/A</v>
      </c>
      <c r="I194">
        <v>23.433</v>
      </c>
      <c r="J194">
        <v>51.91</v>
      </c>
      <c r="K194">
        <v>14.292999999999999</v>
      </c>
      <c r="L194" t="e">
        <v>#N/A</v>
      </c>
      <c r="M194">
        <v>58.133600000000001</v>
      </c>
      <c r="N194">
        <v>503.07100000000003</v>
      </c>
      <c r="O194">
        <v>23.9041</v>
      </c>
      <c r="P194">
        <v>31.002199999999998</v>
      </c>
      <c r="Q194">
        <v>46.75</v>
      </c>
      <c r="R194">
        <v>39.0336</v>
      </c>
      <c r="S194">
        <v>45.582599999999999</v>
      </c>
      <c r="T194" t="e">
        <v>#N/A</v>
      </c>
      <c r="U194" t="e">
        <v>#N/A</v>
      </c>
      <c r="V194">
        <v>44.578699999999998</v>
      </c>
      <c r="W194">
        <v>47.389299999999999</v>
      </c>
      <c r="X194">
        <v>30.702400000000001</v>
      </c>
      <c r="Y194">
        <v>112.2983</v>
      </c>
      <c r="Z194">
        <v>35.691000000000003</v>
      </c>
      <c r="AA194" t="e">
        <v>#N/A</v>
      </c>
      <c r="AB194">
        <v>39.3108</v>
      </c>
      <c r="AC194">
        <v>36.973599999999998</v>
      </c>
      <c r="AD194" t="e">
        <v>#N/A</v>
      </c>
      <c r="AE194">
        <v>25.507000000000001</v>
      </c>
      <c r="AF194">
        <v>54.425400000000003</v>
      </c>
      <c r="AG194">
        <v>25.743600000000001</v>
      </c>
      <c r="AH194" t="e">
        <v>#N/A</v>
      </c>
      <c r="AI194">
        <v>34.082900000000002</v>
      </c>
      <c r="AJ194">
        <v>28.794599999999999</v>
      </c>
      <c r="AK194">
        <v>55.6</v>
      </c>
      <c r="AL194" t="e">
        <v>#N/A</v>
      </c>
      <c r="AM194" t="e">
        <v>#N/A</v>
      </c>
      <c r="AN194">
        <v>30.747599999999998</v>
      </c>
      <c r="AO194">
        <v>31.231200000000001</v>
      </c>
      <c r="AP194" t="e">
        <v>#N/A</v>
      </c>
      <c r="AQ194">
        <v>43.462800000000001</v>
      </c>
      <c r="AR194">
        <v>39.052399999999999</v>
      </c>
    </row>
    <row r="195" spans="1:44" x14ac:dyDescent="0.25">
      <c r="A195" s="1">
        <v>36802</v>
      </c>
      <c r="B195">
        <v>40.347099999999998</v>
      </c>
      <c r="C195">
        <v>24.792100000000001</v>
      </c>
      <c r="D195">
        <v>6.0378100000000003</v>
      </c>
      <c r="E195">
        <v>60.409300000000002</v>
      </c>
      <c r="F195">
        <v>2059.58</v>
      </c>
      <c r="G195">
        <v>1.73282</v>
      </c>
      <c r="H195" t="e">
        <v>#N/A</v>
      </c>
      <c r="I195">
        <v>23.537299999999998</v>
      </c>
      <c r="J195">
        <v>53.425800000000002</v>
      </c>
      <c r="K195">
        <v>14.696099999999999</v>
      </c>
      <c r="L195" t="e">
        <v>#N/A</v>
      </c>
      <c r="M195">
        <v>59.1813</v>
      </c>
      <c r="N195">
        <v>518.99680000000001</v>
      </c>
      <c r="O195">
        <v>23.719799999999999</v>
      </c>
      <c r="P195">
        <v>33.197299999999998</v>
      </c>
      <c r="Q195">
        <v>46.75</v>
      </c>
      <c r="R195">
        <v>38.937100000000001</v>
      </c>
      <c r="S195">
        <v>46.223799999999997</v>
      </c>
      <c r="T195" t="e">
        <v>#N/A</v>
      </c>
      <c r="U195" t="e">
        <v>#N/A</v>
      </c>
      <c r="V195">
        <v>44.629100000000001</v>
      </c>
      <c r="W195">
        <v>48.732300000000002</v>
      </c>
      <c r="X195">
        <v>31.858499999999999</v>
      </c>
      <c r="Y195">
        <v>105.8565</v>
      </c>
      <c r="Z195">
        <v>36.0107</v>
      </c>
      <c r="AA195" t="e">
        <v>#N/A</v>
      </c>
      <c r="AB195">
        <v>39.193399999999997</v>
      </c>
      <c r="AC195">
        <v>36.5518</v>
      </c>
      <c r="AD195" t="e">
        <v>#N/A</v>
      </c>
      <c r="AE195">
        <v>25.782399999999999</v>
      </c>
      <c r="AF195">
        <v>54.667700000000004</v>
      </c>
      <c r="AG195">
        <v>24.734300000000001</v>
      </c>
      <c r="AH195" t="e">
        <v>#N/A</v>
      </c>
      <c r="AI195">
        <v>34.2346</v>
      </c>
      <c r="AJ195">
        <v>29.241499999999998</v>
      </c>
      <c r="AK195">
        <v>55.6</v>
      </c>
      <c r="AL195" t="e">
        <v>#N/A</v>
      </c>
      <c r="AM195" t="e">
        <v>#N/A</v>
      </c>
      <c r="AN195">
        <v>31.956900000000001</v>
      </c>
      <c r="AO195">
        <v>31.535699999999999</v>
      </c>
      <c r="AP195" t="e">
        <v>#N/A</v>
      </c>
      <c r="AQ195">
        <v>43.240900000000003</v>
      </c>
      <c r="AR195">
        <v>39.037500000000001</v>
      </c>
    </row>
    <row r="196" spans="1:44" x14ac:dyDescent="0.25">
      <c r="A196" s="1">
        <v>36803</v>
      </c>
      <c r="B196">
        <v>41.145899999999997</v>
      </c>
      <c r="C196">
        <v>25.1722</v>
      </c>
      <c r="D196">
        <v>6.2622600000000004</v>
      </c>
      <c r="E196">
        <v>60.116500000000002</v>
      </c>
      <c r="F196">
        <v>2060.69</v>
      </c>
      <c r="G196">
        <v>1.84151</v>
      </c>
      <c r="H196" t="e">
        <v>#N/A</v>
      </c>
      <c r="I196">
        <v>24.420400000000001</v>
      </c>
      <c r="J196">
        <v>54.747199999999999</v>
      </c>
      <c r="K196">
        <v>14.7811</v>
      </c>
      <c r="L196" t="e">
        <v>#N/A</v>
      </c>
      <c r="M196">
        <v>61.8446</v>
      </c>
      <c r="N196">
        <v>501.4502</v>
      </c>
      <c r="O196">
        <v>24.206900000000001</v>
      </c>
      <c r="P196">
        <v>34.073599999999999</v>
      </c>
      <c r="Q196">
        <v>46.75</v>
      </c>
      <c r="R196">
        <v>38.4129</v>
      </c>
      <c r="S196">
        <v>46.257100000000001</v>
      </c>
      <c r="T196" t="e">
        <v>#N/A</v>
      </c>
      <c r="U196" t="e">
        <v>#N/A</v>
      </c>
      <c r="V196">
        <v>45.813600000000001</v>
      </c>
      <c r="W196">
        <v>50.507399999999997</v>
      </c>
      <c r="X196">
        <v>32.572200000000002</v>
      </c>
      <c r="Y196">
        <v>109.91840000000001</v>
      </c>
      <c r="Z196">
        <v>37.662300000000002</v>
      </c>
      <c r="AA196" t="e">
        <v>#N/A</v>
      </c>
      <c r="AB196">
        <v>38.4101</v>
      </c>
      <c r="AC196">
        <v>36.043100000000003</v>
      </c>
      <c r="AD196" t="e">
        <v>#N/A</v>
      </c>
      <c r="AE196">
        <v>25.6661</v>
      </c>
      <c r="AF196">
        <v>54.548000000000002</v>
      </c>
      <c r="AG196">
        <v>24.336200000000002</v>
      </c>
      <c r="AH196" t="e">
        <v>#N/A</v>
      </c>
      <c r="AI196">
        <v>33.199100000000001</v>
      </c>
      <c r="AJ196">
        <v>29.910799999999998</v>
      </c>
      <c r="AK196">
        <v>55.6</v>
      </c>
      <c r="AL196" t="e">
        <v>#N/A</v>
      </c>
      <c r="AM196" t="e">
        <v>#N/A</v>
      </c>
      <c r="AN196">
        <v>32.0505</v>
      </c>
      <c r="AO196">
        <v>32.857900000000001</v>
      </c>
      <c r="AP196" t="e">
        <v>#N/A</v>
      </c>
      <c r="AQ196">
        <v>43.707599999999999</v>
      </c>
      <c r="AR196">
        <v>39.7532</v>
      </c>
    </row>
    <row r="197" spans="1:44" x14ac:dyDescent="0.25">
      <c r="A197" s="1">
        <v>36804</v>
      </c>
      <c r="B197">
        <v>39.920499999999997</v>
      </c>
      <c r="C197">
        <v>24.892399999999999</v>
      </c>
      <c r="D197">
        <v>6.0981199999999998</v>
      </c>
      <c r="E197">
        <v>59.851100000000002</v>
      </c>
      <c r="F197">
        <v>2052.9</v>
      </c>
      <c r="G197">
        <v>1.70892</v>
      </c>
      <c r="H197" t="e">
        <v>#N/A</v>
      </c>
      <c r="I197">
        <v>24.4621</v>
      </c>
      <c r="J197">
        <v>54.335999999999999</v>
      </c>
      <c r="K197">
        <v>14.6325</v>
      </c>
      <c r="L197" t="e">
        <v>#N/A</v>
      </c>
      <c r="M197">
        <v>60.4011</v>
      </c>
      <c r="N197">
        <v>510.81240000000003</v>
      </c>
      <c r="O197">
        <v>24.842500000000001</v>
      </c>
      <c r="P197">
        <v>33.386400000000002</v>
      </c>
      <c r="Q197">
        <v>46.8</v>
      </c>
      <c r="R197">
        <v>38.142400000000002</v>
      </c>
      <c r="S197">
        <v>46.641399999999997</v>
      </c>
      <c r="T197" t="e">
        <v>#N/A</v>
      </c>
      <c r="U197" t="e">
        <v>#N/A</v>
      </c>
      <c r="V197">
        <v>42.012900000000002</v>
      </c>
      <c r="W197">
        <v>48.5505</v>
      </c>
      <c r="X197">
        <v>31.296600000000002</v>
      </c>
      <c r="Y197">
        <v>108.09099999999999</v>
      </c>
      <c r="Z197">
        <v>36.531199999999998</v>
      </c>
      <c r="AA197" t="e">
        <v>#N/A</v>
      </c>
      <c r="AB197">
        <v>39.327399999999997</v>
      </c>
      <c r="AC197">
        <v>34.932899999999997</v>
      </c>
      <c r="AD197" t="e">
        <v>#N/A</v>
      </c>
      <c r="AE197">
        <v>25.604500000000002</v>
      </c>
      <c r="AF197">
        <v>55.489800000000002</v>
      </c>
      <c r="AG197">
        <v>24.154900000000001</v>
      </c>
      <c r="AH197" t="e">
        <v>#N/A</v>
      </c>
      <c r="AI197">
        <v>34.530799999999999</v>
      </c>
      <c r="AJ197">
        <v>30.940899999999999</v>
      </c>
      <c r="AK197">
        <v>60.5</v>
      </c>
      <c r="AL197" t="e">
        <v>#N/A</v>
      </c>
      <c r="AM197" t="e">
        <v>#N/A</v>
      </c>
      <c r="AN197">
        <v>32.834699999999998</v>
      </c>
      <c r="AO197">
        <v>34.551099999999998</v>
      </c>
      <c r="AP197" t="e">
        <v>#N/A</v>
      </c>
      <c r="AQ197">
        <v>43.363100000000003</v>
      </c>
      <c r="AR197">
        <v>40.8568</v>
      </c>
    </row>
    <row r="198" spans="1:44" x14ac:dyDescent="0.25">
      <c r="A198" s="1">
        <v>36805</v>
      </c>
      <c r="B198">
        <v>39.843000000000004</v>
      </c>
      <c r="C198">
        <v>25.537500000000001</v>
      </c>
      <c r="D198">
        <v>6.0915800000000004</v>
      </c>
      <c r="E198">
        <v>57.390799999999999</v>
      </c>
      <c r="F198">
        <v>2021.1</v>
      </c>
      <c r="G198">
        <v>1.73539</v>
      </c>
      <c r="H198" t="e">
        <v>#N/A</v>
      </c>
      <c r="I198">
        <v>24.2971</v>
      </c>
      <c r="J198">
        <v>54.8003</v>
      </c>
      <c r="K198">
        <v>14.5611</v>
      </c>
      <c r="L198" t="e">
        <v>#N/A</v>
      </c>
      <c r="M198">
        <v>59.525799999999997</v>
      </c>
      <c r="N198">
        <v>491.52190000000002</v>
      </c>
      <c r="O198">
        <v>24.786799999999999</v>
      </c>
      <c r="P198">
        <v>33.561700000000002</v>
      </c>
      <c r="Q198">
        <v>45.7</v>
      </c>
      <c r="R198">
        <v>38.614100000000001</v>
      </c>
      <c r="S198">
        <v>46.841900000000003</v>
      </c>
      <c r="T198" t="e">
        <v>#N/A</v>
      </c>
      <c r="U198" t="e">
        <v>#N/A</v>
      </c>
      <c r="V198">
        <v>41.9041</v>
      </c>
      <c r="W198">
        <v>46.560600000000001</v>
      </c>
      <c r="X198">
        <v>31.483000000000001</v>
      </c>
      <c r="Y198">
        <v>111.8308</v>
      </c>
      <c r="Z198">
        <v>35.926099999999998</v>
      </c>
      <c r="AA198" t="e">
        <v>#N/A</v>
      </c>
      <c r="AB198">
        <v>39.3825</v>
      </c>
      <c r="AC198">
        <v>34.028100000000002</v>
      </c>
      <c r="AD198" t="e">
        <v>#N/A</v>
      </c>
      <c r="AE198">
        <v>25.642700000000001</v>
      </c>
      <c r="AF198">
        <v>56.576799999999999</v>
      </c>
      <c r="AG198">
        <v>24.464500000000001</v>
      </c>
      <c r="AH198" t="e">
        <v>#N/A</v>
      </c>
      <c r="AI198">
        <v>34.766599999999997</v>
      </c>
      <c r="AJ198">
        <v>31.638200000000001</v>
      </c>
      <c r="AK198">
        <v>61.5</v>
      </c>
      <c r="AL198" t="e">
        <v>#N/A</v>
      </c>
      <c r="AM198" t="e">
        <v>#N/A</v>
      </c>
      <c r="AN198">
        <v>32.806100000000001</v>
      </c>
      <c r="AO198">
        <v>33.872100000000003</v>
      </c>
      <c r="AP198" t="e">
        <v>#N/A</v>
      </c>
      <c r="AQ198">
        <v>43.244399999999999</v>
      </c>
      <c r="AR198">
        <v>40.686500000000002</v>
      </c>
    </row>
    <row r="199" spans="1:44" x14ac:dyDescent="0.25">
      <c r="A199" s="1">
        <v>36808</v>
      </c>
      <c r="B199">
        <v>39.689399999999999</v>
      </c>
      <c r="C199">
        <v>26.5441</v>
      </c>
      <c r="D199">
        <v>6.22471</v>
      </c>
      <c r="E199">
        <v>56.134999999999998</v>
      </c>
      <c r="F199">
        <v>2016.26</v>
      </c>
      <c r="G199">
        <v>1.7025399999999999</v>
      </c>
      <c r="H199" t="e">
        <v>#N/A</v>
      </c>
      <c r="I199">
        <v>23.521999999999998</v>
      </c>
      <c r="J199">
        <v>53.448</v>
      </c>
      <c r="K199">
        <v>14.5998</v>
      </c>
      <c r="L199" t="e">
        <v>#N/A</v>
      </c>
      <c r="M199">
        <v>56.929699999999997</v>
      </c>
      <c r="N199">
        <v>483.97320000000002</v>
      </c>
      <c r="O199">
        <v>24.542100000000001</v>
      </c>
      <c r="P199">
        <v>33.879100000000001</v>
      </c>
      <c r="Q199">
        <v>47.25</v>
      </c>
      <c r="R199">
        <v>39.375599999999999</v>
      </c>
      <c r="S199">
        <v>46.143500000000003</v>
      </c>
      <c r="T199" t="e">
        <v>#N/A</v>
      </c>
      <c r="U199" t="e">
        <v>#N/A</v>
      </c>
      <c r="V199">
        <v>43.746600000000001</v>
      </c>
      <c r="W199">
        <v>46.4392</v>
      </c>
      <c r="X199">
        <v>31.8918</v>
      </c>
      <c r="Y199">
        <v>113.8057</v>
      </c>
      <c r="Z199">
        <v>35.166899999999998</v>
      </c>
      <c r="AA199" t="e">
        <v>#N/A</v>
      </c>
      <c r="AB199">
        <v>38.991700000000002</v>
      </c>
      <c r="AC199">
        <v>33.408099999999997</v>
      </c>
      <c r="AD199" t="e">
        <v>#N/A</v>
      </c>
      <c r="AE199">
        <v>25.820900000000002</v>
      </c>
      <c r="AF199">
        <v>56.070500000000003</v>
      </c>
      <c r="AG199">
        <v>23.883199999999999</v>
      </c>
      <c r="AH199" t="e">
        <v>#N/A</v>
      </c>
      <c r="AI199">
        <v>33.628999999999998</v>
      </c>
      <c r="AJ199">
        <v>31.209</v>
      </c>
      <c r="AK199">
        <v>60.5</v>
      </c>
      <c r="AL199" t="e">
        <v>#N/A</v>
      </c>
      <c r="AM199" t="e">
        <v>#N/A</v>
      </c>
      <c r="AN199">
        <v>31.951499999999999</v>
      </c>
      <c r="AO199">
        <v>33.398499999999999</v>
      </c>
      <c r="AP199" t="e">
        <v>#N/A</v>
      </c>
      <c r="AQ199">
        <v>42.932200000000002</v>
      </c>
      <c r="AR199">
        <v>40.9741</v>
      </c>
    </row>
    <row r="200" spans="1:44" x14ac:dyDescent="0.25">
      <c r="A200" s="1">
        <v>36809</v>
      </c>
      <c r="B200">
        <v>40.161900000000003</v>
      </c>
      <c r="C200">
        <v>27.389700000000001</v>
      </c>
      <c r="D200">
        <v>6.2949400000000004</v>
      </c>
      <c r="E200">
        <v>54.860599999999998</v>
      </c>
      <c r="F200">
        <v>2000.77</v>
      </c>
      <c r="G200">
        <v>1.6287799999999999</v>
      </c>
      <c r="H200" t="e">
        <v>#N/A</v>
      </c>
      <c r="I200">
        <v>22.935199999999998</v>
      </c>
      <c r="J200">
        <v>53.3962</v>
      </c>
      <c r="K200">
        <v>14.0593</v>
      </c>
      <c r="L200" t="e">
        <v>#N/A</v>
      </c>
      <c r="M200">
        <v>54.053600000000003</v>
      </c>
      <c r="N200">
        <v>467.58589999999998</v>
      </c>
      <c r="O200">
        <v>24.629799999999999</v>
      </c>
      <c r="P200">
        <v>33.545000000000002</v>
      </c>
      <c r="Q200">
        <v>46.85</v>
      </c>
      <c r="R200">
        <v>40.201799999999999</v>
      </c>
      <c r="S200">
        <v>45.6599</v>
      </c>
      <c r="T200" t="e">
        <v>#N/A</v>
      </c>
      <c r="U200" t="e">
        <v>#N/A</v>
      </c>
      <c r="V200">
        <v>42.896799999999999</v>
      </c>
      <c r="W200">
        <v>46.127800000000001</v>
      </c>
      <c r="X200">
        <v>31.366299999999999</v>
      </c>
      <c r="Y200">
        <v>110.5128</v>
      </c>
      <c r="Z200">
        <v>33.715600000000002</v>
      </c>
      <c r="AA200" t="e">
        <v>#N/A</v>
      </c>
      <c r="AB200">
        <v>40.284700000000001</v>
      </c>
      <c r="AC200">
        <v>32.318600000000004</v>
      </c>
      <c r="AD200" t="e">
        <v>#N/A</v>
      </c>
      <c r="AE200">
        <v>25.641100000000002</v>
      </c>
      <c r="AF200">
        <v>57.061399999999999</v>
      </c>
      <c r="AG200">
        <v>23.974599999999999</v>
      </c>
      <c r="AH200" t="e">
        <v>#N/A</v>
      </c>
      <c r="AI200">
        <v>34.593800000000002</v>
      </c>
      <c r="AJ200">
        <v>30.932400000000001</v>
      </c>
      <c r="AK200">
        <v>59.6</v>
      </c>
      <c r="AL200" t="e">
        <v>#N/A</v>
      </c>
      <c r="AM200" t="e">
        <v>#N/A</v>
      </c>
      <c r="AN200">
        <v>32.652000000000001</v>
      </c>
      <c r="AO200">
        <v>32.581099999999999</v>
      </c>
      <c r="AP200" t="e">
        <v>#N/A</v>
      </c>
      <c r="AQ200">
        <v>43.989800000000002</v>
      </c>
      <c r="AR200">
        <v>41.290999999999997</v>
      </c>
    </row>
    <row r="201" spans="1:44" x14ac:dyDescent="0.25">
      <c r="A201" s="1">
        <v>36810</v>
      </c>
      <c r="B201">
        <v>40.2226</v>
      </c>
      <c r="C201">
        <v>25.145499999999998</v>
      </c>
      <c r="D201">
        <v>6.35825</v>
      </c>
      <c r="E201">
        <v>53.759599999999999</v>
      </c>
      <c r="F201">
        <v>2027.94</v>
      </c>
      <c r="G201">
        <v>1.5314099999999999</v>
      </c>
      <c r="H201" t="e">
        <v>#N/A</v>
      </c>
      <c r="I201">
        <v>22.262</v>
      </c>
      <c r="J201">
        <v>53.967199999999998</v>
      </c>
      <c r="K201">
        <v>14.0061</v>
      </c>
      <c r="L201" t="e">
        <v>#N/A</v>
      </c>
      <c r="M201">
        <v>54.123199999999997</v>
      </c>
      <c r="N201">
        <v>453.8861</v>
      </c>
      <c r="O201">
        <v>24.789200000000001</v>
      </c>
      <c r="P201">
        <v>32.744500000000002</v>
      </c>
      <c r="Q201">
        <v>46.3</v>
      </c>
      <c r="R201">
        <v>40.396000000000001</v>
      </c>
      <c r="S201">
        <v>44.540500000000002</v>
      </c>
      <c r="T201" t="e">
        <v>#N/A</v>
      </c>
      <c r="U201" t="e">
        <v>#N/A</v>
      </c>
      <c r="V201">
        <v>41.040599999999998</v>
      </c>
      <c r="W201">
        <v>44.540399999999998</v>
      </c>
      <c r="X201">
        <v>31.0428</v>
      </c>
      <c r="Y201">
        <v>107.7641</v>
      </c>
      <c r="Z201">
        <v>31.7624</v>
      </c>
      <c r="AA201" t="e">
        <v>#N/A</v>
      </c>
      <c r="AB201">
        <v>40.876899999999999</v>
      </c>
      <c r="AC201">
        <v>32.227200000000003</v>
      </c>
      <c r="AD201" t="e">
        <v>#N/A</v>
      </c>
      <c r="AE201">
        <v>25.695499999999999</v>
      </c>
      <c r="AF201">
        <v>56.793199999999999</v>
      </c>
      <c r="AG201">
        <v>24.500299999999999</v>
      </c>
      <c r="AH201" t="e">
        <v>#N/A</v>
      </c>
      <c r="AI201">
        <v>34.310099999999998</v>
      </c>
      <c r="AJ201">
        <v>31.3886</v>
      </c>
      <c r="AK201">
        <v>57</v>
      </c>
      <c r="AL201" t="e">
        <v>#N/A</v>
      </c>
      <c r="AM201" t="e">
        <v>#N/A</v>
      </c>
      <c r="AN201">
        <v>32.514699999999998</v>
      </c>
      <c r="AO201">
        <v>31.162199999999999</v>
      </c>
      <c r="AP201" t="e">
        <v>#N/A</v>
      </c>
      <c r="AQ201">
        <v>42.979900000000001</v>
      </c>
      <c r="AR201">
        <v>40.227899999999998</v>
      </c>
    </row>
    <row r="202" spans="1:44" x14ac:dyDescent="0.25">
      <c r="A202" s="1">
        <v>36811</v>
      </c>
      <c r="B202">
        <v>39.522300000000001</v>
      </c>
      <c r="C202">
        <v>24.189299999999999</v>
      </c>
      <c r="D202">
        <v>6.5638399999999999</v>
      </c>
      <c r="E202">
        <v>51.715200000000003</v>
      </c>
      <c r="F202">
        <v>1957.92</v>
      </c>
      <c r="G202">
        <v>1.57406</v>
      </c>
      <c r="H202" t="e">
        <v>#N/A</v>
      </c>
      <c r="I202">
        <v>21.645700000000001</v>
      </c>
      <c r="J202">
        <v>50.746000000000002</v>
      </c>
      <c r="K202">
        <v>13.5366</v>
      </c>
      <c r="L202" t="e">
        <v>#N/A</v>
      </c>
      <c r="M202">
        <v>53.102600000000002</v>
      </c>
      <c r="N202">
        <v>432.23840000000001</v>
      </c>
      <c r="O202">
        <v>24.436499999999999</v>
      </c>
      <c r="P202">
        <v>31.789300000000001</v>
      </c>
      <c r="Q202">
        <v>45.2</v>
      </c>
      <c r="R202">
        <v>40.893000000000001</v>
      </c>
      <c r="S202">
        <v>43.222099999999998</v>
      </c>
      <c r="T202" t="e">
        <v>#N/A</v>
      </c>
      <c r="U202" t="e">
        <v>#N/A</v>
      </c>
      <c r="V202">
        <v>40.477800000000002</v>
      </c>
      <c r="W202">
        <v>32.008600000000001</v>
      </c>
      <c r="X202">
        <v>30.3811</v>
      </c>
      <c r="Y202">
        <v>100.04600000000001</v>
      </c>
      <c r="Z202">
        <v>33.610999999999997</v>
      </c>
      <c r="AA202" t="e">
        <v>#N/A</v>
      </c>
      <c r="AB202">
        <v>41.646599999999999</v>
      </c>
      <c r="AC202">
        <v>30.195599999999999</v>
      </c>
      <c r="AD202" t="e">
        <v>#N/A</v>
      </c>
      <c r="AE202">
        <v>24.510300000000001</v>
      </c>
      <c r="AF202">
        <v>57.782499999999999</v>
      </c>
      <c r="AG202">
        <v>24.097200000000001</v>
      </c>
      <c r="AH202" t="e">
        <v>#N/A</v>
      </c>
      <c r="AI202">
        <v>34.987699999999997</v>
      </c>
      <c r="AJ202">
        <v>31.701599999999999</v>
      </c>
      <c r="AK202">
        <v>57.2</v>
      </c>
      <c r="AL202" t="e">
        <v>#N/A</v>
      </c>
      <c r="AM202" t="e">
        <v>#N/A</v>
      </c>
      <c r="AN202">
        <v>31.180599999999998</v>
      </c>
      <c r="AO202">
        <v>31.083400000000001</v>
      </c>
      <c r="AP202" t="e">
        <v>#N/A</v>
      </c>
      <c r="AQ202">
        <v>42.209000000000003</v>
      </c>
      <c r="AR202">
        <v>39.244599999999998</v>
      </c>
    </row>
    <row r="203" spans="1:44" x14ac:dyDescent="0.25">
      <c r="A203" s="1">
        <v>36812</v>
      </c>
      <c r="B203">
        <v>39.675199999999997</v>
      </c>
      <c r="C203">
        <v>24.1266</v>
      </c>
      <c r="D203">
        <v>6.3247799999999996</v>
      </c>
      <c r="E203">
        <v>53.8994</v>
      </c>
      <c r="F203">
        <v>2018.66</v>
      </c>
      <c r="G203">
        <v>1.7404200000000001</v>
      </c>
      <c r="H203" t="e">
        <v>#N/A</v>
      </c>
      <c r="I203">
        <v>22.100200000000001</v>
      </c>
      <c r="J203">
        <v>53.244</v>
      </c>
      <c r="K203">
        <v>13.492900000000001</v>
      </c>
      <c r="L203" t="e">
        <v>#N/A</v>
      </c>
      <c r="M203">
        <v>59.911200000000001</v>
      </c>
      <c r="N203">
        <v>461.6515</v>
      </c>
      <c r="O203">
        <v>24.470300000000002</v>
      </c>
      <c r="P203">
        <v>30.818100000000001</v>
      </c>
      <c r="Q203">
        <v>46.1</v>
      </c>
      <c r="R203">
        <v>39.415900000000001</v>
      </c>
      <c r="S203">
        <v>45.314700000000002</v>
      </c>
      <c r="T203" t="e">
        <v>#N/A</v>
      </c>
      <c r="U203" t="e">
        <v>#N/A</v>
      </c>
      <c r="V203">
        <v>43.936300000000003</v>
      </c>
      <c r="W203">
        <v>33.402099999999997</v>
      </c>
      <c r="X203">
        <v>30.133099999999999</v>
      </c>
      <c r="Y203">
        <v>106.0665</v>
      </c>
      <c r="Z203">
        <v>36.6419</v>
      </c>
      <c r="AA203" t="e">
        <v>#N/A</v>
      </c>
      <c r="AB203">
        <v>41.235799999999998</v>
      </c>
      <c r="AC203">
        <v>31.774100000000001</v>
      </c>
      <c r="AD203" t="e">
        <v>#N/A</v>
      </c>
      <c r="AE203">
        <v>25.0029</v>
      </c>
      <c r="AF203">
        <v>57.172899999999998</v>
      </c>
      <c r="AG203">
        <v>23.876000000000001</v>
      </c>
      <c r="AH203" t="e">
        <v>#N/A</v>
      </c>
      <c r="AI203">
        <v>33.501100000000001</v>
      </c>
      <c r="AJ203">
        <v>31.347100000000001</v>
      </c>
      <c r="AK203">
        <v>57.5</v>
      </c>
      <c r="AL203" t="e">
        <v>#N/A</v>
      </c>
      <c r="AM203" t="e">
        <v>#N/A</v>
      </c>
      <c r="AN203">
        <v>32.033299999999997</v>
      </c>
      <c r="AO203">
        <v>31.538799999999998</v>
      </c>
      <c r="AP203" t="e">
        <v>#N/A</v>
      </c>
      <c r="AQ203">
        <v>43.146000000000001</v>
      </c>
      <c r="AR203">
        <v>40.096699999999998</v>
      </c>
    </row>
    <row r="204" spans="1:44" x14ac:dyDescent="0.25">
      <c r="A204" s="1">
        <v>36815</v>
      </c>
      <c r="B204">
        <v>40.741799999999998</v>
      </c>
      <c r="C204">
        <v>23.924800000000001</v>
      </c>
      <c r="D204">
        <v>6.3592700000000004</v>
      </c>
      <c r="E204">
        <v>56.467399999999998</v>
      </c>
      <c r="F204">
        <v>2041.97</v>
      </c>
      <c r="G204">
        <v>1.7193499999999999</v>
      </c>
      <c r="H204" t="e">
        <v>#N/A</v>
      </c>
      <c r="I204">
        <v>22.605</v>
      </c>
      <c r="J204">
        <v>55.292400000000001</v>
      </c>
      <c r="K204">
        <v>13.7027</v>
      </c>
      <c r="L204" t="e">
        <v>#N/A</v>
      </c>
      <c r="M204">
        <v>59.037999999999997</v>
      </c>
      <c r="N204">
        <v>477.3383</v>
      </c>
      <c r="O204">
        <v>25.4283</v>
      </c>
      <c r="P204">
        <v>31.869700000000002</v>
      </c>
      <c r="Q204">
        <v>46.2</v>
      </c>
      <c r="R204">
        <v>38.765599999999999</v>
      </c>
      <c r="S204">
        <v>46.536799999999999</v>
      </c>
      <c r="T204" t="e">
        <v>#N/A</v>
      </c>
      <c r="U204" t="e">
        <v>#N/A</v>
      </c>
      <c r="V204">
        <v>45.552399999999999</v>
      </c>
      <c r="W204">
        <v>35.144100000000002</v>
      </c>
      <c r="X204">
        <v>31.584599999999998</v>
      </c>
      <c r="Y204">
        <v>109.5429</v>
      </c>
      <c r="Z204">
        <v>32.827500000000001</v>
      </c>
      <c r="AA204" t="e">
        <v>#N/A</v>
      </c>
      <c r="AB204">
        <v>42.290799999999997</v>
      </c>
      <c r="AC204">
        <v>32.101700000000001</v>
      </c>
      <c r="AD204" t="e">
        <v>#N/A</v>
      </c>
      <c r="AE204">
        <v>25.449000000000002</v>
      </c>
      <c r="AF204">
        <v>58.469299999999997</v>
      </c>
      <c r="AG204">
        <v>22.684000000000001</v>
      </c>
      <c r="AH204" t="e">
        <v>#N/A</v>
      </c>
      <c r="AI204">
        <v>34.802100000000003</v>
      </c>
      <c r="AJ204">
        <v>31.476800000000001</v>
      </c>
      <c r="AK204">
        <v>59.5</v>
      </c>
      <c r="AL204" t="e">
        <v>#N/A</v>
      </c>
      <c r="AM204" t="e">
        <v>#N/A</v>
      </c>
      <c r="AN204">
        <v>33.574100000000001</v>
      </c>
      <c r="AO204">
        <v>31.927499999999998</v>
      </c>
      <c r="AP204" t="e">
        <v>#N/A</v>
      </c>
      <c r="AQ204">
        <v>45.978999999999999</v>
      </c>
      <c r="AR204">
        <v>39.109400000000001</v>
      </c>
    </row>
    <row r="205" spans="1:44" x14ac:dyDescent="0.25">
      <c r="A205" s="1">
        <v>36816</v>
      </c>
      <c r="B205">
        <v>40.3401</v>
      </c>
      <c r="C205">
        <v>24.678899999999999</v>
      </c>
      <c r="D205">
        <v>6.5652400000000002</v>
      </c>
      <c r="E205">
        <v>54.537799999999997</v>
      </c>
      <c r="F205">
        <v>2028.99</v>
      </c>
      <c r="G205">
        <v>1.6118399999999999</v>
      </c>
      <c r="H205" t="e">
        <v>#N/A</v>
      </c>
      <c r="I205">
        <v>21.053699999999999</v>
      </c>
      <c r="J205">
        <v>55.675400000000003</v>
      </c>
      <c r="K205">
        <v>13.186400000000001</v>
      </c>
      <c r="L205" t="e">
        <v>#N/A</v>
      </c>
      <c r="M205">
        <v>59.207299999999996</v>
      </c>
      <c r="N205">
        <v>464.7235</v>
      </c>
      <c r="O205">
        <v>25.173400000000001</v>
      </c>
      <c r="P205">
        <v>30.907499999999999</v>
      </c>
      <c r="Q205">
        <v>44</v>
      </c>
      <c r="R205">
        <v>38.834000000000003</v>
      </c>
      <c r="S205">
        <v>44.907600000000002</v>
      </c>
      <c r="T205" t="e">
        <v>#N/A</v>
      </c>
      <c r="U205" t="e">
        <v>#N/A</v>
      </c>
      <c r="V205">
        <v>44.554699999999997</v>
      </c>
      <c r="W205">
        <v>32.814900000000002</v>
      </c>
      <c r="X205">
        <v>31.145600000000002</v>
      </c>
      <c r="Y205">
        <v>111.5929</v>
      </c>
      <c r="Z205">
        <v>33.3461</v>
      </c>
      <c r="AA205" t="e">
        <v>#N/A</v>
      </c>
      <c r="AB205">
        <v>42.417900000000003</v>
      </c>
      <c r="AC205">
        <v>30.8414</v>
      </c>
      <c r="AD205" t="e">
        <v>#N/A</v>
      </c>
      <c r="AE205">
        <v>24.614799999999999</v>
      </c>
      <c r="AF205">
        <v>59.578299999999999</v>
      </c>
      <c r="AG205">
        <v>22.751100000000001</v>
      </c>
      <c r="AH205" t="e">
        <v>#N/A</v>
      </c>
      <c r="AI205">
        <v>35.8611</v>
      </c>
      <c r="AJ205">
        <v>32.132899999999999</v>
      </c>
      <c r="AK205">
        <v>60</v>
      </c>
      <c r="AL205" t="e">
        <v>#N/A</v>
      </c>
      <c r="AM205" t="e">
        <v>#N/A</v>
      </c>
      <c r="AN205">
        <v>32.527200000000001</v>
      </c>
      <c r="AO205">
        <v>33.319899999999997</v>
      </c>
      <c r="AP205" t="e">
        <v>#N/A</v>
      </c>
      <c r="AQ205">
        <v>44.784799999999997</v>
      </c>
      <c r="AR205">
        <v>36.3003</v>
      </c>
    </row>
    <row r="206" spans="1:44" x14ac:dyDescent="0.25">
      <c r="A206" s="1">
        <v>36817</v>
      </c>
      <c r="B206">
        <v>40.2029</v>
      </c>
      <c r="C206">
        <v>23.355799999999999</v>
      </c>
      <c r="D206">
        <v>6.8133900000000001</v>
      </c>
      <c r="E206">
        <v>54.857900000000001</v>
      </c>
      <c r="F206">
        <v>2050.96</v>
      </c>
      <c r="G206">
        <v>1.60636</v>
      </c>
      <c r="H206" t="e">
        <v>#N/A</v>
      </c>
      <c r="I206">
        <v>20.331399999999999</v>
      </c>
      <c r="J206">
        <v>55.715299999999999</v>
      </c>
      <c r="K206">
        <v>13.016</v>
      </c>
      <c r="L206" t="e">
        <v>#N/A</v>
      </c>
      <c r="M206">
        <v>56.507599999999996</v>
      </c>
      <c r="N206">
        <v>464.8306</v>
      </c>
      <c r="O206">
        <v>25.196100000000001</v>
      </c>
      <c r="P206">
        <v>31.9557</v>
      </c>
      <c r="Q206">
        <v>44</v>
      </c>
      <c r="R206">
        <v>38.151000000000003</v>
      </c>
      <c r="S206">
        <v>44.650199999999998</v>
      </c>
      <c r="T206" t="e">
        <v>#N/A</v>
      </c>
      <c r="U206" t="e">
        <v>#N/A</v>
      </c>
      <c r="V206">
        <v>41.979300000000002</v>
      </c>
      <c r="W206">
        <v>33.978499999999997</v>
      </c>
      <c r="X206">
        <v>29.666</v>
      </c>
      <c r="Y206">
        <v>93.930899999999994</v>
      </c>
      <c r="Z206">
        <v>35.069299999999998</v>
      </c>
      <c r="AA206" t="e">
        <v>#N/A</v>
      </c>
      <c r="AB206">
        <v>41.049700000000001</v>
      </c>
      <c r="AC206">
        <v>29.877800000000001</v>
      </c>
      <c r="AD206" t="e">
        <v>#N/A</v>
      </c>
      <c r="AE206">
        <v>24.583600000000001</v>
      </c>
      <c r="AF206">
        <v>59.375700000000002</v>
      </c>
      <c r="AG206">
        <v>23.262599999999999</v>
      </c>
      <c r="AH206" t="e">
        <v>#N/A</v>
      </c>
      <c r="AI206">
        <v>34.792700000000004</v>
      </c>
      <c r="AJ206">
        <v>32.805599999999998</v>
      </c>
      <c r="AK206">
        <v>63</v>
      </c>
      <c r="AL206" t="e">
        <v>#N/A</v>
      </c>
      <c r="AM206" t="e">
        <v>#N/A</v>
      </c>
      <c r="AN206">
        <v>31.802499999999998</v>
      </c>
      <c r="AO206">
        <v>32.815300000000001</v>
      </c>
      <c r="AP206" t="e">
        <v>#N/A</v>
      </c>
      <c r="AQ206">
        <v>45.360199999999999</v>
      </c>
      <c r="AR206">
        <v>36.238</v>
      </c>
    </row>
    <row r="207" spans="1:44" x14ac:dyDescent="0.25">
      <c r="A207" s="1">
        <v>36818</v>
      </c>
      <c r="B207">
        <v>39.799700000000001</v>
      </c>
      <c r="C207">
        <v>23.308</v>
      </c>
      <c r="D207">
        <v>6.8931699999999996</v>
      </c>
      <c r="E207">
        <v>57.456400000000002</v>
      </c>
      <c r="F207">
        <v>2113.61</v>
      </c>
      <c r="G207">
        <v>1.53264</v>
      </c>
      <c r="H207" t="e">
        <v>#N/A</v>
      </c>
      <c r="I207">
        <v>21.019200000000001</v>
      </c>
      <c r="J207">
        <v>54.323099999999997</v>
      </c>
      <c r="K207">
        <v>13.4978</v>
      </c>
      <c r="L207" t="e">
        <v>#N/A</v>
      </c>
      <c r="M207">
        <v>63.850299999999997</v>
      </c>
      <c r="N207">
        <v>487.7663</v>
      </c>
      <c r="O207">
        <v>25.072399999999998</v>
      </c>
      <c r="P207">
        <v>31.6096</v>
      </c>
      <c r="Q207">
        <v>44</v>
      </c>
      <c r="R207">
        <v>38.641300000000001</v>
      </c>
      <c r="S207">
        <v>45.361400000000003</v>
      </c>
      <c r="T207" t="e">
        <v>#N/A</v>
      </c>
      <c r="U207" t="e">
        <v>#N/A</v>
      </c>
      <c r="V207">
        <v>45.223799999999997</v>
      </c>
      <c r="W207">
        <v>36.448900000000002</v>
      </c>
      <c r="X207">
        <v>32.022599999999997</v>
      </c>
      <c r="Y207">
        <v>96.201599999999999</v>
      </c>
      <c r="Z207">
        <v>39.0349</v>
      </c>
      <c r="AA207" t="e">
        <v>#N/A</v>
      </c>
      <c r="AB207">
        <v>40.502499999999998</v>
      </c>
      <c r="AC207">
        <v>31.9742</v>
      </c>
      <c r="AD207" t="e">
        <v>#N/A</v>
      </c>
      <c r="AE207">
        <v>24.757000000000001</v>
      </c>
      <c r="AF207">
        <v>59.695500000000003</v>
      </c>
      <c r="AG207">
        <v>28.193300000000001</v>
      </c>
      <c r="AH207" t="e">
        <v>#N/A</v>
      </c>
      <c r="AI207">
        <v>34.659700000000001</v>
      </c>
      <c r="AJ207">
        <v>32.497900000000001</v>
      </c>
      <c r="AK207">
        <v>63</v>
      </c>
      <c r="AL207" t="e">
        <v>#N/A</v>
      </c>
      <c r="AM207" t="e">
        <v>#N/A</v>
      </c>
      <c r="AN207">
        <v>30.173300000000001</v>
      </c>
      <c r="AO207">
        <v>33.434100000000001</v>
      </c>
      <c r="AP207" t="e">
        <v>#N/A</v>
      </c>
      <c r="AQ207">
        <v>47.017400000000002</v>
      </c>
      <c r="AR207">
        <v>36.149799999999999</v>
      </c>
    </row>
    <row r="208" spans="1:44" x14ac:dyDescent="0.25">
      <c r="A208" s="1">
        <v>36819</v>
      </c>
      <c r="B208">
        <v>38.8279</v>
      </c>
      <c r="C208">
        <v>22.479399999999998</v>
      </c>
      <c r="D208">
        <v>6.9242900000000001</v>
      </c>
      <c r="E208">
        <v>57.177700000000002</v>
      </c>
      <c r="F208">
        <v>2113.13</v>
      </c>
      <c r="G208">
        <v>1.5703</v>
      </c>
      <c r="H208" t="e">
        <v>#N/A</v>
      </c>
      <c r="I208">
        <v>21.532399999999999</v>
      </c>
      <c r="J208">
        <v>55.502699999999997</v>
      </c>
      <c r="K208">
        <v>13.516</v>
      </c>
      <c r="L208" t="e">
        <v>#N/A</v>
      </c>
      <c r="M208">
        <v>62.5152</v>
      </c>
      <c r="N208">
        <v>481.90069999999997</v>
      </c>
      <c r="O208">
        <v>23.9375</v>
      </c>
      <c r="P208">
        <v>31.456199999999999</v>
      </c>
      <c r="Q208">
        <v>45</v>
      </c>
      <c r="R208">
        <v>39.316299999999998</v>
      </c>
      <c r="S208">
        <v>42.301200000000001</v>
      </c>
      <c r="T208" t="e">
        <v>#N/A</v>
      </c>
      <c r="U208" t="e">
        <v>#N/A</v>
      </c>
      <c r="V208">
        <v>47.508499999999998</v>
      </c>
      <c r="W208">
        <v>37.032600000000002</v>
      </c>
      <c r="X208">
        <v>40.855400000000003</v>
      </c>
      <c r="Y208">
        <v>94.057199999999995</v>
      </c>
      <c r="Z208">
        <v>39.882800000000003</v>
      </c>
      <c r="AA208" t="e">
        <v>#N/A</v>
      </c>
      <c r="AB208">
        <v>40.358699999999999</v>
      </c>
      <c r="AC208">
        <v>31.361599999999999</v>
      </c>
      <c r="AD208" t="e">
        <v>#N/A</v>
      </c>
      <c r="AE208">
        <v>24.963799999999999</v>
      </c>
      <c r="AF208">
        <v>62.707099999999997</v>
      </c>
      <c r="AG208">
        <v>29.557300000000001</v>
      </c>
      <c r="AH208" t="e">
        <v>#N/A</v>
      </c>
      <c r="AI208">
        <v>34.796399999999998</v>
      </c>
      <c r="AJ208">
        <v>32.282699999999998</v>
      </c>
      <c r="AK208">
        <v>61</v>
      </c>
      <c r="AL208" t="e">
        <v>#N/A</v>
      </c>
      <c r="AM208" t="e">
        <v>#N/A</v>
      </c>
      <c r="AN208">
        <v>30.496099999999998</v>
      </c>
      <c r="AO208">
        <v>33.5349</v>
      </c>
      <c r="AP208" t="e">
        <v>#N/A</v>
      </c>
      <c r="AQ208">
        <v>45.566000000000003</v>
      </c>
      <c r="AR208">
        <v>37.457099999999997</v>
      </c>
    </row>
    <row r="209" spans="1:44" x14ac:dyDescent="0.25">
      <c r="A209" s="1">
        <v>36822</v>
      </c>
      <c r="B209">
        <v>40.3249</v>
      </c>
      <c r="C209">
        <v>23.104199999999999</v>
      </c>
      <c r="D209">
        <v>7.30145</v>
      </c>
      <c r="E209">
        <v>55.960799999999999</v>
      </c>
      <c r="F209">
        <v>2140.58</v>
      </c>
      <c r="G209">
        <v>1.6550499999999999</v>
      </c>
      <c r="H209" t="e">
        <v>#N/A</v>
      </c>
      <c r="I209">
        <v>21.932099999999998</v>
      </c>
      <c r="J209">
        <v>57.1663</v>
      </c>
      <c r="K209">
        <v>13.9702</v>
      </c>
      <c r="L209" t="e">
        <v>#N/A</v>
      </c>
      <c r="M209">
        <v>61.501199999999997</v>
      </c>
      <c r="N209">
        <v>481.4425</v>
      </c>
      <c r="O209">
        <v>24.3721</v>
      </c>
      <c r="P209">
        <v>31.839600000000001</v>
      </c>
      <c r="Q209">
        <v>47</v>
      </c>
      <c r="R209">
        <v>39.946399999999997</v>
      </c>
      <c r="S209">
        <v>40.731400000000001</v>
      </c>
      <c r="T209" t="e">
        <v>#N/A</v>
      </c>
      <c r="U209" t="e">
        <v>#N/A</v>
      </c>
      <c r="V209">
        <v>49.117199999999997</v>
      </c>
      <c r="W209">
        <v>38.425199999999997</v>
      </c>
      <c r="X209">
        <v>44.751899999999999</v>
      </c>
      <c r="Y209">
        <v>93.016400000000004</v>
      </c>
      <c r="Z209">
        <v>40.473599999999998</v>
      </c>
      <c r="AA209" t="e">
        <v>#N/A</v>
      </c>
      <c r="AB209">
        <v>40.582700000000003</v>
      </c>
      <c r="AC209">
        <v>31.642299999999999</v>
      </c>
      <c r="AD209" t="e">
        <v>#N/A</v>
      </c>
      <c r="AE209">
        <v>25.963000000000001</v>
      </c>
      <c r="AF209">
        <v>65.494200000000006</v>
      </c>
      <c r="AG209">
        <v>28.4221</v>
      </c>
      <c r="AH209" t="e">
        <v>#N/A</v>
      </c>
      <c r="AI209">
        <v>36.726500000000001</v>
      </c>
      <c r="AJ209">
        <v>31.092199999999998</v>
      </c>
      <c r="AK209">
        <v>64</v>
      </c>
      <c r="AL209" t="e">
        <v>#N/A</v>
      </c>
      <c r="AM209" t="e">
        <v>#N/A</v>
      </c>
      <c r="AN209">
        <v>30.059100000000001</v>
      </c>
      <c r="AO209">
        <v>34.708300000000001</v>
      </c>
      <c r="AP209" t="e">
        <v>#N/A</v>
      </c>
      <c r="AQ209">
        <v>46.714599999999997</v>
      </c>
      <c r="AR209">
        <v>37.595100000000002</v>
      </c>
    </row>
    <row r="210" spans="1:44" x14ac:dyDescent="0.25">
      <c r="A210" s="1">
        <v>36823</v>
      </c>
      <c r="B210">
        <v>40.393799999999999</v>
      </c>
      <c r="C210">
        <v>23.9833</v>
      </c>
      <c r="D210">
        <v>7.3586900000000002</v>
      </c>
      <c r="E210">
        <v>58.717399999999998</v>
      </c>
      <c r="F210">
        <v>2184.4299999999998</v>
      </c>
      <c r="G210">
        <v>1.5315300000000001</v>
      </c>
      <c r="H210" t="e">
        <v>#N/A</v>
      </c>
      <c r="I210">
        <v>22.115200000000002</v>
      </c>
      <c r="J210">
        <v>56.8718</v>
      </c>
      <c r="K210">
        <v>14.146100000000001</v>
      </c>
      <c r="L210" t="e">
        <v>#N/A</v>
      </c>
      <c r="M210">
        <v>60.335700000000003</v>
      </c>
      <c r="N210">
        <v>492.84359999999998</v>
      </c>
      <c r="O210">
        <v>24.706900000000001</v>
      </c>
      <c r="P210">
        <v>33.712600000000002</v>
      </c>
      <c r="Q210">
        <v>49</v>
      </c>
      <c r="R210">
        <v>38.868499999999997</v>
      </c>
      <c r="S210">
        <v>43.656399999999998</v>
      </c>
      <c r="T210" t="e">
        <v>#N/A</v>
      </c>
      <c r="U210" t="e">
        <v>#N/A</v>
      </c>
      <c r="V210">
        <v>46.136699999999998</v>
      </c>
      <c r="W210">
        <v>37.144199999999998</v>
      </c>
      <c r="X210">
        <v>47.720500000000001</v>
      </c>
      <c r="Y210">
        <v>91.485900000000001</v>
      </c>
      <c r="Z210">
        <v>39.2072</v>
      </c>
      <c r="AA210" t="e">
        <v>#N/A</v>
      </c>
      <c r="AB210">
        <v>40.596699999999998</v>
      </c>
      <c r="AC210">
        <v>32.991999999999997</v>
      </c>
      <c r="AD210" t="e">
        <v>#N/A</v>
      </c>
      <c r="AE210">
        <v>25.935099999999998</v>
      </c>
      <c r="AF210">
        <v>65.956500000000005</v>
      </c>
      <c r="AG210">
        <v>28.1037</v>
      </c>
      <c r="AH210" t="e">
        <v>#N/A</v>
      </c>
      <c r="AI210">
        <v>34.762999999999998</v>
      </c>
      <c r="AJ210">
        <v>32.871699999999997</v>
      </c>
      <c r="AK210">
        <v>64.5</v>
      </c>
      <c r="AL210" t="e">
        <v>#N/A</v>
      </c>
      <c r="AM210" t="e">
        <v>#N/A</v>
      </c>
      <c r="AN210">
        <v>30.589500000000001</v>
      </c>
      <c r="AO210">
        <v>35.0199</v>
      </c>
      <c r="AP210" t="e">
        <v>#N/A</v>
      </c>
      <c r="AQ210">
        <v>47.719799999999999</v>
      </c>
      <c r="AR210">
        <v>37.5548</v>
      </c>
    </row>
    <row r="211" spans="1:44" x14ac:dyDescent="0.25">
      <c r="A211" s="1">
        <v>36824</v>
      </c>
      <c r="B211">
        <v>40.805100000000003</v>
      </c>
      <c r="C211">
        <v>24.211500000000001</v>
      </c>
      <c r="D211">
        <v>7.5494300000000001</v>
      </c>
      <c r="E211">
        <v>59.5456</v>
      </c>
      <c r="F211">
        <v>2247.5</v>
      </c>
      <c r="G211">
        <v>1.5157799999999999</v>
      </c>
      <c r="H211" t="e">
        <v>#N/A</v>
      </c>
      <c r="I211">
        <v>22.534199999999998</v>
      </c>
      <c r="J211">
        <v>58.881</v>
      </c>
      <c r="K211">
        <v>14.0297</v>
      </c>
      <c r="L211" t="e">
        <v>#N/A</v>
      </c>
      <c r="M211">
        <v>56.192599999999999</v>
      </c>
      <c r="N211">
        <v>487.32819999999998</v>
      </c>
      <c r="O211">
        <v>25.746200000000002</v>
      </c>
      <c r="P211">
        <v>33.6387</v>
      </c>
      <c r="Q211">
        <v>48.5</v>
      </c>
      <c r="R211">
        <v>39.437199999999997</v>
      </c>
      <c r="S211">
        <v>43.708399999999997</v>
      </c>
      <c r="T211" t="e">
        <v>#N/A</v>
      </c>
      <c r="U211" t="e">
        <v>#N/A</v>
      </c>
      <c r="V211">
        <v>43.7104</v>
      </c>
      <c r="W211">
        <v>36.6663</v>
      </c>
      <c r="X211">
        <v>47.216500000000003</v>
      </c>
      <c r="Y211">
        <v>88.436999999999998</v>
      </c>
      <c r="Z211">
        <v>38.9298</v>
      </c>
      <c r="AA211" t="e">
        <v>#N/A</v>
      </c>
      <c r="AB211">
        <v>41.988399999999999</v>
      </c>
      <c r="AC211">
        <v>33.255899999999997</v>
      </c>
      <c r="AD211" t="e">
        <v>#N/A</v>
      </c>
      <c r="AE211">
        <v>26.073899999999998</v>
      </c>
      <c r="AF211">
        <v>68.0411</v>
      </c>
      <c r="AG211">
        <v>28.255600000000001</v>
      </c>
      <c r="AH211" t="e">
        <v>#N/A</v>
      </c>
      <c r="AI211">
        <v>36.677</v>
      </c>
      <c r="AJ211">
        <v>33.779299999999999</v>
      </c>
      <c r="AK211">
        <v>65</v>
      </c>
      <c r="AL211" t="e">
        <v>#N/A</v>
      </c>
      <c r="AM211" t="e">
        <v>#N/A</v>
      </c>
      <c r="AN211">
        <v>30.551100000000002</v>
      </c>
      <c r="AO211">
        <v>35.134599999999999</v>
      </c>
      <c r="AP211" t="e">
        <v>#N/A</v>
      </c>
      <c r="AQ211">
        <v>45.744</v>
      </c>
      <c r="AR211">
        <v>36.466200000000001</v>
      </c>
    </row>
    <row r="212" spans="1:44" x14ac:dyDescent="0.25">
      <c r="A212" s="1">
        <v>36825</v>
      </c>
      <c r="B212">
        <v>42.020600000000002</v>
      </c>
      <c r="C212">
        <v>24.187100000000001</v>
      </c>
      <c r="D212">
        <v>7.6786799999999999</v>
      </c>
      <c r="E212">
        <v>56.871200000000002</v>
      </c>
      <c r="F212">
        <v>2124.5100000000002</v>
      </c>
      <c r="G212">
        <v>1.5258799999999999</v>
      </c>
      <c r="H212" t="e">
        <v>#N/A</v>
      </c>
      <c r="I212">
        <v>22.474399999999999</v>
      </c>
      <c r="J212">
        <v>59.747100000000003</v>
      </c>
      <c r="K212">
        <v>14.348800000000001</v>
      </c>
      <c r="L212" t="e">
        <v>#N/A</v>
      </c>
      <c r="M212">
        <v>59.840699999999998</v>
      </c>
      <c r="N212">
        <v>474.78210000000001</v>
      </c>
      <c r="O212">
        <v>26.253299999999999</v>
      </c>
      <c r="P212">
        <v>33.314799999999998</v>
      </c>
      <c r="Q212">
        <v>50</v>
      </c>
      <c r="R212">
        <v>39.954999999999998</v>
      </c>
      <c r="S212">
        <v>43.326500000000003</v>
      </c>
      <c r="T212" t="e">
        <v>#N/A</v>
      </c>
      <c r="U212" t="e">
        <v>#N/A</v>
      </c>
      <c r="V212">
        <v>43.591200000000001</v>
      </c>
      <c r="W212">
        <v>37.449300000000001</v>
      </c>
      <c r="X212">
        <v>47.476599999999998</v>
      </c>
      <c r="Y212">
        <v>94.303399999999996</v>
      </c>
      <c r="Z212">
        <v>42.395800000000001</v>
      </c>
      <c r="AA212" t="e">
        <v>#N/A</v>
      </c>
      <c r="AB212">
        <v>41.899299999999997</v>
      </c>
      <c r="AC212">
        <v>33.477499999999999</v>
      </c>
      <c r="AD212" t="e">
        <v>#N/A</v>
      </c>
      <c r="AE212">
        <v>26.1934</v>
      </c>
      <c r="AF212">
        <v>68.008200000000002</v>
      </c>
      <c r="AG212">
        <v>29.9253</v>
      </c>
      <c r="AH212" t="e">
        <v>#N/A</v>
      </c>
      <c r="AI212">
        <v>37.282899999999998</v>
      </c>
      <c r="AJ212">
        <v>34.004399999999997</v>
      </c>
      <c r="AK212">
        <v>66</v>
      </c>
      <c r="AL212" t="e">
        <v>#N/A</v>
      </c>
      <c r="AM212" t="e">
        <v>#N/A</v>
      </c>
      <c r="AN212">
        <v>31.956</v>
      </c>
      <c r="AO212">
        <v>36.1629</v>
      </c>
      <c r="AP212" t="e">
        <v>#N/A</v>
      </c>
      <c r="AQ212">
        <v>43.542999999999999</v>
      </c>
      <c r="AR212">
        <v>37.046700000000001</v>
      </c>
    </row>
    <row r="213" spans="1:44" x14ac:dyDescent="0.25">
      <c r="A213" s="1">
        <v>36826</v>
      </c>
      <c r="B213">
        <v>42.249099999999999</v>
      </c>
      <c r="C213">
        <v>24.220099999999999</v>
      </c>
      <c r="D213">
        <v>7.7581699999999998</v>
      </c>
      <c r="E213">
        <v>57.798099999999998</v>
      </c>
      <c r="F213">
        <v>2137.2800000000002</v>
      </c>
      <c r="G213">
        <v>1.51759</v>
      </c>
      <c r="H213" t="e">
        <v>#N/A</v>
      </c>
      <c r="I213">
        <v>22.0717</v>
      </c>
      <c r="J213">
        <v>59.878399999999999</v>
      </c>
      <c r="K213">
        <v>14.703099999999999</v>
      </c>
      <c r="L213" t="e">
        <v>#N/A</v>
      </c>
      <c r="M213">
        <v>56.144300000000001</v>
      </c>
      <c r="N213">
        <v>482.68270000000001</v>
      </c>
      <c r="O213">
        <v>26.137</v>
      </c>
      <c r="P213">
        <v>33.317999999999998</v>
      </c>
      <c r="Q213">
        <v>50.4</v>
      </c>
      <c r="R213">
        <v>39.523600000000002</v>
      </c>
      <c r="S213">
        <v>43.050600000000003</v>
      </c>
      <c r="T213" t="e">
        <v>#N/A</v>
      </c>
      <c r="U213" t="e">
        <v>#N/A</v>
      </c>
      <c r="V213">
        <v>43.812100000000001</v>
      </c>
      <c r="W213">
        <v>37.544899999999998</v>
      </c>
      <c r="X213">
        <v>46.4437</v>
      </c>
      <c r="Y213">
        <v>94.435199999999995</v>
      </c>
      <c r="Z213">
        <v>43.618499999999997</v>
      </c>
      <c r="AA213" t="e">
        <v>#N/A</v>
      </c>
      <c r="AB213">
        <v>41.371899999999997</v>
      </c>
      <c r="AC213">
        <v>35.419800000000002</v>
      </c>
      <c r="AD213" t="e">
        <v>#N/A</v>
      </c>
      <c r="AE213">
        <v>26.6936</v>
      </c>
      <c r="AF213">
        <v>68.438800000000001</v>
      </c>
      <c r="AG213">
        <v>31.162700000000001</v>
      </c>
      <c r="AH213" t="e">
        <v>#N/A</v>
      </c>
      <c r="AI213">
        <v>35.942300000000003</v>
      </c>
      <c r="AJ213">
        <v>34.609900000000003</v>
      </c>
      <c r="AK213">
        <v>68</v>
      </c>
      <c r="AL213" t="e">
        <v>#N/A</v>
      </c>
      <c r="AM213" t="e">
        <v>#N/A</v>
      </c>
      <c r="AN213">
        <v>32.036900000000003</v>
      </c>
      <c r="AO213">
        <v>37.298200000000001</v>
      </c>
      <c r="AP213" t="e">
        <v>#N/A</v>
      </c>
      <c r="AQ213">
        <v>42.977499999999999</v>
      </c>
      <c r="AR213">
        <v>35.869100000000003</v>
      </c>
    </row>
    <row r="214" spans="1:44" x14ac:dyDescent="0.25">
      <c r="A214" s="1">
        <v>36829</v>
      </c>
      <c r="B214">
        <v>42.127200000000002</v>
      </c>
      <c r="C214">
        <v>26.858899999999998</v>
      </c>
      <c r="D214">
        <v>7.87303</v>
      </c>
      <c r="E214">
        <v>59.394300000000001</v>
      </c>
      <c r="F214">
        <v>2192.94</v>
      </c>
      <c r="G214">
        <v>1.5495000000000001</v>
      </c>
      <c r="H214" t="e">
        <v>#N/A</v>
      </c>
      <c r="I214">
        <v>21.864899999999999</v>
      </c>
      <c r="J214">
        <v>59.6295</v>
      </c>
      <c r="K214">
        <v>15.333299999999999</v>
      </c>
      <c r="L214" t="e">
        <v>#N/A</v>
      </c>
      <c r="M214">
        <v>52.239699999999999</v>
      </c>
      <c r="N214">
        <v>486.04090000000002</v>
      </c>
      <c r="O214">
        <v>26.0593</v>
      </c>
      <c r="P214">
        <v>34.776200000000003</v>
      </c>
      <c r="Q214">
        <v>52.7</v>
      </c>
      <c r="R214">
        <v>39.620199999999997</v>
      </c>
      <c r="S214">
        <v>43.663600000000002</v>
      </c>
      <c r="T214" t="e">
        <v>#N/A</v>
      </c>
      <c r="U214" t="e">
        <v>#N/A</v>
      </c>
      <c r="V214">
        <v>45.180599999999998</v>
      </c>
      <c r="W214">
        <v>38.305100000000003</v>
      </c>
      <c r="X214">
        <v>47.569899999999997</v>
      </c>
      <c r="Y214">
        <v>92.3001</v>
      </c>
      <c r="Z214">
        <v>41.532299999999999</v>
      </c>
      <c r="AA214" t="e">
        <v>#N/A</v>
      </c>
      <c r="AB214">
        <v>41.310299999999998</v>
      </c>
      <c r="AC214">
        <v>35.623100000000001</v>
      </c>
      <c r="AD214" t="e">
        <v>#N/A</v>
      </c>
      <c r="AE214">
        <v>27.464400000000001</v>
      </c>
      <c r="AF214">
        <v>67.6905</v>
      </c>
      <c r="AG214">
        <v>31.2012</v>
      </c>
      <c r="AH214" t="e">
        <v>#N/A</v>
      </c>
      <c r="AI214">
        <v>35.073</v>
      </c>
      <c r="AJ214">
        <v>33.9343</v>
      </c>
      <c r="AK214">
        <v>68</v>
      </c>
      <c r="AL214" t="e">
        <v>#N/A</v>
      </c>
      <c r="AM214" t="e">
        <v>#N/A</v>
      </c>
      <c r="AN214">
        <v>32.197499999999998</v>
      </c>
      <c r="AO214">
        <v>38.203899999999997</v>
      </c>
      <c r="AP214" t="e">
        <v>#N/A</v>
      </c>
      <c r="AQ214">
        <v>42.664499999999997</v>
      </c>
      <c r="AR214">
        <v>35.785699999999999</v>
      </c>
    </row>
    <row r="215" spans="1:44" x14ac:dyDescent="0.25">
      <c r="A215" s="1">
        <v>36830</v>
      </c>
      <c r="B215">
        <v>43.176499999999997</v>
      </c>
      <c r="C215">
        <v>27.4879</v>
      </c>
      <c r="D215">
        <v>7.6599000000000004</v>
      </c>
      <c r="E215">
        <v>61.450800000000001</v>
      </c>
      <c r="F215">
        <v>2187.5500000000002</v>
      </c>
      <c r="G215">
        <v>1.58168</v>
      </c>
      <c r="H215" t="e">
        <v>#N/A</v>
      </c>
      <c r="I215">
        <v>23.269300000000001</v>
      </c>
      <c r="J215">
        <v>62.988100000000003</v>
      </c>
      <c r="K215">
        <v>15.504799999999999</v>
      </c>
      <c r="L215" t="e">
        <v>#N/A</v>
      </c>
      <c r="M215">
        <v>59.018099999999997</v>
      </c>
      <c r="N215">
        <v>499.95819999999998</v>
      </c>
      <c r="O215">
        <v>26.479800000000001</v>
      </c>
      <c r="P215">
        <v>35.340699999999998</v>
      </c>
      <c r="Q215">
        <v>53.2</v>
      </c>
      <c r="R215">
        <v>39.814599999999999</v>
      </c>
      <c r="S215">
        <v>44.660899999999998</v>
      </c>
      <c r="T215" t="e">
        <v>#N/A</v>
      </c>
      <c r="U215" t="e">
        <v>#N/A</v>
      </c>
      <c r="V215">
        <v>46.215200000000003</v>
      </c>
      <c r="W215">
        <v>40.543199999999999</v>
      </c>
      <c r="X215">
        <v>47.990699999999997</v>
      </c>
      <c r="Y215">
        <v>98.186400000000006</v>
      </c>
      <c r="Z215">
        <v>41.853000000000002</v>
      </c>
      <c r="AA215" t="e">
        <v>#N/A</v>
      </c>
      <c r="AB215">
        <v>40.636800000000001</v>
      </c>
      <c r="AC215">
        <v>37.334200000000003</v>
      </c>
      <c r="AD215" t="e">
        <v>#N/A</v>
      </c>
      <c r="AE215">
        <v>27.5078</v>
      </c>
      <c r="AF215">
        <v>69.174700000000001</v>
      </c>
      <c r="AG215">
        <v>31.355599999999999</v>
      </c>
      <c r="AH215" t="e">
        <v>#N/A</v>
      </c>
      <c r="AI215">
        <v>34.787999999999997</v>
      </c>
      <c r="AJ215">
        <v>31.780799999999999</v>
      </c>
      <c r="AK215">
        <v>69</v>
      </c>
      <c r="AL215" t="e">
        <v>#N/A</v>
      </c>
      <c r="AM215" t="e">
        <v>#N/A</v>
      </c>
      <c r="AN215">
        <v>32.889000000000003</v>
      </c>
      <c r="AO215">
        <v>40.188200000000002</v>
      </c>
      <c r="AP215" t="e">
        <v>#N/A</v>
      </c>
      <c r="AQ215">
        <v>44.5959</v>
      </c>
      <c r="AR215">
        <v>37.023600000000002</v>
      </c>
    </row>
    <row r="216" spans="1:44" x14ac:dyDescent="0.25">
      <c r="A216" s="1">
        <v>36831</v>
      </c>
      <c r="B216">
        <v>41.825400000000002</v>
      </c>
      <c r="C216">
        <v>27.534199999999998</v>
      </c>
      <c r="D216">
        <v>7.5228000000000002</v>
      </c>
      <c r="E216">
        <v>58.834000000000003</v>
      </c>
      <c r="F216">
        <v>2131.87</v>
      </c>
      <c r="G216">
        <v>1.63114</v>
      </c>
      <c r="H216" t="e">
        <v>#N/A</v>
      </c>
      <c r="I216">
        <v>22.693999999999999</v>
      </c>
      <c r="J216">
        <v>60.096400000000003</v>
      </c>
      <c r="K216">
        <v>15.121499999999999</v>
      </c>
      <c r="L216" t="e">
        <v>#N/A</v>
      </c>
      <c r="M216">
        <v>56.186799999999998</v>
      </c>
      <c r="N216">
        <v>483.16480000000001</v>
      </c>
      <c r="O216">
        <v>26.2714</v>
      </c>
      <c r="P216">
        <v>33.671199999999999</v>
      </c>
      <c r="Q216">
        <v>53</v>
      </c>
      <c r="R216">
        <v>40.437600000000003</v>
      </c>
      <c r="S216">
        <v>43.648899999999998</v>
      </c>
      <c r="T216" t="e">
        <v>#N/A</v>
      </c>
      <c r="U216" t="e">
        <v>#N/A</v>
      </c>
      <c r="V216">
        <v>43.460500000000003</v>
      </c>
      <c r="W216">
        <v>40.877299999999998</v>
      </c>
      <c r="X216">
        <v>46.95</v>
      </c>
      <c r="Y216">
        <v>96.672700000000006</v>
      </c>
      <c r="Z216">
        <v>41.072899999999997</v>
      </c>
      <c r="AA216" t="e">
        <v>#N/A</v>
      </c>
      <c r="AB216">
        <v>39.499899999999997</v>
      </c>
      <c r="AC216">
        <v>36.889600000000002</v>
      </c>
      <c r="AD216" t="e">
        <v>#N/A</v>
      </c>
      <c r="AE216">
        <v>27.608699999999999</v>
      </c>
      <c r="AF216">
        <v>67.923000000000002</v>
      </c>
      <c r="AG216">
        <v>31.189399999999999</v>
      </c>
      <c r="AH216" t="e">
        <v>#N/A</v>
      </c>
      <c r="AI216">
        <v>34.476599999999998</v>
      </c>
      <c r="AJ216">
        <v>30.203700000000001</v>
      </c>
      <c r="AK216">
        <v>66</v>
      </c>
      <c r="AL216" t="e">
        <v>#N/A</v>
      </c>
      <c r="AM216" t="e">
        <v>#N/A</v>
      </c>
      <c r="AN216">
        <v>31.810600000000001</v>
      </c>
      <c r="AO216">
        <v>38.135399999999997</v>
      </c>
      <c r="AP216" t="e">
        <v>#N/A</v>
      </c>
      <c r="AQ216">
        <v>45.148400000000002</v>
      </c>
      <c r="AR216">
        <v>37.264800000000001</v>
      </c>
    </row>
    <row r="217" spans="1:44" x14ac:dyDescent="0.25">
      <c r="A217" s="1">
        <v>36832</v>
      </c>
      <c r="B217">
        <v>41.302100000000003</v>
      </c>
      <c r="C217">
        <v>26.013200000000001</v>
      </c>
      <c r="D217">
        <v>7.3674400000000002</v>
      </c>
      <c r="E217">
        <v>57.450200000000002</v>
      </c>
      <c r="F217">
        <v>2091.58</v>
      </c>
      <c r="G217">
        <v>1.75627</v>
      </c>
      <c r="H217" t="e">
        <v>#N/A</v>
      </c>
      <c r="I217">
        <v>22.8535</v>
      </c>
      <c r="J217">
        <v>59.791600000000003</v>
      </c>
      <c r="K217">
        <v>14.986499999999999</v>
      </c>
      <c r="L217" t="e">
        <v>#N/A</v>
      </c>
      <c r="M217">
        <v>59.449100000000001</v>
      </c>
      <c r="N217">
        <v>492.18819999999999</v>
      </c>
      <c r="O217">
        <v>25.936399999999999</v>
      </c>
      <c r="P217">
        <v>33.168799999999997</v>
      </c>
      <c r="Q217">
        <v>54</v>
      </c>
      <c r="R217">
        <v>38.325499999999998</v>
      </c>
      <c r="S217">
        <v>42.589599999999997</v>
      </c>
      <c r="T217" t="e">
        <v>#N/A</v>
      </c>
      <c r="U217" t="e">
        <v>#N/A</v>
      </c>
      <c r="V217">
        <v>43.597900000000003</v>
      </c>
      <c r="W217">
        <v>39.239800000000002</v>
      </c>
      <c r="X217">
        <v>45.261000000000003</v>
      </c>
      <c r="Y217">
        <v>98.924000000000007</v>
      </c>
      <c r="Z217">
        <v>42.2746</v>
      </c>
      <c r="AA217" t="e">
        <v>#N/A</v>
      </c>
      <c r="AB217">
        <v>38.594299999999997</v>
      </c>
      <c r="AC217">
        <v>36.345300000000002</v>
      </c>
      <c r="AD217" t="e">
        <v>#N/A</v>
      </c>
      <c r="AE217">
        <v>27.591200000000001</v>
      </c>
      <c r="AF217">
        <v>66.728499999999997</v>
      </c>
      <c r="AG217">
        <v>31.163399999999999</v>
      </c>
      <c r="AH217" t="e">
        <v>#N/A</v>
      </c>
      <c r="AI217">
        <v>33.866599999999998</v>
      </c>
      <c r="AJ217">
        <v>29.423300000000001</v>
      </c>
      <c r="AK217">
        <v>65</v>
      </c>
      <c r="AL217" t="e">
        <v>#N/A</v>
      </c>
      <c r="AM217" t="e">
        <v>#N/A</v>
      </c>
      <c r="AN217">
        <v>31.531700000000001</v>
      </c>
      <c r="AO217">
        <v>39.083199999999998</v>
      </c>
      <c r="AP217" t="e">
        <v>#N/A</v>
      </c>
      <c r="AQ217">
        <v>46.342199999999998</v>
      </c>
      <c r="AR217">
        <v>37.552700000000002</v>
      </c>
    </row>
    <row r="218" spans="1:44" x14ac:dyDescent="0.25">
      <c r="A218" s="1">
        <v>36833</v>
      </c>
      <c r="B218">
        <v>40.874499999999998</v>
      </c>
      <c r="C218">
        <v>25.642199999999999</v>
      </c>
      <c r="D218">
        <v>7.0566199999999997</v>
      </c>
      <c r="E218">
        <v>58.872300000000003</v>
      </c>
      <c r="F218">
        <v>2043.26</v>
      </c>
      <c r="G218">
        <v>1.7346900000000001</v>
      </c>
      <c r="H218" t="e">
        <v>#N/A</v>
      </c>
      <c r="I218">
        <v>22.832100000000001</v>
      </c>
      <c r="J218">
        <v>59.162500000000001</v>
      </c>
      <c r="K218">
        <v>14.8423</v>
      </c>
      <c r="L218" t="e">
        <v>#N/A</v>
      </c>
      <c r="M218">
        <v>59.933100000000003</v>
      </c>
      <c r="N218">
        <v>495.53660000000002</v>
      </c>
      <c r="O218">
        <v>25.0779</v>
      </c>
      <c r="P218">
        <v>32.331699999999998</v>
      </c>
      <c r="Q218">
        <v>54.7</v>
      </c>
      <c r="R218">
        <v>37.659700000000001</v>
      </c>
      <c r="S218">
        <v>41.8812</v>
      </c>
      <c r="T218" t="e">
        <v>#N/A</v>
      </c>
      <c r="U218" t="e">
        <v>#N/A</v>
      </c>
      <c r="V218">
        <v>44.3187</v>
      </c>
      <c r="W218">
        <v>37.498699999999999</v>
      </c>
      <c r="X218">
        <v>44.395600000000002</v>
      </c>
      <c r="Y218">
        <v>96.222999999999999</v>
      </c>
      <c r="Z218">
        <v>41.215800000000002</v>
      </c>
      <c r="AA218" t="e">
        <v>#N/A</v>
      </c>
      <c r="AB218">
        <v>38.997</v>
      </c>
      <c r="AC218">
        <v>35.156999999999996</v>
      </c>
      <c r="AD218" t="e">
        <v>#N/A</v>
      </c>
      <c r="AE218">
        <v>27.702200000000001</v>
      </c>
      <c r="AF218">
        <v>65.159499999999994</v>
      </c>
      <c r="AG218">
        <v>29.959299999999999</v>
      </c>
      <c r="AH218" t="e">
        <v>#N/A</v>
      </c>
      <c r="AI218">
        <v>33.8825</v>
      </c>
      <c r="AJ218">
        <v>29.273099999999999</v>
      </c>
      <c r="AK218">
        <v>66</v>
      </c>
      <c r="AL218" t="e">
        <v>#N/A</v>
      </c>
      <c r="AM218" t="e">
        <v>#N/A</v>
      </c>
      <c r="AN218">
        <v>30.4879</v>
      </c>
      <c r="AO218">
        <v>38.2044</v>
      </c>
      <c r="AP218" t="e">
        <v>#N/A</v>
      </c>
      <c r="AQ218">
        <v>44.8919</v>
      </c>
      <c r="AR218">
        <v>37.939</v>
      </c>
    </row>
    <row r="219" spans="1:44" x14ac:dyDescent="0.25">
      <c r="A219" s="1">
        <v>36836</v>
      </c>
      <c r="B219">
        <v>42.256599999999999</v>
      </c>
      <c r="C219">
        <v>26.941400000000002</v>
      </c>
      <c r="D219">
        <v>7.0835499999999998</v>
      </c>
      <c r="E219">
        <v>60.294899999999998</v>
      </c>
      <c r="F219">
        <v>2120.33</v>
      </c>
      <c r="G219">
        <v>1.6837</v>
      </c>
      <c r="H219" t="e">
        <v>#N/A</v>
      </c>
      <c r="I219">
        <v>23.1981</v>
      </c>
      <c r="J219">
        <v>59.592500000000001</v>
      </c>
      <c r="K219">
        <v>15.5428</v>
      </c>
      <c r="L219" t="e">
        <v>#N/A</v>
      </c>
      <c r="M219">
        <v>58.645499999999998</v>
      </c>
      <c r="N219">
        <v>507.83699999999999</v>
      </c>
      <c r="O219">
        <v>25.767099999999999</v>
      </c>
      <c r="P219">
        <v>32.241500000000002</v>
      </c>
      <c r="Q219">
        <v>54</v>
      </c>
      <c r="R219">
        <v>38.449399999999997</v>
      </c>
      <c r="S219">
        <v>43.127299999999998</v>
      </c>
      <c r="T219" t="e">
        <v>#N/A</v>
      </c>
      <c r="U219" t="e">
        <v>#N/A</v>
      </c>
      <c r="V219">
        <v>44.341700000000003</v>
      </c>
      <c r="W219">
        <v>37.826300000000003</v>
      </c>
      <c r="X219">
        <v>45.800899999999999</v>
      </c>
      <c r="Y219">
        <v>97.106499999999997</v>
      </c>
      <c r="Z219">
        <v>42.075699999999998</v>
      </c>
      <c r="AA219" t="e">
        <v>#N/A</v>
      </c>
      <c r="AB219">
        <v>39.439</v>
      </c>
      <c r="AC219">
        <v>36.257199999999997</v>
      </c>
      <c r="AD219" t="e">
        <v>#N/A</v>
      </c>
      <c r="AE219">
        <v>27.5762</v>
      </c>
      <c r="AF219">
        <v>67.224199999999996</v>
      </c>
      <c r="AG219">
        <v>30.729700000000001</v>
      </c>
      <c r="AH219" t="e">
        <v>#N/A</v>
      </c>
      <c r="AI219">
        <v>34.8093</v>
      </c>
      <c r="AJ219">
        <v>29.593900000000001</v>
      </c>
      <c r="AK219">
        <v>65.5</v>
      </c>
      <c r="AL219" t="e">
        <v>#N/A</v>
      </c>
      <c r="AM219" t="e">
        <v>#N/A</v>
      </c>
      <c r="AN219">
        <v>31.940300000000001</v>
      </c>
      <c r="AO219">
        <v>37.509900000000002</v>
      </c>
      <c r="AP219" t="e">
        <v>#N/A</v>
      </c>
      <c r="AQ219">
        <v>46.764299999999999</v>
      </c>
      <c r="AR219">
        <v>37.4617</v>
      </c>
    </row>
    <row r="220" spans="1:44" x14ac:dyDescent="0.25">
      <c r="A220" s="1">
        <v>36837</v>
      </c>
      <c r="B220">
        <v>42.4619</v>
      </c>
      <c r="C220">
        <v>27.3718</v>
      </c>
      <c r="D220">
        <v>7.2253800000000004</v>
      </c>
      <c r="E220">
        <v>61.177799999999998</v>
      </c>
      <c r="F220">
        <v>2174.2199999999998</v>
      </c>
      <c r="G220">
        <v>1.6890799999999999</v>
      </c>
      <c r="H220" t="e">
        <v>#N/A</v>
      </c>
      <c r="I220">
        <v>23.979299999999999</v>
      </c>
      <c r="J220">
        <v>59.355600000000003</v>
      </c>
      <c r="K220">
        <v>15.6616</v>
      </c>
      <c r="L220" t="e">
        <v>#N/A</v>
      </c>
      <c r="M220">
        <v>60.931199999999997</v>
      </c>
      <c r="N220">
        <v>511.3546</v>
      </c>
      <c r="O220">
        <v>25.818000000000001</v>
      </c>
      <c r="P220">
        <v>33.060899999999997</v>
      </c>
      <c r="Q220">
        <v>55.75</v>
      </c>
      <c r="R220">
        <v>38.943199999999997</v>
      </c>
      <c r="S220">
        <v>43.880499999999998</v>
      </c>
      <c r="T220" t="e">
        <v>#N/A</v>
      </c>
      <c r="U220" t="e">
        <v>#N/A</v>
      </c>
      <c r="V220">
        <v>46.216000000000001</v>
      </c>
      <c r="W220">
        <v>38.243299999999998</v>
      </c>
      <c r="X220">
        <v>47.4253</v>
      </c>
      <c r="Y220">
        <v>99.965199999999996</v>
      </c>
      <c r="Z220">
        <v>42.130200000000002</v>
      </c>
      <c r="AA220" t="e">
        <v>#N/A</v>
      </c>
      <c r="AB220">
        <v>39.832299999999996</v>
      </c>
      <c r="AC220">
        <v>36.144599999999997</v>
      </c>
      <c r="AD220" t="e">
        <v>#N/A</v>
      </c>
      <c r="AE220">
        <v>27.615600000000001</v>
      </c>
      <c r="AF220">
        <v>65.490799999999993</v>
      </c>
      <c r="AG220">
        <v>31.462299999999999</v>
      </c>
      <c r="AH220" t="e">
        <v>#N/A</v>
      </c>
      <c r="AI220">
        <v>35.378300000000003</v>
      </c>
      <c r="AJ220">
        <v>29.843499999999999</v>
      </c>
      <c r="AK220">
        <v>66</v>
      </c>
      <c r="AL220" t="e">
        <v>#N/A</v>
      </c>
      <c r="AM220" t="e">
        <v>#N/A</v>
      </c>
      <c r="AN220">
        <v>31.4297</v>
      </c>
      <c r="AO220">
        <v>37.436900000000001</v>
      </c>
      <c r="AP220" t="e">
        <v>#N/A</v>
      </c>
      <c r="AQ220">
        <v>47.142200000000003</v>
      </c>
      <c r="AR220">
        <v>37.628300000000003</v>
      </c>
    </row>
    <row r="221" spans="1:44" x14ac:dyDescent="0.25">
      <c r="A221" s="1">
        <v>36838</v>
      </c>
      <c r="B221">
        <v>42.763399999999997</v>
      </c>
      <c r="C221">
        <v>27.404499999999999</v>
      </c>
      <c r="D221">
        <v>7.5451600000000001</v>
      </c>
      <c r="E221">
        <v>58.416899999999998</v>
      </c>
      <c r="F221">
        <v>2170.35</v>
      </c>
      <c r="G221">
        <v>1.5952</v>
      </c>
      <c r="H221" t="e">
        <v>#N/A</v>
      </c>
      <c r="I221">
        <v>23.4908</v>
      </c>
      <c r="J221">
        <v>59.525700000000001</v>
      </c>
      <c r="K221">
        <v>15.8477</v>
      </c>
      <c r="L221" t="e">
        <v>#N/A</v>
      </c>
      <c r="M221">
        <v>56.1539</v>
      </c>
      <c r="N221">
        <v>497.19110000000001</v>
      </c>
      <c r="O221">
        <v>25.958500000000001</v>
      </c>
      <c r="P221">
        <v>34.080399999999997</v>
      </c>
      <c r="Q221">
        <v>55.5</v>
      </c>
      <c r="R221">
        <v>39.8125</v>
      </c>
      <c r="S221">
        <v>43.7196</v>
      </c>
      <c r="T221" t="e">
        <v>#N/A</v>
      </c>
      <c r="U221" t="e">
        <v>#N/A</v>
      </c>
      <c r="V221">
        <v>44.656799999999997</v>
      </c>
      <c r="W221">
        <v>38.247900000000001</v>
      </c>
      <c r="X221">
        <v>46.922600000000003</v>
      </c>
      <c r="Y221">
        <v>98.1768</v>
      </c>
      <c r="Z221">
        <v>39.065199999999997</v>
      </c>
      <c r="AA221" t="e">
        <v>#N/A</v>
      </c>
      <c r="AB221">
        <v>40.535299999999999</v>
      </c>
      <c r="AC221">
        <v>35.149299999999997</v>
      </c>
      <c r="AD221" t="e">
        <v>#N/A</v>
      </c>
      <c r="AE221">
        <v>27.592500000000001</v>
      </c>
      <c r="AF221">
        <v>68.685000000000002</v>
      </c>
      <c r="AG221">
        <v>31.090599999999998</v>
      </c>
      <c r="AH221" t="e">
        <v>#N/A</v>
      </c>
      <c r="AI221">
        <v>35.945599999999999</v>
      </c>
      <c r="AJ221">
        <v>30.378599999999999</v>
      </c>
      <c r="AK221">
        <v>66.5</v>
      </c>
      <c r="AL221" t="e">
        <v>#N/A</v>
      </c>
      <c r="AM221" t="e">
        <v>#N/A</v>
      </c>
      <c r="AN221">
        <v>31.3611</v>
      </c>
      <c r="AO221">
        <v>37.641399999999997</v>
      </c>
      <c r="AP221" t="e">
        <v>#N/A</v>
      </c>
      <c r="AQ221">
        <v>47.1128</v>
      </c>
      <c r="AR221">
        <v>37.497199999999999</v>
      </c>
    </row>
    <row r="222" spans="1:44" x14ac:dyDescent="0.25">
      <c r="A222" s="1">
        <v>36839</v>
      </c>
      <c r="B222">
        <v>42.930199999999999</v>
      </c>
      <c r="C222">
        <v>27.133400000000002</v>
      </c>
      <c r="D222">
        <v>7.35121</v>
      </c>
      <c r="E222">
        <v>58.861199999999997</v>
      </c>
      <c r="F222">
        <v>2213.37</v>
      </c>
      <c r="G222">
        <v>1.6108100000000001</v>
      </c>
      <c r="H222" t="e">
        <v>#N/A</v>
      </c>
      <c r="I222">
        <v>23.1615</v>
      </c>
      <c r="J222">
        <v>60.354999999999997</v>
      </c>
      <c r="K222">
        <v>15.9521</v>
      </c>
      <c r="L222" t="e">
        <v>#N/A</v>
      </c>
      <c r="M222">
        <v>57.5486</v>
      </c>
      <c r="N222">
        <v>495.3449</v>
      </c>
      <c r="O222">
        <v>26.960999999999999</v>
      </c>
      <c r="P222">
        <v>33.854199999999999</v>
      </c>
      <c r="Q222">
        <v>55.2</v>
      </c>
      <c r="R222">
        <v>39.8095</v>
      </c>
      <c r="S222">
        <v>43.863100000000003</v>
      </c>
      <c r="T222" t="e">
        <v>#N/A</v>
      </c>
      <c r="U222" t="e">
        <v>#N/A</v>
      </c>
      <c r="V222">
        <v>42.1068</v>
      </c>
      <c r="W222">
        <v>36.1036</v>
      </c>
      <c r="X222">
        <v>47.2438</v>
      </c>
      <c r="Y222">
        <v>97.947400000000002</v>
      </c>
      <c r="Z222">
        <v>37.9908</v>
      </c>
      <c r="AA222" t="e">
        <v>#N/A</v>
      </c>
      <c r="AB222">
        <v>40.720500000000001</v>
      </c>
      <c r="AC222">
        <v>35.726100000000002</v>
      </c>
      <c r="AD222" t="e">
        <v>#N/A</v>
      </c>
      <c r="AE222">
        <v>27.796900000000001</v>
      </c>
      <c r="AF222">
        <v>68.6297</v>
      </c>
      <c r="AG222">
        <v>31.835000000000001</v>
      </c>
      <c r="AH222" t="e">
        <v>#N/A</v>
      </c>
      <c r="AI222">
        <v>35.467599999999997</v>
      </c>
      <c r="AJ222">
        <v>30.5046</v>
      </c>
      <c r="AK222">
        <v>67.2</v>
      </c>
      <c r="AL222" t="e">
        <v>#N/A</v>
      </c>
      <c r="AM222" t="e">
        <v>#N/A</v>
      </c>
      <c r="AN222">
        <v>31.580300000000001</v>
      </c>
      <c r="AO222">
        <v>38.409700000000001</v>
      </c>
      <c r="AP222" t="e">
        <v>#N/A</v>
      </c>
      <c r="AQ222">
        <v>45.6967</v>
      </c>
      <c r="AR222">
        <v>31.744599999999998</v>
      </c>
    </row>
    <row r="223" spans="1:44" x14ac:dyDescent="0.25">
      <c r="A223" s="1">
        <v>36840</v>
      </c>
      <c r="B223">
        <v>41.1995</v>
      </c>
      <c r="C223">
        <v>26.577000000000002</v>
      </c>
      <c r="D223">
        <v>7.48454</v>
      </c>
      <c r="E223">
        <v>56.714700000000001</v>
      </c>
      <c r="F223">
        <v>2170.42</v>
      </c>
      <c r="G223">
        <v>1.4957499999999999</v>
      </c>
      <c r="H223" t="e">
        <v>#N/A</v>
      </c>
      <c r="I223">
        <v>22.782299999999999</v>
      </c>
      <c r="J223">
        <v>57.387599999999999</v>
      </c>
      <c r="K223">
        <v>15.3432</v>
      </c>
      <c r="L223" t="e">
        <v>#N/A</v>
      </c>
      <c r="M223">
        <v>53.215400000000002</v>
      </c>
      <c r="N223">
        <v>476.23059999999998</v>
      </c>
      <c r="O223">
        <v>26.336600000000001</v>
      </c>
      <c r="P223">
        <v>32.264499999999998</v>
      </c>
      <c r="Q223">
        <v>54.15</v>
      </c>
      <c r="R223">
        <v>39.0227</v>
      </c>
      <c r="S223">
        <v>42.607199999999999</v>
      </c>
      <c r="T223" t="e">
        <v>#N/A</v>
      </c>
      <c r="U223" t="e">
        <v>#N/A</v>
      </c>
      <c r="V223">
        <v>37.742400000000004</v>
      </c>
      <c r="W223">
        <v>33.17</v>
      </c>
      <c r="X223">
        <v>46.201999999999998</v>
      </c>
      <c r="Y223">
        <v>90.104200000000006</v>
      </c>
      <c r="Z223">
        <v>33.4133</v>
      </c>
      <c r="AA223" t="e">
        <v>#N/A</v>
      </c>
      <c r="AB223">
        <v>40.430599999999998</v>
      </c>
      <c r="AC223">
        <v>34.0901</v>
      </c>
      <c r="AD223" t="e">
        <v>#N/A</v>
      </c>
      <c r="AE223">
        <v>28.469899999999999</v>
      </c>
      <c r="AF223">
        <v>68.297200000000004</v>
      </c>
      <c r="AG223">
        <v>29.767299999999999</v>
      </c>
      <c r="AH223" t="e">
        <v>#N/A</v>
      </c>
      <c r="AI223">
        <v>34.496000000000002</v>
      </c>
      <c r="AJ223">
        <v>30.920400000000001</v>
      </c>
      <c r="AK223">
        <v>67</v>
      </c>
      <c r="AL223" t="e">
        <v>#N/A</v>
      </c>
      <c r="AM223" t="e">
        <v>#N/A</v>
      </c>
      <c r="AN223">
        <v>30.263100000000001</v>
      </c>
      <c r="AO223">
        <v>38.0777</v>
      </c>
      <c r="AP223" t="e">
        <v>#N/A</v>
      </c>
      <c r="AQ223">
        <v>41.667700000000004</v>
      </c>
      <c r="AR223">
        <v>31.796900000000001</v>
      </c>
    </row>
    <row r="224" spans="1:44" x14ac:dyDescent="0.25">
      <c r="A224" s="1">
        <v>36843</v>
      </c>
      <c r="B224">
        <v>41.369900000000001</v>
      </c>
      <c r="C224">
        <v>26.505400000000002</v>
      </c>
      <c r="D224">
        <v>7.0711199999999996</v>
      </c>
      <c r="E224">
        <v>55.883400000000002</v>
      </c>
      <c r="F224">
        <v>2130.58</v>
      </c>
      <c r="G224">
        <v>1.5294300000000001</v>
      </c>
      <c r="H224" t="e">
        <v>#N/A</v>
      </c>
      <c r="I224">
        <v>22.439800000000002</v>
      </c>
      <c r="J224">
        <v>57.113</v>
      </c>
      <c r="K224">
        <v>15.627599999999999</v>
      </c>
      <c r="L224" t="e">
        <v>#N/A</v>
      </c>
      <c r="M224">
        <v>53.884799999999998</v>
      </c>
      <c r="N224">
        <v>469.8546</v>
      </c>
      <c r="O224">
        <v>26.147400000000001</v>
      </c>
      <c r="P224">
        <v>32.590400000000002</v>
      </c>
      <c r="Q224">
        <v>53</v>
      </c>
      <c r="R224">
        <v>39.429200000000002</v>
      </c>
      <c r="S224">
        <v>40.927799999999998</v>
      </c>
      <c r="T224" t="e">
        <v>#N/A</v>
      </c>
      <c r="U224" t="e">
        <v>#N/A</v>
      </c>
      <c r="V224">
        <v>33.122199999999999</v>
      </c>
      <c r="W224">
        <v>34.414299999999997</v>
      </c>
      <c r="X224">
        <v>44.091200000000001</v>
      </c>
      <c r="Y224">
        <v>94.986400000000003</v>
      </c>
      <c r="Z224">
        <v>34.700000000000003</v>
      </c>
      <c r="AA224" t="e">
        <v>#N/A</v>
      </c>
      <c r="AB224">
        <v>40.084699999999998</v>
      </c>
      <c r="AC224">
        <v>33.754800000000003</v>
      </c>
      <c r="AD224" t="e">
        <v>#N/A</v>
      </c>
      <c r="AE224">
        <v>28.8611</v>
      </c>
      <c r="AF224">
        <v>67.117500000000007</v>
      </c>
      <c r="AG224">
        <v>29.536899999999999</v>
      </c>
      <c r="AH224" t="e">
        <v>#N/A</v>
      </c>
      <c r="AI224">
        <v>33.182299999999998</v>
      </c>
      <c r="AJ224">
        <v>31.3842</v>
      </c>
      <c r="AK224">
        <v>68</v>
      </c>
      <c r="AL224" t="e">
        <v>#N/A</v>
      </c>
      <c r="AM224" t="e">
        <v>#N/A</v>
      </c>
      <c r="AN224">
        <v>30.389399999999998</v>
      </c>
      <c r="AO224">
        <v>38.651200000000003</v>
      </c>
      <c r="AP224" t="e">
        <v>#N/A</v>
      </c>
      <c r="AQ224">
        <v>43.478499999999997</v>
      </c>
      <c r="AR224">
        <v>30.730399999999999</v>
      </c>
    </row>
    <row r="225" spans="1:44" x14ac:dyDescent="0.25">
      <c r="A225" s="1">
        <v>36844</v>
      </c>
      <c r="B225">
        <v>41.631500000000003</v>
      </c>
      <c r="C225">
        <v>27.261800000000001</v>
      </c>
      <c r="D225">
        <v>7.10161</v>
      </c>
      <c r="E225">
        <v>57.560499999999998</v>
      </c>
      <c r="F225">
        <v>2157.5</v>
      </c>
      <c r="G225">
        <v>1.6057999999999999</v>
      </c>
      <c r="H225" t="e">
        <v>#N/A</v>
      </c>
      <c r="I225">
        <v>22.6174</v>
      </c>
      <c r="J225">
        <v>58.783900000000003</v>
      </c>
      <c r="K225">
        <v>15.6386</v>
      </c>
      <c r="L225" t="e">
        <v>#N/A</v>
      </c>
      <c r="M225">
        <v>57.070999999999998</v>
      </c>
      <c r="N225">
        <v>474.21589999999998</v>
      </c>
      <c r="O225">
        <v>26.045100000000001</v>
      </c>
      <c r="P225">
        <v>32.923699999999997</v>
      </c>
      <c r="Q225">
        <v>55</v>
      </c>
      <c r="R225">
        <v>39.568300000000001</v>
      </c>
      <c r="S225">
        <v>42.151000000000003</v>
      </c>
      <c r="T225" t="e">
        <v>#N/A</v>
      </c>
      <c r="U225" t="e">
        <v>#N/A</v>
      </c>
      <c r="V225">
        <v>36.062199999999997</v>
      </c>
      <c r="W225">
        <v>36.236199999999997</v>
      </c>
      <c r="X225">
        <v>45.374600000000001</v>
      </c>
      <c r="Y225">
        <v>97.412700000000001</v>
      </c>
      <c r="Z225">
        <v>37.359000000000002</v>
      </c>
      <c r="AA225" t="e">
        <v>#N/A</v>
      </c>
      <c r="AB225">
        <v>40.932400000000001</v>
      </c>
      <c r="AC225">
        <v>34.246400000000001</v>
      </c>
      <c r="AD225" t="e">
        <v>#N/A</v>
      </c>
      <c r="AE225">
        <v>29.3187</v>
      </c>
      <c r="AF225">
        <v>68.6815</v>
      </c>
      <c r="AG225">
        <v>30.7224</v>
      </c>
      <c r="AH225" t="e">
        <v>#N/A</v>
      </c>
      <c r="AI225">
        <v>33.815100000000001</v>
      </c>
      <c r="AJ225">
        <v>31.602399999999999</v>
      </c>
      <c r="AK225">
        <v>66.2</v>
      </c>
      <c r="AL225" t="e">
        <v>#N/A</v>
      </c>
      <c r="AM225" t="e">
        <v>#N/A</v>
      </c>
      <c r="AN225">
        <v>31.097899999999999</v>
      </c>
      <c r="AO225">
        <v>38.006599999999999</v>
      </c>
      <c r="AP225" t="e">
        <v>#N/A</v>
      </c>
      <c r="AQ225">
        <v>45.178899999999999</v>
      </c>
      <c r="AR225">
        <v>31.369800000000001</v>
      </c>
    </row>
    <row r="226" spans="1:44" x14ac:dyDescent="0.25">
      <c r="A226" s="1">
        <v>36845</v>
      </c>
      <c r="B226">
        <v>41.730499999999999</v>
      </c>
      <c r="C226">
        <v>27.578900000000001</v>
      </c>
      <c r="D226">
        <v>7.3201999999999998</v>
      </c>
      <c r="E226">
        <v>57.854500000000002</v>
      </c>
      <c r="F226">
        <v>2142</v>
      </c>
      <c r="G226">
        <v>1.5732900000000001</v>
      </c>
      <c r="H226" t="e">
        <v>#N/A</v>
      </c>
      <c r="I226">
        <v>20.163499999999999</v>
      </c>
      <c r="J226">
        <v>57.956400000000002</v>
      </c>
      <c r="K226">
        <v>15.887700000000001</v>
      </c>
      <c r="L226" t="e">
        <v>#N/A</v>
      </c>
      <c r="M226">
        <v>57.445999999999998</v>
      </c>
      <c r="N226">
        <v>468.27390000000003</v>
      </c>
      <c r="O226">
        <v>26.3277</v>
      </c>
      <c r="P226">
        <v>33.4514</v>
      </c>
      <c r="Q226">
        <v>55.5</v>
      </c>
      <c r="R226">
        <v>39.728299999999997</v>
      </c>
      <c r="S226">
        <v>41.887799999999999</v>
      </c>
      <c r="T226" t="e">
        <v>#N/A</v>
      </c>
      <c r="U226" t="e">
        <v>#N/A</v>
      </c>
      <c r="V226">
        <v>34.362900000000003</v>
      </c>
      <c r="W226">
        <v>36.587600000000002</v>
      </c>
      <c r="X226">
        <v>45.087600000000002</v>
      </c>
      <c r="Y226">
        <v>97.138300000000001</v>
      </c>
      <c r="Z226">
        <v>37.812800000000003</v>
      </c>
      <c r="AA226" t="e">
        <v>#N/A</v>
      </c>
      <c r="AB226">
        <v>41.034599999999998</v>
      </c>
      <c r="AC226">
        <v>32.740400000000001</v>
      </c>
      <c r="AD226" t="e">
        <v>#N/A</v>
      </c>
      <c r="AE226">
        <v>29.160599999999999</v>
      </c>
      <c r="AF226">
        <v>68.999399999999994</v>
      </c>
      <c r="AG226">
        <v>31.2332</v>
      </c>
      <c r="AH226" t="e">
        <v>#N/A</v>
      </c>
      <c r="AI226">
        <v>34.043599999999998</v>
      </c>
      <c r="AJ226">
        <v>31.959700000000002</v>
      </c>
      <c r="AK226">
        <v>67</v>
      </c>
      <c r="AL226" t="e">
        <v>#N/A</v>
      </c>
      <c r="AM226" t="e">
        <v>#N/A</v>
      </c>
      <c r="AN226">
        <v>31.0562</v>
      </c>
      <c r="AO226">
        <v>36.8872</v>
      </c>
      <c r="AP226" t="e">
        <v>#N/A</v>
      </c>
      <c r="AQ226">
        <v>47.150599999999997</v>
      </c>
      <c r="AR226">
        <v>32.203200000000002</v>
      </c>
    </row>
    <row r="227" spans="1:44" x14ac:dyDescent="0.25">
      <c r="A227" s="1">
        <v>36846</v>
      </c>
      <c r="B227">
        <v>41.835599999999999</v>
      </c>
      <c r="C227">
        <v>26.4267</v>
      </c>
      <c r="D227">
        <v>7.4583000000000004</v>
      </c>
      <c r="E227">
        <v>58.097200000000001</v>
      </c>
      <c r="F227">
        <v>2151.38</v>
      </c>
      <c r="G227">
        <v>1.5091399999999999</v>
      </c>
      <c r="H227" t="e">
        <v>#N/A</v>
      </c>
      <c r="I227">
        <v>20.2271</v>
      </c>
      <c r="J227">
        <v>60.197099999999999</v>
      </c>
      <c r="K227">
        <v>15.7727</v>
      </c>
      <c r="L227" t="e">
        <v>#N/A</v>
      </c>
      <c r="M227">
        <v>54.937100000000001</v>
      </c>
      <c r="N227">
        <v>483.78870000000001</v>
      </c>
      <c r="O227">
        <v>26.682099999999998</v>
      </c>
      <c r="P227">
        <v>32.1586</v>
      </c>
      <c r="Q227">
        <v>55.35</v>
      </c>
      <c r="R227">
        <v>39.994599999999998</v>
      </c>
      <c r="S227">
        <v>42.123899999999999</v>
      </c>
      <c r="T227" t="e">
        <v>#N/A</v>
      </c>
      <c r="U227" t="e">
        <v>#N/A</v>
      </c>
      <c r="V227">
        <v>34.227200000000003</v>
      </c>
      <c r="W227">
        <v>36.295400000000001</v>
      </c>
      <c r="X227">
        <v>45.307400000000001</v>
      </c>
      <c r="Y227">
        <v>96.346100000000007</v>
      </c>
      <c r="Z227">
        <v>36.560899999999997</v>
      </c>
      <c r="AA227" t="e">
        <v>#N/A</v>
      </c>
      <c r="AB227">
        <v>40.813000000000002</v>
      </c>
      <c r="AC227">
        <v>32.948300000000003</v>
      </c>
      <c r="AD227" t="e">
        <v>#N/A</v>
      </c>
      <c r="AE227">
        <v>28.707899999999999</v>
      </c>
      <c r="AF227">
        <v>68.136499999999998</v>
      </c>
      <c r="AG227">
        <v>30.8307</v>
      </c>
      <c r="AH227" t="e">
        <v>#N/A</v>
      </c>
      <c r="AI227">
        <v>34.349200000000003</v>
      </c>
      <c r="AJ227">
        <v>32.361899999999999</v>
      </c>
      <c r="AK227">
        <v>67.8</v>
      </c>
      <c r="AL227" t="e">
        <v>#N/A</v>
      </c>
      <c r="AM227" t="e">
        <v>#N/A</v>
      </c>
      <c r="AN227">
        <v>31.850899999999999</v>
      </c>
      <c r="AO227">
        <v>36.743899999999996</v>
      </c>
      <c r="AP227" t="e">
        <v>#N/A</v>
      </c>
      <c r="AQ227">
        <v>46.575200000000002</v>
      </c>
      <c r="AR227">
        <v>31.35</v>
      </c>
    </row>
    <row r="228" spans="1:44" x14ac:dyDescent="0.25">
      <c r="A228" s="1">
        <v>36847</v>
      </c>
      <c r="B228">
        <v>42.3063</v>
      </c>
      <c r="C228">
        <v>25.639299999999999</v>
      </c>
      <c r="D228">
        <v>7.56637</v>
      </c>
      <c r="E228">
        <v>56.621699999999997</v>
      </c>
      <c r="F228">
        <v>2142.12</v>
      </c>
      <c r="G228">
        <v>1.47529</v>
      </c>
      <c r="H228" t="e">
        <v>#N/A</v>
      </c>
      <c r="I228">
        <v>19.4953</v>
      </c>
      <c r="J228">
        <v>60.032800000000002</v>
      </c>
      <c r="K228">
        <v>16.110299999999999</v>
      </c>
      <c r="L228" t="e">
        <v>#N/A</v>
      </c>
      <c r="M228">
        <v>56.981499999999997</v>
      </c>
      <c r="N228">
        <v>480.26549999999997</v>
      </c>
      <c r="O228">
        <v>26.572099999999999</v>
      </c>
      <c r="P228">
        <v>33.008000000000003</v>
      </c>
      <c r="Q228">
        <v>54</v>
      </c>
      <c r="R228">
        <v>39.985700000000001</v>
      </c>
      <c r="S228">
        <v>41.689</v>
      </c>
      <c r="T228" t="e">
        <v>#N/A</v>
      </c>
      <c r="U228" t="e">
        <v>#N/A</v>
      </c>
      <c r="V228">
        <v>34.9223</v>
      </c>
      <c r="W228">
        <v>36.0867</v>
      </c>
      <c r="X228">
        <v>45.046300000000002</v>
      </c>
      <c r="Y228">
        <v>100.36279999999999</v>
      </c>
      <c r="Z228">
        <v>38.082999999999998</v>
      </c>
      <c r="AA228" t="e">
        <v>#N/A</v>
      </c>
      <c r="AB228">
        <v>41.543300000000002</v>
      </c>
      <c r="AC228">
        <v>32.067999999999998</v>
      </c>
      <c r="AD228" t="e">
        <v>#N/A</v>
      </c>
      <c r="AE228">
        <v>29.483499999999999</v>
      </c>
      <c r="AF228">
        <v>67.126099999999994</v>
      </c>
      <c r="AG228">
        <v>31.007400000000001</v>
      </c>
      <c r="AH228" t="e">
        <v>#N/A</v>
      </c>
      <c r="AI228">
        <v>34.239199999999997</v>
      </c>
      <c r="AJ228">
        <v>33.232199999999999</v>
      </c>
      <c r="AK228">
        <v>66.5</v>
      </c>
      <c r="AL228" t="e">
        <v>#N/A</v>
      </c>
      <c r="AM228" t="e">
        <v>#N/A</v>
      </c>
      <c r="AN228">
        <v>32.355600000000003</v>
      </c>
      <c r="AO228">
        <v>35.5672</v>
      </c>
      <c r="AP228" t="e">
        <v>#N/A</v>
      </c>
      <c r="AQ228">
        <v>47.061100000000003</v>
      </c>
      <c r="AR228">
        <v>30.781600000000001</v>
      </c>
    </row>
    <row r="229" spans="1:44" x14ac:dyDescent="0.25">
      <c r="A229" s="1">
        <v>36850</v>
      </c>
      <c r="B229">
        <v>41.929099999999998</v>
      </c>
      <c r="C229">
        <v>25.0078</v>
      </c>
      <c r="D229">
        <v>7.5813100000000002</v>
      </c>
      <c r="E229">
        <v>53.441499999999998</v>
      </c>
      <c r="F229">
        <v>2144.2399999999998</v>
      </c>
      <c r="G229">
        <v>1.51874</v>
      </c>
      <c r="H229" t="e">
        <v>#N/A</v>
      </c>
      <c r="I229">
        <v>18.9907</v>
      </c>
      <c r="J229">
        <v>60.540700000000001</v>
      </c>
      <c r="K229">
        <v>16.309100000000001</v>
      </c>
      <c r="L229" t="e">
        <v>#N/A</v>
      </c>
      <c r="M229">
        <v>55.6678</v>
      </c>
      <c r="N229">
        <v>466.57920000000001</v>
      </c>
      <c r="O229">
        <v>24.597000000000001</v>
      </c>
      <c r="P229">
        <v>32.364199999999997</v>
      </c>
      <c r="Q229">
        <v>51.55</v>
      </c>
      <c r="R229">
        <v>40.679000000000002</v>
      </c>
      <c r="S229">
        <v>40.449199999999998</v>
      </c>
      <c r="T229" t="e">
        <v>#N/A</v>
      </c>
      <c r="U229" t="e">
        <v>#N/A</v>
      </c>
      <c r="V229">
        <v>34.061</v>
      </c>
      <c r="W229">
        <v>36.351900000000001</v>
      </c>
      <c r="X229">
        <v>43.741399999999999</v>
      </c>
      <c r="Y229">
        <v>102.2154</v>
      </c>
      <c r="Z229">
        <v>37.952500000000001</v>
      </c>
      <c r="AA229" t="e">
        <v>#N/A</v>
      </c>
      <c r="AB229">
        <v>42.243299999999998</v>
      </c>
      <c r="AC229">
        <v>31.375</v>
      </c>
      <c r="AD229" t="e">
        <v>#N/A</v>
      </c>
      <c r="AE229">
        <v>29.7</v>
      </c>
      <c r="AF229">
        <v>68.924000000000007</v>
      </c>
      <c r="AG229">
        <v>30.334800000000001</v>
      </c>
      <c r="AH229" t="e">
        <v>#N/A</v>
      </c>
      <c r="AI229">
        <v>34.428800000000003</v>
      </c>
      <c r="AJ229">
        <v>33.058900000000001</v>
      </c>
      <c r="AK229">
        <v>67.5</v>
      </c>
      <c r="AL229" t="e">
        <v>#N/A</v>
      </c>
      <c r="AM229" t="e">
        <v>#N/A</v>
      </c>
      <c r="AN229">
        <v>32.361199999999997</v>
      </c>
      <c r="AO229">
        <v>36.019199999999998</v>
      </c>
      <c r="AP229" t="e">
        <v>#N/A</v>
      </c>
      <c r="AQ229">
        <v>46.658999999999999</v>
      </c>
      <c r="AR229">
        <v>30.623999999999999</v>
      </c>
    </row>
    <row r="230" spans="1:44" x14ac:dyDescent="0.25">
      <c r="A230" s="1">
        <v>36851</v>
      </c>
      <c r="B230">
        <v>42.776699999999998</v>
      </c>
      <c r="C230">
        <v>25.1065</v>
      </c>
      <c r="D230">
        <v>7.7766099999999998</v>
      </c>
      <c r="E230">
        <v>54.170699999999997</v>
      </c>
      <c r="F230">
        <v>2116.0700000000002</v>
      </c>
      <c r="G230">
        <v>1.5107999999999999</v>
      </c>
      <c r="H230" t="e">
        <v>#N/A</v>
      </c>
      <c r="I230">
        <v>19.021999999999998</v>
      </c>
      <c r="J230">
        <v>63.4711</v>
      </c>
      <c r="K230">
        <v>16.8017</v>
      </c>
      <c r="L230" t="e">
        <v>#N/A</v>
      </c>
      <c r="M230">
        <v>58.414400000000001</v>
      </c>
      <c r="N230">
        <v>464.98320000000001</v>
      </c>
      <c r="O230">
        <v>24.067</v>
      </c>
      <c r="P230">
        <v>32.175400000000003</v>
      </c>
      <c r="Q230">
        <v>52.5</v>
      </c>
      <c r="R230">
        <v>41.526600000000002</v>
      </c>
      <c r="S230">
        <v>41.0745</v>
      </c>
      <c r="T230" t="e">
        <v>#N/A</v>
      </c>
      <c r="U230" t="e">
        <v>#N/A</v>
      </c>
      <c r="V230">
        <v>33.505200000000002</v>
      </c>
      <c r="W230">
        <v>35.822000000000003</v>
      </c>
      <c r="X230">
        <v>44.374099999999999</v>
      </c>
      <c r="Y230">
        <v>97.674099999999996</v>
      </c>
      <c r="Z230">
        <v>39.401600000000002</v>
      </c>
      <c r="AA230" t="e">
        <v>#N/A</v>
      </c>
      <c r="AB230">
        <v>42.999299999999998</v>
      </c>
      <c r="AC230">
        <v>31.532800000000002</v>
      </c>
      <c r="AD230" t="e">
        <v>#N/A</v>
      </c>
      <c r="AE230">
        <v>30.139800000000001</v>
      </c>
      <c r="AF230">
        <v>70.283100000000005</v>
      </c>
      <c r="AG230">
        <v>30.638200000000001</v>
      </c>
      <c r="AH230" t="e">
        <v>#N/A</v>
      </c>
      <c r="AI230">
        <v>34.886600000000001</v>
      </c>
      <c r="AJ230">
        <v>32.724699999999999</v>
      </c>
      <c r="AK230">
        <v>67.5</v>
      </c>
      <c r="AL230" t="e">
        <v>#N/A</v>
      </c>
      <c r="AM230" t="e">
        <v>#N/A</v>
      </c>
      <c r="AN230">
        <v>32.884399999999999</v>
      </c>
      <c r="AO230">
        <v>36.209899999999998</v>
      </c>
      <c r="AP230" t="e">
        <v>#N/A</v>
      </c>
      <c r="AQ230">
        <v>46.004100000000001</v>
      </c>
      <c r="AR230">
        <v>30.161100000000001</v>
      </c>
    </row>
    <row r="231" spans="1:44" x14ac:dyDescent="0.25">
      <c r="A231" s="1">
        <v>36852</v>
      </c>
      <c r="B231">
        <v>43.058999999999997</v>
      </c>
      <c r="C231">
        <v>25.115600000000001</v>
      </c>
      <c r="D231">
        <v>7.47776</v>
      </c>
      <c r="E231">
        <v>52.987200000000001</v>
      </c>
      <c r="F231">
        <v>2061.84</v>
      </c>
      <c r="G231">
        <v>1.4938400000000001</v>
      </c>
      <c r="H231" t="e">
        <v>#N/A</v>
      </c>
      <c r="I231">
        <v>19.3292</v>
      </c>
      <c r="J231">
        <v>60.555300000000003</v>
      </c>
      <c r="K231">
        <v>16.697099999999999</v>
      </c>
      <c r="L231" t="e">
        <v>#N/A</v>
      </c>
      <c r="M231">
        <v>55.302700000000002</v>
      </c>
      <c r="N231">
        <v>447.77050000000003</v>
      </c>
      <c r="O231">
        <v>26.082999999999998</v>
      </c>
      <c r="P231">
        <v>32.0017</v>
      </c>
      <c r="Q231">
        <v>51.75</v>
      </c>
      <c r="R231">
        <v>42.254899999999999</v>
      </c>
      <c r="S231">
        <v>39.511800000000001</v>
      </c>
      <c r="T231" t="e">
        <v>#N/A</v>
      </c>
      <c r="U231" t="e">
        <v>#N/A</v>
      </c>
      <c r="V231">
        <v>33.436</v>
      </c>
      <c r="W231">
        <v>34.600999999999999</v>
      </c>
      <c r="X231">
        <v>43.153300000000002</v>
      </c>
      <c r="Y231">
        <v>98.195599999999999</v>
      </c>
      <c r="Z231">
        <v>38.273899999999998</v>
      </c>
      <c r="AA231" t="e">
        <v>#N/A</v>
      </c>
      <c r="AB231">
        <v>42.676099999999998</v>
      </c>
      <c r="AC231">
        <v>30.6769</v>
      </c>
      <c r="AD231" t="e">
        <v>#N/A</v>
      </c>
      <c r="AE231">
        <v>30.577500000000001</v>
      </c>
      <c r="AF231">
        <v>69.652199999999993</v>
      </c>
      <c r="AG231">
        <v>31.0291</v>
      </c>
      <c r="AH231" t="e">
        <v>#N/A</v>
      </c>
      <c r="AI231">
        <v>34.669800000000002</v>
      </c>
      <c r="AJ231">
        <v>33.5124</v>
      </c>
      <c r="AK231">
        <v>68.7</v>
      </c>
      <c r="AL231" t="e">
        <v>#N/A</v>
      </c>
      <c r="AM231" t="e">
        <v>#N/A</v>
      </c>
      <c r="AN231">
        <v>33.149700000000003</v>
      </c>
      <c r="AO231">
        <v>36.792000000000002</v>
      </c>
      <c r="AP231" t="e">
        <v>#N/A</v>
      </c>
      <c r="AQ231">
        <v>45.023000000000003</v>
      </c>
      <c r="AR231">
        <v>30.001999999999999</v>
      </c>
    </row>
    <row r="232" spans="1:44" x14ac:dyDescent="0.25">
      <c r="A232" s="1">
        <v>36853</v>
      </c>
      <c r="B232">
        <v>49.897599999999997</v>
      </c>
      <c r="C232">
        <v>30.2959</v>
      </c>
      <c r="D232">
        <v>8.7828599999999994</v>
      </c>
      <c r="E232">
        <v>62.400799999999997</v>
      </c>
      <c r="F232">
        <v>2430.1999999999998</v>
      </c>
      <c r="G232">
        <v>1.80111</v>
      </c>
      <c r="H232" t="e">
        <v>#N/A</v>
      </c>
      <c r="I232">
        <v>19.1281</v>
      </c>
      <c r="J232">
        <v>71.433499999999995</v>
      </c>
      <c r="K232">
        <v>19.3248</v>
      </c>
      <c r="L232" t="e">
        <v>#N/A</v>
      </c>
      <c r="M232">
        <v>66.300200000000004</v>
      </c>
      <c r="N232">
        <v>538.19380000000001</v>
      </c>
      <c r="O232">
        <v>30.767299999999999</v>
      </c>
      <c r="P232">
        <v>37.7042</v>
      </c>
      <c r="Q232">
        <v>50.6</v>
      </c>
      <c r="R232">
        <v>49.552</v>
      </c>
      <c r="S232">
        <v>46.634399999999999</v>
      </c>
      <c r="T232" t="e">
        <v>#N/A</v>
      </c>
      <c r="U232" t="e">
        <v>#N/A</v>
      </c>
      <c r="V232">
        <v>40.104900000000001</v>
      </c>
      <c r="W232">
        <v>41.436799999999998</v>
      </c>
      <c r="X232">
        <v>50.991</v>
      </c>
      <c r="Y232">
        <v>115.1704</v>
      </c>
      <c r="Z232">
        <v>46.146000000000001</v>
      </c>
      <c r="AA232" t="e">
        <v>#N/A</v>
      </c>
      <c r="AB232">
        <v>50.427199999999999</v>
      </c>
      <c r="AC232">
        <v>36.880099999999999</v>
      </c>
      <c r="AD232" t="e">
        <v>#N/A</v>
      </c>
      <c r="AE232">
        <v>35.540799999999997</v>
      </c>
      <c r="AF232">
        <v>82.1982</v>
      </c>
      <c r="AG232">
        <v>36.607100000000003</v>
      </c>
      <c r="AH232" t="e">
        <v>#N/A</v>
      </c>
      <c r="AI232">
        <v>40.726399999999998</v>
      </c>
      <c r="AJ232">
        <v>39.367800000000003</v>
      </c>
      <c r="AK232">
        <v>68.5</v>
      </c>
      <c r="AL232" t="e">
        <v>#N/A</v>
      </c>
      <c r="AM232" t="e">
        <v>#N/A</v>
      </c>
      <c r="AN232">
        <v>39.209000000000003</v>
      </c>
      <c r="AO232">
        <v>43.049799999999998</v>
      </c>
      <c r="AP232" t="e">
        <v>#N/A</v>
      </c>
      <c r="AQ232">
        <v>53.1021</v>
      </c>
      <c r="AR232">
        <v>35.110500000000002</v>
      </c>
    </row>
    <row r="233" spans="1:44" x14ac:dyDescent="0.25">
      <c r="A233" s="1">
        <v>36854</v>
      </c>
      <c r="B233">
        <v>43.023299999999999</v>
      </c>
      <c r="C233">
        <v>25.0947</v>
      </c>
      <c r="D233">
        <v>7.4194000000000004</v>
      </c>
      <c r="E233">
        <v>52.503799999999998</v>
      </c>
      <c r="F233">
        <v>2068.37</v>
      </c>
      <c r="G233">
        <v>1.5579499999999999</v>
      </c>
      <c r="H233" t="e">
        <v>#N/A</v>
      </c>
      <c r="I233">
        <v>19.313199999999998</v>
      </c>
      <c r="J233">
        <v>61.034700000000001</v>
      </c>
      <c r="K233">
        <v>17.1554</v>
      </c>
      <c r="L233" t="e">
        <v>#N/A</v>
      </c>
      <c r="M233">
        <v>57.584699999999998</v>
      </c>
      <c r="N233">
        <v>449.77550000000002</v>
      </c>
      <c r="O233">
        <v>25.816299999999998</v>
      </c>
      <c r="P233">
        <v>32.171300000000002</v>
      </c>
      <c r="Q233">
        <v>52.7</v>
      </c>
      <c r="R233">
        <v>42.305</v>
      </c>
      <c r="S233">
        <v>40.145800000000001</v>
      </c>
      <c r="T233" t="e">
        <v>#N/A</v>
      </c>
      <c r="U233" t="e">
        <v>#N/A</v>
      </c>
      <c r="V233">
        <v>35.262599999999999</v>
      </c>
      <c r="W233">
        <v>35.277799999999999</v>
      </c>
      <c r="X233">
        <v>43.457000000000001</v>
      </c>
      <c r="Y233">
        <v>99.548500000000004</v>
      </c>
      <c r="Z233">
        <v>40.795299999999997</v>
      </c>
      <c r="AA233" t="e">
        <v>#N/A</v>
      </c>
      <c r="AB233">
        <v>42.004300000000001</v>
      </c>
      <c r="AC233">
        <v>32.034999999999997</v>
      </c>
      <c r="AD233" t="e">
        <v>#N/A</v>
      </c>
      <c r="AE233">
        <v>30.052600000000002</v>
      </c>
      <c r="AF233">
        <v>68.635199999999998</v>
      </c>
      <c r="AG233">
        <v>31.771100000000001</v>
      </c>
      <c r="AH233" t="e">
        <v>#N/A</v>
      </c>
      <c r="AI233">
        <v>34.085099999999997</v>
      </c>
      <c r="AJ233">
        <v>32.6768</v>
      </c>
      <c r="AK233">
        <v>69</v>
      </c>
      <c r="AL233" t="e">
        <v>#N/A</v>
      </c>
      <c r="AM233" t="e">
        <v>#N/A</v>
      </c>
      <c r="AN233">
        <v>33.948</v>
      </c>
      <c r="AO233">
        <v>36.588000000000001</v>
      </c>
      <c r="AP233" t="e">
        <v>#N/A</v>
      </c>
      <c r="AQ233">
        <v>44.309100000000001</v>
      </c>
      <c r="AR233">
        <v>30.6889</v>
      </c>
    </row>
    <row r="234" spans="1:44" x14ac:dyDescent="0.25">
      <c r="A234" s="1">
        <v>36857</v>
      </c>
      <c r="B234">
        <v>44.726999999999997</v>
      </c>
      <c r="C234">
        <v>25.907499999999999</v>
      </c>
      <c r="D234">
        <v>7.6426999999999996</v>
      </c>
      <c r="E234">
        <v>54.352499999999999</v>
      </c>
      <c r="F234">
        <v>2071.73</v>
      </c>
      <c r="G234">
        <v>1.5133099999999999</v>
      </c>
      <c r="H234" t="e">
        <v>#N/A</v>
      </c>
      <c r="I234">
        <v>19.794499999999999</v>
      </c>
      <c r="J234">
        <v>62.819000000000003</v>
      </c>
      <c r="K234">
        <v>17.575299999999999</v>
      </c>
      <c r="L234" t="e">
        <v>#N/A</v>
      </c>
      <c r="M234">
        <v>56.210799999999999</v>
      </c>
      <c r="N234">
        <v>452.62099999999998</v>
      </c>
      <c r="O234">
        <v>26.154399999999999</v>
      </c>
      <c r="P234">
        <v>32.042000000000002</v>
      </c>
      <c r="Q234">
        <v>51.6</v>
      </c>
      <c r="R234">
        <v>41.862499999999997</v>
      </c>
      <c r="S234">
        <v>40.085000000000001</v>
      </c>
      <c r="T234" t="e">
        <v>#N/A</v>
      </c>
      <c r="U234" t="e">
        <v>#N/A</v>
      </c>
      <c r="V234">
        <v>35.517899999999997</v>
      </c>
      <c r="W234">
        <v>36.583799999999997</v>
      </c>
      <c r="X234">
        <v>43.612099999999998</v>
      </c>
      <c r="Y234">
        <v>98.404200000000003</v>
      </c>
      <c r="Z234">
        <v>40.940899999999999</v>
      </c>
      <c r="AA234" t="e">
        <v>#N/A</v>
      </c>
      <c r="AB234">
        <v>43.178600000000003</v>
      </c>
      <c r="AC234">
        <v>32.354799999999997</v>
      </c>
      <c r="AD234" t="e">
        <v>#N/A</v>
      </c>
      <c r="AE234">
        <v>28.5932</v>
      </c>
      <c r="AF234">
        <v>70.558999999999997</v>
      </c>
      <c r="AG234">
        <v>32.226399999999998</v>
      </c>
      <c r="AH234" t="e">
        <v>#N/A</v>
      </c>
      <c r="AI234">
        <v>36.284500000000001</v>
      </c>
      <c r="AJ234">
        <v>32.459400000000002</v>
      </c>
      <c r="AK234">
        <v>67</v>
      </c>
      <c r="AL234" t="e">
        <v>#N/A</v>
      </c>
      <c r="AM234" t="e">
        <v>#N/A</v>
      </c>
      <c r="AN234">
        <v>33.122</v>
      </c>
      <c r="AO234">
        <v>37.372900000000001</v>
      </c>
      <c r="AP234" t="e">
        <v>#N/A</v>
      </c>
      <c r="AQ234">
        <v>48.5214</v>
      </c>
      <c r="AR234">
        <v>30.995100000000001</v>
      </c>
    </row>
    <row r="235" spans="1:44" x14ac:dyDescent="0.25">
      <c r="A235" s="1">
        <v>36858</v>
      </c>
      <c r="B235">
        <v>43.749099999999999</v>
      </c>
      <c r="C235">
        <v>26.328299999999999</v>
      </c>
      <c r="D235">
        <v>7.6461899999999998</v>
      </c>
      <c r="E235">
        <v>55.5032</v>
      </c>
      <c r="F235">
        <v>2056.16</v>
      </c>
      <c r="G235">
        <v>1.43344</v>
      </c>
      <c r="H235" t="e">
        <v>#N/A</v>
      </c>
      <c r="I235">
        <v>19.152699999999999</v>
      </c>
      <c r="J235">
        <v>61.800600000000003</v>
      </c>
      <c r="K235">
        <v>16.957000000000001</v>
      </c>
      <c r="L235" t="e">
        <v>#N/A</v>
      </c>
      <c r="M235">
        <v>54.923900000000003</v>
      </c>
      <c r="N235">
        <v>446.20580000000001</v>
      </c>
      <c r="O235">
        <v>26.060199999999998</v>
      </c>
      <c r="P235">
        <v>31.075199999999999</v>
      </c>
      <c r="Q235">
        <v>48.3</v>
      </c>
      <c r="R235">
        <v>41.078099999999999</v>
      </c>
      <c r="S235">
        <v>39.9041</v>
      </c>
      <c r="T235" t="e">
        <v>#N/A</v>
      </c>
      <c r="U235" t="e">
        <v>#N/A</v>
      </c>
      <c r="V235">
        <v>33.8977</v>
      </c>
      <c r="W235">
        <v>36.715899999999998</v>
      </c>
      <c r="X235">
        <v>43.262799999999999</v>
      </c>
      <c r="Y235">
        <v>96.063199999999995</v>
      </c>
      <c r="Z235">
        <v>38.452199999999998</v>
      </c>
      <c r="AA235" t="e">
        <v>#N/A</v>
      </c>
      <c r="AB235">
        <v>43.594299999999997</v>
      </c>
      <c r="AC235">
        <v>30.6557</v>
      </c>
      <c r="AD235" t="e">
        <v>#N/A</v>
      </c>
      <c r="AE235">
        <v>27.469000000000001</v>
      </c>
      <c r="AF235">
        <v>70.037700000000001</v>
      </c>
      <c r="AG235">
        <v>29.991099999999999</v>
      </c>
      <c r="AH235" t="e">
        <v>#N/A</v>
      </c>
      <c r="AI235">
        <v>35.722900000000003</v>
      </c>
      <c r="AJ235">
        <v>32.2303</v>
      </c>
      <c r="AK235">
        <v>65</v>
      </c>
      <c r="AL235" t="e">
        <v>#N/A</v>
      </c>
      <c r="AM235" t="e">
        <v>#N/A</v>
      </c>
      <c r="AN235">
        <v>31.792300000000001</v>
      </c>
      <c r="AO235">
        <v>37.5916</v>
      </c>
      <c r="AP235" t="e">
        <v>#N/A</v>
      </c>
      <c r="AQ235">
        <v>47.343400000000003</v>
      </c>
      <c r="AR235">
        <v>30.3628</v>
      </c>
    </row>
    <row r="236" spans="1:44" x14ac:dyDescent="0.25">
      <c r="A236" s="1">
        <v>36859</v>
      </c>
      <c r="B236">
        <v>43.846400000000003</v>
      </c>
      <c r="C236">
        <v>26.113700000000001</v>
      </c>
      <c r="D236">
        <v>7.8218699999999997</v>
      </c>
      <c r="E236">
        <v>56.745899999999999</v>
      </c>
      <c r="F236">
        <v>2086.11</v>
      </c>
      <c r="G236">
        <v>1.38171</v>
      </c>
      <c r="H236" t="e">
        <v>#N/A</v>
      </c>
      <c r="I236">
        <v>19.405200000000001</v>
      </c>
      <c r="J236">
        <v>63.375799999999998</v>
      </c>
      <c r="K236">
        <v>17.268899999999999</v>
      </c>
      <c r="L236" t="e">
        <v>#N/A</v>
      </c>
      <c r="M236">
        <v>55.094099999999997</v>
      </c>
      <c r="N236">
        <v>458.39710000000002</v>
      </c>
      <c r="O236">
        <v>26.5974</v>
      </c>
      <c r="P236">
        <v>31.803899999999999</v>
      </c>
      <c r="Q236">
        <v>49.3</v>
      </c>
      <c r="R236">
        <v>38.855600000000003</v>
      </c>
      <c r="S236">
        <v>39.398299999999999</v>
      </c>
      <c r="T236" t="e">
        <v>#N/A</v>
      </c>
      <c r="U236" t="e">
        <v>#N/A</v>
      </c>
      <c r="V236">
        <v>33.423200000000001</v>
      </c>
      <c r="W236">
        <v>36.7423</v>
      </c>
      <c r="X236">
        <v>42.103000000000002</v>
      </c>
      <c r="Y236">
        <v>96.959400000000002</v>
      </c>
      <c r="Z236">
        <v>38.708599999999997</v>
      </c>
      <c r="AA236" t="e">
        <v>#N/A</v>
      </c>
      <c r="AB236">
        <v>43.201799999999999</v>
      </c>
      <c r="AC236">
        <v>30.292400000000001</v>
      </c>
      <c r="AD236" t="e">
        <v>#N/A</v>
      </c>
      <c r="AE236">
        <v>28.273900000000001</v>
      </c>
      <c r="AF236">
        <v>71.001000000000005</v>
      </c>
      <c r="AG236">
        <v>28.8231</v>
      </c>
      <c r="AH236" t="e">
        <v>#N/A</v>
      </c>
      <c r="AI236">
        <v>35.850200000000001</v>
      </c>
      <c r="AJ236">
        <v>32.708199999999998</v>
      </c>
      <c r="AK236">
        <v>64</v>
      </c>
      <c r="AL236" t="e">
        <v>#N/A</v>
      </c>
      <c r="AM236" t="e">
        <v>#N/A</v>
      </c>
      <c r="AN236">
        <v>31.9254</v>
      </c>
      <c r="AO236">
        <v>37.752699999999997</v>
      </c>
      <c r="AP236" t="e">
        <v>#N/A</v>
      </c>
      <c r="AQ236">
        <v>49.610300000000002</v>
      </c>
      <c r="AR236">
        <v>28.984000000000002</v>
      </c>
    </row>
    <row r="237" spans="1:44" x14ac:dyDescent="0.25">
      <c r="A237" s="1">
        <v>36860</v>
      </c>
      <c r="B237">
        <v>43.5657</v>
      </c>
      <c r="C237">
        <v>26.31</v>
      </c>
      <c r="D237">
        <v>7.74057</v>
      </c>
      <c r="E237">
        <v>54.538400000000003</v>
      </c>
      <c r="F237">
        <v>2098.29</v>
      </c>
      <c r="G237">
        <v>1.29322</v>
      </c>
      <c r="H237" t="e">
        <v>#N/A</v>
      </c>
      <c r="I237">
        <v>19.5305</v>
      </c>
      <c r="J237">
        <v>62.333399999999997</v>
      </c>
      <c r="K237">
        <v>16.849799999999998</v>
      </c>
      <c r="L237" t="e">
        <v>#N/A</v>
      </c>
      <c r="M237">
        <v>50.833500000000001</v>
      </c>
      <c r="N237">
        <v>460.01960000000003</v>
      </c>
      <c r="O237">
        <v>26.706399999999999</v>
      </c>
      <c r="P237">
        <v>32.251100000000001</v>
      </c>
      <c r="Q237">
        <v>48.6</v>
      </c>
      <c r="R237">
        <v>38.294400000000003</v>
      </c>
      <c r="S237">
        <v>39.141399999999997</v>
      </c>
      <c r="T237" t="e">
        <v>#N/A</v>
      </c>
      <c r="U237" t="e">
        <v>#N/A</v>
      </c>
      <c r="V237">
        <v>30.460100000000001</v>
      </c>
      <c r="W237">
        <v>35.857300000000002</v>
      </c>
      <c r="X237">
        <v>42.320099999999996</v>
      </c>
      <c r="Y237">
        <v>90.474000000000004</v>
      </c>
      <c r="Z237">
        <v>34.326999999999998</v>
      </c>
      <c r="AA237" t="e">
        <v>#N/A</v>
      </c>
      <c r="AB237">
        <v>42.9253</v>
      </c>
      <c r="AC237">
        <v>29.3307</v>
      </c>
      <c r="AD237" t="e">
        <v>#N/A</v>
      </c>
      <c r="AE237">
        <v>27.625900000000001</v>
      </c>
      <c r="AF237">
        <v>69.097800000000007</v>
      </c>
      <c r="AG237">
        <v>25.321100000000001</v>
      </c>
      <c r="AH237" t="e">
        <v>#N/A</v>
      </c>
      <c r="AI237">
        <v>34.676900000000003</v>
      </c>
      <c r="AJ237">
        <v>32.282600000000002</v>
      </c>
      <c r="AK237">
        <v>63</v>
      </c>
      <c r="AL237" t="e">
        <v>#N/A</v>
      </c>
      <c r="AM237" t="e">
        <v>#N/A</v>
      </c>
      <c r="AN237">
        <v>32.460500000000003</v>
      </c>
      <c r="AO237">
        <v>37.860999999999997</v>
      </c>
      <c r="AP237" t="e">
        <v>#N/A</v>
      </c>
      <c r="AQ237">
        <v>49.711300000000001</v>
      </c>
      <c r="AR237">
        <v>29.000800000000002</v>
      </c>
    </row>
    <row r="238" spans="1:44" x14ac:dyDescent="0.25">
      <c r="A238" s="1">
        <v>36861</v>
      </c>
      <c r="B238">
        <v>43.2029</v>
      </c>
      <c r="C238">
        <v>26.908000000000001</v>
      </c>
      <c r="D238">
        <v>7.5825399999999998</v>
      </c>
      <c r="E238">
        <v>53.539000000000001</v>
      </c>
      <c r="F238">
        <v>2096.8000000000002</v>
      </c>
      <c r="G238">
        <v>1.3292999999999999</v>
      </c>
      <c r="H238" t="e">
        <v>#N/A</v>
      </c>
      <c r="I238">
        <v>18.0153</v>
      </c>
      <c r="J238">
        <v>59.053100000000001</v>
      </c>
      <c r="K238">
        <v>17.339400000000001</v>
      </c>
      <c r="L238" t="e">
        <v>#N/A</v>
      </c>
      <c r="M238">
        <v>51.191099999999999</v>
      </c>
      <c r="N238">
        <v>449.34559999999999</v>
      </c>
      <c r="O238">
        <v>26.364000000000001</v>
      </c>
      <c r="P238">
        <v>32.441699999999997</v>
      </c>
      <c r="Q238">
        <v>47</v>
      </c>
      <c r="R238">
        <v>38.421199999999999</v>
      </c>
      <c r="S238">
        <v>40.043500000000002</v>
      </c>
      <c r="T238" t="e">
        <v>#N/A</v>
      </c>
      <c r="U238" t="e">
        <v>#N/A</v>
      </c>
      <c r="V238">
        <v>30.828099999999999</v>
      </c>
      <c r="W238">
        <v>35.4206</v>
      </c>
      <c r="X238">
        <v>43.1</v>
      </c>
      <c r="Y238">
        <v>91.985100000000003</v>
      </c>
      <c r="Z238">
        <v>30.602799999999998</v>
      </c>
      <c r="AA238" t="e">
        <v>#N/A</v>
      </c>
      <c r="AB238">
        <v>41.714500000000001</v>
      </c>
      <c r="AC238">
        <v>29.499500000000001</v>
      </c>
      <c r="AD238" t="e">
        <v>#N/A</v>
      </c>
      <c r="AE238">
        <v>26.654699999999998</v>
      </c>
      <c r="AF238">
        <v>67.160300000000007</v>
      </c>
      <c r="AG238">
        <v>24.8443</v>
      </c>
      <c r="AH238" t="e">
        <v>#N/A</v>
      </c>
      <c r="AI238">
        <v>33.844200000000001</v>
      </c>
      <c r="AJ238">
        <v>31.695499999999999</v>
      </c>
      <c r="AK238">
        <v>60</v>
      </c>
      <c r="AL238" t="e">
        <v>#N/A</v>
      </c>
      <c r="AM238" t="e">
        <v>#N/A</v>
      </c>
      <c r="AN238">
        <v>32.1297</v>
      </c>
      <c r="AO238">
        <v>37.552900000000001</v>
      </c>
      <c r="AP238" t="e">
        <v>#N/A</v>
      </c>
      <c r="AQ238">
        <v>48.4741</v>
      </c>
      <c r="AR238">
        <v>29.887499999999999</v>
      </c>
    </row>
    <row r="239" spans="1:44" x14ac:dyDescent="0.25">
      <c r="A239" s="1">
        <v>36864</v>
      </c>
      <c r="B239">
        <v>44.651699999999998</v>
      </c>
      <c r="C239">
        <v>28.205100000000002</v>
      </c>
      <c r="D239">
        <v>7.4471400000000001</v>
      </c>
      <c r="E239">
        <v>50.321800000000003</v>
      </c>
      <c r="F239">
        <v>2080.98</v>
      </c>
      <c r="G239">
        <v>1.27522</v>
      </c>
      <c r="H239" t="e">
        <v>#N/A</v>
      </c>
      <c r="I239">
        <v>17.665400000000002</v>
      </c>
      <c r="J239">
        <v>57.026299999999999</v>
      </c>
      <c r="K239">
        <v>18.0975</v>
      </c>
      <c r="L239" t="e">
        <v>#N/A</v>
      </c>
      <c r="M239">
        <v>47.412799999999997</v>
      </c>
      <c r="N239">
        <v>430.44549999999998</v>
      </c>
      <c r="O239">
        <v>26.084800000000001</v>
      </c>
      <c r="P239">
        <v>34.093000000000004</v>
      </c>
      <c r="Q239">
        <v>47</v>
      </c>
      <c r="R239">
        <v>38.4726</v>
      </c>
      <c r="S239">
        <v>39.750799999999998</v>
      </c>
      <c r="T239" t="e">
        <v>#N/A</v>
      </c>
      <c r="U239" t="e">
        <v>#N/A</v>
      </c>
      <c r="V239">
        <v>30.990200000000002</v>
      </c>
      <c r="W239">
        <v>36.347099999999998</v>
      </c>
      <c r="X239">
        <v>42.847000000000001</v>
      </c>
      <c r="Y239">
        <v>92.792699999999996</v>
      </c>
      <c r="Z239">
        <v>28.9621</v>
      </c>
      <c r="AA239" t="e">
        <v>#N/A</v>
      </c>
      <c r="AB239">
        <v>41.661799999999999</v>
      </c>
      <c r="AC239">
        <v>29.414999999999999</v>
      </c>
      <c r="AD239" t="e">
        <v>#N/A</v>
      </c>
      <c r="AE239">
        <v>26.5595</v>
      </c>
      <c r="AF239">
        <v>66.815299999999993</v>
      </c>
      <c r="AG239">
        <v>24.28</v>
      </c>
      <c r="AH239" t="e">
        <v>#N/A</v>
      </c>
      <c r="AI239">
        <v>33.713299999999997</v>
      </c>
      <c r="AJ239">
        <v>31.681000000000001</v>
      </c>
      <c r="AK239">
        <v>60</v>
      </c>
      <c r="AL239" t="e">
        <v>#N/A</v>
      </c>
      <c r="AM239" t="e">
        <v>#N/A</v>
      </c>
      <c r="AN239">
        <v>32.426299999999998</v>
      </c>
      <c r="AO239">
        <v>37.441000000000003</v>
      </c>
      <c r="AP239" t="e">
        <v>#N/A</v>
      </c>
      <c r="AQ239">
        <v>49.965499999999999</v>
      </c>
      <c r="AR239">
        <v>28.76</v>
      </c>
    </row>
    <row r="240" spans="1:44" x14ac:dyDescent="0.25">
      <c r="A240" s="1">
        <v>36865</v>
      </c>
      <c r="B240">
        <v>50.144799999999996</v>
      </c>
      <c r="C240">
        <v>28.9788</v>
      </c>
      <c r="D240">
        <v>7.7037800000000001</v>
      </c>
      <c r="E240">
        <v>52.8386</v>
      </c>
      <c r="F240">
        <v>2134.85</v>
      </c>
      <c r="G240">
        <v>1.31335</v>
      </c>
      <c r="H240" t="e">
        <v>#N/A</v>
      </c>
      <c r="I240">
        <v>17.465</v>
      </c>
      <c r="J240">
        <v>61.335099999999997</v>
      </c>
      <c r="K240">
        <v>18.328399999999998</v>
      </c>
      <c r="L240" t="e">
        <v>#N/A</v>
      </c>
      <c r="M240">
        <v>54.554099999999998</v>
      </c>
      <c r="N240">
        <v>461.9973</v>
      </c>
      <c r="O240">
        <v>25.824300000000001</v>
      </c>
      <c r="P240">
        <v>34.705100000000002</v>
      </c>
      <c r="Q240">
        <v>46.05</v>
      </c>
      <c r="R240">
        <v>37.9054</v>
      </c>
      <c r="S240">
        <v>42.139200000000002</v>
      </c>
      <c r="T240" t="e">
        <v>#N/A</v>
      </c>
      <c r="U240" t="e">
        <v>#N/A</v>
      </c>
      <c r="V240">
        <v>33.233899999999998</v>
      </c>
      <c r="W240">
        <v>39.682499999999997</v>
      </c>
      <c r="X240">
        <v>45.300199999999997</v>
      </c>
      <c r="Y240">
        <v>98.593999999999994</v>
      </c>
      <c r="Z240">
        <v>32.0047</v>
      </c>
      <c r="AA240" t="e">
        <v>#N/A</v>
      </c>
      <c r="AB240">
        <v>42.099800000000002</v>
      </c>
      <c r="AC240">
        <v>32.384099999999997</v>
      </c>
      <c r="AD240" t="e">
        <v>#N/A</v>
      </c>
      <c r="AE240">
        <v>26.052099999999999</v>
      </c>
      <c r="AF240">
        <v>66.132999999999996</v>
      </c>
      <c r="AG240">
        <v>26.046399999999998</v>
      </c>
      <c r="AH240" t="e">
        <v>#N/A</v>
      </c>
      <c r="AI240">
        <v>34.327500000000001</v>
      </c>
      <c r="AJ240">
        <v>31.1069</v>
      </c>
      <c r="AK240">
        <v>60</v>
      </c>
      <c r="AL240" t="e">
        <v>#N/A</v>
      </c>
      <c r="AM240" t="e">
        <v>#N/A</v>
      </c>
      <c r="AN240">
        <v>34.282699999999998</v>
      </c>
      <c r="AO240">
        <v>38.355600000000003</v>
      </c>
      <c r="AP240" t="e">
        <v>#N/A</v>
      </c>
      <c r="AQ240">
        <v>51.8733</v>
      </c>
      <c r="AR240">
        <v>30.314599999999999</v>
      </c>
    </row>
    <row r="241" spans="1:44" x14ac:dyDescent="0.25">
      <c r="A241" s="1">
        <v>36866</v>
      </c>
      <c r="B241">
        <v>49.399000000000001</v>
      </c>
      <c r="C241">
        <v>28.7453</v>
      </c>
      <c r="D241">
        <v>7.7877700000000001</v>
      </c>
      <c r="E241">
        <v>52.486699999999999</v>
      </c>
      <c r="F241">
        <v>2155.83</v>
      </c>
      <c r="G241">
        <v>1.10328</v>
      </c>
      <c r="H241" t="e">
        <v>#N/A</v>
      </c>
      <c r="I241">
        <v>18.221599999999999</v>
      </c>
      <c r="J241">
        <v>59.816099999999999</v>
      </c>
      <c r="K241">
        <v>17.523599999999998</v>
      </c>
      <c r="L241" t="e">
        <v>#N/A</v>
      </c>
      <c r="M241">
        <v>53.722200000000001</v>
      </c>
      <c r="N241">
        <v>451.97059999999999</v>
      </c>
      <c r="O241">
        <v>25.536799999999999</v>
      </c>
      <c r="P241">
        <v>32.992199999999997</v>
      </c>
      <c r="Q241">
        <v>46.2</v>
      </c>
      <c r="R241">
        <v>36.9206</v>
      </c>
      <c r="S241">
        <v>41.905700000000003</v>
      </c>
      <c r="T241" t="e">
        <v>#N/A</v>
      </c>
      <c r="U241" t="e">
        <v>#N/A</v>
      </c>
      <c r="V241">
        <v>30.3233</v>
      </c>
      <c r="W241">
        <v>40.555599999999998</v>
      </c>
      <c r="X241">
        <v>45.207799999999999</v>
      </c>
      <c r="Y241">
        <v>92.091700000000003</v>
      </c>
      <c r="Z241">
        <v>28.168800000000001</v>
      </c>
      <c r="AA241" t="e">
        <v>#N/A</v>
      </c>
      <c r="AB241">
        <v>40.586799999999997</v>
      </c>
      <c r="AC241">
        <v>31.3401</v>
      </c>
      <c r="AD241" t="e">
        <v>#N/A</v>
      </c>
      <c r="AE241">
        <v>25.248699999999999</v>
      </c>
      <c r="AF241">
        <v>65.9572</v>
      </c>
      <c r="AG241">
        <v>24.608599999999999</v>
      </c>
      <c r="AH241" t="e">
        <v>#N/A</v>
      </c>
      <c r="AI241">
        <v>33.395299999999999</v>
      </c>
      <c r="AJ241">
        <v>30.589600000000001</v>
      </c>
      <c r="AK241">
        <v>60</v>
      </c>
      <c r="AL241" t="e">
        <v>#N/A</v>
      </c>
      <c r="AM241" t="e">
        <v>#N/A</v>
      </c>
      <c r="AN241">
        <v>33.987299999999998</v>
      </c>
      <c r="AO241">
        <v>38.940199999999997</v>
      </c>
      <c r="AP241" t="e">
        <v>#N/A</v>
      </c>
      <c r="AQ241">
        <v>51.355200000000004</v>
      </c>
      <c r="AR241">
        <v>31.226099999999999</v>
      </c>
    </row>
    <row r="242" spans="1:44" x14ac:dyDescent="0.25">
      <c r="A242" s="1">
        <v>36867</v>
      </c>
      <c r="B242">
        <v>48.581600000000002</v>
      </c>
      <c r="C242">
        <v>26.4544</v>
      </c>
      <c r="D242">
        <v>7.8116199999999996</v>
      </c>
      <c r="E242">
        <v>51.512900000000002</v>
      </c>
      <c r="F242">
        <v>2139.88</v>
      </c>
      <c r="G242">
        <v>1.0890899999999999</v>
      </c>
      <c r="H242" t="e">
        <v>#N/A</v>
      </c>
      <c r="I242">
        <v>17.205300000000001</v>
      </c>
      <c r="J242">
        <v>58.556100000000001</v>
      </c>
      <c r="K242">
        <v>17.298300000000001</v>
      </c>
      <c r="L242" t="e">
        <v>#N/A</v>
      </c>
      <c r="M242">
        <v>51.484999999999999</v>
      </c>
      <c r="N242">
        <v>446.1585</v>
      </c>
      <c r="O242">
        <v>25.829499999999999</v>
      </c>
      <c r="P242">
        <v>31.968499999999999</v>
      </c>
      <c r="Q242">
        <v>44.2</v>
      </c>
      <c r="R242">
        <v>37.185299999999998</v>
      </c>
      <c r="S242">
        <v>41.029400000000003</v>
      </c>
      <c r="T242" t="e">
        <v>#N/A</v>
      </c>
      <c r="U242" t="e">
        <v>#N/A</v>
      </c>
      <c r="V242">
        <v>29.2318</v>
      </c>
      <c r="W242">
        <v>39.927500000000002</v>
      </c>
      <c r="X242">
        <v>44.365200000000002</v>
      </c>
      <c r="Y242">
        <v>87.496600000000001</v>
      </c>
      <c r="Z242">
        <v>28.297000000000001</v>
      </c>
      <c r="AA242" t="e">
        <v>#N/A</v>
      </c>
      <c r="AB242">
        <v>40.456699999999998</v>
      </c>
      <c r="AC242">
        <v>30.2652</v>
      </c>
      <c r="AD242" t="e">
        <v>#N/A</v>
      </c>
      <c r="AE242">
        <v>25.4542</v>
      </c>
      <c r="AF242">
        <v>66.199600000000004</v>
      </c>
      <c r="AG242">
        <v>22.7667</v>
      </c>
      <c r="AH242" t="e">
        <v>#N/A</v>
      </c>
      <c r="AI242">
        <v>33.011400000000002</v>
      </c>
      <c r="AJ242">
        <v>30.799199999999999</v>
      </c>
      <c r="AK242">
        <v>61</v>
      </c>
      <c r="AL242" t="e">
        <v>#N/A</v>
      </c>
      <c r="AM242" t="e">
        <v>#N/A</v>
      </c>
      <c r="AN242">
        <v>33.523600000000002</v>
      </c>
      <c r="AO242">
        <v>37.870199999999997</v>
      </c>
      <c r="AP242" t="e">
        <v>#N/A</v>
      </c>
      <c r="AQ242">
        <v>50.870600000000003</v>
      </c>
      <c r="AR242">
        <v>30.020600000000002</v>
      </c>
    </row>
    <row r="243" spans="1:44" x14ac:dyDescent="0.25">
      <c r="A243" s="1">
        <v>36868</v>
      </c>
      <c r="B243">
        <v>49.801900000000003</v>
      </c>
      <c r="C243">
        <v>27.845400000000001</v>
      </c>
      <c r="D243">
        <v>7.8418999999999999</v>
      </c>
      <c r="E243">
        <v>53.118699999999997</v>
      </c>
      <c r="F243">
        <v>2191.16</v>
      </c>
      <c r="G243">
        <v>1.1523600000000001</v>
      </c>
      <c r="H243" t="e">
        <v>#N/A</v>
      </c>
      <c r="I243">
        <v>17.455400000000001</v>
      </c>
      <c r="J243">
        <v>61.630200000000002</v>
      </c>
      <c r="K243">
        <v>17.4209</v>
      </c>
      <c r="L243" t="e">
        <v>#N/A</v>
      </c>
      <c r="M243">
        <v>54.291899999999998</v>
      </c>
      <c r="N243">
        <v>464.34480000000002</v>
      </c>
      <c r="O243">
        <v>25.3444</v>
      </c>
      <c r="P243">
        <v>32.282400000000003</v>
      </c>
      <c r="Q243">
        <v>44.55</v>
      </c>
      <c r="R243">
        <v>37.598399999999998</v>
      </c>
      <c r="S243">
        <v>42.553899999999999</v>
      </c>
      <c r="T243" t="e">
        <v>#N/A</v>
      </c>
      <c r="U243" t="e">
        <v>#N/A</v>
      </c>
      <c r="V243">
        <v>31.449300000000001</v>
      </c>
      <c r="W243">
        <v>42.206400000000002</v>
      </c>
      <c r="X243">
        <v>46.189399999999999</v>
      </c>
      <c r="Y243">
        <v>91.634200000000007</v>
      </c>
      <c r="Z243">
        <v>29.937799999999999</v>
      </c>
      <c r="AA243" t="e">
        <v>#N/A</v>
      </c>
      <c r="AB243">
        <v>40.385800000000003</v>
      </c>
      <c r="AC243">
        <v>31.057500000000001</v>
      </c>
      <c r="AD243" t="e">
        <v>#N/A</v>
      </c>
      <c r="AE243">
        <v>24.957100000000001</v>
      </c>
      <c r="AF243">
        <v>65.460400000000007</v>
      </c>
      <c r="AG243">
        <v>23.453900000000001</v>
      </c>
      <c r="AH243" t="e">
        <v>#N/A</v>
      </c>
      <c r="AI243">
        <v>33.235399999999998</v>
      </c>
      <c r="AJ243">
        <v>29.992999999999999</v>
      </c>
      <c r="AK243">
        <v>60</v>
      </c>
      <c r="AL243" t="e">
        <v>#N/A</v>
      </c>
      <c r="AM243" t="e">
        <v>#N/A</v>
      </c>
      <c r="AN243">
        <v>33.480699999999999</v>
      </c>
      <c r="AO243">
        <v>36.962899999999998</v>
      </c>
      <c r="AP243" t="e">
        <v>#N/A</v>
      </c>
      <c r="AQ243">
        <v>50.624400000000001</v>
      </c>
      <c r="AR243">
        <v>30.498000000000001</v>
      </c>
    </row>
    <row r="244" spans="1:44" x14ac:dyDescent="0.25">
      <c r="A244" s="1">
        <v>36871</v>
      </c>
      <c r="B244">
        <v>49.589500000000001</v>
      </c>
      <c r="C244">
        <v>29.633800000000001</v>
      </c>
      <c r="D244">
        <v>7.7969999999999997</v>
      </c>
      <c r="E244">
        <v>55.322499999999998</v>
      </c>
      <c r="F244">
        <v>2136.3000000000002</v>
      </c>
      <c r="G244">
        <v>1.17432</v>
      </c>
      <c r="H244" t="e">
        <v>#N/A</v>
      </c>
      <c r="I244">
        <v>19.0657</v>
      </c>
      <c r="J244">
        <v>60.869500000000002</v>
      </c>
      <c r="K244">
        <v>17.918099999999999</v>
      </c>
      <c r="L244" t="e">
        <v>#N/A</v>
      </c>
      <c r="M244">
        <v>57.397799999999997</v>
      </c>
      <c r="N244">
        <v>481.71550000000002</v>
      </c>
      <c r="O244">
        <v>24.525400000000001</v>
      </c>
      <c r="P244">
        <v>31.533300000000001</v>
      </c>
      <c r="Q244">
        <v>44.5</v>
      </c>
      <c r="R244">
        <v>36.806600000000003</v>
      </c>
      <c r="S244">
        <v>43.087200000000003</v>
      </c>
      <c r="T244" t="e">
        <v>#N/A</v>
      </c>
      <c r="U244" t="e">
        <v>#N/A</v>
      </c>
      <c r="V244">
        <v>31.479700000000001</v>
      </c>
      <c r="W244">
        <v>40.729399999999998</v>
      </c>
      <c r="X244">
        <v>47.2577</v>
      </c>
      <c r="Y244">
        <v>90.672399999999996</v>
      </c>
      <c r="Z244">
        <v>33.307499999999997</v>
      </c>
      <c r="AA244" t="e">
        <v>#N/A</v>
      </c>
      <c r="AB244">
        <v>40.485700000000001</v>
      </c>
      <c r="AC244">
        <v>33.339599999999997</v>
      </c>
      <c r="AD244" t="e">
        <v>#N/A</v>
      </c>
      <c r="AE244">
        <v>25.591100000000001</v>
      </c>
      <c r="AF244">
        <v>66.919799999999995</v>
      </c>
      <c r="AG244">
        <v>25.271999999999998</v>
      </c>
      <c r="AH244" t="e">
        <v>#N/A</v>
      </c>
      <c r="AI244">
        <v>33.679299999999998</v>
      </c>
      <c r="AJ244">
        <v>29.371600000000001</v>
      </c>
      <c r="AK244">
        <v>58</v>
      </c>
      <c r="AL244" t="e">
        <v>#N/A</v>
      </c>
      <c r="AM244" t="e">
        <v>#N/A</v>
      </c>
      <c r="AN244">
        <v>32.669199999999996</v>
      </c>
      <c r="AO244">
        <v>36.640500000000003</v>
      </c>
      <c r="AP244" t="e">
        <v>#N/A</v>
      </c>
      <c r="AQ244">
        <v>48.2727</v>
      </c>
      <c r="AR244">
        <v>30.2456</v>
      </c>
    </row>
    <row r="245" spans="1:44" x14ac:dyDescent="0.25">
      <c r="A245" s="1">
        <v>36872</v>
      </c>
      <c r="B245">
        <v>49.118499999999997</v>
      </c>
      <c r="C245">
        <v>29.181999999999999</v>
      </c>
      <c r="D245">
        <v>7.7924899999999999</v>
      </c>
      <c r="E245">
        <v>55.156799999999997</v>
      </c>
      <c r="F245">
        <v>2129.67</v>
      </c>
      <c r="G245">
        <v>1.1919900000000001</v>
      </c>
      <c r="H245" t="e">
        <v>#N/A</v>
      </c>
      <c r="I245">
        <v>19.710799999999999</v>
      </c>
      <c r="J245">
        <v>61.691299999999998</v>
      </c>
      <c r="K245">
        <v>17.963000000000001</v>
      </c>
      <c r="L245" t="e">
        <v>#N/A</v>
      </c>
      <c r="M245">
        <v>57.0901</v>
      </c>
      <c r="N245">
        <v>480.63920000000002</v>
      </c>
      <c r="O245">
        <v>24.456099999999999</v>
      </c>
      <c r="P245">
        <v>31.800699999999999</v>
      </c>
      <c r="Q245">
        <v>47</v>
      </c>
      <c r="R245">
        <v>37.247399999999999</v>
      </c>
      <c r="S245">
        <v>41.242800000000003</v>
      </c>
      <c r="T245" t="e">
        <v>#N/A</v>
      </c>
      <c r="U245" t="e">
        <v>#N/A</v>
      </c>
      <c r="V245">
        <v>33.578000000000003</v>
      </c>
      <c r="W245">
        <v>40.713799999999999</v>
      </c>
      <c r="X245">
        <v>44.749299999999998</v>
      </c>
      <c r="Y245">
        <v>89.818399999999997</v>
      </c>
      <c r="Z245">
        <v>32.552700000000002</v>
      </c>
      <c r="AA245" t="e">
        <v>#N/A</v>
      </c>
      <c r="AB245">
        <v>41.172899999999998</v>
      </c>
      <c r="AC245">
        <v>33.816400000000002</v>
      </c>
      <c r="AD245" t="e">
        <v>#N/A</v>
      </c>
      <c r="AE245">
        <v>26.460699999999999</v>
      </c>
      <c r="AF245">
        <v>67.642700000000005</v>
      </c>
      <c r="AG245">
        <v>25.475000000000001</v>
      </c>
      <c r="AH245" t="e">
        <v>#N/A</v>
      </c>
      <c r="AI245">
        <v>34.049999999999997</v>
      </c>
      <c r="AJ245">
        <v>30.673100000000002</v>
      </c>
      <c r="AK245">
        <v>59.8</v>
      </c>
      <c r="AL245" t="e">
        <v>#N/A</v>
      </c>
      <c r="AM245" t="e">
        <v>#N/A</v>
      </c>
      <c r="AN245">
        <v>33.317700000000002</v>
      </c>
      <c r="AO245">
        <v>36.898800000000001</v>
      </c>
      <c r="AP245" t="e">
        <v>#N/A</v>
      </c>
      <c r="AQ245">
        <v>48.864600000000003</v>
      </c>
      <c r="AR245">
        <v>30.261399999999998</v>
      </c>
    </row>
    <row r="246" spans="1:44" x14ac:dyDescent="0.25">
      <c r="A246" s="1">
        <v>36873</v>
      </c>
      <c r="B246">
        <v>49.2834</v>
      </c>
      <c r="C246">
        <v>30.2867</v>
      </c>
      <c r="D246">
        <v>8.3329299999999993</v>
      </c>
      <c r="E246">
        <v>55.676699999999997</v>
      </c>
      <c r="F246">
        <v>2100.34</v>
      </c>
      <c r="G246">
        <v>1.1670499999999999</v>
      </c>
      <c r="H246" t="e">
        <v>#N/A</v>
      </c>
      <c r="I246">
        <v>19.987300000000001</v>
      </c>
      <c r="J246">
        <v>60.811199999999999</v>
      </c>
      <c r="K246">
        <v>17.7392</v>
      </c>
      <c r="L246" t="e">
        <v>#N/A</v>
      </c>
      <c r="M246">
        <v>53.886699999999998</v>
      </c>
      <c r="N246">
        <v>485.89960000000002</v>
      </c>
      <c r="O246">
        <v>24.470800000000001</v>
      </c>
      <c r="P246">
        <v>32.680999999999997</v>
      </c>
      <c r="Q246">
        <v>46.5</v>
      </c>
      <c r="R246">
        <v>37.880299999999998</v>
      </c>
      <c r="S246">
        <v>41.552</v>
      </c>
      <c r="T246" t="e">
        <v>#N/A</v>
      </c>
      <c r="U246" t="e">
        <v>#N/A</v>
      </c>
      <c r="V246">
        <v>31.738600000000002</v>
      </c>
      <c r="W246">
        <v>41.044600000000003</v>
      </c>
      <c r="X246">
        <v>44.923200000000001</v>
      </c>
      <c r="Y246">
        <v>87.650800000000004</v>
      </c>
      <c r="Z246">
        <v>31.783899999999999</v>
      </c>
      <c r="AA246" t="e">
        <v>#N/A</v>
      </c>
      <c r="AB246">
        <v>42.053100000000001</v>
      </c>
      <c r="AC246">
        <v>35.132100000000001</v>
      </c>
      <c r="AD246" t="e">
        <v>#N/A</v>
      </c>
      <c r="AE246">
        <v>26.77</v>
      </c>
      <c r="AF246">
        <v>68.373800000000003</v>
      </c>
      <c r="AG246">
        <v>25.078900000000001</v>
      </c>
      <c r="AH246" t="e">
        <v>#N/A</v>
      </c>
      <c r="AI246">
        <v>35.588500000000003</v>
      </c>
      <c r="AJ246">
        <v>31.0063</v>
      </c>
      <c r="AK246">
        <v>60.9</v>
      </c>
      <c r="AL246" t="e">
        <v>#N/A</v>
      </c>
      <c r="AM246" t="e">
        <v>#N/A</v>
      </c>
      <c r="AN246">
        <v>32.5916</v>
      </c>
      <c r="AO246">
        <v>38.500399999999999</v>
      </c>
      <c r="AP246" t="e">
        <v>#N/A</v>
      </c>
      <c r="AQ246">
        <v>47.57</v>
      </c>
      <c r="AR246">
        <v>29.817799999999998</v>
      </c>
    </row>
    <row r="247" spans="1:44" x14ac:dyDescent="0.25">
      <c r="A247" s="1">
        <v>36874</v>
      </c>
      <c r="B247">
        <v>47.5717</v>
      </c>
      <c r="C247">
        <v>29.113</v>
      </c>
      <c r="D247">
        <v>8.3865700000000007</v>
      </c>
      <c r="E247">
        <v>54.069600000000001</v>
      </c>
      <c r="F247">
        <v>2053.41</v>
      </c>
      <c r="G247">
        <v>1.11192</v>
      </c>
      <c r="H247" t="e">
        <v>#N/A</v>
      </c>
      <c r="I247">
        <v>19.108899999999998</v>
      </c>
      <c r="J247">
        <v>59.635300000000001</v>
      </c>
      <c r="K247">
        <v>17.135400000000001</v>
      </c>
      <c r="L247" t="e">
        <v>#N/A</v>
      </c>
      <c r="M247">
        <v>53.133899999999997</v>
      </c>
      <c r="N247">
        <v>460.48149999999998</v>
      </c>
      <c r="O247">
        <v>23.8795</v>
      </c>
      <c r="P247">
        <v>33.280700000000003</v>
      </c>
      <c r="Q247">
        <v>44.25</v>
      </c>
      <c r="R247">
        <v>36.554000000000002</v>
      </c>
      <c r="S247">
        <v>39.913699999999999</v>
      </c>
      <c r="T247" t="e">
        <v>#N/A</v>
      </c>
      <c r="U247" t="e">
        <v>#N/A</v>
      </c>
      <c r="V247">
        <v>31.705200000000001</v>
      </c>
      <c r="W247">
        <v>39.444400000000002</v>
      </c>
      <c r="X247">
        <v>43.121699999999997</v>
      </c>
      <c r="Y247">
        <v>87.8797</v>
      </c>
      <c r="Z247">
        <v>31.128799999999998</v>
      </c>
      <c r="AA247" t="e">
        <v>#N/A</v>
      </c>
      <c r="AB247">
        <v>41.856299999999997</v>
      </c>
      <c r="AC247">
        <v>33.504600000000003</v>
      </c>
      <c r="AD247" t="e">
        <v>#N/A</v>
      </c>
      <c r="AE247">
        <v>26.869</v>
      </c>
      <c r="AF247">
        <v>66.934299999999993</v>
      </c>
      <c r="AG247">
        <v>24.062000000000001</v>
      </c>
      <c r="AH247" t="e">
        <v>#N/A</v>
      </c>
      <c r="AI247">
        <v>35.029899999999998</v>
      </c>
      <c r="AJ247">
        <v>31.136099999999999</v>
      </c>
      <c r="AK247">
        <v>60.5</v>
      </c>
      <c r="AL247" t="e">
        <v>#N/A</v>
      </c>
      <c r="AM247" t="e">
        <v>#N/A</v>
      </c>
      <c r="AN247">
        <v>32.0625</v>
      </c>
      <c r="AO247">
        <v>37.567799999999998</v>
      </c>
      <c r="AP247" t="e">
        <v>#N/A</v>
      </c>
      <c r="AQ247">
        <v>47.7821</v>
      </c>
      <c r="AR247">
        <v>28.7668</v>
      </c>
    </row>
    <row r="248" spans="1:44" x14ac:dyDescent="0.25">
      <c r="A248" s="1">
        <v>36875</v>
      </c>
      <c r="B248">
        <v>47.305700000000002</v>
      </c>
      <c r="C248">
        <v>27.912400000000002</v>
      </c>
      <c r="D248">
        <v>7.9649099999999997</v>
      </c>
      <c r="E248">
        <v>52.410200000000003</v>
      </c>
      <c r="F248">
        <v>2003.33</v>
      </c>
      <c r="G248">
        <v>1.06518</v>
      </c>
      <c r="H248" t="e">
        <v>#N/A</v>
      </c>
      <c r="I248">
        <v>18.294499999999999</v>
      </c>
      <c r="J248">
        <v>56.596299999999999</v>
      </c>
      <c r="K248">
        <v>16.9086</v>
      </c>
      <c r="L248" t="e">
        <v>#N/A</v>
      </c>
      <c r="M248">
        <v>49.433500000000002</v>
      </c>
      <c r="N248">
        <v>429.03559999999999</v>
      </c>
      <c r="O248">
        <v>22.051500000000001</v>
      </c>
      <c r="P248">
        <v>32.235199999999999</v>
      </c>
      <c r="Q248">
        <v>43.35</v>
      </c>
      <c r="R248">
        <v>35.383600000000001</v>
      </c>
      <c r="S248">
        <v>38.025199999999998</v>
      </c>
      <c r="T248" t="e">
        <v>#N/A</v>
      </c>
      <c r="U248" t="e">
        <v>#N/A</v>
      </c>
      <c r="V248">
        <v>29.443000000000001</v>
      </c>
      <c r="W248">
        <v>37.092100000000002</v>
      </c>
      <c r="X248">
        <v>40.176900000000003</v>
      </c>
      <c r="Y248">
        <v>82.130799999999994</v>
      </c>
      <c r="Z248">
        <v>28.281199999999998</v>
      </c>
      <c r="AA248" t="e">
        <v>#N/A</v>
      </c>
      <c r="AB248">
        <v>40.894399999999997</v>
      </c>
      <c r="AC248">
        <v>33.778700000000001</v>
      </c>
      <c r="AD248" t="e">
        <v>#N/A</v>
      </c>
      <c r="AE248">
        <v>26.385000000000002</v>
      </c>
      <c r="AF248">
        <v>65.398099999999999</v>
      </c>
      <c r="AG248">
        <v>20.982099999999999</v>
      </c>
      <c r="AH248" t="e">
        <v>#N/A</v>
      </c>
      <c r="AI248">
        <v>34.373699999999999</v>
      </c>
      <c r="AJ248">
        <v>29.745799999999999</v>
      </c>
      <c r="AK248">
        <v>60.4</v>
      </c>
      <c r="AL248" t="e">
        <v>#N/A</v>
      </c>
      <c r="AM248" t="e">
        <v>#N/A</v>
      </c>
      <c r="AN248">
        <v>31.545000000000002</v>
      </c>
      <c r="AO248">
        <v>36.023600000000002</v>
      </c>
      <c r="AP248" t="e">
        <v>#N/A</v>
      </c>
      <c r="AQ248">
        <v>45.924500000000002</v>
      </c>
      <c r="AR248">
        <v>28.663699999999999</v>
      </c>
    </row>
    <row r="249" spans="1:44" x14ac:dyDescent="0.25">
      <c r="A249" s="1">
        <v>36878</v>
      </c>
      <c r="B249">
        <v>48.427399999999999</v>
      </c>
      <c r="C249">
        <v>29.206800000000001</v>
      </c>
      <c r="D249">
        <v>8.2299299999999995</v>
      </c>
      <c r="E249">
        <v>54.563299999999998</v>
      </c>
      <c r="F249">
        <v>2062.27</v>
      </c>
      <c r="G249">
        <v>1.0817399999999999</v>
      </c>
      <c r="H249" t="e">
        <v>#N/A</v>
      </c>
      <c r="I249">
        <v>17.941199999999998</v>
      </c>
      <c r="J249">
        <v>59.883299999999998</v>
      </c>
      <c r="K249">
        <v>17.565300000000001</v>
      </c>
      <c r="L249" t="e">
        <v>#N/A</v>
      </c>
      <c r="M249">
        <v>44.154800000000002</v>
      </c>
      <c r="N249">
        <v>441.70409999999998</v>
      </c>
      <c r="O249">
        <v>22.665700000000001</v>
      </c>
      <c r="P249">
        <v>33.591900000000003</v>
      </c>
      <c r="Q249">
        <v>42.9</v>
      </c>
      <c r="R249">
        <v>36.402900000000002</v>
      </c>
      <c r="S249">
        <v>39.011899999999997</v>
      </c>
      <c r="T249" t="e">
        <v>#N/A</v>
      </c>
      <c r="U249" t="e">
        <v>#N/A</v>
      </c>
      <c r="V249">
        <v>29.1188</v>
      </c>
      <c r="W249">
        <v>39.107300000000002</v>
      </c>
      <c r="X249">
        <v>41.829799999999999</v>
      </c>
      <c r="Y249">
        <v>84.816800000000001</v>
      </c>
      <c r="Z249">
        <v>29.045500000000001</v>
      </c>
      <c r="AA249" t="e">
        <v>#N/A</v>
      </c>
      <c r="AB249">
        <v>40.976500000000001</v>
      </c>
      <c r="AC249">
        <v>34.9557</v>
      </c>
      <c r="AD249" t="e">
        <v>#N/A</v>
      </c>
      <c r="AE249">
        <v>27.117799999999999</v>
      </c>
      <c r="AF249">
        <v>64.7607</v>
      </c>
      <c r="AG249">
        <v>20.4344</v>
      </c>
      <c r="AH249" t="e">
        <v>#N/A</v>
      </c>
      <c r="AI249">
        <v>35.246200000000002</v>
      </c>
      <c r="AJ249">
        <v>30.3276</v>
      </c>
      <c r="AK249">
        <v>59.5</v>
      </c>
      <c r="AL249" t="e">
        <v>#N/A</v>
      </c>
      <c r="AM249" t="e">
        <v>#N/A</v>
      </c>
      <c r="AN249">
        <v>32.771599999999999</v>
      </c>
      <c r="AO249">
        <v>36.422199999999997</v>
      </c>
      <c r="AP249" t="e">
        <v>#N/A</v>
      </c>
      <c r="AQ249">
        <v>46.643999999999998</v>
      </c>
      <c r="AR249">
        <v>28.662500000000001</v>
      </c>
    </row>
    <row r="250" spans="1:44" x14ac:dyDescent="0.25">
      <c r="A250" s="1">
        <v>36879</v>
      </c>
      <c r="B250">
        <v>48.399900000000002</v>
      </c>
      <c r="C250">
        <v>30.4969</v>
      </c>
      <c r="D250">
        <v>8.6392699999999998</v>
      </c>
      <c r="E250">
        <v>53.196800000000003</v>
      </c>
      <c r="F250">
        <v>1984.6</v>
      </c>
      <c r="G250">
        <v>1.0702799999999999</v>
      </c>
      <c r="H250" t="e">
        <v>#N/A</v>
      </c>
      <c r="I250">
        <v>18.460899999999999</v>
      </c>
      <c r="J250">
        <v>58.431800000000003</v>
      </c>
      <c r="K250">
        <v>17.927900000000001</v>
      </c>
      <c r="L250" t="e">
        <v>#N/A</v>
      </c>
      <c r="M250">
        <v>43.234999999999999</v>
      </c>
      <c r="N250">
        <v>452.66680000000002</v>
      </c>
      <c r="O250">
        <v>23.603899999999999</v>
      </c>
      <c r="P250">
        <v>33.926200000000001</v>
      </c>
      <c r="Q250">
        <v>43</v>
      </c>
      <c r="R250">
        <v>37.008600000000001</v>
      </c>
      <c r="S250">
        <v>38.617699999999999</v>
      </c>
      <c r="T250" t="e">
        <v>#N/A</v>
      </c>
      <c r="U250" t="e">
        <v>#N/A</v>
      </c>
      <c r="V250">
        <v>29.503900000000002</v>
      </c>
      <c r="W250">
        <v>38.045299999999997</v>
      </c>
      <c r="X250">
        <v>41.389099999999999</v>
      </c>
      <c r="Y250">
        <v>85.058300000000003</v>
      </c>
      <c r="Z250">
        <v>29.418299999999999</v>
      </c>
      <c r="AA250" t="e">
        <v>#N/A</v>
      </c>
      <c r="AB250">
        <v>41.530299999999997</v>
      </c>
      <c r="AC250">
        <v>34.760899999999999</v>
      </c>
      <c r="AD250" t="e">
        <v>#N/A</v>
      </c>
      <c r="AE250">
        <v>27.791599999999999</v>
      </c>
      <c r="AF250">
        <v>66.818200000000004</v>
      </c>
      <c r="AG250">
        <v>19.287800000000001</v>
      </c>
      <c r="AH250" t="e">
        <v>#N/A</v>
      </c>
      <c r="AI250">
        <v>36.213099999999997</v>
      </c>
      <c r="AJ250">
        <v>30.752500000000001</v>
      </c>
      <c r="AK250">
        <v>52</v>
      </c>
      <c r="AL250" t="e">
        <v>#N/A</v>
      </c>
      <c r="AM250" t="e">
        <v>#N/A</v>
      </c>
      <c r="AN250">
        <v>33.4238</v>
      </c>
      <c r="AO250">
        <v>34.097000000000001</v>
      </c>
      <c r="AP250" t="e">
        <v>#N/A</v>
      </c>
      <c r="AQ250">
        <v>44.595599999999997</v>
      </c>
      <c r="AR250">
        <v>28.6782</v>
      </c>
    </row>
    <row r="251" spans="1:44" x14ac:dyDescent="0.25">
      <c r="A251" s="1">
        <v>36880</v>
      </c>
      <c r="B251">
        <v>47.227699999999999</v>
      </c>
      <c r="C251">
        <v>28.128599999999999</v>
      </c>
      <c r="D251">
        <v>8.7014800000000001</v>
      </c>
      <c r="E251">
        <v>48.950200000000002</v>
      </c>
      <c r="F251">
        <v>1936.11</v>
      </c>
      <c r="G251">
        <v>1.0804</v>
      </c>
      <c r="H251" t="e">
        <v>#N/A</v>
      </c>
      <c r="I251">
        <v>18.335999999999999</v>
      </c>
      <c r="J251">
        <v>56.240200000000002</v>
      </c>
      <c r="K251">
        <v>17.693100000000001</v>
      </c>
      <c r="L251" t="e">
        <v>#N/A</v>
      </c>
      <c r="M251">
        <v>37.147300000000001</v>
      </c>
      <c r="N251">
        <v>424.95249999999999</v>
      </c>
      <c r="O251">
        <v>22.992999999999999</v>
      </c>
      <c r="P251">
        <v>32.516300000000001</v>
      </c>
      <c r="Q251">
        <v>41.6</v>
      </c>
      <c r="R251">
        <v>35.536999999999999</v>
      </c>
      <c r="S251">
        <v>35.9161</v>
      </c>
      <c r="T251" t="e">
        <v>#N/A</v>
      </c>
      <c r="U251" t="e">
        <v>#N/A</v>
      </c>
      <c r="V251">
        <v>28.190100000000001</v>
      </c>
      <c r="W251">
        <v>36.074599999999997</v>
      </c>
      <c r="X251">
        <v>38.279800000000002</v>
      </c>
      <c r="Y251">
        <v>79.771900000000002</v>
      </c>
      <c r="Z251">
        <v>27.614799999999999</v>
      </c>
      <c r="AA251" t="e">
        <v>#N/A</v>
      </c>
      <c r="AB251">
        <v>41.403500000000001</v>
      </c>
      <c r="AC251">
        <v>33.163499999999999</v>
      </c>
      <c r="AD251" t="e">
        <v>#N/A</v>
      </c>
      <c r="AE251">
        <v>26.067</v>
      </c>
      <c r="AF251">
        <v>67.009699999999995</v>
      </c>
      <c r="AG251">
        <v>17.555399999999999</v>
      </c>
      <c r="AH251" t="e">
        <v>#N/A</v>
      </c>
      <c r="AI251">
        <v>34.7943</v>
      </c>
      <c r="AJ251">
        <v>29.991399999999999</v>
      </c>
      <c r="AK251">
        <v>49.9</v>
      </c>
      <c r="AL251" t="e">
        <v>#N/A</v>
      </c>
      <c r="AM251" t="e">
        <v>#N/A</v>
      </c>
      <c r="AN251">
        <v>32.215400000000002</v>
      </c>
      <c r="AO251">
        <v>32.3795</v>
      </c>
      <c r="AP251" t="e">
        <v>#N/A</v>
      </c>
      <c r="AQ251">
        <v>44.746499999999997</v>
      </c>
      <c r="AR251">
        <v>26.1905</v>
      </c>
    </row>
    <row r="252" spans="1:44" x14ac:dyDescent="0.25">
      <c r="A252" s="1">
        <v>36881</v>
      </c>
      <c r="B252">
        <v>46.674900000000001</v>
      </c>
      <c r="C252">
        <v>28.1357</v>
      </c>
      <c r="D252">
        <v>8.6187100000000001</v>
      </c>
      <c r="E252">
        <v>49.540100000000002</v>
      </c>
      <c r="F252">
        <v>1990.86</v>
      </c>
      <c r="G252">
        <v>1.0463100000000001</v>
      </c>
      <c r="H252" t="e">
        <v>#N/A</v>
      </c>
      <c r="I252">
        <v>18.352799999999998</v>
      </c>
      <c r="J252">
        <v>55.3795</v>
      </c>
      <c r="K252">
        <v>18.212599999999998</v>
      </c>
      <c r="L252" t="e">
        <v>#N/A</v>
      </c>
      <c r="M252">
        <v>39.193199999999997</v>
      </c>
      <c r="N252">
        <v>427.48689999999999</v>
      </c>
      <c r="O252">
        <v>24.041599999999999</v>
      </c>
      <c r="P252">
        <v>33.654499999999999</v>
      </c>
      <c r="Q252">
        <v>42</v>
      </c>
      <c r="R252">
        <v>35.017099999999999</v>
      </c>
      <c r="S252">
        <v>35.904400000000003</v>
      </c>
      <c r="T252" t="e">
        <v>#N/A</v>
      </c>
      <c r="U252" t="e">
        <v>#N/A</v>
      </c>
      <c r="V252">
        <v>26.9405</v>
      </c>
      <c r="W252">
        <v>37.2517</v>
      </c>
      <c r="X252">
        <v>38.171199999999999</v>
      </c>
      <c r="Y252">
        <v>74.933800000000005</v>
      </c>
      <c r="Z252">
        <v>28.371200000000002</v>
      </c>
      <c r="AA252" t="e">
        <v>#N/A</v>
      </c>
      <c r="AB252">
        <v>41.164499999999997</v>
      </c>
      <c r="AC252">
        <v>34.124299999999998</v>
      </c>
      <c r="AD252" t="e">
        <v>#N/A</v>
      </c>
      <c r="AE252">
        <v>26.896799999999999</v>
      </c>
      <c r="AF252">
        <v>65.753799999999998</v>
      </c>
      <c r="AG252">
        <v>18.2013</v>
      </c>
      <c r="AH252" t="e">
        <v>#N/A</v>
      </c>
      <c r="AI252">
        <v>31.580300000000001</v>
      </c>
      <c r="AJ252">
        <v>30.500399999999999</v>
      </c>
      <c r="AK252">
        <v>48</v>
      </c>
      <c r="AL252" t="e">
        <v>#N/A</v>
      </c>
      <c r="AM252" t="e">
        <v>#N/A</v>
      </c>
      <c r="AN252">
        <v>32.644599999999997</v>
      </c>
      <c r="AO252">
        <v>31.227</v>
      </c>
      <c r="AP252" t="e">
        <v>#N/A</v>
      </c>
      <c r="AQ252">
        <v>46.865600000000001</v>
      </c>
      <c r="AR252">
        <v>26.545300000000001</v>
      </c>
    </row>
    <row r="253" spans="1:44" x14ac:dyDescent="0.25">
      <c r="A253" s="1">
        <v>36882</v>
      </c>
      <c r="B253">
        <v>46.224699999999999</v>
      </c>
      <c r="C253">
        <v>30.5336</v>
      </c>
      <c r="D253">
        <v>8.4092400000000005</v>
      </c>
      <c r="E253">
        <v>49.623899999999999</v>
      </c>
      <c r="F253">
        <v>1969.39</v>
      </c>
      <c r="G253">
        <v>1.1049100000000001</v>
      </c>
      <c r="H253" t="e">
        <v>#N/A</v>
      </c>
      <c r="I253">
        <v>18.544599999999999</v>
      </c>
      <c r="J253">
        <v>53.815199999999997</v>
      </c>
      <c r="K253">
        <v>18.784700000000001</v>
      </c>
      <c r="L253" t="e">
        <v>#N/A</v>
      </c>
      <c r="M253">
        <v>41.408700000000003</v>
      </c>
      <c r="N253">
        <v>434.50850000000003</v>
      </c>
      <c r="O253">
        <v>23.596599999999999</v>
      </c>
      <c r="P253">
        <v>34.386699999999998</v>
      </c>
      <c r="Q253">
        <v>42</v>
      </c>
      <c r="R253">
        <v>35.503399999999999</v>
      </c>
      <c r="S253">
        <v>36.281399999999998</v>
      </c>
      <c r="T253" t="e">
        <v>#N/A</v>
      </c>
      <c r="U253" t="e">
        <v>#N/A</v>
      </c>
      <c r="V253">
        <v>29.226800000000001</v>
      </c>
      <c r="W253">
        <v>35.797800000000002</v>
      </c>
      <c r="X253">
        <v>38.957700000000003</v>
      </c>
      <c r="Y253">
        <v>80.9375</v>
      </c>
      <c r="Z253">
        <v>27.921500000000002</v>
      </c>
      <c r="AA253" t="e">
        <v>#N/A</v>
      </c>
      <c r="AB253">
        <v>40.947499999999998</v>
      </c>
      <c r="AC253">
        <v>34.106000000000002</v>
      </c>
      <c r="AD253" t="e">
        <v>#N/A</v>
      </c>
      <c r="AE253">
        <v>26.623200000000001</v>
      </c>
      <c r="AF253">
        <v>63.677700000000002</v>
      </c>
      <c r="AG253">
        <v>19.260300000000001</v>
      </c>
      <c r="AH253" t="e">
        <v>#N/A</v>
      </c>
      <c r="AI253">
        <v>32.6417</v>
      </c>
      <c r="AJ253">
        <v>29.886199999999999</v>
      </c>
      <c r="AK253">
        <v>49.3</v>
      </c>
      <c r="AL253" t="e">
        <v>#N/A</v>
      </c>
      <c r="AM253" t="e">
        <v>#N/A</v>
      </c>
      <c r="AN253">
        <v>32.743299999999998</v>
      </c>
      <c r="AO253">
        <v>30.4787</v>
      </c>
      <c r="AP253" t="e">
        <v>#N/A</v>
      </c>
      <c r="AQ253">
        <v>47.061199999999999</v>
      </c>
      <c r="AR253">
        <v>25.089200000000002</v>
      </c>
    </row>
    <row r="254" spans="1:44" x14ac:dyDescent="0.25">
      <c r="A254" s="1">
        <v>36887</v>
      </c>
      <c r="B254">
        <v>48.497500000000002</v>
      </c>
      <c r="C254">
        <v>29.764299999999999</v>
      </c>
      <c r="D254">
        <v>8.6817799999999998</v>
      </c>
      <c r="E254">
        <v>49.250799999999998</v>
      </c>
      <c r="F254">
        <v>2008.89</v>
      </c>
      <c r="G254">
        <v>1.0827100000000001</v>
      </c>
      <c r="H254" t="e">
        <v>#N/A</v>
      </c>
      <c r="I254">
        <v>18.405100000000001</v>
      </c>
      <c r="J254">
        <v>53.932499999999997</v>
      </c>
      <c r="K254">
        <v>18.991299999999999</v>
      </c>
      <c r="L254" t="e">
        <v>#N/A</v>
      </c>
      <c r="M254">
        <v>40.354599999999998</v>
      </c>
      <c r="N254">
        <v>438.30520000000001</v>
      </c>
      <c r="O254">
        <v>24.087399999999999</v>
      </c>
      <c r="P254">
        <v>34.526299999999999</v>
      </c>
      <c r="Q254">
        <v>41.38</v>
      </c>
      <c r="R254">
        <v>35.618000000000002</v>
      </c>
      <c r="S254">
        <v>35.626800000000003</v>
      </c>
      <c r="T254" t="e">
        <v>#N/A</v>
      </c>
      <c r="U254" t="e">
        <v>#N/A</v>
      </c>
      <c r="V254">
        <v>29.232399999999998</v>
      </c>
      <c r="W254">
        <v>36.4846</v>
      </c>
      <c r="X254">
        <v>38.511000000000003</v>
      </c>
      <c r="Y254">
        <v>76.438800000000001</v>
      </c>
      <c r="Z254">
        <v>27.3918</v>
      </c>
      <c r="AA254" t="e">
        <v>#N/A</v>
      </c>
      <c r="AB254">
        <v>41.240200000000002</v>
      </c>
      <c r="AC254">
        <v>34.405900000000003</v>
      </c>
      <c r="AD254" t="e">
        <v>#N/A</v>
      </c>
      <c r="AE254">
        <v>26.770600000000002</v>
      </c>
      <c r="AF254">
        <v>64.728200000000001</v>
      </c>
      <c r="AG254">
        <v>19.115500000000001</v>
      </c>
      <c r="AH254" t="e">
        <v>#N/A</v>
      </c>
      <c r="AI254">
        <v>33.031399999999998</v>
      </c>
      <c r="AJ254">
        <v>30.767499999999998</v>
      </c>
      <c r="AK254">
        <v>50.7</v>
      </c>
      <c r="AL254" t="e">
        <v>#N/A</v>
      </c>
      <c r="AM254" t="e">
        <v>#N/A</v>
      </c>
      <c r="AN254">
        <v>34.1006</v>
      </c>
      <c r="AO254">
        <v>31.776800000000001</v>
      </c>
      <c r="AP254" t="e">
        <v>#N/A</v>
      </c>
      <c r="AQ254">
        <v>46.7607</v>
      </c>
      <c r="AR254">
        <v>26.6617</v>
      </c>
    </row>
    <row r="255" spans="1:44" x14ac:dyDescent="0.25">
      <c r="A255" s="1">
        <v>36888</v>
      </c>
      <c r="B255">
        <v>49.75</v>
      </c>
      <c r="C255">
        <v>30.2285</v>
      </c>
      <c r="D255">
        <v>8.5858799999999995</v>
      </c>
      <c r="E255">
        <v>50.1355</v>
      </c>
      <c r="F255">
        <v>2005.39</v>
      </c>
      <c r="G255">
        <v>1.0856300000000001</v>
      </c>
      <c r="H255" t="e">
        <v>#N/A</v>
      </c>
      <c r="I255">
        <v>18.756</v>
      </c>
      <c r="J255">
        <v>55.242800000000003</v>
      </c>
      <c r="K255">
        <v>19.0945</v>
      </c>
      <c r="L255" t="e">
        <v>#N/A</v>
      </c>
      <c r="M255">
        <v>39.281700000000001</v>
      </c>
      <c r="N255">
        <v>442.68169999999998</v>
      </c>
      <c r="O255">
        <v>24.351600000000001</v>
      </c>
      <c r="P255">
        <v>35.154000000000003</v>
      </c>
      <c r="Q255">
        <v>44</v>
      </c>
      <c r="R255">
        <v>35.355699999999999</v>
      </c>
      <c r="S255">
        <v>35.908099999999997</v>
      </c>
      <c r="T255" t="e">
        <v>#N/A</v>
      </c>
      <c r="U255" t="e">
        <v>#N/A</v>
      </c>
      <c r="V255">
        <v>29.3111</v>
      </c>
      <c r="W255">
        <v>37.335799999999999</v>
      </c>
      <c r="X255">
        <v>38.923200000000001</v>
      </c>
      <c r="Y255">
        <v>77.151499999999999</v>
      </c>
      <c r="Z255">
        <v>26.0991</v>
      </c>
      <c r="AA255" t="e">
        <v>#N/A</v>
      </c>
      <c r="AB255">
        <v>42.053800000000003</v>
      </c>
      <c r="AC255">
        <v>34.915100000000002</v>
      </c>
      <c r="AD255" t="e">
        <v>#N/A</v>
      </c>
      <c r="AE255">
        <v>27.4587</v>
      </c>
      <c r="AF255">
        <v>66.344899999999996</v>
      </c>
      <c r="AG255">
        <v>18.390999999999998</v>
      </c>
      <c r="AH255" t="e">
        <v>#N/A</v>
      </c>
      <c r="AI255">
        <v>33.4863</v>
      </c>
      <c r="AJ255">
        <v>31.152799999999999</v>
      </c>
      <c r="AK255">
        <v>51</v>
      </c>
      <c r="AL255" t="e">
        <v>#N/A</v>
      </c>
      <c r="AM255" t="e">
        <v>#N/A</v>
      </c>
      <c r="AN255">
        <v>33.737900000000003</v>
      </c>
      <c r="AO255">
        <v>30.8415</v>
      </c>
      <c r="AP255" t="e">
        <v>#N/A</v>
      </c>
      <c r="AQ255">
        <v>47.2256</v>
      </c>
      <c r="AR255">
        <v>27.148900000000001</v>
      </c>
    </row>
    <row r="256" spans="1:44" x14ac:dyDescent="0.25">
      <c r="A256" s="1">
        <v>36889</v>
      </c>
      <c r="B256">
        <v>49.056899999999999</v>
      </c>
      <c r="C256">
        <v>29.179200000000002</v>
      </c>
      <c r="D256">
        <v>8.4464799999999993</v>
      </c>
      <c r="E256">
        <v>50.898600000000002</v>
      </c>
      <c r="F256">
        <v>1990.98</v>
      </c>
      <c r="G256">
        <v>1.0884100000000001</v>
      </c>
      <c r="H256" t="e">
        <v>#N/A</v>
      </c>
      <c r="I256">
        <v>18.602900000000002</v>
      </c>
      <c r="J256">
        <v>55.595700000000001</v>
      </c>
      <c r="K256">
        <v>18.9255</v>
      </c>
      <c r="L256" t="e">
        <v>#N/A</v>
      </c>
      <c r="M256">
        <v>37.8992</v>
      </c>
      <c r="N256">
        <v>440.09210000000002</v>
      </c>
      <c r="O256">
        <v>24.2516</v>
      </c>
      <c r="P256">
        <v>34.366999999999997</v>
      </c>
      <c r="Q256">
        <v>44.3</v>
      </c>
      <c r="R256">
        <v>35.308199999999999</v>
      </c>
      <c r="S256">
        <v>35.460999999999999</v>
      </c>
      <c r="T256" t="e">
        <v>#N/A</v>
      </c>
      <c r="U256" t="e">
        <v>#N/A</v>
      </c>
      <c r="V256">
        <v>28.454599999999999</v>
      </c>
      <c r="W256">
        <v>39.014600000000002</v>
      </c>
      <c r="X256">
        <v>38.329099999999997</v>
      </c>
      <c r="Y256">
        <v>76.759799999999998</v>
      </c>
      <c r="Z256">
        <v>25.302299999999999</v>
      </c>
      <c r="AA256" t="e">
        <v>#N/A</v>
      </c>
      <c r="AB256">
        <v>42.087600000000002</v>
      </c>
      <c r="AC256">
        <v>33.726700000000001</v>
      </c>
      <c r="AD256" t="e">
        <v>#N/A</v>
      </c>
      <c r="AE256">
        <v>27.496700000000001</v>
      </c>
      <c r="AF256">
        <v>65.412800000000004</v>
      </c>
      <c r="AG256">
        <v>17.865500000000001</v>
      </c>
      <c r="AH256" t="e">
        <v>#N/A</v>
      </c>
      <c r="AI256">
        <v>33.596899999999998</v>
      </c>
      <c r="AJ256">
        <v>31.564699999999998</v>
      </c>
      <c r="AK256">
        <v>50.5</v>
      </c>
      <c r="AL256" t="e">
        <v>#N/A</v>
      </c>
      <c r="AM256" t="e">
        <v>#N/A</v>
      </c>
      <c r="AN256">
        <v>33.6355</v>
      </c>
      <c r="AO256">
        <v>31.523499999999999</v>
      </c>
      <c r="AP256" t="e">
        <v>#N/A</v>
      </c>
      <c r="AQ256">
        <v>47.293199999999999</v>
      </c>
      <c r="AR256">
        <v>27.269600000000001</v>
      </c>
    </row>
    <row r="257" spans="1:44" x14ac:dyDescent="0.25">
      <c r="A257" s="1">
        <v>36893</v>
      </c>
      <c r="B257">
        <v>47.915900000000001</v>
      </c>
      <c r="C257">
        <v>27.738800000000001</v>
      </c>
      <c r="D257">
        <v>8.7558600000000002</v>
      </c>
      <c r="E257">
        <v>47.571599999999997</v>
      </c>
      <c r="F257">
        <v>1932.34</v>
      </c>
      <c r="G257">
        <v>1.0747800000000001</v>
      </c>
      <c r="H257">
        <v>52</v>
      </c>
      <c r="I257">
        <v>17.998899999999999</v>
      </c>
      <c r="J257">
        <v>51.572299999999998</v>
      </c>
      <c r="K257">
        <v>18.293500000000002</v>
      </c>
      <c r="L257" t="e">
        <v>#N/A</v>
      </c>
      <c r="M257">
        <v>32.591200000000001</v>
      </c>
      <c r="N257">
        <v>429.81509999999997</v>
      </c>
      <c r="O257">
        <v>23.896799999999999</v>
      </c>
      <c r="P257">
        <v>33.718899999999998</v>
      </c>
      <c r="Q257">
        <v>41</v>
      </c>
      <c r="R257">
        <v>35.740299999999998</v>
      </c>
      <c r="S257">
        <v>31.956499999999998</v>
      </c>
      <c r="T257" t="e">
        <v>#N/A</v>
      </c>
      <c r="U257" t="e">
        <v>#N/A</v>
      </c>
      <c r="V257">
        <v>26.931999999999999</v>
      </c>
      <c r="W257">
        <v>38.416400000000003</v>
      </c>
      <c r="X257">
        <v>35.4011</v>
      </c>
      <c r="Y257">
        <v>75.629199999999997</v>
      </c>
      <c r="Z257">
        <v>25.816600000000001</v>
      </c>
      <c r="AA257">
        <v>42.42</v>
      </c>
      <c r="AB257">
        <v>40.35</v>
      </c>
      <c r="AC257">
        <v>32.249000000000002</v>
      </c>
      <c r="AD257" t="e">
        <v>#N/A</v>
      </c>
      <c r="AE257">
        <v>26.753</v>
      </c>
      <c r="AF257">
        <v>64.165899999999993</v>
      </c>
      <c r="AG257">
        <v>17.6418</v>
      </c>
      <c r="AH257" t="e">
        <v>#N/A</v>
      </c>
      <c r="AI257">
        <v>33.270000000000003</v>
      </c>
      <c r="AJ257">
        <v>31.193300000000001</v>
      </c>
      <c r="AK257">
        <v>52</v>
      </c>
      <c r="AL257" t="e">
        <v>#N/A</v>
      </c>
      <c r="AM257" t="e">
        <v>#N/A</v>
      </c>
      <c r="AN257">
        <v>31.790600000000001</v>
      </c>
      <c r="AO257">
        <v>31.203299999999999</v>
      </c>
      <c r="AP257" t="e">
        <v>#N/A</v>
      </c>
      <c r="AQ257">
        <v>47.360199999999999</v>
      </c>
      <c r="AR257">
        <v>25.997699999999998</v>
      </c>
    </row>
    <row r="258" spans="1:44" x14ac:dyDescent="0.25">
      <c r="A258" s="1">
        <v>36894</v>
      </c>
      <c r="B258">
        <v>46.8294</v>
      </c>
      <c r="C258">
        <v>27.801500000000001</v>
      </c>
      <c r="D258">
        <v>7.91906</v>
      </c>
      <c r="E258">
        <v>50.677199999999999</v>
      </c>
      <c r="F258">
        <v>1892.3</v>
      </c>
      <c r="G258">
        <v>1.16913</v>
      </c>
      <c r="H258">
        <v>56</v>
      </c>
      <c r="I258">
        <v>17.9802</v>
      </c>
      <c r="J258">
        <v>51.453800000000001</v>
      </c>
      <c r="K258">
        <v>18.162299999999998</v>
      </c>
      <c r="L258" t="e">
        <v>#N/A</v>
      </c>
      <c r="M258">
        <v>39.964799999999997</v>
      </c>
      <c r="N258">
        <v>462.35419999999999</v>
      </c>
      <c r="O258">
        <v>23.022300000000001</v>
      </c>
      <c r="P258">
        <v>33.2986</v>
      </c>
      <c r="Q258">
        <v>43.5</v>
      </c>
      <c r="R258">
        <v>33.804400000000001</v>
      </c>
      <c r="S258">
        <v>34.529899999999998</v>
      </c>
      <c r="T258" t="e">
        <v>#N/A</v>
      </c>
      <c r="U258" t="e">
        <v>#N/A</v>
      </c>
      <c r="V258">
        <v>29.983699999999999</v>
      </c>
      <c r="W258">
        <v>42.887500000000003</v>
      </c>
      <c r="X258">
        <v>38.072800000000001</v>
      </c>
      <c r="Y258">
        <v>83.429900000000004</v>
      </c>
      <c r="Z258">
        <v>28.132100000000001</v>
      </c>
      <c r="AA258">
        <v>42.42</v>
      </c>
      <c r="AB258">
        <v>38.625799999999998</v>
      </c>
      <c r="AC258">
        <v>36.934600000000003</v>
      </c>
      <c r="AD258" t="e">
        <v>#N/A</v>
      </c>
      <c r="AE258">
        <v>26.602699999999999</v>
      </c>
      <c r="AF258">
        <v>60.798499999999997</v>
      </c>
      <c r="AG258">
        <v>19.2774</v>
      </c>
      <c r="AH258" t="e">
        <v>#N/A</v>
      </c>
      <c r="AI258">
        <v>31.063700000000001</v>
      </c>
      <c r="AJ258">
        <v>29.3186</v>
      </c>
      <c r="AK258">
        <v>56</v>
      </c>
      <c r="AL258" t="e">
        <v>#N/A</v>
      </c>
      <c r="AM258" t="e">
        <v>#N/A</v>
      </c>
      <c r="AN258">
        <v>31.379300000000001</v>
      </c>
      <c r="AO258">
        <v>32.621200000000002</v>
      </c>
      <c r="AP258" t="e">
        <v>#N/A</v>
      </c>
      <c r="AQ258">
        <v>50.791699999999999</v>
      </c>
      <c r="AR258">
        <v>28.5762</v>
      </c>
    </row>
    <row r="259" spans="1:44" x14ac:dyDescent="0.25">
      <c r="A259" s="1">
        <v>36895</v>
      </c>
      <c r="B259">
        <v>47.662500000000001</v>
      </c>
      <c r="C259">
        <v>28.921500000000002</v>
      </c>
      <c r="D259">
        <v>7.6488399999999999</v>
      </c>
      <c r="E259">
        <v>49.465600000000002</v>
      </c>
      <c r="F259">
        <v>1768.78</v>
      </c>
      <c r="G259">
        <v>1.2276800000000001</v>
      </c>
      <c r="H259">
        <v>55</v>
      </c>
      <c r="I259">
        <v>19.965800000000002</v>
      </c>
      <c r="J259">
        <v>50.552700000000002</v>
      </c>
      <c r="K259">
        <v>19.162400000000002</v>
      </c>
      <c r="L259" t="e">
        <v>#N/A</v>
      </c>
      <c r="M259">
        <v>40.8247</v>
      </c>
      <c r="N259">
        <v>472.23419999999999</v>
      </c>
      <c r="O259">
        <v>22.535900000000002</v>
      </c>
      <c r="P259">
        <v>34.469000000000001</v>
      </c>
      <c r="Q259">
        <v>46</v>
      </c>
      <c r="R259">
        <v>33.110900000000001</v>
      </c>
      <c r="S259">
        <v>34.974699999999999</v>
      </c>
      <c r="T259" t="e">
        <v>#N/A</v>
      </c>
      <c r="U259" t="e">
        <v>#N/A</v>
      </c>
      <c r="V259">
        <v>30.717500000000001</v>
      </c>
      <c r="W259">
        <v>43.423900000000003</v>
      </c>
      <c r="X259">
        <v>38.306800000000003</v>
      </c>
      <c r="Y259">
        <v>82.794499999999999</v>
      </c>
      <c r="Z259">
        <v>27.990100000000002</v>
      </c>
      <c r="AA259">
        <v>44.19</v>
      </c>
      <c r="AB259">
        <v>38.080300000000001</v>
      </c>
      <c r="AC259">
        <v>38.222700000000003</v>
      </c>
      <c r="AD259" t="e">
        <v>#N/A</v>
      </c>
      <c r="AE259">
        <v>26.2562</v>
      </c>
      <c r="AF259">
        <v>58.429200000000002</v>
      </c>
      <c r="AG259">
        <v>19.6267</v>
      </c>
      <c r="AH259" t="e">
        <v>#N/A</v>
      </c>
      <c r="AI259">
        <v>30.0427</v>
      </c>
      <c r="AJ259">
        <v>28.627199999999998</v>
      </c>
      <c r="AK259">
        <v>55</v>
      </c>
      <c r="AL259" t="e">
        <v>#N/A</v>
      </c>
      <c r="AM259" t="e">
        <v>#N/A</v>
      </c>
      <c r="AN259">
        <v>30.961600000000001</v>
      </c>
      <c r="AO259">
        <v>33.834600000000002</v>
      </c>
      <c r="AP259" t="e">
        <v>#N/A</v>
      </c>
      <c r="AQ259">
        <v>49.207900000000002</v>
      </c>
      <c r="AR259">
        <v>29.6096</v>
      </c>
    </row>
    <row r="260" spans="1:44" x14ac:dyDescent="0.25">
      <c r="A260" s="1">
        <v>36896</v>
      </c>
      <c r="B260">
        <v>45.466000000000001</v>
      </c>
      <c r="C260">
        <v>28.131399999999999</v>
      </c>
      <c r="D260">
        <v>7.5098799999999999</v>
      </c>
      <c r="E260">
        <v>46.635899999999999</v>
      </c>
      <c r="F260">
        <v>1730.4</v>
      </c>
      <c r="G260">
        <v>1.1672899999999999</v>
      </c>
      <c r="H260">
        <v>53.5</v>
      </c>
      <c r="I260">
        <v>18.684699999999999</v>
      </c>
      <c r="J260">
        <v>48.244300000000003</v>
      </c>
      <c r="K260">
        <v>17.891999999999999</v>
      </c>
      <c r="L260" t="e">
        <v>#N/A</v>
      </c>
      <c r="M260">
        <v>35.381500000000003</v>
      </c>
      <c r="N260">
        <v>451.12450000000001</v>
      </c>
      <c r="O260">
        <v>22.3809</v>
      </c>
      <c r="P260">
        <v>33.246299999999998</v>
      </c>
      <c r="Q260">
        <v>44.3</v>
      </c>
      <c r="R260">
        <v>32.959499999999998</v>
      </c>
      <c r="S260">
        <v>34.115099999999998</v>
      </c>
      <c r="T260" t="e">
        <v>#N/A</v>
      </c>
      <c r="U260" t="e">
        <v>#N/A</v>
      </c>
      <c r="V260">
        <v>26.913</v>
      </c>
      <c r="W260">
        <v>41.413200000000003</v>
      </c>
      <c r="X260">
        <v>37.073099999999997</v>
      </c>
      <c r="Y260">
        <v>82.753</v>
      </c>
      <c r="Z260">
        <v>26.307200000000002</v>
      </c>
      <c r="AA260">
        <v>42.42</v>
      </c>
      <c r="AB260">
        <v>38.221400000000003</v>
      </c>
      <c r="AC260">
        <v>35.645600000000002</v>
      </c>
      <c r="AD260" t="e">
        <v>#N/A</v>
      </c>
      <c r="AE260">
        <v>25.9696</v>
      </c>
      <c r="AF260">
        <v>56.7455</v>
      </c>
      <c r="AG260">
        <v>19.724799999999998</v>
      </c>
      <c r="AH260" t="e">
        <v>#N/A</v>
      </c>
      <c r="AI260">
        <v>30.174700000000001</v>
      </c>
      <c r="AJ260">
        <v>29.398</v>
      </c>
      <c r="AK260">
        <v>53.5</v>
      </c>
      <c r="AL260" t="e">
        <v>#N/A</v>
      </c>
      <c r="AM260" t="e">
        <v>#N/A</v>
      </c>
      <c r="AN260">
        <v>29.6617</v>
      </c>
      <c r="AO260">
        <v>33.4465</v>
      </c>
      <c r="AP260" t="e">
        <v>#N/A</v>
      </c>
      <c r="AQ260">
        <v>46.807000000000002</v>
      </c>
      <c r="AR260">
        <v>28.935600000000001</v>
      </c>
    </row>
    <row r="261" spans="1:44" x14ac:dyDescent="0.25">
      <c r="A261" s="1">
        <v>36899</v>
      </c>
      <c r="B261">
        <v>45.970999999999997</v>
      </c>
      <c r="C261">
        <v>28.700299999999999</v>
      </c>
      <c r="D261">
        <v>7.9108400000000003</v>
      </c>
      <c r="E261">
        <v>44.489899999999999</v>
      </c>
      <c r="F261">
        <v>1750.43</v>
      </c>
      <c r="G261">
        <v>1.1868099999999999</v>
      </c>
      <c r="H261">
        <v>51.8</v>
      </c>
      <c r="I261">
        <v>18.0427</v>
      </c>
      <c r="J261">
        <v>48.694499999999998</v>
      </c>
      <c r="K261">
        <v>17.9314</v>
      </c>
      <c r="L261" t="e">
        <v>#N/A</v>
      </c>
      <c r="M261">
        <v>35.482599999999998</v>
      </c>
      <c r="N261">
        <v>450.78680000000003</v>
      </c>
      <c r="O261">
        <v>22.860600000000002</v>
      </c>
      <c r="P261">
        <v>33.672199999999997</v>
      </c>
      <c r="Q261">
        <v>44</v>
      </c>
      <c r="R261">
        <v>32.974800000000002</v>
      </c>
      <c r="S261">
        <v>33.019199999999998</v>
      </c>
      <c r="T261" t="e">
        <v>#N/A</v>
      </c>
      <c r="U261" t="e">
        <v>#N/A</v>
      </c>
      <c r="V261">
        <v>27.711500000000001</v>
      </c>
      <c r="W261">
        <v>39.899099999999997</v>
      </c>
      <c r="X261">
        <v>36.2682</v>
      </c>
      <c r="Y261">
        <v>82.781899999999993</v>
      </c>
      <c r="Z261">
        <v>26.341200000000001</v>
      </c>
      <c r="AA261">
        <v>42.42</v>
      </c>
      <c r="AB261">
        <v>38.3675</v>
      </c>
      <c r="AC261">
        <v>36.052700000000002</v>
      </c>
      <c r="AD261" t="e">
        <v>#N/A</v>
      </c>
      <c r="AE261">
        <v>26.148399999999999</v>
      </c>
      <c r="AF261">
        <v>57.162399999999998</v>
      </c>
      <c r="AG261">
        <v>19.747900000000001</v>
      </c>
      <c r="AH261" t="e">
        <v>#N/A</v>
      </c>
      <c r="AI261">
        <v>29.9694</v>
      </c>
      <c r="AJ261">
        <v>30.185300000000002</v>
      </c>
      <c r="AK261">
        <v>51.8</v>
      </c>
      <c r="AL261" t="e">
        <v>#N/A</v>
      </c>
      <c r="AM261" t="e">
        <v>#N/A</v>
      </c>
      <c r="AN261">
        <v>30.335599999999999</v>
      </c>
      <c r="AO261">
        <v>33.674399999999999</v>
      </c>
      <c r="AP261" t="e">
        <v>#N/A</v>
      </c>
      <c r="AQ261">
        <v>47.043500000000002</v>
      </c>
      <c r="AR261">
        <v>27.807700000000001</v>
      </c>
    </row>
    <row r="262" spans="1:44" x14ac:dyDescent="0.25">
      <c r="A262" s="1">
        <v>36900</v>
      </c>
      <c r="B262">
        <v>45.711100000000002</v>
      </c>
      <c r="C262">
        <v>27.915700000000001</v>
      </c>
      <c r="D262">
        <v>8.2424199999999992</v>
      </c>
      <c r="E262">
        <v>43.107500000000002</v>
      </c>
      <c r="F262">
        <v>1739.51</v>
      </c>
      <c r="G262">
        <v>1.24454</v>
      </c>
      <c r="H262">
        <v>52.4</v>
      </c>
      <c r="I262">
        <v>18.7849</v>
      </c>
      <c r="J262">
        <v>49.1417</v>
      </c>
      <c r="K262">
        <v>18.090800000000002</v>
      </c>
      <c r="L262" t="e">
        <v>#N/A</v>
      </c>
      <c r="M262">
        <v>36.413800000000002</v>
      </c>
      <c r="N262">
        <v>445.23860000000002</v>
      </c>
      <c r="O262">
        <v>23.389399999999998</v>
      </c>
      <c r="P262">
        <v>32.699399999999997</v>
      </c>
      <c r="Q262">
        <v>44</v>
      </c>
      <c r="R262">
        <v>32.9619</v>
      </c>
      <c r="S262">
        <v>32.6755</v>
      </c>
      <c r="T262" t="e">
        <v>#N/A</v>
      </c>
      <c r="U262" t="e">
        <v>#N/A</v>
      </c>
      <c r="V262">
        <v>28.164100000000001</v>
      </c>
      <c r="W262">
        <v>38.776800000000001</v>
      </c>
      <c r="X262">
        <v>35.8367</v>
      </c>
      <c r="Y262">
        <v>82.733400000000003</v>
      </c>
      <c r="Z262">
        <v>26.868500000000001</v>
      </c>
      <c r="AA262">
        <v>40.450000000000003</v>
      </c>
      <c r="AB262">
        <v>39.032899999999998</v>
      </c>
      <c r="AC262">
        <v>36.006700000000002</v>
      </c>
      <c r="AD262" t="e">
        <v>#N/A</v>
      </c>
      <c r="AE262">
        <v>26.4635</v>
      </c>
      <c r="AF262">
        <v>58.091900000000003</v>
      </c>
      <c r="AG262">
        <v>21.119399999999999</v>
      </c>
      <c r="AH262" t="e">
        <v>#N/A</v>
      </c>
      <c r="AI262">
        <v>31.265799999999999</v>
      </c>
      <c r="AJ262">
        <v>29.7209</v>
      </c>
      <c r="AK262">
        <v>55</v>
      </c>
      <c r="AL262" t="e">
        <v>#N/A</v>
      </c>
      <c r="AM262" t="e">
        <v>#N/A</v>
      </c>
      <c r="AN262">
        <v>29.904399999999999</v>
      </c>
      <c r="AO262">
        <v>34.802100000000003</v>
      </c>
      <c r="AP262" t="e">
        <v>#N/A</v>
      </c>
      <c r="AQ262">
        <v>46.475499999999997</v>
      </c>
      <c r="AR262">
        <v>28.0916</v>
      </c>
    </row>
    <row r="263" spans="1:44" x14ac:dyDescent="0.25">
      <c r="A263" s="1">
        <v>36901</v>
      </c>
      <c r="B263">
        <v>45.202800000000003</v>
      </c>
      <c r="C263">
        <v>28.201699999999999</v>
      </c>
      <c r="D263">
        <v>8.37514</v>
      </c>
      <c r="E263">
        <v>42.827800000000003</v>
      </c>
      <c r="F263">
        <v>1727.5</v>
      </c>
      <c r="G263">
        <v>1.19753</v>
      </c>
      <c r="H263">
        <v>54.4</v>
      </c>
      <c r="I263">
        <v>18.2057</v>
      </c>
      <c r="J263">
        <v>50.2834</v>
      </c>
      <c r="K263">
        <v>17.820499999999999</v>
      </c>
      <c r="L263" t="e">
        <v>#N/A</v>
      </c>
      <c r="M263">
        <v>35.509300000000003</v>
      </c>
      <c r="N263">
        <v>459.62979999999999</v>
      </c>
      <c r="O263">
        <v>23.2637</v>
      </c>
      <c r="P263">
        <v>32.970599999999997</v>
      </c>
      <c r="Q263">
        <v>43.9</v>
      </c>
      <c r="R263">
        <v>32.521799999999999</v>
      </c>
      <c r="S263">
        <v>32.681199999999997</v>
      </c>
      <c r="T263" t="e">
        <v>#N/A</v>
      </c>
      <c r="U263" t="e">
        <v>#N/A</v>
      </c>
      <c r="V263">
        <v>28.3005</v>
      </c>
      <c r="W263">
        <v>40.048400000000001</v>
      </c>
      <c r="X263">
        <v>36.195300000000003</v>
      </c>
      <c r="Y263">
        <v>83.422399999999996</v>
      </c>
      <c r="Z263">
        <v>27.461200000000002</v>
      </c>
      <c r="AA263">
        <v>39.46</v>
      </c>
      <c r="AB263">
        <v>37.9694</v>
      </c>
      <c r="AC263">
        <v>37.626600000000003</v>
      </c>
      <c r="AD263" t="e">
        <v>#N/A</v>
      </c>
      <c r="AE263">
        <v>26.5364</v>
      </c>
      <c r="AF263">
        <v>57.464500000000001</v>
      </c>
      <c r="AG263">
        <v>21.5304</v>
      </c>
      <c r="AH263" t="e">
        <v>#N/A</v>
      </c>
      <c r="AI263">
        <v>30.550599999999999</v>
      </c>
      <c r="AJ263">
        <v>29.363900000000001</v>
      </c>
      <c r="AK263">
        <v>54.4</v>
      </c>
      <c r="AL263" t="e">
        <v>#N/A</v>
      </c>
      <c r="AM263" t="e">
        <v>#N/A</v>
      </c>
      <c r="AN263">
        <v>30.558800000000002</v>
      </c>
      <c r="AO263">
        <v>35.193600000000004</v>
      </c>
      <c r="AP263" t="e">
        <v>#N/A</v>
      </c>
      <c r="AQ263">
        <v>45.488399999999999</v>
      </c>
      <c r="AR263">
        <v>28.291699999999999</v>
      </c>
    </row>
    <row r="264" spans="1:44" x14ac:dyDescent="0.25">
      <c r="A264" s="1">
        <v>36902</v>
      </c>
      <c r="B264">
        <v>44.6004</v>
      </c>
      <c r="C264">
        <v>26.809100000000001</v>
      </c>
      <c r="D264">
        <v>7.8085800000000001</v>
      </c>
      <c r="E264">
        <v>43.407400000000003</v>
      </c>
      <c r="F264">
        <v>1664.13</v>
      </c>
      <c r="G264">
        <v>1.2864899999999999</v>
      </c>
      <c r="H264">
        <v>55</v>
      </c>
      <c r="I264">
        <v>18.9115</v>
      </c>
      <c r="J264">
        <v>48.668500000000002</v>
      </c>
      <c r="K264">
        <v>17.761299999999999</v>
      </c>
      <c r="L264" t="e">
        <v>#N/A</v>
      </c>
      <c r="M264">
        <v>37.883600000000001</v>
      </c>
      <c r="N264">
        <v>463.1995</v>
      </c>
      <c r="O264">
        <v>22.312100000000001</v>
      </c>
      <c r="P264">
        <v>31.279499999999999</v>
      </c>
      <c r="Q264">
        <v>43.5</v>
      </c>
      <c r="R264">
        <v>32.440399999999997</v>
      </c>
      <c r="S264">
        <v>33.651899999999998</v>
      </c>
      <c r="T264" t="e">
        <v>#N/A</v>
      </c>
      <c r="U264" t="e">
        <v>#N/A</v>
      </c>
      <c r="V264">
        <v>28.525700000000001</v>
      </c>
      <c r="W264">
        <v>40.933300000000003</v>
      </c>
      <c r="X264">
        <v>37.507100000000001</v>
      </c>
      <c r="Y264">
        <v>82.670599999999993</v>
      </c>
      <c r="Z264">
        <v>27.453600000000002</v>
      </c>
      <c r="AA264">
        <v>37.49</v>
      </c>
      <c r="AB264">
        <v>36.184199999999997</v>
      </c>
      <c r="AC264">
        <v>39.516800000000003</v>
      </c>
      <c r="AD264" t="e">
        <v>#N/A</v>
      </c>
      <c r="AE264">
        <v>25.832000000000001</v>
      </c>
      <c r="AF264">
        <v>55.722900000000003</v>
      </c>
      <c r="AG264">
        <v>22.1326</v>
      </c>
      <c r="AH264" t="e">
        <v>#N/A</v>
      </c>
      <c r="AI264">
        <v>29.259599999999999</v>
      </c>
      <c r="AJ264">
        <v>28.604900000000001</v>
      </c>
      <c r="AK264">
        <v>54</v>
      </c>
      <c r="AL264" t="e">
        <v>#N/A</v>
      </c>
      <c r="AM264" t="e">
        <v>#N/A</v>
      </c>
      <c r="AN264">
        <v>30.879799999999999</v>
      </c>
      <c r="AO264">
        <v>34.511000000000003</v>
      </c>
      <c r="AP264" t="e">
        <v>#N/A</v>
      </c>
      <c r="AQ264">
        <v>45.1755</v>
      </c>
      <c r="AR264">
        <v>27.160900000000002</v>
      </c>
    </row>
    <row r="265" spans="1:44" x14ac:dyDescent="0.25">
      <c r="A265" s="1">
        <v>36903</v>
      </c>
      <c r="B265">
        <v>43.533200000000001</v>
      </c>
      <c r="C265">
        <v>27.0105</v>
      </c>
      <c r="D265">
        <v>7.9066099999999997</v>
      </c>
      <c r="E265">
        <v>43.361600000000003</v>
      </c>
      <c r="F265">
        <v>1618.55</v>
      </c>
      <c r="G265">
        <v>1.22576</v>
      </c>
      <c r="H265">
        <v>53.5</v>
      </c>
      <c r="I265">
        <v>18.684699999999999</v>
      </c>
      <c r="J265">
        <v>49.7881</v>
      </c>
      <c r="K265">
        <v>17.0379</v>
      </c>
      <c r="L265" t="e">
        <v>#N/A</v>
      </c>
      <c r="M265">
        <v>36.762799999999999</v>
      </c>
      <c r="N265">
        <v>446.41989999999998</v>
      </c>
      <c r="O265">
        <v>21.9697</v>
      </c>
      <c r="P265">
        <v>29.952200000000001</v>
      </c>
      <c r="Q265">
        <v>43.5</v>
      </c>
      <c r="R265">
        <v>32.785299999999999</v>
      </c>
      <c r="S265">
        <v>32.946899999999999</v>
      </c>
      <c r="T265" t="e">
        <v>#N/A</v>
      </c>
      <c r="U265" t="e">
        <v>#N/A</v>
      </c>
      <c r="V265">
        <v>26.974499999999999</v>
      </c>
      <c r="W265">
        <v>40.897199999999998</v>
      </c>
      <c r="X265">
        <v>36.7256</v>
      </c>
      <c r="Y265">
        <v>82.585700000000003</v>
      </c>
      <c r="Z265">
        <v>26.364599999999999</v>
      </c>
      <c r="AA265">
        <v>37.49</v>
      </c>
      <c r="AB265">
        <v>36.928800000000003</v>
      </c>
      <c r="AC265">
        <v>38.828499999999998</v>
      </c>
      <c r="AD265" t="e">
        <v>#N/A</v>
      </c>
      <c r="AE265">
        <v>26.505700000000001</v>
      </c>
      <c r="AF265">
        <v>55.471800000000002</v>
      </c>
      <c r="AG265">
        <v>21.479299999999999</v>
      </c>
      <c r="AH265" t="e">
        <v>#N/A</v>
      </c>
      <c r="AI265">
        <v>29.505400000000002</v>
      </c>
      <c r="AJ265">
        <v>27.581700000000001</v>
      </c>
      <c r="AK265">
        <v>53.5</v>
      </c>
      <c r="AL265" t="e">
        <v>#N/A</v>
      </c>
      <c r="AM265" t="e">
        <v>#N/A</v>
      </c>
      <c r="AN265">
        <v>29.482399999999998</v>
      </c>
      <c r="AO265">
        <v>34.277000000000001</v>
      </c>
      <c r="AP265" t="e">
        <v>#N/A</v>
      </c>
      <c r="AQ265">
        <v>45.9392</v>
      </c>
      <c r="AR265">
        <v>28.990600000000001</v>
      </c>
    </row>
    <row r="266" spans="1:44" x14ac:dyDescent="0.25">
      <c r="A266" s="1">
        <v>36906</v>
      </c>
      <c r="B266">
        <v>46.006100000000004</v>
      </c>
      <c r="C266">
        <v>29.4434</v>
      </c>
      <c r="D266">
        <v>8.3836600000000008</v>
      </c>
      <c r="E266">
        <v>45.969299999999997</v>
      </c>
      <c r="F266">
        <v>1724.56</v>
      </c>
      <c r="G266">
        <v>1.33555</v>
      </c>
      <c r="H266">
        <v>54</v>
      </c>
      <c r="I266">
        <v>19.287500000000001</v>
      </c>
      <c r="J266">
        <v>53.207700000000003</v>
      </c>
      <c r="K266">
        <v>18.161300000000001</v>
      </c>
      <c r="L266" t="e">
        <v>#N/A</v>
      </c>
      <c r="M266">
        <v>40.094000000000001</v>
      </c>
      <c r="N266">
        <v>487.00720000000001</v>
      </c>
      <c r="O266">
        <v>23.487400000000001</v>
      </c>
      <c r="P266">
        <v>32.296799999999998</v>
      </c>
      <c r="Q266">
        <v>43.8</v>
      </c>
      <c r="R266">
        <v>35.152200000000001</v>
      </c>
      <c r="S266">
        <v>36.027700000000003</v>
      </c>
      <c r="T266" t="e">
        <v>#N/A</v>
      </c>
      <c r="U266" t="e">
        <v>#N/A</v>
      </c>
      <c r="V266">
        <v>29.809699999999999</v>
      </c>
      <c r="W266">
        <v>44.6661</v>
      </c>
      <c r="X266">
        <v>39.180300000000003</v>
      </c>
      <c r="Y266">
        <v>88.681899999999999</v>
      </c>
      <c r="Z266">
        <v>29.034500000000001</v>
      </c>
      <c r="AA266">
        <v>38.47</v>
      </c>
      <c r="AB266">
        <v>39.340200000000003</v>
      </c>
      <c r="AC266">
        <v>41.662599999999998</v>
      </c>
      <c r="AD266" t="e">
        <v>#N/A</v>
      </c>
      <c r="AE266">
        <v>28.175599999999999</v>
      </c>
      <c r="AF266">
        <v>59.304699999999997</v>
      </c>
      <c r="AG266">
        <v>23.371700000000001</v>
      </c>
      <c r="AH266" t="e">
        <v>#N/A</v>
      </c>
      <c r="AI266">
        <v>31.572800000000001</v>
      </c>
      <c r="AJ266">
        <v>29.310099999999998</v>
      </c>
      <c r="AK266">
        <v>54</v>
      </c>
      <c r="AL266" t="e">
        <v>#N/A</v>
      </c>
      <c r="AM266" t="e">
        <v>#N/A</v>
      </c>
      <c r="AN266">
        <v>31.668099999999999</v>
      </c>
      <c r="AO266">
        <v>36.265599999999999</v>
      </c>
      <c r="AP266" t="e">
        <v>#N/A</v>
      </c>
      <c r="AQ266">
        <v>49.197600000000001</v>
      </c>
      <c r="AR266">
        <v>31.805599999999998</v>
      </c>
    </row>
    <row r="267" spans="1:44" x14ac:dyDescent="0.25">
      <c r="A267" s="1">
        <v>36907</v>
      </c>
      <c r="B267">
        <v>45.681800000000003</v>
      </c>
      <c r="C267">
        <v>28.8992</v>
      </c>
      <c r="D267">
        <v>8.0771800000000002</v>
      </c>
      <c r="E267">
        <v>44.313800000000001</v>
      </c>
      <c r="F267">
        <v>1693.74</v>
      </c>
      <c r="G267">
        <v>1.2380199999999999</v>
      </c>
      <c r="H267">
        <v>52.4</v>
      </c>
      <c r="I267">
        <v>19.171700000000001</v>
      </c>
      <c r="J267">
        <v>50.799799999999998</v>
      </c>
      <c r="K267">
        <v>17.674099999999999</v>
      </c>
      <c r="L267" t="e">
        <v>#N/A</v>
      </c>
      <c r="M267">
        <v>37.713200000000001</v>
      </c>
      <c r="N267">
        <v>466.02100000000002</v>
      </c>
      <c r="O267">
        <v>22.425699999999999</v>
      </c>
      <c r="P267">
        <v>31.4726</v>
      </c>
      <c r="Q267">
        <v>43</v>
      </c>
      <c r="R267">
        <v>32.847000000000001</v>
      </c>
      <c r="S267">
        <v>34.648400000000002</v>
      </c>
      <c r="T267" t="e">
        <v>#N/A</v>
      </c>
      <c r="U267" t="e">
        <v>#N/A</v>
      </c>
      <c r="V267">
        <v>27.070399999999999</v>
      </c>
      <c r="W267">
        <v>41.264000000000003</v>
      </c>
      <c r="X267">
        <v>38.349899999999998</v>
      </c>
      <c r="Y267">
        <v>82.806299999999993</v>
      </c>
      <c r="Z267">
        <v>26.104800000000001</v>
      </c>
      <c r="AA267">
        <v>38.369999999999997</v>
      </c>
      <c r="AB267">
        <v>37.304099999999998</v>
      </c>
      <c r="AC267">
        <v>39.288600000000002</v>
      </c>
      <c r="AD267" t="e">
        <v>#N/A</v>
      </c>
      <c r="AE267">
        <v>27.28</v>
      </c>
      <c r="AF267">
        <v>57.547400000000003</v>
      </c>
      <c r="AG267">
        <v>21.400099999999998</v>
      </c>
      <c r="AH267" t="e">
        <v>#N/A</v>
      </c>
      <c r="AI267">
        <v>30.102900000000002</v>
      </c>
      <c r="AJ267">
        <v>28.619900000000001</v>
      </c>
      <c r="AK267">
        <v>52.4</v>
      </c>
      <c r="AL267" t="e">
        <v>#N/A</v>
      </c>
      <c r="AM267" t="e">
        <v>#N/A</v>
      </c>
      <c r="AN267">
        <v>30.004799999999999</v>
      </c>
      <c r="AO267">
        <v>34.059899999999999</v>
      </c>
      <c r="AP267" t="e">
        <v>#N/A</v>
      </c>
      <c r="AQ267">
        <v>48.128399999999999</v>
      </c>
      <c r="AR267">
        <v>30.797699999999999</v>
      </c>
    </row>
    <row r="268" spans="1:44" x14ac:dyDescent="0.25">
      <c r="A268" s="1">
        <v>36908</v>
      </c>
      <c r="B268">
        <v>44.348500000000001</v>
      </c>
      <c r="C268">
        <v>28.948399999999999</v>
      </c>
      <c r="D268">
        <v>8.1384399999999992</v>
      </c>
      <c r="E268">
        <v>45.427500000000002</v>
      </c>
      <c r="F268">
        <v>1700.43</v>
      </c>
      <c r="G268">
        <v>1.2176800000000001</v>
      </c>
      <c r="H268">
        <v>54.4</v>
      </c>
      <c r="I268">
        <v>20.060300000000002</v>
      </c>
      <c r="J268">
        <v>49.009300000000003</v>
      </c>
      <c r="K268">
        <v>17.827100000000002</v>
      </c>
      <c r="L268" t="e">
        <v>#N/A</v>
      </c>
      <c r="M268">
        <v>38.268099999999997</v>
      </c>
      <c r="N268">
        <v>459.30340000000001</v>
      </c>
      <c r="O268">
        <v>22.834299999999999</v>
      </c>
      <c r="P268">
        <v>31.216200000000001</v>
      </c>
      <c r="Q268">
        <v>45</v>
      </c>
      <c r="R268">
        <v>32.275599999999997</v>
      </c>
      <c r="S268">
        <v>34.201900000000002</v>
      </c>
      <c r="T268" t="e">
        <v>#N/A</v>
      </c>
      <c r="U268" t="e">
        <v>#N/A</v>
      </c>
      <c r="V268">
        <v>28.232600000000001</v>
      </c>
      <c r="W268">
        <v>39.220199999999998</v>
      </c>
      <c r="X268">
        <v>38.511499999999998</v>
      </c>
      <c r="Y268">
        <v>86.471000000000004</v>
      </c>
      <c r="Z268">
        <v>25.423999999999999</v>
      </c>
      <c r="AA268">
        <v>38.97</v>
      </c>
      <c r="AB268">
        <v>36.375799999999998</v>
      </c>
      <c r="AC268">
        <v>39.2149</v>
      </c>
      <c r="AD268" t="e">
        <v>#N/A</v>
      </c>
      <c r="AE268">
        <v>27.783000000000001</v>
      </c>
      <c r="AF268">
        <v>56.22</v>
      </c>
      <c r="AG268">
        <v>21.5915</v>
      </c>
      <c r="AH268" t="e">
        <v>#N/A</v>
      </c>
      <c r="AI268">
        <v>29.4742</v>
      </c>
      <c r="AJ268">
        <v>28.12</v>
      </c>
      <c r="AK268">
        <v>54.4</v>
      </c>
      <c r="AL268" t="e">
        <v>#N/A</v>
      </c>
      <c r="AM268" t="e">
        <v>#N/A</v>
      </c>
      <c r="AN268">
        <v>30.555800000000001</v>
      </c>
      <c r="AO268">
        <v>33.841799999999999</v>
      </c>
      <c r="AP268" t="e">
        <v>#N/A</v>
      </c>
      <c r="AQ268">
        <v>47.549199999999999</v>
      </c>
      <c r="AR268">
        <v>31.148800000000001</v>
      </c>
    </row>
    <row r="269" spans="1:44" x14ac:dyDescent="0.25">
      <c r="A269" s="1">
        <v>36909</v>
      </c>
      <c r="B269">
        <v>43.907899999999998</v>
      </c>
      <c r="C269">
        <v>29.682200000000002</v>
      </c>
      <c r="D269">
        <v>8.1923200000000005</v>
      </c>
      <c r="E269">
        <v>45.554099999999998</v>
      </c>
      <c r="F269">
        <v>1728.96</v>
      </c>
      <c r="G269">
        <v>1.3527100000000001</v>
      </c>
      <c r="H269">
        <v>53.7</v>
      </c>
      <c r="I269">
        <v>19.3367</v>
      </c>
      <c r="J269">
        <v>47.825800000000001</v>
      </c>
      <c r="K269">
        <v>16.668299999999999</v>
      </c>
      <c r="L269" t="e">
        <v>#N/A</v>
      </c>
      <c r="M269">
        <v>41.058999999999997</v>
      </c>
      <c r="N269">
        <v>462.66460000000001</v>
      </c>
      <c r="O269">
        <v>22.495999999999999</v>
      </c>
      <c r="P269">
        <v>30.795500000000001</v>
      </c>
      <c r="Q269">
        <v>45</v>
      </c>
      <c r="R269">
        <v>31.794</v>
      </c>
      <c r="S269">
        <v>34.860799999999998</v>
      </c>
      <c r="T269" t="e">
        <v>#N/A</v>
      </c>
      <c r="U269" t="e">
        <v>#N/A</v>
      </c>
      <c r="V269">
        <v>30.947399999999998</v>
      </c>
      <c r="W269">
        <v>37.3872</v>
      </c>
      <c r="X269">
        <v>39.184199999999997</v>
      </c>
      <c r="Y269">
        <v>96.780500000000004</v>
      </c>
      <c r="Z269">
        <v>26.809899999999999</v>
      </c>
      <c r="AA269">
        <v>38.47</v>
      </c>
      <c r="AB269">
        <v>37.2605</v>
      </c>
      <c r="AC269">
        <v>38.028199999999998</v>
      </c>
      <c r="AD269" t="e">
        <v>#N/A</v>
      </c>
      <c r="AE269">
        <v>26.903099999999998</v>
      </c>
      <c r="AF269">
        <v>57.292200000000001</v>
      </c>
      <c r="AG269">
        <v>22.616399999999999</v>
      </c>
      <c r="AH269" t="e">
        <v>#N/A</v>
      </c>
      <c r="AI269">
        <v>29.723800000000001</v>
      </c>
      <c r="AJ269">
        <v>28.344200000000001</v>
      </c>
      <c r="AK269">
        <v>55</v>
      </c>
      <c r="AL269" t="e">
        <v>#N/A</v>
      </c>
      <c r="AM269" t="e">
        <v>#N/A</v>
      </c>
      <c r="AN269">
        <v>30.927700000000002</v>
      </c>
      <c r="AO269">
        <v>34.947699999999998</v>
      </c>
      <c r="AP269" t="e">
        <v>#N/A</v>
      </c>
      <c r="AQ269">
        <v>46.733699999999999</v>
      </c>
      <c r="AR269">
        <v>30.889099999999999</v>
      </c>
    </row>
    <row r="270" spans="1:44" x14ac:dyDescent="0.25">
      <c r="A270" s="1">
        <v>36910</v>
      </c>
      <c r="B270">
        <v>43.0199</v>
      </c>
      <c r="C270">
        <v>28.186</v>
      </c>
      <c r="D270">
        <v>8.2547099999999993</v>
      </c>
      <c r="E270">
        <v>44.655000000000001</v>
      </c>
      <c r="F270">
        <v>1682.11</v>
      </c>
      <c r="G270">
        <v>1.41194</v>
      </c>
      <c r="H270">
        <v>53</v>
      </c>
      <c r="I270">
        <v>19.716999999999999</v>
      </c>
      <c r="J270">
        <v>46.436900000000001</v>
      </c>
      <c r="K270">
        <v>16.228100000000001</v>
      </c>
      <c r="L270" t="e">
        <v>#N/A</v>
      </c>
      <c r="M270">
        <v>39.6053</v>
      </c>
      <c r="N270">
        <v>463.97109999999998</v>
      </c>
      <c r="O270">
        <v>21.985499999999998</v>
      </c>
      <c r="P270">
        <v>30.0199</v>
      </c>
      <c r="Q270">
        <v>44</v>
      </c>
      <c r="R270">
        <v>31.936199999999999</v>
      </c>
      <c r="S270">
        <v>34.414299999999997</v>
      </c>
      <c r="T270" t="e">
        <v>#N/A</v>
      </c>
      <c r="U270" t="e">
        <v>#N/A</v>
      </c>
      <c r="V270">
        <v>31.906600000000001</v>
      </c>
      <c r="W270">
        <v>34.655999999999999</v>
      </c>
      <c r="X270">
        <v>38.799799999999998</v>
      </c>
      <c r="Y270">
        <v>99.449799999999996</v>
      </c>
      <c r="Z270">
        <v>27.962800000000001</v>
      </c>
      <c r="AA270">
        <v>37.49</v>
      </c>
      <c r="AB270">
        <v>37.323900000000002</v>
      </c>
      <c r="AC270">
        <v>37.393599999999999</v>
      </c>
      <c r="AD270" t="e">
        <v>#N/A</v>
      </c>
      <c r="AE270">
        <v>26.266100000000002</v>
      </c>
      <c r="AF270">
        <v>57.019100000000002</v>
      </c>
      <c r="AG270">
        <v>24.868200000000002</v>
      </c>
      <c r="AH270" t="e">
        <v>#N/A</v>
      </c>
      <c r="AI270">
        <v>29.917200000000001</v>
      </c>
      <c r="AJ270">
        <v>28.007899999999999</v>
      </c>
      <c r="AK270">
        <v>53</v>
      </c>
      <c r="AL270" t="e">
        <v>#N/A</v>
      </c>
      <c r="AM270" t="e">
        <v>#N/A</v>
      </c>
      <c r="AN270">
        <v>30.093900000000001</v>
      </c>
      <c r="AO270">
        <v>34.730499999999999</v>
      </c>
      <c r="AP270" t="e">
        <v>#N/A</v>
      </c>
      <c r="AQ270">
        <v>44.771000000000001</v>
      </c>
      <c r="AR270">
        <v>30.491900000000001</v>
      </c>
    </row>
    <row r="271" spans="1:44" x14ac:dyDescent="0.25">
      <c r="A271" s="1">
        <v>36913</v>
      </c>
      <c r="B271">
        <v>44.393700000000003</v>
      </c>
      <c r="C271">
        <v>29.2788</v>
      </c>
      <c r="D271">
        <v>8.5197199999999995</v>
      </c>
      <c r="E271">
        <v>41.819699999999997</v>
      </c>
      <c r="F271">
        <v>1712.14</v>
      </c>
      <c r="G271">
        <v>1.4103399999999999</v>
      </c>
      <c r="H271">
        <v>51</v>
      </c>
      <c r="I271">
        <v>19.950399999999998</v>
      </c>
      <c r="J271">
        <v>47.2483</v>
      </c>
      <c r="K271">
        <v>16.5213</v>
      </c>
      <c r="L271" t="e">
        <v>#N/A</v>
      </c>
      <c r="M271">
        <v>41.126300000000001</v>
      </c>
      <c r="N271">
        <v>465.14760000000001</v>
      </c>
      <c r="O271">
        <v>22.1981</v>
      </c>
      <c r="P271">
        <v>30.147300000000001</v>
      </c>
      <c r="Q271">
        <v>44</v>
      </c>
      <c r="R271">
        <v>32.643900000000002</v>
      </c>
      <c r="S271">
        <v>33.895699999999998</v>
      </c>
      <c r="T271" t="e">
        <v>#N/A</v>
      </c>
      <c r="U271" t="e">
        <v>#N/A</v>
      </c>
      <c r="V271">
        <v>31.1556</v>
      </c>
      <c r="W271">
        <v>37.418300000000002</v>
      </c>
      <c r="X271">
        <v>38.188099999999999</v>
      </c>
      <c r="Y271">
        <v>98.194199999999995</v>
      </c>
      <c r="Z271">
        <v>28.142199999999999</v>
      </c>
      <c r="AA271">
        <v>37.590000000000003</v>
      </c>
      <c r="AB271">
        <v>37.842100000000002</v>
      </c>
      <c r="AC271">
        <v>38.075800000000001</v>
      </c>
      <c r="AD271" t="e">
        <v>#N/A</v>
      </c>
      <c r="AE271">
        <v>27.136099999999999</v>
      </c>
      <c r="AF271">
        <v>57.603299999999997</v>
      </c>
      <c r="AG271">
        <v>24.803799999999999</v>
      </c>
      <c r="AH271" t="e">
        <v>#N/A</v>
      </c>
      <c r="AI271">
        <v>30.8201</v>
      </c>
      <c r="AJ271">
        <v>28.007300000000001</v>
      </c>
      <c r="AK271">
        <v>51</v>
      </c>
      <c r="AL271" t="e">
        <v>#N/A</v>
      </c>
      <c r="AM271" t="e">
        <v>#N/A</v>
      </c>
      <c r="AN271">
        <v>30.7973</v>
      </c>
      <c r="AO271">
        <v>34.228000000000002</v>
      </c>
      <c r="AP271" t="e">
        <v>#N/A</v>
      </c>
      <c r="AQ271">
        <v>46.861400000000003</v>
      </c>
      <c r="AR271">
        <v>29.371099999999998</v>
      </c>
    </row>
    <row r="272" spans="1:44" x14ac:dyDescent="0.25">
      <c r="A272" s="1">
        <v>36914</v>
      </c>
      <c r="B272">
        <v>44.699300000000001</v>
      </c>
      <c r="C272">
        <v>29.242000000000001</v>
      </c>
      <c r="D272">
        <v>8.3435000000000006</v>
      </c>
      <c r="E272">
        <v>42.676200000000001</v>
      </c>
      <c r="F272">
        <v>1718.42</v>
      </c>
      <c r="G272">
        <v>1.4832399999999999</v>
      </c>
      <c r="H272">
        <v>52.4</v>
      </c>
      <c r="I272">
        <v>19.888200000000001</v>
      </c>
      <c r="J272">
        <v>47.910499999999999</v>
      </c>
      <c r="K272">
        <v>16.615100000000002</v>
      </c>
      <c r="L272" t="e">
        <v>#N/A</v>
      </c>
      <c r="M272">
        <v>41.780999999999999</v>
      </c>
      <c r="N272">
        <v>467.88810000000001</v>
      </c>
      <c r="O272">
        <v>22.3904</v>
      </c>
      <c r="P272">
        <v>29.596399999999999</v>
      </c>
      <c r="Q272">
        <v>45.1</v>
      </c>
      <c r="R272">
        <v>32.8645</v>
      </c>
      <c r="S272">
        <v>34.161900000000003</v>
      </c>
      <c r="T272" t="e">
        <v>#N/A</v>
      </c>
      <c r="U272" t="e">
        <v>#N/A</v>
      </c>
      <c r="V272">
        <v>30.598600000000001</v>
      </c>
      <c r="W272">
        <v>37.797600000000003</v>
      </c>
      <c r="X272">
        <v>38.3703</v>
      </c>
      <c r="Y272">
        <v>97.419499999999999</v>
      </c>
      <c r="Z272">
        <v>29.4574</v>
      </c>
      <c r="AA272">
        <v>38.67</v>
      </c>
      <c r="AB272">
        <v>36.729500000000002</v>
      </c>
      <c r="AC272">
        <v>38.200800000000001</v>
      </c>
      <c r="AD272" t="e">
        <v>#N/A</v>
      </c>
      <c r="AE272">
        <v>26.302600000000002</v>
      </c>
      <c r="AF272">
        <v>54.9863</v>
      </c>
      <c r="AG272">
        <v>24.670500000000001</v>
      </c>
      <c r="AH272" t="e">
        <v>#N/A</v>
      </c>
      <c r="AI272">
        <v>30.9786</v>
      </c>
      <c r="AJ272">
        <v>27.786999999999999</v>
      </c>
      <c r="AK272">
        <v>52.4</v>
      </c>
      <c r="AL272" t="e">
        <v>#N/A</v>
      </c>
      <c r="AM272" t="e">
        <v>#N/A</v>
      </c>
      <c r="AN272">
        <v>30.7867</v>
      </c>
      <c r="AO272">
        <v>33.720799999999997</v>
      </c>
      <c r="AP272" t="e">
        <v>#N/A</v>
      </c>
      <c r="AQ272">
        <v>47.000599999999999</v>
      </c>
      <c r="AR272">
        <v>27.9619</v>
      </c>
    </row>
    <row r="273" spans="1:44" x14ac:dyDescent="0.25">
      <c r="A273" s="1">
        <v>36915</v>
      </c>
      <c r="B273">
        <v>43.6614</v>
      </c>
      <c r="C273">
        <v>30.138200000000001</v>
      </c>
      <c r="D273">
        <v>8.5525800000000007</v>
      </c>
      <c r="E273">
        <v>42.962800000000001</v>
      </c>
      <c r="F273">
        <v>1777.14</v>
      </c>
      <c r="G273">
        <v>1.5012700000000001</v>
      </c>
      <c r="H273">
        <v>51</v>
      </c>
      <c r="I273">
        <v>20.13</v>
      </c>
      <c r="J273">
        <v>48.442399999999999</v>
      </c>
      <c r="K273">
        <v>17.043399999999998</v>
      </c>
      <c r="L273" t="e">
        <v>#N/A</v>
      </c>
      <c r="M273">
        <v>42.2196</v>
      </c>
      <c r="N273">
        <v>481.60239999999999</v>
      </c>
      <c r="O273">
        <v>23.1328</v>
      </c>
      <c r="P273">
        <v>29.828099999999999</v>
      </c>
      <c r="Q273">
        <v>45.3</v>
      </c>
      <c r="R273">
        <v>33.186799999999998</v>
      </c>
      <c r="S273">
        <v>34.2958</v>
      </c>
      <c r="T273" t="e">
        <v>#N/A</v>
      </c>
      <c r="U273" t="e">
        <v>#N/A</v>
      </c>
      <c r="V273">
        <v>31.593499999999999</v>
      </c>
      <c r="W273">
        <v>38.522199999999998</v>
      </c>
      <c r="X273">
        <v>38.431199999999997</v>
      </c>
      <c r="Y273">
        <v>99.851699999999994</v>
      </c>
      <c r="Z273">
        <v>30.5487</v>
      </c>
      <c r="AA273">
        <v>38.67</v>
      </c>
      <c r="AB273">
        <v>36.3217</v>
      </c>
      <c r="AC273">
        <v>39.8322</v>
      </c>
      <c r="AD273" t="e">
        <v>#N/A</v>
      </c>
      <c r="AE273">
        <v>24.946300000000001</v>
      </c>
      <c r="AF273">
        <v>55.2211</v>
      </c>
      <c r="AG273">
        <v>25.951699999999999</v>
      </c>
      <c r="AH273" t="e">
        <v>#N/A</v>
      </c>
      <c r="AI273">
        <v>31.399100000000001</v>
      </c>
      <c r="AJ273">
        <v>28.327400000000001</v>
      </c>
      <c r="AK273">
        <v>51</v>
      </c>
      <c r="AL273" t="e">
        <v>#N/A</v>
      </c>
      <c r="AM273" t="e">
        <v>#N/A</v>
      </c>
      <c r="AN273">
        <v>31.2681</v>
      </c>
      <c r="AO273">
        <v>32.906700000000001</v>
      </c>
      <c r="AP273" t="e">
        <v>#N/A</v>
      </c>
      <c r="AQ273">
        <v>47.678899999999999</v>
      </c>
      <c r="AR273">
        <v>28.773599999999998</v>
      </c>
    </row>
    <row r="274" spans="1:44" x14ac:dyDescent="0.25">
      <c r="A274" s="1">
        <v>36916</v>
      </c>
      <c r="B274">
        <v>45.3536</v>
      </c>
      <c r="C274">
        <v>31.4057</v>
      </c>
      <c r="D274">
        <v>8.7515199999999993</v>
      </c>
      <c r="E274">
        <v>43.780700000000003</v>
      </c>
      <c r="F274">
        <v>1821.31</v>
      </c>
      <c r="G274">
        <v>1.4838899999999999</v>
      </c>
      <c r="H274">
        <v>51</v>
      </c>
      <c r="I274">
        <v>21.220400000000001</v>
      </c>
      <c r="J274">
        <v>50.777500000000003</v>
      </c>
      <c r="K274">
        <v>17.7789</v>
      </c>
      <c r="L274" t="e">
        <v>#N/A</v>
      </c>
      <c r="M274">
        <v>39.626600000000003</v>
      </c>
      <c r="N274">
        <v>485.01100000000002</v>
      </c>
      <c r="O274">
        <v>23.7379</v>
      </c>
      <c r="P274">
        <v>30.397600000000001</v>
      </c>
      <c r="Q274">
        <v>45.5</v>
      </c>
      <c r="R274">
        <v>34.087499999999999</v>
      </c>
      <c r="S274">
        <v>34.572400000000002</v>
      </c>
      <c r="T274" t="e">
        <v>#N/A</v>
      </c>
      <c r="U274" t="e">
        <v>#N/A</v>
      </c>
      <c r="V274">
        <v>31.591100000000001</v>
      </c>
      <c r="W274">
        <v>39.962200000000003</v>
      </c>
      <c r="X274">
        <v>38.995399999999997</v>
      </c>
      <c r="Y274">
        <v>101.75230000000001</v>
      </c>
      <c r="Z274">
        <v>29.5444</v>
      </c>
      <c r="AA274">
        <v>39.950000000000003</v>
      </c>
      <c r="AB274">
        <v>37.394500000000001</v>
      </c>
      <c r="AC274">
        <v>40.3324</v>
      </c>
      <c r="AD274" t="e">
        <v>#N/A</v>
      </c>
      <c r="AE274">
        <v>24.3215</v>
      </c>
      <c r="AF274">
        <v>58.197499999999998</v>
      </c>
      <c r="AG274">
        <v>25.898299999999999</v>
      </c>
      <c r="AH274" t="e">
        <v>#N/A</v>
      </c>
      <c r="AI274">
        <v>33.021799999999999</v>
      </c>
      <c r="AJ274">
        <v>28.785699999999999</v>
      </c>
      <c r="AK274">
        <v>51</v>
      </c>
      <c r="AL274" t="e">
        <v>#N/A</v>
      </c>
      <c r="AM274" t="e">
        <v>#N/A</v>
      </c>
      <c r="AN274">
        <v>32.888300000000001</v>
      </c>
      <c r="AO274">
        <v>32.994399999999999</v>
      </c>
      <c r="AP274" t="e">
        <v>#N/A</v>
      </c>
      <c r="AQ274">
        <v>48.903300000000002</v>
      </c>
      <c r="AR274">
        <v>28.817399999999999</v>
      </c>
    </row>
    <row r="275" spans="1:44" x14ac:dyDescent="0.25">
      <c r="A275" s="1">
        <v>36917</v>
      </c>
      <c r="B275">
        <v>44.051600000000001</v>
      </c>
      <c r="C275">
        <v>30.3537</v>
      </c>
      <c r="D275">
        <v>8.4801900000000003</v>
      </c>
      <c r="E275">
        <v>43.616300000000003</v>
      </c>
      <c r="F275">
        <v>1787.4</v>
      </c>
      <c r="G275">
        <v>1.44268</v>
      </c>
      <c r="H275">
        <v>51.5</v>
      </c>
      <c r="I275">
        <v>21.0318</v>
      </c>
      <c r="J275">
        <v>49.3155</v>
      </c>
      <c r="K275">
        <v>17.596499999999999</v>
      </c>
      <c r="L275" t="e">
        <v>#N/A</v>
      </c>
      <c r="M275">
        <v>38.345300000000002</v>
      </c>
      <c r="N275">
        <v>479.65839999999997</v>
      </c>
      <c r="O275">
        <v>23.2501</v>
      </c>
      <c r="P275">
        <v>29.3672</v>
      </c>
      <c r="Q275">
        <v>45.5</v>
      </c>
      <c r="R275">
        <v>33.170299999999997</v>
      </c>
      <c r="S275">
        <v>33.2881</v>
      </c>
      <c r="T275" t="e">
        <v>#N/A</v>
      </c>
      <c r="U275" t="e">
        <v>#N/A</v>
      </c>
      <c r="V275">
        <v>31.310400000000001</v>
      </c>
      <c r="W275">
        <v>38.530799999999999</v>
      </c>
      <c r="X275">
        <v>37.938200000000002</v>
      </c>
      <c r="Y275">
        <v>103.9806</v>
      </c>
      <c r="Z275">
        <v>30.453199999999999</v>
      </c>
      <c r="AA275">
        <v>39.36</v>
      </c>
      <c r="AB275">
        <v>37.139000000000003</v>
      </c>
      <c r="AC275">
        <v>40.825299999999999</v>
      </c>
      <c r="AD275" t="e">
        <v>#N/A</v>
      </c>
      <c r="AE275">
        <v>23.648700000000002</v>
      </c>
      <c r="AF275">
        <v>57.948099999999997</v>
      </c>
      <c r="AG275">
        <v>26.577500000000001</v>
      </c>
      <c r="AH275" t="e">
        <v>#N/A</v>
      </c>
      <c r="AI275">
        <v>32.632599999999996</v>
      </c>
      <c r="AJ275">
        <v>28.2485</v>
      </c>
      <c r="AK275">
        <v>51.5</v>
      </c>
      <c r="AL275" t="e">
        <v>#N/A</v>
      </c>
      <c r="AM275" t="e">
        <v>#N/A</v>
      </c>
      <c r="AN275">
        <v>31.543500000000002</v>
      </c>
      <c r="AO275">
        <v>33.142000000000003</v>
      </c>
      <c r="AP275" t="e">
        <v>#N/A</v>
      </c>
      <c r="AQ275">
        <v>48.136600000000001</v>
      </c>
      <c r="AR275">
        <v>28.323799999999999</v>
      </c>
    </row>
    <row r="276" spans="1:44" x14ac:dyDescent="0.25">
      <c r="A276" s="1">
        <v>36920</v>
      </c>
      <c r="B276">
        <v>44.211100000000002</v>
      </c>
      <c r="C276">
        <v>29.993200000000002</v>
      </c>
      <c r="D276">
        <v>8.6290499999999994</v>
      </c>
      <c r="E276">
        <v>44.712000000000003</v>
      </c>
      <c r="F276">
        <v>1786.64</v>
      </c>
      <c r="G276">
        <v>1.6058699999999999</v>
      </c>
      <c r="H276">
        <v>51.2</v>
      </c>
      <c r="I276">
        <v>22.062899999999999</v>
      </c>
      <c r="J276">
        <v>48.139099999999999</v>
      </c>
      <c r="K276">
        <v>17.6023</v>
      </c>
      <c r="L276" t="e">
        <v>#N/A</v>
      </c>
      <c r="M276">
        <v>37.3581</v>
      </c>
      <c r="N276">
        <v>490.2962</v>
      </c>
      <c r="O276">
        <v>23.008299999999998</v>
      </c>
      <c r="P276">
        <v>29.515000000000001</v>
      </c>
      <c r="Q276">
        <v>45.5</v>
      </c>
      <c r="R276">
        <v>32.967700000000001</v>
      </c>
      <c r="S276">
        <v>33.227699999999999</v>
      </c>
      <c r="T276" t="e">
        <v>#N/A</v>
      </c>
      <c r="U276" t="e">
        <v>#N/A</v>
      </c>
      <c r="V276">
        <v>34.249400000000001</v>
      </c>
      <c r="W276">
        <v>39.325699999999998</v>
      </c>
      <c r="X276">
        <v>37.5578</v>
      </c>
      <c r="Y276">
        <v>105.0985</v>
      </c>
      <c r="Z276">
        <v>31.574400000000001</v>
      </c>
      <c r="AA276">
        <v>39.56</v>
      </c>
      <c r="AB276">
        <v>37.142499999999998</v>
      </c>
      <c r="AC276">
        <v>41.684100000000001</v>
      </c>
      <c r="AD276" t="e">
        <v>#N/A</v>
      </c>
      <c r="AE276">
        <v>24.164400000000001</v>
      </c>
      <c r="AF276">
        <v>56.796599999999998</v>
      </c>
      <c r="AG276">
        <v>26.8872</v>
      </c>
      <c r="AH276" t="e">
        <v>#N/A</v>
      </c>
      <c r="AI276">
        <v>32.010199999999998</v>
      </c>
      <c r="AJ276">
        <v>27.3733</v>
      </c>
      <c r="AK276">
        <v>51.2</v>
      </c>
      <c r="AL276" t="e">
        <v>#N/A</v>
      </c>
      <c r="AM276" t="e">
        <v>#N/A</v>
      </c>
      <c r="AN276">
        <v>31.871400000000001</v>
      </c>
      <c r="AO276">
        <v>34.165900000000001</v>
      </c>
      <c r="AP276" t="e">
        <v>#N/A</v>
      </c>
      <c r="AQ276">
        <v>48.833500000000001</v>
      </c>
      <c r="AR276">
        <v>29.3949</v>
      </c>
    </row>
    <row r="277" spans="1:44" x14ac:dyDescent="0.25">
      <c r="A277" s="1">
        <v>36921</v>
      </c>
      <c r="B277">
        <v>45.884799999999998</v>
      </c>
      <c r="C277">
        <v>31.213999999999999</v>
      </c>
      <c r="D277">
        <v>8.7224000000000004</v>
      </c>
      <c r="E277">
        <v>44.974200000000003</v>
      </c>
      <c r="F277">
        <v>1784.23</v>
      </c>
      <c r="G277">
        <v>1.60961</v>
      </c>
      <c r="H277">
        <v>52</v>
      </c>
      <c r="I277">
        <v>22.813800000000001</v>
      </c>
      <c r="J277">
        <v>47.853900000000003</v>
      </c>
      <c r="K277">
        <v>18.125299999999999</v>
      </c>
      <c r="L277" t="e">
        <v>#N/A</v>
      </c>
      <c r="M277">
        <v>38.093600000000002</v>
      </c>
      <c r="N277">
        <v>490.0829</v>
      </c>
      <c r="O277">
        <v>23.316400000000002</v>
      </c>
      <c r="P277">
        <v>31.121500000000001</v>
      </c>
      <c r="Q277">
        <v>46.1</v>
      </c>
      <c r="R277">
        <v>33.684800000000003</v>
      </c>
      <c r="S277">
        <v>34.6126</v>
      </c>
      <c r="T277" t="e">
        <v>#N/A</v>
      </c>
      <c r="U277" t="e">
        <v>#N/A</v>
      </c>
      <c r="V277">
        <v>34.480899999999998</v>
      </c>
      <c r="W277">
        <v>39.740600000000001</v>
      </c>
      <c r="X277">
        <v>38.828299999999999</v>
      </c>
      <c r="Y277">
        <v>106.5421</v>
      </c>
      <c r="Z277">
        <v>31.509599999999999</v>
      </c>
      <c r="AA277">
        <v>40.450000000000003</v>
      </c>
      <c r="AB277">
        <v>37.126399999999997</v>
      </c>
      <c r="AC277">
        <v>42.316000000000003</v>
      </c>
      <c r="AD277" t="e">
        <v>#N/A</v>
      </c>
      <c r="AE277">
        <v>24.096599999999999</v>
      </c>
      <c r="AF277">
        <v>57.259700000000002</v>
      </c>
      <c r="AG277">
        <v>26.408799999999999</v>
      </c>
      <c r="AH277" t="e">
        <v>#N/A</v>
      </c>
      <c r="AI277">
        <v>32.720399999999998</v>
      </c>
      <c r="AJ277">
        <v>29.100899999999999</v>
      </c>
      <c r="AK277">
        <v>52</v>
      </c>
      <c r="AL277" t="e">
        <v>#N/A</v>
      </c>
      <c r="AM277" t="e">
        <v>#N/A</v>
      </c>
      <c r="AN277">
        <v>32.212499999999999</v>
      </c>
      <c r="AO277">
        <v>34.542099999999998</v>
      </c>
      <c r="AP277" t="e">
        <v>#N/A</v>
      </c>
      <c r="AQ277">
        <v>48.424900000000001</v>
      </c>
      <c r="AR277">
        <v>29.458400000000001</v>
      </c>
    </row>
    <row r="278" spans="1:44" x14ac:dyDescent="0.25">
      <c r="A278" s="1">
        <v>36922</v>
      </c>
      <c r="B278">
        <v>45.104999999999997</v>
      </c>
      <c r="C278">
        <v>32.155200000000001</v>
      </c>
      <c r="D278">
        <v>8.4573900000000002</v>
      </c>
      <c r="E278">
        <v>43.757100000000001</v>
      </c>
      <c r="F278">
        <v>1719.68</v>
      </c>
      <c r="G278">
        <v>1.5834600000000001</v>
      </c>
      <c r="H278">
        <v>51.3</v>
      </c>
      <c r="I278">
        <v>22.201799999999999</v>
      </c>
      <c r="J278">
        <v>49.341700000000003</v>
      </c>
      <c r="K278">
        <v>17.865300000000001</v>
      </c>
      <c r="L278" t="e">
        <v>#N/A</v>
      </c>
      <c r="M278">
        <v>37.144599999999997</v>
      </c>
      <c r="N278">
        <v>483.03480000000002</v>
      </c>
      <c r="O278">
        <v>23.1114</v>
      </c>
      <c r="P278">
        <v>31.134799999999998</v>
      </c>
      <c r="Q278">
        <v>46.8</v>
      </c>
      <c r="R278">
        <v>34.219200000000001</v>
      </c>
      <c r="S278">
        <v>34.055100000000003</v>
      </c>
      <c r="T278" t="e">
        <v>#N/A</v>
      </c>
      <c r="U278" t="e">
        <v>#N/A</v>
      </c>
      <c r="V278">
        <v>33.267000000000003</v>
      </c>
      <c r="W278">
        <v>41.210999999999999</v>
      </c>
      <c r="X278">
        <v>38.329900000000002</v>
      </c>
      <c r="Y278">
        <v>101.273</v>
      </c>
      <c r="Z278">
        <v>31.184100000000001</v>
      </c>
      <c r="AA278">
        <v>41.33</v>
      </c>
      <c r="AB278">
        <v>37.356499999999997</v>
      </c>
      <c r="AC278">
        <v>41.138199999999998</v>
      </c>
      <c r="AD278" t="e">
        <v>#N/A</v>
      </c>
      <c r="AE278">
        <v>23.7667</v>
      </c>
      <c r="AF278">
        <v>57.4938</v>
      </c>
      <c r="AG278">
        <v>25.179300000000001</v>
      </c>
      <c r="AH278" t="e">
        <v>#N/A</v>
      </c>
      <c r="AI278">
        <v>33.018700000000003</v>
      </c>
      <c r="AJ278">
        <v>29.1</v>
      </c>
      <c r="AK278">
        <v>51.3</v>
      </c>
      <c r="AL278" t="e">
        <v>#N/A</v>
      </c>
      <c r="AM278" t="e">
        <v>#N/A</v>
      </c>
      <c r="AN278">
        <v>32.119599999999998</v>
      </c>
      <c r="AO278">
        <v>34.857599999999998</v>
      </c>
      <c r="AP278" t="e">
        <v>#N/A</v>
      </c>
      <c r="AQ278">
        <v>50.625300000000003</v>
      </c>
      <c r="AR278">
        <v>28.729500000000002</v>
      </c>
    </row>
    <row r="279" spans="1:44" x14ac:dyDescent="0.25">
      <c r="A279" s="1">
        <v>36923</v>
      </c>
      <c r="B279">
        <v>44.925600000000003</v>
      </c>
      <c r="C279">
        <v>32.858400000000003</v>
      </c>
      <c r="D279">
        <v>8.6957100000000001</v>
      </c>
      <c r="E279">
        <v>43.589399999999998</v>
      </c>
      <c r="F279">
        <v>1709.41</v>
      </c>
      <c r="G279">
        <v>1.52826</v>
      </c>
      <c r="H279">
        <v>53</v>
      </c>
      <c r="I279">
        <v>21.08</v>
      </c>
      <c r="J279">
        <v>47.0989</v>
      </c>
      <c r="K279">
        <v>17.694600000000001</v>
      </c>
      <c r="L279" t="e">
        <v>#N/A</v>
      </c>
      <c r="M279">
        <v>37.492199999999997</v>
      </c>
      <c r="N279">
        <v>479.6936</v>
      </c>
      <c r="O279">
        <v>22.613199999999999</v>
      </c>
      <c r="P279">
        <v>30.437100000000001</v>
      </c>
      <c r="Q279">
        <v>47</v>
      </c>
      <c r="R279">
        <v>33.542999999999999</v>
      </c>
      <c r="S279">
        <v>33.828899999999997</v>
      </c>
      <c r="T279" t="e">
        <v>#N/A</v>
      </c>
      <c r="U279" t="e">
        <v>#N/A</v>
      </c>
      <c r="V279">
        <v>32.876300000000001</v>
      </c>
      <c r="W279">
        <v>41.0961</v>
      </c>
      <c r="X279">
        <v>38.262099999999997</v>
      </c>
      <c r="Y279">
        <v>101.8878</v>
      </c>
      <c r="Z279">
        <v>31.483899999999998</v>
      </c>
      <c r="AA279">
        <v>40.450000000000003</v>
      </c>
      <c r="AB279">
        <v>37.201000000000001</v>
      </c>
      <c r="AC279">
        <v>41.279699999999998</v>
      </c>
      <c r="AD279" t="e">
        <v>#N/A</v>
      </c>
      <c r="AE279">
        <v>23.225200000000001</v>
      </c>
      <c r="AF279">
        <v>58.392800000000001</v>
      </c>
      <c r="AG279">
        <v>25.4146</v>
      </c>
      <c r="AH279" t="e">
        <v>#N/A</v>
      </c>
      <c r="AI279">
        <v>32.665399999999998</v>
      </c>
      <c r="AJ279">
        <v>29.594799999999999</v>
      </c>
      <c r="AK279">
        <v>53</v>
      </c>
      <c r="AL279" t="e">
        <v>#N/A</v>
      </c>
      <c r="AM279" t="e">
        <v>#N/A</v>
      </c>
      <c r="AN279">
        <v>31.3825</v>
      </c>
      <c r="AO279">
        <v>34.470199999999998</v>
      </c>
      <c r="AP279" t="e">
        <v>#N/A</v>
      </c>
      <c r="AQ279">
        <v>49.048499999999997</v>
      </c>
      <c r="AR279">
        <v>29.363199999999999</v>
      </c>
    </row>
    <row r="280" spans="1:44" x14ac:dyDescent="0.25">
      <c r="A280" s="1">
        <v>36924</v>
      </c>
      <c r="B280">
        <v>43.785200000000003</v>
      </c>
      <c r="C280">
        <v>32.465899999999998</v>
      </c>
      <c r="D280">
        <v>8.6226400000000005</v>
      </c>
      <c r="E280">
        <v>44.153799999999997</v>
      </c>
      <c r="F280">
        <v>1726.22</v>
      </c>
      <c r="G280">
        <v>1.4919199999999999</v>
      </c>
      <c r="H280">
        <v>54.1</v>
      </c>
      <c r="I280">
        <v>21.189299999999999</v>
      </c>
      <c r="J280">
        <v>47.368899999999996</v>
      </c>
      <c r="K280">
        <v>17.668800000000001</v>
      </c>
      <c r="L280" t="e">
        <v>#N/A</v>
      </c>
      <c r="M280">
        <v>34.793100000000003</v>
      </c>
      <c r="N280">
        <v>474.08640000000003</v>
      </c>
      <c r="O280">
        <v>22.728899999999999</v>
      </c>
      <c r="P280">
        <v>29.7302</v>
      </c>
      <c r="Q280">
        <v>46.8</v>
      </c>
      <c r="R280">
        <v>33.338500000000003</v>
      </c>
      <c r="S280">
        <v>33.861899999999999</v>
      </c>
      <c r="T280" t="e">
        <v>#N/A</v>
      </c>
      <c r="U280" t="e">
        <v>#N/A</v>
      </c>
      <c r="V280">
        <v>31.882899999999999</v>
      </c>
      <c r="W280">
        <v>39.605200000000004</v>
      </c>
      <c r="X280">
        <v>38.225999999999999</v>
      </c>
      <c r="Y280">
        <v>98.500399999999999</v>
      </c>
      <c r="Z280">
        <v>29.715399999999999</v>
      </c>
      <c r="AA280">
        <v>40.74</v>
      </c>
      <c r="AB280">
        <v>37.6845</v>
      </c>
      <c r="AC280">
        <v>40.381</v>
      </c>
      <c r="AD280" t="e">
        <v>#N/A</v>
      </c>
      <c r="AE280">
        <v>23.5427</v>
      </c>
      <c r="AF280">
        <v>58.034100000000002</v>
      </c>
      <c r="AG280">
        <v>24.772300000000001</v>
      </c>
      <c r="AH280" t="e">
        <v>#N/A</v>
      </c>
      <c r="AI280">
        <v>32.437899999999999</v>
      </c>
      <c r="AJ280">
        <v>29.515699999999999</v>
      </c>
      <c r="AK280">
        <v>54.1</v>
      </c>
      <c r="AL280" t="e">
        <v>#N/A</v>
      </c>
      <c r="AM280" t="e">
        <v>#N/A</v>
      </c>
      <c r="AN280">
        <v>31.2987</v>
      </c>
      <c r="AO280">
        <v>32.586599999999997</v>
      </c>
      <c r="AP280" t="e">
        <v>#N/A</v>
      </c>
      <c r="AQ280">
        <v>48.215600000000002</v>
      </c>
      <c r="AR280">
        <v>28.660900000000002</v>
      </c>
    </row>
    <row r="281" spans="1:44" x14ac:dyDescent="0.25">
      <c r="A281" s="1">
        <v>36927</v>
      </c>
      <c r="B281">
        <v>44.119599999999998</v>
      </c>
      <c r="C281">
        <v>31.825700000000001</v>
      </c>
      <c r="D281">
        <v>8.8070500000000003</v>
      </c>
      <c r="E281">
        <v>44.344200000000001</v>
      </c>
      <c r="F281">
        <v>1758.82</v>
      </c>
      <c r="G281">
        <v>1.4580200000000001</v>
      </c>
      <c r="H281">
        <v>51.4</v>
      </c>
      <c r="I281">
        <v>21.148800000000001</v>
      </c>
      <c r="J281">
        <v>48.176600000000001</v>
      </c>
      <c r="K281">
        <v>17.4359</v>
      </c>
      <c r="L281" t="e">
        <v>#N/A</v>
      </c>
      <c r="M281">
        <v>33.807000000000002</v>
      </c>
      <c r="N281">
        <v>480.34730000000002</v>
      </c>
      <c r="O281">
        <v>23.2591</v>
      </c>
      <c r="P281">
        <v>30.719799999999999</v>
      </c>
      <c r="Q281">
        <v>46.5</v>
      </c>
      <c r="R281">
        <v>34.000599999999999</v>
      </c>
      <c r="S281">
        <v>34.943800000000003</v>
      </c>
      <c r="T281" t="e">
        <v>#N/A</v>
      </c>
      <c r="U281" t="e">
        <v>#N/A</v>
      </c>
      <c r="V281">
        <v>31.421399999999998</v>
      </c>
      <c r="W281">
        <v>39.293500000000002</v>
      </c>
      <c r="X281">
        <v>39.528799999999997</v>
      </c>
      <c r="Y281">
        <v>100.0508</v>
      </c>
      <c r="Z281">
        <v>29.004200000000001</v>
      </c>
      <c r="AA281">
        <v>40.94</v>
      </c>
      <c r="AB281">
        <v>37.149799999999999</v>
      </c>
      <c r="AC281">
        <v>40.2744</v>
      </c>
      <c r="AD281" t="e">
        <v>#N/A</v>
      </c>
      <c r="AE281">
        <v>23.4419</v>
      </c>
      <c r="AF281">
        <v>58.275100000000002</v>
      </c>
      <c r="AG281">
        <v>25.1844</v>
      </c>
      <c r="AH281" t="e">
        <v>#N/A</v>
      </c>
      <c r="AI281">
        <v>32.988900000000001</v>
      </c>
      <c r="AJ281">
        <v>29.694900000000001</v>
      </c>
      <c r="AK281">
        <v>51.4</v>
      </c>
      <c r="AL281" t="e">
        <v>#N/A</v>
      </c>
      <c r="AM281" t="e">
        <v>#N/A</v>
      </c>
      <c r="AN281">
        <v>31.340299999999999</v>
      </c>
      <c r="AO281">
        <v>32.837000000000003</v>
      </c>
      <c r="AP281" t="e">
        <v>#N/A</v>
      </c>
      <c r="AQ281">
        <v>47.315100000000001</v>
      </c>
      <c r="AR281">
        <v>28.308599999999998</v>
      </c>
    </row>
    <row r="282" spans="1:44" x14ac:dyDescent="0.25">
      <c r="A282" s="1">
        <v>36928</v>
      </c>
      <c r="B282">
        <v>45.375100000000003</v>
      </c>
      <c r="C282">
        <v>32.491399999999999</v>
      </c>
      <c r="D282">
        <v>8.84497</v>
      </c>
      <c r="E282">
        <v>43.519100000000002</v>
      </c>
      <c r="F282">
        <v>1745.18</v>
      </c>
      <c r="G282">
        <v>1.54203</v>
      </c>
      <c r="H282">
        <v>52.7</v>
      </c>
      <c r="I282">
        <v>20.444600000000001</v>
      </c>
      <c r="J282">
        <v>47.6999</v>
      </c>
      <c r="K282">
        <v>17.527799999999999</v>
      </c>
      <c r="L282" t="e">
        <v>#N/A</v>
      </c>
      <c r="M282">
        <v>35.357500000000002</v>
      </c>
      <c r="N282">
        <v>475.56270000000001</v>
      </c>
      <c r="O282">
        <v>23.6035</v>
      </c>
      <c r="P282">
        <v>30.796500000000002</v>
      </c>
      <c r="Q282">
        <v>48.4</v>
      </c>
      <c r="R282">
        <v>34.189799999999998</v>
      </c>
      <c r="S282">
        <v>35.145299999999999</v>
      </c>
      <c r="T282" t="e">
        <v>#N/A</v>
      </c>
      <c r="U282" t="e">
        <v>#N/A</v>
      </c>
      <c r="V282">
        <v>33.118499999999997</v>
      </c>
      <c r="W282">
        <v>38.909399999999998</v>
      </c>
      <c r="X282">
        <v>39.828000000000003</v>
      </c>
      <c r="Y282">
        <v>102.93210000000001</v>
      </c>
      <c r="Z282">
        <v>29.9587</v>
      </c>
      <c r="AA282">
        <v>40.450000000000003</v>
      </c>
      <c r="AB282">
        <v>37.356299999999997</v>
      </c>
      <c r="AC282">
        <v>38.989199999999997</v>
      </c>
      <c r="AD282" t="e">
        <v>#N/A</v>
      </c>
      <c r="AE282">
        <v>24.241700000000002</v>
      </c>
      <c r="AF282">
        <v>58.835299999999997</v>
      </c>
      <c r="AG282">
        <v>25.717600000000001</v>
      </c>
      <c r="AH282" t="e">
        <v>#N/A</v>
      </c>
      <c r="AI282">
        <v>33.426299999999998</v>
      </c>
      <c r="AJ282">
        <v>29.930199999999999</v>
      </c>
      <c r="AK282">
        <v>52.7</v>
      </c>
      <c r="AL282" t="e">
        <v>#N/A</v>
      </c>
      <c r="AM282" t="e">
        <v>#N/A</v>
      </c>
      <c r="AN282">
        <v>31.754899999999999</v>
      </c>
      <c r="AO282">
        <v>34.401400000000002</v>
      </c>
      <c r="AP282" t="e">
        <v>#N/A</v>
      </c>
      <c r="AQ282">
        <v>47.269199999999998</v>
      </c>
      <c r="AR282">
        <v>29.731200000000001</v>
      </c>
    </row>
    <row r="283" spans="1:44" x14ac:dyDescent="0.25">
      <c r="A283" s="1">
        <v>36929</v>
      </c>
      <c r="B283">
        <v>45.4499</v>
      </c>
      <c r="C283">
        <v>32.097200000000001</v>
      </c>
      <c r="D283">
        <v>8.8114799999999995</v>
      </c>
      <c r="E283">
        <v>42.930999999999997</v>
      </c>
      <c r="F283">
        <v>1751.68</v>
      </c>
      <c r="G283">
        <v>1.5145299999999999</v>
      </c>
      <c r="H283">
        <v>52</v>
      </c>
      <c r="I283">
        <v>20.438099999999999</v>
      </c>
      <c r="J283">
        <v>48.443199999999997</v>
      </c>
      <c r="K283">
        <v>17.558399999999999</v>
      </c>
      <c r="L283" t="e">
        <v>#N/A</v>
      </c>
      <c r="M283">
        <v>30.709099999999999</v>
      </c>
      <c r="N283">
        <v>468.76940000000002</v>
      </c>
      <c r="O283">
        <v>23.8263</v>
      </c>
      <c r="P283">
        <v>30.5169</v>
      </c>
      <c r="Q283">
        <v>50.5</v>
      </c>
      <c r="R283">
        <v>34.378399999999999</v>
      </c>
      <c r="S283">
        <v>34.654200000000003</v>
      </c>
      <c r="T283" t="e">
        <v>#N/A</v>
      </c>
      <c r="U283" t="e">
        <v>#N/A</v>
      </c>
      <c r="V283">
        <v>32.388199999999998</v>
      </c>
      <c r="W283">
        <v>39.007599999999996</v>
      </c>
      <c r="X283">
        <v>39.249299999999998</v>
      </c>
      <c r="Y283">
        <v>105.4757</v>
      </c>
      <c r="Z283">
        <v>29.526499999999999</v>
      </c>
      <c r="AA283">
        <v>39.56</v>
      </c>
      <c r="AB283">
        <v>37.935899999999997</v>
      </c>
      <c r="AC283">
        <v>39.014000000000003</v>
      </c>
      <c r="AD283" t="e">
        <v>#N/A</v>
      </c>
      <c r="AE283">
        <v>23.6206</v>
      </c>
      <c r="AF283">
        <v>57.066400000000002</v>
      </c>
      <c r="AG283">
        <v>26.584700000000002</v>
      </c>
      <c r="AH283" t="e">
        <v>#N/A</v>
      </c>
      <c r="AI283">
        <v>32.431699999999999</v>
      </c>
      <c r="AJ283">
        <v>30.352499999999999</v>
      </c>
      <c r="AK283">
        <v>52</v>
      </c>
      <c r="AL283" t="e">
        <v>#N/A</v>
      </c>
      <c r="AM283" t="e">
        <v>#N/A</v>
      </c>
      <c r="AN283">
        <v>31.702000000000002</v>
      </c>
      <c r="AO283">
        <v>33.473599999999998</v>
      </c>
      <c r="AP283" t="e">
        <v>#N/A</v>
      </c>
      <c r="AQ283">
        <v>48.550800000000002</v>
      </c>
      <c r="AR283">
        <v>29.148099999999999</v>
      </c>
    </row>
    <row r="284" spans="1:44" x14ac:dyDescent="0.25">
      <c r="A284" s="1">
        <v>36930</v>
      </c>
      <c r="B284">
        <v>46.037300000000002</v>
      </c>
      <c r="C284">
        <v>32.639200000000002</v>
      </c>
      <c r="D284">
        <v>9.0939399999999999</v>
      </c>
      <c r="E284">
        <v>44.103499999999997</v>
      </c>
      <c r="F284">
        <v>1747.16</v>
      </c>
      <c r="G284">
        <v>1.5317700000000001</v>
      </c>
      <c r="H284">
        <v>52.6</v>
      </c>
      <c r="I284">
        <v>20.026</v>
      </c>
      <c r="J284">
        <v>49.045999999999999</v>
      </c>
      <c r="K284">
        <v>17.583300000000001</v>
      </c>
      <c r="L284" t="e">
        <v>#N/A</v>
      </c>
      <c r="M284">
        <v>29.998999999999999</v>
      </c>
      <c r="N284">
        <v>471.84039999999999</v>
      </c>
      <c r="O284">
        <v>24.342600000000001</v>
      </c>
      <c r="P284">
        <v>30.333100000000002</v>
      </c>
      <c r="Q284">
        <v>49</v>
      </c>
      <c r="R284">
        <v>34.827599999999997</v>
      </c>
      <c r="S284">
        <v>35.1907</v>
      </c>
      <c r="T284" t="e">
        <v>#N/A</v>
      </c>
      <c r="U284" t="e">
        <v>#N/A</v>
      </c>
      <c r="V284">
        <v>31.701499999999999</v>
      </c>
      <c r="W284">
        <v>37.909300000000002</v>
      </c>
      <c r="X284">
        <v>39.884399999999999</v>
      </c>
      <c r="Y284">
        <v>104.11279999999999</v>
      </c>
      <c r="Z284">
        <v>29.597899999999999</v>
      </c>
      <c r="AA284">
        <v>39.36</v>
      </c>
      <c r="AB284">
        <v>38.258800000000001</v>
      </c>
      <c r="AC284">
        <v>38.9681</v>
      </c>
      <c r="AD284" t="e">
        <v>#N/A</v>
      </c>
      <c r="AE284">
        <v>23.9467</v>
      </c>
      <c r="AF284">
        <v>58.506100000000004</v>
      </c>
      <c r="AG284">
        <v>25.8733</v>
      </c>
      <c r="AH284" t="e">
        <v>#N/A</v>
      </c>
      <c r="AI284">
        <v>32.985300000000002</v>
      </c>
      <c r="AJ284">
        <v>30.579699999999999</v>
      </c>
      <c r="AK284">
        <v>52.6</v>
      </c>
      <c r="AL284" t="e">
        <v>#N/A</v>
      </c>
      <c r="AM284" t="e">
        <v>#N/A</v>
      </c>
      <c r="AN284">
        <v>32.386899999999997</v>
      </c>
      <c r="AO284">
        <v>33.982700000000001</v>
      </c>
      <c r="AP284" t="e">
        <v>#N/A</v>
      </c>
      <c r="AQ284">
        <v>46.983600000000003</v>
      </c>
      <c r="AR284">
        <v>30.554600000000001</v>
      </c>
    </row>
    <row r="285" spans="1:44" x14ac:dyDescent="0.25">
      <c r="A285" s="1">
        <v>36931</v>
      </c>
      <c r="B285">
        <v>45.431699999999999</v>
      </c>
      <c r="C285">
        <v>32.702599999999997</v>
      </c>
      <c r="D285">
        <v>9.29223</v>
      </c>
      <c r="E285">
        <v>44.004600000000003</v>
      </c>
      <c r="F285">
        <v>1765.8</v>
      </c>
      <c r="G285">
        <v>1.41038</v>
      </c>
      <c r="H285">
        <v>50.5</v>
      </c>
      <c r="I285">
        <v>19.897099999999998</v>
      </c>
      <c r="J285">
        <v>48.863900000000001</v>
      </c>
      <c r="K285">
        <v>17.496700000000001</v>
      </c>
      <c r="L285" t="e">
        <v>#N/A</v>
      </c>
      <c r="M285">
        <v>28.1676</v>
      </c>
      <c r="N285">
        <v>471.04669999999999</v>
      </c>
      <c r="O285">
        <v>24.1355</v>
      </c>
      <c r="P285">
        <v>30.1236</v>
      </c>
      <c r="Q285">
        <v>48.5</v>
      </c>
      <c r="R285">
        <v>35.3613</v>
      </c>
      <c r="S285">
        <v>34.06</v>
      </c>
      <c r="T285" t="e">
        <v>#N/A</v>
      </c>
      <c r="U285" t="e">
        <v>#N/A</v>
      </c>
      <c r="V285">
        <v>30.459099999999999</v>
      </c>
      <c r="W285">
        <v>38.259399999999999</v>
      </c>
      <c r="X285">
        <v>38.563200000000002</v>
      </c>
      <c r="Y285">
        <v>102.1191</v>
      </c>
      <c r="Z285">
        <v>28.610299999999999</v>
      </c>
      <c r="AA285">
        <v>39.07</v>
      </c>
      <c r="AB285">
        <v>38.371099999999998</v>
      </c>
      <c r="AC285">
        <v>39.142000000000003</v>
      </c>
      <c r="AD285" t="e">
        <v>#N/A</v>
      </c>
      <c r="AE285">
        <v>24.271100000000001</v>
      </c>
      <c r="AF285">
        <v>58.285499999999999</v>
      </c>
      <c r="AG285">
        <v>24.5578</v>
      </c>
      <c r="AH285" t="e">
        <v>#N/A</v>
      </c>
      <c r="AI285">
        <v>33.173900000000003</v>
      </c>
      <c r="AJ285">
        <v>30.593299999999999</v>
      </c>
      <c r="AK285">
        <v>50.5</v>
      </c>
      <c r="AL285" t="e">
        <v>#N/A</v>
      </c>
      <c r="AM285" t="e">
        <v>#N/A</v>
      </c>
      <c r="AN285">
        <v>32.306199999999997</v>
      </c>
      <c r="AO285">
        <v>33.535299999999999</v>
      </c>
      <c r="AP285" t="e">
        <v>#N/A</v>
      </c>
      <c r="AQ285">
        <v>45.242400000000004</v>
      </c>
      <c r="AR285">
        <v>30.360299999999999</v>
      </c>
    </row>
    <row r="286" spans="1:44" x14ac:dyDescent="0.25">
      <c r="A286" s="1">
        <v>36934</v>
      </c>
      <c r="B286">
        <v>45.875700000000002</v>
      </c>
      <c r="C286">
        <v>31.953700000000001</v>
      </c>
      <c r="D286">
        <v>9.2216000000000005</v>
      </c>
      <c r="E286">
        <v>44.719499999999996</v>
      </c>
      <c r="F286">
        <v>1811.27</v>
      </c>
      <c r="G286">
        <v>1.4428799999999999</v>
      </c>
      <c r="H286">
        <v>51</v>
      </c>
      <c r="I286">
        <v>20.143000000000001</v>
      </c>
      <c r="J286">
        <v>50.007599999999996</v>
      </c>
      <c r="K286">
        <v>17.4344</v>
      </c>
      <c r="L286" t="e">
        <v>#N/A</v>
      </c>
      <c r="M286">
        <v>29.342500000000001</v>
      </c>
      <c r="N286">
        <v>480.07389999999998</v>
      </c>
      <c r="O286">
        <v>24.248100000000001</v>
      </c>
      <c r="P286">
        <v>30.246500000000001</v>
      </c>
      <c r="Q286">
        <v>48.5</v>
      </c>
      <c r="R286">
        <v>35.088099999999997</v>
      </c>
      <c r="S286">
        <v>35.2072</v>
      </c>
      <c r="T286" t="e">
        <v>#N/A</v>
      </c>
      <c r="U286" t="e">
        <v>#N/A</v>
      </c>
      <c r="V286">
        <v>29.446100000000001</v>
      </c>
      <c r="W286">
        <v>39.120199999999997</v>
      </c>
      <c r="X286">
        <v>39.819600000000001</v>
      </c>
      <c r="Y286">
        <v>104.0752</v>
      </c>
      <c r="Z286">
        <v>29.3217</v>
      </c>
      <c r="AA286">
        <v>39.26</v>
      </c>
      <c r="AB286">
        <v>39.371299999999998</v>
      </c>
      <c r="AC286">
        <v>39.334000000000003</v>
      </c>
      <c r="AD286" t="e">
        <v>#N/A</v>
      </c>
      <c r="AE286">
        <v>24.168399999999998</v>
      </c>
      <c r="AF286">
        <v>58.084699999999998</v>
      </c>
      <c r="AG286">
        <v>24.239799999999999</v>
      </c>
      <c r="AH286" t="e">
        <v>#N/A</v>
      </c>
      <c r="AI286">
        <v>33.746200000000002</v>
      </c>
      <c r="AJ286">
        <v>30.436900000000001</v>
      </c>
      <c r="AK286">
        <v>51</v>
      </c>
      <c r="AL286" t="e">
        <v>#N/A</v>
      </c>
      <c r="AM286" t="e">
        <v>#N/A</v>
      </c>
      <c r="AN286">
        <v>32.145499999999998</v>
      </c>
      <c r="AO286">
        <v>33.924399999999999</v>
      </c>
      <c r="AP286" t="e">
        <v>#N/A</v>
      </c>
      <c r="AQ286">
        <v>47.665199999999999</v>
      </c>
      <c r="AR286">
        <v>30.689699999999998</v>
      </c>
    </row>
    <row r="287" spans="1:44" x14ac:dyDescent="0.25">
      <c r="A287" s="1">
        <v>36935</v>
      </c>
      <c r="B287">
        <v>46.617899999999999</v>
      </c>
      <c r="C287">
        <v>31.305700000000002</v>
      </c>
      <c r="D287">
        <v>9.1671200000000006</v>
      </c>
      <c r="E287">
        <v>43.544199999999996</v>
      </c>
      <c r="F287">
        <v>1803.27</v>
      </c>
      <c r="G287">
        <v>1.4030800000000001</v>
      </c>
      <c r="H287">
        <v>51.5</v>
      </c>
      <c r="I287">
        <v>20.548200000000001</v>
      </c>
      <c r="J287">
        <v>51.476500000000001</v>
      </c>
      <c r="K287">
        <v>17.511399999999998</v>
      </c>
      <c r="L287" t="e">
        <v>#N/A</v>
      </c>
      <c r="M287">
        <v>28.33</v>
      </c>
      <c r="N287">
        <v>473.2903</v>
      </c>
      <c r="O287">
        <v>23.938700000000001</v>
      </c>
      <c r="P287">
        <v>30.843800000000002</v>
      </c>
      <c r="Q287">
        <v>50.4</v>
      </c>
      <c r="R287">
        <v>34.739899999999999</v>
      </c>
      <c r="S287">
        <v>34.996899999999997</v>
      </c>
      <c r="T287" t="e">
        <v>#N/A</v>
      </c>
      <c r="U287" t="e">
        <v>#N/A</v>
      </c>
      <c r="V287">
        <v>30.030100000000001</v>
      </c>
      <c r="W287">
        <v>39.671900000000001</v>
      </c>
      <c r="X287">
        <v>39.582799999999999</v>
      </c>
      <c r="Y287">
        <v>103.178</v>
      </c>
      <c r="Z287">
        <v>27.561599999999999</v>
      </c>
      <c r="AA287">
        <v>40.450000000000003</v>
      </c>
      <c r="AB287">
        <v>38.944200000000002</v>
      </c>
      <c r="AC287">
        <v>38.332299999999996</v>
      </c>
      <c r="AD287" t="e">
        <v>#N/A</v>
      </c>
      <c r="AE287">
        <v>24.340199999999999</v>
      </c>
      <c r="AF287">
        <v>56.603000000000002</v>
      </c>
      <c r="AG287">
        <v>24.042300000000001</v>
      </c>
      <c r="AH287" t="e">
        <v>#N/A</v>
      </c>
      <c r="AI287">
        <v>32.994900000000001</v>
      </c>
      <c r="AJ287">
        <v>30.256399999999999</v>
      </c>
      <c r="AK287">
        <v>51.5</v>
      </c>
      <c r="AL287" t="e">
        <v>#N/A</v>
      </c>
      <c r="AM287" t="e">
        <v>#N/A</v>
      </c>
      <c r="AN287">
        <v>33.220599999999997</v>
      </c>
      <c r="AO287">
        <v>34.448599999999999</v>
      </c>
      <c r="AP287" t="e">
        <v>#N/A</v>
      </c>
      <c r="AQ287">
        <v>48.312399999999997</v>
      </c>
      <c r="AR287">
        <v>29.777899999999999</v>
      </c>
    </row>
    <row r="288" spans="1:44" x14ac:dyDescent="0.25">
      <c r="A288" s="1">
        <v>36936</v>
      </c>
      <c r="B288">
        <v>45.802199999999999</v>
      </c>
      <c r="C288">
        <v>31.450399999999998</v>
      </c>
      <c r="D288">
        <v>8.9584299999999999</v>
      </c>
      <c r="E288">
        <v>43.872700000000002</v>
      </c>
      <c r="F288">
        <v>1761.71</v>
      </c>
      <c r="G288">
        <v>1.4460900000000001</v>
      </c>
      <c r="H288">
        <v>52</v>
      </c>
      <c r="I288">
        <v>21.337</v>
      </c>
      <c r="J288">
        <v>51.909199999999998</v>
      </c>
      <c r="K288">
        <v>17.557400000000001</v>
      </c>
      <c r="L288" t="e">
        <v>#N/A</v>
      </c>
      <c r="M288">
        <v>29.503299999999999</v>
      </c>
      <c r="N288">
        <v>470.05680000000001</v>
      </c>
      <c r="O288">
        <v>24.0061</v>
      </c>
      <c r="P288">
        <v>30.915099999999999</v>
      </c>
      <c r="Q288">
        <v>50.2</v>
      </c>
      <c r="R288">
        <v>34.750900000000001</v>
      </c>
      <c r="S288">
        <v>34.691800000000001</v>
      </c>
      <c r="T288" t="e">
        <v>#N/A</v>
      </c>
      <c r="U288" t="e">
        <v>#N/A</v>
      </c>
      <c r="V288">
        <v>31.435199999999998</v>
      </c>
      <c r="W288">
        <v>39.580500000000001</v>
      </c>
      <c r="X288">
        <v>39.155099999999997</v>
      </c>
      <c r="Y288">
        <v>105.5059</v>
      </c>
      <c r="Z288">
        <v>29.303999999999998</v>
      </c>
      <c r="AA288">
        <v>39.46</v>
      </c>
      <c r="AB288">
        <v>38.848100000000002</v>
      </c>
      <c r="AC288">
        <v>38.775300000000001</v>
      </c>
      <c r="AD288" t="e">
        <v>#N/A</v>
      </c>
      <c r="AE288">
        <v>23.982500000000002</v>
      </c>
      <c r="AF288">
        <v>56.407800000000002</v>
      </c>
      <c r="AG288">
        <v>24.375800000000002</v>
      </c>
      <c r="AH288" t="e">
        <v>#N/A</v>
      </c>
      <c r="AI288">
        <v>33.558</v>
      </c>
      <c r="AJ288">
        <v>30.223400000000002</v>
      </c>
      <c r="AK288">
        <v>52</v>
      </c>
      <c r="AL288" t="e">
        <v>#N/A</v>
      </c>
      <c r="AM288" t="e">
        <v>#N/A</v>
      </c>
      <c r="AN288">
        <v>33.502000000000002</v>
      </c>
      <c r="AO288">
        <v>33.527999999999999</v>
      </c>
      <c r="AP288" t="e">
        <v>#N/A</v>
      </c>
      <c r="AQ288">
        <v>47.830300000000001</v>
      </c>
      <c r="AR288">
        <v>29.758199999999999</v>
      </c>
    </row>
    <row r="289" spans="1:44" x14ac:dyDescent="0.25">
      <c r="A289" s="1">
        <v>36937</v>
      </c>
      <c r="B289">
        <v>47.820900000000002</v>
      </c>
      <c r="C289">
        <v>32.551200000000001</v>
      </c>
      <c r="D289">
        <v>9.0373099999999997</v>
      </c>
      <c r="E289">
        <v>44.506399999999999</v>
      </c>
      <c r="F289">
        <v>1791.17</v>
      </c>
      <c r="G289">
        <v>1.5020199999999999</v>
      </c>
      <c r="H289">
        <v>52.2</v>
      </c>
      <c r="I289">
        <v>21.158799999999999</v>
      </c>
      <c r="J289">
        <v>52.031100000000002</v>
      </c>
      <c r="K289">
        <v>18.222999999999999</v>
      </c>
      <c r="L289" t="e">
        <v>#N/A</v>
      </c>
      <c r="M289">
        <v>31.249500000000001</v>
      </c>
      <c r="N289">
        <v>478.32249999999999</v>
      </c>
      <c r="O289">
        <v>23.778199999999998</v>
      </c>
      <c r="P289">
        <v>32.286900000000003</v>
      </c>
      <c r="Q289">
        <v>49.9</v>
      </c>
      <c r="R289">
        <v>34.4895</v>
      </c>
      <c r="S289">
        <v>36.33</v>
      </c>
      <c r="T289" t="e">
        <v>#N/A</v>
      </c>
      <c r="U289" t="e">
        <v>#N/A</v>
      </c>
      <c r="V289">
        <v>33.548499999999997</v>
      </c>
      <c r="W289">
        <v>38.993400000000001</v>
      </c>
      <c r="X289">
        <v>40.386800000000001</v>
      </c>
      <c r="Y289">
        <v>108.0822</v>
      </c>
      <c r="Z289">
        <v>31.044</v>
      </c>
      <c r="AA289">
        <v>40.94</v>
      </c>
      <c r="AB289">
        <v>38.774000000000001</v>
      </c>
      <c r="AC289">
        <v>39.089500000000001</v>
      </c>
      <c r="AD289" t="e">
        <v>#N/A</v>
      </c>
      <c r="AE289">
        <v>24.901800000000001</v>
      </c>
      <c r="AF289">
        <v>55.8596</v>
      </c>
      <c r="AG289">
        <v>24.793099999999999</v>
      </c>
      <c r="AH289" t="e">
        <v>#N/A</v>
      </c>
      <c r="AI289">
        <v>33.170699999999997</v>
      </c>
      <c r="AJ289">
        <v>30.586400000000001</v>
      </c>
      <c r="AK289">
        <v>52.2</v>
      </c>
      <c r="AL289" t="e">
        <v>#N/A</v>
      </c>
      <c r="AM289" t="e">
        <v>#N/A</v>
      </c>
      <c r="AN289">
        <v>34.704999999999998</v>
      </c>
      <c r="AO289">
        <v>33.7943</v>
      </c>
      <c r="AP289" t="e">
        <v>#N/A</v>
      </c>
      <c r="AQ289">
        <v>47.382100000000001</v>
      </c>
      <c r="AR289">
        <v>31.261700000000001</v>
      </c>
    </row>
    <row r="290" spans="1:44" x14ac:dyDescent="0.25">
      <c r="A290" s="1">
        <v>36938</v>
      </c>
      <c r="B290">
        <v>47.0642</v>
      </c>
      <c r="C290">
        <v>31.237400000000001</v>
      </c>
      <c r="D290">
        <v>9.1203400000000006</v>
      </c>
      <c r="E290">
        <v>44.735100000000003</v>
      </c>
      <c r="F290">
        <v>1786.65</v>
      </c>
      <c r="G290">
        <v>1.41906</v>
      </c>
      <c r="H290">
        <v>52.3</v>
      </c>
      <c r="I290">
        <v>20.721699999999998</v>
      </c>
      <c r="J290">
        <v>51.761699999999998</v>
      </c>
      <c r="K290">
        <v>17.991599999999998</v>
      </c>
      <c r="L290" t="e">
        <v>#N/A</v>
      </c>
      <c r="M290">
        <v>28.5807</v>
      </c>
      <c r="N290">
        <v>476.49799999999999</v>
      </c>
      <c r="O290">
        <v>24.1205</v>
      </c>
      <c r="P290">
        <v>31.655799999999999</v>
      </c>
      <c r="Q290">
        <v>48.5</v>
      </c>
      <c r="R290">
        <v>35.036299999999997</v>
      </c>
      <c r="S290">
        <v>35.498199999999997</v>
      </c>
      <c r="T290" t="e">
        <v>#N/A</v>
      </c>
      <c r="U290" t="e">
        <v>#N/A</v>
      </c>
      <c r="V290">
        <v>30.499500000000001</v>
      </c>
      <c r="W290">
        <v>37.491199999999999</v>
      </c>
      <c r="X290">
        <v>40.043999999999997</v>
      </c>
      <c r="Y290">
        <v>106.1662</v>
      </c>
      <c r="Z290">
        <v>29.729099999999999</v>
      </c>
      <c r="AA290">
        <v>40.450000000000003</v>
      </c>
      <c r="AB290">
        <v>38.811599999999999</v>
      </c>
      <c r="AC290">
        <v>39.662199999999999</v>
      </c>
      <c r="AD290" t="e">
        <v>#N/A</v>
      </c>
      <c r="AE290">
        <v>24.954599999999999</v>
      </c>
      <c r="AF290">
        <v>55.140700000000002</v>
      </c>
      <c r="AG290">
        <v>24.099699999999999</v>
      </c>
      <c r="AH290" t="e">
        <v>#N/A</v>
      </c>
      <c r="AI290">
        <v>33.842199999999998</v>
      </c>
      <c r="AJ290">
        <v>30.914000000000001</v>
      </c>
      <c r="AK290">
        <v>52.3</v>
      </c>
      <c r="AL290" t="e">
        <v>#N/A</v>
      </c>
      <c r="AM290" t="e">
        <v>#N/A</v>
      </c>
      <c r="AN290">
        <v>34.288699999999999</v>
      </c>
      <c r="AO290">
        <v>33.974200000000003</v>
      </c>
      <c r="AP290" t="e">
        <v>#N/A</v>
      </c>
      <c r="AQ290">
        <v>47.589799999999997</v>
      </c>
      <c r="AR290">
        <v>30.797899999999998</v>
      </c>
    </row>
    <row r="291" spans="1:44" x14ac:dyDescent="0.25">
      <c r="A291" s="1">
        <v>36941</v>
      </c>
      <c r="B291">
        <v>50.985900000000001</v>
      </c>
      <c r="C291">
        <v>33.2819</v>
      </c>
      <c r="D291">
        <v>9.7328899999999994</v>
      </c>
      <c r="E291">
        <v>49.197400000000002</v>
      </c>
      <c r="F291">
        <v>1917.83</v>
      </c>
      <c r="G291">
        <v>1.52186</v>
      </c>
      <c r="H291">
        <v>52</v>
      </c>
      <c r="I291">
        <v>21.18</v>
      </c>
      <c r="J291">
        <v>55.561100000000003</v>
      </c>
      <c r="K291">
        <v>19.357099999999999</v>
      </c>
      <c r="L291" t="e">
        <v>#N/A</v>
      </c>
      <c r="M291">
        <v>31.272600000000001</v>
      </c>
      <c r="N291">
        <v>510.60289999999998</v>
      </c>
      <c r="O291">
        <v>25.723600000000001</v>
      </c>
      <c r="P291">
        <v>33.7042</v>
      </c>
      <c r="Q291">
        <v>47</v>
      </c>
      <c r="R291">
        <v>37.328899999999997</v>
      </c>
      <c r="S291">
        <v>38.325299999999999</v>
      </c>
      <c r="T291" t="e">
        <v>#N/A</v>
      </c>
      <c r="U291" t="e">
        <v>#N/A</v>
      </c>
      <c r="V291">
        <v>32.053400000000003</v>
      </c>
      <c r="W291">
        <v>39.930300000000003</v>
      </c>
      <c r="X291">
        <v>43.010800000000003</v>
      </c>
      <c r="Y291">
        <v>112.7757</v>
      </c>
      <c r="Z291">
        <v>32.032400000000003</v>
      </c>
      <c r="AA291">
        <v>39.26</v>
      </c>
      <c r="AB291">
        <v>41.545900000000003</v>
      </c>
      <c r="AC291">
        <v>44.144100000000002</v>
      </c>
      <c r="AD291" t="e">
        <v>#N/A</v>
      </c>
      <c r="AE291">
        <v>26.3827</v>
      </c>
      <c r="AF291">
        <v>59.982999999999997</v>
      </c>
      <c r="AG291">
        <v>25.913699999999999</v>
      </c>
      <c r="AH291" t="e">
        <v>#N/A</v>
      </c>
      <c r="AI291">
        <v>36.019199999999998</v>
      </c>
      <c r="AJ291">
        <v>33.013599999999997</v>
      </c>
      <c r="AK291">
        <v>52</v>
      </c>
      <c r="AL291" t="e">
        <v>#N/A</v>
      </c>
      <c r="AM291" t="e">
        <v>#N/A</v>
      </c>
      <c r="AN291">
        <v>37.275700000000001</v>
      </c>
      <c r="AO291">
        <v>36.152099999999997</v>
      </c>
      <c r="AP291" t="e">
        <v>#N/A</v>
      </c>
      <c r="AQ291">
        <v>50.615400000000001</v>
      </c>
      <c r="AR291">
        <v>32.833300000000001</v>
      </c>
    </row>
    <row r="292" spans="1:44" x14ac:dyDescent="0.25">
      <c r="A292" s="1">
        <v>36942</v>
      </c>
      <c r="B292">
        <v>47.546300000000002</v>
      </c>
      <c r="C292">
        <v>31.564900000000002</v>
      </c>
      <c r="D292">
        <v>9.4392899999999997</v>
      </c>
      <c r="E292">
        <v>43.766800000000003</v>
      </c>
      <c r="F292">
        <v>1753.26</v>
      </c>
      <c r="G292">
        <v>1.3740000000000001</v>
      </c>
      <c r="H292">
        <v>52.5</v>
      </c>
      <c r="I292">
        <v>21.398199999999999</v>
      </c>
      <c r="J292">
        <v>53.619599999999998</v>
      </c>
      <c r="K292">
        <v>17.302800000000001</v>
      </c>
      <c r="L292" t="e">
        <v>#N/A</v>
      </c>
      <c r="M292">
        <v>26.49</v>
      </c>
      <c r="N292">
        <v>453.9323</v>
      </c>
      <c r="O292">
        <v>23.871500000000001</v>
      </c>
      <c r="P292">
        <v>31.401</v>
      </c>
      <c r="Q292">
        <v>47.5</v>
      </c>
      <c r="R292">
        <v>35.110300000000002</v>
      </c>
      <c r="S292">
        <v>36.19</v>
      </c>
      <c r="T292" t="e">
        <v>#N/A</v>
      </c>
      <c r="U292" t="e">
        <v>#N/A</v>
      </c>
      <c r="V292">
        <v>28.211400000000001</v>
      </c>
      <c r="W292">
        <v>38.623800000000003</v>
      </c>
      <c r="X292">
        <v>41.060099999999998</v>
      </c>
      <c r="Y292">
        <v>103.423</v>
      </c>
      <c r="Z292">
        <v>27.3157</v>
      </c>
      <c r="AA292">
        <v>40.450000000000003</v>
      </c>
      <c r="AB292">
        <v>39.614400000000003</v>
      </c>
      <c r="AC292">
        <v>38.2866</v>
      </c>
      <c r="AD292" t="e">
        <v>#N/A</v>
      </c>
      <c r="AE292">
        <v>25.255400000000002</v>
      </c>
      <c r="AF292">
        <v>55.839399999999998</v>
      </c>
      <c r="AG292">
        <v>23.6098</v>
      </c>
      <c r="AH292" t="e">
        <v>#N/A</v>
      </c>
      <c r="AI292">
        <v>33.709699999999998</v>
      </c>
      <c r="AJ292">
        <v>31.421600000000002</v>
      </c>
      <c r="AK292">
        <v>52.5</v>
      </c>
      <c r="AL292" t="e">
        <v>#N/A</v>
      </c>
      <c r="AM292" t="e">
        <v>#N/A</v>
      </c>
      <c r="AN292">
        <v>34.671399999999998</v>
      </c>
      <c r="AO292">
        <v>33.439900000000002</v>
      </c>
      <c r="AP292" t="e">
        <v>#N/A</v>
      </c>
      <c r="AQ292">
        <v>48.765099999999997</v>
      </c>
      <c r="AR292">
        <v>30.1126</v>
      </c>
    </row>
    <row r="293" spans="1:44" x14ac:dyDescent="0.25">
      <c r="A293" s="1">
        <v>36943</v>
      </c>
      <c r="B293">
        <v>46.354399999999998</v>
      </c>
      <c r="C293">
        <v>30.52</v>
      </c>
      <c r="D293">
        <v>9.38626</v>
      </c>
      <c r="E293">
        <v>41.505800000000001</v>
      </c>
      <c r="F293">
        <v>1670.87</v>
      </c>
      <c r="G293">
        <v>1.4042699999999999</v>
      </c>
      <c r="H293">
        <v>52.5</v>
      </c>
      <c r="I293">
        <v>20.646899999999999</v>
      </c>
      <c r="J293">
        <v>51.755499999999998</v>
      </c>
      <c r="K293">
        <v>16.8142</v>
      </c>
      <c r="L293" t="e">
        <v>#N/A</v>
      </c>
      <c r="M293">
        <v>25.322399999999998</v>
      </c>
      <c r="N293">
        <v>424.66340000000002</v>
      </c>
      <c r="O293">
        <v>22.235800000000001</v>
      </c>
      <c r="P293">
        <v>30.979399999999998</v>
      </c>
      <c r="Q293">
        <v>47.4</v>
      </c>
      <c r="R293">
        <v>34.702199999999998</v>
      </c>
      <c r="S293">
        <v>35.595799999999997</v>
      </c>
      <c r="T293" t="e">
        <v>#N/A</v>
      </c>
      <c r="U293" t="e">
        <v>#N/A</v>
      </c>
      <c r="V293">
        <v>27.5276</v>
      </c>
      <c r="W293">
        <v>35.575000000000003</v>
      </c>
      <c r="X293">
        <v>40.280299999999997</v>
      </c>
      <c r="Y293">
        <v>98.8934</v>
      </c>
      <c r="Z293">
        <v>26.494299999999999</v>
      </c>
      <c r="AA293">
        <v>39.659999999999997</v>
      </c>
      <c r="AB293">
        <v>39.645299999999999</v>
      </c>
      <c r="AC293">
        <v>35.992100000000001</v>
      </c>
      <c r="AD293" t="e">
        <v>#N/A</v>
      </c>
      <c r="AE293">
        <v>24.420200000000001</v>
      </c>
      <c r="AF293">
        <v>55.9512</v>
      </c>
      <c r="AG293">
        <v>23.5686</v>
      </c>
      <c r="AH293" t="e">
        <v>#N/A</v>
      </c>
      <c r="AI293">
        <v>33.384799999999998</v>
      </c>
      <c r="AJ293">
        <v>31.609100000000002</v>
      </c>
      <c r="AK293">
        <v>52.5</v>
      </c>
      <c r="AL293" t="e">
        <v>#N/A</v>
      </c>
      <c r="AM293" t="e">
        <v>#N/A</v>
      </c>
      <c r="AN293">
        <v>34.544899999999998</v>
      </c>
      <c r="AO293">
        <v>31.582799999999999</v>
      </c>
      <c r="AP293" t="e">
        <v>#N/A</v>
      </c>
      <c r="AQ293">
        <v>45.470999999999997</v>
      </c>
      <c r="AR293">
        <v>30.2074</v>
      </c>
    </row>
    <row r="294" spans="1:44" x14ac:dyDescent="0.25">
      <c r="A294" s="1">
        <v>36944</v>
      </c>
      <c r="B294">
        <v>46.390099999999997</v>
      </c>
      <c r="C294">
        <v>31.7484</v>
      </c>
      <c r="D294">
        <v>9.4696700000000007</v>
      </c>
      <c r="E294">
        <v>42.4236</v>
      </c>
      <c r="F294">
        <v>1703.04</v>
      </c>
      <c r="G294">
        <v>1.41371</v>
      </c>
      <c r="H294">
        <v>52.5</v>
      </c>
      <c r="I294">
        <v>20.079799999999999</v>
      </c>
      <c r="J294">
        <v>53.207599999999999</v>
      </c>
      <c r="K294">
        <v>16.869399999999999</v>
      </c>
      <c r="L294" t="e">
        <v>#N/A</v>
      </c>
      <c r="M294">
        <v>26.9178</v>
      </c>
      <c r="N294">
        <v>431.54759999999999</v>
      </c>
      <c r="O294">
        <v>21.6676</v>
      </c>
      <c r="P294">
        <v>31.921500000000002</v>
      </c>
      <c r="Q294">
        <v>48</v>
      </c>
      <c r="R294">
        <v>35.336599999999997</v>
      </c>
      <c r="S294">
        <v>35.797600000000003</v>
      </c>
      <c r="T294" t="e">
        <v>#N/A</v>
      </c>
      <c r="U294" t="e">
        <v>#N/A</v>
      </c>
      <c r="V294">
        <v>27.578700000000001</v>
      </c>
      <c r="W294">
        <v>35.094999999999999</v>
      </c>
      <c r="X294">
        <v>40.287700000000001</v>
      </c>
      <c r="Y294">
        <v>101.1675</v>
      </c>
      <c r="Z294">
        <v>26.104900000000001</v>
      </c>
      <c r="AA294">
        <v>39.71</v>
      </c>
      <c r="AB294">
        <v>39.878100000000003</v>
      </c>
      <c r="AC294">
        <v>37.079000000000001</v>
      </c>
      <c r="AD294" t="e">
        <v>#N/A</v>
      </c>
      <c r="AE294">
        <v>24.9787</v>
      </c>
      <c r="AF294">
        <v>55.782200000000003</v>
      </c>
      <c r="AG294">
        <v>23.354299999999999</v>
      </c>
      <c r="AH294" t="e">
        <v>#N/A</v>
      </c>
      <c r="AI294">
        <v>33.927300000000002</v>
      </c>
      <c r="AJ294">
        <v>31.632300000000001</v>
      </c>
      <c r="AK294">
        <v>52.5</v>
      </c>
      <c r="AL294" t="e">
        <v>#N/A</v>
      </c>
      <c r="AM294" t="e">
        <v>#N/A</v>
      </c>
      <c r="AN294">
        <v>34.592700000000001</v>
      </c>
      <c r="AO294">
        <v>31.896699999999999</v>
      </c>
      <c r="AP294" t="e">
        <v>#N/A</v>
      </c>
      <c r="AQ294">
        <v>45.456400000000002</v>
      </c>
      <c r="AR294">
        <v>30.0138</v>
      </c>
    </row>
    <row r="295" spans="1:44" x14ac:dyDescent="0.25">
      <c r="A295" s="1">
        <v>36945</v>
      </c>
      <c r="B295">
        <v>46.412199999999999</v>
      </c>
      <c r="C295">
        <v>31.1281</v>
      </c>
      <c r="D295">
        <v>9.2662200000000006</v>
      </c>
      <c r="E295">
        <v>42.767099999999999</v>
      </c>
      <c r="F295">
        <v>1676.65</v>
      </c>
      <c r="G295">
        <v>1.41246</v>
      </c>
      <c r="H295">
        <v>52.2</v>
      </c>
      <c r="I295">
        <v>20.370699999999999</v>
      </c>
      <c r="J295">
        <v>53.446899999999999</v>
      </c>
      <c r="K295">
        <v>16.606000000000002</v>
      </c>
      <c r="L295" t="e">
        <v>#N/A</v>
      </c>
      <c r="M295">
        <v>27.463699999999999</v>
      </c>
      <c r="N295">
        <v>427.61779999999999</v>
      </c>
      <c r="O295">
        <v>21.244</v>
      </c>
      <c r="P295">
        <v>30.965</v>
      </c>
      <c r="Q295">
        <v>49.5</v>
      </c>
      <c r="R295">
        <v>35.0077</v>
      </c>
      <c r="S295">
        <v>35.067399999999999</v>
      </c>
      <c r="T295" t="e">
        <v>#N/A</v>
      </c>
      <c r="U295" t="e">
        <v>#N/A</v>
      </c>
      <c r="V295">
        <v>27.767299999999999</v>
      </c>
      <c r="W295">
        <v>35.072899999999997</v>
      </c>
      <c r="X295">
        <v>39.250100000000003</v>
      </c>
      <c r="Y295">
        <v>96.530100000000004</v>
      </c>
      <c r="Z295">
        <v>26.029800000000002</v>
      </c>
      <c r="AA295">
        <v>38.770000000000003</v>
      </c>
      <c r="AB295">
        <v>39.417700000000004</v>
      </c>
      <c r="AC295">
        <v>36.087499999999999</v>
      </c>
      <c r="AD295" t="e">
        <v>#N/A</v>
      </c>
      <c r="AE295">
        <v>25.006499999999999</v>
      </c>
      <c r="AF295">
        <v>55.288200000000003</v>
      </c>
      <c r="AG295">
        <v>23.993200000000002</v>
      </c>
      <c r="AH295" t="e">
        <v>#N/A</v>
      </c>
      <c r="AI295">
        <v>33.694400000000002</v>
      </c>
      <c r="AJ295">
        <v>31.16</v>
      </c>
      <c r="AK295">
        <v>52.2</v>
      </c>
      <c r="AL295" t="e">
        <v>#N/A</v>
      </c>
      <c r="AM295" t="e">
        <v>#N/A</v>
      </c>
      <c r="AN295">
        <v>34.033499999999997</v>
      </c>
      <c r="AO295">
        <v>31.9466</v>
      </c>
      <c r="AP295" t="e">
        <v>#N/A</v>
      </c>
      <c r="AQ295">
        <v>45.946300000000001</v>
      </c>
      <c r="AR295">
        <v>29.310199999999998</v>
      </c>
    </row>
    <row r="296" spans="1:44" x14ac:dyDescent="0.25">
      <c r="A296" s="1">
        <v>36948</v>
      </c>
      <c r="B296">
        <v>46.600700000000003</v>
      </c>
      <c r="C296">
        <v>32.158099999999997</v>
      </c>
      <c r="D296">
        <v>9.1224600000000002</v>
      </c>
      <c r="E296">
        <v>42.859000000000002</v>
      </c>
      <c r="F296">
        <v>1682.52</v>
      </c>
      <c r="G296">
        <v>1.4576800000000001</v>
      </c>
      <c r="H296">
        <v>54.5</v>
      </c>
      <c r="I296">
        <v>20.739899999999999</v>
      </c>
      <c r="J296">
        <v>54.199399999999997</v>
      </c>
      <c r="K296">
        <v>17.1662</v>
      </c>
      <c r="L296" t="e">
        <v>#N/A</v>
      </c>
      <c r="M296">
        <v>26.388200000000001</v>
      </c>
      <c r="N296">
        <v>444.23930000000001</v>
      </c>
      <c r="O296">
        <v>21.339500000000001</v>
      </c>
      <c r="P296">
        <v>32.651800000000001</v>
      </c>
      <c r="Q296">
        <v>49.4</v>
      </c>
      <c r="R296">
        <v>34.975299999999997</v>
      </c>
      <c r="S296">
        <v>36.270200000000003</v>
      </c>
      <c r="T296" t="e">
        <v>#N/A</v>
      </c>
      <c r="U296" t="e">
        <v>#N/A</v>
      </c>
      <c r="V296">
        <v>27.642299999999999</v>
      </c>
      <c r="W296">
        <v>38.178600000000003</v>
      </c>
      <c r="X296">
        <v>40.469900000000003</v>
      </c>
      <c r="Y296">
        <v>97.296599999999998</v>
      </c>
      <c r="Z296">
        <v>25.531700000000001</v>
      </c>
      <c r="AA296">
        <v>39.659999999999997</v>
      </c>
      <c r="AB296">
        <v>39.347099999999998</v>
      </c>
      <c r="AC296">
        <v>37.070399999999999</v>
      </c>
      <c r="AD296" t="e">
        <v>#N/A</v>
      </c>
      <c r="AE296">
        <v>24.695499999999999</v>
      </c>
      <c r="AF296">
        <v>56.645899999999997</v>
      </c>
      <c r="AG296">
        <v>25.067900000000002</v>
      </c>
      <c r="AH296" t="e">
        <v>#N/A</v>
      </c>
      <c r="AI296">
        <v>33.8645</v>
      </c>
      <c r="AJ296">
        <v>29.399100000000001</v>
      </c>
      <c r="AK296">
        <v>54.5</v>
      </c>
      <c r="AL296" t="e">
        <v>#N/A</v>
      </c>
      <c r="AM296" t="e">
        <v>#N/A</v>
      </c>
      <c r="AN296">
        <v>34.406599999999997</v>
      </c>
      <c r="AO296">
        <v>32.9876</v>
      </c>
      <c r="AP296" t="e">
        <v>#N/A</v>
      </c>
      <c r="AQ296">
        <v>46.458100000000002</v>
      </c>
      <c r="AR296">
        <v>30.237500000000001</v>
      </c>
    </row>
    <row r="297" spans="1:44" x14ac:dyDescent="0.25">
      <c r="A297" s="1">
        <v>36949</v>
      </c>
      <c r="B297">
        <v>46.991999999999997</v>
      </c>
      <c r="C297">
        <v>32.176499999999997</v>
      </c>
      <c r="D297">
        <v>9.4078199999999992</v>
      </c>
      <c r="E297">
        <v>42.813800000000001</v>
      </c>
      <c r="F297">
        <v>1735.87</v>
      </c>
      <c r="G297">
        <v>1.4388000000000001</v>
      </c>
      <c r="H297">
        <v>55</v>
      </c>
      <c r="I297">
        <v>21.181100000000001</v>
      </c>
      <c r="J297">
        <v>54.6629</v>
      </c>
      <c r="K297">
        <v>17.4099</v>
      </c>
      <c r="L297" t="e">
        <v>#N/A</v>
      </c>
      <c r="M297">
        <v>24.148399999999999</v>
      </c>
      <c r="N297">
        <v>437.03910000000002</v>
      </c>
      <c r="O297">
        <v>21.014500000000002</v>
      </c>
      <c r="P297">
        <v>32.226500000000001</v>
      </c>
      <c r="Q297">
        <v>51</v>
      </c>
      <c r="R297">
        <v>34.131799999999998</v>
      </c>
      <c r="S297">
        <v>36.055599999999998</v>
      </c>
      <c r="T297" t="e">
        <v>#N/A</v>
      </c>
      <c r="U297" t="e">
        <v>#N/A</v>
      </c>
      <c r="V297">
        <v>26.185500000000001</v>
      </c>
      <c r="W297">
        <v>38.673999999999999</v>
      </c>
      <c r="X297">
        <v>39.776000000000003</v>
      </c>
      <c r="Y297">
        <v>94.192599999999999</v>
      </c>
      <c r="Z297">
        <v>24.940100000000001</v>
      </c>
      <c r="AA297">
        <v>39.950000000000003</v>
      </c>
      <c r="AB297">
        <v>39.179699999999997</v>
      </c>
      <c r="AC297">
        <v>36.114899999999999</v>
      </c>
      <c r="AD297" t="e">
        <v>#N/A</v>
      </c>
      <c r="AE297">
        <v>24.678799999999999</v>
      </c>
      <c r="AF297">
        <v>56.698799999999999</v>
      </c>
      <c r="AG297">
        <v>24.8339</v>
      </c>
      <c r="AH297" t="e">
        <v>#N/A</v>
      </c>
      <c r="AI297">
        <v>33.6203</v>
      </c>
      <c r="AJ297">
        <v>29.044499999999999</v>
      </c>
      <c r="AK297">
        <v>55</v>
      </c>
      <c r="AL297" t="e">
        <v>#N/A</v>
      </c>
      <c r="AM297" t="e">
        <v>#N/A</v>
      </c>
      <c r="AN297">
        <v>34.711799999999997</v>
      </c>
      <c r="AO297">
        <v>32.714399999999998</v>
      </c>
      <c r="AP297" t="e">
        <v>#N/A</v>
      </c>
      <c r="AQ297">
        <v>46.091700000000003</v>
      </c>
      <c r="AR297">
        <v>29.424199999999999</v>
      </c>
    </row>
    <row r="298" spans="1:44" x14ac:dyDescent="0.25">
      <c r="A298" s="1">
        <v>36950</v>
      </c>
      <c r="B298">
        <v>46.457000000000001</v>
      </c>
      <c r="C298">
        <v>31.4498</v>
      </c>
      <c r="D298">
        <v>9.3059100000000008</v>
      </c>
      <c r="E298">
        <v>40.963999999999999</v>
      </c>
      <c r="F298">
        <v>1663.41</v>
      </c>
      <c r="G298">
        <v>1.3431500000000001</v>
      </c>
      <c r="H298">
        <v>54</v>
      </c>
      <c r="I298">
        <v>21.215499999999999</v>
      </c>
      <c r="J298">
        <v>52.885199999999998</v>
      </c>
      <c r="K298">
        <v>16.8886</v>
      </c>
      <c r="L298" t="e">
        <v>#N/A</v>
      </c>
      <c r="M298">
        <v>23.6175</v>
      </c>
      <c r="N298">
        <v>427.63150000000002</v>
      </c>
      <c r="O298">
        <v>21.233799999999999</v>
      </c>
      <c r="P298">
        <v>31.547499999999999</v>
      </c>
      <c r="Q298">
        <v>49</v>
      </c>
      <c r="R298">
        <v>33.304499999999997</v>
      </c>
      <c r="S298">
        <v>34.607799999999997</v>
      </c>
      <c r="T298" t="e">
        <v>#N/A</v>
      </c>
      <c r="U298" t="e">
        <v>#N/A</v>
      </c>
      <c r="V298">
        <v>26.171600000000002</v>
      </c>
      <c r="W298">
        <v>36.514400000000002</v>
      </c>
      <c r="X298">
        <v>38.248100000000001</v>
      </c>
      <c r="Y298">
        <v>90.879800000000003</v>
      </c>
      <c r="Z298">
        <v>24.335999999999999</v>
      </c>
      <c r="AA298">
        <v>40.450000000000003</v>
      </c>
      <c r="AB298">
        <v>39.377899999999997</v>
      </c>
      <c r="AC298">
        <v>35.0764</v>
      </c>
      <c r="AD298" t="e">
        <v>#N/A</v>
      </c>
      <c r="AE298">
        <v>23.923100000000002</v>
      </c>
      <c r="AF298">
        <v>56.381599999999999</v>
      </c>
      <c r="AG298">
        <v>24.4482</v>
      </c>
      <c r="AH298" t="e">
        <v>#N/A</v>
      </c>
      <c r="AI298">
        <v>33.156599999999997</v>
      </c>
      <c r="AJ298">
        <v>28.696200000000001</v>
      </c>
      <c r="AK298">
        <v>54</v>
      </c>
      <c r="AL298" t="e">
        <v>#N/A</v>
      </c>
      <c r="AM298" t="e">
        <v>#N/A</v>
      </c>
      <c r="AN298">
        <v>33.641399999999997</v>
      </c>
      <c r="AO298">
        <v>31.5532</v>
      </c>
      <c r="AP298" t="e">
        <v>#N/A</v>
      </c>
      <c r="AQ298">
        <v>44.862000000000002</v>
      </c>
      <c r="AR298">
        <v>29.343299999999999</v>
      </c>
    </row>
    <row r="299" spans="1:44" x14ac:dyDescent="0.25">
      <c r="A299" s="1">
        <v>36951</v>
      </c>
      <c r="B299">
        <v>45.056800000000003</v>
      </c>
      <c r="C299">
        <v>32.010300000000001</v>
      </c>
      <c r="D299">
        <v>9.3561200000000007</v>
      </c>
      <c r="E299">
        <v>40.051499999999997</v>
      </c>
      <c r="F299">
        <v>1666.75</v>
      </c>
      <c r="G299">
        <v>1.3768199999999999</v>
      </c>
      <c r="H299">
        <v>51</v>
      </c>
      <c r="I299">
        <v>20.442799999999998</v>
      </c>
      <c r="J299">
        <v>50.6021</v>
      </c>
      <c r="K299">
        <v>17.0124</v>
      </c>
      <c r="L299" t="e">
        <v>#N/A</v>
      </c>
      <c r="M299">
        <v>24.369599999999998</v>
      </c>
      <c r="N299">
        <v>422.06450000000001</v>
      </c>
      <c r="O299">
        <v>21.053799999999999</v>
      </c>
      <c r="P299">
        <v>31.5121</v>
      </c>
      <c r="Q299">
        <v>47</v>
      </c>
      <c r="R299">
        <v>33.372500000000002</v>
      </c>
      <c r="S299">
        <v>34.091299999999997</v>
      </c>
      <c r="T299" t="e">
        <v>#N/A</v>
      </c>
      <c r="U299" t="e">
        <v>#N/A</v>
      </c>
      <c r="V299">
        <v>26.248100000000001</v>
      </c>
      <c r="W299">
        <v>35.574399999999997</v>
      </c>
      <c r="X299">
        <v>37.606099999999998</v>
      </c>
      <c r="Y299">
        <v>96.255899999999997</v>
      </c>
      <c r="Z299">
        <v>24.757000000000001</v>
      </c>
      <c r="AA299">
        <v>39.56</v>
      </c>
      <c r="AB299">
        <v>39.995100000000001</v>
      </c>
      <c r="AC299">
        <v>34.584400000000002</v>
      </c>
      <c r="AD299" t="e">
        <v>#N/A</v>
      </c>
      <c r="AE299">
        <v>23.714600000000001</v>
      </c>
      <c r="AF299">
        <v>55.938200000000002</v>
      </c>
      <c r="AG299">
        <v>24.541599999999999</v>
      </c>
      <c r="AH299" t="e">
        <v>#N/A</v>
      </c>
      <c r="AI299">
        <v>32.419800000000002</v>
      </c>
      <c r="AJ299">
        <v>27.879899999999999</v>
      </c>
      <c r="AK299">
        <v>51</v>
      </c>
      <c r="AL299" t="e">
        <v>#N/A</v>
      </c>
      <c r="AM299" t="e">
        <v>#N/A</v>
      </c>
      <c r="AN299">
        <v>33.6083</v>
      </c>
      <c r="AO299">
        <v>30.807600000000001</v>
      </c>
      <c r="AP299" t="e">
        <v>#N/A</v>
      </c>
      <c r="AQ299">
        <v>43.1965</v>
      </c>
      <c r="AR299">
        <v>28.6999</v>
      </c>
    </row>
    <row r="300" spans="1:44" x14ac:dyDescent="0.25">
      <c r="A300" s="1">
        <v>36952</v>
      </c>
      <c r="B300">
        <v>45.308500000000002</v>
      </c>
      <c r="C300">
        <v>32.140599999999999</v>
      </c>
      <c r="D300">
        <v>9.4815900000000006</v>
      </c>
      <c r="E300">
        <v>40.341000000000001</v>
      </c>
      <c r="F300">
        <v>1652.02</v>
      </c>
      <c r="G300">
        <v>1.39934</v>
      </c>
      <c r="H300">
        <v>48</v>
      </c>
      <c r="I300">
        <v>19.822199999999999</v>
      </c>
      <c r="J300">
        <v>50.472000000000001</v>
      </c>
      <c r="K300">
        <v>17.1142</v>
      </c>
      <c r="L300" t="e">
        <v>#N/A</v>
      </c>
      <c r="M300">
        <v>21.850300000000001</v>
      </c>
      <c r="N300">
        <v>412.24439999999998</v>
      </c>
      <c r="O300">
        <v>20.783100000000001</v>
      </c>
      <c r="P300">
        <v>31.8947</v>
      </c>
      <c r="Q300">
        <v>46.5</v>
      </c>
      <c r="R300">
        <v>33.772100000000002</v>
      </c>
      <c r="S300">
        <v>32.764000000000003</v>
      </c>
      <c r="T300" t="e">
        <v>#N/A</v>
      </c>
      <c r="U300" t="e">
        <v>#N/A</v>
      </c>
      <c r="V300">
        <v>26.450500000000002</v>
      </c>
      <c r="W300">
        <v>35.259700000000002</v>
      </c>
      <c r="X300">
        <v>36.21</v>
      </c>
      <c r="Y300">
        <v>91.920100000000005</v>
      </c>
      <c r="Z300">
        <v>24.668299999999999</v>
      </c>
      <c r="AA300">
        <v>40.94</v>
      </c>
      <c r="AB300">
        <v>39.621499999999997</v>
      </c>
      <c r="AC300">
        <v>34.006999999999998</v>
      </c>
      <c r="AD300" t="e">
        <v>#N/A</v>
      </c>
      <c r="AE300">
        <v>23.187200000000001</v>
      </c>
      <c r="AF300">
        <v>55.654299999999999</v>
      </c>
      <c r="AG300">
        <v>23.202400000000001</v>
      </c>
      <c r="AH300" t="e">
        <v>#N/A</v>
      </c>
      <c r="AI300">
        <v>31.7378</v>
      </c>
      <c r="AJ300">
        <v>28.001999999999999</v>
      </c>
      <c r="AK300">
        <v>48</v>
      </c>
      <c r="AL300" t="e">
        <v>#N/A</v>
      </c>
      <c r="AM300" t="e">
        <v>#N/A</v>
      </c>
      <c r="AN300">
        <v>33.2879</v>
      </c>
      <c r="AO300">
        <v>31.171900000000001</v>
      </c>
      <c r="AP300" t="e">
        <v>#N/A</v>
      </c>
      <c r="AQ300">
        <v>43.276000000000003</v>
      </c>
      <c r="AR300">
        <v>28.0839</v>
      </c>
    </row>
    <row r="301" spans="1:44" x14ac:dyDescent="0.25">
      <c r="A301" s="1">
        <v>36955</v>
      </c>
      <c r="B301">
        <v>45.947200000000002</v>
      </c>
      <c r="C301">
        <v>33.284999999999997</v>
      </c>
      <c r="D301">
        <v>9.4696599999999993</v>
      </c>
      <c r="E301">
        <v>40.165700000000001</v>
      </c>
      <c r="F301">
        <v>1658.28</v>
      </c>
      <c r="G301">
        <v>1.4899899999999999</v>
      </c>
      <c r="H301">
        <v>48.5</v>
      </c>
      <c r="I301">
        <v>19.755800000000001</v>
      </c>
      <c r="J301">
        <v>52.316099999999999</v>
      </c>
      <c r="K301">
        <v>17.886700000000001</v>
      </c>
      <c r="L301" t="e">
        <v>#N/A</v>
      </c>
      <c r="M301">
        <v>22.868400000000001</v>
      </c>
      <c r="N301">
        <v>416.97430000000003</v>
      </c>
      <c r="O301">
        <v>19.977499999999999</v>
      </c>
      <c r="P301">
        <v>33.263199999999998</v>
      </c>
      <c r="Q301">
        <v>47.5</v>
      </c>
      <c r="R301">
        <v>34.243899999999996</v>
      </c>
      <c r="S301">
        <v>33.4724</v>
      </c>
      <c r="T301" t="e">
        <v>#N/A</v>
      </c>
      <c r="U301" t="e">
        <v>#N/A</v>
      </c>
      <c r="V301">
        <v>27.390699999999999</v>
      </c>
      <c r="W301">
        <v>35.377000000000002</v>
      </c>
      <c r="X301">
        <v>37.135199999999998</v>
      </c>
      <c r="Y301">
        <v>94.852800000000002</v>
      </c>
      <c r="Z301">
        <v>25.719799999999999</v>
      </c>
      <c r="AA301">
        <v>41.93</v>
      </c>
      <c r="AB301">
        <v>39.5991</v>
      </c>
      <c r="AC301">
        <v>34.936300000000003</v>
      </c>
      <c r="AD301" t="e">
        <v>#N/A</v>
      </c>
      <c r="AE301">
        <v>23.097200000000001</v>
      </c>
      <c r="AF301">
        <v>55.568100000000001</v>
      </c>
      <c r="AG301">
        <v>23.655999999999999</v>
      </c>
      <c r="AH301" t="e">
        <v>#N/A</v>
      </c>
      <c r="AI301">
        <v>32.096699999999998</v>
      </c>
      <c r="AJ301">
        <v>28.3828</v>
      </c>
      <c r="AK301">
        <v>48.5</v>
      </c>
      <c r="AL301" t="e">
        <v>#N/A</v>
      </c>
      <c r="AM301" t="e">
        <v>#N/A</v>
      </c>
      <c r="AN301">
        <v>34.375100000000003</v>
      </c>
      <c r="AO301">
        <v>30.492000000000001</v>
      </c>
      <c r="AP301" t="e">
        <v>#N/A</v>
      </c>
      <c r="AQ301">
        <v>43.056100000000001</v>
      </c>
      <c r="AR301">
        <v>27.825500000000002</v>
      </c>
    </row>
    <row r="302" spans="1:44" x14ac:dyDescent="0.25">
      <c r="A302" s="1">
        <v>36956</v>
      </c>
      <c r="B302">
        <v>46.096499999999999</v>
      </c>
      <c r="C302">
        <v>33.299399999999999</v>
      </c>
      <c r="D302">
        <v>9.3999400000000009</v>
      </c>
      <c r="E302">
        <v>39.999000000000002</v>
      </c>
      <c r="F302">
        <v>1641.24</v>
      </c>
      <c r="G302">
        <v>1.5770500000000001</v>
      </c>
      <c r="H302">
        <v>49.5</v>
      </c>
      <c r="I302">
        <v>20.1921</v>
      </c>
      <c r="J302">
        <v>52.649099999999997</v>
      </c>
      <c r="K302">
        <v>18.009599999999999</v>
      </c>
      <c r="L302" t="e">
        <v>#N/A</v>
      </c>
      <c r="M302">
        <v>23.846599999999999</v>
      </c>
      <c r="N302">
        <v>421.43650000000002</v>
      </c>
      <c r="O302">
        <v>19.873799999999999</v>
      </c>
      <c r="P302">
        <v>33.126199999999997</v>
      </c>
      <c r="Q302">
        <v>48.2</v>
      </c>
      <c r="R302">
        <v>34.237499999999997</v>
      </c>
      <c r="S302">
        <v>33.819299999999998</v>
      </c>
      <c r="T302" t="e">
        <v>#N/A</v>
      </c>
      <c r="U302" t="e">
        <v>#N/A</v>
      </c>
      <c r="V302">
        <v>29.067799999999998</v>
      </c>
      <c r="W302">
        <v>35.785899999999998</v>
      </c>
      <c r="X302">
        <v>37.7288</v>
      </c>
      <c r="Y302">
        <v>96.106800000000007</v>
      </c>
      <c r="Z302">
        <v>26.7514</v>
      </c>
      <c r="AA302">
        <v>41.93</v>
      </c>
      <c r="AB302">
        <v>39.032600000000002</v>
      </c>
      <c r="AC302">
        <v>35.933199999999999</v>
      </c>
      <c r="AD302" t="e">
        <v>#N/A</v>
      </c>
      <c r="AE302">
        <v>23.397099999999998</v>
      </c>
      <c r="AF302">
        <v>54.266300000000001</v>
      </c>
      <c r="AG302">
        <v>24.548200000000001</v>
      </c>
      <c r="AH302" t="e">
        <v>#N/A</v>
      </c>
      <c r="AI302">
        <v>31.650600000000001</v>
      </c>
      <c r="AJ302">
        <v>28.0121</v>
      </c>
      <c r="AK302">
        <v>49.5</v>
      </c>
      <c r="AL302" t="e">
        <v>#N/A</v>
      </c>
      <c r="AM302" t="e">
        <v>#N/A</v>
      </c>
      <c r="AN302">
        <v>34.587600000000002</v>
      </c>
      <c r="AO302">
        <v>30.571000000000002</v>
      </c>
      <c r="AP302" t="e">
        <v>#N/A</v>
      </c>
      <c r="AQ302">
        <v>44.2301</v>
      </c>
      <c r="AR302">
        <v>28.092500000000001</v>
      </c>
    </row>
    <row r="303" spans="1:44" x14ac:dyDescent="0.25">
      <c r="A303" s="1">
        <v>36957</v>
      </c>
      <c r="B303">
        <v>46.236199999999997</v>
      </c>
      <c r="C303">
        <v>34.335299999999997</v>
      </c>
      <c r="D303">
        <v>9.6038899999999998</v>
      </c>
      <c r="E303">
        <v>41.001100000000001</v>
      </c>
      <c r="F303">
        <v>1658.53</v>
      </c>
      <c r="G303">
        <v>1.55402</v>
      </c>
      <c r="H303">
        <v>47.3</v>
      </c>
      <c r="I303">
        <v>20.891100000000002</v>
      </c>
      <c r="J303">
        <v>54.155099999999997</v>
      </c>
      <c r="K303">
        <v>18.879200000000001</v>
      </c>
      <c r="L303" t="e">
        <v>#N/A</v>
      </c>
      <c r="M303">
        <v>23.774799999999999</v>
      </c>
      <c r="N303">
        <v>435.89319999999998</v>
      </c>
      <c r="O303">
        <v>20.064699999999998</v>
      </c>
      <c r="P303">
        <v>34.296500000000002</v>
      </c>
      <c r="Q303">
        <v>49</v>
      </c>
      <c r="R303">
        <v>34.383600000000001</v>
      </c>
      <c r="S303">
        <v>34.133299999999998</v>
      </c>
      <c r="T303" t="e">
        <v>#N/A</v>
      </c>
      <c r="U303" t="e">
        <v>#N/A</v>
      </c>
      <c r="V303">
        <v>29.160699999999999</v>
      </c>
      <c r="W303">
        <v>37.6967</v>
      </c>
      <c r="X303">
        <v>37.802300000000002</v>
      </c>
      <c r="Y303">
        <v>97.218800000000002</v>
      </c>
      <c r="Z303">
        <v>27.8902</v>
      </c>
      <c r="AA303">
        <v>42.42</v>
      </c>
      <c r="AB303">
        <v>38.111199999999997</v>
      </c>
      <c r="AC303">
        <v>37.535699999999999</v>
      </c>
      <c r="AD303" t="e">
        <v>#N/A</v>
      </c>
      <c r="AE303">
        <v>22.962900000000001</v>
      </c>
      <c r="AF303">
        <v>52.227200000000003</v>
      </c>
      <c r="AG303">
        <v>24.989100000000001</v>
      </c>
      <c r="AH303" t="e">
        <v>#N/A</v>
      </c>
      <c r="AI303">
        <v>30.7134</v>
      </c>
      <c r="AJ303">
        <v>27.7134</v>
      </c>
      <c r="AK303">
        <v>47.3</v>
      </c>
      <c r="AL303" t="e">
        <v>#N/A</v>
      </c>
      <c r="AM303" t="e">
        <v>#N/A</v>
      </c>
      <c r="AN303">
        <v>35.049900000000001</v>
      </c>
      <c r="AO303">
        <v>30.251100000000001</v>
      </c>
      <c r="AP303" t="e">
        <v>#N/A</v>
      </c>
      <c r="AQ303">
        <v>45.1205</v>
      </c>
      <c r="AR303">
        <v>28.243500000000001</v>
      </c>
    </row>
    <row r="304" spans="1:44" x14ac:dyDescent="0.25">
      <c r="A304" s="1">
        <v>36958</v>
      </c>
      <c r="B304">
        <v>47.954599999999999</v>
      </c>
      <c r="C304">
        <v>34.063499999999998</v>
      </c>
      <c r="D304">
        <v>9.7541100000000007</v>
      </c>
      <c r="E304">
        <v>41.192399999999999</v>
      </c>
      <c r="F304">
        <v>1691.97</v>
      </c>
      <c r="G304">
        <v>1.5210300000000001</v>
      </c>
      <c r="H304">
        <v>47</v>
      </c>
      <c r="I304">
        <v>21.639099999999999</v>
      </c>
      <c r="J304">
        <v>54.674900000000001</v>
      </c>
      <c r="K304">
        <v>19.2683</v>
      </c>
      <c r="L304" t="e">
        <v>#N/A</v>
      </c>
      <c r="M304">
        <v>22.5839</v>
      </c>
      <c r="N304">
        <v>438.25009999999997</v>
      </c>
      <c r="O304">
        <v>20.439699999999998</v>
      </c>
      <c r="P304">
        <v>34.421500000000002</v>
      </c>
      <c r="Q304">
        <v>49</v>
      </c>
      <c r="R304">
        <v>35.034399999999998</v>
      </c>
      <c r="S304">
        <v>34.0334</v>
      </c>
      <c r="T304" t="e">
        <v>#N/A</v>
      </c>
      <c r="U304" t="e">
        <v>#N/A</v>
      </c>
      <c r="V304">
        <v>28.532399999999999</v>
      </c>
      <c r="W304">
        <v>38.555900000000001</v>
      </c>
      <c r="X304">
        <v>37.6601</v>
      </c>
      <c r="Y304">
        <v>96.190799999999996</v>
      </c>
      <c r="Z304">
        <v>28.137599999999999</v>
      </c>
      <c r="AA304">
        <v>42.52</v>
      </c>
      <c r="AB304">
        <v>39.324199999999998</v>
      </c>
      <c r="AC304">
        <v>37.508099999999999</v>
      </c>
      <c r="AD304" t="e">
        <v>#N/A</v>
      </c>
      <c r="AE304">
        <v>23.677900000000001</v>
      </c>
      <c r="AF304">
        <v>52.472799999999999</v>
      </c>
      <c r="AG304">
        <v>24.383099999999999</v>
      </c>
      <c r="AH304" t="e">
        <v>#N/A</v>
      </c>
      <c r="AI304">
        <v>30.733499999999999</v>
      </c>
      <c r="AJ304">
        <v>28.7011</v>
      </c>
      <c r="AK304">
        <v>48</v>
      </c>
      <c r="AL304" t="e">
        <v>#N/A</v>
      </c>
      <c r="AM304" t="e">
        <v>#N/A</v>
      </c>
      <c r="AN304">
        <v>35.198399999999999</v>
      </c>
      <c r="AO304">
        <v>31.178100000000001</v>
      </c>
      <c r="AP304" t="e">
        <v>#N/A</v>
      </c>
      <c r="AQ304">
        <v>45.941299999999998</v>
      </c>
      <c r="AR304">
        <v>28.105899999999998</v>
      </c>
    </row>
    <row r="305" spans="1:44" x14ac:dyDescent="0.25">
      <c r="A305" s="1">
        <v>36959</v>
      </c>
      <c r="B305">
        <v>47.406300000000002</v>
      </c>
      <c r="C305">
        <v>32.161299999999997</v>
      </c>
      <c r="D305">
        <v>9.8790099999999992</v>
      </c>
      <c r="E305">
        <v>39.425699999999999</v>
      </c>
      <c r="F305">
        <v>1642.43</v>
      </c>
      <c r="G305">
        <v>1.47298</v>
      </c>
      <c r="H305">
        <v>49</v>
      </c>
      <c r="I305">
        <v>21.3462</v>
      </c>
      <c r="J305">
        <v>55.042299999999997</v>
      </c>
      <c r="K305">
        <v>18.7944</v>
      </c>
      <c r="L305" t="e">
        <v>#N/A</v>
      </c>
      <c r="M305">
        <v>20.317399999999999</v>
      </c>
      <c r="N305">
        <v>422.21969999999999</v>
      </c>
      <c r="O305">
        <v>20.3809</v>
      </c>
      <c r="P305">
        <v>33.613599999999998</v>
      </c>
      <c r="Q305">
        <v>48</v>
      </c>
      <c r="R305">
        <v>34.922800000000002</v>
      </c>
      <c r="S305">
        <v>32.348700000000001</v>
      </c>
      <c r="T305" t="e">
        <v>#N/A</v>
      </c>
      <c r="U305" t="e">
        <v>#N/A</v>
      </c>
      <c r="V305">
        <v>27.1219</v>
      </c>
      <c r="W305">
        <v>38.198900000000002</v>
      </c>
      <c r="X305">
        <v>35.5779</v>
      </c>
      <c r="Y305">
        <v>89.2727</v>
      </c>
      <c r="Z305">
        <v>24.793600000000001</v>
      </c>
      <c r="AA305">
        <v>41.95</v>
      </c>
      <c r="AB305">
        <v>38.667299999999997</v>
      </c>
      <c r="AC305">
        <v>36.369199999999999</v>
      </c>
      <c r="AD305" t="e">
        <v>#N/A</v>
      </c>
      <c r="AE305">
        <v>23.282499999999999</v>
      </c>
      <c r="AF305">
        <v>52.848799999999997</v>
      </c>
      <c r="AG305">
        <v>23.217400000000001</v>
      </c>
      <c r="AH305" t="e">
        <v>#N/A</v>
      </c>
      <c r="AI305">
        <v>30.913399999999999</v>
      </c>
      <c r="AJ305">
        <v>27.814800000000002</v>
      </c>
      <c r="AK305">
        <v>49</v>
      </c>
      <c r="AL305" t="e">
        <v>#N/A</v>
      </c>
      <c r="AM305" t="e">
        <v>#N/A</v>
      </c>
      <c r="AN305">
        <v>34.866900000000001</v>
      </c>
      <c r="AO305">
        <v>30.076799999999999</v>
      </c>
      <c r="AP305" t="e">
        <v>#N/A</v>
      </c>
      <c r="AQ305">
        <v>44.950200000000002</v>
      </c>
      <c r="AR305">
        <v>27.8489</v>
      </c>
    </row>
    <row r="306" spans="1:44" x14ac:dyDescent="0.25">
      <c r="A306" s="1">
        <v>36962</v>
      </c>
      <c r="B306">
        <v>45.946399999999997</v>
      </c>
      <c r="C306">
        <v>31.5702</v>
      </c>
      <c r="D306">
        <v>9.5553799999999995</v>
      </c>
      <c r="E306">
        <v>37.617600000000003</v>
      </c>
      <c r="F306">
        <v>1584.06</v>
      </c>
      <c r="G306">
        <v>1.36683</v>
      </c>
      <c r="H306">
        <v>49.2</v>
      </c>
      <c r="I306">
        <v>21.541899999999998</v>
      </c>
      <c r="J306">
        <v>51.730600000000003</v>
      </c>
      <c r="K306">
        <v>18.205400000000001</v>
      </c>
      <c r="L306" t="e">
        <v>#N/A</v>
      </c>
      <c r="M306">
        <v>18.703800000000001</v>
      </c>
      <c r="N306">
        <v>408.48509999999999</v>
      </c>
      <c r="O306">
        <v>20.008600000000001</v>
      </c>
      <c r="P306">
        <v>32.755099999999999</v>
      </c>
      <c r="Q306">
        <v>48</v>
      </c>
      <c r="R306">
        <v>34.329000000000001</v>
      </c>
      <c r="S306">
        <v>29.508099999999999</v>
      </c>
      <c r="T306" t="e">
        <v>#N/A</v>
      </c>
      <c r="U306" t="e">
        <v>#N/A</v>
      </c>
      <c r="V306">
        <v>27.035900000000002</v>
      </c>
      <c r="W306">
        <v>36.418999999999997</v>
      </c>
      <c r="X306">
        <v>32.981400000000001</v>
      </c>
      <c r="Y306">
        <v>86.643100000000004</v>
      </c>
      <c r="Z306">
        <v>23.584499999999998</v>
      </c>
      <c r="AA306">
        <v>41.43</v>
      </c>
      <c r="AB306">
        <v>38.315600000000003</v>
      </c>
      <c r="AC306">
        <v>34.1083</v>
      </c>
      <c r="AD306" t="e">
        <v>#N/A</v>
      </c>
      <c r="AE306">
        <v>22.773599999999998</v>
      </c>
      <c r="AF306">
        <v>52.248199999999997</v>
      </c>
      <c r="AG306">
        <v>21.466999999999999</v>
      </c>
      <c r="AH306" t="e">
        <v>#N/A</v>
      </c>
      <c r="AI306">
        <v>29.653500000000001</v>
      </c>
      <c r="AJ306">
        <v>27.708400000000001</v>
      </c>
      <c r="AK306">
        <v>49.2</v>
      </c>
      <c r="AL306" t="e">
        <v>#N/A</v>
      </c>
      <c r="AM306" t="e">
        <v>#N/A</v>
      </c>
      <c r="AN306">
        <v>33.7654</v>
      </c>
      <c r="AO306">
        <v>30.174499999999998</v>
      </c>
      <c r="AP306" t="e">
        <v>#N/A</v>
      </c>
      <c r="AQ306">
        <v>43.155799999999999</v>
      </c>
      <c r="AR306">
        <v>26.014399999999998</v>
      </c>
    </row>
    <row r="307" spans="1:44" x14ac:dyDescent="0.25">
      <c r="A307" s="1">
        <v>36963</v>
      </c>
      <c r="B307">
        <v>44.598100000000002</v>
      </c>
      <c r="C307">
        <v>32.747199999999999</v>
      </c>
      <c r="D307">
        <v>9.7202800000000007</v>
      </c>
      <c r="E307">
        <v>39.0578</v>
      </c>
      <c r="F307">
        <v>1610.21</v>
      </c>
      <c r="G307">
        <v>1.44675</v>
      </c>
      <c r="H307">
        <v>48.1</v>
      </c>
      <c r="I307">
        <v>21.8978</v>
      </c>
      <c r="J307">
        <v>51.756700000000002</v>
      </c>
      <c r="K307">
        <v>18.788699999999999</v>
      </c>
      <c r="L307" t="e">
        <v>#N/A</v>
      </c>
      <c r="M307">
        <v>21.411000000000001</v>
      </c>
      <c r="N307">
        <v>422.86540000000002</v>
      </c>
      <c r="O307">
        <v>19.696200000000001</v>
      </c>
      <c r="P307">
        <v>32.917099999999998</v>
      </c>
      <c r="Q307">
        <v>47</v>
      </c>
      <c r="R307">
        <v>34.400100000000002</v>
      </c>
      <c r="S307">
        <v>31.782299999999999</v>
      </c>
      <c r="T307" t="e">
        <v>#N/A</v>
      </c>
      <c r="U307" t="e">
        <v>#N/A</v>
      </c>
      <c r="V307">
        <v>28.8096</v>
      </c>
      <c r="W307">
        <v>37.254399999999997</v>
      </c>
      <c r="X307">
        <v>34.737699999999997</v>
      </c>
      <c r="Y307">
        <v>89.953500000000005</v>
      </c>
      <c r="Z307">
        <v>25.151299999999999</v>
      </c>
      <c r="AA307">
        <v>40.450000000000003</v>
      </c>
      <c r="AB307">
        <v>38.281700000000001</v>
      </c>
      <c r="AC307">
        <v>35.8108</v>
      </c>
      <c r="AD307" t="e">
        <v>#N/A</v>
      </c>
      <c r="AE307">
        <v>22.734200000000001</v>
      </c>
      <c r="AF307">
        <v>51.779499999999999</v>
      </c>
      <c r="AG307">
        <v>22.567299999999999</v>
      </c>
      <c r="AH307" t="e">
        <v>#N/A</v>
      </c>
      <c r="AI307">
        <v>29.5458</v>
      </c>
      <c r="AJ307">
        <v>27.874199999999998</v>
      </c>
      <c r="AK307">
        <v>48.1</v>
      </c>
      <c r="AL307" t="e">
        <v>#N/A</v>
      </c>
      <c r="AM307" t="e">
        <v>#N/A</v>
      </c>
      <c r="AN307">
        <v>34.391100000000002</v>
      </c>
      <c r="AO307">
        <v>31.5059</v>
      </c>
      <c r="AP307" t="e">
        <v>#N/A</v>
      </c>
      <c r="AQ307">
        <v>43.9251</v>
      </c>
      <c r="AR307">
        <v>26.6982</v>
      </c>
    </row>
    <row r="308" spans="1:44" x14ac:dyDescent="0.25">
      <c r="A308" s="1">
        <v>36964</v>
      </c>
      <c r="B308">
        <v>44.616399999999999</v>
      </c>
      <c r="C308">
        <v>31.489899999999999</v>
      </c>
      <c r="D308">
        <v>9.4541299999999993</v>
      </c>
      <c r="E308">
        <v>36.181100000000001</v>
      </c>
      <c r="F308">
        <v>1550.43</v>
      </c>
      <c r="G308">
        <v>1.5151300000000001</v>
      </c>
      <c r="H308">
        <v>47.5</v>
      </c>
      <c r="I308">
        <v>21.945499999999999</v>
      </c>
      <c r="J308">
        <v>49.685699999999997</v>
      </c>
      <c r="K308">
        <v>18.314399999999999</v>
      </c>
      <c r="L308" t="e">
        <v>#N/A</v>
      </c>
      <c r="M308">
        <v>20.333100000000002</v>
      </c>
      <c r="N308">
        <v>393.22179999999997</v>
      </c>
      <c r="O308">
        <v>19.3018</v>
      </c>
      <c r="P308">
        <v>31.788900000000002</v>
      </c>
      <c r="Q308">
        <v>46.9</v>
      </c>
      <c r="R308">
        <v>34.201900000000002</v>
      </c>
      <c r="S308">
        <v>30.8734</v>
      </c>
      <c r="T308" t="e">
        <v>#N/A</v>
      </c>
      <c r="U308" t="e">
        <v>#N/A</v>
      </c>
      <c r="V308">
        <v>28.278500000000001</v>
      </c>
      <c r="W308">
        <v>36.391199999999998</v>
      </c>
      <c r="X308">
        <v>33.510899999999999</v>
      </c>
      <c r="Y308">
        <v>87.006699999999995</v>
      </c>
      <c r="Z308">
        <v>24.94</v>
      </c>
      <c r="AA308">
        <v>38.770000000000003</v>
      </c>
      <c r="AB308">
        <v>37.998399999999997</v>
      </c>
      <c r="AC308">
        <v>33.1252</v>
      </c>
      <c r="AD308" t="e">
        <v>#N/A</v>
      </c>
      <c r="AE308">
        <v>22.578900000000001</v>
      </c>
      <c r="AF308">
        <v>51.180799999999998</v>
      </c>
      <c r="AG308">
        <v>22.537099999999999</v>
      </c>
      <c r="AH308" t="e">
        <v>#N/A</v>
      </c>
      <c r="AI308">
        <v>28.942299999999999</v>
      </c>
      <c r="AJ308">
        <v>27.303599999999999</v>
      </c>
      <c r="AK308">
        <v>47.5</v>
      </c>
      <c r="AL308" t="e">
        <v>#N/A</v>
      </c>
      <c r="AM308" t="e">
        <v>#N/A</v>
      </c>
      <c r="AN308">
        <v>32.617600000000003</v>
      </c>
      <c r="AO308">
        <v>30.110800000000001</v>
      </c>
      <c r="AP308" t="e">
        <v>#N/A</v>
      </c>
      <c r="AQ308">
        <v>42.577500000000001</v>
      </c>
      <c r="AR308">
        <v>25.868400000000001</v>
      </c>
    </row>
    <row r="309" spans="1:44" x14ac:dyDescent="0.25">
      <c r="A309" s="1">
        <v>36965</v>
      </c>
      <c r="B309">
        <v>45.924500000000002</v>
      </c>
      <c r="C309">
        <v>32.097200000000001</v>
      </c>
      <c r="D309">
        <v>9.4216899999999999</v>
      </c>
      <c r="E309">
        <v>37.909399999999998</v>
      </c>
      <c r="F309">
        <v>1633.9</v>
      </c>
      <c r="G309">
        <v>1.47854</v>
      </c>
      <c r="H309">
        <v>46.8</v>
      </c>
      <c r="I309">
        <v>22.231200000000001</v>
      </c>
      <c r="J309">
        <v>48.667000000000002</v>
      </c>
      <c r="K309">
        <v>18.639800000000001</v>
      </c>
      <c r="L309" t="e">
        <v>#N/A</v>
      </c>
      <c r="M309">
        <v>20.658799999999999</v>
      </c>
      <c r="N309">
        <v>411.64850000000001</v>
      </c>
      <c r="O309">
        <v>19.544899999999998</v>
      </c>
      <c r="P309">
        <v>31.679600000000001</v>
      </c>
      <c r="Q309">
        <v>48</v>
      </c>
      <c r="R309">
        <v>34.777099999999997</v>
      </c>
      <c r="S309">
        <v>31.313400000000001</v>
      </c>
      <c r="T309" t="e">
        <v>#N/A</v>
      </c>
      <c r="U309" t="e">
        <v>#N/A</v>
      </c>
      <c r="V309">
        <v>28.415299999999998</v>
      </c>
      <c r="W309">
        <v>38.264499999999998</v>
      </c>
      <c r="X309">
        <v>33.830199999999998</v>
      </c>
      <c r="Y309">
        <v>88.696399999999997</v>
      </c>
      <c r="Z309">
        <v>24.777799999999999</v>
      </c>
      <c r="AA309">
        <v>38.28</v>
      </c>
      <c r="AB309">
        <v>38.534300000000002</v>
      </c>
      <c r="AC309">
        <v>34.714599999999997</v>
      </c>
      <c r="AD309" t="e">
        <v>#N/A</v>
      </c>
      <c r="AE309">
        <v>22.615400000000001</v>
      </c>
      <c r="AF309">
        <v>53.375100000000003</v>
      </c>
      <c r="AG309">
        <v>22.6995</v>
      </c>
      <c r="AH309" t="e">
        <v>#N/A</v>
      </c>
      <c r="AI309">
        <v>28.980799999999999</v>
      </c>
      <c r="AJ309">
        <v>26.9697</v>
      </c>
      <c r="AK309">
        <v>46.8</v>
      </c>
      <c r="AL309" t="e">
        <v>#N/A</v>
      </c>
      <c r="AM309" t="e">
        <v>#N/A</v>
      </c>
      <c r="AN309">
        <v>33.372700000000002</v>
      </c>
      <c r="AO309">
        <v>31.250699999999998</v>
      </c>
      <c r="AP309" t="e">
        <v>#N/A</v>
      </c>
      <c r="AQ309">
        <v>43.7258</v>
      </c>
      <c r="AR309">
        <v>27.0853</v>
      </c>
    </row>
    <row r="310" spans="1:44" x14ac:dyDescent="0.25">
      <c r="A310" s="1">
        <v>36966</v>
      </c>
      <c r="B310">
        <v>45.1494</v>
      </c>
      <c r="C310">
        <v>31.8079</v>
      </c>
      <c r="D310">
        <v>9.7246500000000005</v>
      </c>
      <c r="E310">
        <v>36.841900000000003</v>
      </c>
      <c r="F310">
        <v>1639.5</v>
      </c>
      <c r="G310">
        <v>1.49255</v>
      </c>
      <c r="H310">
        <v>47.2</v>
      </c>
      <c r="I310">
        <v>22.798500000000001</v>
      </c>
      <c r="J310">
        <v>47.238100000000003</v>
      </c>
      <c r="K310">
        <v>18.715699999999998</v>
      </c>
      <c r="L310" t="e">
        <v>#N/A</v>
      </c>
      <c r="M310">
        <v>20.547699999999999</v>
      </c>
      <c r="N310">
        <v>408.94260000000003</v>
      </c>
      <c r="O310">
        <v>20.216000000000001</v>
      </c>
      <c r="P310">
        <v>31.601299999999998</v>
      </c>
      <c r="Q310">
        <v>48</v>
      </c>
      <c r="R310">
        <v>34.701000000000001</v>
      </c>
      <c r="S310">
        <v>31.3522</v>
      </c>
      <c r="T310" t="e">
        <v>#N/A</v>
      </c>
      <c r="U310" t="e">
        <v>#N/A</v>
      </c>
      <c r="V310">
        <v>26.3489</v>
      </c>
      <c r="W310">
        <v>37.921399999999998</v>
      </c>
      <c r="X310">
        <v>33.418100000000003</v>
      </c>
      <c r="Y310">
        <v>84.722099999999998</v>
      </c>
      <c r="Z310">
        <v>24.547000000000001</v>
      </c>
      <c r="AA310">
        <v>38.28</v>
      </c>
      <c r="AB310">
        <v>38.469499999999996</v>
      </c>
      <c r="AC310">
        <v>34.6402</v>
      </c>
      <c r="AD310" t="e">
        <v>#N/A</v>
      </c>
      <c r="AE310">
        <v>22.288799999999998</v>
      </c>
      <c r="AF310">
        <v>52.174500000000002</v>
      </c>
      <c r="AG310">
        <v>23.369</v>
      </c>
      <c r="AH310" t="e">
        <v>#N/A</v>
      </c>
      <c r="AI310">
        <v>28.461099999999998</v>
      </c>
      <c r="AJ310">
        <v>27.221299999999999</v>
      </c>
      <c r="AK310">
        <v>47.2</v>
      </c>
      <c r="AL310" t="e">
        <v>#N/A</v>
      </c>
      <c r="AM310" t="e">
        <v>#N/A</v>
      </c>
      <c r="AN310">
        <v>31.881</v>
      </c>
      <c r="AO310">
        <v>31.184999999999999</v>
      </c>
      <c r="AP310" t="e">
        <v>#N/A</v>
      </c>
      <c r="AQ310">
        <v>43.445799999999998</v>
      </c>
      <c r="AR310">
        <v>26.969200000000001</v>
      </c>
    </row>
    <row r="311" spans="1:44" x14ac:dyDescent="0.25">
      <c r="A311" s="1">
        <v>36969</v>
      </c>
      <c r="B311">
        <v>45.737900000000003</v>
      </c>
      <c r="C311">
        <v>32.484499999999997</v>
      </c>
      <c r="D311">
        <v>9.4708199999999998</v>
      </c>
      <c r="E311">
        <v>37.197800000000001</v>
      </c>
      <c r="F311">
        <v>1609.67</v>
      </c>
      <c r="G311">
        <v>1.5555399999999999</v>
      </c>
      <c r="H311">
        <v>47.2</v>
      </c>
      <c r="I311">
        <v>22.3992</v>
      </c>
      <c r="J311">
        <v>48.9649</v>
      </c>
      <c r="K311">
        <v>18.839099999999998</v>
      </c>
      <c r="L311" t="e">
        <v>#N/A</v>
      </c>
      <c r="M311">
        <v>21.327400000000001</v>
      </c>
      <c r="N311">
        <v>413.86630000000002</v>
      </c>
      <c r="O311">
        <v>20.002600000000001</v>
      </c>
      <c r="P311">
        <v>32.394100000000002</v>
      </c>
      <c r="Q311">
        <v>46.5</v>
      </c>
      <c r="R311">
        <v>34.326099999999997</v>
      </c>
      <c r="S311">
        <v>31.5655</v>
      </c>
      <c r="T311" t="e">
        <v>#N/A</v>
      </c>
      <c r="U311" t="e">
        <v>#N/A</v>
      </c>
      <c r="V311">
        <v>28.526299999999999</v>
      </c>
      <c r="W311">
        <v>37.929000000000002</v>
      </c>
      <c r="X311">
        <v>34.119599999999998</v>
      </c>
      <c r="Y311">
        <v>86.598600000000005</v>
      </c>
      <c r="Z311">
        <v>23.703700000000001</v>
      </c>
      <c r="AA311">
        <v>39.46</v>
      </c>
      <c r="AB311">
        <v>38.243400000000001</v>
      </c>
      <c r="AC311">
        <v>34.892000000000003</v>
      </c>
      <c r="AD311" t="e">
        <v>#N/A</v>
      </c>
      <c r="AE311">
        <v>22.0669</v>
      </c>
      <c r="AF311">
        <v>52.340600000000002</v>
      </c>
      <c r="AG311">
        <v>23.135200000000001</v>
      </c>
      <c r="AH311" t="e">
        <v>#N/A</v>
      </c>
      <c r="AI311">
        <v>28.4803</v>
      </c>
      <c r="AJ311">
        <v>27.575199999999999</v>
      </c>
      <c r="AK311">
        <v>47.2</v>
      </c>
      <c r="AL311" t="e">
        <v>#N/A</v>
      </c>
      <c r="AM311" t="e">
        <v>#N/A</v>
      </c>
      <c r="AN311">
        <v>32.426400000000001</v>
      </c>
      <c r="AO311">
        <v>32.030799999999999</v>
      </c>
      <c r="AP311" t="e">
        <v>#N/A</v>
      </c>
      <c r="AQ311">
        <v>43.623600000000003</v>
      </c>
      <c r="AR311">
        <v>27.299900000000001</v>
      </c>
    </row>
    <row r="312" spans="1:44" x14ac:dyDescent="0.25">
      <c r="A312" s="1">
        <v>36970</v>
      </c>
      <c r="B312">
        <v>44.4587</v>
      </c>
      <c r="C312">
        <v>32.7136</v>
      </c>
      <c r="D312">
        <v>8.9968800000000009</v>
      </c>
      <c r="E312">
        <v>35.672699999999999</v>
      </c>
      <c r="F312">
        <v>1606.43</v>
      </c>
      <c r="G312">
        <v>1.48576</v>
      </c>
      <c r="H312">
        <v>46.1</v>
      </c>
      <c r="I312">
        <v>22.7316</v>
      </c>
      <c r="J312">
        <v>47.945500000000003</v>
      </c>
      <c r="K312">
        <v>18.260400000000001</v>
      </c>
      <c r="L312" t="e">
        <v>#N/A</v>
      </c>
      <c r="M312">
        <v>19.4819</v>
      </c>
      <c r="N312">
        <v>394.93540000000002</v>
      </c>
      <c r="O312">
        <v>19.549499999999998</v>
      </c>
      <c r="P312">
        <v>32.2044</v>
      </c>
      <c r="Q312">
        <v>46.8</v>
      </c>
      <c r="R312">
        <v>33.981999999999999</v>
      </c>
      <c r="S312">
        <v>30.677199999999999</v>
      </c>
      <c r="T312" t="e">
        <v>#N/A</v>
      </c>
      <c r="U312" t="e">
        <v>#N/A</v>
      </c>
      <c r="V312">
        <v>27.340399999999999</v>
      </c>
      <c r="W312">
        <v>37.3386</v>
      </c>
      <c r="X312">
        <v>33.105699999999999</v>
      </c>
      <c r="Y312">
        <v>82.357600000000005</v>
      </c>
      <c r="Z312">
        <v>21.509</v>
      </c>
      <c r="AA312">
        <v>40.64</v>
      </c>
      <c r="AB312">
        <v>37.6646</v>
      </c>
      <c r="AC312">
        <v>32.826099999999997</v>
      </c>
      <c r="AD312" t="e">
        <v>#N/A</v>
      </c>
      <c r="AE312">
        <v>21.499300000000002</v>
      </c>
      <c r="AF312">
        <v>50.883099999999999</v>
      </c>
      <c r="AG312">
        <v>22.385400000000001</v>
      </c>
      <c r="AH312" t="e">
        <v>#N/A</v>
      </c>
      <c r="AI312">
        <v>28.1174</v>
      </c>
      <c r="AJ312">
        <v>27.501899999999999</v>
      </c>
      <c r="AK312">
        <v>46.1</v>
      </c>
      <c r="AL312" t="e">
        <v>#N/A</v>
      </c>
      <c r="AM312" t="e">
        <v>#N/A</v>
      </c>
      <c r="AN312">
        <v>31.8</v>
      </c>
      <c r="AO312">
        <v>30.743099999999998</v>
      </c>
      <c r="AP312" t="e">
        <v>#N/A</v>
      </c>
      <c r="AQ312">
        <v>43.9666</v>
      </c>
      <c r="AR312">
        <v>26.158000000000001</v>
      </c>
    </row>
    <row r="313" spans="1:44" x14ac:dyDescent="0.25">
      <c r="A313" s="1">
        <v>36971</v>
      </c>
      <c r="B313">
        <v>43.924700000000001</v>
      </c>
      <c r="C313">
        <v>31.339099999999998</v>
      </c>
      <c r="D313">
        <v>8.9042899999999996</v>
      </c>
      <c r="E313">
        <v>33.602200000000003</v>
      </c>
      <c r="F313">
        <v>1579.15</v>
      </c>
      <c r="G313">
        <v>1.5232699999999999</v>
      </c>
      <c r="H313">
        <v>45.2</v>
      </c>
      <c r="I313">
        <v>22.060300000000002</v>
      </c>
      <c r="J313">
        <v>47.099600000000002</v>
      </c>
      <c r="K313">
        <v>17.615500000000001</v>
      </c>
      <c r="L313" t="e">
        <v>#N/A</v>
      </c>
      <c r="M313">
        <v>19.8033</v>
      </c>
      <c r="N313">
        <v>377.91669999999999</v>
      </c>
      <c r="O313">
        <v>18.713200000000001</v>
      </c>
      <c r="P313">
        <v>31.8215</v>
      </c>
      <c r="Q313">
        <v>46</v>
      </c>
      <c r="R313">
        <v>33.7361</v>
      </c>
      <c r="S313">
        <v>29.9726</v>
      </c>
      <c r="T313" t="e">
        <v>#N/A</v>
      </c>
      <c r="U313" t="e">
        <v>#N/A</v>
      </c>
      <c r="V313">
        <v>27.3567</v>
      </c>
      <c r="W313">
        <v>37.061300000000003</v>
      </c>
      <c r="X313">
        <v>31.801600000000001</v>
      </c>
      <c r="Y313">
        <v>83.362399999999994</v>
      </c>
      <c r="Z313">
        <v>22.404699999999998</v>
      </c>
      <c r="AA313">
        <v>39.46</v>
      </c>
      <c r="AB313">
        <v>36.304400000000001</v>
      </c>
      <c r="AC313">
        <v>31.087399999999999</v>
      </c>
      <c r="AD313" t="e">
        <v>#N/A</v>
      </c>
      <c r="AE313">
        <v>21.470600000000001</v>
      </c>
      <c r="AF313">
        <v>49.3887</v>
      </c>
      <c r="AG313">
        <v>21.338999999999999</v>
      </c>
      <c r="AH313" t="e">
        <v>#N/A</v>
      </c>
      <c r="AI313">
        <v>27.2713</v>
      </c>
      <c r="AJ313">
        <v>26.463100000000001</v>
      </c>
      <c r="AK313">
        <v>45.2</v>
      </c>
      <c r="AL313" t="e">
        <v>#N/A</v>
      </c>
      <c r="AM313" t="e">
        <v>#N/A</v>
      </c>
      <c r="AN313">
        <v>30.968900000000001</v>
      </c>
      <c r="AO313">
        <v>30.235800000000001</v>
      </c>
      <c r="AP313" t="e">
        <v>#N/A</v>
      </c>
      <c r="AQ313">
        <v>44.581200000000003</v>
      </c>
      <c r="AR313">
        <v>26.703700000000001</v>
      </c>
    </row>
    <row r="314" spans="1:44" x14ac:dyDescent="0.25">
      <c r="A314" s="1">
        <v>36972</v>
      </c>
      <c r="B314">
        <v>43.643599999999999</v>
      </c>
      <c r="C314">
        <v>30.505700000000001</v>
      </c>
      <c r="D314">
        <v>8.7208699999999997</v>
      </c>
      <c r="E314">
        <v>33.702300000000001</v>
      </c>
      <c r="F314">
        <v>1589.27</v>
      </c>
      <c r="G314">
        <v>1.65543</v>
      </c>
      <c r="H314">
        <v>45.3</v>
      </c>
      <c r="I314">
        <v>22.2712</v>
      </c>
      <c r="J314">
        <v>45.9983</v>
      </c>
      <c r="K314">
        <v>17.473500000000001</v>
      </c>
      <c r="L314" t="e">
        <v>#N/A</v>
      </c>
      <c r="M314">
        <v>20.4847</v>
      </c>
      <c r="N314">
        <v>367.28359999999998</v>
      </c>
      <c r="O314">
        <v>19.122399999999999</v>
      </c>
      <c r="P314">
        <v>30.785799999999998</v>
      </c>
      <c r="Q314">
        <v>45</v>
      </c>
      <c r="R314">
        <v>33.217399999999998</v>
      </c>
      <c r="S314">
        <v>29.302700000000002</v>
      </c>
      <c r="T314" t="e">
        <v>#N/A</v>
      </c>
      <c r="U314" t="e">
        <v>#N/A</v>
      </c>
      <c r="V314">
        <v>29.238800000000001</v>
      </c>
      <c r="W314">
        <v>36.814</v>
      </c>
      <c r="X314">
        <v>30.5961</v>
      </c>
      <c r="Y314">
        <v>84.328500000000005</v>
      </c>
      <c r="Z314">
        <v>25.434000000000001</v>
      </c>
      <c r="AA314">
        <v>36.99</v>
      </c>
      <c r="AB314">
        <v>36.956899999999997</v>
      </c>
      <c r="AC314">
        <v>30.431699999999999</v>
      </c>
      <c r="AD314" t="e">
        <v>#N/A</v>
      </c>
      <c r="AE314">
        <v>21.2575</v>
      </c>
      <c r="AF314">
        <v>51.2361</v>
      </c>
      <c r="AG314">
        <v>23.28</v>
      </c>
      <c r="AH314" t="e">
        <v>#N/A</v>
      </c>
      <c r="AI314">
        <v>27.343599999999999</v>
      </c>
      <c r="AJ314">
        <v>26.5732</v>
      </c>
      <c r="AK314">
        <v>45.3</v>
      </c>
      <c r="AL314" t="e">
        <v>#N/A</v>
      </c>
      <c r="AM314" t="e">
        <v>#N/A</v>
      </c>
      <c r="AN314">
        <v>30.2561</v>
      </c>
      <c r="AO314">
        <v>30.506399999999999</v>
      </c>
      <c r="AP314" t="e">
        <v>#N/A</v>
      </c>
      <c r="AQ314">
        <v>43.781100000000002</v>
      </c>
      <c r="AR314">
        <v>26.602699999999999</v>
      </c>
    </row>
    <row r="315" spans="1:44" x14ac:dyDescent="0.25">
      <c r="A315" s="1">
        <v>36973</v>
      </c>
      <c r="B315">
        <v>43.456499999999998</v>
      </c>
      <c r="C315">
        <v>30.648099999999999</v>
      </c>
      <c r="D315">
        <v>8.7898800000000001</v>
      </c>
      <c r="E315">
        <v>35.6098</v>
      </c>
      <c r="F315">
        <v>1590.35</v>
      </c>
      <c r="G315">
        <v>1.75458</v>
      </c>
      <c r="H315">
        <v>45.5</v>
      </c>
      <c r="I315">
        <v>22.585000000000001</v>
      </c>
      <c r="J315">
        <v>46.709499999999998</v>
      </c>
      <c r="K315">
        <v>17.577200000000001</v>
      </c>
      <c r="L315" t="e">
        <v>#N/A</v>
      </c>
      <c r="M315">
        <v>19.313500000000001</v>
      </c>
      <c r="N315">
        <v>386.20409999999998</v>
      </c>
      <c r="O315">
        <v>18.96</v>
      </c>
      <c r="P315">
        <v>30.709299999999999</v>
      </c>
      <c r="Q315">
        <v>45</v>
      </c>
      <c r="R315">
        <v>32.753799999999998</v>
      </c>
      <c r="S315">
        <v>30.967700000000001</v>
      </c>
      <c r="T315" t="e">
        <v>#N/A</v>
      </c>
      <c r="U315" t="e">
        <v>#N/A</v>
      </c>
      <c r="V315">
        <v>29.3947</v>
      </c>
      <c r="W315">
        <v>35.697000000000003</v>
      </c>
      <c r="X315">
        <v>32.1967</v>
      </c>
      <c r="Y315">
        <v>88.174999999999997</v>
      </c>
      <c r="Z315">
        <v>25.446000000000002</v>
      </c>
      <c r="AA315">
        <v>37.19</v>
      </c>
      <c r="AB315">
        <v>36.992100000000001</v>
      </c>
      <c r="AC315">
        <v>32.500900000000001</v>
      </c>
      <c r="AD315" t="e">
        <v>#N/A</v>
      </c>
      <c r="AE315">
        <v>21.085999999999999</v>
      </c>
      <c r="AF315">
        <v>50.512</v>
      </c>
      <c r="AG315">
        <v>24.293500000000002</v>
      </c>
      <c r="AH315" t="e">
        <v>#N/A</v>
      </c>
      <c r="AI315">
        <v>28.663</v>
      </c>
      <c r="AJ315">
        <v>25.399000000000001</v>
      </c>
      <c r="AK315">
        <v>45.5</v>
      </c>
      <c r="AL315" t="e">
        <v>#N/A</v>
      </c>
      <c r="AM315" t="e">
        <v>#N/A</v>
      </c>
      <c r="AN315">
        <v>29.9876</v>
      </c>
      <c r="AO315">
        <v>31.0212</v>
      </c>
      <c r="AP315" t="e">
        <v>#N/A</v>
      </c>
      <c r="AQ315">
        <v>44.232799999999997</v>
      </c>
      <c r="AR315">
        <v>27.339500000000001</v>
      </c>
    </row>
    <row r="316" spans="1:44" x14ac:dyDescent="0.25">
      <c r="A316" s="1">
        <v>36976</v>
      </c>
      <c r="B316">
        <v>44.365699999999997</v>
      </c>
      <c r="C316">
        <v>30.949400000000001</v>
      </c>
      <c r="D316">
        <v>9.1512200000000004</v>
      </c>
      <c r="E316">
        <v>36.504899999999999</v>
      </c>
      <c r="F316">
        <v>1634.76</v>
      </c>
      <c r="G316">
        <v>1.6591</v>
      </c>
      <c r="H316">
        <v>46.5</v>
      </c>
      <c r="I316">
        <v>23.343499999999999</v>
      </c>
      <c r="J316">
        <v>48.788800000000002</v>
      </c>
      <c r="K316">
        <v>18.043299999999999</v>
      </c>
      <c r="L316" t="e">
        <v>#N/A</v>
      </c>
      <c r="M316">
        <v>18.439299999999999</v>
      </c>
      <c r="N316">
        <v>397.79250000000002</v>
      </c>
      <c r="O316">
        <v>18.6828</v>
      </c>
      <c r="P316">
        <v>31.3672</v>
      </c>
      <c r="Q316">
        <v>45.9</v>
      </c>
      <c r="R316">
        <v>33.280299999999997</v>
      </c>
      <c r="S316">
        <v>31.1082</v>
      </c>
      <c r="T316" t="e">
        <v>#N/A</v>
      </c>
      <c r="U316" t="e">
        <v>#N/A</v>
      </c>
      <c r="V316">
        <v>29.803999999999998</v>
      </c>
      <c r="W316">
        <v>37.154600000000002</v>
      </c>
      <c r="X316">
        <v>33.293500000000002</v>
      </c>
      <c r="Y316">
        <v>89.826300000000003</v>
      </c>
      <c r="Z316">
        <v>24.968</v>
      </c>
      <c r="AA316">
        <v>37.880000000000003</v>
      </c>
      <c r="AB316">
        <v>35.7532</v>
      </c>
      <c r="AC316">
        <v>32.764899999999997</v>
      </c>
      <c r="AD316" t="e">
        <v>#N/A</v>
      </c>
      <c r="AE316">
        <v>21.308</v>
      </c>
      <c r="AF316">
        <v>52.266500000000001</v>
      </c>
      <c r="AG316">
        <v>24.043700000000001</v>
      </c>
      <c r="AH316" t="e">
        <v>#N/A</v>
      </c>
      <c r="AI316">
        <v>29.5441</v>
      </c>
      <c r="AJ316">
        <v>25.454799999999999</v>
      </c>
      <c r="AK316">
        <v>46.5</v>
      </c>
      <c r="AL316" t="e">
        <v>#N/A</v>
      </c>
      <c r="AM316" t="e">
        <v>#N/A</v>
      </c>
      <c r="AN316">
        <v>32.071300000000001</v>
      </c>
      <c r="AO316">
        <v>31.668900000000001</v>
      </c>
      <c r="AP316" t="e">
        <v>#N/A</v>
      </c>
      <c r="AQ316">
        <v>46.0533</v>
      </c>
      <c r="AR316">
        <v>27.3979</v>
      </c>
    </row>
    <row r="317" spans="1:44" x14ac:dyDescent="0.25">
      <c r="A317" s="1">
        <v>36977</v>
      </c>
      <c r="B317">
        <v>44.8688</v>
      </c>
      <c r="C317">
        <v>32.5351</v>
      </c>
      <c r="D317">
        <v>9.5335199999999993</v>
      </c>
      <c r="E317">
        <v>38.238999999999997</v>
      </c>
      <c r="F317">
        <v>1664.22</v>
      </c>
      <c r="G317">
        <v>1.73882</v>
      </c>
      <c r="H317">
        <v>48</v>
      </c>
      <c r="I317">
        <v>22.904199999999999</v>
      </c>
      <c r="J317">
        <v>48.485300000000002</v>
      </c>
      <c r="K317">
        <v>18.789100000000001</v>
      </c>
      <c r="L317" t="e">
        <v>#N/A</v>
      </c>
      <c r="M317">
        <v>18.661799999999999</v>
      </c>
      <c r="N317">
        <v>417.24770000000001</v>
      </c>
      <c r="O317">
        <v>19.357500000000002</v>
      </c>
      <c r="P317">
        <v>31.665700000000001</v>
      </c>
      <c r="Q317">
        <v>45</v>
      </c>
      <c r="R317">
        <v>34.2316</v>
      </c>
      <c r="S317">
        <v>32.345799999999997</v>
      </c>
      <c r="T317" t="e">
        <v>#N/A</v>
      </c>
      <c r="U317" t="e">
        <v>#N/A</v>
      </c>
      <c r="V317">
        <v>30.339500000000001</v>
      </c>
      <c r="W317">
        <v>38.976399999999998</v>
      </c>
      <c r="X317">
        <v>34.997599999999998</v>
      </c>
      <c r="Y317">
        <v>93.508799999999994</v>
      </c>
      <c r="Z317">
        <v>25.8536</v>
      </c>
      <c r="AA317">
        <v>39.46</v>
      </c>
      <c r="AB317">
        <v>34.795099999999998</v>
      </c>
      <c r="AC317">
        <v>33.673400000000001</v>
      </c>
      <c r="AD317" t="e">
        <v>#N/A</v>
      </c>
      <c r="AE317">
        <v>21.2928</v>
      </c>
      <c r="AF317">
        <v>53.721800000000002</v>
      </c>
      <c r="AG317">
        <v>24.935500000000001</v>
      </c>
      <c r="AH317" t="e">
        <v>#N/A</v>
      </c>
      <c r="AI317">
        <v>30.431799999999999</v>
      </c>
      <c r="AJ317">
        <v>26.1465</v>
      </c>
      <c r="AK317">
        <v>48</v>
      </c>
      <c r="AL317" t="e">
        <v>#N/A</v>
      </c>
      <c r="AM317" t="e">
        <v>#N/A</v>
      </c>
      <c r="AN317">
        <v>33.214799999999997</v>
      </c>
      <c r="AO317">
        <v>32.998199999999997</v>
      </c>
      <c r="AP317" t="e">
        <v>#N/A</v>
      </c>
      <c r="AQ317">
        <v>46.605400000000003</v>
      </c>
      <c r="AR317">
        <v>28.599599999999999</v>
      </c>
    </row>
    <row r="318" spans="1:44" x14ac:dyDescent="0.25">
      <c r="A318" s="1">
        <v>36978</v>
      </c>
      <c r="B318">
        <v>45.085299999999997</v>
      </c>
      <c r="C318">
        <v>32.1753</v>
      </c>
      <c r="D318">
        <v>9.4652700000000003</v>
      </c>
      <c r="E318">
        <v>38.0124</v>
      </c>
      <c r="F318">
        <v>1680.44</v>
      </c>
      <c r="G318">
        <v>1.7031000000000001</v>
      </c>
      <c r="H318">
        <v>48.5</v>
      </c>
      <c r="I318">
        <v>23.940100000000001</v>
      </c>
      <c r="J318">
        <v>48.811300000000003</v>
      </c>
      <c r="K318">
        <v>19.280799999999999</v>
      </c>
      <c r="L318" t="e">
        <v>#N/A</v>
      </c>
      <c r="M318">
        <v>16.389299999999999</v>
      </c>
      <c r="N318">
        <v>409.32780000000002</v>
      </c>
      <c r="O318">
        <v>19.281500000000001</v>
      </c>
      <c r="P318">
        <v>31.270900000000001</v>
      </c>
      <c r="Q318">
        <v>44.7</v>
      </c>
      <c r="R318">
        <v>33.733600000000003</v>
      </c>
      <c r="S318">
        <v>32.4009</v>
      </c>
      <c r="T318" t="e">
        <v>#N/A</v>
      </c>
      <c r="U318" t="e">
        <v>#N/A</v>
      </c>
      <c r="V318">
        <v>28.793199999999999</v>
      </c>
      <c r="W318">
        <v>39.172699999999999</v>
      </c>
      <c r="X318">
        <v>34.686</v>
      </c>
      <c r="Y318">
        <v>89.646600000000007</v>
      </c>
      <c r="Z318">
        <v>23.960799999999999</v>
      </c>
      <c r="AA318">
        <v>39.46</v>
      </c>
      <c r="AB318">
        <v>36.436</v>
      </c>
      <c r="AC318">
        <v>33.387500000000003</v>
      </c>
      <c r="AD318" t="e">
        <v>#N/A</v>
      </c>
      <c r="AE318">
        <v>21.471399999999999</v>
      </c>
      <c r="AF318">
        <v>55.415199999999999</v>
      </c>
      <c r="AG318">
        <v>24.030999999999999</v>
      </c>
      <c r="AH318" t="e">
        <v>#N/A</v>
      </c>
      <c r="AI318">
        <v>30.709399999999999</v>
      </c>
      <c r="AJ318">
        <v>26.371200000000002</v>
      </c>
      <c r="AK318">
        <v>48.5</v>
      </c>
      <c r="AL318" t="e">
        <v>#N/A</v>
      </c>
      <c r="AM318" t="e">
        <v>#N/A</v>
      </c>
      <c r="AN318">
        <v>32.991799999999998</v>
      </c>
      <c r="AO318">
        <v>31.398</v>
      </c>
      <c r="AP318" t="e">
        <v>#N/A</v>
      </c>
      <c r="AQ318">
        <v>46.499400000000001</v>
      </c>
      <c r="AR318">
        <v>28.065200000000001</v>
      </c>
    </row>
    <row r="319" spans="1:44" x14ac:dyDescent="0.25">
      <c r="A319" s="1">
        <v>36979</v>
      </c>
      <c r="B319">
        <v>44.312199999999997</v>
      </c>
      <c r="C319">
        <v>32.248100000000001</v>
      </c>
      <c r="D319">
        <v>9.57254</v>
      </c>
      <c r="E319">
        <v>38.049599999999998</v>
      </c>
      <c r="F319">
        <v>1661.69</v>
      </c>
      <c r="G319">
        <v>1.7346699999999999</v>
      </c>
      <c r="H319">
        <v>49.5</v>
      </c>
      <c r="I319">
        <v>24.3142</v>
      </c>
      <c r="J319">
        <v>49.766800000000003</v>
      </c>
      <c r="K319">
        <v>18.950700000000001</v>
      </c>
      <c r="L319" t="e">
        <v>#N/A</v>
      </c>
      <c r="M319">
        <v>15.9049</v>
      </c>
      <c r="N319">
        <v>406.61540000000002</v>
      </c>
      <c r="O319">
        <v>18.723700000000001</v>
      </c>
      <c r="P319">
        <v>31.507899999999999</v>
      </c>
      <c r="Q319">
        <v>47</v>
      </c>
      <c r="R319">
        <v>33.655099999999997</v>
      </c>
      <c r="S319">
        <v>32.356999999999999</v>
      </c>
      <c r="T319" t="e">
        <v>#N/A</v>
      </c>
      <c r="U319" t="e">
        <v>#N/A</v>
      </c>
      <c r="V319">
        <v>29.1629</v>
      </c>
      <c r="W319">
        <v>38.743600000000001</v>
      </c>
      <c r="X319">
        <v>34.636000000000003</v>
      </c>
      <c r="Y319">
        <v>90.448999999999998</v>
      </c>
      <c r="Z319">
        <v>23.676300000000001</v>
      </c>
      <c r="AA319">
        <v>39.46</v>
      </c>
      <c r="AB319">
        <v>37.407200000000003</v>
      </c>
      <c r="AC319">
        <v>33.816899999999997</v>
      </c>
      <c r="AD319" t="e">
        <v>#N/A</v>
      </c>
      <c r="AE319">
        <v>22.5501</v>
      </c>
      <c r="AF319">
        <v>54.8384</v>
      </c>
      <c r="AG319">
        <v>24.007300000000001</v>
      </c>
      <c r="AH319" t="e">
        <v>#N/A</v>
      </c>
      <c r="AI319">
        <v>30.825099999999999</v>
      </c>
      <c r="AJ319">
        <v>26.081700000000001</v>
      </c>
      <c r="AK319">
        <v>49.5</v>
      </c>
      <c r="AL319" t="e">
        <v>#N/A</v>
      </c>
      <c r="AM319" t="e">
        <v>#N/A</v>
      </c>
      <c r="AN319">
        <v>33.676299999999998</v>
      </c>
      <c r="AO319">
        <v>32.142600000000002</v>
      </c>
      <c r="AP319" t="e">
        <v>#N/A</v>
      </c>
      <c r="AQ319">
        <v>47.505499999999998</v>
      </c>
      <c r="AR319">
        <v>27.870899999999999</v>
      </c>
    </row>
    <row r="320" spans="1:44" x14ac:dyDescent="0.25">
      <c r="A320" s="1">
        <v>36980</v>
      </c>
      <c r="B320">
        <v>44.826999999999998</v>
      </c>
      <c r="C320">
        <v>33.106099999999998</v>
      </c>
      <c r="D320">
        <v>9.7080599999999997</v>
      </c>
      <c r="E320">
        <v>40.371499999999997</v>
      </c>
      <c r="F320">
        <v>1714.08</v>
      </c>
      <c r="G320">
        <v>1.70079</v>
      </c>
      <c r="H320">
        <v>49.3</v>
      </c>
      <c r="I320">
        <v>24.216100000000001</v>
      </c>
      <c r="J320">
        <v>49.598100000000002</v>
      </c>
      <c r="K320">
        <v>18.8659</v>
      </c>
      <c r="L320" t="e">
        <v>#N/A</v>
      </c>
      <c r="M320">
        <v>16.503900000000002</v>
      </c>
      <c r="N320">
        <v>409.53280000000001</v>
      </c>
      <c r="O320">
        <v>19.010100000000001</v>
      </c>
      <c r="P320">
        <v>30.7728</v>
      </c>
      <c r="Q320">
        <v>45</v>
      </c>
      <c r="R320">
        <v>34.851700000000001</v>
      </c>
      <c r="S320">
        <v>32.746099999999998</v>
      </c>
      <c r="T320" t="e">
        <v>#N/A</v>
      </c>
      <c r="U320" t="e">
        <v>#N/A</v>
      </c>
      <c r="V320">
        <v>29.7895</v>
      </c>
      <c r="W320">
        <v>39.178699999999999</v>
      </c>
      <c r="X320">
        <v>34.967399999999998</v>
      </c>
      <c r="Y320">
        <v>91.616900000000001</v>
      </c>
      <c r="Z320">
        <v>23.474699999999999</v>
      </c>
      <c r="AA320">
        <v>39.07</v>
      </c>
      <c r="AB320">
        <v>37.055599999999998</v>
      </c>
      <c r="AC320">
        <v>35.343200000000003</v>
      </c>
      <c r="AD320" t="e">
        <v>#N/A</v>
      </c>
      <c r="AE320">
        <v>22.621500000000001</v>
      </c>
      <c r="AF320">
        <v>56.145699999999998</v>
      </c>
      <c r="AG320">
        <v>23.729700000000001</v>
      </c>
      <c r="AH320" t="e">
        <v>#N/A</v>
      </c>
      <c r="AI320">
        <v>31.593699999999998</v>
      </c>
      <c r="AJ320">
        <v>26.680700000000002</v>
      </c>
      <c r="AK320">
        <v>49.3</v>
      </c>
      <c r="AL320" t="e">
        <v>#N/A</v>
      </c>
      <c r="AM320" t="e">
        <v>#N/A</v>
      </c>
      <c r="AN320">
        <v>33.141599999999997</v>
      </c>
      <c r="AO320">
        <v>32.905900000000003</v>
      </c>
      <c r="AP320" t="e">
        <v>#N/A</v>
      </c>
      <c r="AQ320">
        <v>47.4358</v>
      </c>
      <c r="AR320">
        <v>28.392499999999998</v>
      </c>
    </row>
    <row r="321" spans="1:44" x14ac:dyDescent="0.25">
      <c r="A321" s="1">
        <v>36983</v>
      </c>
      <c r="B321">
        <v>44.329900000000002</v>
      </c>
      <c r="C321">
        <v>32.739199999999997</v>
      </c>
      <c r="D321">
        <v>9.5149100000000004</v>
      </c>
      <c r="E321">
        <v>39.082700000000003</v>
      </c>
      <c r="F321">
        <v>1778.33</v>
      </c>
      <c r="G321">
        <v>1.6751799999999999</v>
      </c>
      <c r="H321">
        <v>49.4</v>
      </c>
      <c r="I321">
        <v>24.583200000000001</v>
      </c>
      <c r="J321">
        <v>49.318899999999999</v>
      </c>
      <c r="K321">
        <v>19.020600000000002</v>
      </c>
      <c r="L321" t="e">
        <v>#N/A</v>
      </c>
      <c r="M321">
        <v>15.8286</v>
      </c>
      <c r="N321">
        <v>422.32659999999998</v>
      </c>
      <c r="O321">
        <v>19.432600000000001</v>
      </c>
      <c r="P321">
        <v>31.1812</v>
      </c>
      <c r="Q321">
        <v>44.6</v>
      </c>
      <c r="R321">
        <v>34.483499999999999</v>
      </c>
      <c r="S321">
        <v>32.922800000000002</v>
      </c>
      <c r="T321" t="e">
        <v>#N/A</v>
      </c>
      <c r="U321" t="e">
        <v>#N/A</v>
      </c>
      <c r="V321">
        <v>27.7392</v>
      </c>
      <c r="W321">
        <v>38.943300000000001</v>
      </c>
      <c r="X321">
        <v>34.930399999999999</v>
      </c>
      <c r="Y321">
        <v>90.785700000000006</v>
      </c>
      <c r="Z321">
        <v>23.177099999999999</v>
      </c>
      <c r="AA321">
        <v>39.07</v>
      </c>
      <c r="AB321">
        <v>37.245100000000001</v>
      </c>
      <c r="AC321">
        <v>35.347099999999998</v>
      </c>
      <c r="AD321" t="e">
        <v>#N/A</v>
      </c>
      <c r="AE321">
        <v>22.8535</v>
      </c>
      <c r="AF321">
        <v>55.300800000000002</v>
      </c>
      <c r="AG321">
        <v>24.3813</v>
      </c>
      <c r="AH321" t="e">
        <v>#N/A</v>
      </c>
      <c r="AI321">
        <v>30.2562</v>
      </c>
      <c r="AJ321">
        <v>26.434100000000001</v>
      </c>
      <c r="AK321">
        <v>49.4</v>
      </c>
      <c r="AL321" t="e">
        <v>#N/A</v>
      </c>
      <c r="AM321" t="e">
        <v>#N/A</v>
      </c>
      <c r="AN321">
        <v>33.413800000000002</v>
      </c>
      <c r="AO321">
        <v>32.694200000000002</v>
      </c>
      <c r="AP321" t="e">
        <v>#N/A</v>
      </c>
      <c r="AQ321">
        <v>47.892699999999998</v>
      </c>
      <c r="AR321">
        <v>27.957000000000001</v>
      </c>
    </row>
    <row r="322" spans="1:44" x14ac:dyDescent="0.25">
      <c r="A322" s="1">
        <v>36984</v>
      </c>
      <c r="B322">
        <v>43.042099999999998</v>
      </c>
      <c r="C322">
        <v>31.6782</v>
      </c>
      <c r="D322">
        <v>9.0931599999999992</v>
      </c>
      <c r="E322">
        <v>37.081299999999999</v>
      </c>
      <c r="F322">
        <v>1705.4</v>
      </c>
      <c r="G322">
        <v>1.5574699999999999</v>
      </c>
      <c r="H322">
        <v>49</v>
      </c>
      <c r="I322">
        <v>23.980699999999999</v>
      </c>
      <c r="J322">
        <v>48.547400000000003</v>
      </c>
      <c r="K322">
        <v>17.895800000000001</v>
      </c>
      <c r="L322" t="e">
        <v>#N/A</v>
      </c>
      <c r="M322">
        <v>14.3324</v>
      </c>
      <c r="N322">
        <v>397.29390000000001</v>
      </c>
      <c r="O322">
        <v>18.771999999999998</v>
      </c>
      <c r="P322">
        <v>30.387799999999999</v>
      </c>
      <c r="Q322">
        <v>43.5</v>
      </c>
      <c r="R322">
        <v>33.468600000000002</v>
      </c>
      <c r="S322">
        <v>30.995100000000001</v>
      </c>
      <c r="T322" t="e">
        <v>#N/A</v>
      </c>
      <c r="U322" t="e">
        <v>#N/A</v>
      </c>
      <c r="V322">
        <v>26.074000000000002</v>
      </c>
      <c r="W322">
        <v>38.667299999999997</v>
      </c>
      <c r="X322">
        <v>32.733800000000002</v>
      </c>
      <c r="Y322">
        <v>85.974999999999994</v>
      </c>
      <c r="Z322">
        <v>22.273099999999999</v>
      </c>
      <c r="AA322">
        <v>37.49</v>
      </c>
      <c r="AB322">
        <v>36.425800000000002</v>
      </c>
      <c r="AC322">
        <v>32.697400000000002</v>
      </c>
      <c r="AD322" t="e">
        <v>#N/A</v>
      </c>
      <c r="AE322">
        <v>21.941700000000001</v>
      </c>
      <c r="AF322">
        <v>53.780799999999999</v>
      </c>
      <c r="AG322">
        <v>23.127199999999998</v>
      </c>
      <c r="AH322" t="e">
        <v>#N/A</v>
      </c>
      <c r="AI322">
        <v>30.060400000000001</v>
      </c>
      <c r="AJ322">
        <v>26.0032</v>
      </c>
      <c r="AK322">
        <v>49</v>
      </c>
      <c r="AL322" t="e">
        <v>#N/A</v>
      </c>
      <c r="AM322" t="e">
        <v>#N/A</v>
      </c>
      <c r="AN322">
        <v>31.977699999999999</v>
      </c>
      <c r="AO322">
        <v>31.724499999999999</v>
      </c>
      <c r="AP322" t="e">
        <v>#N/A</v>
      </c>
      <c r="AQ322">
        <v>46.1374</v>
      </c>
      <c r="AR322">
        <v>26.863900000000001</v>
      </c>
    </row>
    <row r="323" spans="1:44" x14ac:dyDescent="0.25">
      <c r="A323" s="1">
        <v>36985</v>
      </c>
      <c r="B323">
        <v>41.6068</v>
      </c>
      <c r="C323">
        <v>32.012900000000002</v>
      </c>
      <c r="D323">
        <v>9.12697</v>
      </c>
      <c r="E323">
        <v>34.687600000000003</v>
      </c>
      <c r="F323">
        <v>1599.92</v>
      </c>
      <c r="G323">
        <v>1.46946</v>
      </c>
      <c r="H323">
        <v>48.2</v>
      </c>
      <c r="I323">
        <v>21.918600000000001</v>
      </c>
      <c r="J323">
        <v>47.559600000000003</v>
      </c>
      <c r="K323">
        <v>18.103100000000001</v>
      </c>
      <c r="L323" t="e">
        <v>#N/A</v>
      </c>
      <c r="M323">
        <v>13.974399999999999</v>
      </c>
      <c r="N323">
        <v>380.16590000000002</v>
      </c>
      <c r="O323">
        <v>18.626200000000001</v>
      </c>
      <c r="P323">
        <v>30.660699999999999</v>
      </c>
      <c r="Q323">
        <v>42.7</v>
      </c>
      <c r="R323">
        <v>33.112200000000001</v>
      </c>
      <c r="S323">
        <v>30.292200000000001</v>
      </c>
      <c r="T323" t="e">
        <v>#N/A</v>
      </c>
      <c r="U323" t="e">
        <v>#N/A</v>
      </c>
      <c r="V323">
        <v>25.571300000000001</v>
      </c>
      <c r="W323">
        <v>37.600099999999998</v>
      </c>
      <c r="X323">
        <v>32.005699999999997</v>
      </c>
      <c r="Y323">
        <v>85.694599999999994</v>
      </c>
      <c r="Z323">
        <v>19.735399999999998</v>
      </c>
      <c r="AA323">
        <v>37.979999999999997</v>
      </c>
      <c r="AB323">
        <v>36.003100000000003</v>
      </c>
      <c r="AC323">
        <v>31.4572</v>
      </c>
      <c r="AD323" t="e">
        <v>#N/A</v>
      </c>
      <c r="AE323">
        <v>21.737400000000001</v>
      </c>
      <c r="AF323">
        <v>53.875300000000003</v>
      </c>
      <c r="AG323">
        <v>22.037400000000002</v>
      </c>
      <c r="AH323" t="e">
        <v>#N/A</v>
      </c>
      <c r="AI323">
        <v>29.988800000000001</v>
      </c>
      <c r="AJ323">
        <v>25.3689</v>
      </c>
      <c r="AK323">
        <v>48.2</v>
      </c>
      <c r="AL323" t="e">
        <v>#N/A</v>
      </c>
      <c r="AM323" t="e">
        <v>#N/A</v>
      </c>
      <c r="AN323">
        <v>31.567699999999999</v>
      </c>
      <c r="AO323">
        <v>31.9162</v>
      </c>
      <c r="AP323" t="e">
        <v>#N/A</v>
      </c>
      <c r="AQ323">
        <v>45.806800000000003</v>
      </c>
      <c r="AR323">
        <v>26.307600000000001</v>
      </c>
    </row>
    <row r="324" spans="1:44" x14ac:dyDescent="0.25">
      <c r="A324" s="1">
        <v>36986</v>
      </c>
      <c r="B324">
        <v>43.6096</v>
      </c>
      <c r="C324">
        <v>33.813699999999997</v>
      </c>
      <c r="D324">
        <v>9.2613199999999996</v>
      </c>
      <c r="E324">
        <v>36.758299999999998</v>
      </c>
      <c r="F324">
        <v>1614.56</v>
      </c>
      <c r="G324">
        <v>1.5748</v>
      </c>
      <c r="H324">
        <v>49</v>
      </c>
      <c r="I324">
        <v>21.947700000000001</v>
      </c>
      <c r="J324">
        <v>49.523299999999999</v>
      </c>
      <c r="K324">
        <v>19.055399999999999</v>
      </c>
      <c r="L324" t="e">
        <v>#N/A</v>
      </c>
      <c r="M324">
        <v>15.2707</v>
      </c>
      <c r="N324">
        <v>401.1755</v>
      </c>
      <c r="O324">
        <v>18.671600000000002</v>
      </c>
      <c r="P324">
        <v>32.2044</v>
      </c>
      <c r="Q324">
        <v>45</v>
      </c>
      <c r="R324">
        <v>34.095700000000001</v>
      </c>
      <c r="S324">
        <v>32.247399999999999</v>
      </c>
      <c r="T324" t="e">
        <v>#N/A</v>
      </c>
      <c r="U324" t="e">
        <v>#N/A</v>
      </c>
      <c r="V324">
        <v>28.702300000000001</v>
      </c>
      <c r="W324">
        <v>39.127499999999998</v>
      </c>
      <c r="X324">
        <v>34.112699999999997</v>
      </c>
      <c r="Y324">
        <v>91.600700000000003</v>
      </c>
      <c r="Z324">
        <v>22.3826</v>
      </c>
      <c r="AA324">
        <v>38.47</v>
      </c>
      <c r="AB324">
        <v>36.868099999999998</v>
      </c>
      <c r="AC324">
        <v>33.0627</v>
      </c>
      <c r="AD324" t="e">
        <v>#N/A</v>
      </c>
      <c r="AE324">
        <v>21.691199999999998</v>
      </c>
      <c r="AF324">
        <v>54.888500000000001</v>
      </c>
      <c r="AG324">
        <v>24.110199999999999</v>
      </c>
      <c r="AH324" t="e">
        <v>#N/A</v>
      </c>
      <c r="AI324">
        <v>30.821899999999999</v>
      </c>
      <c r="AJ324">
        <v>25.686399999999999</v>
      </c>
      <c r="AK324">
        <v>49</v>
      </c>
      <c r="AL324" t="e">
        <v>#N/A</v>
      </c>
      <c r="AM324" t="e">
        <v>#N/A</v>
      </c>
      <c r="AN324">
        <v>33.2699</v>
      </c>
      <c r="AO324">
        <v>32.3508</v>
      </c>
      <c r="AP324" t="e">
        <v>#N/A</v>
      </c>
      <c r="AQ324">
        <v>46.483899999999998</v>
      </c>
      <c r="AR324">
        <v>27.295200000000001</v>
      </c>
    </row>
    <row r="325" spans="1:44" x14ac:dyDescent="0.25">
      <c r="A325" s="1">
        <v>36987</v>
      </c>
      <c r="B325">
        <v>43.4756</v>
      </c>
      <c r="C325">
        <v>33.115600000000001</v>
      </c>
      <c r="D325">
        <v>9.4492999999999991</v>
      </c>
      <c r="E325">
        <v>35.5383</v>
      </c>
      <c r="F325">
        <v>1610.28</v>
      </c>
      <c r="G325">
        <v>1.5675699999999999</v>
      </c>
      <c r="H325">
        <v>47.1</v>
      </c>
      <c r="I325">
        <v>22.816400000000002</v>
      </c>
      <c r="J325">
        <v>49.236400000000003</v>
      </c>
      <c r="K325">
        <v>18.709299999999999</v>
      </c>
      <c r="L325" t="e">
        <v>#N/A</v>
      </c>
      <c r="M325">
        <v>14.0564</v>
      </c>
      <c r="N325">
        <v>384.52749999999997</v>
      </c>
      <c r="O325">
        <v>18.713899999999999</v>
      </c>
      <c r="P325">
        <v>31.8352</v>
      </c>
      <c r="Q325">
        <v>44.5</v>
      </c>
      <c r="R325">
        <v>34.898200000000003</v>
      </c>
      <c r="S325">
        <v>31.817299999999999</v>
      </c>
      <c r="T325" t="e">
        <v>#N/A</v>
      </c>
      <c r="U325" t="e">
        <v>#N/A</v>
      </c>
      <c r="V325">
        <v>27.058</v>
      </c>
      <c r="W325">
        <v>39.316099999999999</v>
      </c>
      <c r="X325">
        <v>33.444200000000002</v>
      </c>
      <c r="Y325">
        <v>92.175799999999995</v>
      </c>
      <c r="Z325">
        <v>20.82</v>
      </c>
      <c r="AA325">
        <v>37.49</v>
      </c>
      <c r="AB325">
        <v>37.83</v>
      </c>
      <c r="AC325">
        <v>31.702400000000001</v>
      </c>
      <c r="AD325" t="e">
        <v>#N/A</v>
      </c>
      <c r="AE325">
        <v>22.095800000000001</v>
      </c>
      <c r="AF325">
        <v>55.8474</v>
      </c>
      <c r="AG325">
        <v>24.085999999999999</v>
      </c>
      <c r="AH325" t="e">
        <v>#N/A</v>
      </c>
      <c r="AI325">
        <v>31.3111</v>
      </c>
      <c r="AJ325">
        <v>25.9711</v>
      </c>
      <c r="AK325">
        <v>47.1</v>
      </c>
      <c r="AL325" t="e">
        <v>#N/A</v>
      </c>
      <c r="AM325" t="e">
        <v>#N/A</v>
      </c>
      <c r="AN325">
        <v>32.955599999999997</v>
      </c>
      <c r="AO325">
        <v>32.890599999999999</v>
      </c>
      <c r="AP325" t="e">
        <v>#N/A</v>
      </c>
      <c r="AQ325">
        <v>47.549500000000002</v>
      </c>
      <c r="AR325">
        <v>27.941600000000001</v>
      </c>
    </row>
    <row r="326" spans="1:44" x14ac:dyDescent="0.25">
      <c r="A326" s="1">
        <v>36990</v>
      </c>
      <c r="B326">
        <v>44.189700000000002</v>
      </c>
      <c r="C326">
        <v>33.821199999999997</v>
      </c>
      <c r="D326">
        <v>9.4176599999999997</v>
      </c>
      <c r="E326">
        <v>35.634</v>
      </c>
      <c r="F326">
        <v>1588.64</v>
      </c>
      <c r="G326">
        <v>1.5502400000000001</v>
      </c>
      <c r="H326">
        <v>48</v>
      </c>
      <c r="I326">
        <v>21.9526</v>
      </c>
      <c r="J326">
        <v>49.586599999999997</v>
      </c>
      <c r="K326">
        <v>18.726500000000001</v>
      </c>
      <c r="L326" t="e">
        <v>#N/A</v>
      </c>
      <c r="M326">
        <v>14.8141</v>
      </c>
      <c r="N326">
        <v>381.91480000000001</v>
      </c>
      <c r="O326">
        <v>18.098600000000001</v>
      </c>
      <c r="P326">
        <v>32.181800000000003</v>
      </c>
      <c r="Q326">
        <v>44.25</v>
      </c>
      <c r="R326">
        <v>34.769100000000002</v>
      </c>
      <c r="S326">
        <v>32.177900000000001</v>
      </c>
      <c r="T326" t="e">
        <v>#N/A</v>
      </c>
      <c r="U326" t="e">
        <v>#N/A</v>
      </c>
      <c r="V326">
        <v>26.590699999999998</v>
      </c>
      <c r="W326">
        <v>37.560499999999998</v>
      </c>
      <c r="X326">
        <v>33.238999999999997</v>
      </c>
      <c r="Y326">
        <v>89.559299999999993</v>
      </c>
      <c r="Z326">
        <v>20.2729</v>
      </c>
      <c r="AA326">
        <v>38.18</v>
      </c>
      <c r="AB326">
        <v>37.855499999999999</v>
      </c>
      <c r="AC326">
        <v>31.451499999999999</v>
      </c>
      <c r="AD326" t="e">
        <v>#N/A</v>
      </c>
      <c r="AE326">
        <v>22.271799999999999</v>
      </c>
      <c r="AF326">
        <v>56.509099999999997</v>
      </c>
      <c r="AG326">
        <v>24.285599999999999</v>
      </c>
      <c r="AH326" t="e">
        <v>#N/A</v>
      </c>
      <c r="AI326">
        <v>31.712800000000001</v>
      </c>
      <c r="AJ326">
        <v>25.187100000000001</v>
      </c>
      <c r="AK326">
        <v>48</v>
      </c>
      <c r="AL326" t="e">
        <v>#N/A</v>
      </c>
      <c r="AM326" t="e">
        <v>#N/A</v>
      </c>
      <c r="AN326">
        <v>33.175400000000003</v>
      </c>
      <c r="AO326">
        <v>33.133600000000001</v>
      </c>
      <c r="AP326" t="e">
        <v>#N/A</v>
      </c>
      <c r="AQ326">
        <v>46.273400000000002</v>
      </c>
      <c r="AR326">
        <v>27.806899999999999</v>
      </c>
    </row>
    <row r="327" spans="1:44" x14ac:dyDescent="0.25">
      <c r="A327" s="1">
        <v>36991</v>
      </c>
      <c r="B327">
        <v>46.250100000000003</v>
      </c>
      <c r="C327">
        <v>35.688499999999998</v>
      </c>
      <c r="D327">
        <v>9.6096500000000002</v>
      </c>
      <c r="E327">
        <v>36.931100000000001</v>
      </c>
      <c r="F327">
        <v>1620.53</v>
      </c>
      <c r="G327">
        <v>1.67703</v>
      </c>
      <c r="H327">
        <v>48.5</v>
      </c>
      <c r="I327">
        <v>22.9222</v>
      </c>
      <c r="J327">
        <v>52.584400000000002</v>
      </c>
      <c r="K327">
        <v>19.1816</v>
      </c>
      <c r="L327" t="e">
        <v>#N/A</v>
      </c>
      <c r="M327">
        <v>16.347000000000001</v>
      </c>
      <c r="N327">
        <v>408.13529999999997</v>
      </c>
      <c r="O327">
        <v>18.142299999999999</v>
      </c>
      <c r="P327">
        <v>34.057000000000002</v>
      </c>
      <c r="Q327">
        <v>48.5</v>
      </c>
      <c r="R327">
        <v>35.685899999999997</v>
      </c>
      <c r="S327">
        <v>33.853999999999999</v>
      </c>
      <c r="T327" t="e">
        <v>#N/A</v>
      </c>
      <c r="U327" t="e">
        <v>#N/A</v>
      </c>
      <c r="V327">
        <v>28.058700000000002</v>
      </c>
      <c r="W327">
        <v>38.603000000000002</v>
      </c>
      <c r="X327">
        <v>35.828800000000001</v>
      </c>
      <c r="Y327">
        <v>93.158799999999999</v>
      </c>
      <c r="Z327">
        <v>21.821400000000001</v>
      </c>
      <c r="AA327">
        <v>40.64</v>
      </c>
      <c r="AB327">
        <v>38.494900000000001</v>
      </c>
      <c r="AC327">
        <v>33.967399999999998</v>
      </c>
      <c r="AD327" t="e">
        <v>#N/A</v>
      </c>
      <c r="AE327">
        <v>22.714400000000001</v>
      </c>
      <c r="AF327">
        <v>57.255000000000003</v>
      </c>
      <c r="AG327">
        <v>25.567699999999999</v>
      </c>
      <c r="AH327" t="e">
        <v>#N/A</v>
      </c>
      <c r="AI327">
        <v>31.232700000000001</v>
      </c>
      <c r="AJ327">
        <v>24.702500000000001</v>
      </c>
      <c r="AK327">
        <v>48.5</v>
      </c>
      <c r="AL327" t="e">
        <v>#N/A</v>
      </c>
      <c r="AM327" t="e">
        <v>#N/A</v>
      </c>
      <c r="AN327">
        <v>33.3033</v>
      </c>
      <c r="AO327">
        <v>33.929200000000002</v>
      </c>
      <c r="AP327" t="e">
        <v>#N/A</v>
      </c>
      <c r="AQ327">
        <v>47.151899999999998</v>
      </c>
      <c r="AR327">
        <v>28.6709</v>
      </c>
    </row>
    <row r="328" spans="1:44" x14ac:dyDescent="0.25">
      <c r="A328" s="1">
        <v>36992</v>
      </c>
      <c r="B328">
        <v>46.040799999999997</v>
      </c>
      <c r="C328">
        <v>35.891599999999997</v>
      </c>
      <c r="D328">
        <v>9.3497400000000006</v>
      </c>
      <c r="E328">
        <v>37.643900000000002</v>
      </c>
      <c r="F328">
        <v>1637.86</v>
      </c>
      <c r="G328">
        <v>1.6784600000000001</v>
      </c>
      <c r="H328">
        <v>47.9</v>
      </c>
      <c r="I328">
        <v>23.994199999999999</v>
      </c>
      <c r="J328">
        <v>52.586399999999998</v>
      </c>
      <c r="K328">
        <v>19.171500000000002</v>
      </c>
      <c r="L328" t="e">
        <v>#N/A</v>
      </c>
      <c r="M328">
        <v>18.147300000000001</v>
      </c>
      <c r="N328">
        <v>421.53379999999999</v>
      </c>
      <c r="O328">
        <v>18.559699999999999</v>
      </c>
      <c r="P328">
        <v>34.030900000000003</v>
      </c>
      <c r="Q328">
        <v>48</v>
      </c>
      <c r="R328">
        <v>35.224200000000003</v>
      </c>
      <c r="S328">
        <v>33.8185</v>
      </c>
      <c r="T328" t="e">
        <v>#N/A</v>
      </c>
      <c r="U328" t="e">
        <v>#N/A</v>
      </c>
      <c r="V328">
        <v>28.791799999999999</v>
      </c>
      <c r="W328">
        <v>37.690100000000001</v>
      </c>
      <c r="X328">
        <v>35.620699999999999</v>
      </c>
      <c r="Y328">
        <v>92.723500000000001</v>
      </c>
      <c r="Z328">
        <v>24.5321</v>
      </c>
      <c r="AA328">
        <v>40.450000000000003</v>
      </c>
      <c r="AB328">
        <v>38.448399999999999</v>
      </c>
      <c r="AC328">
        <v>35.514000000000003</v>
      </c>
      <c r="AD328" t="e">
        <v>#N/A</v>
      </c>
      <c r="AE328">
        <v>22.7544</v>
      </c>
      <c r="AF328">
        <v>57.018700000000003</v>
      </c>
      <c r="AG328">
        <v>26.0274</v>
      </c>
      <c r="AH328" t="e">
        <v>#N/A</v>
      </c>
      <c r="AI328">
        <v>30.832799999999999</v>
      </c>
      <c r="AJ328">
        <v>25.115100000000002</v>
      </c>
      <c r="AK328">
        <v>47.9</v>
      </c>
      <c r="AL328" t="e">
        <v>#N/A</v>
      </c>
      <c r="AM328" t="e">
        <v>#N/A</v>
      </c>
      <c r="AN328">
        <v>32.908299999999997</v>
      </c>
      <c r="AO328">
        <v>33.935299999999998</v>
      </c>
      <c r="AP328" t="e">
        <v>#N/A</v>
      </c>
      <c r="AQ328">
        <v>47.139499999999998</v>
      </c>
      <c r="AR328">
        <v>28.396599999999999</v>
      </c>
    </row>
    <row r="329" spans="1:44" x14ac:dyDescent="0.25">
      <c r="A329" s="1">
        <v>36993</v>
      </c>
      <c r="B329">
        <v>46.390099999999997</v>
      </c>
      <c r="C329">
        <v>35.8367</v>
      </c>
      <c r="D329">
        <v>9.3708600000000004</v>
      </c>
      <c r="E329">
        <v>38.329300000000003</v>
      </c>
      <c r="F329">
        <v>1653.41</v>
      </c>
      <c r="G329">
        <v>1.72444</v>
      </c>
      <c r="H329">
        <v>46</v>
      </c>
      <c r="I329">
        <v>23.3706</v>
      </c>
      <c r="J329">
        <v>53.7592</v>
      </c>
      <c r="K329">
        <v>19.945499999999999</v>
      </c>
      <c r="L329" t="e">
        <v>#N/A</v>
      </c>
      <c r="M329">
        <v>18.7332</v>
      </c>
      <c r="N329">
        <v>429.82920000000001</v>
      </c>
      <c r="O329">
        <v>18.7257</v>
      </c>
      <c r="P329">
        <v>34.449199999999998</v>
      </c>
      <c r="Q329">
        <v>48</v>
      </c>
      <c r="R329">
        <v>35.214100000000002</v>
      </c>
      <c r="S329">
        <v>34.900599999999997</v>
      </c>
      <c r="T329" t="e">
        <v>#N/A</v>
      </c>
      <c r="U329" t="e">
        <v>#N/A</v>
      </c>
      <c r="V329">
        <v>29.1143</v>
      </c>
      <c r="W329">
        <v>37.7879</v>
      </c>
      <c r="X329">
        <v>37.167000000000002</v>
      </c>
      <c r="Y329">
        <v>91.459800000000001</v>
      </c>
      <c r="Z329">
        <v>25.041399999999999</v>
      </c>
      <c r="AA329">
        <v>39.36</v>
      </c>
      <c r="AB329">
        <v>38.455800000000004</v>
      </c>
      <c r="AC329">
        <v>35.977400000000003</v>
      </c>
      <c r="AD329" t="e">
        <v>#N/A</v>
      </c>
      <c r="AE329">
        <v>22.8672</v>
      </c>
      <c r="AF329">
        <v>58.695799999999998</v>
      </c>
      <c r="AG329">
        <v>26.927700000000002</v>
      </c>
      <c r="AH329" t="e">
        <v>#N/A</v>
      </c>
      <c r="AI329">
        <v>31.340499999999999</v>
      </c>
      <c r="AJ329">
        <v>25.013000000000002</v>
      </c>
      <c r="AK329">
        <v>46</v>
      </c>
      <c r="AL329" t="e">
        <v>#N/A</v>
      </c>
      <c r="AM329" t="e">
        <v>#N/A</v>
      </c>
      <c r="AN329">
        <v>34.016599999999997</v>
      </c>
      <c r="AO329">
        <v>34.996099999999998</v>
      </c>
      <c r="AP329" t="e">
        <v>#N/A</v>
      </c>
      <c r="AQ329">
        <v>46.594700000000003</v>
      </c>
      <c r="AR329">
        <v>28.823499999999999</v>
      </c>
    </row>
    <row r="330" spans="1:44" x14ac:dyDescent="0.25">
      <c r="A330" s="1">
        <v>36998</v>
      </c>
      <c r="B330">
        <v>47.203299999999999</v>
      </c>
      <c r="C330">
        <v>35.323700000000002</v>
      </c>
      <c r="D330">
        <v>9.8273399999999995</v>
      </c>
      <c r="E330">
        <v>38.375399999999999</v>
      </c>
      <c r="F330">
        <v>1679.29</v>
      </c>
      <c r="G330">
        <v>1.5794299999999999</v>
      </c>
      <c r="H330">
        <v>48.5</v>
      </c>
      <c r="I330">
        <v>23.7258</v>
      </c>
      <c r="J330">
        <v>54.203299999999999</v>
      </c>
      <c r="K330">
        <v>19.539000000000001</v>
      </c>
      <c r="L330" t="e">
        <v>#N/A</v>
      </c>
      <c r="M330">
        <v>17.4724</v>
      </c>
      <c r="N330">
        <v>438.33609999999999</v>
      </c>
      <c r="O330">
        <v>19.327100000000002</v>
      </c>
      <c r="P330">
        <v>34.319400000000002</v>
      </c>
      <c r="Q330">
        <v>46.5</v>
      </c>
      <c r="R330">
        <v>36.617899999999999</v>
      </c>
      <c r="S330">
        <v>35.728200000000001</v>
      </c>
      <c r="T330" t="e">
        <v>#N/A</v>
      </c>
      <c r="U330" t="e">
        <v>#N/A</v>
      </c>
      <c r="V330">
        <v>27.995200000000001</v>
      </c>
      <c r="W330">
        <v>38.274700000000003</v>
      </c>
      <c r="X330">
        <v>38.187199999999997</v>
      </c>
      <c r="Y330">
        <v>95.412700000000001</v>
      </c>
      <c r="Z330">
        <v>23.342099999999999</v>
      </c>
      <c r="AA330">
        <v>40.94</v>
      </c>
      <c r="AB330">
        <v>40.199199999999998</v>
      </c>
      <c r="AC330">
        <v>36.214799999999997</v>
      </c>
      <c r="AD330" t="e">
        <v>#N/A</v>
      </c>
      <c r="AE330">
        <v>23.2578</v>
      </c>
      <c r="AF330">
        <v>60.086300000000001</v>
      </c>
      <c r="AG330">
        <v>26.8002</v>
      </c>
      <c r="AH330" t="e">
        <v>#N/A</v>
      </c>
      <c r="AI330">
        <v>32.872700000000002</v>
      </c>
      <c r="AJ330">
        <v>24.578600000000002</v>
      </c>
      <c r="AK330">
        <v>48.5</v>
      </c>
      <c r="AL330" t="e">
        <v>#N/A</v>
      </c>
      <c r="AM330" t="e">
        <v>#N/A</v>
      </c>
      <c r="AN330">
        <v>34.340899999999998</v>
      </c>
      <c r="AO330">
        <v>35.781599999999997</v>
      </c>
      <c r="AP330" t="e">
        <v>#N/A</v>
      </c>
      <c r="AQ330">
        <v>46.468000000000004</v>
      </c>
      <c r="AR330">
        <v>29.921199999999999</v>
      </c>
    </row>
    <row r="331" spans="1:44" x14ac:dyDescent="0.25">
      <c r="A331" s="1">
        <v>36999</v>
      </c>
      <c r="B331">
        <v>50.3553</v>
      </c>
      <c r="C331">
        <v>36.691699999999997</v>
      </c>
      <c r="D331">
        <v>9.6401500000000002</v>
      </c>
      <c r="E331">
        <v>41.981699999999996</v>
      </c>
      <c r="F331">
        <v>1714.13</v>
      </c>
      <c r="G331">
        <v>1.76708</v>
      </c>
      <c r="H331">
        <v>47.9</v>
      </c>
      <c r="I331">
        <v>24.969200000000001</v>
      </c>
      <c r="J331">
        <v>54.910600000000002</v>
      </c>
      <c r="K331">
        <v>20.7227</v>
      </c>
      <c r="L331" t="e">
        <v>#N/A</v>
      </c>
      <c r="M331">
        <v>18.8322</v>
      </c>
      <c r="N331">
        <v>458.49740000000003</v>
      </c>
      <c r="O331">
        <v>19.8005</v>
      </c>
      <c r="P331">
        <v>35.283099999999997</v>
      </c>
      <c r="Q331">
        <v>50</v>
      </c>
      <c r="R331">
        <v>36.853999999999999</v>
      </c>
      <c r="S331">
        <v>37.6937</v>
      </c>
      <c r="T331" t="e">
        <v>#N/A</v>
      </c>
      <c r="U331" t="e">
        <v>#N/A</v>
      </c>
      <c r="V331">
        <v>30.576699999999999</v>
      </c>
      <c r="W331">
        <v>41.715400000000002</v>
      </c>
      <c r="X331">
        <v>40.528799999999997</v>
      </c>
      <c r="Y331">
        <v>102.07129999999999</v>
      </c>
      <c r="Z331">
        <v>28.0808</v>
      </c>
      <c r="AA331">
        <v>42.91</v>
      </c>
      <c r="AB331">
        <v>40.0456</v>
      </c>
      <c r="AC331">
        <v>39.2502</v>
      </c>
      <c r="AD331" t="e">
        <v>#N/A</v>
      </c>
      <c r="AE331">
        <v>23.566600000000001</v>
      </c>
      <c r="AF331">
        <v>59.021599999999999</v>
      </c>
      <c r="AG331">
        <v>28.564299999999999</v>
      </c>
      <c r="AH331" t="e">
        <v>#N/A</v>
      </c>
      <c r="AI331">
        <v>31.749300000000002</v>
      </c>
      <c r="AJ331">
        <v>24.798400000000001</v>
      </c>
      <c r="AK331">
        <v>47.9</v>
      </c>
      <c r="AL331" t="e">
        <v>#N/A</v>
      </c>
      <c r="AM331" t="e">
        <v>#N/A</v>
      </c>
      <c r="AN331">
        <v>35.5291</v>
      </c>
      <c r="AO331">
        <v>36.078499999999998</v>
      </c>
      <c r="AP331" t="e">
        <v>#N/A</v>
      </c>
      <c r="AQ331">
        <v>49.8352</v>
      </c>
      <c r="AR331">
        <v>31.863399999999999</v>
      </c>
    </row>
    <row r="332" spans="1:44" x14ac:dyDescent="0.25">
      <c r="A332" s="1">
        <v>37000</v>
      </c>
      <c r="B332">
        <v>50.291600000000003</v>
      </c>
      <c r="C332">
        <v>36.340600000000002</v>
      </c>
      <c r="D332">
        <v>9.5190900000000003</v>
      </c>
      <c r="E332">
        <v>42.121299999999998</v>
      </c>
      <c r="F332">
        <v>1739.55</v>
      </c>
      <c r="G332">
        <v>1.9832000000000001</v>
      </c>
      <c r="H332">
        <v>46.5</v>
      </c>
      <c r="I332">
        <v>25.231000000000002</v>
      </c>
      <c r="J332">
        <v>54.009</v>
      </c>
      <c r="K332">
        <v>20.4437</v>
      </c>
      <c r="L332" t="e">
        <v>#N/A</v>
      </c>
      <c r="M332">
        <v>19.751200000000001</v>
      </c>
      <c r="N332">
        <v>458.23039999999997</v>
      </c>
      <c r="O332">
        <v>20.006499999999999</v>
      </c>
      <c r="P332">
        <v>34.754399999999997</v>
      </c>
      <c r="Q332">
        <v>49.5</v>
      </c>
      <c r="R332">
        <v>36.356699999999996</v>
      </c>
      <c r="S332">
        <v>37.969700000000003</v>
      </c>
      <c r="T332" t="e">
        <v>#N/A</v>
      </c>
      <c r="U332" t="e">
        <v>#N/A</v>
      </c>
      <c r="V332">
        <v>30.978899999999999</v>
      </c>
      <c r="W332">
        <v>41.911299999999997</v>
      </c>
      <c r="X332">
        <v>40.818399999999997</v>
      </c>
      <c r="Y332">
        <v>109.1009</v>
      </c>
      <c r="Z332">
        <v>29.005099999999999</v>
      </c>
      <c r="AA332">
        <v>42.42</v>
      </c>
      <c r="AB332">
        <v>39.356999999999999</v>
      </c>
      <c r="AC332">
        <v>38.793799999999997</v>
      </c>
      <c r="AD332" t="e">
        <v>#N/A</v>
      </c>
      <c r="AE332">
        <v>23.418700000000001</v>
      </c>
      <c r="AF332">
        <v>57.931600000000003</v>
      </c>
      <c r="AG332">
        <v>29.538900000000002</v>
      </c>
      <c r="AH332" t="e">
        <v>#N/A</v>
      </c>
      <c r="AI332">
        <v>30.723800000000001</v>
      </c>
      <c r="AJ332">
        <v>25.317799999999998</v>
      </c>
      <c r="AK332">
        <v>46</v>
      </c>
      <c r="AL332" t="e">
        <v>#N/A</v>
      </c>
      <c r="AM332" t="e">
        <v>#N/A</v>
      </c>
      <c r="AN332">
        <v>34.969900000000003</v>
      </c>
      <c r="AO332">
        <v>36.039900000000003</v>
      </c>
      <c r="AP332" t="e">
        <v>#N/A</v>
      </c>
      <c r="AQ332">
        <v>49.342399999999998</v>
      </c>
      <c r="AR332">
        <v>31.666699999999999</v>
      </c>
    </row>
    <row r="333" spans="1:44" x14ac:dyDescent="0.25">
      <c r="A333" s="1">
        <v>37001</v>
      </c>
      <c r="B333">
        <v>47.689599999999999</v>
      </c>
      <c r="C333">
        <v>36.509099999999997</v>
      </c>
      <c r="D333">
        <v>9.4802</v>
      </c>
      <c r="E333">
        <v>39.956400000000002</v>
      </c>
      <c r="F333">
        <v>1652.76</v>
      </c>
      <c r="G333">
        <v>1.8959699999999999</v>
      </c>
      <c r="H333">
        <v>45.2</v>
      </c>
      <c r="I333">
        <v>24.383099999999999</v>
      </c>
      <c r="J333">
        <v>53.971499999999999</v>
      </c>
      <c r="K333">
        <v>20.159500000000001</v>
      </c>
      <c r="L333" t="e">
        <v>#N/A</v>
      </c>
      <c r="M333">
        <v>19.641400000000001</v>
      </c>
      <c r="N333">
        <v>442.09949999999998</v>
      </c>
      <c r="O333">
        <v>19.4391</v>
      </c>
      <c r="P333">
        <v>33.459400000000002</v>
      </c>
      <c r="Q333">
        <v>47.6</v>
      </c>
      <c r="R333">
        <v>36.005800000000001</v>
      </c>
      <c r="S333">
        <v>36.970300000000002</v>
      </c>
      <c r="T333" t="e">
        <v>#N/A</v>
      </c>
      <c r="U333" t="e">
        <v>#N/A</v>
      </c>
      <c r="V333">
        <v>29.671700000000001</v>
      </c>
      <c r="W333">
        <v>41.272100000000002</v>
      </c>
      <c r="X333">
        <v>39.762799999999999</v>
      </c>
      <c r="Y333">
        <v>107.47150000000001</v>
      </c>
      <c r="Z333">
        <v>28.4298</v>
      </c>
      <c r="AA333">
        <v>41.43</v>
      </c>
      <c r="AB333">
        <v>38.339700000000001</v>
      </c>
      <c r="AC333">
        <v>37.314</v>
      </c>
      <c r="AD333" t="e">
        <v>#N/A</v>
      </c>
      <c r="AE333">
        <v>22.6785</v>
      </c>
      <c r="AF333">
        <v>53.500700000000002</v>
      </c>
      <c r="AG333">
        <v>29.415800000000001</v>
      </c>
      <c r="AH333" t="e">
        <v>#N/A</v>
      </c>
      <c r="AI333">
        <v>30.8979</v>
      </c>
      <c r="AJ333">
        <v>24.456700000000001</v>
      </c>
      <c r="AK333">
        <v>45.2</v>
      </c>
      <c r="AL333" t="e">
        <v>#N/A</v>
      </c>
      <c r="AM333" t="e">
        <v>#N/A</v>
      </c>
      <c r="AN333">
        <v>34.086500000000001</v>
      </c>
      <c r="AO333">
        <v>35.099299999999999</v>
      </c>
      <c r="AP333" t="e">
        <v>#N/A</v>
      </c>
      <c r="AQ333">
        <v>47.7241</v>
      </c>
      <c r="AR333">
        <v>30.588699999999999</v>
      </c>
    </row>
    <row r="334" spans="1:44" x14ac:dyDescent="0.25">
      <c r="A334" s="1">
        <v>37004</v>
      </c>
      <c r="B334">
        <v>49.229300000000002</v>
      </c>
      <c r="C334">
        <v>36.519500000000001</v>
      </c>
      <c r="D334">
        <v>9.6250800000000005</v>
      </c>
      <c r="E334">
        <v>38.946899999999999</v>
      </c>
      <c r="F334">
        <v>1629.28</v>
      </c>
      <c r="G334">
        <v>1.8334999999999999</v>
      </c>
      <c r="H334">
        <v>44.3</v>
      </c>
      <c r="I334">
        <v>24.347899999999999</v>
      </c>
      <c r="J334">
        <v>52.530999999999999</v>
      </c>
      <c r="K334">
        <v>20.286000000000001</v>
      </c>
      <c r="L334" t="e">
        <v>#N/A</v>
      </c>
      <c r="M334">
        <v>17.749099999999999</v>
      </c>
      <c r="N334">
        <v>433.15350000000001</v>
      </c>
      <c r="O334">
        <v>19.596900000000002</v>
      </c>
      <c r="P334">
        <v>32.735999999999997</v>
      </c>
      <c r="Q334">
        <v>47.6</v>
      </c>
      <c r="R334">
        <v>37.148499999999999</v>
      </c>
      <c r="S334">
        <v>36.226199999999999</v>
      </c>
      <c r="T334" t="e">
        <v>#N/A</v>
      </c>
      <c r="U334" t="e">
        <v>#N/A</v>
      </c>
      <c r="V334">
        <v>28.9373</v>
      </c>
      <c r="W334">
        <v>41.194600000000001</v>
      </c>
      <c r="X334">
        <v>39.0411</v>
      </c>
      <c r="Y334">
        <v>104.67149999999999</v>
      </c>
      <c r="Z334">
        <v>26.541699999999999</v>
      </c>
      <c r="AA334">
        <v>41.93</v>
      </c>
      <c r="AB334">
        <v>38.197099999999999</v>
      </c>
      <c r="AC334">
        <v>36.870399999999997</v>
      </c>
      <c r="AD334" t="e">
        <v>#N/A</v>
      </c>
      <c r="AE334">
        <v>22.537099999999999</v>
      </c>
      <c r="AF334">
        <v>53.887900000000002</v>
      </c>
      <c r="AG334">
        <v>29.053999999999998</v>
      </c>
      <c r="AH334" t="e">
        <v>#N/A</v>
      </c>
      <c r="AI334">
        <v>31.0349</v>
      </c>
      <c r="AJ334">
        <v>24.442499999999999</v>
      </c>
      <c r="AK334">
        <v>45.2</v>
      </c>
      <c r="AL334" t="e">
        <v>#N/A</v>
      </c>
      <c r="AM334" t="e">
        <v>#N/A</v>
      </c>
      <c r="AN334">
        <v>34.0062</v>
      </c>
      <c r="AO334">
        <v>34.9495</v>
      </c>
      <c r="AP334" t="e">
        <v>#N/A</v>
      </c>
      <c r="AQ334">
        <v>47.959299999999999</v>
      </c>
      <c r="AR334">
        <v>29.249199999999998</v>
      </c>
    </row>
    <row r="335" spans="1:44" x14ac:dyDescent="0.25">
      <c r="A335" s="1">
        <v>37005</v>
      </c>
      <c r="B335">
        <v>49.307699999999997</v>
      </c>
      <c r="C335">
        <v>36.220599999999997</v>
      </c>
      <c r="D335">
        <v>9.6562000000000001</v>
      </c>
      <c r="E335">
        <v>39.304299999999998</v>
      </c>
      <c r="F335">
        <v>1617.99</v>
      </c>
      <c r="G335">
        <v>1.82273</v>
      </c>
      <c r="H335">
        <v>44.7</v>
      </c>
      <c r="I335">
        <v>23.914400000000001</v>
      </c>
      <c r="J335">
        <v>53.2791</v>
      </c>
      <c r="K335">
        <v>20.372599999999998</v>
      </c>
      <c r="L335" t="e">
        <v>#N/A</v>
      </c>
      <c r="M335">
        <v>16.707000000000001</v>
      </c>
      <c r="N335">
        <v>436.43520000000001</v>
      </c>
      <c r="O335">
        <v>19.635400000000001</v>
      </c>
      <c r="P335">
        <v>33.340499999999999</v>
      </c>
      <c r="Q335">
        <v>47.5</v>
      </c>
      <c r="R335">
        <v>37.052500000000002</v>
      </c>
      <c r="S335">
        <v>35.4116</v>
      </c>
      <c r="T335" t="e">
        <v>#N/A</v>
      </c>
      <c r="U335" t="e">
        <v>#N/A</v>
      </c>
      <c r="V335">
        <v>27.5868</v>
      </c>
      <c r="W335">
        <v>40.280900000000003</v>
      </c>
      <c r="X335">
        <v>38.29</v>
      </c>
      <c r="Y335">
        <v>105.63800000000001</v>
      </c>
      <c r="Z335">
        <v>25.591200000000001</v>
      </c>
      <c r="AA335">
        <v>41.43</v>
      </c>
      <c r="AB335">
        <v>38.5749</v>
      </c>
      <c r="AC335">
        <v>37.067700000000002</v>
      </c>
      <c r="AD335" t="e">
        <v>#N/A</v>
      </c>
      <c r="AE335">
        <v>22.5093</v>
      </c>
      <c r="AF335">
        <v>53.486800000000002</v>
      </c>
      <c r="AG335">
        <v>28.849</v>
      </c>
      <c r="AH335" t="e">
        <v>#N/A</v>
      </c>
      <c r="AI335">
        <v>30.770700000000001</v>
      </c>
      <c r="AJ335">
        <v>23.925799999999999</v>
      </c>
      <c r="AK335">
        <v>44.7</v>
      </c>
      <c r="AL335" t="e">
        <v>#N/A</v>
      </c>
      <c r="AM335" t="e">
        <v>#N/A</v>
      </c>
      <c r="AN335">
        <v>34.044899999999998</v>
      </c>
      <c r="AO335">
        <v>34.996200000000002</v>
      </c>
      <c r="AP335" t="e">
        <v>#N/A</v>
      </c>
      <c r="AQ335">
        <v>46.320599999999999</v>
      </c>
      <c r="AR335">
        <v>27.9268</v>
      </c>
    </row>
    <row r="336" spans="1:44" x14ac:dyDescent="0.25">
      <c r="A336" s="1">
        <v>37006</v>
      </c>
      <c r="B336">
        <v>49.842799999999997</v>
      </c>
      <c r="C336">
        <v>36.807699999999997</v>
      </c>
      <c r="D336">
        <v>10.239699999999999</v>
      </c>
      <c r="E336">
        <v>39.757100000000001</v>
      </c>
      <c r="F336">
        <v>1653.37</v>
      </c>
      <c r="G336">
        <v>1.88053</v>
      </c>
      <c r="H336">
        <v>45</v>
      </c>
      <c r="I336">
        <v>23.7073</v>
      </c>
      <c r="J336">
        <v>53.029699999999998</v>
      </c>
      <c r="K336">
        <v>21.151</v>
      </c>
      <c r="L336" t="e">
        <v>#N/A</v>
      </c>
      <c r="M336">
        <v>16.209399999999999</v>
      </c>
      <c r="N336">
        <v>443.09660000000002</v>
      </c>
      <c r="O336">
        <v>20.029</v>
      </c>
      <c r="P336">
        <v>33.258200000000002</v>
      </c>
      <c r="Q336">
        <v>48</v>
      </c>
      <c r="R336">
        <v>37.839799999999997</v>
      </c>
      <c r="S336">
        <v>36.919899999999998</v>
      </c>
      <c r="T336" t="e">
        <v>#N/A</v>
      </c>
      <c r="U336" t="e">
        <v>#N/A</v>
      </c>
      <c r="V336">
        <v>27.46</v>
      </c>
      <c r="W336">
        <v>41.295299999999997</v>
      </c>
      <c r="X336">
        <v>40.194800000000001</v>
      </c>
      <c r="Y336">
        <v>107.9948</v>
      </c>
      <c r="Z336">
        <v>25.5686</v>
      </c>
      <c r="AA336">
        <v>40.94</v>
      </c>
      <c r="AB336">
        <v>39.310099999999998</v>
      </c>
      <c r="AC336">
        <v>37.238199999999999</v>
      </c>
      <c r="AD336" t="e">
        <v>#N/A</v>
      </c>
      <c r="AE336">
        <v>22.709299999999999</v>
      </c>
      <c r="AF336">
        <v>54.6646</v>
      </c>
      <c r="AG336">
        <v>29.849399999999999</v>
      </c>
      <c r="AH336" t="e">
        <v>#N/A</v>
      </c>
      <c r="AI336">
        <v>31.1571</v>
      </c>
      <c r="AJ336">
        <v>24.385100000000001</v>
      </c>
      <c r="AK336">
        <v>45</v>
      </c>
      <c r="AL336" t="e">
        <v>#N/A</v>
      </c>
      <c r="AM336" t="e">
        <v>#N/A</v>
      </c>
      <c r="AN336">
        <v>34.121499999999997</v>
      </c>
      <c r="AO336">
        <v>36.673000000000002</v>
      </c>
      <c r="AP336" t="e">
        <v>#N/A</v>
      </c>
      <c r="AQ336">
        <v>46.983699999999999</v>
      </c>
      <c r="AR336">
        <v>30.193300000000001</v>
      </c>
    </row>
    <row r="337" spans="1:44" x14ac:dyDescent="0.25">
      <c r="A337" s="1">
        <v>37007</v>
      </c>
      <c r="B337">
        <v>49.816000000000003</v>
      </c>
      <c r="C337">
        <v>37.972999999999999</v>
      </c>
      <c r="D337">
        <v>10.204800000000001</v>
      </c>
      <c r="E337">
        <v>40.234099999999998</v>
      </c>
      <c r="F337">
        <v>1666.1</v>
      </c>
      <c r="G337">
        <v>1.86449</v>
      </c>
      <c r="H337">
        <v>45.6</v>
      </c>
      <c r="I337">
        <v>23.768999999999998</v>
      </c>
      <c r="J337">
        <v>53.1997</v>
      </c>
      <c r="K337">
        <v>20.723099999999999</v>
      </c>
      <c r="L337" t="e">
        <v>#N/A</v>
      </c>
      <c r="M337">
        <v>15.5587</v>
      </c>
      <c r="N337">
        <v>441.72559999999999</v>
      </c>
      <c r="O337">
        <v>19.3461</v>
      </c>
      <c r="P337">
        <v>34.081600000000002</v>
      </c>
      <c r="Q337">
        <v>47.7</v>
      </c>
      <c r="R337">
        <v>37.461500000000001</v>
      </c>
      <c r="S337">
        <v>37.791800000000002</v>
      </c>
      <c r="T337" t="e">
        <v>#N/A</v>
      </c>
      <c r="U337" t="e">
        <v>#N/A</v>
      </c>
      <c r="V337">
        <v>26.091999999999999</v>
      </c>
      <c r="W337">
        <v>42.133200000000002</v>
      </c>
      <c r="X337">
        <v>41.311399999999999</v>
      </c>
      <c r="Y337">
        <v>106.16800000000001</v>
      </c>
      <c r="Z337">
        <v>25.040400000000002</v>
      </c>
      <c r="AA337">
        <v>42.22</v>
      </c>
      <c r="AB337">
        <v>39.665700000000001</v>
      </c>
      <c r="AC337">
        <v>37.759700000000002</v>
      </c>
      <c r="AD337" t="e">
        <v>#N/A</v>
      </c>
      <c r="AE337">
        <v>22.559699999999999</v>
      </c>
      <c r="AF337">
        <v>54.256999999999998</v>
      </c>
      <c r="AG337">
        <v>29.392700000000001</v>
      </c>
      <c r="AH337" t="e">
        <v>#N/A</v>
      </c>
      <c r="AI337">
        <v>32.131100000000004</v>
      </c>
      <c r="AJ337">
        <v>24.517700000000001</v>
      </c>
      <c r="AK337">
        <v>45.6</v>
      </c>
      <c r="AL337" t="e">
        <v>#N/A</v>
      </c>
      <c r="AM337" t="e">
        <v>#N/A</v>
      </c>
      <c r="AN337">
        <v>34.115400000000001</v>
      </c>
      <c r="AO337">
        <v>36.609000000000002</v>
      </c>
      <c r="AP337" t="e">
        <v>#N/A</v>
      </c>
      <c r="AQ337">
        <v>47.164400000000001</v>
      </c>
      <c r="AR337">
        <v>30.6629</v>
      </c>
    </row>
    <row r="338" spans="1:44" x14ac:dyDescent="0.25">
      <c r="A338" s="1">
        <v>37008</v>
      </c>
      <c r="B338">
        <v>50.246499999999997</v>
      </c>
      <c r="C338">
        <v>37.849800000000002</v>
      </c>
      <c r="D338">
        <v>10.2295</v>
      </c>
      <c r="E338">
        <v>41.9544</v>
      </c>
      <c r="F338">
        <v>1681.97</v>
      </c>
      <c r="G338">
        <v>1.9763200000000001</v>
      </c>
      <c r="H338">
        <v>46.5</v>
      </c>
      <c r="I338">
        <v>24.722200000000001</v>
      </c>
      <c r="J338">
        <v>53.689799999999998</v>
      </c>
      <c r="K338">
        <v>21.102799999999998</v>
      </c>
      <c r="L338" t="e">
        <v>#N/A</v>
      </c>
      <c r="M338">
        <v>15.94</v>
      </c>
      <c r="N338">
        <v>453.71280000000002</v>
      </c>
      <c r="O338">
        <v>19.3658</v>
      </c>
      <c r="P338">
        <v>34.206600000000002</v>
      </c>
      <c r="Q338">
        <v>48.5</v>
      </c>
      <c r="R338">
        <v>37.508400000000002</v>
      </c>
      <c r="S338">
        <v>38.247599999999998</v>
      </c>
      <c r="T338" t="e">
        <v>#N/A</v>
      </c>
      <c r="U338" t="e">
        <v>#N/A</v>
      </c>
      <c r="V338">
        <v>26.473400000000002</v>
      </c>
      <c r="W338">
        <v>42.798200000000001</v>
      </c>
      <c r="X338">
        <v>41.903100000000002</v>
      </c>
      <c r="Y338">
        <v>108.34399999999999</v>
      </c>
      <c r="Z338">
        <v>26.357700000000001</v>
      </c>
      <c r="AA338">
        <v>42.42</v>
      </c>
      <c r="AB338">
        <v>39.551200000000001</v>
      </c>
      <c r="AC338">
        <v>38.767699999999998</v>
      </c>
      <c r="AD338" t="e">
        <v>#N/A</v>
      </c>
      <c r="AE338">
        <v>22.6097</v>
      </c>
      <c r="AF338">
        <v>54.776200000000003</v>
      </c>
      <c r="AG338">
        <v>28.506499999999999</v>
      </c>
      <c r="AH338" t="e">
        <v>#N/A</v>
      </c>
      <c r="AI338">
        <v>32.563699999999997</v>
      </c>
      <c r="AJ338">
        <v>25.133299999999998</v>
      </c>
      <c r="AK338">
        <v>46.5</v>
      </c>
      <c r="AL338" t="e">
        <v>#N/A</v>
      </c>
      <c r="AM338" t="e">
        <v>#N/A</v>
      </c>
      <c r="AN338">
        <v>34.741399999999999</v>
      </c>
      <c r="AO338">
        <v>36.706800000000001</v>
      </c>
      <c r="AP338" t="e">
        <v>#N/A</v>
      </c>
      <c r="AQ338">
        <v>48.573999999999998</v>
      </c>
      <c r="AR338">
        <v>30.055700000000002</v>
      </c>
    </row>
    <row r="339" spans="1:44" x14ac:dyDescent="0.25">
      <c r="A339" s="1">
        <v>37011</v>
      </c>
      <c r="B339">
        <v>51.091500000000003</v>
      </c>
      <c r="C339">
        <v>37.936</v>
      </c>
      <c r="D339">
        <v>10.201499999999999</v>
      </c>
      <c r="E339">
        <v>41.293900000000001</v>
      </c>
      <c r="F339">
        <v>1733.13</v>
      </c>
      <c r="G339">
        <v>1.95461</v>
      </c>
      <c r="H339">
        <v>47</v>
      </c>
      <c r="I339">
        <v>25.6892</v>
      </c>
      <c r="J339">
        <v>54.747300000000003</v>
      </c>
      <c r="K339">
        <v>21.4054</v>
      </c>
      <c r="L339" t="e">
        <v>#N/A</v>
      </c>
      <c r="M339">
        <v>17.6374</v>
      </c>
      <c r="N339">
        <v>445.28149999999999</v>
      </c>
      <c r="O339">
        <v>19.347300000000001</v>
      </c>
      <c r="P339">
        <v>33.9983</v>
      </c>
      <c r="Q339">
        <v>48</v>
      </c>
      <c r="R339">
        <v>37.932699999999997</v>
      </c>
      <c r="S339">
        <v>37.775700000000001</v>
      </c>
      <c r="T339" t="e">
        <v>#N/A</v>
      </c>
      <c r="U339" t="e">
        <v>#N/A</v>
      </c>
      <c r="V339">
        <v>26.9498</v>
      </c>
      <c r="W339">
        <v>42.602499999999999</v>
      </c>
      <c r="X339">
        <v>41.684699999999999</v>
      </c>
      <c r="Y339">
        <v>109.1336</v>
      </c>
      <c r="Z339">
        <v>27.4422</v>
      </c>
      <c r="AA339">
        <v>43.9</v>
      </c>
      <c r="AB339">
        <v>40.67</v>
      </c>
      <c r="AC339">
        <v>37.931399999999996</v>
      </c>
      <c r="AD339" t="e">
        <v>#N/A</v>
      </c>
      <c r="AE339">
        <v>23.314800000000002</v>
      </c>
      <c r="AF339">
        <v>55.918900000000001</v>
      </c>
      <c r="AG339">
        <v>29.250599999999999</v>
      </c>
      <c r="AH339" t="e">
        <v>#N/A</v>
      </c>
      <c r="AI339">
        <v>33.241100000000003</v>
      </c>
      <c r="AJ339">
        <v>25.6435</v>
      </c>
      <c r="AK339">
        <v>47</v>
      </c>
      <c r="AL339" t="e">
        <v>#N/A</v>
      </c>
      <c r="AM339" t="e">
        <v>#N/A</v>
      </c>
      <c r="AN339">
        <v>35.127800000000001</v>
      </c>
      <c r="AO339">
        <v>36.892699999999998</v>
      </c>
      <c r="AP339" t="e">
        <v>#N/A</v>
      </c>
      <c r="AQ339">
        <v>48.359699999999997</v>
      </c>
      <c r="AR339">
        <v>29.881699999999999</v>
      </c>
    </row>
    <row r="340" spans="1:44" x14ac:dyDescent="0.25">
      <c r="A340" s="1">
        <v>37013</v>
      </c>
      <c r="B340">
        <v>49.8613</v>
      </c>
      <c r="C340">
        <v>37.893900000000002</v>
      </c>
      <c r="D340">
        <v>10.3485</v>
      </c>
      <c r="E340">
        <v>42.015000000000001</v>
      </c>
      <c r="F340">
        <v>1735.54</v>
      </c>
      <c r="G340">
        <v>2.03186</v>
      </c>
      <c r="H340">
        <v>47.5</v>
      </c>
      <c r="I340">
        <v>25.282299999999999</v>
      </c>
      <c r="J340">
        <v>56.498899999999999</v>
      </c>
      <c r="K340">
        <v>21.3734</v>
      </c>
      <c r="L340" t="e">
        <v>#N/A</v>
      </c>
      <c r="M340">
        <v>20.702000000000002</v>
      </c>
      <c r="N340">
        <v>456.82240000000002</v>
      </c>
      <c r="O340">
        <v>19.856000000000002</v>
      </c>
      <c r="P340">
        <v>34.0974</v>
      </c>
      <c r="Q340">
        <v>51.2</v>
      </c>
      <c r="R340">
        <v>36.904699999999998</v>
      </c>
      <c r="S340">
        <v>38.086399999999998</v>
      </c>
      <c r="T340" t="e">
        <v>#N/A</v>
      </c>
      <c r="U340" t="e">
        <v>#N/A</v>
      </c>
      <c r="V340">
        <v>27.063800000000001</v>
      </c>
      <c r="W340">
        <v>43.977499999999999</v>
      </c>
      <c r="X340">
        <v>41.683999999999997</v>
      </c>
      <c r="Y340">
        <v>108.99930000000001</v>
      </c>
      <c r="Z340">
        <v>28.257999999999999</v>
      </c>
      <c r="AA340">
        <v>42.62</v>
      </c>
      <c r="AB340">
        <v>40.956899999999997</v>
      </c>
      <c r="AC340">
        <v>39.052</v>
      </c>
      <c r="AD340" t="e">
        <v>#N/A</v>
      </c>
      <c r="AE340">
        <v>23.2759</v>
      </c>
      <c r="AF340">
        <v>54.946800000000003</v>
      </c>
      <c r="AG340">
        <v>30.0136</v>
      </c>
      <c r="AH340" t="e">
        <v>#N/A</v>
      </c>
      <c r="AI340">
        <v>33.041400000000003</v>
      </c>
      <c r="AJ340">
        <v>27.298999999999999</v>
      </c>
      <c r="AK340">
        <v>47.5</v>
      </c>
      <c r="AL340" t="e">
        <v>#N/A</v>
      </c>
      <c r="AM340" t="e">
        <v>#N/A</v>
      </c>
      <c r="AN340">
        <v>35.032499999999999</v>
      </c>
      <c r="AO340">
        <v>37.985999999999997</v>
      </c>
      <c r="AP340" t="e">
        <v>#N/A</v>
      </c>
      <c r="AQ340">
        <v>49.439500000000002</v>
      </c>
      <c r="AR340">
        <v>30.7621</v>
      </c>
    </row>
    <row r="341" spans="1:44" x14ac:dyDescent="0.25">
      <c r="A341" s="1">
        <v>37014</v>
      </c>
      <c r="B341">
        <v>50.397300000000001</v>
      </c>
      <c r="C341">
        <v>37.507300000000001</v>
      </c>
      <c r="D341">
        <v>10.472899999999999</v>
      </c>
      <c r="E341">
        <v>41.275599999999997</v>
      </c>
      <c r="F341">
        <v>1746.88</v>
      </c>
      <c r="G341">
        <v>1.9081699999999999</v>
      </c>
      <c r="H341">
        <v>47.3</v>
      </c>
      <c r="I341">
        <v>24.42</v>
      </c>
      <c r="J341">
        <v>56.524299999999997</v>
      </c>
      <c r="K341">
        <v>21.272500000000001</v>
      </c>
      <c r="L341" t="e">
        <v>#N/A</v>
      </c>
      <c r="M341">
        <v>19.323699999999999</v>
      </c>
      <c r="N341">
        <v>462.06200000000001</v>
      </c>
      <c r="O341">
        <v>19.522500000000001</v>
      </c>
      <c r="P341">
        <v>33.970199999999998</v>
      </c>
      <c r="Q341">
        <v>51</v>
      </c>
      <c r="R341">
        <v>36.750599999999999</v>
      </c>
      <c r="S341">
        <v>37.637799999999999</v>
      </c>
      <c r="T341" t="e">
        <v>#N/A</v>
      </c>
      <c r="U341" t="e">
        <v>#N/A</v>
      </c>
      <c r="V341">
        <v>26.055299999999999</v>
      </c>
      <c r="W341">
        <v>43.744799999999998</v>
      </c>
      <c r="X341">
        <v>41.150100000000002</v>
      </c>
      <c r="Y341">
        <v>107.4419</v>
      </c>
      <c r="Z341">
        <v>26.927499999999998</v>
      </c>
      <c r="AA341">
        <v>42.42</v>
      </c>
      <c r="AB341">
        <v>40.664299999999997</v>
      </c>
      <c r="AC341">
        <v>38.620199999999997</v>
      </c>
      <c r="AD341" t="e">
        <v>#N/A</v>
      </c>
      <c r="AE341">
        <v>22.736999999999998</v>
      </c>
      <c r="AF341">
        <v>55.235599999999998</v>
      </c>
      <c r="AG341">
        <v>29.497599999999998</v>
      </c>
      <c r="AH341" t="e">
        <v>#N/A</v>
      </c>
      <c r="AI341">
        <v>32.3367</v>
      </c>
      <c r="AJ341">
        <v>27.362300000000001</v>
      </c>
      <c r="AK341">
        <v>47.3</v>
      </c>
      <c r="AL341" t="e">
        <v>#N/A</v>
      </c>
      <c r="AM341" t="e">
        <v>#N/A</v>
      </c>
      <c r="AN341">
        <v>35.124400000000001</v>
      </c>
      <c r="AO341">
        <v>37.2684</v>
      </c>
      <c r="AP341" t="e">
        <v>#N/A</v>
      </c>
      <c r="AQ341">
        <v>49.4803</v>
      </c>
      <c r="AR341">
        <v>30.490300000000001</v>
      </c>
    </row>
    <row r="342" spans="1:44" x14ac:dyDescent="0.25">
      <c r="A342" s="1">
        <v>37015</v>
      </c>
      <c r="B342">
        <v>51.1492</v>
      </c>
      <c r="C342">
        <v>38.279000000000003</v>
      </c>
      <c r="D342">
        <v>10.713800000000001</v>
      </c>
      <c r="E342">
        <v>42.455199999999998</v>
      </c>
      <c r="F342">
        <v>1774.56</v>
      </c>
      <c r="G342">
        <v>1.9606399999999999</v>
      </c>
      <c r="H342">
        <v>46.5</v>
      </c>
      <c r="I342">
        <v>24.717199999999998</v>
      </c>
      <c r="J342">
        <v>56.736400000000003</v>
      </c>
      <c r="K342">
        <v>21.402699999999999</v>
      </c>
      <c r="L342" t="e">
        <v>#N/A</v>
      </c>
      <c r="M342">
        <v>20.256599999999999</v>
      </c>
      <c r="N342">
        <v>458.21519999999998</v>
      </c>
      <c r="O342">
        <v>19.4771</v>
      </c>
      <c r="P342">
        <v>34.4833</v>
      </c>
      <c r="Q342">
        <v>51.45</v>
      </c>
      <c r="R342">
        <v>37.219000000000001</v>
      </c>
      <c r="S342">
        <v>38.5916</v>
      </c>
      <c r="T342" t="e">
        <v>#N/A</v>
      </c>
      <c r="U342" t="e">
        <v>#N/A</v>
      </c>
      <c r="V342">
        <v>26.110399999999998</v>
      </c>
      <c r="W342">
        <v>44.538600000000002</v>
      </c>
      <c r="X342">
        <v>42.178400000000003</v>
      </c>
      <c r="Y342">
        <v>109.0421</v>
      </c>
      <c r="Z342">
        <v>27.242599999999999</v>
      </c>
      <c r="AA342">
        <v>42.12</v>
      </c>
      <c r="AB342">
        <v>40.9191</v>
      </c>
      <c r="AC342">
        <v>39.720700000000001</v>
      </c>
      <c r="AD342" t="e">
        <v>#N/A</v>
      </c>
      <c r="AE342">
        <v>22.578099999999999</v>
      </c>
      <c r="AF342">
        <v>55.817100000000003</v>
      </c>
      <c r="AG342">
        <v>30.3306</v>
      </c>
      <c r="AH342" t="e">
        <v>#N/A</v>
      </c>
      <c r="AI342">
        <v>33.128799999999998</v>
      </c>
      <c r="AJ342">
        <v>27.252099999999999</v>
      </c>
      <c r="AK342">
        <v>46.5</v>
      </c>
      <c r="AL342" t="e">
        <v>#N/A</v>
      </c>
      <c r="AM342" t="e">
        <v>#N/A</v>
      </c>
      <c r="AN342">
        <v>35.273299999999999</v>
      </c>
      <c r="AO342">
        <v>37.118299999999998</v>
      </c>
      <c r="AP342" t="e">
        <v>#N/A</v>
      </c>
      <c r="AQ342">
        <v>49.206800000000001</v>
      </c>
      <c r="AR342">
        <v>30.3184</v>
      </c>
    </row>
    <row r="343" spans="1:44" x14ac:dyDescent="0.25">
      <c r="A343" s="1">
        <v>37018</v>
      </c>
      <c r="B343">
        <v>50.371000000000002</v>
      </c>
      <c r="C343">
        <v>37.540799999999997</v>
      </c>
      <c r="D343">
        <v>10.5352</v>
      </c>
      <c r="E343">
        <v>41.861499999999999</v>
      </c>
      <c r="F343">
        <v>1775.17</v>
      </c>
      <c r="G343">
        <v>1.9047400000000001</v>
      </c>
      <c r="H343">
        <v>47</v>
      </c>
      <c r="I343">
        <v>24.9312</v>
      </c>
      <c r="J343">
        <v>57.031199999999998</v>
      </c>
      <c r="K343">
        <v>21.8581</v>
      </c>
      <c r="L343" t="e">
        <v>#N/A</v>
      </c>
      <c r="M343">
        <v>19.898900000000001</v>
      </c>
      <c r="N343">
        <v>458.06760000000003</v>
      </c>
      <c r="O343">
        <v>19.5166</v>
      </c>
      <c r="P343">
        <v>34.253599999999999</v>
      </c>
      <c r="Q343">
        <v>52.5</v>
      </c>
      <c r="R343">
        <v>37.575099999999999</v>
      </c>
      <c r="S343">
        <v>38.701300000000003</v>
      </c>
      <c r="T343" t="e">
        <v>#N/A</v>
      </c>
      <c r="U343" t="e">
        <v>#N/A</v>
      </c>
      <c r="V343">
        <v>26.102900000000002</v>
      </c>
      <c r="W343">
        <v>44.188400000000001</v>
      </c>
      <c r="X343">
        <v>42.349400000000003</v>
      </c>
      <c r="Y343">
        <v>109.32429999999999</v>
      </c>
      <c r="Z343">
        <v>27.551200000000001</v>
      </c>
      <c r="AA343">
        <v>42.42</v>
      </c>
      <c r="AB343">
        <v>41.153500000000001</v>
      </c>
      <c r="AC343">
        <v>38.708300000000001</v>
      </c>
      <c r="AD343" t="e">
        <v>#N/A</v>
      </c>
      <c r="AE343">
        <v>22.586600000000001</v>
      </c>
      <c r="AF343">
        <v>56.330500000000001</v>
      </c>
      <c r="AG343">
        <v>30.6692</v>
      </c>
      <c r="AH343" t="e">
        <v>#N/A</v>
      </c>
      <c r="AI343">
        <v>33.44</v>
      </c>
      <c r="AJ343">
        <v>27.474799999999998</v>
      </c>
      <c r="AK343">
        <v>47</v>
      </c>
      <c r="AL343" t="e">
        <v>#N/A</v>
      </c>
      <c r="AM343" t="e">
        <v>#N/A</v>
      </c>
      <c r="AN343">
        <v>35.101700000000001</v>
      </c>
      <c r="AO343">
        <v>37.888199999999998</v>
      </c>
      <c r="AP343" t="e">
        <v>#N/A</v>
      </c>
      <c r="AQ343">
        <v>48.414900000000003</v>
      </c>
      <c r="AR343">
        <v>30.465</v>
      </c>
    </row>
    <row r="344" spans="1:44" x14ac:dyDescent="0.25">
      <c r="A344" s="1">
        <v>37019</v>
      </c>
      <c r="B344">
        <v>50.010199999999998</v>
      </c>
      <c r="C344">
        <v>37.157299999999999</v>
      </c>
      <c r="D344">
        <v>10.394399999999999</v>
      </c>
      <c r="E344">
        <v>40.3155</v>
      </c>
      <c r="F344">
        <v>1781.75</v>
      </c>
      <c r="G344">
        <v>1.88619</v>
      </c>
      <c r="H344">
        <v>48.7</v>
      </c>
      <c r="I344">
        <v>25.120100000000001</v>
      </c>
      <c r="J344">
        <v>57.318899999999999</v>
      </c>
      <c r="K344">
        <v>22.133900000000001</v>
      </c>
      <c r="L344" t="e">
        <v>#N/A</v>
      </c>
      <c r="M344">
        <v>21.193000000000001</v>
      </c>
      <c r="N344">
        <v>453.07229999999998</v>
      </c>
      <c r="O344">
        <v>19.528500000000001</v>
      </c>
      <c r="P344">
        <v>34.496000000000002</v>
      </c>
      <c r="Q344">
        <v>55</v>
      </c>
      <c r="R344">
        <v>38.035499999999999</v>
      </c>
      <c r="S344">
        <v>38.558599999999998</v>
      </c>
      <c r="T344" t="e">
        <v>#N/A</v>
      </c>
      <c r="U344" t="e">
        <v>#N/A</v>
      </c>
      <c r="V344">
        <v>25.936199999999999</v>
      </c>
      <c r="W344">
        <v>45.285699999999999</v>
      </c>
      <c r="X344">
        <v>42.056100000000001</v>
      </c>
      <c r="Y344">
        <v>111.8357</v>
      </c>
      <c r="Z344">
        <v>28.000499999999999</v>
      </c>
      <c r="AA344">
        <v>42.42</v>
      </c>
      <c r="AB344">
        <v>41.336199999999998</v>
      </c>
      <c r="AC344">
        <v>37.792099999999998</v>
      </c>
      <c r="AD344" t="e">
        <v>#N/A</v>
      </c>
      <c r="AE344">
        <v>22.5349</v>
      </c>
      <c r="AF344">
        <v>56.328299999999999</v>
      </c>
      <c r="AG344">
        <v>31.1465</v>
      </c>
      <c r="AH344" t="e">
        <v>#N/A</v>
      </c>
      <c r="AI344">
        <v>33.824399999999997</v>
      </c>
      <c r="AJ344">
        <v>27.5749</v>
      </c>
      <c r="AK344">
        <v>48.7</v>
      </c>
      <c r="AL344" t="e">
        <v>#N/A</v>
      </c>
      <c r="AM344" t="e">
        <v>#N/A</v>
      </c>
      <c r="AN344">
        <v>34.734999999999999</v>
      </c>
      <c r="AO344">
        <v>37.2898</v>
      </c>
      <c r="AP344" t="e">
        <v>#N/A</v>
      </c>
      <c r="AQ344">
        <v>48.638800000000003</v>
      </c>
      <c r="AR344">
        <v>30.222000000000001</v>
      </c>
    </row>
    <row r="345" spans="1:44" x14ac:dyDescent="0.25">
      <c r="A345" s="1">
        <v>37020</v>
      </c>
      <c r="B345">
        <v>50.477200000000003</v>
      </c>
      <c r="C345">
        <v>38.2836</v>
      </c>
      <c r="D345">
        <v>10.5181</v>
      </c>
      <c r="E345">
        <v>40.787799999999997</v>
      </c>
      <c r="F345">
        <v>1786.64</v>
      </c>
      <c r="G345">
        <v>1.84903</v>
      </c>
      <c r="H345">
        <v>48</v>
      </c>
      <c r="I345">
        <v>25.030799999999999</v>
      </c>
      <c r="J345">
        <v>58.073599999999999</v>
      </c>
      <c r="K345">
        <v>22.295999999999999</v>
      </c>
      <c r="L345" t="e">
        <v>#N/A</v>
      </c>
      <c r="M345">
        <v>19.981000000000002</v>
      </c>
      <c r="N345">
        <v>451.87610000000001</v>
      </c>
      <c r="O345">
        <v>19.273599999999998</v>
      </c>
      <c r="P345">
        <v>34.754399999999997</v>
      </c>
      <c r="Q345">
        <v>53.5</v>
      </c>
      <c r="R345">
        <v>38.625399999999999</v>
      </c>
      <c r="S345">
        <v>38.689799999999998</v>
      </c>
      <c r="T345" t="e">
        <v>#N/A</v>
      </c>
      <c r="U345" t="e">
        <v>#N/A</v>
      </c>
      <c r="V345">
        <v>25.7363</v>
      </c>
      <c r="W345">
        <v>44.121499999999997</v>
      </c>
      <c r="X345">
        <v>42.447699999999998</v>
      </c>
      <c r="Y345">
        <v>111.6427</v>
      </c>
      <c r="Z345">
        <v>26.7395</v>
      </c>
      <c r="AA345">
        <v>41.93</v>
      </c>
      <c r="AB345">
        <v>41.646000000000001</v>
      </c>
      <c r="AC345">
        <v>37.561599999999999</v>
      </c>
      <c r="AD345" t="e">
        <v>#N/A</v>
      </c>
      <c r="AE345">
        <v>23.188500000000001</v>
      </c>
      <c r="AF345">
        <v>57.228499999999997</v>
      </c>
      <c r="AG345">
        <v>30.563400000000001</v>
      </c>
      <c r="AH345" t="e">
        <v>#N/A</v>
      </c>
      <c r="AI345">
        <v>34.313499999999998</v>
      </c>
      <c r="AJ345">
        <v>28.4224</v>
      </c>
      <c r="AK345">
        <v>48</v>
      </c>
      <c r="AL345" t="e">
        <v>#N/A</v>
      </c>
      <c r="AM345" t="e">
        <v>#N/A</v>
      </c>
      <c r="AN345">
        <v>34.7211</v>
      </c>
      <c r="AO345">
        <v>36.255400000000002</v>
      </c>
      <c r="AP345" t="e">
        <v>#N/A</v>
      </c>
      <c r="AQ345">
        <v>48.487200000000001</v>
      </c>
      <c r="AR345">
        <v>29.650200000000002</v>
      </c>
    </row>
    <row r="346" spans="1:44" x14ac:dyDescent="0.25">
      <c r="A346" s="1">
        <v>37021</v>
      </c>
      <c r="B346">
        <v>50.823999999999998</v>
      </c>
      <c r="C346">
        <v>38.673099999999998</v>
      </c>
      <c r="D346">
        <v>10.682700000000001</v>
      </c>
      <c r="E346">
        <v>41.894399999999997</v>
      </c>
      <c r="F346">
        <v>1763.72</v>
      </c>
      <c r="G346">
        <v>1.7688600000000001</v>
      </c>
      <c r="H346">
        <v>48.4</v>
      </c>
      <c r="I346">
        <v>24.765999999999998</v>
      </c>
      <c r="J346">
        <v>58.769199999999998</v>
      </c>
      <c r="K346">
        <v>22.849599999999999</v>
      </c>
      <c r="L346" t="e">
        <v>#N/A</v>
      </c>
      <c r="M346">
        <v>19.616499999999998</v>
      </c>
      <c r="N346">
        <v>452.06880000000001</v>
      </c>
      <c r="O346">
        <v>19.160499999999999</v>
      </c>
      <c r="P346">
        <v>35.441200000000002</v>
      </c>
      <c r="Q346">
        <v>53.5</v>
      </c>
      <c r="R346">
        <v>38.0426</v>
      </c>
      <c r="S346">
        <v>38.901600000000002</v>
      </c>
      <c r="T346" t="e">
        <v>#N/A</v>
      </c>
      <c r="U346" t="e">
        <v>#N/A</v>
      </c>
      <c r="V346">
        <v>25.270099999999999</v>
      </c>
      <c r="W346">
        <v>44.678100000000001</v>
      </c>
      <c r="X346">
        <v>42.542700000000004</v>
      </c>
      <c r="Y346">
        <v>109.65819999999999</v>
      </c>
      <c r="Z346">
        <v>25.850200000000001</v>
      </c>
      <c r="AA346">
        <v>42.91</v>
      </c>
      <c r="AB346">
        <v>41.110700000000001</v>
      </c>
      <c r="AC346">
        <v>37.670099999999998</v>
      </c>
      <c r="AD346" t="e">
        <v>#N/A</v>
      </c>
      <c r="AE346">
        <v>22.881699999999999</v>
      </c>
      <c r="AF346">
        <v>56.489199999999997</v>
      </c>
      <c r="AG346">
        <v>30.3108</v>
      </c>
      <c r="AH346" t="e">
        <v>#N/A</v>
      </c>
      <c r="AI346">
        <v>33.677599999999998</v>
      </c>
      <c r="AJ346">
        <v>28.198599999999999</v>
      </c>
      <c r="AK346">
        <v>48.4</v>
      </c>
      <c r="AL346" t="e">
        <v>#N/A</v>
      </c>
      <c r="AM346" t="e">
        <v>#N/A</v>
      </c>
      <c r="AN346">
        <v>35.524299999999997</v>
      </c>
      <c r="AO346">
        <v>35.885800000000003</v>
      </c>
      <c r="AP346" t="e">
        <v>#N/A</v>
      </c>
      <c r="AQ346">
        <v>50.076599999999999</v>
      </c>
      <c r="AR346">
        <v>30.791699999999999</v>
      </c>
    </row>
    <row r="347" spans="1:44" x14ac:dyDescent="0.25">
      <c r="A347" s="1">
        <v>37022</v>
      </c>
      <c r="B347">
        <v>50.983400000000003</v>
      </c>
      <c r="C347">
        <v>37.485999999999997</v>
      </c>
      <c r="D347">
        <v>10.659000000000001</v>
      </c>
      <c r="E347">
        <v>41.699800000000003</v>
      </c>
      <c r="F347">
        <v>1759.91</v>
      </c>
      <c r="G347">
        <v>1.77274</v>
      </c>
      <c r="H347">
        <v>48</v>
      </c>
      <c r="I347">
        <v>25.104299999999999</v>
      </c>
      <c r="J347">
        <v>59.338900000000002</v>
      </c>
      <c r="K347">
        <v>22.951000000000001</v>
      </c>
      <c r="L347" t="e">
        <v>#N/A</v>
      </c>
      <c r="M347">
        <v>20.0199</v>
      </c>
      <c r="N347">
        <v>452.9101</v>
      </c>
      <c r="O347">
        <v>19.193000000000001</v>
      </c>
      <c r="P347">
        <v>35.317999999999998</v>
      </c>
      <c r="Q347">
        <v>53.6</v>
      </c>
      <c r="R347">
        <v>38.176099999999998</v>
      </c>
      <c r="S347">
        <v>38.597200000000001</v>
      </c>
      <c r="T347" t="e">
        <v>#N/A</v>
      </c>
      <c r="U347" t="e">
        <v>#N/A</v>
      </c>
      <c r="V347">
        <v>25.117899999999999</v>
      </c>
      <c r="W347">
        <v>45.646799999999999</v>
      </c>
      <c r="X347">
        <v>42.709000000000003</v>
      </c>
      <c r="Y347">
        <v>107.36539999999999</v>
      </c>
      <c r="Z347">
        <v>25.115200000000002</v>
      </c>
      <c r="AA347">
        <v>42.42</v>
      </c>
      <c r="AB347">
        <v>41.4801</v>
      </c>
      <c r="AC347">
        <v>37.1449</v>
      </c>
      <c r="AD347" t="e">
        <v>#N/A</v>
      </c>
      <c r="AE347">
        <v>23.7944</v>
      </c>
      <c r="AF347">
        <v>56.552999999999997</v>
      </c>
      <c r="AG347">
        <v>30.314800000000002</v>
      </c>
      <c r="AH347" t="e">
        <v>#N/A</v>
      </c>
      <c r="AI347">
        <v>33.398400000000002</v>
      </c>
      <c r="AJ347">
        <v>28.299199999999999</v>
      </c>
      <c r="AK347">
        <v>48</v>
      </c>
      <c r="AL347" t="e">
        <v>#N/A</v>
      </c>
      <c r="AM347" t="e">
        <v>#N/A</v>
      </c>
      <c r="AN347">
        <v>36.0045</v>
      </c>
      <c r="AO347">
        <v>36.119399999999999</v>
      </c>
      <c r="AP347" t="e">
        <v>#N/A</v>
      </c>
      <c r="AQ347">
        <v>51.159199999999998</v>
      </c>
      <c r="AR347">
        <v>31.251899999999999</v>
      </c>
    </row>
    <row r="348" spans="1:44" x14ac:dyDescent="0.25">
      <c r="A348" s="1">
        <v>37025</v>
      </c>
      <c r="B348">
        <v>51.547499999999999</v>
      </c>
      <c r="C348">
        <v>38.567900000000002</v>
      </c>
      <c r="D348">
        <v>10.519600000000001</v>
      </c>
      <c r="E348">
        <v>41.971899999999998</v>
      </c>
      <c r="F348">
        <v>1770.92</v>
      </c>
      <c r="G348">
        <v>1.81267</v>
      </c>
      <c r="H348">
        <v>48</v>
      </c>
      <c r="I348">
        <v>24.497399999999999</v>
      </c>
      <c r="J348">
        <v>60.1873</v>
      </c>
      <c r="K348">
        <v>22.86</v>
      </c>
      <c r="L348" t="e">
        <v>#N/A</v>
      </c>
      <c r="M348">
        <v>19.577999999999999</v>
      </c>
      <c r="N348">
        <v>462.10879999999997</v>
      </c>
      <c r="O348">
        <v>19.560600000000001</v>
      </c>
      <c r="P348">
        <v>36.0319</v>
      </c>
      <c r="Q348">
        <v>54</v>
      </c>
      <c r="R348">
        <v>38.918900000000001</v>
      </c>
      <c r="S348">
        <v>39.289700000000003</v>
      </c>
      <c r="T348" t="e">
        <v>#N/A</v>
      </c>
      <c r="U348" t="e">
        <v>#N/A</v>
      </c>
      <c r="V348">
        <v>24.9192</v>
      </c>
      <c r="W348">
        <v>45.122700000000002</v>
      </c>
      <c r="X348">
        <v>43.192</v>
      </c>
      <c r="Y348">
        <v>108.4316</v>
      </c>
      <c r="Z348">
        <v>24.717700000000001</v>
      </c>
      <c r="AA348">
        <v>42.12</v>
      </c>
      <c r="AB348">
        <v>41.839700000000001</v>
      </c>
      <c r="AC348">
        <v>38.226700000000001</v>
      </c>
      <c r="AD348" t="e">
        <v>#N/A</v>
      </c>
      <c r="AE348">
        <v>23.879200000000001</v>
      </c>
      <c r="AF348">
        <v>57.294400000000003</v>
      </c>
      <c r="AG348">
        <v>30.113800000000001</v>
      </c>
      <c r="AH348" t="e">
        <v>#N/A</v>
      </c>
      <c r="AI348">
        <v>33.746899999999997</v>
      </c>
      <c r="AJ348">
        <v>28.6282</v>
      </c>
      <c r="AK348">
        <v>48.2</v>
      </c>
      <c r="AL348" t="e">
        <v>#N/A</v>
      </c>
      <c r="AM348" t="e">
        <v>#N/A</v>
      </c>
      <c r="AN348">
        <v>36.019300000000001</v>
      </c>
      <c r="AO348">
        <v>36.622599999999998</v>
      </c>
      <c r="AP348" t="e">
        <v>#N/A</v>
      </c>
      <c r="AQ348">
        <v>51.560099999999998</v>
      </c>
      <c r="AR348">
        <v>31.031199999999998</v>
      </c>
    </row>
    <row r="349" spans="1:44" x14ac:dyDescent="0.25">
      <c r="A349" s="1">
        <v>37026</v>
      </c>
      <c r="B349">
        <v>51.347099999999998</v>
      </c>
      <c r="C349">
        <v>39.118699999999997</v>
      </c>
      <c r="D349">
        <v>10.494</v>
      </c>
      <c r="E349">
        <v>41.299199999999999</v>
      </c>
      <c r="F349">
        <v>1779.14</v>
      </c>
      <c r="G349">
        <v>1.7993699999999999</v>
      </c>
      <c r="H349">
        <v>48.6</v>
      </c>
      <c r="I349">
        <v>24.8767</v>
      </c>
      <c r="J349">
        <v>59.894500000000001</v>
      </c>
      <c r="K349">
        <v>22.938199999999998</v>
      </c>
      <c r="L349" t="e">
        <v>#N/A</v>
      </c>
      <c r="M349">
        <v>19.705400000000001</v>
      </c>
      <c r="N349">
        <v>465.036</v>
      </c>
      <c r="O349">
        <v>19.462700000000002</v>
      </c>
      <c r="P349">
        <v>35.914400000000001</v>
      </c>
      <c r="Q349">
        <v>54</v>
      </c>
      <c r="R349">
        <v>38.986800000000002</v>
      </c>
      <c r="S349">
        <v>39.517499999999998</v>
      </c>
      <c r="T349" t="e">
        <v>#N/A</v>
      </c>
      <c r="U349" t="e">
        <v>#N/A</v>
      </c>
      <c r="V349">
        <v>24.374099999999999</v>
      </c>
      <c r="W349">
        <v>45.874299999999998</v>
      </c>
      <c r="X349">
        <v>43.432600000000001</v>
      </c>
      <c r="Y349">
        <v>109.1272</v>
      </c>
      <c r="Z349">
        <v>24.463999999999999</v>
      </c>
      <c r="AA349">
        <v>41.43</v>
      </c>
      <c r="AB349">
        <v>41.426900000000003</v>
      </c>
      <c r="AC349">
        <v>37.8384</v>
      </c>
      <c r="AD349" t="e">
        <v>#N/A</v>
      </c>
      <c r="AE349">
        <v>23.6021</v>
      </c>
      <c r="AF349">
        <v>56.555500000000002</v>
      </c>
      <c r="AG349">
        <v>29.838200000000001</v>
      </c>
      <c r="AH349" t="e">
        <v>#N/A</v>
      </c>
      <c r="AI349">
        <v>33.394199999999998</v>
      </c>
      <c r="AJ349">
        <v>28.5229</v>
      </c>
      <c r="AK349">
        <v>48.6</v>
      </c>
      <c r="AL349" t="e">
        <v>#N/A</v>
      </c>
      <c r="AM349" t="e">
        <v>#N/A</v>
      </c>
      <c r="AN349">
        <v>36.161700000000003</v>
      </c>
      <c r="AO349">
        <v>36.621499999999997</v>
      </c>
      <c r="AP349" t="e">
        <v>#N/A</v>
      </c>
      <c r="AQ349">
        <v>49.2014</v>
      </c>
      <c r="AR349">
        <v>31.099699999999999</v>
      </c>
    </row>
    <row r="350" spans="1:44" x14ac:dyDescent="0.25">
      <c r="A350" s="1">
        <v>37027</v>
      </c>
      <c r="B350">
        <v>54.427300000000002</v>
      </c>
      <c r="C350">
        <v>41.146799999999999</v>
      </c>
      <c r="D350">
        <v>10.7082</v>
      </c>
      <c r="E350">
        <v>43.400700000000001</v>
      </c>
      <c r="F350">
        <v>1803.32</v>
      </c>
      <c r="G350">
        <v>1.8568100000000001</v>
      </c>
      <c r="H350">
        <v>49.5</v>
      </c>
      <c r="I350">
        <v>25.091000000000001</v>
      </c>
      <c r="J350">
        <v>59.589799999999997</v>
      </c>
      <c r="K350">
        <v>23.953499999999998</v>
      </c>
      <c r="L350" t="e">
        <v>#N/A</v>
      </c>
      <c r="M350">
        <v>20.873100000000001</v>
      </c>
      <c r="N350">
        <v>472.8843</v>
      </c>
      <c r="O350">
        <v>20.297799999999999</v>
      </c>
      <c r="P350">
        <v>37.125300000000003</v>
      </c>
      <c r="Q350">
        <v>53.4</v>
      </c>
      <c r="R350">
        <v>38.717199999999998</v>
      </c>
      <c r="S350">
        <v>40.833399999999997</v>
      </c>
      <c r="T350" t="e">
        <v>#N/A</v>
      </c>
      <c r="U350" t="e">
        <v>#N/A</v>
      </c>
      <c r="V350">
        <v>25.4682</v>
      </c>
      <c r="W350">
        <v>46.540300000000002</v>
      </c>
      <c r="X350">
        <v>44.6419</v>
      </c>
      <c r="Y350">
        <v>110.4289</v>
      </c>
      <c r="Z350">
        <v>25.316700000000001</v>
      </c>
      <c r="AA350">
        <v>43.21</v>
      </c>
      <c r="AB350">
        <v>42.256799999999998</v>
      </c>
      <c r="AC350">
        <v>38.373800000000003</v>
      </c>
      <c r="AD350" t="e">
        <v>#N/A</v>
      </c>
      <c r="AE350">
        <v>23.5961</v>
      </c>
      <c r="AF350">
        <v>57.76</v>
      </c>
      <c r="AG350">
        <v>30.001300000000001</v>
      </c>
      <c r="AH350" t="e">
        <v>#N/A</v>
      </c>
      <c r="AI350">
        <v>34.513599999999997</v>
      </c>
      <c r="AJ350">
        <v>29.300899999999999</v>
      </c>
      <c r="AK350">
        <v>49.9</v>
      </c>
      <c r="AL350" t="e">
        <v>#N/A</v>
      </c>
      <c r="AM350" t="e">
        <v>#N/A</v>
      </c>
      <c r="AN350">
        <v>37.588900000000002</v>
      </c>
      <c r="AO350">
        <v>36.953699999999998</v>
      </c>
      <c r="AP350" t="e">
        <v>#N/A</v>
      </c>
      <c r="AQ350">
        <v>48.505099999999999</v>
      </c>
      <c r="AR350">
        <v>31.8202</v>
      </c>
    </row>
    <row r="351" spans="1:44" x14ac:dyDescent="0.25">
      <c r="A351" s="1">
        <v>37028</v>
      </c>
      <c r="B351">
        <v>53.766599999999997</v>
      </c>
      <c r="C351">
        <v>41.467100000000002</v>
      </c>
      <c r="D351">
        <v>10.6472</v>
      </c>
      <c r="E351">
        <v>43.553100000000001</v>
      </c>
      <c r="F351">
        <v>1789.07</v>
      </c>
      <c r="G351">
        <v>1.8183400000000001</v>
      </c>
      <c r="H351">
        <v>51.5</v>
      </c>
      <c r="I351">
        <v>25.465900000000001</v>
      </c>
      <c r="J351">
        <v>61.543300000000002</v>
      </c>
      <c r="K351">
        <v>23.721800000000002</v>
      </c>
      <c r="L351" t="e">
        <v>#N/A</v>
      </c>
      <c r="M351">
        <v>20.771699999999999</v>
      </c>
      <c r="N351">
        <v>463.83819999999997</v>
      </c>
      <c r="O351">
        <v>20.299399999999999</v>
      </c>
      <c r="P351">
        <v>37.9771</v>
      </c>
      <c r="Q351">
        <v>54.7</v>
      </c>
      <c r="R351">
        <v>38.466799999999999</v>
      </c>
      <c r="S351">
        <v>40.843000000000004</v>
      </c>
      <c r="T351" t="e">
        <v>#N/A</v>
      </c>
      <c r="U351" t="e">
        <v>#N/A</v>
      </c>
      <c r="V351">
        <v>29.4938</v>
      </c>
      <c r="W351">
        <v>47.360199999999999</v>
      </c>
      <c r="X351">
        <v>45.081600000000002</v>
      </c>
      <c r="Y351">
        <v>109.96939999999999</v>
      </c>
      <c r="Z351">
        <v>25.585999999999999</v>
      </c>
      <c r="AA351">
        <v>44.89</v>
      </c>
      <c r="AB351">
        <v>42.734099999999998</v>
      </c>
      <c r="AC351">
        <v>38.360999999999997</v>
      </c>
      <c r="AD351" t="e">
        <v>#N/A</v>
      </c>
      <c r="AE351">
        <v>24.329899999999999</v>
      </c>
      <c r="AF351">
        <v>58.255099999999999</v>
      </c>
      <c r="AG351">
        <v>29.6356</v>
      </c>
      <c r="AH351" t="e">
        <v>#N/A</v>
      </c>
      <c r="AI351">
        <v>34.6965</v>
      </c>
      <c r="AJ351">
        <v>28.873899999999999</v>
      </c>
      <c r="AK351">
        <v>51</v>
      </c>
      <c r="AL351" t="e">
        <v>#N/A</v>
      </c>
      <c r="AM351" t="e">
        <v>#N/A</v>
      </c>
      <c r="AN351">
        <v>38.4651</v>
      </c>
      <c r="AO351">
        <v>36.244100000000003</v>
      </c>
      <c r="AP351" t="e">
        <v>#N/A</v>
      </c>
      <c r="AQ351">
        <v>48.713200000000001</v>
      </c>
      <c r="AR351">
        <v>32.336399999999998</v>
      </c>
    </row>
    <row r="352" spans="1:44" x14ac:dyDescent="0.25">
      <c r="A352" s="1">
        <v>37029</v>
      </c>
      <c r="B352">
        <v>53.711399999999998</v>
      </c>
      <c r="C352">
        <v>41.823399999999999</v>
      </c>
      <c r="D352">
        <v>10.7818</v>
      </c>
      <c r="E352">
        <v>43.090899999999998</v>
      </c>
      <c r="F352">
        <v>1791.67</v>
      </c>
      <c r="G352">
        <v>1.82467</v>
      </c>
      <c r="H352">
        <v>50.1</v>
      </c>
      <c r="I352">
        <v>25.7776</v>
      </c>
      <c r="J352">
        <v>61.414499999999997</v>
      </c>
      <c r="K352">
        <v>23.8245</v>
      </c>
      <c r="L352" t="e">
        <v>#N/A</v>
      </c>
      <c r="M352">
        <v>21.218800000000002</v>
      </c>
      <c r="N352">
        <v>467.40820000000002</v>
      </c>
      <c r="O352">
        <v>20.374600000000001</v>
      </c>
      <c r="P352">
        <v>37.742400000000004</v>
      </c>
      <c r="Q352">
        <v>54.9</v>
      </c>
      <c r="R352">
        <v>39.273400000000002</v>
      </c>
      <c r="S352">
        <v>41.712600000000002</v>
      </c>
      <c r="T352" t="e">
        <v>#N/A</v>
      </c>
      <c r="U352" t="e">
        <v>#N/A</v>
      </c>
      <c r="V352">
        <v>28.614899999999999</v>
      </c>
      <c r="W352">
        <v>48.205500000000001</v>
      </c>
      <c r="X352">
        <v>45.9236</v>
      </c>
      <c r="Y352">
        <v>112.72020000000001</v>
      </c>
      <c r="Z352">
        <v>25.840599999999998</v>
      </c>
      <c r="AA352">
        <v>45.38</v>
      </c>
      <c r="AB352">
        <v>43.230499999999999</v>
      </c>
      <c r="AC352">
        <v>38.503100000000003</v>
      </c>
      <c r="AD352" t="e">
        <v>#N/A</v>
      </c>
      <c r="AE352">
        <v>25.549800000000001</v>
      </c>
      <c r="AF352">
        <v>57.613999999999997</v>
      </c>
      <c r="AG352">
        <v>29.728999999999999</v>
      </c>
      <c r="AH352" t="e">
        <v>#N/A</v>
      </c>
      <c r="AI352">
        <v>34.916800000000002</v>
      </c>
      <c r="AJ352">
        <v>29.141400000000001</v>
      </c>
      <c r="AK352">
        <v>50.1</v>
      </c>
      <c r="AL352" t="e">
        <v>#N/A</v>
      </c>
      <c r="AM352" t="e">
        <v>#N/A</v>
      </c>
      <c r="AN352">
        <v>39.799999999999997</v>
      </c>
      <c r="AO352">
        <v>36.692300000000003</v>
      </c>
      <c r="AP352" t="e">
        <v>#N/A</v>
      </c>
      <c r="AQ352">
        <v>49.188699999999997</v>
      </c>
      <c r="AR352">
        <v>32.566299999999998</v>
      </c>
    </row>
    <row r="353" spans="1:44" x14ac:dyDescent="0.25">
      <c r="A353" s="1">
        <v>37032</v>
      </c>
      <c r="B353">
        <v>53.87</v>
      </c>
      <c r="C353">
        <v>42.3157</v>
      </c>
      <c r="D353">
        <v>10.366300000000001</v>
      </c>
      <c r="E353">
        <v>44.479500000000002</v>
      </c>
      <c r="F353">
        <v>1819.15</v>
      </c>
      <c r="G353">
        <v>1.83179</v>
      </c>
      <c r="H353">
        <v>50.2</v>
      </c>
      <c r="I353">
        <v>25.9664</v>
      </c>
      <c r="J353">
        <v>61.882100000000001</v>
      </c>
      <c r="K353">
        <v>24.081700000000001</v>
      </c>
      <c r="L353" t="e">
        <v>#N/A</v>
      </c>
      <c r="M353">
        <v>24.086600000000001</v>
      </c>
      <c r="N353">
        <v>475.08640000000003</v>
      </c>
      <c r="O353">
        <v>20.508800000000001</v>
      </c>
      <c r="P353">
        <v>38.195500000000003</v>
      </c>
      <c r="Q353">
        <v>55</v>
      </c>
      <c r="R353">
        <v>38.743600000000001</v>
      </c>
      <c r="S353">
        <v>42.145800000000001</v>
      </c>
      <c r="T353" t="e">
        <v>#N/A</v>
      </c>
      <c r="U353" t="e">
        <v>#N/A</v>
      </c>
      <c r="V353">
        <v>29.555199999999999</v>
      </c>
      <c r="W353">
        <v>48.9557</v>
      </c>
      <c r="X353">
        <v>46.260399999999997</v>
      </c>
      <c r="Y353">
        <v>114.5561</v>
      </c>
      <c r="Z353">
        <v>26.935400000000001</v>
      </c>
      <c r="AA353">
        <v>44.98</v>
      </c>
      <c r="AB353">
        <v>43.185299999999998</v>
      </c>
      <c r="AC353">
        <v>39.622300000000003</v>
      </c>
      <c r="AD353" t="e">
        <v>#N/A</v>
      </c>
      <c r="AE353">
        <v>25.668500000000002</v>
      </c>
      <c r="AF353">
        <v>57.7654</v>
      </c>
      <c r="AG353">
        <v>30.113499999999998</v>
      </c>
      <c r="AH353" t="e">
        <v>#N/A</v>
      </c>
      <c r="AI353">
        <v>34.938200000000002</v>
      </c>
      <c r="AJ353">
        <v>28.252400000000002</v>
      </c>
      <c r="AK353">
        <v>50.2</v>
      </c>
      <c r="AL353" t="e">
        <v>#N/A</v>
      </c>
      <c r="AM353" t="e">
        <v>#N/A</v>
      </c>
      <c r="AN353">
        <v>39.488199999999999</v>
      </c>
      <c r="AO353">
        <v>37.135100000000001</v>
      </c>
      <c r="AP353" t="e">
        <v>#N/A</v>
      </c>
      <c r="AQ353">
        <v>50.417299999999997</v>
      </c>
      <c r="AR353">
        <v>34.334499999999998</v>
      </c>
    </row>
    <row r="354" spans="1:44" x14ac:dyDescent="0.25">
      <c r="A354" s="1">
        <v>37033</v>
      </c>
      <c r="B354">
        <v>53.375999999999998</v>
      </c>
      <c r="C354">
        <v>40.997</v>
      </c>
      <c r="D354">
        <v>10.276</v>
      </c>
      <c r="E354">
        <v>45.889200000000002</v>
      </c>
      <c r="F354">
        <v>1801.56</v>
      </c>
      <c r="G354">
        <v>1.8416399999999999</v>
      </c>
      <c r="H354">
        <v>50</v>
      </c>
      <c r="I354">
        <v>27.577000000000002</v>
      </c>
      <c r="J354">
        <v>61.747199999999999</v>
      </c>
      <c r="K354">
        <v>24.4909</v>
      </c>
      <c r="L354" t="e">
        <v>#N/A</v>
      </c>
      <c r="M354">
        <v>24.9255</v>
      </c>
      <c r="N354">
        <v>488.05509999999998</v>
      </c>
      <c r="O354">
        <v>20.462</v>
      </c>
      <c r="P354">
        <v>38.243099999999998</v>
      </c>
      <c r="Q354">
        <v>56</v>
      </c>
      <c r="R354">
        <v>39.077800000000003</v>
      </c>
      <c r="S354">
        <v>41.907800000000002</v>
      </c>
      <c r="T354" t="e">
        <v>#N/A</v>
      </c>
      <c r="U354" t="e">
        <v>#N/A</v>
      </c>
      <c r="V354">
        <v>29.8384</v>
      </c>
      <c r="W354">
        <v>48.984200000000001</v>
      </c>
      <c r="X354">
        <v>46.139899999999997</v>
      </c>
      <c r="Y354">
        <v>114.46720000000001</v>
      </c>
      <c r="Z354">
        <v>26.813500000000001</v>
      </c>
      <c r="AA354">
        <v>44.64</v>
      </c>
      <c r="AB354">
        <v>42.823300000000003</v>
      </c>
      <c r="AC354">
        <v>40.413800000000002</v>
      </c>
      <c r="AD354" t="e">
        <v>#N/A</v>
      </c>
      <c r="AE354">
        <v>26.427</v>
      </c>
      <c r="AF354">
        <v>56.494199999999999</v>
      </c>
      <c r="AG354">
        <v>31.023399999999999</v>
      </c>
      <c r="AH354" t="e">
        <v>#N/A</v>
      </c>
      <c r="AI354">
        <v>34.649299999999997</v>
      </c>
      <c r="AJ354">
        <v>27.9313</v>
      </c>
      <c r="AK354">
        <v>51</v>
      </c>
      <c r="AL354" t="e">
        <v>#N/A</v>
      </c>
      <c r="AM354" t="e">
        <v>#N/A</v>
      </c>
      <c r="AN354">
        <v>39.119300000000003</v>
      </c>
      <c r="AO354">
        <v>37.265900000000002</v>
      </c>
      <c r="AP354" t="e">
        <v>#N/A</v>
      </c>
      <c r="AQ354">
        <v>51.1235</v>
      </c>
      <c r="AR354">
        <v>34.8294</v>
      </c>
    </row>
    <row r="355" spans="1:44" x14ac:dyDescent="0.25">
      <c r="A355" s="1">
        <v>37034</v>
      </c>
      <c r="B355">
        <v>53.8371</v>
      </c>
      <c r="C355">
        <v>41.455500000000001</v>
      </c>
      <c r="D355">
        <v>10.481999999999999</v>
      </c>
      <c r="E355">
        <v>45.0627</v>
      </c>
      <c r="F355">
        <v>1796.26</v>
      </c>
      <c r="G355">
        <v>1.84169</v>
      </c>
      <c r="H355">
        <v>50</v>
      </c>
      <c r="I355">
        <v>27.795300000000001</v>
      </c>
      <c r="J355">
        <v>60.629199999999997</v>
      </c>
      <c r="K355">
        <v>24.2471</v>
      </c>
      <c r="L355" t="e">
        <v>#N/A</v>
      </c>
      <c r="M355">
        <v>24.013000000000002</v>
      </c>
      <c r="N355">
        <v>488.66660000000002</v>
      </c>
      <c r="O355">
        <v>21.0901</v>
      </c>
      <c r="P355">
        <v>37.182000000000002</v>
      </c>
      <c r="Q355">
        <v>55.3</v>
      </c>
      <c r="R355">
        <v>38.8474</v>
      </c>
      <c r="S355">
        <v>41.325600000000001</v>
      </c>
      <c r="T355" t="e">
        <v>#N/A</v>
      </c>
      <c r="U355" t="e">
        <v>#N/A</v>
      </c>
      <c r="V355">
        <v>28.990300000000001</v>
      </c>
      <c r="W355">
        <v>49.208799999999997</v>
      </c>
      <c r="X355">
        <v>45.5047</v>
      </c>
      <c r="Y355">
        <v>115.20189999999999</v>
      </c>
      <c r="Z355">
        <v>26.455200000000001</v>
      </c>
      <c r="AA355">
        <v>45.38</v>
      </c>
      <c r="AB355">
        <v>42.766399999999997</v>
      </c>
      <c r="AC355">
        <v>39.985399999999998</v>
      </c>
      <c r="AD355" t="e">
        <v>#N/A</v>
      </c>
      <c r="AE355">
        <v>26.506900000000002</v>
      </c>
      <c r="AF355">
        <v>56.315199999999997</v>
      </c>
      <c r="AG355">
        <v>31.112500000000001</v>
      </c>
      <c r="AH355" t="e">
        <v>#N/A</v>
      </c>
      <c r="AI355">
        <v>34.6629</v>
      </c>
      <c r="AJ355">
        <v>28.340499999999999</v>
      </c>
      <c r="AK355">
        <v>50</v>
      </c>
      <c r="AL355" t="e">
        <v>#N/A</v>
      </c>
      <c r="AM355" t="e">
        <v>#N/A</v>
      </c>
      <c r="AN355">
        <v>39.448999999999998</v>
      </c>
      <c r="AO355">
        <v>37.194400000000002</v>
      </c>
      <c r="AP355" t="e">
        <v>#N/A</v>
      </c>
      <c r="AQ355">
        <v>50.752699999999997</v>
      </c>
      <c r="AR355">
        <v>33.8155</v>
      </c>
    </row>
    <row r="356" spans="1:44" x14ac:dyDescent="0.25">
      <c r="A356" s="1">
        <v>37035</v>
      </c>
      <c r="B356">
        <v>52.978999999999999</v>
      </c>
      <c r="C356">
        <v>40.348399999999998</v>
      </c>
      <c r="D356">
        <v>10.593299999999999</v>
      </c>
      <c r="E356">
        <v>44.8626</v>
      </c>
      <c r="F356">
        <v>1805.62</v>
      </c>
      <c r="G356">
        <v>1.83525</v>
      </c>
      <c r="H356">
        <v>50</v>
      </c>
      <c r="I356">
        <v>28.555700000000002</v>
      </c>
      <c r="J356">
        <v>59.762</v>
      </c>
      <c r="K356">
        <v>23.929600000000001</v>
      </c>
      <c r="L356" t="e">
        <v>#N/A</v>
      </c>
      <c r="M356">
        <v>24.549399999999999</v>
      </c>
      <c r="N356">
        <v>492.83760000000001</v>
      </c>
      <c r="O356">
        <v>21.212</v>
      </c>
      <c r="P356">
        <v>35.831699999999998</v>
      </c>
      <c r="Q356">
        <v>55.1</v>
      </c>
      <c r="R356">
        <v>39.0548</v>
      </c>
      <c r="S356">
        <v>41.2746</v>
      </c>
      <c r="T356" t="e">
        <v>#N/A</v>
      </c>
      <c r="U356" t="e">
        <v>#N/A</v>
      </c>
      <c r="V356">
        <v>29.425000000000001</v>
      </c>
      <c r="W356">
        <v>49.874600000000001</v>
      </c>
      <c r="X356">
        <v>45.307400000000001</v>
      </c>
      <c r="Y356">
        <v>117.1015</v>
      </c>
      <c r="Z356">
        <v>26.772600000000001</v>
      </c>
      <c r="AA356">
        <v>44.39</v>
      </c>
      <c r="AB356">
        <v>42.549700000000001</v>
      </c>
      <c r="AC356">
        <v>40.239600000000003</v>
      </c>
      <c r="AD356" t="e">
        <v>#N/A</v>
      </c>
      <c r="AE356">
        <v>26.903199999999998</v>
      </c>
      <c r="AF356">
        <v>55.051699999999997</v>
      </c>
      <c r="AG356">
        <v>31.9435</v>
      </c>
      <c r="AH356" t="e">
        <v>#N/A</v>
      </c>
      <c r="AI356">
        <v>34.086100000000002</v>
      </c>
      <c r="AJ356">
        <v>28.304400000000001</v>
      </c>
      <c r="AK356">
        <v>50</v>
      </c>
      <c r="AL356" t="e">
        <v>#N/A</v>
      </c>
      <c r="AM356" t="e">
        <v>#N/A</v>
      </c>
      <c r="AN356">
        <v>39.212899999999998</v>
      </c>
      <c r="AO356">
        <v>37.264200000000002</v>
      </c>
      <c r="AP356" t="e">
        <v>#N/A</v>
      </c>
      <c r="AQ356">
        <v>50.997300000000003</v>
      </c>
      <c r="AR356">
        <v>33.934399999999997</v>
      </c>
    </row>
    <row r="357" spans="1:44" x14ac:dyDescent="0.25">
      <c r="A357" s="1">
        <v>37036</v>
      </c>
      <c r="B357">
        <v>52.965499999999999</v>
      </c>
      <c r="C357">
        <v>41.027299999999997</v>
      </c>
      <c r="D357">
        <v>10.6282</v>
      </c>
      <c r="E357">
        <v>43.6511</v>
      </c>
      <c r="F357">
        <v>1801.79</v>
      </c>
      <c r="G357">
        <v>1.8031699999999999</v>
      </c>
      <c r="H357">
        <v>50</v>
      </c>
      <c r="I357">
        <v>28.3931</v>
      </c>
      <c r="J357">
        <v>58.135899999999999</v>
      </c>
      <c r="K357">
        <v>23.7896</v>
      </c>
      <c r="L357" t="e">
        <v>#N/A</v>
      </c>
      <c r="M357">
        <v>23.663599999999999</v>
      </c>
      <c r="N357">
        <v>486.91699999999997</v>
      </c>
      <c r="O357">
        <v>20.846</v>
      </c>
      <c r="P357">
        <v>35.768300000000004</v>
      </c>
      <c r="Q357">
        <v>54.6</v>
      </c>
      <c r="R357">
        <v>39.189500000000002</v>
      </c>
      <c r="S357">
        <v>40.1708</v>
      </c>
      <c r="T357" t="e">
        <v>#N/A</v>
      </c>
      <c r="U357" t="e">
        <v>#N/A</v>
      </c>
      <c r="V357">
        <v>29.430399999999999</v>
      </c>
      <c r="W357">
        <v>48.856699999999996</v>
      </c>
      <c r="X357">
        <v>44.230499999999999</v>
      </c>
      <c r="Y357">
        <v>115.5136</v>
      </c>
      <c r="Z357">
        <v>26.712199999999999</v>
      </c>
      <c r="AA357">
        <v>43.9</v>
      </c>
      <c r="AB357">
        <v>42.526699999999998</v>
      </c>
      <c r="AC357">
        <v>39.777799999999999</v>
      </c>
      <c r="AD357" t="e">
        <v>#N/A</v>
      </c>
      <c r="AE357">
        <v>26.724900000000002</v>
      </c>
      <c r="AF357">
        <v>55.211100000000002</v>
      </c>
      <c r="AG357">
        <v>31.630500000000001</v>
      </c>
      <c r="AH357" t="e">
        <v>#N/A</v>
      </c>
      <c r="AI357">
        <v>33.294499999999999</v>
      </c>
      <c r="AJ357">
        <v>28.016400000000001</v>
      </c>
      <c r="AK357">
        <v>50</v>
      </c>
      <c r="AL357" t="e">
        <v>#N/A</v>
      </c>
      <c r="AM357" t="e">
        <v>#N/A</v>
      </c>
      <c r="AN357">
        <v>38.815300000000001</v>
      </c>
      <c r="AO357">
        <v>37.3553</v>
      </c>
      <c r="AP357" t="e">
        <v>#N/A</v>
      </c>
      <c r="AQ357">
        <v>49.442500000000003</v>
      </c>
      <c r="AR357">
        <v>33.312100000000001</v>
      </c>
    </row>
    <row r="358" spans="1:44" x14ac:dyDescent="0.25">
      <c r="A358" s="1">
        <v>37039</v>
      </c>
      <c r="B358">
        <v>62.037700000000001</v>
      </c>
      <c r="C358">
        <v>48.995100000000001</v>
      </c>
      <c r="D358">
        <v>12.2936</v>
      </c>
      <c r="E358">
        <v>50.915700000000001</v>
      </c>
      <c r="F358">
        <v>2114.13</v>
      </c>
      <c r="G358">
        <v>2.1249699999999998</v>
      </c>
      <c r="H358">
        <v>49.2</v>
      </c>
      <c r="I358">
        <v>28.0044</v>
      </c>
      <c r="J358">
        <v>67.067400000000006</v>
      </c>
      <c r="K358">
        <v>27.336300000000001</v>
      </c>
      <c r="L358" t="e">
        <v>#N/A</v>
      </c>
      <c r="M358">
        <v>27.388300000000001</v>
      </c>
      <c r="N358">
        <v>568.50210000000004</v>
      </c>
      <c r="O358">
        <v>24.037700000000001</v>
      </c>
      <c r="P358">
        <v>42.373199999999997</v>
      </c>
      <c r="Q358">
        <v>55</v>
      </c>
      <c r="R358">
        <v>45.543199999999999</v>
      </c>
      <c r="S358">
        <v>46.280500000000004</v>
      </c>
      <c r="T358" t="e">
        <v>#N/A</v>
      </c>
      <c r="U358" t="e">
        <v>#N/A</v>
      </c>
      <c r="V358">
        <v>34.502299999999998</v>
      </c>
      <c r="W358">
        <v>56.116900000000001</v>
      </c>
      <c r="X358">
        <v>52.114600000000003</v>
      </c>
      <c r="Y358">
        <v>133.66550000000001</v>
      </c>
      <c r="Z358">
        <v>31.4193</v>
      </c>
      <c r="AA358">
        <v>43.9</v>
      </c>
      <c r="AB358">
        <v>49.541800000000002</v>
      </c>
      <c r="AC358">
        <v>47.003900000000002</v>
      </c>
      <c r="AD358" t="e">
        <v>#N/A</v>
      </c>
      <c r="AE358">
        <v>30.6828</v>
      </c>
      <c r="AF358">
        <v>64.237200000000001</v>
      </c>
      <c r="AG358">
        <v>36.830399999999997</v>
      </c>
      <c r="AH358" t="e">
        <v>#N/A</v>
      </c>
      <c r="AI358">
        <v>38.846200000000003</v>
      </c>
      <c r="AJ358">
        <v>32.278199999999998</v>
      </c>
      <c r="AK358">
        <v>49.2</v>
      </c>
      <c r="AL358" t="e">
        <v>#N/A</v>
      </c>
      <c r="AM358" t="e">
        <v>#N/A</v>
      </c>
      <c r="AN358">
        <v>45.729799999999997</v>
      </c>
      <c r="AO358">
        <v>42.9482</v>
      </c>
      <c r="AP358" t="e">
        <v>#N/A</v>
      </c>
      <c r="AQ358">
        <v>57.262900000000002</v>
      </c>
      <c r="AR358">
        <v>39.222799999999999</v>
      </c>
    </row>
    <row r="359" spans="1:44" x14ac:dyDescent="0.25">
      <c r="A359" s="1">
        <v>37040</v>
      </c>
      <c r="B359">
        <v>53.646099999999997</v>
      </c>
      <c r="C359">
        <v>41.500900000000001</v>
      </c>
      <c r="D359">
        <v>10.911199999999999</v>
      </c>
      <c r="E359">
        <v>42.9191</v>
      </c>
      <c r="F359">
        <v>1808.25</v>
      </c>
      <c r="G359">
        <v>1.70872</v>
      </c>
      <c r="H359">
        <v>49.5</v>
      </c>
      <c r="I359">
        <v>28.522600000000001</v>
      </c>
      <c r="J359">
        <v>58.5854</v>
      </c>
      <c r="K359">
        <v>24.4026</v>
      </c>
      <c r="L359" t="e">
        <v>#N/A</v>
      </c>
      <c r="M359">
        <v>22.057300000000001</v>
      </c>
      <c r="N359">
        <v>486.68549999999999</v>
      </c>
      <c r="O359">
        <v>21.015000000000001</v>
      </c>
      <c r="P359">
        <v>36.876600000000003</v>
      </c>
      <c r="Q359">
        <v>55.25</v>
      </c>
      <c r="R359">
        <v>39.234200000000001</v>
      </c>
      <c r="S359">
        <v>40.127899999999997</v>
      </c>
      <c r="T359" t="e">
        <v>#N/A</v>
      </c>
      <c r="U359" t="e">
        <v>#N/A</v>
      </c>
      <c r="V359">
        <v>29.722000000000001</v>
      </c>
      <c r="W359">
        <v>47.445999999999998</v>
      </c>
      <c r="X359">
        <v>43.848100000000002</v>
      </c>
      <c r="Y359">
        <v>113.5483</v>
      </c>
      <c r="Z359">
        <v>25.6813</v>
      </c>
      <c r="AA359">
        <v>44.89</v>
      </c>
      <c r="AB359">
        <v>42.804099999999998</v>
      </c>
      <c r="AC359">
        <v>40.476100000000002</v>
      </c>
      <c r="AD359" t="e">
        <v>#N/A</v>
      </c>
      <c r="AE359">
        <v>27.0579</v>
      </c>
      <c r="AF359">
        <v>56.830399999999997</v>
      </c>
      <c r="AG359">
        <v>31.519400000000001</v>
      </c>
      <c r="AH359" t="e">
        <v>#N/A</v>
      </c>
      <c r="AI359">
        <v>34.389200000000002</v>
      </c>
      <c r="AJ359">
        <v>28.6494</v>
      </c>
      <c r="AK359">
        <v>49.8</v>
      </c>
      <c r="AL359" t="e">
        <v>#N/A</v>
      </c>
      <c r="AM359" t="e">
        <v>#N/A</v>
      </c>
      <c r="AN359">
        <v>39.039200000000001</v>
      </c>
      <c r="AO359">
        <v>37.914999999999999</v>
      </c>
      <c r="AP359" t="e">
        <v>#N/A</v>
      </c>
      <c r="AQ359">
        <v>49.677700000000002</v>
      </c>
      <c r="AR359">
        <v>33.443600000000004</v>
      </c>
    </row>
    <row r="360" spans="1:44" x14ac:dyDescent="0.25">
      <c r="A360" s="1">
        <v>37041</v>
      </c>
      <c r="B360">
        <v>52.534100000000002</v>
      </c>
      <c r="C360">
        <v>40.4221</v>
      </c>
      <c r="D360">
        <v>10.8086</v>
      </c>
      <c r="E360">
        <v>42.747399999999999</v>
      </c>
      <c r="F360">
        <v>1795.4</v>
      </c>
      <c r="G360">
        <v>1.5731200000000001</v>
      </c>
      <c r="H360">
        <v>50.3</v>
      </c>
      <c r="I360">
        <v>28.773099999999999</v>
      </c>
      <c r="J360">
        <v>58.101999999999997</v>
      </c>
      <c r="K360">
        <v>23.616</v>
      </c>
      <c r="L360" t="e">
        <v>#N/A</v>
      </c>
      <c r="M360">
        <v>20.469000000000001</v>
      </c>
      <c r="N360">
        <v>478.61529999999999</v>
      </c>
      <c r="O360">
        <v>20.8004</v>
      </c>
      <c r="P360">
        <v>36.047899999999998</v>
      </c>
      <c r="Q360">
        <v>55</v>
      </c>
      <c r="R360">
        <v>39.6845</v>
      </c>
      <c r="S360">
        <v>39.5749</v>
      </c>
      <c r="T360" t="e">
        <v>#N/A</v>
      </c>
      <c r="U360" t="e">
        <v>#N/A</v>
      </c>
      <c r="V360">
        <v>28.3444</v>
      </c>
      <c r="W360">
        <v>46.896799999999999</v>
      </c>
      <c r="X360">
        <v>43.0124</v>
      </c>
      <c r="Y360">
        <v>110.8896</v>
      </c>
      <c r="Z360">
        <v>24.511399999999998</v>
      </c>
      <c r="AA360">
        <v>43.9</v>
      </c>
      <c r="AB360">
        <v>42.6248</v>
      </c>
      <c r="AC360">
        <v>39.865600000000001</v>
      </c>
      <c r="AD360" t="e">
        <v>#N/A</v>
      </c>
      <c r="AE360">
        <v>26.9862</v>
      </c>
      <c r="AF360">
        <v>55.943100000000001</v>
      </c>
      <c r="AG360">
        <v>30.982299999999999</v>
      </c>
      <c r="AH360" t="e">
        <v>#N/A</v>
      </c>
      <c r="AI360">
        <v>34.492899999999999</v>
      </c>
      <c r="AJ360">
        <v>28.509699999999999</v>
      </c>
      <c r="AK360">
        <v>50.3</v>
      </c>
      <c r="AL360" t="e">
        <v>#N/A</v>
      </c>
      <c r="AM360" t="e">
        <v>#N/A</v>
      </c>
      <c r="AN360">
        <v>38.2395</v>
      </c>
      <c r="AO360">
        <v>37.520099999999999</v>
      </c>
      <c r="AP360" t="e">
        <v>#N/A</v>
      </c>
      <c r="AQ360">
        <v>49.8949</v>
      </c>
      <c r="AR360">
        <v>32.5595</v>
      </c>
    </row>
    <row r="361" spans="1:44" x14ac:dyDescent="0.25">
      <c r="A361" s="1">
        <v>37042</v>
      </c>
      <c r="B361">
        <v>53.573</v>
      </c>
      <c r="C361">
        <v>41.554699999999997</v>
      </c>
      <c r="D361">
        <v>10.9549</v>
      </c>
      <c r="E361">
        <v>42.987499999999997</v>
      </c>
      <c r="F361">
        <v>1797.27</v>
      </c>
      <c r="G361">
        <v>1.6012299999999999</v>
      </c>
      <c r="H361">
        <v>50.5</v>
      </c>
      <c r="I361">
        <v>29.037800000000001</v>
      </c>
      <c r="J361">
        <v>58.4876</v>
      </c>
      <c r="K361">
        <v>24.1724</v>
      </c>
      <c r="L361" t="e">
        <v>#N/A</v>
      </c>
      <c r="M361">
        <v>20.94</v>
      </c>
      <c r="N361">
        <v>487.48809999999997</v>
      </c>
      <c r="O361">
        <v>20.781300000000002</v>
      </c>
      <c r="P361">
        <v>36.856099999999998</v>
      </c>
      <c r="Q361">
        <v>56.5</v>
      </c>
      <c r="R361">
        <v>39.995399999999997</v>
      </c>
      <c r="S361">
        <v>39.922699999999999</v>
      </c>
      <c r="T361" t="e">
        <v>#N/A</v>
      </c>
      <c r="U361" t="e">
        <v>#N/A</v>
      </c>
      <c r="V361">
        <v>29.0913</v>
      </c>
      <c r="W361">
        <v>46.665399999999998</v>
      </c>
      <c r="X361">
        <v>43.202800000000003</v>
      </c>
      <c r="Y361">
        <v>111.0651</v>
      </c>
      <c r="Z361">
        <v>25.118200000000002</v>
      </c>
      <c r="AA361">
        <v>45.18</v>
      </c>
      <c r="AB361">
        <v>42.950400000000002</v>
      </c>
      <c r="AC361">
        <v>40.6708</v>
      </c>
      <c r="AD361" t="e">
        <v>#N/A</v>
      </c>
      <c r="AE361">
        <v>26.8706</v>
      </c>
      <c r="AF361">
        <v>56.543399999999998</v>
      </c>
      <c r="AG361">
        <v>31.262799999999999</v>
      </c>
      <c r="AH361" t="e">
        <v>#N/A</v>
      </c>
      <c r="AI361">
        <v>34.560299999999998</v>
      </c>
      <c r="AJ361">
        <v>28.713799999999999</v>
      </c>
      <c r="AK361">
        <v>50.5</v>
      </c>
      <c r="AL361" t="e">
        <v>#N/A</v>
      </c>
      <c r="AM361" t="e">
        <v>#N/A</v>
      </c>
      <c r="AN361">
        <v>39.351700000000001</v>
      </c>
      <c r="AO361">
        <v>38.461300000000001</v>
      </c>
      <c r="AP361" t="e">
        <v>#N/A</v>
      </c>
      <c r="AQ361">
        <v>50.627699999999997</v>
      </c>
      <c r="AR361">
        <v>32.693600000000004</v>
      </c>
    </row>
    <row r="362" spans="1:44" x14ac:dyDescent="0.25">
      <c r="A362" s="1">
        <v>37043</v>
      </c>
      <c r="B362">
        <v>53.960700000000003</v>
      </c>
      <c r="C362">
        <v>41.920999999999999</v>
      </c>
      <c r="D362">
        <v>10.9276</v>
      </c>
      <c r="E362">
        <v>43.263100000000001</v>
      </c>
      <c r="F362">
        <v>1777.5</v>
      </c>
      <c r="G362">
        <v>1.6770700000000001</v>
      </c>
      <c r="H362">
        <v>50</v>
      </c>
      <c r="I362">
        <v>29.465599999999998</v>
      </c>
      <c r="J362">
        <v>60.464199999999998</v>
      </c>
      <c r="K362">
        <v>24.4862</v>
      </c>
      <c r="L362" t="e">
        <v>#N/A</v>
      </c>
      <c r="M362">
        <v>20.498999999999999</v>
      </c>
      <c r="N362">
        <v>492.83600000000001</v>
      </c>
      <c r="O362">
        <v>20.966000000000001</v>
      </c>
      <c r="P362">
        <v>36.602600000000002</v>
      </c>
      <c r="Q362">
        <v>56</v>
      </c>
      <c r="R362">
        <v>40.094999999999999</v>
      </c>
      <c r="S362">
        <v>39.932099999999998</v>
      </c>
      <c r="T362" t="e">
        <v>#N/A</v>
      </c>
      <c r="U362" t="e">
        <v>#N/A</v>
      </c>
      <c r="V362">
        <v>29.028700000000001</v>
      </c>
      <c r="W362">
        <v>46.648000000000003</v>
      </c>
      <c r="X362">
        <v>43.186100000000003</v>
      </c>
      <c r="Y362">
        <v>112.17440000000001</v>
      </c>
      <c r="Z362">
        <v>26.7333</v>
      </c>
      <c r="AA362">
        <v>45.38</v>
      </c>
      <c r="AB362">
        <v>43.425800000000002</v>
      </c>
      <c r="AC362">
        <v>40.465200000000003</v>
      </c>
      <c r="AD362" t="e">
        <v>#N/A</v>
      </c>
      <c r="AE362">
        <v>26.370999999999999</v>
      </c>
      <c r="AF362">
        <v>57.494300000000003</v>
      </c>
      <c r="AG362">
        <v>31.794499999999999</v>
      </c>
      <c r="AH362" t="e">
        <v>#N/A</v>
      </c>
      <c r="AI362">
        <v>34.503999999999998</v>
      </c>
      <c r="AJ362">
        <v>28.394200000000001</v>
      </c>
      <c r="AK362">
        <v>50</v>
      </c>
      <c r="AL362" t="e">
        <v>#N/A</v>
      </c>
      <c r="AM362" t="e">
        <v>#N/A</v>
      </c>
      <c r="AN362">
        <v>39.294899999999998</v>
      </c>
      <c r="AO362">
        <v>38.3932</v>
      </c>
      <c r="AP362" t="e">
        <v>#N/A</v>
      </c>
      <c r="AQ362">
        <v>50.610399999999998</v>
      </c>
      <c r="AR362">
        <v>32.804699999999997</v>
      </c>
    </row>
    <row r="363" spans="1:44" x14ac:dyDescent="0.25">
      <c r="A363" s="1">
        <v>37046</v>
      </c>
      <c r="B363">
        <v>54.004399999999997</v>
      </c>
      <c r="C363">
        <v>41.969200000000001</v>
      </c>
      <c r="D363">
        <v>10.859299999999999</v>
      </c>
      <c r="E363">
        <v>43.4512</v>
      </c>
      <c r="F363">
        <v>1791.85</v>
      </c>
      <c r="G363">
        <v>1.6517900000000001</v>
      </c>
      <c r="H363">
        <v>49.5</v>
      </c>
      <c r="I363">
        <v>28.9252</v>
      </c>
      <c r="J363">
        <v>61.169800000000002</v>
      </c>
      <c r="K363">
        <v>24.7989</v>
      </c>
      <c r="L363" t="e">
        <v>#N/A</v>
      </c>
      <c r="M363">
        <v>21.367799999999999</v>
      </c>
      <c r="N363">
        <v>495.35820000000001</v>
      </c>
      <c r="O363">
        <v>20.774899999999999</v>
      </c>
      <c r="P363">
        <v>36.816099999999999</v>
      </c>
      <c r="Q363">
        <v>57</v>
      </c>
      <c r="R363">
        <v>40.774099999999997</v>
      </c>
      <c r="S363">
        <v>40.133099999999999</v>
      </c>
      <c r="T363" t="e">
        <v>#N/A</v>
      </c>
      <c r="U363" t="e">
        <v>#N/A</v>
      </c>
      <c r="V363">
        <v>29.255299999999998</v>
      </c>
      <c r="W363">
        <v>47.1541</v>
      </c>
      <c r="X363">
        <v>43.337600000000002</v>
      </c>
      <c r="Y363">
        <v>112.4555</v>
      </c>
      <c r="Z363">
        <v>26.4011</v>
      </c>
      <c r="AA363">
        <v>45.38</v>
      </c>
      <c r="AB363">
        <v>44.191699999999997</v>
      </c>
      <c r="AC363">
        <v>40.801699999999997</v>
      </c>
      <c r="AD363" t="e">
        <v>#N/A</v>
      </c>
      <c r="AE363">
        <v>25.8383</v>
      </c>
      <c r="AF363">
        <v>57.350499999999997</v>
      </c>
      <c r="AG363">
        <v>31.861799999999999</v>
      </c>
      <c r="AH363" t="e">
        <v>#N/A</v>
      </c>
      <c r="AI363">
        <v>34.8919</v>
      </c>
      <c r="AJ363">
        <v>28.317599999999999</v>
      </c>
      <c r="AK363">
        <v>49.5</v>
      </c>
      <c r="AL363" t="e">
        <v>#N/A</v>
      </c>
      <c r="AM363" t="e">
        <v>#N/A</v>
      </c>
      <c r="AN363">
        <v>39.674399999999999</v>
      </c>
      <c r="AO363">
        <v>38.696300000000001</v>
      </c>
      <c r="AP363" t="e">
        <v>#N/A</v>
      </c>
      <c r="AQ363">
        <v>49.690899999999999</v>
      </c>
      <c r="AR363">
        <v>32.566899999999997</v>
      </c>
    </row>
    <row r="364" spans="1:44" x14ac:dyDescent="0.25">
      <c r="A364" s="1">
        <v>37047</v>
      </c>
      <c r="B364">
        <v>54.9895</v>
      </c>
      <c r="C364">
        <v>43.258800000000001</v>
      </c>
      <c r="D364">
        <v>10.8505</v>
      </c>
      <c r="E364">
        <v>43.554499999999997</v>
      </c>
      <c r="F364">
        <v>1816.02</v>
      </c>
      <c r="G364">
        <v>1.6836800000000001</v>
      </c>
      <c r="H364">
        <v>49.7</v>
      </c>
      <c r="I364">
        <v>28.751999999999999</v>
      </c>
      <c r="J364">
        <v>62.3551</v>
      </c>
      <c r="K364">
        <v>24.988700000000001</v>
      </c>
      <c r="L364" t="e">
        <v>#N/A</v>
      </c>
      <c r="M364">
        <v>23.4604</v>
      </c>
      <c r="N364">
        <v>500.93029999999999</v>
      </c>
      <c r="O364">
        <v>20.9147</v>
      </c>
      <c r="P364">
        <v>37.1601</v>
      </c>
      <c r="Q364">
        <v>57</v>
      </c>
      <c r="R364">
        <v>41.330399999999997</v>
      </c>
      <c r="S364">
        <v>40.1404</v>
      </c>
      <c r="T364" t="e">
        <v>#N/A</v>
      </c>
      <c r="U364" t="e">
        <v>#N/A</v>
      </c>
      <c r="V364">
        <v>29.868400000000001</v>
      </c>
      <c r="W364">
        <v>47.753399999999999</v>
      </c>
      <c r="X364">
        <v>43.672800000000002</v>
      </c>
      <c r="Y364">
        <v>116.407</v>
      </c>
      <c r="Z364">
        <v>27.6967</v>
      </c>
      <c r="AA364">
        <v>46.37</v>
      </c>
      <c r="AB364">
        <v>45.351999999999997</v>
      </c>
      <c r="AC364">
        <v>40.204099999999997</v>
      </c>
      <c r="AD364" t="e">
        <v>#N/A</v>
      </c>
      <c r="AE364">
        <v>26.1448</v>
      </c>
      <c r="AF364">
        <v>58.459600000000002</v>
      </c>
      <c r="AG364">
        <v>32.866399999999999</v>
      </c>
      <c r="AH364" t="e">
        <v>#N/A</v>
      </c>
      <c r="AI364">
        <v>34.67</v>
      </c>
      <c r="AJ364">
        <v>28.693100000000001</v>
      </c>
      <c r="AK364">
        <v>49.7</v>
      </c>
      <c r="AL364" t="e">
        <v>#N/A</v>
      </c>
      <c r="AM364" t="e">
        <v>#N/A</v>
      </c>
      <c r="AN364">
        <v>40.164400000000001</v>
      </c>
      <c r="AO364">
        <v>38.985999999999997</v>
      </c>
      <c r="AP364" t="e">
        <v>#N/A</v>
      </c>
      <c r="AQ364">
        <v>50.276499999999999</v>
      </c>
      <c r="AR364">
        <v>32.471800000000002</v>
      </c>
    </row>
    <row r="365" spans="1:44" x14ac:dyDescent="0.25">
      <c r="A365" s="1">
        <v>37048</v>
      </c>
      <c r="B365">
        <v>54.527799999999999</v>
      </c>
      <c r="C365">
        <v>42.051299999999998</v>
      </c>
      <c r="D365">
        <v>10.575799999999999</v>
      </c>
      <c r="E365">
        <v>42.427399999999999</v>
      </c>
      <c r="F365">
        <v>1784.02</v>
      </c>
      <c r="G365">
        <v>1.65157</v>
      </c>
      <c r="H365">
        <v>49.5</v>
      </c>
      <c r="I365">
        <v>29.241399999999999</v>
      </c>
      <c r="J365">
        <v>61.019599999999997</v>
      </c>
      <c r="K365">
        <v>24.211200000000002</v>
      </c>
      <c r="L365" t="e">
        <v>#N/A</v>
      </c>
      <c r="M365">
        <v>22.404299999999999</v>
      </c>
      <c r="N365">
        <v>489.65309999999999</v>
      </c>
      <c r="O365">
        <v>20.345199999999998</v>
      </c>
      <c r="P365">
        <v>36.536900000000003</v>
      </c>
      <c r="Q365">
        <v>58.9</v>
      </c>
      <c r="R365">
        <v>39.991300000000003</v>
      </c>
      <c r="S365">
        <v>39.426099999999998</v>
      </c>
      <c r="T365" t="e">
        <v>#N/A</v>
      </c>
      <c r="U365" t="e">
        <v>#N/A</v>
      </c>
      <c r="V365">
        <v>28.276</v>
      </c>
      <c r="W365">
        <v>46.527999999999999</v>
      </c>
      <c r="X365">
        <v>43.274000000000001</v>
      </c>
      <c r="Y365">
        <v>115.8669</v>
      </c>
      <c r="Z365">
        <v>27.526900000000001</v>
      </c>
      <c r="AA365">
        <v>45.97</v>
      </c>
      <c r="AB365">
        <v>45.338099999999997</v>
      </c>
      <c r="AC365">
        <v>38.473500000000001</v>
      </c>
      <c r="AD365" t="e">
        <v>#N/A</v>
      </c>
      <c r="AE365">
        <v>26.1615</v>
      </c>
      <c r="AF365">
        <v>56.864600000000003</v>
      </c>
      <c r="AG365">
        <v>32.4587</v>
      </c>
      <c r="AH365" t="e">
        <v>#N/A</v>
      </c>
      <c r="AI365">
        <v>34.273499999999999</v>
      </c>
      <c r="AJ365">
        <v>28.692900000000002</v>
      </c>
      <c r="AK365">
        <v>49.5</v>
      </c>
      <c r="AL365" t="e">
        <v>#N/A</v>
      </c>
      <c r="AM365" t="e">
        <v>#N/A</v>
      </c>
      <c r="AN365">
        <v>38.681800000000003</v>
      </c>
      <c r="AO365">
        <v>37.885300000000001</v>
      </c>
      <c r="AP365" t="e">
        <v>#N/A</v>
      </c>
      <c r="AQ365">
        <v>49.283299999999997</v>
      </c>
      <c r="AR365">
        <v>32.431899999999999</v>
      </c>
    </row>
    <row r="366" spans="1:44" x14ac:dyDescent="0.25">
      <c r="A366" s="1">
        <v>37049</v>
      </c>
      <c r="B366">
        <v>55.1188</v>
      </c>
      <c r="C366">
        <v>41.99</v>
      </c>
      <c r="D366">
        <v>10.3561</v>
      </c>
      <c r="E366">
        <v>42.077199999999998</v>
      </c>
      <c r="F366">
        <v>1802.47</v>
      </c>
      <c r="G366">
        <v>1.74136</v>
      </c>
      <c r="H366">
        <v>49.1</v>
      </c>
      <c r="I366">
        <v>29.549499999999998</v>
      </c>
      <c r="J366">
        <v>61.1554</v>
      </c>
      <c r="K366">
        <v>24.579000000000001</v>
      </c>
      <c r="L366" t="e">
        <v>#N/A</v>
      </c>
      <c r="M366">
        <v>23.762499999999999</v>
      </c>
      <c r="N366">
        <v>490.00959999999998</v>
      </c>
      <c r="O366">
        <v>20.253499999999999</v>
      </c>
      <c r="P366">
        <v>37.2592</v>
      </c>
      <c r="Q366">
        <v>57.5</v>
      </c>
      <c r="R366">
        <v>40.255699999999997</v>
      </c>
      <c r="S366">
        <v>39.915300000000002</v>
      </c>
      <c r="T366" t="e">
        <v>#N/A</v>
      </c>
      <c r="U366" t="e">
        <v>#N/A</v>
      </c>
      <c r="V366">
        <v>29.069900000000001</v>
      </c>
      <c r="W366">
        <v>48.089100000000002</v>
      </c>
      <c r="X366">
        <v>43.587200000000003</v>
      </c>
      <c r="Y366">
        <v>116.672</v>
      </c>
      <c r="Z366">
        <v>29.006799999999998</v>
      </c>
      <c r="AA366">
        <v>46.37</v>
      </c>
      <c r="AB366">
        <v>45.732700000000001</v>
      </c>
      <c r="AC366">
        <v>37.820500000000003</v>
      </c>
      <c r="AD366" t="e">
        <v>#N/A</v>
      </c>
      <c r="AE366">
        <v>26.5684</v>
      </c>
      <c r="AF366">
        <v>58.049100000000003</v>
      </c>
      <c r="AG366">
        <v>33.351399999999998</v>
      </c>
      <c r="AH366" t="e">
        <v>#N/A</v>
      </c>
      <c r="AI366">
        <v>35.311599999999999</v>
      </c>
      <c r="AJ366">
        <v>29.065799999999999</v>
      </c>
      <c r="AK366">
        <v>49.1</v>
      </c>
      <c r="AL366" t="e">
        <v>#N/A</v>
      </c>
      <c r="AM366" t="e">
        <v>#N/A</v>
      </c>
      <c r="AN366">
        <v>39.369500000000002</v>
      </c>
      <c r="AO366">
        <v>37.436199999999999</v>
      </c>
      <c r="AP366" t="e">
        <v>#N/A</v>
      </c>
      <c r="AQ366">
        <v>50.0745</v>
      </c>
      <c r="AR366">
        <v>33.296500000000002</v>
      </c>
    </row>
    <row r="367" spans="1:44" x14ac:dyDescent="0.25">
      <c r="A367" s="1">
        <v>37050</v>
      </c>
      <c r="B367">
        <v>54.341200000000001</v>
      </c>
      <c r="C367">
        <v>41.497799999999998</v>
      </c>
      <c r="D367">
        <v>10.3025</v>
      </c>
      <c r="E367">
        <v>41.893599999999999</v>
      </c>
      <c r="F367">
        <v>1794.49</v>
      </c>
      <c r="G367">
        <v>1.7136199999999999</v>
      </c>
      <c r="H367">
        <v>48.8</v>
      </c>
      <c r="I367">
        <v>29.2897</v>
      </c>
      <c r="J367">
        <v>60.153799999999997</v>
      </c>
      <c r="K367">
        <v>24.282699999999998</v>
      </c>
      <c r="L367" t="e">
        <v>#N/A</v>
      </c>
      <c r="M367">
        <v>22.308800000000002</v>
      </c>
      <c r="N367">
        <v>485.32150000000001</v>
      </c>
      <c r="O367">
        <v>20.196100000000001</v>
      </c>
      <c r="P367">
        <v>37.345799999999997</v>
      </c>
      <c r="Q367">
        <v>56.25</v>
      </c>
      <c r="R367">
        <v>40.340899999999998</v>
      </c>
      <c r="S367">
        <v>39.2776</v>
      </c>
      <c r="T367" t="e">
        <v>#N/A</v>
      </c>
      <c r="U367" t="e">
        <v>#N/A</v>
      </c>
      <c r="V367">
        <v>28.357600000000001</v>
      </c>
      <c r="W367">
        <v>48.163200000000003</v>
      </c>
      <c r="X367">
        <v>41.5745</v>
      </c>
      <c r="Y367">
        <v>115.5003</v>
      </c>
      <c r="Z367">
        <v>28.562200000000001</v>
      </c>
      <c r="AA367">
        <v>45.58</v>
      </c>
      <c r="AB367">
        <v>45.256100000000004</v>
      </c>
      <c r="AC367">
        <v>36.626600000000003</v>
      </c>
      <c r="AD367" t="e">
        <v>#N/A</v>
      </c>
      <c r="AE367">
        <v>26.171099999999999</v>
      </c>
      <c r="AF367">
        <v>57.5777</v>
      </c>
      <c r="AG367">
        <v>33.1218</v>
      </c>
      <c r="AH367" t="e">
        <v>#N/A</v>
      </c>
      <c r="AI367">
        <v>35.1096</v>
      </c>
      <c r="AJ367">
        <v>28.772400000000001</v>
      </c>
      <c r="AK367">
        <v>48.8</v>
      </c>
      <c r="AL367" t="e">
        <v>#N/A</v>
      </c>
      <c r="AM367" t="e">
        <v>#N/A</v>
      </c>
      <c r="AN367">
        <v>38.508800000000001</v>
      </c>
      <c r="AO367">
        <v>37.567799999999998</v>
      </c>
      <c r="AP367" t="e">
        <v>#N/A</v>
      </c>
      <c r="AQ367">
        <v>49.984400000000001</v>
      </c>
      <c r="AR367">
        <v>32.978099999999998</v>
      </c>
    </row>
    <row r="368" spans="1:44" x14ac:dyDescent="0.25">
      <c r="A368" s="1">
        <v>37053</v>
      </c>
      <c r="B368">
        <v>54.278599999999997</v>
      </c>
      <c r="C368">
        <v>40.5152</v>
      </c>
      <c r="D368">
        <v>10.321999999999999</v>
      </c>
      <c r="E368">
        <v>42.193300000000001</v>
      </c>
      <c r="F368">
        <v>1793.2</v>
      </c>
      <c r="G368">
        <v>1.6057999999999999</v>
      </c>
      <c r="H368">
        <v>49.2</v>
      </c>
      <c r="I368">
        <v>29.2</v>
      </c>
      <c r="J368">
        <v>59.886099999999999</v>
      </c>
      <c r="K368">
        <v>23.7761</v>
      </c>
      <c r="L368" t="e">
        <v>#N/A</v>
      </c>
      <c r="M368">
        <v>22.121099999999998</v>
      </c>
      <c r="N368">
        <v>478.61290000000002</v>
      </c>
      <c r="O368">
        <v>20.1036</v>
      </c>
      <c r="P368">
        <v>37.382199999999997</v>
      </c>
      <c r="Q368">
        <v>57</v>
      </c>
      <c r="R368">
        <v>40.356900000000003</v>
      </c>
      <c r="S368">
        <v>38.555399999999999</v>
      </c>
      <c r="T368" t="e">
        <v>#N/A</v>
      </c>
      <c r="U368" t="e">
        <v>#N/A</v>
      </c>
      <c r="V368">
        <v>27.537700000000001</v>
      </c>
      <c r="W368">
        <v>47.9495</v>
      </c>
      <c r="X368">
        <v>40.3245</v>
      </c>
      <c r="Y368">
        <v>116.3964</v>
      </c>
      <c r="Z368">
        <v>28.159199999999998</v>
      </c>
      <c r="AA368">
        <v>45.18</v>
      </c>
      <c r="AB368">
        <v>44.834499999999998</v>
      </c>
      <c r="AC368">
        <v>36.497999999999998</v>
      </c>
      <c r="AD368" t="e">
        <v>#N/A</v>
      </c>
      <c r="AE368">
        <v>26.4985</v>
      </c>
      <c r="AF368">
        <v>55.877800000000001</v>
      </c>
      <c r="AG368">
        <v>32.537599999999998</v>
      </c>
      <c r="AH368" t="e">
        <v>#N/A</v>
      </c>
      <c r="AI368">
        <v>34.680399999999999</v>
      </c>
      <c r="AJ368">
        <v>28.715599999999998</v>
      </c>
      <c r="AK368">
        <v>49.2</v>
      </c>
      <c r="AL368" t="e">
        <v>#N/A</v>
      </c>
      <c r="AM368" t="e">
        <v>#N/A</v>
      </c>
      <c r="AN368">
        <v>37.952300000000001</v>
      </c>
      <c r="AO368">
        <v>37.669800000000002</v>
      </c>
      <c r="AP368" t="e">
        <v>#N/A</v>
      </c>
      <c r="AQ368">
        <v>49.059800000000003</v>
      </c>
      <c r="AR368">
        <v>32.526200000000003</v>
      </c>
    </row>
    <row r="369" spans="1:44" x14ac:dyDescent="0.25">
      <c r="A369" s="1">
        <v>37054</v>
      </c>
      <c r="B369">
        <v>55.193300000000001</v>
      </c>
      <c r="C369">
        <v>39.030299999999997</v>
      </c>
      <c r="D369">
        <v>10.47</v>
      </c>
      <c r="E369">
        <v>42.691200000000002</v>
      </c>
      <c r="F369">
        <v>1795.44</v>
      </c>
      <c r="G369">
        <v>1.6312800000000001</v>
      </c>
      <c r="H369">
        <v>49.4</v>
      </c>
      <c r="I369">
        <v>29.058299999999999</v>
      </c>
      <c r="J369">
        <v>61.153500000000001</v>
      </c>
      <c r="K369">
        <v>24.037700000000001</v>
      </c>
      <c r="L369" t="e">
        <v>#N/A</v>
      </c>
      <c r="M369">
        <v>22.162400000000002</v>
      </c>
      <c r="N369">
        <v>479.55180000000001</v>
      </c>
      <c r="O369">
        <v>20.142299999999999</v>
      </c>
      <c r="P369">
        <v>37.200200000000002</v>
      </c>
      <c r="Q369">
        <v>56.5</v>
      </c>
      <c r="R369">
        <v>40.641599999999997</v>
      </c>
      <c r="S369">
        <v>39.763399999999997</v>
      </c>
      <c r="T369" t="e">
        <v>#N/A</v>
      </c>
      <c r="U369" t="e">
        <v>#N/A</v>
      </c>
      <c r="V369">
        <v>28.0992</v>
      </c>
      <c r="W369">
        <v>48.467399999999998</v>
      </c>
      <c r="X369">
        <v>38.829599999999999</v>
      </c>
      <c r="Y369">
        <v>116.56180000000001</v>
      </c>
      <c r="Z369">
        <v>28.0395</v>
      </c>
      <c r="AA369">
        <v>43.7</v>
      </c>
      <c r="AB369">
        <v>45.131</v>
      </c>
      <c r="AC369">
        <v>36.012799999999999</v>
      </c>
      <c r="AD369" t="e">
        <v>#N/A</v>
      </c>
      <c r="AE369">
        <v>26.472300000000001</v>
      </c>
      <c r="AF369">
        <v>56.288800000000002</v>
      </c>
      <c r="AG369">
        <v>32.596400000000003</v>
      </c>
      <c r="AH369" t="e">
        <v>#N/A</v>
      </c>
      <c r="AI369">
        <v>34.616999999999997</v>
      </c>
      <c r="AJ369">
        <v>29.297799999999999</v>
      </c>
      <c r="AK369">
        <v>49.4</v>
      </c>
      <c r="AL369" t="e">
        <v>#N/A</v>
      </c>
      <c r="AM369" t="e">
        <v>#N/A</v>
      </c>
      <c r="AN369">
        <v>38.013599999999997</v>
      </c>
      <c r="AO369">
        <v>38.137700000000002</v>
      </c>
      <c r="AP369" t="e">
        <v>#N/A</v>
      </c>
      <c r="AQ369">
        <v>49.508400000000002</v>
      </c>
      <c r="AR369">
        <v>32.5822</v>
      </c>
    </row>
    <row r="370" spans="1:44" x14ac:dyDescent="0.25">
      <c r="A370" s="1">
        <v>37055</v>
      </c>
      <c r="B370">
        <v>54.695700000000002</v>
      </c>
      <c r="C370">
        <v>38.537999999999997</v>
      </c>
      <c r="D370">
        <v>10.244999999999999</v>
      </c>
      <c r="E370">
        <v>42.067599999999999</v>
      </c>
      <c r="F370">
        <v>1773.65</v>
      </c>
      <c r="G370">
        <v>1.63104</v>
      </c>
      <c r="H370">
        <v>49.3</v>
      </c>
      <c r="I370">
        <v>29.035900000000002</v>
      </c>
      <c r="J370">
        <v>60.463500000000003</v>
      </c>
      <c r="K370">
        <v>23.9438</v>
      </c>
      <c r="L370" t="e">
        <v>#N/A</v>
      </c>
      <c r="M370">
        <v>20.5289</v>
      </c>
      <c r="N370">
        <v>471.10739999999998</v>
      </c>
      <c r="O370">
        <v>20.047499999999999</v>
      </c>
      <c r="P370">
        <v>36.904000000000003</v>
      </c>
      <c r="Q370">
        <v>55.9</v>
      </c>
      <c r="R370">
        <v>40.255400000000002</v>
      </c>
      <c r="S370">
        <v>38.7027</v>
      </c>
      <c r="T370" t="e">
        <v>#N/A</v>
      </c>
      <c r="U370" t="e">
        <v>#N/A</v>
      </c>
      <c r="V370">
        <v>27.481400000000001</v>
      </c>
      <c r="W370">
        <v>47.517099999999999</v>
      </c>
      <c r="X370">
        <v>37.448300000000003</v>
      </c>
      <c r="Y370">
        <v>114.9337</v>
      </c>
      <c r="Z370">
        <v>26.828399999999998</v>
      </c>
      <c r="AA370">
        <v>44.39</v>
      </c>
      <c r="AB370">
        <v>44.604599999999998</v>
      </c>
      <c r="AC370">
        <v>36.062899999999999</v>
      </c>
      <c r="AD370" t="e">
        <v>#N/A</v>
      </c>
      <c r="AE370">
        <v>26.428899999999999</v>
      </c>
      <c r="AF370">
        <v>56.240699999999997</v>
      </c>
      <c r="AG370">
        <v>31.7133</v>
      </c>
      <c r="AH370" t="e">
        <v>#N/A</v>
      </c>
      <c r="AI370">
        <v>34.125500000000002</v>
      </c>
      <c r="AJ370">
        <v>28.820499999999999</v>
      </c>
      <c r="AK370">
        <v>49.3</v>
      </c>
      <c r="AL370" t="e">
        <v>#N/A</v>
      </c>
      <c r="AM370" t="e">
        <v>#N/A</v>
      </c>
      <c r="AN370">
        <v>37.635899999999999</v>
      </c>
      <c r="AO370">
        <v>37.311999999999998</v>
      </c>
      <c r="AP370" t="e">
        <v>#N/A</v>
      </c>
      <c r="AQ370">
        <v>48.706400000000002</v>
      </c>
      <c r="AR370">
        <v>31.614599999999999</v>
      </c>
    </row>
    <row r="371" spans="1:44" x14ac:dyDescent="0.25">
      <c r="A371" s="1">
        <v>37056</v>
      </c>
      <c r="B371">
        <v>54.480800000000002</v>
      </c>
      <c r="C371">
        <v>37.7166</v>
      </c>
      <c r="D371">
        <v>10.135</v>
      </c>
      <c r="E371">
        <v>40.531799999999997</v>
      </c>
      <c r="F371">
        <v>1789.19</v>
      </c>
      <c r="G371">
        <v>1.5933600000000001</v>
      </c>
      <c r="H371">
        <v>48.5</v>
      </c>
      <c r="I371">
        <v>28.996700000000001</v>
      </c>
      <c r="J371">
        <v>59.027200000000001</v>
      </c>
      <c r="K371">
        <v>24.151599999999998</v>
      </c>
      <c r="L371" t="e">
        <v>#N/A</v>
      </c>
      <c r="M371">
        <v>19.260100000000001</v>
      </c>
      <c r="N371">
        <v>461.72320000000002</v>
      </c>
      <c r="O371">
        <v>19.8005</v>
      </c>
      <c r="P371">
        <v>36.669199999999996</v>
      </c>
      <c r="Q371">
        <v>53</v>
      </c>
      <c r="R371">
        <v>39.983899999999998</v>
      </c>
      <c r="S371">
        <v>39.752400000000002</v>
      </c>
      <c r="T371" t="e">
        <v>#N/A</v>
      </c>
      <c r="U371" t="e">
        <v>#N/A</v>
      </c>
      <c r="V371">
        <v>26.5534</v>
      </c>
      <c r="W371">
        <v>46.8506</v>
      </c>
      <c r="X371">
        <v>33.069400000000002</v>
      </c>
      <c r="Y371">
        <v>114.8267</v>
      </c>
      <c r="Z371">
        <v>25.639900000000001</v>
      </c>
      <c r="AA371">
        <v>42.42</v>
      </c>
      <c r="AB371">
        <v>45.0441</v>
      </c>
      <c r="AC371">
        <v>36.019100000000002</v>
      </c>
      <c r="AD371" t="e">
        <v>#N/A</v>
      </c>
      <c r="AE371">
        <v>26.549099999999999</v>
      </c>
      <c r="AF371">
        <v>57.167499999999997</v>
      </c>
      <c r="AG371">
        <v>31.092199999999998</v>
      </c>
      <c r="AH371" t="e">
        <v>#N/A</v>
      </c>
      <c r="AI371">
        <v>34.801200000000001</v>
      </c>
      <c r="AJ371">
        <v>28.95</v>
      </c>
      <c r="AK371">
        <v>48.5</v>
      </c>
      <c r="AL371" t="e">
        <v>#N/A</v>
      </c>
      <c r="AM371" t="e">
        <v>#N/A</v>
      </c>
      <c r="AN371">
        <v>36.366999999999997</v>
      </c>
      <c r="AO371">
        <v>37.3566</v>
      </c>
      <c r="AP371" t="e">
        <v>#N/A</v>
      </c>
      <c r="AQ371">
        <v>48.358199999999997</v>
      </c>
      <c r="AR371">
        <v>30.830200000000001</v>
      </c>
    </row>
    <row r="372" spans="1:44" x14ac:dyDescent="0.25">
      <c r="A372" s="1">
        <v>37057</v>
      </c>
      <c r="B372">
        <v>53.464700000000001</v>
      </c>
      <c r="C372">
        <v>36.740699999999997</v>
      </c>
      <c r="D372">
        <v>9.7881800000000005</v>
      </c>
      <c r="E372">
        <v>38.906999999999996</v>
      </c>
      <c r="F372">
        <v>1777.97</v>
      </c>
      <c r="G372">
        <v>1.60609</v>
      </c>
      <c r="H372">
        <v>47.5</v>
      </c>
      <c r="I372">
        <v>27.809699999999999</v>
      </c>
      <c r="J372">
        <v>58.497</v>
      </c>
      <c r="K372">
        <v>23.6601</v>
      </c>
      <c r="L372" t="e">
        <v>#N/A</v>
      </c>
      <c r="M372">
        <v>17.722000000000001</v>
      </c>
      <c r="N372">
        <v>459.0872</v>
      </c>
      <c r="O372">
        <v>19.084099999999999</v>
      </c>
      <c r="P372">
        <v>35.584000000000003</v>
      </c>
      <c r="Q372">
        <v>54</v>
      </c>
      <c r="R372">
        <v>39.221299999999999</v>
      </c>
      <c r="S372">
        <v>38.932299999999998</v>
      </c>
      <c r="T372" t="e">
        <v>#N/A</v>
      </c>
      <c r="U372" t="e">
        <v>#N/A</v>
      </c>
      <c r="V372">
        <v>26.226500000000001</v>
      </c>
      <c r="W372">
        <v>45.365299999999998</v>
      </c>
      <c r="X372">
        <v>33.8185</v>
      </c>
      <c r="Y372">
        <v>110.4821</v>
      </c>
      <c r="Z372">
        <v>25.200399999999998</v>
      </c>
      <c r="AA372">
        <v>42.42</v>
      </c>
      <c r="AB372">
        <v>45.140300000000003</v>
      </c>
      <c r="AC372">
        <v>36.373399999999997</v>
      </c>
      <c r="AD372" t="e">
        <v>#N/A</v>
      </c>
      <c r="AE372">
        <v>24.907299999999999</v>
      </c>
      <c r="AF372">
        <v>55.931699999999999</v>
      </c>
      <c r="AG372">
        <v>30.092700000000001</v>
      </c>
      <c r="AH372" t="e">
        <v>#N/A</v>
      </c>
      <c r="AI372">
        <v>33.629100000000001</v>
      </c>
      <c r="AJ372">
        <v>27.392900000000001</v>
      </c>
      <c r="AK372">
        <v>47.5</v>
      </c>
      <c r="AL372" t="e">
        <v>#N/A</v>
      </c>
      <c r="AM372" t="e">
        <v>#N/A</v>
      </c>
      <c r="AN372">
        <v>34.566499999999998</v>
      </c>
      <c r="AO372">
        <v>36.005600000000001</v>
      </c>
      <c r="AP372" t="e">
        <v>#N/A</v>
      </c>
      <c r="AQ372">
        <v>46.116100000000003</v>
      </c>
      <c r="AR372">
        <v>30.063199999999998</v>
      </c>
    </row>
    <row r="373" spans="1:44" x14ac:dyDescent="0.25">
      <c r="A373" s="1">
        <v>37060</v>
      </c>
      <c r="B373">
        <v>54.572099999999999</v>
      </c>
      <c r="C373">
        <v>36.164400000000001</v>
      </c>
      <c r="D373">
        <v>9.5563599999999997</v>
      </c>
      <c r="E373">
        <v>38.870800000000003</v>
      </c>
      <c r="F373">
        <v>1810.11</v>
      </c>
      <c r="G373">
        <v>1.61253</v>
      </c>
      <c r="H373">
        <v>47</v>
      </c>
      <c r="I373">
        <v>28.280100000000001</v>
      </c>
      <c r="J373">
        <v>59.628100000000003</v>
      </c>
      <c r="K373">
        <v>24.020199999999999</v>
      </c>
      <c r="L373" t="e">
        <v>#N/A</v>
      </c>
      <c r="M373">
        <v>17.728000000000002</v>
      </c>
      <c r="N373">
        <v>468.02609999999999</v>
      </c>
      <c r="O373">
        <v>19.050999999999998</v>
      </c>
      <c r="P373">
        <v>36.241700000000002</v>
      </c>
      <c r="Q373">
        <v>54.25</v>
      </c>
      <c r="R373">
        <v>39.4133</v>
      </c>
      <c r="S373">
        <v>39.452800000000003</v>
      </c>
      <c r="T373" t="e">
        <v>#N/A</v>
      </c>
      <c r="U373" t="e">
        <v>#N/A</v>
      </c>
      <c r="V373">
        <v>26.281099999999999</v>
      </c>
      <c r="W373">
        <v>45.887099999999997</v>
      </c>
      <c r="X373">
        <v>35.284500000000001</v>
      </c>
      <c r="Y373">
        <v>112.1828</v>
      </c>
      <c r="Z373">
        <v>25.3188</v>
      </c>
      <c r="AA373">
        <v>42.22</v>
      </c>
      <c r="AB373">
        <v>45.557699999999997</v>
      </c>
      <c r="AC373">
        <v>36.234200000000001</v>
      </c>
      <c r="AD373" t="e">
        <v>#N/A</v>
      </c>
      <c r="AE373">
        <v>24.993300000000001</v>
      </c>
      <c r="AF373">
        <v>56.842500000000001</v>
      </c>
      <c r="AG373">
        <v>29.867599999999999</v>
      </c>
      <c r="AH373" t="e">
        <v>#N/A</v>
      </c>
      <c r="AI373">
        <v>34.4163</v>
      </c>
      <c r="AJ373">
        <v>27.4527</v>
      </c>
      <c r="AK373">
        <v>47</v>
      </c>
      <c r="AL373" t="e">
        <v>#N/A</v>
      </c>
      <c r="AM373" t="e">
        <v>#N/A</v>
      </c>
      <c r="AN373">
        <v>36.321199999999997</v>
      </c>
      <c r="AO373">
        <v>36.165300000000002</v>
      </c>
      <c r="AP373" t="e">
        <v>#N/A</v>
      </c>
      <c r="AQ373">
        <v>46.909100000000002</v>
      </c>
      <c r="AR373">
        <v>29.662400000000002</v>
      </c>
    </row>
    <row r="374" spans="1:44" x14ac:dyDescent="0.25">
      <c r="A374" s="1">
        <v>37061</v>
      </c>
      <c r="B374">
        <v>53.850099999999998</v>
      </c>
      <c r="C374">
        <v>35.858899999999998</v>
      </c>
      <c r="D374">
        <v>9.5336800000000004</v>
      </c>
      <c r="E374">
        <v>39.053600000000003</v>
      </c>
      <c r="F374">
        <v>1838.3</v>
      </c>
      <c r="G374">
        <v>1.6047899999999999</v>
      </c>
      <c r="H374">
        <v>47</v>
      </c>
      <c r="I374">
        <v>28.964700000000001</v>
      </c>
      <c r="J374">
        <v>56.916899999999998</v>
      </c>
      <c r="K374">
        <v>23.8188</v>
      </c>
      <c r="L374" t="e">
        <v>#N/A</v>
      </c>
      <c r="M374">
        <v>17.916</v>
      </c>
      <c r="N374">
        <v>478.05309999999997</v>
      </c>
      <c r="O374">
        <v>19.0824</v>
      </c>
      <c r="P374">
        <v>37.002299999999998</v>
      </c>
      <c r="Q374">
        <v>54</v>
      </c>
      <c r="R374">
        <v>39.438200000000002</v>
      </c>
      <c r="S374">
        <v>39.430799999999998</v>
      </c>
      <c r="T374" t="e">
        <v>#N/A</v>
      </c>
      <c r="U374" t="e">
        <v>#N/A</v>
      </c>
      <c r="V374">
        <v>25.636299999999999</v>
      </c>
      <c r="W374">
        <v>46.4435</v>
      </c>
      <c r="X374">
        <v>34.032800000000002</v>
      </c>
      <c r="Y374">
        <v>112.9794</v>
      </c>
      <c r="Z374">
        <v>24.561599999999999</v>
      </c>
      <c r="AA374">
        <v>41.93</v>
      </c>
      <c r="AB374">
        <v>46.7502</v>
      </c>
      <c r="AC374">
        <v>36.482500000000002</v>
      </c>
      <c r="AD374" t="e">
        <v>#N/A</v>
      </c>
      <c r="AE374">
        <v>24.782299999999999</v>
      </c>
      <c r="AF374">
        <v>57.230400000000003</v>
      </c>
      <c r="AG374">
        <v>30.127300000000002</v>
      </c>
      <c r="AH374" t="e">
        <v>#N/A</v>
      </c>
      <c r="AI374">
        <v>35.1111</v>
      </c>
      <c r="AJ374">
        <v>27.625499999999999</v>
      </c>
      <c r="AK374">
        <v>47</v>
      </c>
      <c r="AL374" t="e">
        <v>#N/A</v>
      </c>
      <c r="AM374" t="e">
        <v>#N/A</v>
      </c>
      <c r="AN374">
        <v>34.966200000000001</v>
      </c>
      <c r="AO374">
        <v>36.178899999999999</v>
      </c>
      <c r="AP374" t="e">
        <v>#N/A</v>
      </c>
      <c r="AQ374">
        <v>47.3371</v>
      </c>
      <c r="AR374">
        <v>29.540500000000002</v>
      </c>
    </row>
    <row r="375" spans="1:44" x14ac:dyDescent="0.25">
      <c r="A375" s="1">
        <v>37062</v>
      </c>
      <c r="B375">
        <v>53.374299999999998</v>
      </c>
      <c r="C375">
        <v>36.53</v>
      </c>
      <c r="D375">
        <v>9.9982000000000006</v>
      </c>
      <c r="E375">
        <v>40.116599999999998</v>
      </c>
      <c r="F375">
        <v>1851.09</v>
      </c>
      <c r="G375">
        <v>1.73254</v>
      </c>
      <c r="H375">
        <v>46.6</v>
      </c>
      <c r="I375">
        <v>29.7637</v>
      </c>
      <c r="J375">
        <v>56.611899999999999</v>
      </c>
      <c r="K375">
        <v>24.674499999999998</v>
      </c>
      <c r="L375" t="e">
        <v>#N/A</v>
      </c>
      <c r="M375">
        <v>17.761399999999998</v>
      </c>
      <c r="N375">
        <v>479.91320000000002</v>
      </c>
      <c r="O375">
        <v>19.273399999999999</v>
      </c>
      <c r="P375">
        <v>37.654800000000002</v>
      </c>
      <c r="Q375">
        <v>55.5</v>
      </c>
      <c r="R375">
        <v>39.3825</v>
      </c>
      <c r="S375">
        <v>41.2044</v>
      </c>
      <c r="T375" t="e">
        <v>#N/A</v>
      </c>
      <c r="U375" t="e">
        <v>#N/A</v>
      </c>
      <c r="V375">
        <v>26.709299999999999</v>
      </c>
      <c r="W375">
        <v>46.4803</v>
      </c>
      <c r="X375">
        <v>32.934399999999997</v>
      </c>
      <c r="Y375">
        <v>111.91119999999999</v>
      </c>
      <c r="Z375">
        <v>25.465499999999999</v>
      </c>
      <c r="AA375">
        <v>41.93</v>
      </c>
      <c r="AB375">
        <v>47.316099999999999</v>
      </c>
      <c r="AC375">
        <v>37.587000000000003</v>
      </c>
      <c r="AD375" t="e">
        <v>#N/A</v>
      </c>
      <c r="AE375">
        <v>24.945499999999999</v>
      </c>
      <c r="AF375">
        <v>57.612900000000003</v>
      </c>
      <c r="AG375">
        <v>31.245100000000001</v>
      </c>
      <c r="AH375" t="e">
        <v>#N/A</v>
      </c>
      <c r="AI375">
        <v>35.718699999999998</v>
      </c>
      <c r="AJ375">
        <v>27.850100000000001</v>
      </c>
      <c r="AK375">
        <v>46.6</v>
      </c>
      <c r="AL375" t="e">
        <v>#N/A</v>
      </c>
      <c r="AM375" t="e">
        <v>#N/A</v>
      </c>
      <c r="AN375">
        <v>34.912700000000001</v>
      </c>
      <c r="AO375">
        <v>36.8384</v>
      </c>
      <c r="AP375" t="e">
        <v>#N/A</v>
      </c>
      <c r="AQ375">
        <v>48.6113</v>
      </c>
      <c r="AR375">
        <v>30.125900000000001</v>
      </c>
    </row>
    <row r="376" spans="1:44" x14ac:dyDescent="0.25">
      <c r="A376" s="1">
        <v>37063</v>
      </c>
      <c r="B376">
        <v>52.118499999999997</v>
      </c>
      <c r="C376">
        <v>37.891300000000001</v>
      </c>
      <c r="D376">
        <v>10.200900000000001</v>
      </c>
      <c r="E376">
        <v>40.884999999999998</v>
      </c>
      <c r="F376">
        <v>1887.75</v>
      </c>
      <c r="G376">
        <v>1.7899</v>
      </c>
      <c r="H376">
        <v>46</v>
      </c>
      <c r="I376">
        <v>29.7531</v>
      </c>
      <c r="J376">
        <v>53.255299999999998</v>
      </c>
      <c r="K376">
        <v>24.7788</v>
      </c>
      <c r="L376" t="e">
        <v>#N/A</v>
      </c>
      <c r="M376">
        <v>19.060300000000002</v>
      </c>
      <c r="N376">
        <v>505.07709999999997</v>
      </c>
      <c r="O376">
        <v>19.036999999999999</v>
      </c>
      <c r="P376">
        <v>37.963500000000003</v>
      </c>
      <c r="Q376">
        <v>57</v>
      </c>
      <c r="R376">
        <v>39.506799999999998</v>
      </c>
      <c r="S376">
        <v>41.404299999999999</v>
      </c>
      <c r="T376" t="e">
        <v>#N/A</v>
      </c>
      <c r="U376" t="e">
        <v>#N/A</v>
      </c>
      <c r="V376">
        <v>26.311</v>
      </c>
      <c r="W376">
        <v>47.715299999999999</v>
      </c>
      <c r="X376">
        <v>32.5276</v>
      </c>
      <c r="Y376">
        <v>110.9181</v>
      </c>
      <c r="Z376">
        <v>25.1465</v>
      </c>
      <c r="AA376">
        <v>41.43</v>
      </c>
      <c r="AB376">
        <v>46.581899999999997</v>
      </c>
      <c r="AC376">
        <v>38.662799999999997</v>
      </c>
      <c r="AD376" t="e">
        <v>#N/A</v>
      </c>
      <c r="AE376">
        <v>25.2013</v>
      </c>
      <c r="AF376">
        <v>57.2042</v>
      </c>
      <c r="AG376">
        <v>31.295300000000001</v>
      </c>
      <c r="AH376" t="e">
        <v>#N/A</v>
      </c>
      <c r="AI376">
        <v>35.851399999999998</v>
      </c>
      <c r="AJ376">
        <v>27.634399999999999</v>
      </c>
      <c r="AK376">
        <v>46</v>
      </c>
      <c r="AL376" t="e">
        <v>#N/A</v>
      </c>
      <c r="AM376" t="e">
        <v>#N/A</v>
      </c>
      <c r="AN376">
        <v>34.753500000000003</v>
      </c>
      <c r="AO376">
        <v>36.990200000000002</v>
      </c>
      <c r="AP376" t="e">
        <v>#N/A</v>
      </c>
      <c r="AQ376">
        <v>49.0212</v>
      </c>
      <c r="AR376">
        <v>30.8599</v>
      </c>
    </row>
    <row r="377" spans="1:44" x14ac:dyDescent="0.25">
      <c r="A377" s="1">
        <v>37064</v>
      </c>
      <c r="B377">
        <v>52.462800000000001</v>
      </c>
      <c r="C377">
        <v>37.442500000000003</v>
      </c>
      <c r="D377">
        <v>10.201700000000001</v>
      </c>
      <c r="E377">
        <v>41.355200000000004</v>
      </c>
      <c r="F377">
        <v>1875.85</v>
      </c>
      <c r="G377">
        <v>1.7765899999999999</v>
      </c>
      <c r="H377">
        <v>45.8</v>
      </c>
      <c r="I377">
        <v>29.795000000000002</v>
      </c>
      <c r="J377">
        <v>52.711500000000001</v>
      </c>
      <c r="K377">
        <v>24.253799999999998</v>
      </c>
      <c r="L377" t="e">
        <v>#N/A</v>
      </c>
      <c r="M377">
        <v>18.940999999999999</v>
      </c>
      <c r="N377">
        <v>505.0804</v>
      </c>
      <c r="O377">
        <v>18.766500000000001</v>
      </c>
      <c r="P377">
        <v>37.248899999999999</v>
      </c>
      <c r="Q377">
        <v>57.5</v>
      </c>
      <c r="R377">
        <v>39.841999999999999</v>
      </c>
      <c r="S377">
        <v>42.015000000000001</v>
      </c>
      <c r="T377" t="e">
        <v>#N/A</v>
      </c>
      <c r="U377" t="e">
        <v>#N/A</v>
      </c>
      <c r="V377">
        <v>26.107900000000001</v>
      </c>
      <c r="W377">
        <v>47.7836</v>
      </c>
      <c r="X377">
        <v>32.485999999999997</v>
      </c>
      <c r="Y377">
        <v>111.497</v>
      </c>
      <c r="Z377">
        <v>25.4391</v>
      </c>
      <c r="AA377">
        <v>41.33</v>
      </c>
      <c r="AB377">
        <v>46.157899999999998</v>
      </c>
      <c r="AC377">
        <v>37.767699999999998</v>
      </c>
      <c r="AD377" t="e">
        <v>#N/A</v>
      </c>
      <c r="AE377">
        <v>24.813300000000002</v>
      </c>
      <c r="AF377">
        <v>52.227200000000003</v>
      </c>
      <c r="AG377">
        <v>30.929500000000001</v>
      </c>
      <c r="AH377" t="e">
        <v>#N/A</v>
      </c>
      <c r="AI377">
        <v>34.285699999999999</v>
      </c>
      <c r="AJ377">
        <v>28.125499999999999</v>
      </c>
      <c r="AK377">
        <v>45.8</v>
      </c>
      <c r="AL377" t="e">
        <v>#N/A</v>
      </c>
      <c r="AM377" t="e">
        <v>#N/A</v>
      </c>
      <c r="AN377">
        <v>34.508499999999998</v>
      </c>
      <c r="AO377">
        <v>36.641100000000002</v>
      </c>
      <c r="AP377" t="e">
        <v>#N/A</v>
      </c>
      <c r="AQ377">
        <v>48.7012</v>
      </c>
      <c r="AR377">
        <v>30.011199999999999</v>
      </c>
    </row>
    <row r="378" spans="1:44" x14ac:dyDescent="0.25">
      <c r="A378" s="1">
        <v>37067</v>
      </c>
      <c r="B378">
        <v>51.496099999999998</v>
      </c>
      <c r="C378">
        <v>36.055100000000003</v>
      </c>
      <c r="D378">
        <v>10.244199999999999</v>
      </c>
      <c r="E378">
        <v>40.1008</v>
      </c>
      <c r="F378">
        <v>1846.17</v>
      </c>
      <c r="G378">
        <v>1.8970899999999999</v>
      </c>
      <c r="H378">
        <v>45.1</v>
      </c>
      <c r="I378">
        <v>30.060500000000001</v>
      </c>
      <c r="J378">
        <v>52.191099999999999</v>
      </c>
      <c r="K378">
        <v>23.151700000000002</v>
      </c>
      <c r="L378" t="e">
        <v>#N/A</v>
      </c>
      <c r="M378">
        <v>19.8276</v>
      </c>
      <c r="N378">
        <v>492.47859999999997</v>
      </c>
      <c r="O378">
        <v>18.915400000000002</v>
      </c>
      <c r="P378">
        <v>36.406100000000002</v>
      </c>
      <c r="Q378">
        <v>55.5</v>
      </c>
      <c r="R378">
        <v>39.303199999999997</v>
      </c>
      <c r="S378">
        <v>40.337000000000003</v>
      </c>
      <c r="T378" t="e">
        <v>#N/A</v>
      </c>
      <c r="U378" t="e">
        <v>#N/A</v>
      </c>
      <c r="V378">
        <v>26.3489</v>
      </c>
      <c r="W378">
        <v>45.7485</v>
      </c>
      <c r="X378">
        <v>31.308399999999999</v>
      </c>
      <c r="Y378">
        <v>110.2582</v>
      </c>
      <c r="Z378">
        <v>26.186</v>
      </c>
      <c r="AA378">
        <v>40.450000000000003</v>
      </c>
      <c r="AB378">
        <v>45.044600000000003</v>
      </c>
      <c r="AC378">
        <v>37.355800000000002</v>
      </c>
      <c r="AD378" t="e">
        <v>#N/A</v>
      </c>
      <c r="AE378">
        <v>24.305800000000001</v>
      </c>
      <c r="AF378">
        <v>51.518799999999999</v>
      </c>
      <c r="AG378">
        <v>30.654499999999999</v>
      </c>
      <c r="AH378" t="e">
        <v>#N/A</v>
      </c>
      <c r="AI378">
        <v>33.359699999999997</v>
      </c>
      <c r="AJ378">
        <v>27.655999999999999</v>
      </c>
      <c r="AK378">
        <v>45.1</v>
      </c>
      <c r="AL378" t="e">
        <v>#N/A</v>
      </c>
      <c r="AM378" t="e">
        <v>#N/A</v>
      </c>
      <c r="AN378">
        <v>34.233600000000003</v>
      </c>
      <c r="AO378">
        <v>35.7866</v>
      </c>
      <c r="AP378" t="e">
        <v>#N/A</v>
      </c>
      <c r="AQ378">
        <v>47.308</v>
      </c>
      <c r="AR378">
        <v>29.532</v>
      </c>
    </row>
    <row r="379" spans="1:44" x14ac:dyDescent="0.25">
      <c r="A379" s="1">
        <v>37068</v>
      </c>
      <c r="B379">
        <v>51.165199999999999</v>
      </c>
      <c r="C379">
        <v>36.142699999999998</v>
      </c>
      <c r="D379">
        <v>9.9736899999999995</v>
      </c>
      <c r="E379">
        <v>39.197699999999998</v>
      </c>
      <c r="F379">
        <v>1845.32</v>
      </c>
      <c r="G379">
        <v>1.87723</v>
      </c>
      <c r="H379">
        <v>45.5</v>
      </c>
      <c r="I379">
        <v>28.5961</v>
      </c>
      <c r="J379">
        <v>52.221800000000002</v>
      </c>
      <c r="K379">
        <v>23.3827</v>
      </c>
      <c r="L379" t="e">
        <v>#N/A</v>
      </c>
      <c r="M379">
        <v>19.293700000000001</v>
      </c>
      <c r="N379">
        <v>488.50279999999998</v>
      </c>
      <c r="O379">
        <v>19.0627</v>
      </c>
      <c r="P379">
        <v>36.694299999999998</v>
      </c>
      <c r="Q379">
        <v>54</v>
      </c>
      <c r="R379">
        <v>39.302700000000002</v>
      </c>
      <c r="S379">
        <v>39.146799999999999</v>
      </c>
      <c r="T379" t="e">
        <v>#N/A</v>
      </c>
      <c r="U379" t="e">
        <v>#N/A</v>
      </c>
      <c r="V379">
        <v>25.993500000000001</v>
      </c>
      <c r="W379">
        <v>44.000799999999998</v>
      </c>
      <c r="X379">
        <v>31.821300000000001</v>
      </c>
      <c r="Y379">
        <v>110.5886</v>
      </c>
      <c r="Z379">
        <v>26.530999999999999</v>
      </c>
      <c r="AA379">
        <v>40.450000000000003</v>
      </c>
      <c r="AB379">
        <v>44.596200000000003</v>
      </c>
      <c r="AC379">
        <v>36.409500000000001</v>
      </c>
      <c r="AD379" t="e">
        <v>#N/A</v>
      </c>
      <c r="AE379">
        <v>24.067299999999999</v>
      </c>
      <c r="AF379">
        <v>50.5184</v>
      </c>
      <c r="AG379">
        <v>31.214400000000001</v>
      </c>
      <c r="AH379" t="e">
        <v>#N/A</v>
      </c>
      <c r="AI379">
        <v>33.494999999999997</v>
      </c>
      <c r="AJ379">
        <v>28.1098</v>
      </c>
      <c r="AK379">
        <v>45.5</v>
      </c>
      <c r="AL379" t="e">
        <v>#N/A</v>
      </c>
      <c r="AM379" t="e">
        <v>#N/A</v>
      </c>
      <c r="AN379">
        <v>34.241</v>
      </c>
      <c r="AO379">
        <v>36.598700000000001</v>
      </c>
      <c r="AP379" t="e">
        <v>#N/A</v>
      </c>
      <c r="AQ379">
        <v>47.382599999999996</v>
      </c>
      <c r="AR379">
        <v>28.764800000000001</v>
      </c>
    </row>
    <row r="380" spans="1:44" x14ac:dyDescent="0.25">
      <c r="A380" s="1">
        <v>37069</v>
      </c>
      <c r="B380">
        <v>50.788899999999998</v>
      </c>
      <c r="C380">
        <v>36.428100000000001</v>
      </c>
      <c r="D380">
        <v>10.001300000000001</v>
      </c>
      <c r="E380">
        <v>38.3949</v>
      </c>
      <c r="F380">
        <v>1853.44</v>
      </c>
      <c r="G380">
        <v>1.8424700000000001</v>
      </c>
      <c r="H380">
        <v>46</v>
      </c>
      <c r="I380">
        <v>29.0976</v>
      </c>
      <c r="J380">
        <v>52.777099999999997</v>
      </c>
      <c r="K380">
        <v>22.953499999999998</v>
      </c>
      <c r="L380" t="e">
        <v>#N/A</v>
      </c>
      <c r="M380">
        <v>19.172899999999998</v>
      </c>
      <c r="N380">
        <v>483.6696</v>
      </c>
      <c r="O380">
        <v>19.138000000000002</v>
      </c>
      <c r="P380">
        <v>36.749099999999999</v>
      </c>
      <c r="Q380">
        <v>53.8</v>
      </c>
      <c r="R380">
        <v>38.6586</v>
      </c>
      <c r="S380">
        <v>38.672199999999997</v>
      </c>
      <c r="T380" t="e">
        <v>#N/A</v>
      </c>
      <c r="U380" t="e">
        <v>#N/A</v>
      </c>
      <c r="V380">
        <v>25.901499999999999</v>
      </c>
      <c r="W380">
        <v>43.665100000000002</v>
      </c>
      <c r="X380">
        <v>32.482999999999997</v>
      </c>
      <c r="Y380">
        <v>110.9165</v>
      </c>
      <c r="Z380">
        <v>26.204499999999999</v>
      </c>
      <c r="AA380">
        <v>41.14</v>
      </c>
      <c r="AB380">
        <v>44.182000000000002</v>
      </c>
      <c r="AC380">
        <v>35.825899999999997</v>
      </c>
      <c r="AD380" t="e">
        <v>#N/A</v>
      </c>
      <c r="AE380">
        <v>24.0105</v>
      </c>
      <c r="AF380">
        <v>50.012099999999997</v>
      </c>
      <c r="AG380">
        <v>31.619</v>
      </c>
      <c r="AH380" t="e">
        <v>#N/A</v>
      </c>
      <c r="AI380">
        <v>32.945</v>
      </c>
      <c r="AJ380">
        <v>27.871600000000001</v>
      </c>
      <c r="AK380">
        <v>46</v>
      </c>
      <c r="AL380" t="e">
        <v>#N/A</v>
      </c>
      <c r="AM380" t="e">
        <v>#N/A</v>
      </c>
      <c r="AN380">
        <v>34.090400000000002</v>
      </c>
      <c r="AO380">
        <v>36.069200000000002</v>
      </c>
      <c r="AP380" t="e">
        <v>#N/A</v>
      </c>
      <c r="AQ380">
        <v>46.7438</v>
      </c>
      <c r="AR380">
        <v>28.6264</v>
      </c>
    </row>
    <row r="381" spans="1:44" x14ac:dyDescent="0.25">
      <c r="A381" s="1">
        <v>37070</v>
      </c>
      <c r="B381">
        <v>52.153500000000001</v>
      </c>
      <c r="C381">
        <v>38.380899999999997</v>
      </c>
      <c r="D381">
        <v>10.3855</v>
      </c>
      <c r="E381">
        <v>40.136200000000002</v>
      </c>
      <c r="F381">
        <v>1912.54</v>
      </c>
      <c r="G381">
        <v>1.88249</v>
      </c>
      <c r="H381">
        <v>47.5</v>
      </c>
      <c r="I381">
        <v>29.9803</v>
      </c>
      <c r="J381">
        <v>53.039200000000001</v>
      </c>
      <c r="K381">
        <v>22.527999999999999</v>
      </c>
      <c r="L381" t="e">
        <v>#N/A</v>
      </c>
      <c r="M381">
        <v>20.127099999999999</v>
      </c>
      <c r="N381">
        <v>498.50729999999999</v>
      </c>
      <c r="O381">
        <v>19.9011</v>
      </c>
      <c r="P381">
        <v>37.331200000000003</v>
      </c>
      <c r="Q381">
        <v>55.3</v>
      </c>
      <c r="R381">
        <v>38.983199999999997</v>
      </c>
      <c r="S381">
        <v>39.671700000000001</v>
      </c>
      <c r="T381" t="e">
        <v>#N/A</v>
      </c>
      <c r="U381" t="e">
        <v>#N/A</v>
      </c>
      <c r="V381">
        <v>27.033000000000001</v>
      </c>
      <c r="W381">
        <v>44.376199999999997</v>
      </c>
      <c r="X381">
        <v>33.9739</v>
      </c>
      <c r="Y381">
        <v>113.92700000000001</v>
      </c>
      <c r="Z381">
        <v>27.4636</v>
      </c>
      <c r="AA381">
        <v>41.63</v>
      </c>
      <c r="AB381">
        <v>46.0824</v>
      </c>
      <c r="AC381">
        <v>37.101199999999999</v>
      </c>
      <c r="AD381" t="e">
        <v>#N/A</v>
      </c>
      <c r="AE381">
        <v>24.4739</v>
      </c>
      <c r="AF381">
        <v>50.170400000000001</v>
      </c>
      <c r="AG381">
        <v>32.751800000000003</v>
      </c>
      <c r="AH381" t="e">
        <v>#N/A</v>
      </c>
      <c r="AI381">
        <v>33.840299999999999</v>
      </c>
      <c r="AJ381">
        <v>28.346499999999999</v>
      </c>
      <c r="AK381">
        <v>47.5</v>
      </c>
      <c r="AL381" t="e">
        <v>#N/A</v>
      </c>
      <c r="AM381" t="e">
        <v>#N/A</v>
      </c>
      <c r="AN381">
        <v>34.968000000000004</v>
      </c>
      <c r="AO381">
        <v>37.454900000000002</v>
      </c>
      <c r="AP381" t="e">
        <v>#N/A</v>
      </c>
      <c r="AQ381">
        <v>48.2029</v>
      </c>
      <c r="AR381">
        <v>29.195499999999999</v>
      </c>
    </row>
    <row r="382" spans="1:44" x14ac:dyDescent="0.25">
      <c r="A382" s="1">
        <v>37071</v>
      </c>
      <c r="B382">
        <v>51.548999999999999</v>
      </c>
      <c r="C382">
        <v>38.5212</v>
      </c>
      <c r="D382">
        <v>10.684699999999999</v>
      </c>
      <c r="E382">
        <v>39.5991</v>
      </c>
      <c r="F382">
        <v>1886.25</v>
      </c>
      <c r="G382">
        <v>1.8661000000000001</v>
      </c>
      <c r="H382">
        <v>46.5</v>
      </c>
      <c r="I382">
        <v>29.8795</v>
      </c>
      <c r="J382">
        <v>51.707900000000002</v>
      </c>
      <c r="K382">
        <v>22.338100000000001</v>
      </c>
      <c r="L382" t="e">
        <v>#N/A</v>
      </c>
      <c r="M382">
        <v>19.787500000000001</v>
      </c>
      <c r="N382">
        <v>502.6121</v>
      </c>
      <c r="O382">
        <v>19.819700000000001</v>
      </c>
      <c r="P382">
        <v>38.317599999999999</v>
      </c>
      <c r="Q382">
        <v>55.5</v>
      </c>
      <c r="R382">
        <v>39.3645</v>
      </c>
      <c r="S382">
        <v>39.922699999999999</v>
      </c>
      <c r="T382" t="e">
        <v>#N/A</v>
      </c>
      <c r="U382" t="e">
        <v>#N/A</v>
      </c>
      <c r="V382">
        <v>28.475899999999999</v>
      </c>
      <c r="W382">
        <v>44.765799999999999</v>
      </c>
      <c r="X382">
        <v>31.1524</v>
      </c>
      <c r="Y382">
        <v>112.7539</v>
      </c>
      <c r="Z382">
        <v>27.2013</v>
      </c>
      <c r="AA382">
        <v>41.73</v>
      </c>
      <c r="AB382">
        <v>44.266199999999998</v>
      </c>
      <c r="AC382">
        <v>36.798200000000001</v>
      </c>
      <c r="AD382" t="e">
        <v>#N/A</v>
      </c>
      <c r="AE382">
        <v>24.013200000000001</v>
      </c>
      <c r="AF382">
        <v>49.509399999999999</v>
      </c>
      <c r="AG382">
        <v>32.988999999999997</v>
      </c>
      <c r="AH382" t="e">
        <v>#N/A</v>
      </c>
      <c r="AI382">
        <v>32.271900000000002</v>
      </c>
      <c r="AJ382">
        <v>28.517099999999999</v>
      </c>
      <c r="AK382">
        <v>47.5</v>
      </c>
      <c r="AL382" t="e">
        <v>#N/A</v>
      </c>
      <c r="AM382" t="e">
        <v>#N/A</v>
      </c>
      <c r="AN382">
        <v>34.604599999999998</v>
      </c>
      <c r="AO382">
        <v>37.514600000000002</v>
      </c>
      <c r="AP382" t="e">
        <v>#N/A</v>
      </c>
      <c r="AQ382">
        <v>47.820599999999999</v>
      </c>
      <c r="AR382">
        <v>29.870899999999999</v>
      </c>
    </row>
    <row r="383" spans="1:44" x14ac:dyDescent="0.25">
      <c r="A383" s="1">
        <v>37074</v>
      </c>
      <c r="B383">
        <v>53.133299999999998</v>
      </c>
      <c r="C383">
        <v>39.098700000000001</v>
      </c>
      <c r="D383">
        <v>10.5647</v>
      </c>
      <c r="E383">
        <v>40.442999999999998</v>
      </c>
      <c r="F383">
        <v>1924.76</v>
      </c>
      <c r="G383">
        <v>1.92394</v>
      </c>
      <c r="H383">
        <v>47</v>
      </c>
      <c r="I383">
        <v>30.01</v>
      </c>
      <c r="J383">
        <v>52.569699999999997</v>
      </c>
      <c r="K383">
        <v>23.2591</v>
      </c>
      <c r="L383" t="e">
        <v>#N/A</v>
      </c>
      <c r="M383">
        <v>20.958200000000001</v>
      </c>
      <c r="N383">
        <v>510.20400000000001</v>
      </c>
      <c r="O383">
        <v>20.1433</v>
      </c>
      <c r="P383">
        <v>38.335299999999997</v>
      </c>
      <c r="Q383">
        <v>56</v>
      </c>
      <c r="R383">
        <v>39.639099999999999</v>
      </c>
      <c r="S383">
        <v>41.021299999999997</v>
      </c>
      <c r="T383" t="e">
        <v>#N/A</v>
      </c>
      <c r="U383" t="e">
        <v>#N/A</v>
      </c>
      <c r="V383">
        <v>28.66</v>
      </c>
      <c r="W383">
        <v>45.3354</v>
      </c>
      <c r="X383">
        <v>30.537299999999998</v>
      </c>
      <c r="Y383">
        <v>113.93429999999999</v>
      </c>
      <c r="Z383">
        <v>28.037199999999999</v>
      </c>
      <c r="AA383">
        <v>42.22</v>
      </c>
      <c r="AB383">
        <v>45.490099999999998</v>
      </c>
      <c r="AC383">
        <v>38.010800000000003</v>
      </c>
      <c r="AD383" t="e">
        <v>#N/A</v>
      </c>
      <c r="AE383">
        <v>24.386800000000001</v>
      </c>
      <c r="AF383">
        <v>49.997599999999998</v>
      </c>
      <c r="AG383">
        <v>31.998799999999999</v>
      </c>
      <c r="AH383" t="e">
        <v>#N/A</v>
      </c>
      <c r="AI383">
        <v>33.054200000000002</v>
      </c>
      <c r="AJ383">
        <v>28.901800000000001</v>
      </c>
      <c r="AK383">
        <v>47</v>
      </c>
      <c r="AL383" t="e">
        <v>#N/A</v>
      </c>
      <c r="AM383" t="e">
        <v>#N/A</v>
      </c>
      <c r="AN383">
        <v>33.674100000000003</v>
      </c>
      <c r="AO383">
        <v>38.237400000000001</v>
      </c>
      <c r="AP383" t="e">
        <v>#N/A</v>
      </c>
      <c r="AQ383">
        <v>48.895600000000002</v>
      </c>
      <c r="AR383">
        <v>29.803699999999999</v>
      </c>
    </row>
    <row r="384" spans="1:44" x14ac:dyDescent="0.25">
      <c r="A384" s="1">
        <v>37075</v>
      </c>
      <c r="B384">
        <v>52.6768</v>
      </c>
      <c r="C384">
        <v>38.684399999999997</v>
      </c>
      <c r="D384">
        <v>10.2971</v>
      </c>
      <c r="E384">
        <v>40.777299999999997</v>
      </c>
      <c r="F384">
        <v>1927.87</v>
      </c>
      <c r="G384">
        <v>1.9096299999999999</v>
      </c>
      <c r="H384">
        <v>48.3</v>
      </c>
      <c r="I384">
        <v>30.239699999999999</v>
      </c>
      <c r="J384">
        <v>52.281999999999996</v>
      </c>
      <c r="K384">
        <v>23.157499999999999</v>
      </c>
      <c r="L384" t="e">
        <v>#N/A</v>
      </c>
      <c r="M384">
        <v>20.822099999999999</v>
      </c>
      <c r="N384">
        <v>503.60019999999997</v>
      </c>
      <c r="O384">
        <v>20.193200000000001</v>
      </c>
      <c r="P384">
        <v>37.416499999999999</v>
      </c>
      <c r="Q384">
        <v>54.65</v>
      </c>
      <c r="R384">
        <v>39.281300000000002</v>
      </c>
      <c r="S384">
        <v>40.2575</v>
      </c>
      <c r="T384" t="e">
        <v>#N/A</v>
      </c>
      <c r="U384" t="e">
        <v>#N/A</v>
      </c>
      <c r="V384">
        <v>28.220300000000002</v>
      </c>
      <c r="W384">
        <v>45.290999999999997</v>
      </c>
      <c r="X384">
        <v>31.2683</v>
      </c>
      <c r="Y384">
        <v>112.0129</v>
      </c>
      <c r="Z384">
        <v>28.2698</v>
      </c>
      <c r="AA384">
        <v>41.63</v>
      </c>
      <c r="AB384">
        <v>45.132599999999996</v>
      </c>
      <c r="AC384">
        <v>38.0306</v>
      </c>
      <c r="AD384" t="e">
        <v>#N/A</v>
      </c>
      <c r="AE384">
        <v>24.124500000000001</v>
      </c>
      <c r="AF384">
        <v>50.021099999999997</v>
      </c>
      <c r="AG384">
        <v>31.782</v>
      </c>
      <c r="AH384" t="e">
        <v>#N/A</v>
      </c>
      <c r="AI384">
        <v>32.521000000000001</v>
      </c>
      <c r="AJ384">
        <v>28.817</v>
      </c>
      <c r="AK384">
        <v>48.3</v>
      </c>
      <c r="AL384" t="e">
        <v>#N/A</v>
      </c>
      <c r="AM384" t="e">
        <v>#N/A</v>
      </c>
      <c r="AN384">
        <v>34.389200000000002</v>
      </c>
      <c r="AO384">
        <v>38.475299999999997</v>
      </c>
      <c r="AP384" t="e">
        <v>#N/A</v>
      </c>
      <c r="AQ384">
        <v>48.135599999999997</v>
      </c>
      <c r="AR384">
        <v>29.253900000000002</v>
      </c>
    </row>
    <row r="385" spans="1:44" x14ac:dyDescent="0.25">
      <c r="A385" s="1">
        <v>37076</v>
      </c>
      <c r="B385">
        <v>62.092599999999997</v>
      </c>
      <c r="C385">
        <v>46.856099999999998</v>
      </c>
      <c r="D385">
        <v>12.2346</v>
      </c>
      <c r="E385">
        <v>48.235100000000003</v>
      </c>
      <c r="F385">
        <v>2281.59</v>
      </c>
      <c r="G385">
        <v>2.2303700000000002</v>
      </c>
      <c r="H385">
        <v>47.9</v>
      </c>
      <c r="I385">
        <v>29.974900000000002</v>
      </c>
      <c r="J385">
        <v>61.762599999999999</v>
      </c>
      <c r="K385">
        <v>27.312200000000001</v>
      </c>
      <c r="L385" t="e">
        <v>#N/A</v>
      </c>
      <c r="M385">
        <v>24.540700000000001</v>
      </c>
      <c r="N385">
        <v>596.39639999999997</v>
      </c>
      <c r="O385">
        <v>24.014199999999999</v>
      </c>
      <c r="P385">
        <v>43.826700000000002</v>
      </c>
      <c r="Q385">
        <v>54.6</v>
      </c>
      <c r="R385">
        <v>46.5655</v>
      </c>
      <c r="S385">
        <v>47.242899999999999</v>
      </c>
      <c r="T385" t="e">
        <v>#N/A</v>
      </c>
      <c r="U385" t="e">
        <v>#N/A</v>
      </c>
      <c r="V385">
        <v>33.1616</v>
      </c>
      <c r="W385">
        <v>53.236600000000003</v>
      </c>
      <c r="X385">
        <v>38.505200000000002</v>
      </c>
      <c r="Y385">
        <v>132.85679999999999</v>
      </c>
      <c r="Z385">
        <v>33.212200000000003</v>
      </c>
      <c r="AA385">
        <v>42.02</v>
      </c>
      <c r="AB385">
        <v>53.953899999999997</v>
      </c>
      <c r="AC385">
        <v>44.802399999999999</v>
      </c>
      <c r="AD385" t="e">
        <v>#N/A</v>
      </c>
      <c r="AE385">
        <v>28.843699999999998</v>
      </c>
      <c r="AF385">
        <v>59.684899999999999</v>
      </c>
      <c r="AG385">
        <v>37.627899999999997</v>
      </c>
      <c r="AH385" t="e">
        <v>#N/A</v>
      </c>
      <c r="AI385">
        <v>38.720599999999997</v>
      </c>
      <c r="AJ385">
        <v>34.190899999999999</v>
      </c>
      <c r="AK385">
        <v>48</v>
      </c>
      <c r="AL385" t="e">
        <v>#N/A</v>
      </c>
      <c r="AM385" t="e">
        <v>#N/A</v>
      </c>
      <c r="AN385">
        <v>41.225999999999999</v>
      </c>
      <c r="AO385">
        <v>45.020699999999998</v>
      </c>
      <c r="AP385" t="e">
        <v>#N/A</v>
      </c>
      <c r="AQ385">
        <v>57.017400000000002</v>
      </c>
      <c r="AR385">
        <v>34.748100000000001</v>
      </c>
    </row>
    <row r="386" spans="1:44" x14ac:dyDescent="0.25">
      <c r="A386" s="1">
        <v>37077</v>
      </c>
      <c r="B386">
        <v>52.968499999999999</v>
      </c>
      <c r="C386">
        <v>39.5428</v>
      </c>
      <c r="D386">
        <v>10.1671</v>
      </c>
      <c r="E386">
        <v>40.676900000000003</v>
      </c>
      <c r="F386">
        <v>1906.17</v>
      </c>
      <c r="G386">
        <v>1.8741000000000001</v>
      </c>
      <c r="H386">
        <v>49</v>
      </c>
      <c r="I386">
        <v>29.8734</v>
      </c>
      <c r="J386">
        <v>51.717500000000001</v>
      </c>
      <c r="K386">
        <v>23.224399999999999</v>
      </c>
      <c r="L386" t="e">
        <v>#N/A</v>
      </c>
      <c r="M386">
        <v>19.245000000000001</v>
      </c>
      <c r="N386">
        <v>500.71010000000001</v>
      </c>
      <c r="O386">
        <v>20.0626</v>
      </c>
      <c r="P386">
        <v>37.533799999999999</v>
      </c>
      <c r="Q386">
        <v>55</v>
      </c>
      <c r="R386">
        <v>39.476799999999997</v>
      </c>
      <c r="S386">
        <v>39.918700000000001</v>
      </c>
      <c r="T386" t="e">
        <v>#N/A</v>
      </c>
      <c r="U386" t="e">
        <v>#N/A</v>
      </c>
      <c r="V386">
        <v>27.6996</v>
      </c>
      <c r="W386">
        <v>44.520699999999998</v>
      </c>
      <c r="X386">
        <v>33.005200000000002</v>
      </c>
      <c r="Y386">
        <v>112.1301</v>
      </c>
      <c r="Z386">
        <v>27.941099999999999</v>
      </c>
      <c r="AA386">
        <v>42.42</v>
      </c>
      <c r="AB386">
        <v>45.418500000000002</v>
      </c>
      <c r="AC386">
        <v>38.268500000000003</v>
      </c>
      <c r="AD386" t="e">
        <v>#N/A</v>
      </c>
      <c r="AE386">
        <v>24.1785</v>
      </c>
      <c r="AF386">
        <v>50.029699999999998</v>
      </c>
      <c r="AG386">
        <v>31.173200000000001</v>
      </c>
      <c r="AH386" t="e">
        <v>#N/A</v>
      </c>
      <c r="AI386">
        <v>32.258800000000001</v>
      </c>
      <c r="AJ386">
        <v>29.042100000000001</v>
      </c>
      <c r="AK386">
        <v>49</v>
      </c>
      <c r="AL386" t="e">
        <v>#N/A</v>
      </c>
      <c r="AM386" t="e">
        <v>#N/A</v>
      </c>
      <c r="AN386">
        <v>34.533799999999999</v>
      </c>
      <c r="AO386">
        <v>38.125999999999998</v>
      </c>
      <c r="AP386" t="e">
        <v>#N/A</v>
      </c>
      <c r="AQ386">
        <v>47.952500000000001</v>
      </c>
      <c r="AR386">
        <v>29.347899999999999</v>
      </c>
    </row>
    <row r="387" spans="1:44" x14ac:dyDescent="0.25">
      <c r="A387" s="1">
        <v>37078</v>
      </c>
      <c r="B387">
        <v>52.367699999999999</v>
      </c>
      <c r="C387">
        <v>38.767499999999998</v>
      </c>
      <c r="D387">
        <v>9.9795700000000007</v>
      </c>
      <c r="E387">
        <v>39.609299999999998</v>
      </c>
      <c r="F387">
        <v>1893.93</v>
      </c>
      <c r="G387">
        <v>1.7884199999999999</v>
      </c>
      <c r="H387">
        <v>48</v>
      </c>
      <c r="I387">
        <v>30.221599999999999</v>
      </c>
      <c r="J387">
        <v>51.077199999999998</v>
      </c>
      <c r="K387">
        <v>22.390699999999999</v>
      </c>
      <c r="L387" t="e">
        <v>#N/A</v>
      </c>
      <c r="M387">
        <v>18.4635</v>
      </c>
      <c r="N387">
        <v>488.64479999999998</v>
      </c>
      <c r="O387">
        <v>19.868400000000001</v>
      </c>
      <c r="P387">
        <v>37.109400000000001</v>
      </c>
      <c r="Q387">
        <v>53</v>
      </c>
      <c r="R387">
        <v>39.564599999999999</v>
      </c>
      <c r="S387">
        <v>38.792499999999997</v>
      </c>
      <c r="T387" t="e">
        <v>#N/A</v>
      </c>
      <c r="U387" t="e">
        <v>#N/A</v>
      </c>
      <c r="V387">
        <v>26.616599999999998</v>
      </c>
      <c r="W387">
        <v>43.476500000000001</v>
      </c>
      <c r="X387">
        <v>31.9648</v>
      </c>
      <c r="Y387">
        <v>107.0115</v>
      </c>
      <c r="Z387">
        <v>26.741399999999999</v>
      </c>
      <c r="AA387">
        <v>41.43</v>
      </c>
      <c r="AB387">
        <v>45.176299999999998</v>
      </c>
      <c r="AC387">
        <v>37.5807</v>
      </c>
      <c r="AD387" t="e">
        <v>#N/A</v>
      </c>
      <c r="AE387">
        <v>23.830400000000001</v>
      </c>
      <c r="AF387">
        <v>49.707999999999998</v>
      </c>
      <c r="AG387">
        <v>30.194600000000001</v>
      </c>
      <c r="AH387" t="e">
        <v>#N/A</v>
      </c>
      <c r="AI387">
        <v>32.641399999999997</v>
      </c>
      <c r="AJ387">
        <v>29.386199999999999</v>
      </c>
      <c r="AK387">
        <v>48</v>
      </c>
      <c r="AL387" t="e">
        <v>#N/A</v>
      </c>
      <c r="AM387" t="e">
        <v>#N/A</v>
      </c>
      <c r="AN387">
        <v>34.805</v>
      </c>
      <c r="AO387">
        <v>38.106400000000001</v>
      </c>
      <c r="AP387" t="e">
        <v>#N/A</v>
      </c>
      <c r="AQ387">
        <v>46.920999999999999</v>
      </c>
      <c r="AR387">
        <v>28.978899999999999</v>
      </c>
    </row>
    <row r="388" spans="1:44" x14ac:dyDescent="0.25">
      <c r="A388" s="1">
        <v>37081</v>
      </c>
      <c r="B388">
        <v>52.016599999999997</v>
      </c>
      <c r="C388">
        <v>38.973999999999997</v>
      </c>
      <c r="D388">
        <v>9.7785700000000002</v>
      </c>
      <c r="E388">
        <v>39.176000000000002</v>
      </c>
      <c r="F388">
        <v>1895.6</v>
      </c>
      <c r="G388">
        <v>1.8264800000000001</v>
      </c>
      <c r="H388">
        <v>47.5</v>
      </c>
      <c r="I388">
        <v>29.5318</v>
      </c>
      <c r="J388">
        <v>49.253799999999998</v>
      </c>
      <c r="K388">
        <v>22.5501</v>
      </c>
      <c r="L388" t="e">
        <v>#N/A</v>
      </c>
      <c r="M388">
        <v>18.801200000000001</v>
      </c>
      <c r="N388">
        <v>484.4076</v>
      </c>
      <c r="O388">
        <v>19.966000000000001</v>
      </c>
      <c r="P388">
        <v>37.011299999999999</v>
      </c>
      <c r="Q388">
        <v>53.5</v>
      </c>
      <c r="R388">
        <v>39.177599999999998</v>
      </c>
      <c r="S388">
        <v>38.415700000000001</v>
      </c>
      <c r="T388" t="e">
        <v>#N/A</v>
      </c>
      <c r="U388" t="e">
        <v>#N/A</v>
      </c>
      <c r="V388">
        <v>26.650200000000002</v>
      </c>
      <c r="W388">
        <v>43.689500000000002</v>
      </c>
      <c r="X388">
        <v>31.222300000000001</v>
      </c>
      <c r="Y388">
        <v>104.2899</v>
      </c>
      <c r="Z388">
        <v>26.942499999999999</v>
      </c>
      <c r="AA388">
        <v>41.93</v>
      </c>
      <c r="AB388">
        <v>46.294600000000003</v>
      </c>
      <c r="AC388">
        <v>36.812399999999997</v>
      </c>
      <c r="AD388" t="e">
        <v>#N/A</v>
      </c>
      <c r="AE388">
        <v>23.636800000000001</v>
      </c>
      <c r="AF388">
        <v>50.168100000000003</v>
      </c>
      <c r="AG388">
        <v>29.7593</v>
      </c>
      <c r="AH388" t="e">
        <v>#N/A</v>
      </c>
      <c r="AI388">
        <v>33.240600000000001</v>
      </c>
      <c r="AJ388">
        <v>29.636500000000002</v>
      </c>
      <c r="AK388">
        <v>47.5</v>
      </c>
      <c r="AL388" t="e">
        <v>#N/A</v>
      </c>
      <c r="AM388" t="e">
        <v>#N/A</v>
      </c>
      <c r="AN388">
        <v>34.434800000000003</v>
      </c>
      <c r="AO388">
        <v>38.286099999999998</v>
      </c>
      <c r="AP388" t="e">
        <v>#N/A</v>
      </c>
      <c r="AQ388">
        <v>47.398899999999998</v>
      </c>
      <c r="AR388">
        <v>28.7013</v>
      </c>
    </row>
    <row r="389" spans="1:44" x14ac:dyDescent="0.25">
      <c r="A389" s="1">
        <v>37082</v>
      </c>
      <c r="B389">
        <v>50.058399999999999</v>
      </c>
      <c r="C389">
        <v>37.750300000000003</v>
      </c>
      <c r="D389">
        <v>9.9179200000000005</v>
      </c>
      <c r="E389">
        <v>37.563499999999998</v>
      </c>
      <c r="F389">
        <v>1850.32</v>
      </c>
      <c r="G389">
        <v>1.68384</v>
      </c>
      <c r="H389">
        <v>47.1</v>
      </c>
      <c r="I389">
        <v>28.1905</v>
      </c>
      <c r="J389">
        <v>49.976399999999998</v>
      </c>
      <c r="K389">
        <v>21.605599999999999</v>
      </c>
      <c r="L389" t="e">
        <v>#N/A</v>
      </c>
      <c r="M389">
        <v>17.479099999999999</v>
      </c>
      <c r="N389">
        <v>463.67360000000002</v>
      </c>
      <c r="O389">
        <v>19.524699999999999</v>
      </c>
      <c r="P389">
        <v>36.205199999999998</v>
      </c>
      <c r="Q389">
        <v>52.5</v>
      </c>
      <c r="R389">
        <v>38.353999999999999</v>
      </c>
      <c r="S389">
        <v>37.144300000000001</v>
      </c>
      <c r="T389" t="e">
        <v>#N/A</v>
      </c>
      <c r="U389" t="e">
        <v>#N/A</v>
      </c>
      <c r="V389">
        <v>25.146799999999999</v>
      </c>
      <c r="W389">
        <v>42.318800000000003</v>
      </c>
      <c r="X389">
        <v>30.6585</v>
      </c>
      <c r="Y389">
        <v>100.5193</v>
      </c>
      <c r="Z389">
        <v>25.646899999999999</v>
      </c>
      <c r="AA389">
        <v>42.22</v>
      </c>
      <c r="AB389">
        <v>46.162799999999997</v>
      </c>
      <c r="AC389">
        <v>34.801600000000001</v>
      </c>
      <c r="AD389" t="e">
        <v>#N/A</v>
      </c>
      <c r="AE389">
        <v>23.689599999999999</v>
      </c>
      <c r="AF389">
        <v>48.986699999999999</v>
      </c>
      <c r="AG389">
        <v>28.917100000000001</v>
      </c>
      <c r="AH389" t="e">
        <v>#N/A</v>
      </c>
      <c r="AI389">
        <v>32.634099999999997</v>
      </c>
      <c r="AJ389">
        <v>29.7241</v>
      </c>
      <c r="AK389">
        <v>47.1</v>
      </c>
      <c r="AL389" t="e">
        <v>#N/A</v>
      </c>
      <c r="AM389" t="e">
        <v>#N/A</v>
      </c>
      <c r="AN389">
        <v>33.703899999999997</v>
      </c>
      <c r="AO389">
        <v>38.743000000000002</v>
      </c>
      <c r="AP389" t="e">
        <v>#N/A</v>
      </c>
      <c r="AQ389">
        <v>46.192599999999999</v>
      </c>
      <c r="AR389">
        <v>27.806999999999999</v>
      </c>
    </row>
    <row r="390" spans="1:44" x14ac:dyDescent="0.25">
      <c r="A390" s="1">
        <v>37083</v>
      </c>
      <c r="B390">
        <v>49.714799999999997</v>
      </c>
      <c r="C390">
        <v>36.910899999999998</v>
      </c>
      <c r="D390">
        <v>9.8993000000000002</v>
      </c>
      <c r="E390">
        <v>37.607999999999997</v>
      </c>
      <c r="F390">
        <v>1824.56</v>
      </c>
      <c r="G390">
        <v>1.78159</v>
      </c>
      <c r="H390">
        <v>48.8</v>
      </c>
      <c r="I390">
        <v>27.145499999999998</v>
      </c>
      <c r="J390">
        <v>48.448500000000003</v>
      </c>
      <c r="K390">
        <v>21.5367</v>
      </c>
      <c r="L390" t="e">
        <v>#N/A</v>
      </c>
      <c r="M390">
        <v>17.880400000000002</v>
      </c>
      <c r="N390">
        <v>445.88130000000001</v>
      </c>
      <c r="O390">
        <v>19.7394</v>
      </c>
      <c r="P390">
        <v>35.567900000000002</v>
      </c>
      <c r="Q390">
        <v>51.5</v>
      </c>
      <c r="R390">
        <v>37.700600000000001</v>
      </c>
      <c r="S390">
        <v>35.933300000000003</v>
      </c>
      <c r="T390" t="e">
        <v>#N/A</v>
      </c>
      <c r="U390" t="e">
        <v>#N/A</v>
      </c>
      <c r="V390">
        <v>25.287500000000001</v>
      </c>
      <c r="W390">
        <v>42.656999999999996</v>
      </c>
      <c r="X390">
        <v>31.3963</v>
      </c>
      <c r="Y390">
        <v>101.5979</v>
      </c>
      <c r="Z390">
        <v>25.697600000000001</v>
      </c>
      <c r="AA390">
        <v>41.93</v>
      </c>
      <c r="AB390">
        <v>46.550699999999999</v>
      </c>
      <c r="AC390">
        <v>34.567700000000002</v>
      </c>
      <c r="AD390" t="e">
        <v>#N/A</v>
      </c>
      <c r="AE390">
        <v>23.280799999999999</v>
      </c>
      <c r="AF390">
        <v>47.573700000000002</v>
      </c>
      <c r="AG390">
        <v>29.5945</v>
      </c>
      <c r="AH390" t="e">
        <v>#N/A</v>
      </c>
      <c r="AI390">
        <v>30.828700000000001</v>
      </c>
      <c r="AJ390">
        <v>30.2622</v>
      </c>
      <c r="AK390">
        <v>48.8</v>
      </c>
      <c r="AL390" t="e">
        <v>#N/A</v>
      </c>
      <c r="AM390" t="e">
        <v>#N/A</v>
      </c>
      <c r="AN390">
        <v>33.347900000000003</v>
      </c>
      <c r="AO390">
        <v>38.891800000000003</v>
      </c>
      <c r="AP390" t="e">
        <v>#N/A</v>
      </c>
      <c r="AQ390">
        <v>47.141300000000001</v>
      </c>
      <c r="AR390">
        <v>28.510200000000001</v>
      </c>
    </row>
    <row r="391" spans="1:44" x14ac:dyDescent="0.25">
      <c r="A391" s="1">
        <v>37084</v>
      </c>
      <c r="B391">
        <v>50.942999999999998</v>
      </c>
      <c r="C391">
        <v>38.957700000000003</v>
      </c>
      <c r="D391">
        <v>9.8145699999999998</v>
      </c>
      <c r="E391">
        <v>39.1387</v>
      </c>
      <c r="F391">
        <v>1853.38</v>
      </c>
      <c r="G391">
        <v>1.94191</v>
      </c>
      <c r="H391">
        <v>49</v>
      </c>
      <c r="I391">
        <v>27.7956</v>
      </c>
      <c r="J391">
        <v>50.340600000000002</v>
      </c>
      <c r="K391">
        <v>23.006399999999999</v>
      </c>
      <c r="L391" t="e">
        <v>#N/A</v>
      </c>
      <c r="M391">
        <v>19.285900000000002</v>
      </c>
      <c r="N391">
        <v>460.08580000000001</v>
      </c>
      <c r="O391">
        <v>19.8994</v>
      </c>
      <c r="P391">
        <v>35.935099999999998</v>
      </c>
      <c r="Q391">
        <v>52</v>
      </c>
      <c r="R391">
        <v>38.246699999999997</v>
      </c>
      <c r="S391">
        <v>38.182099999999998</v>
      </c>
      <c r="T391" t="e">
        <v>#N/A</v>
      </c>
      <c r="U391" t="e">
        <v>#N/A</v>
      </c>
      <c r="V391">
        <v>26.720099999999999</v>
      </c>
      <c r="W391">
        <v>45.177100000000003</v>
      </c>
      <c r="X391">
        <v>32.2089</v>
      </c>
      <c r="Y391">
        <v>105.82129999999999</v>
      </c>
      <c r="Z391">
        <v>27.801600000000001</v>
      </c>
      <c r="AA391">
        <v>42.62</v>
      </c>
      <c r="AB391">
        <v>46.499899999999997</v>
      </c>
      <c r="AC391">
        <v>35.269500000000001</v>
      </c>
      <c r="AD391" t="e">
        <v>#N/A</v>
      </c>
      <c r="AE391">
        <v>23.7971</v>
      </c>
      <c r="AF391">
        <v>46.933999999999997</v>
      </c>
      <c r="AG391">
        <v>32.136600000000001</v>
      </c>
      <c r="AH391" t="e">
        <v>#N/A</v>
      </c>
      <c r="AI391">
        <v>30.091899999999999</v>
      </c>
      <c r="AJ391">
        <v>30.521000000000001</v>
      </c>
      <c r="AK391">
        <v>49</v>
      </c>
      <c r="AL391" t="e">
        <v>#N/A</v>
      </c>
      <c r="AM391" t="e">
        <v>#N/A</v>
      </c>
      <c r="AN391">
        <v>34.904299999999999</v>
      </c>
      <c r="AO391">
        <v>38.950400000000002</v>
      </c>
      <c r="AP391" t="e">
        <v>#N/A</v>
      </c>
      <c r="AQ391">
        <v>50.464199999999998</v>
      </c>
      <c r="AR391">
        <v>28.363800000000001</v>
      </c>
    </row>
    <row r="392" spans="1:44" x14ac:dyDescent="0.25">
      <c r="A392" s="1">
        <v>37085</v>
      </c>
      <c r="B392">
        <v>50.3538</v>
      </c>
      <c r="C392">
        <v>39.651299999999999</v>
      </c>
      <c r="D392">
        <v>9.6440900000000003</v>
      </c>
      <c r="E392">
        <v>39.987499999999997</v>
      </c>
      <c r="F392">
        <v>1862.2</v>
      </c>
      <c r="G392">
        <v>1.9807399999999999</v>
      </c>
      <c r="H392">
        <v>49</v>
      </c>
      <c r="I392">
        <v>29.255099999999999</v>
      </c>
      <c r="J392">
        <v>50.8611</v>
      </c>
      <c r="K392">
        <v>23.2608</v>
      </c>
      <c r="L392" t="e">
        <v>#N/A</v>
      </c>
      <c r="M392">
        <v>20.233799999999999</v>
      </c>
      <c r="N392">
        <v>461.54329999999999</v>
      </c>
      <c r="O392">
        <v>20.124500000000001</v>
      </c>
      <c r="P392">
        <v>35.867800000000003</v>
      </c>
      <c r="Q392">
        <v>54</v>
      </c>
      <c r="R392">
        <v>38.479399999999998</v>
      </c>
      <c r="S392">
        <v>38.543199999999999</v>
      </c>
      <c r="T392" t="e">
        <v>#N/A</v>
      </c>
      <c r="U392" t="e">
        <v>#N/A</v>
      </c>
      <c r="V392">
        <v>27.6661</v>
      </c>
      <c r="W392">
        <v>45.830500000000001</v>
      </c>
      <c r="X392">
        <v>32.552900000000001</v>
      </c>
      <c r="Y392">
        <v>107.07170000000001</v>
      </c>
      <c r="Z392">
        <v>27.881399999999999</v>
      </c>
      <c r="AA392">
        <v>44.69</v>
      </c>
      <c r="AB392">
        <v>46.679200000000002</v>
      </c>
      <c r="AC392">
        <v>35.273699999999998</v>
      </c>
      <c r="AD392" t="e">
        <v>#N/A</v>
      </c>
      <c r="AE392">
        <v>24.3672</v>
      </c>
      <c r="AF392">
        <v>47.313200000000002</v>
      </c>
      <c r="AG392">
        <v>32.016100000000002</v>
      </c>
      <c r="AH392" t="e">
        <v>#N/A</v>
      </c>
      <c r="AI392">
        <v>30.752600000000001</v>
      </c>
      <c r="AJ392">
        <v>30.246600000000001</v>
      </c>
      <c r="AK392">
        <v>49</v>
      </c>
      <c r="AL392" t="e">
        <v>#N/A</v>
      </c>
      <c r="AM392" t="e">
        <v>#N/A</v>
      </c>
      <c r="AN392">
        <v>35.252099999999999</v>
      </c>
      <c r="AO392">
        <v>38.805300000000003</v>
      </c>
      <c r="AP392" t="e">
        <v>#N/A</v>
      </c>
      <c r="AQ392">
        <v>51.4801</v>
      </c>
      <c r="AR392">
        <v>28.945699999999999</v>
      </c>
    </row>
    <row r="393" spans="1:44" x14ac:dyDescent="0.25">
      <c r="A393" s="1">
        <v>37088</v>
      </c>
      <c r="B393">
        <v>49.122599999999998</v>
      </c>
      <c r="C393">
        <v>37.744900000000001</v>
      </c>
      <c r="D393">
        <v>9.3621800000000004</v>
      </c>
      <c r="E393">
        <v>38.771799999999999</v>
      </c>
      <c r="F393">
        <v>1869.75</v>
      </c>
      <c r="G393">
        <v>1.90001</v>
      </c>
      <c r="H393">
        <v>50</v>
      </c>
      <c r="I393">
        <v>30.144600000000001</v>
      </c>
      <c r="J393">
        <v>50.793399999999998</v>
      </c>
      <c r="K393">
        <v>22.211099999999998</v>
      </c>
      <c r="L393" t="e">
        <v>#N/A</v>
      </c>
      <c r="M393">
        <v>19.023700000000002</v>
      </c>
      <c r="N393">
        <v>461.90309999999999</v>
      </c>
      <c r="O393">
        <v>20.4434</v>
      </c>
      <c r="P393">
        <v>35.197400000000002</v>
      </c>
      <c r="Q393">
        <v>53</v>
      </c>
      <c r="R393">
        <v>38.2866</v>
      </c>
      <c r="S393">
        <v>37.351599999999998</v>
      </c>
      <c r="T393" t="e">
        <v>#N/A</v>
      </c>
      <c r="U393" t="e">
        <v>#N/A</v>
      </c>
      <c r="V393">
        <v>25.970099999999999</v>
      </c>
      <c r="W393">
        <v>45.970100000000002</v>
      </c>
      <c r="X393">
        <v>32.022199999999998</v>
      </c>
      <c r="Y393">
        <v>105.8259</v>
      </c>
      <c r="Z393">
        <v>26.764600000000002</v>
      </c>
      <c r="AA393">
        <v>43.7</v>
      </c>
      <c r="AB393">
        <v>47.035200000000003</v>
      </c>
      <c r="AC393">
        <v>33.979500000000002</v>
      </c>
      <c r="AD393" t="e">
        <v>#N/A</v>
      </c>
      <c r="AE393">
        <v>24.224699999999999</v>
      </c>
      <c r="AF393">
        <v>48.203400000000002</v>
      </c>
      <c r="AG393">
        <v>31.7806</v>
      </c>
      <c r="AH393" t="e">
        <v>#N/A</v>
      </c>
      <c r="AI393">
        <v>30.149100000000001</v>
      </c>
      <c r="AJ393">
        <v>30.537600000000001</v>
      </c>
      <c r="AK393">
        <v>50</v>
      </c>
      <c r="AL393" t="e">
        <v>#N/A</v>
      </c>
      <c r="AM393" t="e">
        <v>#N/A</v>
      </c>
      <c r="AN393">
        <v>35.001300000000001</v>
      </c>
      <c r="AO393">
        <v>39.060600000000001</v>
      </c>
      <c r="AP393" t="e">
        <v>#N/A</v>
      </c>
      <c r="AQ393">
        <v>51.777700000000003</v>
      </c>
      <c r="AR393">
        <v>28.194700000000001</v>
      </c>
    </row>
    <row r="394" spans="1:44" x14ac:dyDescent="0.25">
      <c r="A394" s="1">
        <v>37089</v>
      </c>
      <c r="B394">
        <v>50.773200000000003</v>
      </c>
      <c r="C394">
        <v>37.773400000000002</v>
      </c>
      <c r="D394">
        <v>9.6400400000000008</v>
      </c>
      <c r="E394">
        <v>39.5047</v>
      </c>
      <c r="F394">
        <v>1880.71</v>
      </c>
      <c r="G394">
        <v>2.0060699999999998</v>
      </c>
      <c r="H394">
        <v>51</v>
      </c>
      <c r="I394">
        <v>30.5913</v>
      </c>
      <c r="J394">
        <v>52.137599999999999</v>
      </c>
      <c r="K394">
        <v>23.799099999999999</v>
      </c>
      <c r="L394" t="e">
        <v>#N/A</v>
      </c>
      <c r="M394">
        <v>19.260000000000002</v>
      </c>
      <c r="N394">
        <v>480.3125</v>
      </c>
      <c r="O394">
        <v>20.670100000000001</v>
      </c>
      <c r="P394">
        <v>35.3003</v>
      </c>
      <c r="Q394">
        <v>54</v>
      </c>
      <c r="R394">
        <v>38.278199999999998</v>
      </c>
      <c r="S394">
        <v>37.555900000000001</v>
      </c>
      <c r="T394" t="e">
        <v>#N/A</v>
      </c>
      <c r="U394" t="e">
        <v>#N/A</v>
      </c>
      <c r="V394">
        <v>26.174399999999999</v>
      </c>
      <c r="W394">
        <v>46.728099999999998</v>
      </c>
      <c r="X394">
        <v>32.104199999999999</v>
      </c>
      <c r="Y394">
        <v>107.3609</v>
      </c>
      <c r="Z394">
        <v>27.688199999999998</v>
      </c>
      <c r="AA394">
        <v>44.39</v>
      </c>
      <c r="AB394">
        <v>48.446300000000001</v>
      </c>
      <c r="AC394">
        <v>35.161200000000001</v>
      </c>
      <c r="AD394" t="e">
        <v>#N/A</v>
      </c>
      <c r="AE394">
        <v>24.494900000000001</v>
      </c>
      <c r="AF394">
        <v>49.739800000000002</v>
      </c>
      <c r="AG394">
        <v>32.318600000000004</v>
      </c>
      <c r="AH394" t="e">
        <v>#N/A</v>
      </c>
      <c r="AI394">
        <v>30.956</v>
      </c>
      <c r="AJ394">
        <v>31.125</v>
      </c>
      <c r="AK394">
        <v>51</v>
      </c>
      <c r="AL394" t="e">
        <v>#N/A</v>
      </c>
      <c r="AM394" t="e">
        <v>#N/A</v>
      </c>
      <c r="AN394">
        <v>36.0105</v>
      </c>
      <c r="AO394">
        <v>39.769399999999997</v>
      </c>
      <c r="AP394" t="e">
        <v>#N/A</v>
      </c>
      <c r="AQ394">
        <v>52.058199999999999</v>
      </c>
      <c r="AR394">
        <v>29.1372</v>
      </c>
    </row>
    <row r="395" spans="1:44" x14ac:dyDescent="0.25">
      <c r="A395" s="1">
        <v>37090</v>
      </c>
      <c r="B395">
        <v>50.497599999999998</v>
      </c>
      <c r="C395">
        <v>38.703299999999999</v>
      </c>
      <c r="D395">
        <v>9.6463199999999993</v>
      </c>
      <c r="E395">
        <v>37.696199999999997</v>
      </c>
      <c r="F395">
        <v>1857.17</v>
      </c>
      <c r="G395">
        <v>1.6396500000000001</v>
      </c>
      <c r="H395">
        <v>50</v>
      </c>
      <c r="I395">
        <v>30.187200000000001</v>
      </c>
      <c r="J395">
        <v>52.2074</v>
      </c>
      <c r="K395">
        <v>23.280999999999999</v>
      </c>
      <c r="L395" t="e">
        <v>#N/A</v>
      </c>
      <c r="M395">
        <v>18.3218</v>
      </c>
      <c r="N395">
        <v>473.12709999999998</v>
      </c>
      <c r="O395">
        <v>20.0032</v>
      </c>
      <c r="P395">
        <v>35.271000000000001</v>
      </c>
      <c r="Q395">
        <v>52.2</v>
      </c>
      <c r="R395">
        <v>37.307600000000001</v>
      </c>
      <c r="S395">
        <v>37.091900000000003</v>
      </c>
      <c r="T395" t="e">
        <v>#N/A</v>
      </c>
      <c r="U395" t="e">
        <v>#N/A</v>
      </c>
      <c r="V395">
        <v>25.6721</v>
      </c>
      <c r="W395">
        <v>45.850099999999998</v>
      </c>
      <c r="X395">
        <v>32.209600000000002</v>
      </c>
      <c r="Y395">
        <v>101.794</v>
      </c>
      <c r="Z395">
        <v>26.3995</v>
      </c>
      <c r="AA395">
        <v>44.79</v>
      </c>
      <c r="AB395">
        <v>47.362299999999998</v>
      </c>
      <c r="AC395">
        <v>35.746600000000001</v>
      </c>
      <c r="AD395" t="e">
        <v>#N/A</v>
      </c>
      <c r="AE395">
        <v>24.1538</v>
      </c>
      <c r="AF395">
        <v>51.419600000000003</v>
      </c>
      <c r="AG395">
        <v>31.336600000000001</v>
      </c>
      <c r="AH395" t="e">
        <v>#N/A</v>
      </c>
      <c r="AI395">
        <v>32.4711</v>
      </c>
      <c r="AJ395">
        <v>30.586500000000001</v>
      </c>
      <c r="AK395">
        <v>50</v>
      </c>
      <c r="AL395" t="e">
        <v>#N/A</v>
      </c>
      <c r="AM395" t="e">
        <v>#N/A</v>
      </c>
      <c r="AN395">
        <v>34.9268</v>
      </c>
      <c r="AO395">
        <v>39.063299999999998</v>
      </c>
      <c r="AP395" t="e">
        <v>#N/A</v>
      </c>
      <c r="AQ395">
        <v>51.9771</v>
      </c>
      <c r="AR395">
        <v>27.441700000000001</v>
      </c>
    </row>
    <row r="396" spans="1:44" x14ac:dyDescent="0.25">
      <c r="A396" s="1">
        <v>37091</v>
      </c>
      <c r="B396">
        <v>50.354500000000002</v>
      </c>
      <c r="C396">
        <v>37.916200000000003</v>
      </c>
      <c r="D396">
        <v>9.6148199999999999</v>
      </c>
      <c r="E396">
        <v>37.791499999999999</v>
      </c>
      <c r="F396">
        <v>1831.33</v>
      </c>
      <c r="G396">
        <v>1.55741</v>
      </c>
      <c r="H396">
        <v>50.8</v>
      </c>
      <c r="I396">
        <v>30.069900000000001</v>
      </c>
      <c r="J396">
        <v>50.981699999999996</v>
      </c>
      <c r="K396">
        <v>23.697299999999998</v>
      </c>
      <c r="L396" t="e">
        <v>#N/A</v>
      </c>
      <c r="M396">
        <v>18.7712</v>
      </c>
      <c r="N396">
        <v>463.73649999999998</v>
      </c>
      <c r="O396">
        <v>19.9954</v>
      </c>
      <c r="P396">
        <v>34.833300000000001</v>
      </c>
      <c r="Q396">
        <v>52</v>
      </c>
      <c r="R396">
        <v>37.746600000000001</v>
      </c>
      <c r="S396">
        <v>36.9589</v>
      </c>
      <c r="T396" t="e">
        <v>#N/A</v>
      </c>
      <c r="U396" t="e">
        <v>#N/A</v>
      </c>
      <c r="V396">
        <v>25.659700000000001</v>
      </c>
      <c r="W396">
        <v>45.877099999999999</v>
      </c>
      <c r="X396">
        <v>31.918600000000001</v>
      </c>
      <c r="Y396">
        <v>100.4383</v>
      </c>
      <c r="Z396">
        <v>27.0854</v>
      </c>
      <c r="AA396">
        <v>45.08</v>
      </c>
      <c r="AB396">
        <v>46.685200000000002</v>
      </c>
      <c r="AC396">
        <v>35.462899999999998</v>
      </c>
      <c r="AD396" t="e">
        <v>#N/A</v>
      </c>
      <c r="AE396">
        <v>23.8704</v>
      </c>
      <c r="AF396">
        <v>50.683199999999999</v>
      </c>
      <c r="AG396">
        <v>31.8812</v>
      </c>
      <c r="AH396" t="e">
        <v>#N/A</v>
      </c>
      <c r="AI396">
        <v>32.218899999999998</v>
      </c>
      <c r="AJ396">
        <v>29.906199999999998</v>
      </c>
      <c r="AK396">
        <v>50.8</v>
      </c>
      <c r="AL396" t="e">
        <v>#N/A</v>
      </c>
      <c r="AM396" t="e">
        <v>#N/A</v>
      </c>
      <c r="AN396">
        <v>34.839100000000002</v>
      </c>
      <c r="AO396">
        <v>39.299999999999997</v>
      </c>
      <c r="AP396" t="e">
        <v>#N/A</v>
      </c>
      <c r="AQ396">
        <v>51.661200000000001</v>
      </c>
      <c r="AR396">
        <v>27.2898</v>
      </c>
    </row>
    <row r="397" spans="1:44" x14ac:dyDescent="0.25">
      <c r="A397" s="1">
        <v>37092</v>
      </c>
      <c r="B397">
        <v>49.330199999999998</v>
      </c>
      <c r="C397">
        <v>37.296399999999998</v>
      </c>
      <c r="D397">
        <v>9.5943000000000005</v>
      </c>
      <c r="E397">
        <v>37.543500000000002</v>
      </c>
      <c r="F397">
        <v>1801.19</v>
      </c>
      <c r="G397">
        <v>1.54955</v>
      </c>
      <c r="H397">
        <v>49.5</v>
      </c>
      <c r="I397">
        <v>29.278300000000002</v>
      </c>
      <c r="J397">
        <v>51.033299999999997</v>
      </c>
      <c r="K397">
        <v>23.467300000000002</v>
      </c>
      <c r="L397" t="e">
        <v>#N/A</v>
      </c>
      <c r="M397">
        <v>18.8995</v>
      </c>
      <c r="N397">
        <v>464.7045</v>
      </c>
      <c r="O397">
        <v>19.6236</v>
      </c>
      <c r="P397">
        <v>34.645899999999997</v>
      </c>
      <c r="Q397">
        <v>51.35</v>
      </c>
      <c r="R397">
        <v>37.762500000000003</v>
      </c>
      <c r="S397">
        <v>36.854199999999999</v>
      </c>
      <c r="T397" t="e">
        <v>#N/A</v>
      </c>
      <c r="U397" t="e">
        <v>#N/A</v>
      </c>
      <c r="V397">
        <v>25.418099999999999</v>
      </c>
      <c r="W397">
        <v>45.233800000000002</v>
      </c>
      <c r="X397">
        <v>32.020899999999997</v>
      </c>
      <c r="Y397">
        <v>101.4636</v>
      </c>
      <c r="Z397">
        <v>26.8949</v>
      </c>
      <c r="AA397">
        <v>44.39</v>
      </c>
      <c r="AB397">
        <v>46.651499999999999</v>
      </c>
      <c r="AC397">
        <v>35.006799999999998</v>
      </c>
      <c r="AD397" t="e">
        <v>#N/A</v>
      </c>
      <c r="AE397">
        <v>23.5976</v>
      </c>
      <c r="AF397">
        <v>49.7258</v>
      </c>
      <c r="AG397">
        <v>30.208300000000001</v>
      </c>
      <c r="AH397" t="e">
        <v>#N/A</v>
      </c>
      <c r="AI397">
        <v>32.250100000000003</v>
      </c>
      <c r="AJ397">
        <v>29.595199999999998</v>
      </c>
      <c r="AK397">
        <v>49.5</v>
      </c>
      <c r="AL397" t="e">
        <v>#N/A</v>
      </c>
      <c r="AM397" t="e">
        <v>#N/A</v>
      </c>
      <c r="AN397">
        <v>34.733699999999999</v>
      </c>
      <c r="AO397">
        <v>38.358800000000002</v>
      </c>
      <c r="AP397" t="e">
        <v>#N/A</v>
      </c>
      <c r="AQ397">
        <v>51.396500000000003</v>
      </c>
      <c r="AR397">
        <v>26.975100000000001</v>
      </c>
    </row>
    <row r="398" spans="1:44" x14ac:dyDescent="0.25">
      <c r="A398" s="1">
        <v>37095</v>
      </c>
      <c r="B398">
        <v>49.1569</v>
      </c>
      <c r="C398">
        <v>37.2273</v>
      </c>
      <c r="D398">
        <v>9.6458100000000009</v>
      </c>
      <c r="E398">
        <v>38.126199999999997</v>
      </c>
      <c r="F398">
        <v>1805.68</v>
      </c>
      <c r="G398">
        <v>1.5328999999999999</v>
      </c>
      <c r="H398">
        <v>48.8</v>
      </c>
      <c r="I398">
        <v>29.6158</v>
      </c>
      <c r="J398">
        <v>51.130600000000001</v>
      </c>
      <c r="K398">
        <v>23.6938</v>
      </c>
      <c r="L398" t="e">
        <v>#N/A</v>
      </c>
      <c r="M398">
        <v>19.414899999999999</v>
      </c>
      <c r="N398">
        <v>466.89929999999998</v>
      </c>
      <c r="O398">
        <v>19.148099999999999</v>
      </c>
      <c r="P398">
        <v>34.338700000000003</v>
      </c>
      <c r="Q398">
        <v>51.4</v>
      </c>
      <c r="R398">
        <v>37.440100000000001</v>
      </c>
      <c r="S398">
        <v>36.215699999999998</v>
      </c>
      <c r="T398" t="e">
        <v>#N/A</v>
      </c>
      <c r="U398" t="e">
        <v>#N/A</v>
      </c>
      <c r="V398">
        <v>25.497</v>
      </c>
      <c r="W398">
        <v>44.430700000000002</v>
      </c>
      <c r="X398">
        <v>31.749199999999998</v>
      </c>
      <c r="Y398">
        <v>102.7787</v>
      </c>
      <c r="Z398">
        <v>26.359500000000001</v>
      </c>
      <c r="AA398">
        <v>44.79</v>
      </c>
      <c r="AB398">
        <v>46.418399999999998</v>
      </c>
      <c r="AC398">
        <v>35.091999999999999</v>
      </c>
      <c r="AD398" t="e">
        <v>#N/A</v>
      </c>
      <c r="AE398">
        <v>24.086500000000001</v>
      </c>
      <c r="AF398">
        <v>49.746200000000002</v>
      </c>
      <c r="AG398">
        <v>29.633400000000002</v>
      </c>
      <c r="AH398" t="e">
        <v>#N/A</v>
      </c>
      <c r="AI398">
        <v>31.566500000000001</v>
      </c>
      <c r="AJ398">
        <v>29.808800000000002</v>
      </c>
      <c r="AK398">
        <v>48.8</v>
      </c>
      <c r="AL398" t="e">
        <v>#N/A</v>
      </c>
      <c r="AM398" t="e">
        <v>#N/A</v>
      </c>
      <c r="AN398">
        <v>34.8108</v>
      </c>
      <c r="AO398">
        <v>38.019799999999996</v>
      </c>
      <c r="AP398" t="e">
        <v>#N/A</v>
      </c>
      <c r="AQ398">
        <v>50.791699999999999</v>
      </c>
      <c r="AR398">
        <v>27.1648</v>
      </c>
    </row>
    <row r="399" spans="1:44" x14ac:dyDescent="0.25">
      <c r="A399" s="1">
        <v>37096</v>
      </c>
      <c r="B399">
        <v>47.101999999999997</v>
      </c>
      <c r="C399">
        <v>34.9148</v>
      </c>
      <c r="D399">
        <v>9.5283899999999999</v>
      </c>
      <c r="E399">
        <v>37.657400000000003</v>
      </c>
      <c r="F399">
        <v>1791.05</v>
      </c>
      <c r="G399">
        <v>1.4920899999999999</v>
      </c>
      <c r="H399">
        <v>47.2</v>
      </c>
      <c r="I399">
        <v>29.097100000000001</v>
      </c>
      <c r="J399">
        <v>50.046199999999999</v>
      </c>
      <c r="K399">
        <v>23.168800000000001</v>
      </c>
      <c r="L399" t="e">
        <v>#N/A</v>
      </c>
      <c r="M399">
        <v>19.46</v>
      </c>
      <c r="N399">
        <v>453.6046</v>
      </c>
      <c r="O399">
        <v>18.957599999999999</v>
      </c>
      <c r="P399">
        <v>33.199199999999998</v>
      </c>
      <c r="Q399">
        <v>50.8</v>
      </c>
      <c r="R399">
        <v>35.959699999999998</v>
      </c>
      <c r="S399">
        <v>35.0471</v>
      </c>
      <c r="T399" t="e">
        <v>#N/A</v>
      </c>
      <c r="U399" t="e">
        <v>#N/A</v>
      </c>
      <c r="V399">
        <v>24.966999999999999</v>
      </c>
      <c r="W399">
        <v>43.501399999999997</v>
      </c>
      <c r="X399">
        <v>31.6676</v>
      </c>
      <c r="Y399">
        <v>101.10469999999999</v>
      </c>
      <c r="Z399">
        <v>26.154</v>
      </c>
      <c r="AA399">
        <v>43.41</v>
      </c>
      <c r="AB399">
        <v>45.479900000000001</v>
      </c>
      <c r="AC399">
        <v>34.694800000000001</v>
      </c>
      <c r="AD399" t="e">
        <v>#N/A</v>
      </c>
      <c r="AE399">
        <v>24.533799999999999</v>
      </c>
      <c r="AF399">
        <v>48.982500000000002</v>
      </c>
      <c r="AG399">
        <v>29.185600000000001</v>
      </c>
      <c r="AH399" t="e">
        <v>#N/A</v>
      </c>
      <c r="AI399">
        <v>31.277799999999999</v>
      </c>
      <c r="AJ399">
        <v>29.8263</v>
      </c>
      <c r="AK399">
        <v>47.2</v>
      </c>
      <c r="AL399" t="e">
        <v>#N/A</v>
      </c>
      <c r="AM399" t="e">
        <v>#N/A</v>
      </c>
      <c r="AN399">
        <v>33.979100000000003</v>
      </c>
      <c r="AO399">
        <v>37.232599999999998</v>
      </c>
      <c r="AP399" t="e">
        <v>#N/A</v>
      </c>
      <c r="AQ399">
        <v>50.671799999999998</v>
      </c>
      <c r="AR399">
        <v>26.33</v>
      </c>
    </row>
    <row r="400" spans="1:44" x14ac:dyDescent="0.25">
      <c r="A400" s="1">
        <v>37097</v>
      </c>
      <c r="B400">
        <v>48.084499999999998</v>
      </c>
      <c r="C400">
        <v>36.276899999999998</v>
      </c>
      <c r="D400">
        <v>9.3009599999999999</v>
      </c>
      <c r="E400">
        <v>37.549799999999998</v>
      </c>
      <c r="F400">
        <v>1769.03</v>
      </c>
      <c r="G400">
        <v>1.42967</v>
      </c>
      <c r="H400">
        <v>46.6</v>
      </c>
      <c r="I400">
        <v>28.6129</v>
      </c>
      <c r="J400">
        <v>50.826999999999998</v>
      </c>
      <c r="K400">
        <v>22.988199999999999</v>
      </c>
      <c r="L400" t="e">
        <v>#N/A</v>
      </c>
      <c r="M400">
        <v>19.607399999999998</v>
      </c>
      <c r="N400">
        <v>452.70609999999999</v>
      </c>
      <c r="O400">
        <v>19.105699999999999</v>
      </c>
      <c r="P400">
        <v>33.100499999999997</v>
      </c>
      <c r="Q400">
        <v>50.5</v>
      </c>
      <c r="R400">
        <v>36.6203</v>
      </c>
      <c r="S400">
        <v>34.550600000000003</v>
      </c>
      <c r="T400" t="e">
        <v>#N/A</v>
      </c>
      <c r="U400" t="e">
        <v>#N/A</v>
      </c>
      <c r="V400">
        <v>24.6584</v>
      </c>
      <c r="W400">
        <v>44.972700000000003</v>
      </c>
      <c r="X400">
        <v>31.872399999999999</v>
      </c>
      <c r="Y400">
        <v>100.4914</v>
      </c>
      <c r="Z400">
        <v>26.3855</v>
      </c>
      <c r="AA400">
        <v>43.01</v>
      </c>
      <c r="AB400">
        <v>45.031700000000001</v>
      </c>
      <c r="AC400">
        <v>34.536499999999997</v>
      </c>
      <c r="AD400" t="e">
        <v>#N/A</v>
      </c>
      <c r="AE400">
        <v>25.075399999999998</v>
      </c>
      <c r="AF400">
        <v>48.553899999999999</v>
      </c>
      <c r="AG400">
        <v>29.408999999999999</v>
      </c>
      <c r="AH400" t="e">
        <v>#N/A</v>
      </c>
      <c r="AI400">
        <v>31.161999999999999</v>
      </c>
      <c r="AJ400">
        <v>30.366499999999998</v>
      </c>
      <c r="AK400">
        <v>46.6</v>
      </c>
      <c r="AL400" t="e">
        <v>#N/A</v>
      </c>
      <c r="AM400" t="e">
        <v>#N/A</v>
      </c>
      <c r="AN400">
        <v>33.6051</v>
      </c>
      <c r="AO400">
        <v>38.08</v>
      </c>
      <c r="AP400" t="e">
        <v>#N/A</v>
      </c>
      <c r="AQ400">
        <v>52.072099999999999</v>
      </c>
      <c r="AR400">
        <v>26.394500000000001</v>
      </c>
    </row>
    <row r="401" spans="1:44" x14ac:dyDescent="0.25">
      <c r="A401" s="1">
        <v>37098</v>
      </c>
      <c r="B401">
        <v>48.724499999999999</v>
      </c>
      <c r="C401">
        <v>36.844299999999997</v>
      </c>
      <c r="D401">
        <v>9.2314900000000009</v>
      </c>
      <c r="E401">
        <v>38.376899999999999</v>
      </c>
      <c r="F401">
        <v>1766.51</v>
      </c>
      <c r="G401">
        <v>1.44373</v>
      </c>
      <c r="H401">
        <v>49.7</v>
      </c>
      <c r="I401">
        <v>28.911200000000001</v>
      </c>
      <c r="J401">
        <v>52.290900000000001</v>
      </c>
      <c r="K401">
        <v>22.877099999999999</v>
      </c>
      <c r="L401" t="e">
        <v>#N/A</v>
      </c>
      <c r="M401">
        <v>20.387599999999999</v>
      </c>
      <c r="N401">
        <v>460.1866</v>
      </c>
      <c r="O401">
        <v>19.177399999999999</v>
      </c>
      <c r="P401">
        <v>33.194600000000001</v>
      </c>
      <c r="Q401">
        <v>50</v>
      </c>
      <c r="R401">
        <v>37.256100000000004</v>
      </c>
      <c r="S401">
        <v>34.625300000000003</v>
      </c>
      <c r="T401" t="e">
        <v>#N/A</v>
      </c>
      <c r="U401" t="e">
        <v>#N/A</v>
      </c>
      <c r="V401">
        <v>23.121600000000001</v>
      </c>
      <c r="W401">
        <v>45.387500000000003</v>
      </c>
      <c r="X401">
        <v>32.151699999999998</v>
      </c>
      <c r="Y401">
        <v>101.8909</v>
      </c>
      <c r="Z401">
        <v>26.796700000000001</v>
      </c>
      <c r="AA401">
        <v>44.1</v>
      </c>
      <c r="AB401">
        <v>45.600900000000003</v>
      </c>
      <c r="AC401">
        <v>34.925400000000003</v>
      </c>
      <c r="AD401" t="e">
        <v>#N/A</v>
      </c>
      <c r="AE401">
        <v>24.840599999999998</v>
      </c>
      <c r="AF401">
        <v>48.542099999999998</v>
      </c>
      <c r="AG401">
        <v>29.1172</v>
      </c>
      <c r="AH401" t="e">
        <v>#N/A</v>
      </c>
      <c r="AI401">
        <v>31.179400000000001</v>
      </c>
      <c r="AJ401">
        <v>30.902200000000001</v>
      </c>
      <c r="AK401">
        <v>49.7</v>
      </c>
      <c r="AL401" t="e">
        <v>#N/A</v>
      </c>
      <c r="AM401" t="e">
        <v>#N/A</v>
      </c>
      <c r="AN401">
        <v>33.4467</v>
      </c>
      <c r="AO401">
        <v>38.466099999999997</v>
      </c>
      <c r="AP401" t="e">
        <v>#N/A</v>
      </c>
      <c r="AQ401">
        <v>52.623600000000003</v>
      </c>
      <c r="AR401">
        <v>26.911999999999999</v>
      </c>
    </row>
    <row r="402" spans="1:44" x14ac:dyDescent="0.25">
      <c r="A402" s="1">
        <v>37099</v>
      </c>
      <c r="B402">
        <v>48.710999999999999</v>
      </c>
      <c r="C402">
        <v>35.942599999999999</v>
      </c>
      <c r="D402">
        <v>9.0101700000000005</v>
      </c>
      <c r="E402">
        <v>39.071800000000003</v>
      </c>
      <c r="F402">
        <v>1753.69</v>
      </c>
      <c r="G402">
        <v>1.4717899999999999</v>
      </c>
      <c r="H402">
        <v>50.5</v>
      </c>
      <c r="I402">
        <v>29.101500000000001</v>
      </c>
      <c r="J402">
        <v>52.2941</v>
      </c>
      <c r="K402">
        <v>22.945</v>
      </c>
      <c r="L402" t="e">
        <v>#N/A</v>
      </c>
      <c r="M402">
        <v>20.041799999999999</v>
      </c>
      <c r="N402">
        <v>460.43669999999997</v>
      </c>
      <c r="O402">
        <v>19.0792</v>
      </c>
      <c r="P402">
        <v>32.365200000000002</v>
      </c>
      <c r="Q402">
        <v>50</v>
      </c>
      <c r="R402">
        <v>37.247700000000002</v>
      </c>
      <c r="S402">
        <v>35.3215</v>
      </c>
      <c r="T402" t="e">
        <v>#N/A</v>
      </c>
      <c r="U402" t="e">
        <v>#N/A</v>
      </c>
      <c r="V402">
        <v>23.457599999999999</v>
      </c>
      <c r="W402">
        <v>45.504199999999997</v>
      </c>
      <c r="X402">
        <v>32.458399999999997</v>
      </c>
      <c r="Y402">
        <v>100.5954</v>
      </c>
      <c r="Z402">
        <v>26.280799999999999</v>
      </c>
      <c r="AA402">
        <v>44.29</v>
      </c>
      <c r="AB402">
        <v>45.425800000000002</v>
      </c>
      <c r="AC402">
        <v>35.692599999999999</v>
      </c>
      <c r="AD402" t="e">
        <v>#N/A</v>
      </c>
      <c r="AE402">
        <v>24.580400000000001</v>
      </c>
      <c r="AF402">
        <v>48.804699999999997</v>
      </c>
      <c r="AG402">
        <v>28.6144</v>
      </c>
      <c r="AH402" t="e">
        <v>#N/A</v>
      </c>
      <c r="AI402">
        <v>31.048200000000001</v>
      </c>
      <c r="AJ402">
        <v>30.657599999999999</v>
      </c>
      <c r="AK402">
        <v>50.5</v>
      </c>
      <c r="AL402" t="e">
        <v>#N/A</v>
      </c>
      <c r="AM402" t="e">
        <v>#N/A</v>
      </c>
      <c r="AN402">
        <v>33.431399999999996</v>
      </c>
      <c r="AO402">
        <v>38.393799999999999</v>
      </c>
      <c r="AP402" t="e">
        <v>#N/A</v>
      </c>
      <c r="AQ402">
        <v>52.514400000000002</v>
      </c>
      <c r="AR402">
        <v>27.029800000000002</v>
      </c>
    </row>
    <row r="403" spans="1:44" x14ac:dyDescent="0.25">
      <c r="A403" s="1">
        <v>37102</v>
      </c>
      <c r="B403">
        <v>47.829300000000003</v>
      </c>
      <c r="C403">
        <v>36.441699999999997</v>
      </c>
      <c r="D403">
        <v>9.1343499999999995</v>
      </c>
      <c r="E403">
        <v>39.355800000000002</v>
      </c>
      <c r="F403">
        <v>1776.66</v>
      </c>
      <c r="G403">
        <v>1.47231</v>
      </c>
      <c r="H403">
        <v>50.35</v>
      </c>
      <c r="I403">
        <v>29.565899999999999</v>
      </c>
      <c r="J403">
        <v>51.7288</v>
      </c>
      <c r="K403">
        <v>23.338200000000001</v>
      </c>
      <c r="L403" t="e">
        <v>#N/A</v>
      </c>
      <c r="M403">
        <v>19.901700000000002</v>
      </c>
      <c r="N403">
        <v>457.5514</v>
      </c>
      <c r="O403">
        <v>18.8901</v>
      </c>
      <c r="P403">
        <v>32.035499999999999</v>
      </c>
      <c r="Q403">
        <v>48.7</v>
      </c>
      <c r="R403">
        <v>37.040599999999998</v>
      </c>
      <c r="S403">
        <v>34.557899999999997</v>
      </c>
      <c r="T403" t="e">
        <v>#N/A</v>
      </c>
      <c r="U403" t="e">
        <v>#N/A</v>
      </c>
      <c r="V403">
        <v>23.358499999999999</v>
      </c>
      <c r="W403">
        <v>45.500799999999998</v>
      </c>
      <c r="X403">
        <v>32.364800000000002</v>
      </c>
      <c r="Y403">
        <v>101.8978</v>
      </c>
      <c r="Z403">
        <v>26.169699999999999</v>
      </c>
      <c r="AA403">
        <v>44.19</v>
      </c>
      <c r="AB403">
        <v>45.436799999999998</v>
      </c>
      <c r="AC403">
        <v>35.438400000000001</v>
      </c>
      <c r="AD403" t="e">
        <v>#N/A</v>
      </c>
      <c r="AE403">
        <v>24.851800000000001</v>
      </c>
      <c r="AF403">
        <v>49.732700000000001</v>
      </c>
      <c r="AG403">
        <v>28.814499999999999</v>
      </c>
      <c r="AH403" t="e">
        <v>#N/A</v>
      </c>
      <c r="AI403">
        <v>31.311499999999999</v>
      </c>
      <c r="AJ403">
        <v>30.991800000000001</v>
      </c>
      <c r="AK403">
        <v>50.35</v>
      </c>
      <c r="AL403" t="e">
        <v>#N/A</v>
      </c>
      <c r="AM403" t="e">
        <v>#N/A</v>
      </c>
      <c r="AN403">
        <v>33.175899999999999</v>
      </c>
      <c r="AO403">
        <v>38.393000000000001</v>
      </c>
      <c r="AP403" t="e">
        <v>#N/A</v>
      </c>
      <c r="AQ403">
        <v>53.0627</v>
      </c>
      <c r="AR403">
        <v>26.651399999999999</v>
      </c>
    </row>
    <row r="404" spans="1:44" x14ac:dyDescent="0.25">
      <c r="A404" s="1">
        <v>37103</v>
      </c>
      <c r="B404">
        <v>48.958300000000001</v>
      </c>
      <c r="C404">
        <v>36.593000000000004</v>
      </c>
      <c r="D404">
        <v>9.5127699999999997</v>
      </c>
      <c r="E404">
        <v>39.9621</v>
      </c>
      <c r="F404">
        <v>1789.18</v>
      </c>
      <c r="G404">
        <v>1.4607600000000001</v>
      </c>
      <c r="H404">
        <v>51.1</v>
      </c>
      <c r="I404">
        <v>29.7562</v>
      </c>
      <c r="J404">
        <v>52.722999999999999</v>
      </c>
      <c r="K404">
        <v>24.002800000000001</v>
      </c>
      <c r="L404" t="e">
        <v>#N/A</v>
      </c>
      <c r="M404">
        <v>20.240100000000002</v>
      </c>
      <c r="N404">
        <v>462.59440000000001</v>
      </c>
      <c r="O404">
        <v>19.026499999999999</v>
      </c>
      <c r="P404">
        <v>32.944099999999999</v>
      </c>
      <c r="Q404">
        <v>49</v>
      </c>
      <c r="R404">
        <v>36.456299999999999</v>
      </c>
      <c r="S404">
        <v>34.462899999999998</v>
      </c>
      <c r="T404" t="e">
        <v>#N/A</v>
      </c>
      <c r="U404" t="e">
        <v>#N/A</v>
      </c>
      <c r="V404">
        <v>23.7818</v>
      </c>
      <c r="W404">
        <v>46.232599999999998</v>
      </c>
      <c r="X404">
        <v>32.071599999999997</v>
      </c>
      <c r="Y404">
        <v>101.2354</v>
      </c>
      <c r="Z404">
        <v>26.851299999999998</v>
      </c>
      <c r="AA404">
        <v>45.87</v>
      </c>
      <c r="AB404">
        <v>46.428699999999999</v>
      </c>
      <c r="AC404">
        <v>35.009900000000002</v>
      </c>
      <c r="AD404" t="e">
        <v>#N/A</v>
      </c>
      <c r="AE404">
        <v>25.046700000000001</v>
      </c>
      <c r="AF404">
        <v>51.008099999999999</v>
      </c>
      <c r="AG404">
        <v>28.972000000000001</v>
      </c>
      <c r="AH404" t="e">
        <v>#N/A</v>
      </c>
      <c r="AI404">
        <v>32.171399999999998</v>
      </c>
      <c r="AJ404">
        <v>30.942699999999999</v>
      </c>
      <c r="AK404">
        <v>51.1</v>
      </c>
      <c r="AL404" t="e">
        <v>#N/A</v>
      </c>
      <c r="AM404" t="e">
        <v>#N/A</v>
      </c>
      <c r="AN404">
        <v>33.581699999999998</v>
      </c>
      <c r="AO404">
        <v>37.0944</v>
      </c>
      <c r="AP404" t="e">
        <v>#N/A</v>
      </c>
      <c r="AQ404">
        <v>53.057400000000001</v>
      </c>
      <c r="AR404">
        <v>26.3889</v>
      </c>
    </row>
    <row r="405" spans="1:44" x14ac:dyDescent="0.25">
      <c r="A405" s="1">
        <v>37104</v>
      </c>
      <c r="B405">
        <v>48.231699999999996</v>
      </c>
      <c r="C405">
        <v>35.733899999999998</v>
      </c>
      <c r="D405">
        <v>9.4936299999999996</v>
      </c>
      <c r="E405">
        <v>40.822400000000002</v>
      </c>
      <c r="F405">
        <v>1762.72</v>
      </c>
      <c r="G405">
        <v>1.47133</v>
      </c>
      <c r="H405">
        <v>51.3</v>
      </c>
      <c r="I405">
        <v>29.142199999999999</v>
      </c>
      <c r="J405">
        <v>52.7727</v>
      </c>
      <c r="K405">
        <v>23.336500000000001</v>
      </c>
      <c r="L405" t="e">
        <v>#N/A</v>
      </c>
      <c r="M405">
        <v>21.2271</v>
      </c>
      <c r="N405">
        <v>463.27510000000001</v>
      </c>
      <c r="O405">
        <v>18.6724</v>
      </c>
      <c r="P405">
        <v>32.108899999999998</v>
      </c>
      <c r="Q405">
        <v>49.5</v>
      </c>
      <c r="R405">
        <v>36.061199999999999</v>
      </c>
      <c r="S405">
        <v>33.669899999999998</v>
      </c>
      <c r="T405" t="e">
        <v>#N/A</v>
      </c>
      <c r="U405" t="e">
        <v>#N/A</v>
      </c>
      <c r="V405">
        <v>24.4285</v>
      </c>
      <c r="W405">
        <v>45.369799999999998</v>
      </c>
      <c r="X405">
        <v>31.7165</v>
      </c>
      <c r="Y405">
        <v>102.2912</v>
      </c>
      <c r="Z405">
        <v>27.5032</v>
      </c>
      <c r="AA405">
        <v>45.67</v>
      </c>
      <c r="AB405">
        <v>45.846600000000002</v>
      </c>
      <c r="AC405">
        <v>34.924199999999999</v>
      </c>
      <c r="AD405" t="e">
        <v>#N/A</v>
      </c>
      <c r="AE405">
        <v>25.075399999999998</v>
      </c>
      <c r="AF405">
        <v>50.6569</v>
      </c>
      <c r="AG405">
        <v>28.89</v>
      </c>
      <c r="AH405" t="e">
        <v>#N/A</v>
      </c>
      <c r="AI405">
        <v>31.883199999999999</v>
      </c>
      <c r="AJ405">
        <v>30.9328</v>
      </c>
      <c r="AK405">
        <v>51.3</v>
      </c>
      <c r="AL405" t="e">
        <v>#N/A</v>
      </c>
      <c r="AM405" t="e">
        <v>#N/A</v>
      </c>
      <c r="AN405">
        <v>32.873100000000001</v>
      </c>
      <c r="AO405">
        <v>37.915100000000002</v>
      </c>
      <c r="AP405" t="e">
        <v>#N/A</v>
      </c>
      <c r="AQ405">
        <v>51.845500000000001</v>
      </c>
      <c r="AR405">
        <v>26.521599999999999</v>
      </c>
    </row>
    <row r="406" spans="1:44" x14ac:dyDescent="0.25">
      <c r="A406" s="1">
        <v>37105</v>
      </c>
      <c r="B406">
        <v>48.517299999999999</v>
      </c>
      <c r="C406">
        <v>35.329099999999997</v>
      </c>
      <c r="D406">
        <v>9.54786</v>
      </c>
      <c r="E406">
        <v>40.888100000000001</v>
      </c>
      <c r="F406">
        <v>1765.33</v>
      </c>
      <c r="G406">
        <v>1.53505</v>
      </c>
      <c r="H406">
        <v>50.6</v>
      </c>
      <c r="I406">
        <v>29.238299999999999</v>
      </c>
      <c r="J406">
        <v>52.785299999999999</v>
      </c>
      <c r="K406">
        <v>23.695599999999999</v>
      </c>
      <c r="L406" t="e">
        <v>#N/A</v>
      </c>
      <c r="M406">
        <v>21.244700000000002</v>
      </c>
      <c r="N406">
        <v>470.23140000000001</v>
      </c>
      <c r="O406">
        <v>18.661799999999999</v>
      </c>
      <c r="P406">
        <v>32.705399999999997</v>
      </c>
      <c r="Q406">
        <v>48.75</v>
      </c>
      <c r="R406">
        <v>36.293300000000002</v>
      </c>
      <c r="S406">
        <v>33.307400000000001</v>
      </c>
      <c r="T406" t="e">
        <v>#N/A</v>
      </c>
      <c r="U406" t="e">
        <v>#N/A</v>
      </c>
      <c r="V406">
        <v>24.8935</v>
      </c>
      <c r="W406">
        <v>45.519500000000001</v>
      </c>
      <c r="X406">
        <v>31.933900000000001</v>
      </c>
      <c r="Y406">
        <v>104.2967</v>
      </c>
      <c r="Z406">
        <v>28.814399999999999</v>
      </c>
      <c r="AA406">
        <v>45.38</v>
      </c>
      <c r="AB406">
        <v>45.476300000000002</v>
      </c>
      <c r="AC406">
        <v>35.039499999999997</v>
      </c>
      <c r="AD406" t="e">
        <v>#N/A</v>
      </c>
      <c r="AE406">
        <v>24.961200000000002</v>
      </c>
      <c r="AF406">
        <v>50.674599999999998</v>
      </c>
      <c r="AG406">
        <v>29.412700000000001</v>
      </c>
      <c r="AH406" t="e">
        <v>#N/A</v>
      </c>
      <c r="AI406">
        <v>31.677399999999999</v>
      </c>
      <c r="AJ406">
        <v>31.017499999999998</v>
      </c>
      <c r="AK406">
        <v>50.6</v>
      </c>
      <c r="AL406" t="e">
        <v>#N/A</v>
      </c>
      <c r="AM406" t="e">
        <v>#N/A</v>
      </c>
      <c r="AN406">
        <v>32.945099999999996</v>
      </c>
      <c r="AO406">
        <v>37.194000000000003</v>
      </c>
      <c r="AP406" t="e">
        <v>#N/A</v>
      </c>
      <c r="AQ406">
        <v>52.943300000000001</v>
      </c>
      <c r="AR406">
        <v>26.439499999999999</v>
      </c>
    </row>
    <row r="407" spans="1:44" x14ac:dyDescent="0.25">
      <c r="A407" s="1">
        <v>37106</v>
      </c>
      <c r="B407">
        <v>48.6096</v>
      </c>
      <c r="C407">
        <v>35.182400000000001</v>
      </c>
      <c r="D407">
        <v>9.3890899999999995</v>
      </c>
      <c r="E407">
        <v>39.8489</v>
      </c>
      <c r="F407">
        <v>1744.41</v>
      </c>
      <c r="G407">
        <v>1.50718</v>
      </c>
      <c r="H407">
        <v>48.7</v>
      </c>
      <c r="I407">
        <v>28.8949</v>
      </c>
      <c r="J407">
        <v>53.026699999999998</v>
      </c>
      <c r="K407">
        <v>23.5822</v>
      </c>
      <c r="L407" t="e">
        <v>#N/A</v>
      </c>
      <c r="M407">
        <v>20.991900000000001</v>
      </c>
      <c r="N407">
        <v>470.00560000000002</v>
      </c>
      <c r="O407">
        <v>18.9587</v>
      </c>
      <c r="P407">
        <v>32.561999999999998</v>
      </c>
      <c r="Q407">
        <v>48.8</v>
      </c>
      <c r="R407">
        <v>35.811199999999999</v>
      </c>
      <c r="S407">
        <v>33.672499999999999</v>
      </c>
      <c r="T407" t="e">
        <v>#N/A</v>
      </c>
      <c r="U407" t="e">
        <v>#N/A</v>
      </c>
      <c r="V407">
        <v>24.248200000000001</v>
      </c>
      <c r="W407">
        <v>44.833300000000001</v>
      </c>
      <c r="X407">
        <v>31.825299999999999</v>
      </c>
      <c r="Y407">
        <v>103.49039999999999</v>
      </c>
      <c r="Z407">
        <v>28.390799999999999</v>
      </c>
      <c r="AA407">
        <v>45.38</v>
      </c>
      <c r="AB407">
        <v>45.716099999999997</v>
      </c>
      <c r="AC407">
        <v>34.823099999999997</v>
      </c>
      <c r="AD407" t="e">
        <v>#N/A</v>
      </c>
      <c r="AE407">
        <v>24.790500000000002</v>
      </c>
      <c r="AF407">
        <v>50.809699999999999</v>
      </c>
      <c r="AG407">
        <v>29.108899999999998</v>
      </c>
      <c r="AH407" t="e">
        <v>#N/A</v>
      </c>
      <c r="AI407">
        <v>31.6126</v>
      </c>
      <c r="AJ407">
        <v>30.417000000000002</v>
      </c>
      <c r="AK407">
        <v>48.7</v>
      </c>
      <c r="AL407" t="e">
        <v>#N/A</v>
      </c>
      <c r="AM407" t="e">
        <v>#N/A</v>
      </c>
      <c r="AN407">
        <v>32.864100000000001</v>
      </c>
      <c r="AO407">
        <v>36.5595</v>
      </c>
      <c r="AP407" t="e">
        <v>#N/A</v>
      </c>
      <c r="AQ407">
        <v>52.268900000000002</v>
      </c>
      <c r="AR407">
        <v>26.484999999999999</v>
      </c>
    </row>
    <row r="408" spans="1:44" x14ac:dyDescent="0.25">
      <c r="A408" s="1">
        <v>37109</v>
      </c>
      <c r="B408">
        <v>47.588200000000001</v>
      </c>
      <c r="C408">
        <v>34.496899999999997</v>
      </c>
      <c r="D408">
        <v>9.3070000000000004</v>
      </c>
      <c r="E408">
        <v>39.193300000000001</v>
      </c>
      <c r="F408">
        <v>1741.62</v>
      </c>
      <c r="G408">
        <v>1.47875</v>
      </c>
      <c r="H408">
        <v>49.5</v>
      </c>
      <c r="I408">
        <v>28.979299999999999</v>
      </c>
      <c r="J408">
        <v>52.307299999999998</v>
      </c>
      <c r="K408">
        <v>22.935199999999998</v>
      </c>
      <c r="L408" t="e">
        <v>#N/A</v>
      </c>
      <c r="M408">
        <v>20.4602</v>
      </c>
      <c r="N408">
        <v>463.3476</v>
      </c>
      <c r="O408">
        <v>18.922699999999999</v>
      </c>
      <c r="P408">
        <v>32.787599999999998</v>
      </c>
      <c r="Q408">
        <v>48.9</v>
      </c>
      <c r="R408">
        <v>35.459299999999999</v>
      </c>
      <c r="S408">
        <v>32.604999999999997</v>
      </c>
      <c r="T408" t="e">
        <v>#N/A</v>
      </c>
      <c r="U408" t="e">
        <v>#N/A</v>
      </c>
      <c r="V408">
        <v>24.1934</v>
      </c>
      <c r="W408">
        <v>44.0627</v>
      </c>
      <c r="X408">
        <v>31.5868</v>
      </c>
      <c r="Y408">
        <v>101.9044</v>
      </c>
      <c r="Z408">
        <v>27.139199999999999</v>
      </c>
      <c r="AA408">
        <v>45.77</v>
      </c>
      <c r="AB408">
        <v>45.5336</v>
      </c>
      <c r="AC408">
        <v>34.376899999999999</v>
      </c>
      <c r="AD408" t="e">
        <v>#N/A</v>
      </c>
      <c r="AE408">
        <v>24.613900000000001</v>
      </c>
      <c r="AF408">
        <v>50.300600000000003</v>
      </c>
      <c r="AG408">
        <v>28.781400000000001</v>
      </c>
      <c r="AH408" t="e">
        <v>#N/A</v>
      </c>
      <c r="AI408">
        <v>31.305800000000001</v>
      </c>
      <c r="AJ408">
        <v>30.650099999999998</v>
      </c>
      <c r="AK408">
        <v>49.5</v>
      </c>
      <c r="AL408" t="e">
        <v>#N/A</v>
      </c>
      <c r="AM408" t="e">
        <v>#N/A</v>
      </c>
      <c r="AN408">
        <v>32.9861</v>
      </c>
      <c r="AO408">
        <v>36.284399999999998</v>
      </c>
      <c r="AP408" t="e">
        <v>#N/A</v>
      </c>
      <c r="AQ408">
        <v>51.434800000000003</v>
      </c>
      <c r="AR408">
        <v>26.716999999999999</v>
      </c>
    </row>
    <row r="409" spans="1:44" x14ac:dyDescent="0.25">
      <c r="A409" s="1">
        <v>37110</v>
      </c>
      <c r="B409">
        <v>48.435699999999997</v>
      </c>
      <c r="C409">
        <v>34.6145</v>
      </c>
      <c r="D409">
        <v>9.5007699999999993</v>
      </c>
      <c r="E409">
        <v>39.744500000000002</v>
      </c>
      <c r="F409">
        <v>1758.58</v>
      </c>
      <c r="G409">
        <v>1.4943</v>
      </c>
      <c r="H409">
        <v>49.8</v>
      </c>
      <c r="I409">
        <v>28.898</v>
      </c>
      <c r="J409">
        <v>51.718499999999999</v>
      </c>
      <c r="K409">
        <v>23.184200000000001</v>
      </c>
      <c r="L409" t="e">
        <v>#N/A</v>
      </c>
      <c r="M409">
        <v>20.252099999999999</v>
      </c>
      <c r="N409">
        <v>468.99619999999999</v>
      </c>
      <c r="O409">
        <v>19.1175</v>
      </c>
      <c r="P409">
        <v>32.756999999999998</v>
      </c>
      <c r="Q409">
        <v>49.5</v>
      </c>
      <c r="R409">
        <v>36.070900000000002</v>
      </c>
      <c r="S409">
        <v>33.834299999999999</v>
      </c>
      <c r="T409" t="e">
        <v>#N/A</v>
      </c>
      <c r="U409" t="e">
        <v>#N/A</v>
      </c>
      <c r="V409">
        <v>24.189499999999999</v>
      </c>
      <c r="W409">
        <v>44.899299999999997</v>
      </c>
      <c r="X409">
        <v>31.737500000000001</v>
      </c>
      <c r="Y409">
        <v>102.08459999999999</v>
      </c>
      <c r="Z409">
        <v>27.559699999999999</v>
      </c>
      <c r="AA409">
        <v>45.28</v>
      </c>
      <c r="AB409">
        <v>46.256999999999998</v>
      </c>
      <c r="AC409">
        <v>34.530099999999997</v>
      </c>
      <c r="AD409" t="e">
        <v>#N/A</v>
      </c>
      <c r="AE409">
        <v>24.7178</v>
      </c>
      <c r="AF409">
        <v>51.307099999999998</v>
      </c>
      <c r="AG409">
        <v>28.998999999999999</v>
      </c>
      <c r="AH409" t="e">
        <v>#N/A</v>
      </c>
      <c r="AI409">
        <v>31.375499999999999</v>
      </c>
      <c r="AJ409">
        <v>30.718499999999999</v>
      </c>
      <c r="AK409">
        <v>49.5</v>
      </c>
      <c r="AL409" t="e">
        <v>#N/A</v>
      </c>
      <c r="AM409" t="e">
        <v>#N/A</v>
      </c>
      <c r="AN409">
        <v>33.376600000000003</v>
      </c>
      <c r="AO409">
        <v>36.642699999999998</v>
      </c>
      <c r="AP409" t="e">
        <v>#N/A</v>
      </c>
      <c r="AQ409">
        <v>52.201599999999999</v>
      </c>
      <c r="AR409">
        <v>27.299700000000001</v>
      </c>
    </row>
    <row r="410" spans="1:44" x14ac:dyDescent="0.25">
      <c r="A410" s="1">
        <v>37111</v>
      </c>
      <c r="B410">
        <v>47.300400000000003</v>
      </c>
      <c r="C410">
        <v>33.707500000000003</v>
      </c>
      <c r="D410">
        <v>9.3599700000000006</v>
      </c>
      <c r="E410">
        <v>39.390999999999998</v>
      </c>
      <c r="F410">
        <v>1754.22</v>
      </c>
      <c r="G410">
        <v>1.46797</v>
      </c>
      <c r="H410">
        <v>49.2</v>
      </c>
      <c r="I410">
        <v>29.3218</v>
      </c>
      <c r="J410">
        <v>50.947000000000003</v>
      </c>
      <c r="K410">
        <v>22.962399999999999</v>
      </c>
      <c r="L410" t="e">
        <v>#N/A</v>
      </c>
      <c r="M410">
        <v>18.917000000000002</v>
      </c>
      <c r="N410">
        <v>458.17829999999998</v>
      </c>
      <c r="O410">
        <v>19.392700000000001</v>
      </c>
      <c r="P410">
        <v>31.9147</v>
      </c>
      <c r="Q410">
        <v>49.2</v>
      </c>
      <c r="R410">
        <v>35.978200000000001</v>
      </c>
      <c r="S410">
        <v>32.967100000000002</v>
      </c>
      <c r="T410" t="e">
        <v>#N/A</v>
      </c>
      <c r="U410" t="e">
        <v>#N/A</v>
      </c>
      <c r="V410">
        <v>23.846800000000002</v>
      </c>
      <c r="W410">
        <v>43.906999999999996</v>
      </c>
      <c r="X410">
        <v>31.547000000000001</v>
      </c>
      <c r="Y410">
        <v>100.3164</v>
      </c>
      <c r="Z410">
        <v>26.665900000000001</v>
      </c>
      <c r="AA410">
        <v>45.38</v>
      </c>
      <c r="AB410">
        <v>46.051900000000003</v>
      </c>
      <c r="AC410">
        <v>33.992400000000004</v>
      </c>
      <c r="AD410" t="e">
        <v>#N/A</v>
      </c>
      <c r="AE410">
        <v>24.4055</v>
      </c>
      <c r="AF410">
        <v>50.864100000000001</v>
      </c>
      <c r="AG410">
        <v>28.363900000000001</v>
      </c>
      <c r="AH410" t="e">
        <v>#N/A</v>
      </c>
      <c r="AI410">
        <v>31.268699999999999</v>
      </c>
      <c r="AJ410">
        <v>30.405200000000001</v>
      </c>
      <c r="AK410">
        <v>49</v>
      </c>
      <c r="AL410" t="e">
        <v>#N/A</v>
      </c>
      <c r="AM410" t="e">
        <v>#N/A</v>
      </c>
      <c r="AN410">
        <v>32.650599999999997</v>
      </c>
      <c r="AO410">
        <v>36.307699999999997</v>
      </c>
      <c r="AP410" t="e">
        <v>#N/A</v>
      </c>
      <c r="AQ410">
        <v>51.709800000000001</v>
      </c>
      <c r="AR410">
        <v>27.0352</v>
      </c>
    </row>
    <row r="411" spans="1:44" x14ac:dyDescent="0.25">
      <c r="A411" s="1">
        <v>37112</v>
      </c>
      <c r="B411">
        <v>46.529600000000002</v>
      </c>
      <c r="C411">
        <v>33.253700000000002</v>
      </c>
      <c r="D411">
        <v>9.1986500000000007</v>
      </c>
      <c r="E411">
        <v>39.010199999999998</v>
      </c>
      <c r="F411">
        <v>1731.06</v>
      </c>
      <c r="G411">
        <v>1.46458</v>
      </c>
      <c r="H411">
        <v>48.1</v>
      </c>
      <c r="I411">
        <v>28.3384</v>
      </c>
      <c r="J411">
        <v>50.206299999999999</v>
      </c>
      <c r="K411">
        <v>22.552399999999999</v>
      </c>
      <c r="L411" t="e">
        <v>#N/A</v>
      </c>
      <c r="M411">
        <v>19.047599999999999</v>
      </c>
      <c r="N411">
        <v>451.78339999999997</v>
      </c>
      <c r="O411">
        <v>19.242000000000001</v>
      </c>
      <c r="P411">
        <v>31.498999999999999</v>
      </c>
      <c r="Q411">
        <v>48.5</v>
      </c>
      <c r="R411">
        <v>35.5777</v>
      </c>
      <c r="S411">
        <v>32.827800000000003</v>
      </c>
      <c r="T411" t="e">
        <v>#N/A</v>
      </c>
      <c r="U411" t="e">
        <v>#N/A</v>
      </c>
      <c r="V411">
        <v>23.556699999999999</v>
      </c>
      <c r="W411">
        <v>44.005299999999998</v>
      </c>
      <c r="X411">
        <v>31.036999999999999</v>
      </c>
      <c r="Y411">
        <v>99.191800000000001</v>
      </c>
      <c r="Z411">
        <v>26.430499999999999</v>
      </c>
      <c r="AA411">
        <v>43.55</v>
      </c>
      <c r="AB411">
        <v>45.710999999999999</v>
      </c>
      <c r="AC411">
        <v>33.502899999999997</v>
      </c>
      <c r="AD411" t="e">
        <v>#N/A</v>
      </c>
      <c r="AE411">
        <v>24.047000000000001</v>
      </c>
      <c r="AF411">
        <v>50.3247</v>
      </c>
      <c r="AG411">
        <v>28.140499999999999</v>
      </c>
      <c r="AH411" t="e">
        <v>#N/A</v>
      </c>
      <c r="AI411">
        <v>31.452500000000001</v>
      </c>
      <c r="AJ411">
        <v>30.462299999999999</v>
      </c>
      <c r="AK411">
        <v>48.4</v>
      </c>
      <c r="AL411" t="e">
        <v>#N/A</v>
      </c>
      <c r="AM411" t="e">
        <v>#N/A</v>
      </c>
      <c r="AN411">
        <v>32.893300000000004</v>
      </c>
      <c r="AO411">
        <v>35.735399999999998</v>
      </c>
      <c r="AP411" t="e">
        <v>#N/A</v>
      </c>
      <c r="AQ411">
        <v>50.846200000000003</v>
      </c>
      <c r="AR411">
        <v>26.978200000000001</v>
      </c>
    </row>
    <row r="412" spans="1:44" x14ac:dyDescent="0.25">
      <c r="A412" s="1">
        <v>37113</v>
      </c>
      <c r="B412">
        <v>47.096400000000003</v>
      </c>
      <c r="C412">
        <v>33.972900000000003</v>
      </c>
      <c r="D412">
        <v>9.0353600000000007</v>
      </c>
      <c r="E412">
        <v>38.686700000000002</v>
      </c>
      <c r="F412">
        <v>1720.89</v>
      </c>
      <c r="G412">
        <v>1.44869</v>
      </c>
      <c r="H412">
        <v>48.3</v>
      </c>
      <c r="I412">
        <v>28.354700000000001</v>
      </c>
      <c r="J412">
        <v>50.172499999999999</v>
      </c>
      <c r="K412">
        <v>22.8977</v>
      </c>
      <c r="L412" t="e">
        <v>#N/A</v>
      </c>
      <c r="M412">
        <v>18.911799999999999</v>
      </c>
      <c r="N412">
        <v>449.67059999999998</v>
      </c>
      <c r="O412">
        <v>19.0883</v>
      </c>
      <c r="P412">
        <v>31.711400000000001</v>
      </c>
      <c r="Q412">
        <v>48.8</v>
      </c>
      <c r="R412">
        <v>35.591500000000003</v>
      </c>
      <c r="S412">
        <v>33.042999999999999</v>
      </c>
      <c r="T412" t="e">
        <v>#N/A</v>
      </c>
      <c r="U412" t="e">
        <v>#N/A</v>
      </c>
      <c r="V412">
        <v>23.715800000000002</v>
      </c>
      <c r="W412">
        <v>43.578600000000002</v>
      </c>
      <c r="X412">
        <v>31.1067</v>
      </c>
      <c r="Y412">
        <v>99.091899999999995</v>
      </c>
      <c r="Z412">
        <v>26.4499</v>
      </c>
      <c r="AA412">
        <v>43.41</v>
      </c>
      <c r="AB412">
        <v>46.261800000000001</v>
      </c>
      <c r="AC412">
        <v>33.469000000000001</v>
      </c>
      <c r="AD412" t="e">
        <v>#N/A</v>
      </c>
      <c r="AE412">
        <v>23.655100000000001</v>
      </c>
      <c r="AF412">
        <v>50.7468</v>
      </c>
      <c r="AG412">
        <v>28.097899999999999</v>
      </c>
      <c r="AH412" t="e">
        <v>#N/A</v>
      </c>
      <c r="AI412">
        <v>31.427900000000001</v>
      </c>
      <c r="AJ412">
        <v>30.678799999999999</v>
      </c>
      <c r="AK412">
        <v>48.5</v>
      </c>
      <c r="AL412" t="e">
        <v>#N/A</v>
      </c>
      <c r="AM412" t="e">
        <v>#N/A</v>
      </c>
      <c r="AN412">
        <v>33.161499999999997</v>
      </c>
      <c r="AO412">
        <v>36.195399999999999</v>
      </c>
      <c r="AP412" t="e">
        <v>#N/A</v>
      </c>
      <c r="AQ412">
        <v>49.843899999999998</v>
      </c>
      <c r="AR412">
        <v>26.884599999999999</v>
      </c>
    </row>
    <row r="413" spans="1:44" x14ac:dyDescent="0.25">
      <c r="A413" s="1">
        <v>37116</v>
      </c>
      <c r="B413">
        <v>47.085299999999997</v>
      </c>
      <c r="C413">
        <v>33.874600000000001</v>
      </c>
      <c r="D413">
        <v>9.0126600000000003</v>
      </c>
      <c r="E413">
        <v>38.556100000000001</v>
      </c>
      <c r="F413">
        <v>1695.07</v>
      </c>
      <c r="G413">
        <v>1.44512</v>
      </c>
      <c r="H413">
        <v>49.3</v>
      </c>
      <c r="I413">
        <v>27.784400000000002</v>
      </c>
      <c r="J413">
        <v>49.514699999999998</v>
      </c>
      <c r="K413">
        <v>22.9146</v>
      </c>
      <c r="L413" t="e">
        <v>#N/A</v>
      </c>
      <c r="M413">
        <v>18.673100000000002</v>
      </c>
      <c r="N413">
        <v>442.3279</v>
      </c>
      <c r="O413">
        <v>19.025500000000001</v>
      </c>
      <c r="P413">
        <v>31.4497</v>
      </c>
      <c r="Q413">
        <v>49.3</v>
      </c>
      <c r="R413">
        <v>35.416600000000003</v>
      </c>
      <c r="S413">
        <v>32.578499999999998</v>
      </c>
      <c r="T413" t="e">
        <v>#N/A</v>
      </c>
      <c r="U413" t="e">
        <v>#N/A</v>
      </c>
      <c r="V413">
        <v>23.354800000000001</v>
      </c>
      <c r="W413">
        <v>42.990200000000002</v>
      </c>
      <c r="X413">
        <v>30.6538</v>
      </c>
      <c r="Y413">
        <v>99.339699999999993</v>
      </c>
      <c r="Z413">
        <v>26.823499999999999</v>
      </c>
      <c r="AA413">
        <v>43.41</v>
      </c>
      <c r="AB413">
        <v>46.5471</v>
      </c>
      <c r="AC413">
        <v>33.161799999999999</v>
      </c>
      <c r="AD413" t="e">
        <v>#N/A</v>
      </c>
      <c r="AE413">
        <v>23.451899999999998</v>
      </c>
      <c r="AF413">
        <v>50.889400000000002</v>
      </c>
      <c r="AG413">
        <v>28.0581</v>
      </c>
      <c r="AH413" t="e">
        <v>#N/A</v>
      </c>
      <c r="AI413">
        <v>31.1065</v>
      </c>
      <c r="AJ413">
        <v>30.597200000000001</v>
      </c>
      <c r="AK413">
        <v>49.5</v>
      </c>
      <c r="AL413" t="e">
        <v>#N/A</v>
      </c>
      <c r="AM413" t="e">
        <v>#N/A</v>
      </c>
      <c r="AN413">
        <v>32.513100000000001</v>
      </c>
      <c r="AO413">
        <v>35.7806</v>
      </c>
      <c r="AP413" t="e">
        <v>#N/A</v>
      </c>
      <c r="AQ413">
        <v>48.245100000000001</v>
      </c>
      <c r="AR413">
        <v>26.5642</v>
      </c>
    </row>
    <row r="414" spans="1:44" x14ac:dyDescent="0.25">
      <c r="A414" s="1">
        <v>37117</v>
      </c>
      <c r="B414">
        <v>46.607900000000001</v>
      </c>
      <c r="C414">
        <v>33.760199999999998</v>
      </c>
      <c r="D414">
        <v>9.0704899999999995</v>
      </c>
      <c r="E414">
        <v>38.1036</v>
      </c>
      <c r="F414">
        <v>1685.98</v>
      </c>
      <c r="G414">
        <v>1.4215100000000001</v>
      </c>
      <c r="H414">
        <v>49</v>
      </c>
      <c r="I414">
        <v>27.895399999999999</v>
      </c>
      <c r="J414">
        <v>49.1492</v>
      </c>
      <c r="K414">
        <v>22.9053</v>
      </c>
      <c r="L414" t="e">
        <v>#N/A</v>
      </c>
      <c r="M414">
        <v>18.145299999999999</v>
      </c>
      <c r="N414">
        <v>440.03219999999999</v>
      </c>
      <c r="O414">
        <v>19.174299999999999</v>
      </c>
      <c r="P414">
        <v>31.644100000000002</v>
      </c>
      <c r="Q414">
        <v>48.5</v>
      </c>
      <c r="R414">
        <v>35.292999999999999</v>
      </c>
      <c r="S414">
        <v>32.368200000000002</v>
      </c>
      <c r="T414" t="e">
        <v>#N/A</v>
      </c>
      <c r="U414" t="e">
        <v>#N/A</v>
      </c>
      <c r="V414">
        <v>23.4053</v>
      </c>
      <c r="W414">
        <v>44.175699999999999</v>
      </c>
      <c r="X414">
        <v>31.148599999999998</v>
      </c>
      <c r="Y414">
        <v>99.914199999999994</v>
      </c>
      <c r="Z414">
        <v>26.707599999999999</v>
      </c>
      <c r="AA414">
        <v>43.8</v>
      </c>
      <c r="AB414">
        <v>47.747300000000003</v>
      </c>
      <c r="AC414">
        <v>33.349600000000002</v>
      </c>
      <c r="AD414" t="e">
        <v>#N/A</v>
      </c>
      <c r="AE414">
        <v>23.486899999999999</v>
      </c>
      <c r="AF414">
        <v>51.276299999999999</v>
      </c>
      <c r="AG414">
        <v>27.643000000000001</v>
      </c>
      <c r="AH414" t="e">
        <v>#N/A</v>
      </c>
      <c r="AI414">
        <v>31.292999999999999</v>
      </c>
      <c r="AJ414">
        <v>30.837299999999999</v>
      </c>
      <c r="AK414">
        <v>49</v>
      </c>
      <c r="AL414" t="e">
        <v>#N/A</v>
      </c>
      <c r="AM414" t="e">
        <v>#N/A</v>
      </c>
      <c r="AN414">
        <v>32.462499999999999</v>
      </c>
      <c r="AO414">
        <v>35.899099999999997</v>
      </c>
      <c r="AP414" t="e">
        <v>#N/A</v>
      </c>
      <c r="AQ414">
        <v>48.517099999999999</v>
      </c>
      <c r="AR414">
        <v>26.475899999999999</v>
      </c>
    </row>
    <row r="415" spans="1:44" x14ac:dyDescent="0.25">
      <c r="A415" s="1">
        <v>37118</v>
      </c>
      <c r="B415">
        <v>46.092500000000001</v>
      </c>
      <c r="C415">
        <v>32.4724</v>
      </c>
      <c r="D415">
        <v>8.7725500000000007</v>
      </c>
      <c r="E415">
        <v>36.798499999999997</v>
      </c>
      <c r="F415">
        <v>1682.32</v>
      </c>
      <c r="G415">
        <v>1.3770800000000001</v>
      </c>
      <c r="H415">
        <v>48.2</v>
      </c>
      <c r="I415">
        <v>26.822099999999999</v>
      </c>
      <c r="J415">
        <v>47.268700000000003</v>
      </c>
      <c r="K415">
        <v>23.111699999999999</v>
      </c>
      <c r="L415" t="e">
        <v>#N/A</v>
      </c>
      <c r="M415">
        <v>17.197099999999999</v>
      </c>
      <c r="N415">
        <v>431.65159999999997</v>
      </c>
      <c r="O415">
        <v>19.498200000000001</v>
      </c>
      <c r="P415">
        <v>30.965599999999998</v>
      </c>
      <c r="Q415">
        <v>48.3</v>
      </c>
      <c r="R415">
        <v>35.023000000000003</v>
      </c>
      <c r="S415">
        <v>31.796399999999998</v>
      </c>
      <c r="T415" t="e">
        <v>#N/A</v>
      </c>
      <c r="U415" t="e">
        <v>#N/A</v>
      </c>
      <c r="V415">
        <v>22.3262</v>
      </c>
      <c r="W415">
        <v>43.371099999999998</v>
      </c>
      <c r="X415">
        <v>31.1843</v>
      </c>
      <c r="Y415">
        <v>97.212100000000007</v>
      </c>
      <c r="Z415">
        <v>25.786100000000001</v>
      </c>
      <c r="AA415">
        <v>44.59</v>
      </c>
      <c r="AB415">
        <v>46.990600000000001</v>
      </c>
      <c r="AC415">
        <v>32.7376</v>
      </c>
      <c r="AD415" t="e">
        <v>#N/A</v>
      </c>
      <c r="AE415">
        <v>23.523399999999999</v>
      </c>
      <c r="AF415">
        <v>49.661999999999999</v>
      </c>
      <c r="AG415">
        <v>26.573599999999999</v>
      </c>
      <c r="AH415" t="e">
        <v>#N/A</v>
      </c>
      <c r="AI415">
        <v>30.987200000000001</v>
      </c>
      <c r="AJ415">
        <v>30.209399999999999</v>
      </c>
      <c r="AK415">
        <v>48.2</v>
      </c>
      <c r="AL415" t="e">
        <v>#N/A</v>
      </c>
      <c r="AM415" t="e">
        <v>#N/A</v>
      </c>
      <c r="AN415">
        <v>31.133800000000001</v>
      </c>
      <c r="AO415">
        <v>34.810699999999997</v>
      </c>
      <c r="AP415" t="e">
        <v>#N/A</v>
      </c>
      <c r="AQ415">
        <v>47.4116</v>
      </c>
      <c r="AR415">
        <v>25.609200000000001</v>
      </c>
    </row>
    <row r="416" spans="1:44" x14ac:dyDescent="0.25">
      <c r="A416" s="1">
        <v>37119</v>
      </c>
      <c r="B416">
        <v>45.677300000000002</v>
      </c>
      <c r="C416">
        <v>32.554200000000002</v>
      </c>
      <c r="D416">
        <v>8.7197399999999998</v>
      </c>
      <c r="E416">
        <v>36.193800000000003</v>
      </c>
      <c r="F416">
        <v>1671.45</v>
      </c>
      <c r="G416">
        <v>1.3882000000000001</v>
      </c>
      <c r="H416">
        <v>47.7</v>
      </c>
      <c r="I416">
        <v>26.655999999999999</v>
      </c>
      <c r="J416">
        <v>47.710700000000003</v>
      </c>
      <c r="K416">
        <v>22.5854</v>
      </c>
      <c r="L416" t="e">
        <v>#N/A</v>
      </c>
      <c r="M416">
        <v>17.624700000000001</v>
      </c>
      <c r="N416">
        <v>423.8612</v>
      </c>
      <c r="O416">
        <v>19.487400000000001</v>
      </c>
      <c r="P416">
        <v>30.217099999999999</v>
      </c>
      <c r="Q416">
        <v>48.7</v>
      </c>
      <c r="R416">
        <v>34.731499999999997</v>
      </c>
      <c r="S416">
        <v>31.555499999999999</v>
      </c>
      <c r="T416" t="e">
        <v>#N/A</v>
      </c>
      <c r="U416" t="e">
        <v>#N/A</v>
      </c>
      <c r="V416">
        <v>22.2807</v>
      </c>
      <c r="W416">
        <v>43.844000000000001</v>
      </c>
      <c r="X416">
        <v>31.4025</v>
      </c>
      <c r="Y416">
        <v>97.575999999999993</v>
      </c>
      <c r="Z416">
        <v>26.029499999999999</v>
      </c>
      <c r="AA416">
        <v>43.41</v>
      </c>
      <c r="AB416">
        <v>45.102600000000002</v>
      </c>
      <c r="AC416">
        <v>32.653399999999998</v>
      </c>
      <c r="AD416" t="e">
        <v>#N/A</v>
      </c>
      <c r="AE416">
        <v>24.442</v>
      </c>
      <c r="AF416">
        <v>50.282200000000003</v>
      </c>
      <c r="AG416">
        <v>27.081499999999998</v>
      </c>
      <c r="AH416" t="e">
        <v>#N/A</v>
      </c>
      <c r="AI416">
        <v>30.8705</v>
      </c>
      <c r="AJ416">
        <v>30.948799999999999</v>
      </c>
      <c r="AK416">
        <v>47.7</v>
      </c>
      <c r="AL416" t="e">
        <v>#N/A</v>
      </c>
      <c r="AM416" t="e">
        <v>#N/A</v>
      </c>
      <c r="AN416">
        <v>32.240699999999997</v>
      </c>
      <c r="AO416">
        <v>34.9589</v>
      </c>
      <c r="AP416" t="e">
        <v>#N/A</v>
      </c>
      <c r="AQ416">
        <v>46.974400000000003</v>
      </c>
      <c r="AR416">
        <v>25.362200000000001</v>
      </c>
    </row>
    <row r="417" spans="1:44" x14ac:dyDescent="0.25">
      <c r="A417" s="1">
        <v>37120</v>
      </c>
      <c r="B417">
        <v>45.564700000000002</v>
      </c>
      <c r="C417">
        <v>32.934600000000003</v>
      </c>
      <c r="D417">
        <v>8.8396299999999997</v>
      </c>
      <c r="E417">
        <v>35.600499999999997</v>
      </c>
      <c r="F417">
        <v>1631.96</v>
      </c>
      <c r="G417">
        <v>1.3459099999999999</v>
      </c>
      <c r="H417">
        <v>46.3</v>
      </c>
      <c r="I417">
        <v>27.103100000000001</v>
      </c>
      <c r="J417">
        <v>46.763500000000001</v>
      </c>
      <c r="K417">
        <v>22.433299999999999</v>
      </c>
      <c r="L417" t="e">
        <v>#N/A</v>
      </c>
      <c r="M417">
        <v>16.758400000000002</v>
      </c>
      <c r="N417">
        <v>412.8005</v>
      </c>
      <c r="O417">
        <v>19.430700000000002</v>
      </c>
      <c r="P417">
        <v>30.400600000000001</v>
      </c>
      <c r="Q417">
        <v>48.5</v>
      </c>
      <c r="R417">
        <v>34.064100000000003</v>
      </c>
      <c r="S417">
        <v>30.969000000000001</v>
      </c>
      <c r="T417" t="e">
        <v>#N/A</v>
      </c>
      <c r="U417" t="e">
        <v>#N/A</v>
      </c>
      <c r="V417">
        <v>22.221399999999999</v>
      </c>
      <c r="W417">
        <v>43.292299999999997</v>
      </c>
      <c r="X417">
        <v>30.962199999999999</v>
      </c>
      <c r="Y417">
        <v>96.569000000000003</v>
      </c>
      <c r="Z417">
        <v>24.241599999999998</v>
      </c>
      <c r="AA417">
        <v>44.19</v>
      </c>
      <c r="AB417">
        <v>44.356699999999996</v>
      </c>
      <c r="AC417">
        <v>32.132599999999996</v>
      </c>
      <c r="AD417" t="e">
        <v>#N/A</v>
      </c>
      <c r="AE417">
        <v>24.705100000000002</v>
      </c>
      <c r="AF417">
        <v>49.711300000000001</v>
      </c>
      <c r="AG417">
        <v>25.950299999999999</v>
      </c>
      <c r="AH417" t="e">
        <v>#N/A</v>
      </c>
      <c r="AI417">
        <v>31.3108</v>
      </c>
      <c r="AJ417">
        <v>31.2029</v>
      </c>
      <c r="AK417">
        <v>46.3</v>
      </c>
      <c r="AL417" t="e">
        <v>#N/A</v>
      </c>
      <c r="AM417" t="e">
        <v>#N/A</v>
      </c>
      <c r="AN417">
        <v>31.450900000000001</v>
      </c>
      <c r="AO417">
        <v>34.456800000000001</v>
      </c>
      <c r="AP417" t="e">
        <v>#N/A</v>
      </c>
      <c r="AQ417">
        <v>46.195799999999998</v>
      </c>
      <c r="AR417">
        <v>24.6112</v>
      </c>
    </row>
    <row r="418" spans="1:44" x14ac:dyDescent="0.25">
      <c r="A418" s="1">
        <v>37123</v>
      </c>
      <c r="B418">
        <v>45.476500000000001</v>
      </c>
      <c r="C418">
        <v>33.890300000000003</v>
      </c>
      <c r="D418">
        <v>9.0991099999999996</v>
      </c>
      <c r="E418">
        <v>36.173999999999999</v>
      </c>
      <c r="F418">
        <v>1607.97</v>
      </c>
      <c r="G418">
        <v>1.3480000000000001</v>
      </c>
      <c r="H418">
        <v>47.5</v>
      </c>
      <c r="I418">
        <v>26.641400000000001</v>
      </c>
      <c r="J418">
        <v>46.136400000000002</v>
      </c>
      <c r="K418">
        <v>21.9895</v>
      </c>
      <c r="L418" t="e">
        <v>#N/A</v>
      </c>
      <c r="M418">
        <v>17.0306</v>
      </c>
      <c r="N418">
        <v>419.38240000000002</v>
      </c>
      <c r="O418">
        <v>19.8156</v>
      </c>
      <c r="P418">
        <v>30.364100000000001</v>
      </c>
      <c r="Q418">
        <v>48.5</v>
      </c>
      <c r="R418">
        <v>34.258499999999998</v>
      </c>
      <c r="S418">
        <v>31.485199999999999</v>
      </c>
      <c r="T418" t="e">
        <v>#N/A</v>
      </c>
      <c r="U418" t="e">
        <v>#N/A</v>
      </c>
      <c r="V418">
        <v>22.831499999999998</v>
      </c>
      <c r="W418">
        <v>43.741</v>
      </c>
      <c r="X418">
        <v>31.887499999999999</v>
      </c>
      <c r="Y418">
        <v>96.001000000000005</v>
      </c>
      <c r="Z418">
        <v>24.3246</v>
      </c>
      <c r="AA418">
        <v>43.9</v>
      </c>
      <c r="AB418">
        <v>45.21</v>
      </c>
      <c r="AC418">
        <v>31.792200000000001</v>
      </c>
      <c r="AD418" t="e">
        <v>#N/A</v>
      </c>
      <c r="AE418">
        <v>24.7166</v>
      </c>
      <c r="AF418">
        <v>50.6783</v>
      </c>
      <c r="AG418">
        <v>26.262499999999999</v>
      </c>
      <c r="AH418" t="e">
        <v>#N/A</v>
      </c>
      <c r="AI418">
        <v>31.0185</v>
      </c>
      <c r="AJ418">
        <v>31.553100000000001</v>
      </c>
      <c r="AK418">
        <v>47.5</v>
      </c>
      <c r="AL418" t="e">
        <v>#N/A</v>
      </c>
      <c r="AM418" t="e">
        <v>#N/A</v>
      </c>
      <c r="AN418">
        <v>32.205500000000001</v>
      </c>
      <c r="AO418">
        <v>34.939700000000002</v>
      </c>
      <c r="AP418" t="e">
        <v>#N/A</v>
      </c>
      <c r="AQ418">
        <v>46.857900000000001</v>
      </c>
      <c r="AR418">
        <v>24.821200000000001</v>
      </c>
    </row>
    <row r="419" spans="1:44" x14ac:dyDescent="0.25">
      <c r="A419" s="1">
        <v>37124</v>
      </c>
      <c r="B419">
        <v>45.224299999999999</v>
      </c>
      <c r="C419">
        <v>33.608699999999999</v>
      </c>
      <c r="D419">
        <v>9.1039999999999992</v>
      </c>
      <c r="E419">
        <v>34.784199999999998</v>
      </c>
      <c r="F419">
        <v>1613.53</v>
      </c>
      <c r="G419">
        <v>1.3362000000000001</v>
      </c>
      <c r="H419">
        <v>47.6</v>
      </c>
      <c r="I419">
        <v>27.171900000000001</v>
      </c>
      <c r="J419">
        <v>45.028799999999997</v>
      </c>
      <c r="K419">
        <v>21.898</v>
      </c>
      <c r="L419" t="e">
        <v>#N/A</v>
      </c>
      <c r="M419">
        <v>16.1707</v>
      </c>
      <c r="N419">
        <v>415.91370000000001</v>
      </c>
      <c r="O419">
        <v>19.766999999999999</v>
      </c>
      <c r="P419">
        <v>30.515899999999998</v>
      </c>
      <c r="Q419">
        <v>51</v>
      </c>
      <c r="R419">
        <v>34.033999999999999</v>
      </c>
      <c r="S419">
        <v>30.752199999999998</v>
      </c>
      <c r="T419" t="e">
        <v>#N/A</v>
      </c>
      <c r="U419" t="e">
        <v>#N/A</v>
      </c>
      <c r="V419">
        <v>22.847000000000001</v>
      </c>
      <c r="W419">
        <v>42.344999999999999</v>
      </c>
      <c r="X419">
        <v>31.247800000000002</v>
      </c>
      <c r="Y419">
        <v>94.179100000000005</v>
      </c>
      <c r="Z419">
        <v>23.403600000000001</v>
      </c>
      <c r="AA419">
        <v>45.82</v>
      </c>
      <c r="AB419">
        <v>44.859699999999997</v>
      </c>
      <c r="AC419">
        <v>31.338100000000001</v>
      </c>
      <c r="AD419" t="e">
        <v>#N/A</v>
      </c>
      <c r="AE419">
        <v>24.732199999999999</v>
      </c>
      <c r="AF419">
        <v>50.917299999999997</v>
      </c>
      <c r="AG419">
        <v>25.5169</v>
      </c>
      <c r="AH419" t="e">
        <v>#N/A</v>
      </c>
      <c r="AI419">
        <v>30.511700000000001</v>
      </c>
      <c r="AJ419">
        <v>31.249600000000001</v>
      </c>
      <c r="AK419">
        <v>48</v>
      </c>
      <c r="AL419" t="e">
        <v>#N/A</v>
      </c>
      <c r="AM419" t="e">
        <v>#N/A</v>
      </c>
      <c r="AN419">
        <v>31.638999999999999</v>
      </c>
      <c r="AO419">
        <v>35.020200000000003</v>
      </c>
      <c r="AP419" t="e">
        <v>#N/A</v>
      </c>
      <c r="AQ419">
        <v>45.4636</v>
      </c>
      <c r="AR419">
        <v>24.782299999999999</v>
      </c>
    </row>
    <row r="420" spans="1:44" x14ac:dyDescent="0.25">
      <c r="A420" s="1">
        <v>37125</v>
      </c>
      <c r="B420">
        <v>45.919199999999996</v>
      </c>
      <c r="C420">
        <v>33.964300000000001</v>
      </c>
      <c r="D420">
        <v>9.0607699999999998</v>
      </c>
      <c r="E420">
        <v>35.045000000000002</v>
      </c>
      <c r="F420">
        <v>1584.85</v>
      </c>
      <c r="G420">
        <v>1.3448500000000001</v>
      </c>
      <c r="H420">
        <v>46.35</v>
      </c>
      <c r="I420">
        <v>26.718800000000002</v>
      </c>
      <c r="J420">
        <v>44.908000000000001</v>
      </c>
      <c r="K420">
        <v>22.057200000000002</v>
      </c>
      <c r="L420" t="e">
        <v>#N/A</v>
      </c>
      <c r="M420">
        <v>16.486499999999999</v>
      </c>
      <c r="N420">
        <v>412.82069999999999</v>
      </c>
      <c r="O420">
        <v>19.553999999999998</v>
      </c>
      <c r="P420">
        <v>30.519600000000001</v>
      </c>
      <c r="Q420">
        <v>49.8</v>
      </c>
      <c r="R420">
        <v>33.976100000000002</v>
      </c>
      <c r="S420">
        <v>30.744599999999998</v>
      </c>
      <c r="T420" t="e">
        <v>#N/A</v>
      </c>
      <c r="U420" t="e">
        <v>#N/A</v>
      </c>
      <c r="V420">
        <v>22.445599999999999</v>
      </c>
      <c r="W420">
        <v>42.5946</v>
      </c>
      <c r="X420">
        <v>31.1572</v>
      </c>
      <c r="Y420">
        <v>95.174899999999994</v>
      </c>
      <c r="Z420">
        <v>23.9422</v>
      </c>
      <c r="AA420">
        <v>43.21</v>
      </c>
      <c r="AB420">
        <v>44.824100000000001</v>
      </c>
      <c r="AC420">
        <v>31.645600000000002</v>
      </c>
      <c r="AD420" t="e">
        <v>#N/A</v>
      </c>
      <c r="AE420">
        <v>24.700199999999999</v>
      </c>
      <c r="AF420">
        <v>50.766100000000002</v>
      </c>
      <c r="AG420">
        <v>25.223299999999998</v>
      </c>
      <c r="AH420" t="e">
        <v>#N/A</v>
      </c>
      <c r="AI420">
        <v>30.2501</v>
      </c>
      <c r="AJ420">
        <v>31.311299999999999</v>
      </c>
      <c r="AK420">
        <v>46.35</v>
      </c>
      <c r="AL420" t="e">
        <v>#N/A</v>
      </c>
      <c r="AM420" t="e">
        <v>#N/A</v>
      </c>
      <c r="AN420">
        <v>31.768799999999999</v>
      </c>
      <c r="AO420">
        <v>34.191099999999999</v>
      </c>
      <c r="AP420" t="e">
        <v>#N/A</v>
      </c>
      <c r="AQ420">
        <v>45.3</v>
      </c>
      <c r="AR420">
        <v>24.840599999999998</v>
      </c>
    </row>
    <row r="421" spans="1:44" x14ac:dyDescent="0.25">
      <c r="A421" s="1">
        <v>37126</v>
      </c>
      <c r="B421">
        <v>45.825699999999998</v>
      </c>
      <c r="C421">
        <v>34.234900000000003</v>
      </c>
      <c r="D421">
        <v>9.3891600000000004</v>
      </c>
      <c r="E421">
        <v>35.883000000000003</v>
      </c>
      <c r="F421">
        <v>1599.21</v>
      </c>
      <c r="G421">
        <v>1.33033</v>
      </c>
      <c r="H421">
        <v>46.5</v>
      </c>
      <c r="I421">
        <v>27.807099999999998</v>
      </c>
      <c r="J421">
        <v>45.307699999999997</v>
      </c>
      <c r="K421">
        <v>21.681100000000001</v>
      </c>
      <c r="L421" t="e">
        <v>#N/A</v>
      </c>
      <c r="M421">
        <v>16.957999999999998</v>
      </c>
      <c r="N421">
        <v>415.66680000000002</v>
      </c>
      <c r="O421">
        <v>20.268999999999998</v>
      </c>
      <c r="P421">
        <v>30.696300000000001</v>
      </c>
      <c r="Q421">
        <v>50.1</v>
      </c>
      <c r="R421">
        <v>34.515799999999999</v>
      </c>
      <c r="S421">
        <v>31.240100000000002</v>
      </c>
      <c r="T421" t="e">
        <v>#N/A</v>
      </c>
      <c r="U421" t="e">
        <v>#N/A</v>
      </c>
      <c r="V421">
        <v>22.247800000000002</v>
      </c>
      <c r="W421">
        <v>42.322299999999998</v>
      </c>
      <c r="X421">
        <v>31.8657</v>
      </c>
      <c r="Y421">
        <v>95.372299999999996</v>
      </c>
      <c r="Z421">
        <v>23.964300000000001</v>
      </c>
      <c r="AA421">
        <v>43.7</v>
      </c>
      <c r="AB421">
        <v>45.219799999999999</v>
      </c>
      <c r="AC421">
        <v>31.633900000000001</v>
      </c>
      <c r="AD421" t="e">
        <v>#N/A</v>
      </c>
      <c r="AE421">
        <v>25.4694</v>
      </c>
      <c r="AF421">
        <v>49.391800000000003</v>
      </c>
      <c r="AG421">
        <v>24.863600000000002</v>
      </c>
      <c r="AH421" t="e">
        <v>#N/A</v>
      </c>
      <c r="AI421">
        <v>30.595400000000001</v>
      </c>
      <c r="AJ421">
        <v>32.2087</v>
      </c>
      <c r="AK421">
        <v>46.5</v>
      </c>
      <c r="AL421" t="e">
        <v>#N/A</v>
      </c>
      <c r="AM421" t="e">
        <v>#N/A</v>
      </c>
      <c r="AN421">
        <v>32.153500000000001</v>
      </c>
      <c r="AO421">
        <v>34.225999999999999</v>
      </c>
      <c r="AP421" t="e">
        <v>#N/A</v>
      </c>
      <c r="AQ421">
        <v>45.360999999999997</v>
      </c>
      <c r="AR421">
        <v>25.162500000000001</v>
      </c>
    </row>
    <row r="422" spans="1:44" x14ac:dyDescent="0.25">
      <c r="A422" s="1">
        <v>37127</v>
      </c>
      <c r="B422">
        <v>46.802199999999999</v>
      </c>
      <c r="C422">
        <v>35.348700000000001</v>
      </c>
      <c r="D422">
        <v>9.4555900000000008</v>
      </c>
      <c r="E422">
        <v>36.393999999999998</v>
      </c>
      <c r="F422">
        <v>1595.78</v>
      </c>
      <c r="G422">
        <v>1.38771</v>
      </c>
      <c r="H422">
        <v>46.6</v>
      </c>
      <c r="I422">
        <v>27.701699999999999</v>
      </c>
      <c r="J422">
        <v>46.595999999999997</v>
      </c>
      <c r="K422">
        <v>21.8749</v>
      </c>
      <c r="L422" t="e">
        <v>#N/A</v>
      </c>
      <c r="M422">
        <v>18.473700000000001</v>
      </c>
      <c r="N422">
        <v>429.26929999999999</v>
      </c>
      <c r="O422">
        <v>20.179500000000001</v>
      </c>
      <c r="P422">
        <v>31.538399999999999</v>
      </c>
      <c r="Q422">
        <v>51.6</v>
      </c>
      <c r="R422">
        <v>35.215000000000003</v>
      </c>
      <c r="S422">
        <v>31.9772</v>
      </c>
      <c r="T422" t="e">
        <v>#N/A</v>
      </c>
      <c r="U422" t="e">
        <v>#N/A</v>
      </c>
      <c r="V422">
        <v>23.2958</v>
      </c>
      <c r="W422">
        <v>44.061399999999999</v>
      </c>
      <c r="X422">
        <v>32.745699999999999</v>
      </c>
      <c r="Y422">
        <v>99.110299999999995</v>
      </c>
      <c r="Z422">
        <v>25.1966</v>
      </c>
      <c r="AA422">
        <v>45.18</v>
      </c>
      <c r="AB422">
        <v>45.206499999999998</v>
      </c>
      <c r="AC422">
        <v>31.811</v>
      </c>
      <c r="AD422" t="e">
        <v>#N/A</v>
      </c>
      <c r="AE422">
        <v>25.191400000000002</v>
      </c>
      <c r="AF422">
        <v>49.781300000000002</v>
      </c>
      <c r="AG422">
        <v>26.107299999999999</v>
      </c>
      <c r="AH422" t="e">
        <v>#N/A</v>
      </c>
      <c r="AI422">
        <v>31.097899999999999</v>
      </c>
      <c r="AJ422">
        <v>32.247900000000001</v>
      </c>
      <c r="AK422">
        <v>46.6</v>
      </c>
      <c r="AL422" t="e">
        <v>#N/A</v>
      </c>
      <c r="AM422" t="e">
        <v>#N/A</v>
      </c>
      <c r="AN422">
        <v>32.207299999999996</v>
      </c>
      <c r="AO422">
        <v>34.313400000000001</v>
      </c>
      <c r="AP422" t="e">
        <v>#N/A</v>
      </c>
      <c r="AQ422">
        <v>46.4848</v>
      </c>
      <c r="AR422">
        <v>25.654900000000001</v>
      </c>
    </row>
    <row r="423" spans="1:44" x14ac:dyDescent="0.25">
      <c r="A423" s="1">
        <v>37130</v>
      </c>
      <c r="B423">
        <v>46.869399999999999</v>
      </c>
      <c r="C423">
        <v>35.256300000000003</v>
      </c>
      <c r="D423">
        <v>9.5669299999999993</v>
      </c>
      <c r="E423">
        <v>36.2943</v>
      </c>
      <c r="F423">
        <v>1589.62</v>
      </c>
      <c r="G423">
        <v>1.41666</v>
      </c>
      <c r="H423">
        <v>46.6</v>
      </c>
      <c r="I423">
        <v>27.089200000000002</v>
      </c>
      <c r="J423">
        <v>46.192100000000003</v>
      </c>
      <c r="K423">
        <v>22.0105</v>
      </c>
      <c r="L423" t="e">
        <v>#N/A</v>
      </c>
      <c r="M423">
        <v>18.2669</v>
      </c>
      <c r="N423">
        <v>427.44799999999998</v>
      </c>
      <c r="O423">
        <v>19.931799999999999</v>
      </c>
      <c r="P423">
        <v>31.563400000000001</v>
      </c>
      <c r="Q423">
        <v>51</v>
      </c>
      <c r="R423">
        <v>34.734699999999997</v>
      </c>
      <c r="S423">
        <v>32.177900000000001</v>
      </c>
      <c r="T423" t="e">
        <v>#N/A</v>
      </c>
      <c r="U423" t="e">
        <v>#N/A</v>
      </c>
      <c r="V423">
        <v>23.239799999999999</v>
      </c>
      <c r="W423">
        <v>43.308799999999998</v>
      </c>
      <c r="X423">
        <v>32.810499999999998</v>
      </c>
      <c r="Y423">
        <v>99.185900000000004</v>
      </c>
      <c r="Z423">
        <v>25.307300000000001</v>
      </c>
      <c r="AA423">
        <v>44.79</v>
      </c>
      <c r="AB423">
        <v>45.088700000000003</v>
      </c>
      <c r="AC423">
        <v>32.006399999999999</v>
      </c>
      <c r="AD423" t="e">
        <v>#N/A</v>
      </c>
      <c r="AE423">
        <v>25.059100000000001</v>
      </c>
      <c r="AF423">
        <v>49.648600000000002</v>
      </c>
      <c r="AG423">
        <v>26.268599999999999</v>
      </c>
      <c r="AH423" t="e">
        <v>#N/A</v>
      </c>
      <c r="AI423">
        <v>30.873000000000001</v>
      </c>
      <c r="AJ423">
        <v>32.244599999999998</v>
      </c>
      <c r="AK423">
        <v>46.6</v>
      </c>
      <c r="AL423" t="e">
        <v>#N/A</v>
      </c>
      <c r="AM423" t="e">
        <v>#N/A</v>
      </c>
      <c r="AN423">
        <v>32.169400000000003</v>
      </c>
      <c r="AO423">
        <v>33.879899999999999</v>
      </c>
      <c r="AP423" t="e">
        <v>#N/A</v>
      </c>
      <c r="AQ423">
        <v>46.064999999999998</v>
      </c>
      <c r="AR423">
        <v>25.464600000000001</v>
      </c>
    </row>
    <row r="424" spans="1:44" x14ac:dyDescent="0.25">
      <c r="A424" s="1">
        <v>37131</v>
      </c>
      <c r="B424">
        <v>46.5854</v>
      </c>
      <c r="C424">
        <v>35.180300000000003</v>
      </c>
      <c r="D424">
        <v>9.6359399999999997</v>
      </c>
      <c r="E424">
        <v>35.508400000000002</v>
      </c>
      <c r="F424">
        <v>1607.43</v>
      </c>
      <c r="G424">
        <v>1.38504</v>
      </c>
      <c r="H424">
        <v>45.5</v>
      </c>
      <c r="I424">
        <v>27.114599999999999</v>
      </c>
      <c r="J424">
        <v>45.203299999999999</v>
      </c>
      <c r="K424">
        <v>21.9924</v>
      </c>
      <c r="L424" t="e">
        <v>#N/A</v>
      </c>
      <c r="M424">
        <v>17.425799999999999</v>
      </c>
      <c r="N424">
        <v>421.21179999999998</v>
      </c>
      <c r="O424">
        <v>19.773299999999999</v>
      </c>
      <c r="P424">
        <v>31.309899999999999</v>
      </c>
      <c r="Q424">
        <v>50.5</v>
      </c>
      <c r="R424">
        <v>34.459699999999998</v>
      </c>
      <c r="S424">
        <v>31.627700000000001</v>
      </c>
      <c r="T424" t="e">
        <v>#N/A</v>
      </c>
      <c r="U424" t="e">
        <v>#N/A</v>
      </c>
      <c r="V424">
        <v>22.9802</v>
      </c>
      <c r="W424">
        <v>42.609299999999998</v>
      </c>
      <c r="X424">
        <v>31.7652</v>
      </c>
      <c r="Y424">
        <v>97.930199999999999</v>
      </c>
      <c r="Z424">
        <v>24.882999999999999</v>
      </c>
      <c r="AA424">
        <v>44.79</v>
      </c>
      <c r="AB424">
        <v>44.927700000000002</v>
      </c>
      <c r="AC424">
        <v>31.698699999999999</v>
      </c>
      <c r="AD424" t="e">
        <v>#N/A</v>
      </c>
      <c r="AE424">
        <v>24.875900000000001</v>
      </c>
      <c r="AF424">
        <v>49.410899999999998</v>
      </c>
      <c r="AG424">
        <v>25.742599999999999</v>
      </c>
      <c r="AH424" t="e">
        <v>#N/A</v>
      </c>
      <c r="AI424">
        <v>30.430599999999998</v>
      </c>
      <c r="AJ424">
        <v>31.635400000000001</v>
      </c>
      <c r="AK424">
        <v>45.5</v>
      </c>
      <c r="AL424" t="e">
        <v>#N/A</v>
      </c>
      <c r="AM424" t="e">
        <v>#N/A</v>
      </c>
      <c r="AN424">
        <v>31.6023</v>
      </c>
      <c r="AO424">
        <v>33.542499999999997</v>
      </c>
      <c r="AP424" t="e">
        <v>#N/A</v>
      </c>
      <c r="AQ424">
        <v>46.042999999999999</v>
      </c>
      <c r="AR424">
        <v>24.979199999999999</v>
      </c>
    </row>
    <row r="425" spans="1:44" x14ac:dyDescent="0.25">
      <c r="A425" s="1">
        <v>37132</v>
      </c>
      <c r="B425">
        <v>45.099600000000002</v>
      </c>
      <c r="C425">
        <v>34.170400000000001</v>
      </c>
      <c r="D425">
        <v>9.4771900000000002</v>
      </c>
      <c r="E425">
        <v>35.1875</v>
      </c>
      <c r="F425">
        <v>1611.91</v>
      </c>
      <c r="G425">
        <v>1.33036</v>
      </c>
      <c r="H425">
        <v>45.1</v>
      </c>
      <c r="I425">
        <v>26.2117</v>
      </c>
      <c r="J425">
        <v>43.982700000000001</v>
      </c>
      <c r="K425">
        <v>21.393999999999998</v>
      </c>
      <c r="L425" t="e">
        <v>#N/A</v>
      </c>
      <c r="M425">
        <v>17.262899999999998</v>
      </c>
      <c r="N425">
        <v>412.19420000000002</v>
      </c>
      <c r="O425">
        <v>19.5303</v>
      </c>
      <c r="P425">
        <v>30.737200000000001</v>
      </c>
      <c r="Q425">
        <v>50.5</v>
      </c>
      <c r="R425">
        <v>34.047899999999998</v>
      </c>
      <c r="S425">
        <v>30.878799999999998</v>
      </c>
      <c r="T425" t="e">
        <v>#N/A</v>
      </c>
      <c r="U425" t="e">
        <v>#N/A</v>
      </c>
      <c r="V425">
        <v>22.1678</v>
      </c>
      <c r="W425">
        <v>41.442</v>
      </c>
      <c r="X425">
        <v>31.0669</v>
      </c>
      <c r="Y425">
        <v>96.312899999999999</v>
      </c>
      <c r="Z425">
        <v>24.310099999999998</v>
      </c>
      <c r="AA425">
        <v>44.29</v>
      </c>
      <c r="AB425">
        <v>44.045900000000003</v>
      </c>
      <c r="AC425">
        <v>30.706800000000001</v>
      </c>
      <c r="AD425" t="e">
        <v>#N/A</v>
      </c>
      <c r="AE425">
        <v>24.7485</v>
      </c>
      <c r="AF425">
        <v>48.350999999999999</v>
      </c>
      <c r="AG425">
        <v>25.311</v>
      </c>
      <c r="AH425" t="e">
        <v>#N/A</v>
      </c>
      <c r="AI425">
        <v>29.750499999999999</v>
      </c>
      <c r="AJ425">
        <v>30.952300000000001</v>
      </c>
      <c r="AK425">
        <v>45</v>
      </c>
      <c r="AL425" t="e">
        <v>#N/A</v>
      </c>
      <c r="AM425" t="e">
        <v>#N/A</v>
      </c>
      <c r="AN425">
        <v>30.399899999999999</v>
      </c>
      <c r="AO425">
        <v>32.8735</v>
      </c>
      <c r="AP425" t="e">
        <v>#N/A</v>
      </c>
      <c r="AQ425">
        <v>44.773800000000001</v>
      </c>
      <c r="AR425">
        <v>24.4237</v>
      </c>
    </row>
    <row r="426" spans="1:44" x14ac:dyDescent="0.25">
      <c r="A426" s="1">
        <v>37133</v>
      </c>
      <c r="B426">
        <v>44.152900000000002</v>
      </c>
      <c r="C426">
        <v>33.811900000000001</v>
      </c>
      <c r="D426">
        <v>9.6482200000000002</v>
      </c>
      <c r="E426">
        <v>34.290399999999998</v>
      </c>
      <c r="F426">
        <v>1624.97</v>
      </c>
      <c r="G426">
        <v>1.3343100000000001</v>
      </c>
      <c r="H426">
        <v>43</v>
      </c>
      <c r="I426">
        <v>25.897099999999998</v>
      </c>
      <c r="J426">
        <v>43.939300000000003</v>
      </c>
      <c r="K426">
        <v>20.966899999999999</v>
      </c>
      <c r="L426" t="e">
        <v>#N/A</v>
      </c>
      <c r="M426">
        <v>16.229500000000002</v>
      </c>
      <c r="N426">
        <v>405.2294</v>
      </c>
      <c r="O426">
        <v>20.035900000000002</v>
      </c>
      <c r="P426">
        <v>30.297599999999999</v>
      </c>
      <c r="Q426">
        <v>48.9</v>
      </c>
      <c r="R426">
        <v>33.954500000000003</v>
      </c>
      <c r="S426">
        <v>30.657900000000001</v>
      </c>
      <c r="T426" t="e">
        <v>#N/A</v>
      </c>
      <c r="U426" t="e">
        <v>#N/A</v>
      </c>
      <c r="V426">
        <v>21.722999999999999</v>
      </c>
      <c r="W426">
        <v>40.521500000000003</v>
      </c>
      <c r="X426">
        <v>31.049700000000001</v>
      </c>
      <c r="Y426">
        <v>93.101399999999998</v>
      </c>
      <c r="Z426">
        <v>23.540600000000001</v>
      </c>
      <c r="AA426">
        <v>43.9</v>
      </c>
      <c r="AB426">
        <v>44.019100000000002</v>
      </c>
      <c r="AC426">
        <v>30.5411</v>
      </c>
      <c r="AD426" t="e">
        <v>#N/A</v>
      </c>
      <c r="AE426">
        <v>24.8385</v>
      </c>
      <c r="AF426">
        <v>47.941899999999997</v>
      </c>
      <c r="AG426">
        <v>23.991499999999998</v>
      </c>
      <c r="AH426" t="e">
        <v>#N/A</v>
      </c>
      <c r="AI426">
        <v>28.859200000000001</v>
      </c>
      <c r="AJ426">
        <v>31.283300000000001</v>
      </c>
      <c r="AK426">
        <v>43</v>
      </c>
      <c r="AL426" t="e">
        <v>#N/A</v>
      </c>
      <c r="AM426" t="e">
        <v>#N/A</v>
      </c>
      <c r="AN426">
        <v>29.8185</v>
      </c>
      <c r="AO426">
        <v>33.122799999999998</v>
      </c>
      <c r="AP426" t="e">
        <v>#N/A</v>
      </c>
      <c r="AQ426">
        <v>43.490499999999997</v>
      </c>
      <c r="AR426">
        <v>23.744199999999999</v>
      </c>
    </row>
    <row r="427" spans="1:44" x14ac:dyDescent="0.25">
      <c r="A427" s="1">
        <v>37134</v>
      </c>
      <c r="B427">
        <v>43.807099999999998</v>
      </c>
      <c r="C427">
        <v>34.143599999999999</v>
      </c>
      <c r="D427">
        <v>9.4739100000000001</v>
      </c>
      <c r="E427">
        <v>34.499699999999997</v>
      </c>
      <c r="F427">
        <v>1607.63</v>
      </c>
      <c r="G427">
        <v>1.3786400000000001</v>
      </c>
      <c r="H427">
        <v>45.1</v>
      </c>
      <c r="I427">
        <v>25.3293</v>
      </c>
      <c r="J427">
        <v>44.241900000000001</v>
      </c>
      <c r="K427">
        <v>20.822600000000001</v>
      </c>
      <c r="L427" t="e">
        <v>#N/A</v>
      </c>
      <c r="M427">
        <v>16.440000000000001</v>
      </c>
      <c r="N427">
        <v>404.8279</v>
      </c>
      <c r="O427">
        <v>19.8491</v>
      </c>
      <c r="P427">
        <v>30.415900000000001</v>
      </c>
      <c r="Q427">
        <v>49.5</v>
      </c>
      <c r="R427">
        <v>33.720999999999997</v>
      </c>
      <c r="S427">
        <v>30.9771</v>
      </c>
      <c r="T427" t="e">
        <v>#N/A</v>
      </c>
      <c r="U427" t="e">
        <v>#N/A</v>
      </c>
      <c r="V427">
        <v>21.398499999999999</v>
      </c>
      <c r="W427">
        <v>40.356900000000003</v>
      </c>
      <c r="X427">
        <v>31.1538</v>
      </c>
      <c r="Y427">
        <v>92.083200000000005</v>
      </c>
      <c r="Z427">
        <v>24.093900000000001</v>
      </c>
      <c r="AA427">
        <v>43.01</v>
      </c>
      <c r="AB427">
        <v>43.403399999999998</v>
      </c>
      <c r="AC427">
        <v>30.454699999999999</v>
      </c>
      <c r="AD427" t="e">
        <v>#N/A</v>
      </c>
      <c r="AE427">
        <v>24.675799999999999</v>
      </c>
      <c r="AF427">
        <v>46.97</v>
      </c>
      <c r="AG427">
        <v>23.872499999999999</v>
      </c>
      <c r="AH427" t="e">
        <v>#N/A</v>
      </c>
      <c r="AI427">
        <v>28.668199999999999</v>
      </c>
      <c r="AJ427">
        <v>30.884799999999998</v>
      </c>
      <c r="AK427">
        <v>45.1</v>
      </c>
      <c r="AL427" t="e">
        <v>#N/A</v>
      </c>
      <c r="AM427" t="e">
        <v>#N/A</v>
      </c>
      <c r="AN427">
        <v>30.017099999999999</v>
      </c>
      <c r="AO427">
        <v>32.744300000000003</v>
      </c>
      <c r="AP427" t="e">
        <v>#N/A</v>
      </c>
      <c r="AQ427">
        <v>43.599699999999999</v>
      </c>
      <c r="AR427">
        <v>24.346900000000002</v>
      </c>
    </row>
    <row r="428" spans="1:44" x14ac:dyDescent="0.25">
      <c r="A428" s="1">
        <v>37137</v>
      </c>
      <c r="B428">
        <v>48.0032</v>
      </c>
      <c r="C428">
        <v>37.975499999999997</v>
      </c>
      <c r="D428">
        <v>10.4636</v>
      </c>
      <c r="E428">
        <v>38.250100000000003</v>
      </c>
      <c r="F428">
        <v>1784.74</v>
      </c>
      <c r="G428">
        <v>1.51925</v>
      </c>
      <c r="H428">
        <v>44.5</v>
      </c>
      <c r="I428">
        <v>26.356200000000001</v>
      </c>
      <c r="J428">
        <v>49.197200000000002</v>
      </c>
      <c r="K428">
        <v>22.785699999999999</v>
      </c>
      <c r="L428" t="e">
        <v>#N/A</v>
      </c>
      <c r="M428">
        <v>17.835599999999999</v>
      </c>
      <c r="N428">
        <v>446.1413</v>
      </c>
      <c r="O428">
        <v>21.819900000000001</v>
      </c>
      <c r="P428">
        <v>33.724499999999999</v>
      </c>
      <c r="Q428">
        <v>48.6</v>
      </c>
      <c r="R428">
        <v>37.22</v>
      </c>
      <c r="S428">
        <v>34.405500000000004</v>
      </c>
      <c r="T428" t="e">
        <v>#N/A</v>
      </c>
      <c r="U428" t="e">
        <v>#N/A</v>
      </c>
      <c r="V428">
        <v>23.267199999999999</v>
      </c>
      <c r="W428">
        <v>44.729300000000002</v>
      </c>
      <c r="X428">
        <v>34.690300000000001</v>
      </c>
      <c r="Y428">
        <v>101.83799999999999</v>
      </c>
      <c r="Z428">
        <v>26.6189</v>
      </c>
      <c r="AA428">
        <v>43.01</v>
      </c>
      <c r="AB428">
        <v>48.378399999999999</v>
      </c>
      <c r="AC428">
        <v>33.552399999999999</v>
      </c>
      <c r="AD428" t="e">
        <v>#N/A</v>
      </c>
      <c r="AE428">
        <v>27.331900000000001</v>
      </c>
      <c r="AF428">
        <v>51.785299999999999</v>
      </c>
      <c r="AG428">
        <v>26.295300000000001</v>
      </c>
      <c r="AH428" t="e">
        <v>#N/A</v>
      </c>
      <c r="AI428">
        <v>31.840699999999998</v>
      </c>
      <c r="AJ428">
        <v>34.188099999999999</v>
      </c>
      <c r="AK428">
        <v>44.5</v>
      </c>
      <c r="AL428" t="e">
        <v>#N/A</v>
      </c>
      <c r="AM428" t="e">
        <v>#N/A</v>
      </c>
      <c r="AN428">
        <v>33.003999999999998</v>
      </c>
      <c r="AO428">
        <v>36.2941</v>
      </c>
      <c r="AP428" t="e">
        <v>#N/A</v>
      </c>
      <c r="AQ428">
        <v>48.089100000000002</v>
      </c>
      <c r="AR428">
        <v>26.578299999999999</v>
      </c>
    </row>
    <row r="429" spans="1:44" x14ac:dyDescent="0.25">
      <c r="A429" s="1">
        <v>37138</v>
      </c>
      <c r="B429">
        <v>44.918599999999998</v>
      </c>
      <c r="C429">
        <v>35.243200000000002</v>
      </c>
      <c r="D429">
        <v>9.7826699999999995</v>
      </c>
      <c r="E429">
        <v>35.251800000000003</v>
      </c>
      <c r="F429">
        <v>1605.64</v>
      </c>
      <c r="G429">
        <v>1.3847700000000001</v>
      </c>
      <c r="H429">
        <v>48.1</v>
      </c>
      <c r="I429">
        <v>27.292400000000001</v>
      </c>
      <c r="J429">
        <v>44.066400000000002</v>
      </c>
      <c r="K429">
        <v>21.4206</v>
      </c>
      <c r="L429" t="e">
        <v>#N/A</v>
      </c>
      <c r="M429">
        <v>16.2089</v>
      </c>
      <c r="N429">
        <v>416.56130000000002</v>
      </c>
      <c r="O429">
        <v>20.610700000000001</v>
      </c>
      <c r="P429">
        <v>31.197399999999998</v>
      </c>
      <c r="Q429">
        <v>51.5</v>
      </c>
      <c r="R429">
        <v>34.942100000000003</v>
      </c>
      <c r="S429">
        <v>31.572199999999999</v>
      </c>
      <c r="T429" t="e">
        <v>#N/A</v>
      </c>
      <c r="U429" t="e">
        <v>#N/A</v>
      </c>
      <c r="V429">
        <v>17.8842</v>
      </c>
      <c r="W429">
        <v>41.982900000000001</v>
      </c>
      <c r="X429">
        <v>31.542200000000001</v>
      </c>
      <c r="Y429">
        <v>95.461799999999997</v>
      </c>
      <c r="Z429">
        <v>23.622299999999999</v>
      </c>
      <c r="AA429">
        <v>45.48</v>
      </c>
      <c r="AB429">
        <v>47.205100000000002</v>
      </c>
      <c r="AC429">
        <v>31.432300000000001</v>
      </c>
      <c r="AD429" t="e">
        <v>#N/A</v>
      </c>
      <c r="AE429">
        <v>25.822199999999999</v>
      </c>
      <c r="AF429">
        <v>48.101700000000001</v>
      </c>
      <c r="AG429">
        <v>23.966999999999999</v>
      </c>
      <c r="AH429" t="e">
        <v>#N/A</v>
      </c>
      <c r="AI429">
        <v>29.483000000000001</v>
      </c>
      <c r="AJ429">
        <v>32.114699999999999</v>
      </c>
      <c r="AK429">
        <v>48.1</v>
      </c>
      <c r="AL429" t="e">
        <v>#N/A</v>
      </c>
      <c r="AM429" t="e">
        <v>#N/A</v>
      </c>
      <c r="AN429">
        <v>30.399799999999999</v>
      </c>
      <c r="AO429">
        <v>33.397100000000002</v>
      </c>
      <c r="AP429" t="e">
        <v>#N/A</v>
      </c>
      <c r="AQ429">
        <v>44.884099999999997</v>
      </c>
      <c r="AR429">
        <v>25.130800000000001</v>
      </c>
    </row>
    <row r="430" spans="1:44" x14ac:dyDescent="0.25">
      <c r="A430" s="1">
        <v>37139</v>
      </c>
      <c r="B430">
        <v>45.512799999999999</v>
      </c>
      <c r="C430">
        <v>35.048999999999999</v>
      </c>
      <c r="D430">
        <v>9.9848800000000004</v>
      </c>
      <c r="E430">
        <v>35.838200000000001</v>
      </c>
      <c r="F430">
        <v>1566.76</v>
      </c>
      <c r="G430">
        <v>1.42004</v>
      </c>
      <c r="H430">
        <v>46.45</v>
      </c>
      <c r="I430">
        <v>28.028199999999998</v>
      </c>
      <c r="J430">
        <v>45.045299999999997</v>
      </c>
      <c r="K430">
        <v>21.576599999999999</v>
      </c>
      <c r="L430" t="e">
        <v>#N/A</v>
      </c>
      <c r="M430">
        <v>15.43</v>
      </c>
      <c r="N430">
        <v>414.98200000000003</v>
      </c>
      <c r="O430">
        <v>21.192900000000002</v>
      </c>
      <c r="P430">
        <v>31.474599999999999</v>
      </c>
      <c r="Q430">
        <v>50.4</v>
      </c>
      <c r="R430">
        <v>35.659199999999998</v>
      </c>
      <c r="S430">
        <v>32.531500000000001</v>
      </c>
      <c r="T430" t="e">
        <v>#N/A</v>
      </c>
      <c r="U430" t="e">
        <v>#N/A</v>
      </c>
      <c r="V430">
        <v>17.292899999999999</v>
      </c>
      <c r="W430">
        <v>41.6051</v>
      </c>
      <c r="X430">
        <v>32.2014</v>
      </c>
      <c r="Y430">
        <v>95.228099999999998</v>
      </c>
      <c r="Z430">
        <v>24.3825</v>
      </c>
      <c r="AA430">
        <v>45.58</v>
      </c>
      <c r="AB430">
        <v>47.700899999999997</v>
      </c>
      <c r="AC430">
        <v>30.533300000000001</v>
      </c>
      <c r="AD430" t="e">
        <v>#N/A</v>
      </c>
      <c r="AE430">
        <v>26.026199999999999</v>
      </c>
      <c r="AF430">
        <v>50.3127</v>
      </c>
      <c r="AG430">
        <v>24.886800000000001</v>
      </c>
      <c r="AH430" t="e">
        <v>#N/A</v>
      </c>
      <c r="AI430">
        <v>30.323</v>
      </c>
      <c r="AJ430">
        <v>32.554499999999997</v>
      </c>
      <c r="AK430">
        <v>46.45</v>
      </c>
      <c r="AL430" t="e">
        <v>#N/A</v>
      </c>
      <c r="AM430" t="e">
        <v>#N/A</v>
      </c>
      <c r="AN430">
        <v>30.7151</v>
      </c>
      <c r="AO430">
        <v>33.626399999999997</v>
      </c>
      <c r="AP430" t="e">
        <v>#N/A</v>
      </c>
      <c r="AQ430">
        <v>45.937100000000001</v>
      </c>
      <c r="AR430">
        <v>25.008900000000001</v>
      </c>
    </row>
    <row r="431" spans="1:44" x14ac:dyDescent="0.25">
      <c r="A431" s="1">
        <v>37140</v>
      </c>
      <c r="B431">
        <v>45.219000000000001</v>
      </c>
      <c r="C431">
        <v>34.292900000000003</v>
      </c>
      <c r="D431">
        <v>9.8931900000000006</v>
      </c>
      <c r="E431">
        <v>34.563400000000001</v>
      </c>
      <c r="F431">
        <v>1606.29</v>
      </c>
      <c r="G431">
        <v>1.36202</v>
      </c>
      <c r="H431">
        <v>46.6</v>
      </c>
      <c r="I431">
        <v>27.898099999999999</v>
      </c>
      <c r="J431">
        <v>43.646700000000003</v>
      </c>
      <c r="K431">
        <v>22.021799999999999</v>
      </c>
      <c r="L431" t="e">
        <v>#N/A</v>
      </c>
      <c r="M431">
        <v>14.993</v>
      </c>
      <c r="N431">
        <v>402.68279999999999</v>
      </c>
      <c r="O431">
        <v>20.8826</v>
      </c>
      <c r="P431">
        <v>31.080500000000001</v>
      </c>
      <c r="Q431">
        <v>50.5</v>
      </c>
      <c r="R431">
        <v>35.526200000000003</v>
      </c>
      <c r="S431">
        <v>31.723800000000001</v>
      </c>
      <c r="T431" t="e">
        <v>#N/A</v>
      </c>
      <c r="U431" t="e">
        <v>#N/A</v>
      </c>
      <c r="V431">
        <v>16.876899999999999</v>
      </c>
      <c r="W431">
        <v>39.557899999999997</v>
      </c>
      <c r="X431">
        <v>31.9086</v>
      </c>
      <c r="Y431">
        <v>93.376199999999997</v>
      </c>
      <c r="Z431">
        <v>23.2607</v>
      </c>
      <c r="AA431">
        <v>44.59</v>
      </c>
      <c r="AB431">
        <v>48.491</v>
      </c>
      <c r="AC431">
        <v>29.530200000000001</v>
      </c>
      <c r="AD431" t="e">
        <v>#N/A</v>
      </c>
      <c r="AE431">
        <v>25.834599999999998</v>
      </c>
      <c r="AF431">
        <v>49.062199999999997</v>
      </c>
      <c r="AG431">
        <v>24.243600000000001</v>
      </c>
      <c r="AH431" t="e">
        <v>#N/A</v>
      </c>
      <c r="AI431">
        <v>29.7575</v>
      </c>
      <c r="AJ431">
        <v>32.523200000000003</v>
      </c>
      <c r="AK431">
        <v>46.6</v>
      </c>
      <c r="AL431" t="e">
        <v>#N/A</v>
      </c>
      <c r="AM431" t="e">
        <v>#N/A</v>
      </c>
      <c r="AN431">
        <v>30.753799999999998</v>
      </c>
      <c r="AO431">
        <v>33.214500000000001</v>
      </c>
      <c r="AP431" t="e">
        <v>#N/A</v>
      </c>
      <c r="AQ431">
        <v>44.453400000000002</v>
      </c>
      <c r="AR431">
        <v>24.249199999999998</v>
      </c>
    </row>
    <row r="432" spans="1:44" x14ac:dyDescent="0.25">
      <c r="A432" s="1">
        <v>37141</v>
      </c>
      <c r="B432">
        <v>43.385899999999999</v>
      </c>
      <c r="C432">
        <v>32.482799999999997</v>
      </c>
      <c r="D432">
        <v>9.6265000000000001</v>
      </c>
      <c r="E432">
        <v>33.529899999999998</v>
      </c>
      <c r="F432">
        <v>1538.42</v>
      </c>
      <c r="G432">
        <v>1.3138099999999999</v>
      </c>
      <c r="H432">
        <v>45.1</v>
      </c>
      <c r="I432">
        <v>26.6706</v>
      </c>
      <c r="J432">
        <v>39.938400000000001</v>
      </c>
      <c r="K432">
        <v>20.816099999999999</v>
      </c>
      <c r="L432" t="e">
        <v>#N/A</v>
      </c>
      <c r="M432">
        <v>14.789400000000001</v>
      </c>
      <c r="N432">
        <v>392.62259999999998</v>
      </c>
      <c r="O432">
        <v>20.748100000000001</v>
      </c>
      <c r="P432">
        <v>29.4146</v>
      </c>
      <c r="Q432">
        <v>49.8</v>
      </c>
      <c r="R432">
        <v>35.141300000000001</v>
      </c>
      <c r="S432">
        <v>30.729199999999999</v>
      </c>
      <c r="T432" t="e">
        <v>#N/A</v>
      </c>
      <c r="U432" t="e">
        <v>#N/A</v>
      </c>
      <c r="V432">
        <v>17.052399999999999</v>
      </c>
      <c r="W432">
        <v>36.793199999999999</v>
      </c>
      <c r="X432">
        <v>30.5791</v>
      </c>
      <c r="Y432">
        <v>91.035499999999999</v>
      </c>
      <c r="Z432">
        <v>22.823499999999999</v>
      </c>
      <c r="AA432">
        <v>42.42</v>
      </c>
      <c r="AB432">
        <v>46.946199999999997</v>
      </c>
      <c r="AC432">
        <v>29.2577</v>
      </c>
      <c r="AD432" t="e">
        <v>#N/A</v>
      </c>
      <c r="AE432">
        <v>25.184799999999999</v>
      </c>
      <c r="AF432">
        <v>47.460299999999997</v>
      </c>
      <c r="AG432">
        <v>23.715499999999999</v>
      </c>
      <c r="AH432" t="e">
        <v>#N/A</v>
      </c>
      <c r="AI432">
        <v>28.324999999999999</v>
      </c>
      <c r="AJ432">
        <v>31.680700000000002</v>
      </c>
      <c r="AK432">
        <v>45.1</v>
      </c>
      <c r="AL432" t="e">
        <v>#N/A</v>
      </c>
      <c r="AM432" t="e">
        <v>#N/A</v>
      </c>
      <c r="AN432">
        <v>29.468800000000002</v>
      </c>
      <c r="AO432">
        <v>32.8613</v>
      </c>
      <c r="AP432" t="e">
        <v>#N/A</v>
      </c>
      <c r="AQ432">
        <v>42.904200000000003</v>
      </c>
      <c r="AR432">
        <v>23.6142</v>
      </c>
    </row>
    <row r="433" spans="1:44" x14ac:dyDescent="0.25">
      <c r="A433" s="1">
        <v>37144</v>
      </c>
      <c r="B433">
        <v>43.535200000000003</v>
      </c>
      <c r="C433">
        <v>30.645600000000002</v>
      </c>
      <c r="D433">
        <v>9.7419100000000007</v>
      </c>
      <c r="E433">
        <v>33.570999999999998</v>
      </c>
      <c r="F433">
        <v>1545.36</v>
      </c>
      <c r="G433">
        <v>1.3067800000000001</v>
      </c>
      <c r="H433">
        <v>46.3</v>
      </c>
      <c r="I433">
        <v>25.674099999999999</v>
      </c>
      <c r="J433">
        <v>38.014499999999998</v>
      </c>
      <c r="K433">
        <v>20.277100000000001</v>
      </c>
      <c r="L433" t="e">
        <v>#N/A</v>
      </c>
      <c r="M433">
        <v>14.7462</v>
      </c>
      <c r="N433">
        <v>379.82069999999999</v>
      </c>
      <c r="O433">
        <v>20.621099999999998</v>
      </c>
      <c r="P433">
        <v>28.850200000000001</v>
      </c>
      <c r="Q433">
        <v>48.7</v>
      </c>
      <c r="R433">
        <v>35.061399999999999</v>
      </c>
      <c r="S433">
        <v>30.168900000000001</v>
      </c>
      <c r="T433" t="e">
        <v>#N/A</v>
      </c>
      <c r="U433" t="e">
        <v>#N/A</v>
      </c>
      <c r="V433">
        <v>16.696000000000002</v>
      </c>
      <c r="W433">
        <v>36.051200000000001</v>
      </c>
      <c r="X433">
        <v>30.215699999999998</v>
      </c>
      <c r="Y433">
        <v>89.967600000000004</v>
      </c>
      <c r="Z433">
        <v>22.7409</v>
      </c>
      <c r="AA433">
        <v>41.93</v>
      </c>
      <c r="AB433">
        <v>46.361499999999999</v>
      </c>
      <c r="AC433">
        <v>29.1539</v>
      </c>
      <c r="AD433" t="e">
        <v>#N/A</v>
      </c>
      <c r="AE433">
        <v>24.055299999999999</v>
      </c>
      <c r="AF433">
        <v>48.276600000000002</v>
      </c>
      <c r="AG433">
        <v>24.389900000000001</v>
      </c>
      <c r="AH433" t="e">
        <v>#N/A</v>
      </c>
      <c r="AI433">
        <v>28.913900000000002</v>
      </c>
      <c r="AJ433">
        <v>31.284800000000001</v>
      </c>
      <c r="AK433">
        <v>47</v>
      </c>
      <c r="AL433" t="e">
        <v>#N/A</v>
      </c>
      <c r="AM433" t="e">
        <v>#N/A</v>
      </c>
      <c r="AN433">
        <v>29.408100000000001</v>
      </c>
      <c r="AO433">
        <v>33.610100000000003</v>
      </c>
      <c r="AP433" t="e">
        <v>#N/A</v>
      </c>
      <c r="AQ433">
        <v>42.462899999999998</v>
      </c>
      <c r="AR433">
        <v>22.852599999999999</v>
      </c>
    </row>
    <row r="434" spans="1:44" x14ac:dyDescent="0.25">
      <c r="A434" s="1">
        <v>37145</v>
      </c>
      <c r="B434">
        <v>49.011499999999998</v>
      </c>
      <c r="C434">
        <v>32.027500000000003</v>
      </c>
      <c r="D434">
        <v>9.8014700000000001</v>
      </c>
      <c r="E434">
        <v>32.807499999999997</v>
      </c>
      <c r="F434">
        <v>1575.21</v>
      </c>
      <c r="G434">
        <v>1.2528300000000001</v>
      </c>
      <c r="H434">
        <v>48.4</v>
      </c>
      <c r="I434">
        <v>25.911799999999999</v>
      </c>
      <c r="J434">
        <v>44.14</v>
      </c>
      <c r="K434">
        <v>22.549700000000001</v>
      </c>
      <c r="L434" t="e">
        <v>#N/A</v>
      </c>
      <c r="M434">
        <v>14.3993</v>
      </c>
      <c r="N434">
        <v>379.27429999999998</v>
      </c>
      <c r="O434">
        <v>20.207799999999999</v>
      </c>
      <c r="P434">
        <v>28.8215</v>
      </c>
      <c r="Q434">
        <v>45</v>
      </c>
      <c r="R434">
        <v>41.615400000000001</v>
      </c>
      <c r="S434">
        <v>30.9511</v>
      </c>
      <c r="T434" t="e">
        <v>#N/A</v>
      </c>
      <c r="U434" t="e">
        <v>#N/A</v>
      </c>
      <c r="V434">
        <v>12.2448</v>
      </c>
      <c r="W434">
        <v>36.788800000000002</v>
      </c>
      <c r="X434">
        <v>26.480699999999999</v>
      </c>
      <c r="Y434">
        <v>90.3583</v>
      </c>
      <c r="Z434">
        <v>23.065899999999999</v>
      </c>
      <c r="AA434">
        <v>39.950000000000003</v>
      </c>
      <c r="AB434">
        <v>47.951799999999999</v>
      </c>
      <c r="AC434">
        <v>32.377299999999998</v>
      </c>
      <c r="AD434" t="e">
        <v>#N/A</v>
      </c>
      <c r="AE434">
        <v>23.6736</v>
      </c>
      <c r="AF434">
        <v>54.030900000000003</v>
      </c>
      <c r="AG434">
        <v>22.358499999999999</v>
      </c>
      <c r="AH434" t="e">
        <v>#N/A</v>
      </c>
      <c r="AI434">
        <v>24.349799999999998</v>
      </c>
      <c r="AJ434">
        <v>30.4255</v>
      </c>
      <c r="AK434">
        <v>48.4</v>
      </c>
      <c r="AL434" t="e">
        <v>#N/A</v>
      </c>
      <c r="AM434" t="e">
        <v>#N/A</v>
      </c>
      <c r="AN434">
        <v>32.280799999999999</v>
      </c>
      <c r="AO434">
        <v>32.783900000000003</v>
      </c>
      <c r="AP434" t="e">
        <v>#N/A</v>
      </c>
      <c r="AQ434">
        <v>47.834200000000003</v>
      </c>
      <c r="AR434">
        <v>20.540600000000001</v>
      </c>
    </row>
    <row r="435" spans="1:44" x14ac:dyDescent="0.25">
      <c r="A435" s="1">
        <v>37146</v>
      </c>
      <c r="B435">
        <v>48.534999999999997</v>
      </c>
      <c r="C435">
        <v>31.716100000000001</v>
      </c>
      <c r="D435">
        <v>9.7061899999999994</v>
      </c>
      <c r="E435">
        <v>32.488599999999998</v>
      </c>
      <c r="F435">
        <v>1559.9</v>
      </c>
      <c r="G435">
        <v>1.24064</v>
      </c>
      <c r="H435">
        <v>47.65</v>
      </c>
      <c r="I435">
        <v>25.6599</v>
      </c>
      <c r="J435">
        <v>43.710900000000002</v>
      </c>
      <c r="K435">
        <v>22.330400000000001</v>
      </c>
      <c r="L435" t="e">
        <v>#N/A</v>
      </c>
      <c r="M435">
        <v>14.2593</v>
      </c>
      <c r="N435">
        <v>375.58710000000002</v>
      </c>
      <c r="O435">
        <v>20.093399999999999</v>
      </c>
      <c r="P435">
        <v>28.541399999999999</v>
      </c>
      <c r="Q435">
        <v>45</v>
      </c>
      <c r="R435">
        <v>41.210799999999999</v>
      </c>
      <c r="S435">
        <v>30.650200000000002</v>
      </c>
      <c r="T435" t="e">
        <v>#N/A</v>
      </c>
      <c r="U435" t="e">
        <v>#N/A</v>
      </c>
      <c r="V435">
        <v>12.1257</v>
      </c>
      <c r="W435">
        <v>36.431199999999997</v>
      </c>
      <c r="X435">
        <v>26.223299999999998</v>
      </c>
      <c r="Y435">
        <v>89.479900000000001</v>
      </c>
      <c r="Z435">
        <v>22.841699999999999</v>
      </c>
      <c r="AA435">
        <v>38.67</v>
      </c>
      <c r="AB435">
        <v>47.485599999999998</v>
      </c>
      <c r="AC435">
        <v>32.062600000000003</v>
      </c>
      <c r="AD435" t="e">
        <v>#N/A</v>
      </c>
      <c r="AE435">
        <v>23.4434</v>
      </c>
      <c r="AF435">
        <v>53.505600000000001</v>
      </c>
      <c r="AG435">
        <v>22.141100000000002</v>
      </c>
      <c r="AH435" t="e">
        <v>#N/A</v>
      </c>
      <c r="AI435">
        <v>24.113099999999999</v>
      </c>
      <c r="AJ435">
        <v>30.129799999999999</v>
      </c>
      <c r="AK435">
        <v>47.65</v>
      </c>
      <c r="AL435" t="e">
        <v>#N/A</v>
      </c>
      <c r="AM435" t="e">
        <v>#N/A</v>
      </c>
      <c r="AN435">
        <v>31.966999999999999</v>
      </c>
      <c r="AO435">
        <v>32.465200000000003</v>
      </c>
      <c r="AP435" t="e">
        <v>#N/A</v>
      </c>
      <c r="AQ435">
        <v>47.369199999999999</v>
      </c>
      <c r="AR435">
        <v>20.341000000000001</v>
      </c>
    </row>
    <row r="436" spans="1:44" x14ac:dyDescent="0.25">
      <c r="A436" s="1">
        <v>37147</v>
      </c>
      <c r="B436">
        <v>48.492100000000001</v>
      </c>
      <c r="C436">
        <v>31.688099999999999</v>
      </c>
      <c r="D436">
        <v>9.82681</v>
      </c>
      <c r="E436">
        <v>32.459899999999998</v>
      </c>
      <c r="F436">
        <v>1558.52</v>
      </c>
      <c r="G436">
        <v>1.2395499999999999</v>
      </c>
      <c r="H436">
        <v>47.65</v>
      </c>
      <c r="I436">
        <v>25.6372</v>
      </c>
      <c r="J436">
        <v>43.6723</v>
      </c>
      <c r="K436">
        <v>22.310700000000001</v>
      </c>
      <c r="L436" t="e">
        <v>#N/A</v>
      </c>
      <c r="M436">
        <v>14.246700000000001</v>
      </c>
      <c r="N436">
        <v>375.2552</v>
      </c>
      <c r="O436">
        <v>20.075700000000001</v>
      </c>
      <c r="P436">
        <v>28.516100000000002</v>
      </c>
      <c r="Q436">
        <v>45</v>
      </c>
      <c r="R436">
        <v>41.174500000000002</v>
      </c>
      <c r="S436">
        <v>30.623200000000001</v>
      </c>
      <c r="T436" t="e">
        <v>#N/A</v>
      </c>
      <c r="U436" t="e">
        <v>#N/A</v>
      </c>
      <c r="V436">
        <v>12.115</v>
      </c>
      <c r="W436">
        <v>36.399000000000001</v>
      </c>
      <c r="X436">
        <v>26.200099999999999</v>
      </c>
      <c r="Y436">
        <v>89.400899999999993</v>
      </c>
      <c r="Z436">
        <v>22.8215</v>
      </c>
      <c r="AA436">
        <v>38.67</v>
      </c>
      <c r="AB436">
        <v>47.4437</v>
      </c>
      <c r="AC436">
        <v>32.034199999999998</v>
      </c>
      <c r="AD436" t="e">
        <v>#N/A</v>
      </c>
      <c r="AE436">
        <v>23.422799999999999</v>
      </c>
      <c r="AF436">
        <v>53.458399999999997</v>
      </c>
      <c r="AG436">
        <v>22.121600000000001</v>
      </c>
      <c r="AH436" t="e">
        <v>#N/A</v>
      </c>
      <c r="AI436">
        <v>24.091799999999999</v>
      </c>
      <c r="AJ436">
        <v>30.103100000000001</v>
      </c>
      <c r="AK436">
        <v>47.65</v>
      </c>
      <c r="AL436" t="e">
        <v>#N/A</v>
      </c>
      <c r="AM436" t="e">
        <v>#N/A</v>
      </c>
      <c r="AN436">
        <v>31.938800000000001</v>
      </c>
      <c r="AO436">
        <v>32.436500000000002</v>
      </c>
      <c r="AP436" t="e">
        <v>#N/A</v>
      </c>
      <c r="AQ436">
        <v>47.327300000000001</v>
      </c>
      <c r="AR436">
        <v>20.323</v>
      </c>
    </row>
    <row r="437" spans="1:44" x14ac:dyDescent="0.25">
      <c r="A437" s="1">
        <v>37148</v>
      </c>
      <c r="B437">
        <v>47.655799999999999</v>
      </c>
      <c r="C437">
        <v>31.1416</v>
      </c>
      <c r="D437">
        <v>9.6573399999999996</v>
      </c>
      <c r="E437">
        <v>31.900099999999998</v>
      </c>
      <c r="F437">
        <v>1531.64</v>
      </c>
      <c r="G437">
        <v>1.21817</v>
      </c>
      <c r="H437">
        <v>47.65</v>
      </c>
      <c r="I437">
        <v>25.1951</v>
      </c>
      <c r="J437">
        <v>42.9191</v>
      </c>
      <c r="K437">
        <v>21.925899999999999</v>
      </c>
      <c r="L437" t="e">
        <v>#N/A</v>
      </c>
      <c r="M437">
        <v>14.000999999999999</v>
      </c>
      <c r="N437">
        <v>368.78339999999997</v>
      </c>
      <c r="O437">
        <v>19.729399999999998</v>
      </c>
      <c r="P437">
        <v>28.0243</v>
      </c>
      <c r="Q437">
        <v>45</v>
      </c>
      <c r="R437">
        <v>40.464300000000001</v>
      </c>
      <c r="S437">
        <v>30.095099999999999</v>
      </c>
      <c r="T437" t="e">
        <v>#N/A</v>
      </c>
      <c r="U437" t="e">
        <v>#N/A</v>
      </c>
      <c r="V437">
        <v>11.906000000000001</v>
      </c>
      <c r="W437">
        <v>35.7712</v>
      </c>
      <c r="X437">
        <v>25.748200000000001</v>
      </c>
      <c r="Y437">
        <v>87.858999999999995</v>
      </c>
      <c r="Z437">
        <v>22.427900000000001</v>
      </c>
      <c r="AA437">
        <v>38.67</v>
      </c>
      <c r="AB437">
        <v>46.625399999999999</v>
      </c>
      <c r="AC437">
        <v>31.4818</v>
      </c>
      <c r="AD437" t="e">
        <v>#N/A</v>
      </c>
      <c r="AE437">
        <v>23.018799999999999</v>
      </c>
      <c r="AF437">
        <v>52.5364</v>
      </c>
      <c r="AG437">
        <v>21.740100000000002</v>
      </c>
      <c r="AH437" t="e">
        <v>#N/A</v>
      </c>
      <c r="AI437">
        <v>23.676300000000001</v>
      </c>
      <c r="AJ437">
        <v>29.584</v>
      </c>
      <c r="AK437">
        <v>47.65</v>
      </c>
      <c r="AL437" t="e">
        <v>#N/A</v>
      </c>
      <c r="AM437" t="e">
        <v>#N/A</v>
      </c>
      <c r="AN437">
        <v>31.387899999999998</v>
      </c>
      <c r="AO437">
        <v>31.877099999999999</v>
      </c>
      <c r="AP437" t="e">
        <v>#N/A</v>
      </c>
      <c r="AQ437">
        <v>46.511099999999999</v>
      </c>
      <c r="AR437">
        <v>19.9725</v>
      </c>
    </row>
    <row r="438" spans="1:44" x14ac:dyDescent="0.25">
      <c r="A438" s="1">
        <v>37151</v>
      </c>
      <c r="B438">
        <v>39.686</v>
      </c>
      <c r="C438">
        <v>26.619599999999998</v>
      </c>
      <c r="D438">
        <v>9.7853399999999997</v>
      </c>
      <c r="E438">
        <v>28.311900000000001</v>
      </c>
      <c r="F438">
        <v>1442.13</v>
      </c>
      <c r="G438">
        <v>1.2475799999999999</v>
      </c>
      <c r="H438">
        <v>46.9</v>
      </c>
      <c r="I438">
        <v>23.3108</v>
      </c>
      <c r="J438">
        <v>30.564299999999999</v>
      </c>
      <c r="K438">
        <v>18.388400000000001</v>
      </c>
      <c r="L438" t="e">
        <v>#N/A</v>
      </c>
      <c r="M438">
        <v>13.9255</v>
      </c>
      <c r="N438">
        <v>345.8347</v>
      </c>
      <c r="O438">
        <v>20.3108</v>
      </c>
      <c r="P438">
        <v>25.269200000000001</v>
      </c>
      <c r="Q438">
        <v>44.5</v>
      </c>
      <c r="R438">
        <v>33.317100000000003</v>
      </c>
      <c r="S438">
        <v>26.3033</v>
      </c>
      <c r="T438" t="e">
        <v>#N/A</v>
      </c>
      <c r="U438" t="e">
        <v>#N/A</v>
      </c>
      <c r="V438">
        <v>14.671099999999999</v>
      </c>
      <c r="W438">
        <v>31.413</v>
      </c>
      <c r="X438">
        <v>24.370100000000001</v>
      </c>
      <c r="Y438">
        <v>84.963800000000006</v>
      </c>
      <c r="Z438">
        <v>20.084700000000002</v>
      </c>
      <c r="AA438">
        <v>37.39</v>
      </c>
      <c r="AB438">
        <v>45.413800000000002</v>
      </c>
      <c r="AC438">
        <v>26.9206</v>
      </c>
      <c r="AD438" t="e">
        <v>#N/A</v>
      </c>
      <c r="AE438">
        <v>23.040800000000001</v>
      </c>
      <c r="AF438">
        <v>47.868899999999996</v>
      </c>
      <c r="AG438">
        <v>21.875</v>
      </c>
      <c r="AH438" t="e">
        <v>#N/A</v>
      </c>
      <c r="AI438">
        <v>28.199200000000001</v>
      </c>
      <c r="AJ438">
        <v>30.679500000000001</v>
      </c>
      <c r="AK438">
        <v>46.9</v>
      </c>
      <c r="AL438" t="e">
        <v>#N/A</v>
      </c>
      <c r="AM438" t="e">
        <v>#N/A</v>
      </c>
      <c r="AN438">
        <v>21.2026</v>
      </c>
      <c r="AO438">
        <v>32.222799999999999</v>
      </c>
      <c r="AP438" t="e">
        <v>#N/A</v>
      </c>
      <c r="AQ438">
        <v>39.4467</v>
      </c>
      <c r="AR438">
        <v>18.209399999999999</v>
      </c>
    </row>
    <row r="439" spans="1:44" x14ac:dyDescent="0.25">
      <c r="A439" s="1">
        <v>37152</v>
      </c>
      <c r="B439">
        <v>39.196300000000001</v>
      </c>
      <c r="C439">
        <v>26.763300000000001</v>
      </c>
      <c r="D439">
        <v>9.6788500000000006</v>
      </c>
      <c r="E439">
        <v>25.6617</v>
      </c>
      <c r="F439">
        <v>1424.83</v>
      </c>
      <c r="G439">
        <v>1.19712</v>
      </c>
      <c r="H439">
        <v>48.5</v>
      </c>
      <c r="I439">
        <v>23.032299999999999</v>
      </c>
      <c r="J439">
        <v>28.333100000000002</v>
      </c>
      <c r="K439">
        <v>18.834499999999998</v>
      </c>
      <c r="L439" t="e">
        <v>#N/A</v>
      </c>
      <c r="M439">
        <v>13.5168</v>
      </c>
      <c r="N439">
        <v>344.04649999999998</v>
      </c>
      <c r="O439">
        <v>20.043600000000001</v>
      </c>
      <c r="P439">
        <v>25.973099999999999</v>
      </c>
      <c r="Q439">
        <v>43.8</v>
      </c>
      <c r="R439">
        <v>32.807099999999998</v>
      </c>
      <c r="S439">
        <v>25.366099999999999</v>
      </c>
      <c r="T439" t="e">
        <v>#N/A</v>
      </c>
      <c r="U439" t="e">
        <v>#N/A</v>
      </c>
      <c r="V439">
        <v>14.8568</v>
      </c>
      <c r="W439">
        <v>31.882899999999999</v>
      </c>
      <c r="X439">
        <v>23.5854</v>
      </c>
      <c r="Y439">
        <v>87.872399999999999</v>
      </c>
      <c r="Z439">
        <v>20.0106</v>
      </c>
      <c r="AA439">
        <v>36.799999999999997</v>
      </c>
      <c r="AB439">
        <v>44.402200000000001</v>
      </c>
      <c r="AC439">
        <v>26.6448</v>
      </c>
      <c r="AD439" t="e">
        <v>#N/A</v>
      </c>
      <c r="AE439">
        <v>22.772300000000001</v>
      </c>
      <c r="AF439">
        <v>48.764200000000002</v>
      </c>
      <c r="AG439">
        <v>22.4895</v>
      </c>
      <c r="AH439" t="e">
        <v>#N/A</v>
      </c>
      <c r="AI439">
        <v>27.987100000000002</v>
      </c>
      <c r="AJ439">
        <v>30.578399999999998</v>
      </c>
      <c r="AK439">
        <v>49.1</v>
      </c>
      <c r="AL439" t="e">
        <v>#N/A</v>
      </c>
      <c r="AM439" t="e">
        <v>#N/A</v>
      </c>
      <c r="AN439">
        <v>21.3062</v>
      </c>
      <c r="AO439">
        <v>33.499200000000002</v>
      </c>
      <c r="AP439" t="e">
        <v>#N/A</v>
      </c>
      <c r="AQ439">
        <v>40.713999999999999</v>
      </c>
      <c r="AR439">
        <v>17.4298</v>
      </c>
    </row>
    <row r="440" spans="1:44" x14ac:dyDescent="0.25">
      <c r="A440" s="1">
        <v>37153</v>
      </c>
      <c r="B440">
        <v>38.484400000000001</v>
      </c>
      <c r="C440">
        <v>27.023399999999999</v>
      </c>
      <c r="D440">
        <v>9.6166599999999995</v>
      </c>
      <c r="E440">
        <v>24.363099999999999</v>
      </c>
      <c r="F440">
        <v>1413.34</v>
      </c>
      <c r="G440">
        <v>1.2512700000000001</v>
      </c>
      <c r="H440">
        <v>49</v>
      </c>
      <c r="I440">
        <v>23.3385</v>
      </c>
      <c r="J440">
        <v>27.873899999999999</v>
      </c>
      <c r="K440">
        <v>18.290700000000001</v>
      </c>
      <c r="L440" t="e">
        <v>#N/A</v>
      </c>
      <c r="M440">
        <v>13.434200000000001</v>
      </c>
      <c r="N440">
        <v>336.18970000000002</v>
      </c>
      <c r="O440">
        <v>20.051400000000001</v>
      </c>
      <c r="P440">
        <v>25.761900000000001</v>
      </c>
      <c r="Q440">
        <v>37.799999999999997</v>
      </c>
      <c r="R440">
        <v>31.911100000000001</v>
      </c>
      <c r="S440">
        <v>24.3492</v>
      </c>
      <c r="T440" t="e">
        <v>#N/A</v>
      </c>
      <c r="U440" t="e">
        <v>#N/A</v>
      </c>
      <c r="V440">
        <v>14.120100000000001</v>
      </c>
      <c r="W440">
        <v>30.668399999999998</v>
      </c>
      <c r="X440">
        <v>21.984000000000002</v>
      </c>
      <c r="Y440">
        <v>87.488799999999998</v>
      </c>
      <c r="Z440">
        <v>18.991900000000001</v>
      </c>
      <c r="AA440">
        <v>36.299999999999997</v>
      </c>
      <c r="AB440">
        <v>43.610700000000001</v>
      </c>
      <c r="AC440">
        <v>26.0809</v>
      </c>
      <c r="AD440" t="e">
        <v>#N/A</v>
      </c>
      <c r="AE440">
        <v>23.165700000000001</v>
      </c>
      <c r="AF440">
        <v>48.432499999999997</v>
      </c>
      <c r="AG440">
        <v>22.298300000000001</v>
      </c>
      <c r="AH440" t="e">
        <v>#N/A</v>
      </c>
      <c r="AI440">
        <v>27.403600000000001</v>
      </c>
      <c r="AJ440">
        <v>30.716000000000001</v>
      </c>
      <c r="AK440">
        <v>49</v>
      </c>
      <c r="AL440" t="e">
        <v>#N/A</v>
      </c>
      <c r="AM440" t="e">
        <v>#N/A</v>
      </c>
      <c r="AN440">
        <v>20.685199999999998</v>
      </c>
      <c r="AO440">
        <v>34.917099999999998</v>
      </c>
      <c r="AP440" t="e">
        <v>#N/A</v>
      </c>
      <c r="AQ440">
        <v>40.8628</v>
      </c>
      <c r="AR440">
        <v>17.520700000000001</v>
      </c>
    </row>
    <row r="441" spans="1:44" x14ac:dyDescent="0.25">
      <c r="A441" s="1">
        <v>37154</v>
      </c>
      <c r="B441">
        <v>37.593600000000002</v>
      </c>
      <c r="C441">
        <v>25.3461</v>
      </c>
      <c r="D441">
        <v>9.5014199999999995</v>
      </c>
      <c r="E441">
        <v>24.547899999999998</v>
      </c>
      <c r="F441">
        <v>1400.99</v>
      </c>
      <c r="G441">
        <v>1.15263</v>
      </c>
      <c r="H441">
        <v>49.2</v>
      </c>
      <c r="I441">
        <v>22.363700000000001</v>
      </c>
      <c r="J441">
        <v>25.435099999999998</v>
      </c>
      <c r="K441">
        <v>17.176600000000001</v>
      </c>
      <c r="L441" t="e">
        <v>#N/A</v>
      </c>
      <c r="M441">
        <v>12.8253</v>
      </c>
      <c r="N441">
        <v>317.88170000000002</v>
      </c>
      <c r="O441">
        <v>19.583400000000001</v>
      </c>
      <c r="P441">
        <v>25.0395</v>
      </c>
      <c r="Q441">
        <v>37.299999999999997</v>
      </c>
      <c r="R441">
        <v>30.7529</v>
      </c>
      <c r="S441">
        <v>22.750900000000001</v>
      </c>
      <c r="T441" t="e">
        <v>#N/A</v>
      </c>
      <c r="U441" t="e">
        <v>#N/A</v>
      </c>
      <c r="V441">
        <v>13.2934</v>
      </c>
      <c r="W441">
        <v>28.493300000000001</v>
      </c>
      <c r="X441">
        <v>19.508900000000001</v>
      </c>
      <c r="Y441">
        <v>85.110100000000003</v>
      </c>
      <c r="Z441">
        <v>17.617599999999999</v>
      </c>
      <c r="AA441">
        <v>34.53</v>
      </c>
      <c r="AB441">
        <v>42.636800000000001</v>
      </c>
      <c r="AC441">
        <v>24.128599999999999</v>
      </c>
      <c r="AD441" t="e">
        <v>#N/A</v>
      </c>
      <c r="AE441">
        <v>22.244800000000001</v>
      </c>
      <c r="AF441">
        <v>47.706499999999998</v>
      </c>
      <c r="AG441">
        <v>21.008700000000001</v>
      </c>
      <c r="AH441" t="e">
        <v>#N/A</v>
      </c>
      <c r="AI441">
        <v>27.045400000000001</v>
      </c>
      <c r="AJ441">
        <v>29.995799999999999</v>
      </c>
      <c r="AK441">
        <v>49.2</v>
      </c>
      <c r="AL441" t="e">
        <v>#N/A</v>
      </c>
      <c r="AM441" t="e">
        <v>#N/A</v>
      </c>
      <c r="AN441">
        <v>18.074300000000001</v>
      </c>
      <c r="AO441">
        <v>34.4923</v>
      </c>
      <c r="AP441" t="e">
        <v>#N/A</v>
      </c>
      <c r="AQ441">
        <v>40.732599999999998</v>
      </c>
      <c r="AR441">
        <v>16.0794</v>
      </c>
    </row>
    <row r="442" spans="1:44" x14ac:dyDescent="0.25">
      <c r="A442" s="1">
        <v>37155</v>
      </c>
      <c r="B442">
        <v>36.435600000000001</v>
      </c>
      <c r="C442">
        <v>25.232199999999999</v>
      </c>
      <c r="D442">
        <v>9.4111499999999992</v>
      </c>
      <c r="E442">
        <v>24.149000000000001</v>
      </c>
      <c r="F442">
        <v>1372.11</v>
      </c>
      <c r="G442">
        <v>1.1637200000000001</v>
      </c>
      <c r="H442">
        <v>49</v>
      </c>
      <c r="I442">
        <v>22.311399999999999</v>
      </c>
      <c r="J442">
        <v>25.890699999999999</v>
      </c>
      <c r="K442">
        <v>18.260999999999999</v>
      </c>
      <c r="L442" t="e">
        <v>#N/A</v>
      </c>
      <c r="M442">
        <v>12.1158</v>
      </c>
      <c r="N442">
        <v>319.92</v>
      </c>
      <c r="O442">
        <v>19.077200000000001</v>
      </c>
      <c r="P442">
        <v>24.838000000000001</v>
      </c>
      <c r="Q442">
        <v>34.5</v>
      </c>
      <c r="R442">
        <v>29.955300000000001</v>
      </c>
      <c r="S442">
        <v>23.597999999999999</v>
      </c>
      <c r="T442" t="e">
        <v>#N/A</v>
      </c>
      <c r="U442" t="e">
        <v>#N/A</v>
      </c>
      <c r="V442">
        <v>13.803100000000001</v>
      </c>
      <c r="W442">
        <v>28.946999999999999</v>
      </c>
      <c r="X442">
        <v>20.641100000000002</v>
      </c>
      <c r="Y442">
        <v>82.996499999999997</v>
      </c>
      <c r="Z442">
        <v>16.555399999999999</v>
      </c>
      <c r="AA442">
        <v>34.03</v>
      </c>
      <c r="AB442">
        <v>42.82</v>
      </c>
      <c r="AC442">
        <v>23.713899999999999</v>
      </c>
      <c r="AD442" t="e">
        <v>#N/A</v>
      </c>
      <c r="AE442">
        <v>22.150200000000002</v>
      </c>
      <c r="AF442">
        <v>47.186399999999999</v>
      </c>
      <c r="AG442">
        <v>20.706099999999999</v>
      </c>
      <c r="AH442" t="e">
        <v>#N/A</v>
      </c>
      <c r="AI442">
        <v>26.6676</v>
      </c>
      <c r="AJ442">
        <v>27.779299999999999</v>
      </c>
      <c r="AK442">
        <v>49</v>
      </c>
      <c r="AL442" t="e">
        <v>#N/A</v>
      </c>
      <c r="AM442" t="e">
        <v>#N/A</v>
      </c>
      <c r="AN442">
        <v>18.456600000000002</v>
      </c>
      <c r="AO442">
        <v>33.018599999999999</v>
      </c>
      <c r="AP442" t="e">
        <v>#N/A</v>
      </c>
      <c r="AQ442">
        <v>40.405700000000003</v>
      </c>
      <c r="AR442">
        <v>17.0307</v>
      </c>
    </row>
    <row r="443" spans="1:44" x14ac:dyDescent="0.25">
      <c r="A443" s="1">
        <v>37158</v>
      </c>
      <c r="B443">
        <v>38.551099999999998</v>
      </c>
      <c r="C443">
        <v>27.032</v>
      </c>
      <c r="D443">
        <v>9.5877800000000004</v>
      </c>
      <c r="E443">
        <v>26.042400000000001</v>
      </c>
      <c r="F443">
        <v>1458.66</v>
      </c>
      <c r="G443">
        <v>1.22177</v>
      </c>
      <c r="H443">
        <v>49</v>
      </c>
      <c r="I443">
        <v>22.084700000000002</v>
      </c>
      <c r="J443">
        <v>28.323899999999998</v>
      </c>
      <c r="K443">
        <v>19.194199999999999</v>
      </c>
      <c r="L443" t="e">
        <v>#N/A</v>
      </c>
      <c r="M443">
        <v>12.6363</v>
      </c>
      <c r="N443">
        <v>344.4966</v>
      </c>
      <c r="O443">
        <v>19.6555</v>
      </c>
      <c r="P443">
        <v>26.7087</v>
      </c>
      <c r="Q443">
        <v>35.5</v>
      </c>
      <c r="R443">
        <v>30.098199999999999</v>
      </c>
      <c r="S443">
        <v>26.642600000000002</v>
      </c>
      <c r="T443" t="e">
        <v>#N/A</v>
      </c>
      <c r="U443" t="e">
        <v>#N/A</v>
      </c>
      <c r="V443">
        <v>14.9133</v>
      </c>
      <c r="W443">
        <v>31.606200000000001</v>
      </c>
      <c r="X443">
        <v>23.2623</v>
      </c>
      <c r="Y443">
        <v>87.281499999999994</v>
      </c>
      <c r="Z443">
        <v>18.351400000000002</v>
      </c>
      <c r="AA443">
        <v>36.11</v>
      </c>
      <c r="AB443">
        <v>43.1282</v>
      </c>
      <c r="AC443">
        <v>25.166599999999999</v>
      </c>
      <c r="AD443" t="e">
        <v>#N/A</v>
      </c>
      <c r="AE443">
        <v>21.941600000000001</v>
      </c>
      <c r="AF443">
        <v>46.1389</v>
      </c>
      <c r="AG443">
        <v>21.749300000000002</v>
      </c>
      <c r="AH443" t="e">
        <v>#N/A</v>
      </c>
      <c r="AI443">
        <v>26.944400000000002</v>
      </c>
      <c r="AJ443">
        <v>28.912400000000002</v>
      </c>
      <c r="AK443">
        <v>49.35</v>
      </c>
      <c r="AL443" t="e">
        <v>#N/A</v>
      </c>
      <c r="AM443" t="e">
        <v>#N/A</v>
      </c>
      <c r="AN443">
        <v>19.559799999999999</v>
      </c>
      <c r="AO443">
        <v>34.031799999999997</v>
      </c>
      <c r="AP443" t="e">
        <v>#N/A</v>
      </c>
      <c r="AQ443">
        <v>42.944099999999999</v>
      </c>
      <c r="AR443">
        <v>17.1264</v>
      </c>
    </row>
    <row r="444" spans="1:44" x14ac:dyDescent="0.25">
      <c r="A444" s="1">
        <v>37159</v>
      </c>
      <c r="B444">
        <v>39.113900000000001</v>
      </c>
      <c r="C444">
        <v>26.8537</v>
      </c>
      <c r="D444">
        <v>9.50854</v>
      </c>
      <c r="E444">
        <v>25.46</v>
      </c>
      <c r="F444">
        <v>1509.07</v>
      </c>
      <c r="G444">
        <v>1.1526700000000001</v>
      </c>
      <c r="H444">
        <v>50.6</v>
      </c>
      <c r="I444">
        <v>23.311599999999999</v>
      </c>
      <c r="J444">
        <v>29.606300000000001</v>
      </c>
      <c r="K444">
        <v>19.277200000000001</v>
      </c>
      <c r="L444" t="e">
        <v>#N/A</v>
      </c>
      <c r="M444">
        <v>12.66</v>
      </c>
      <c r="N444">
        <v>344.39949999999999</v>
      </c>
      <c r="O444">
        <v>19.6175</v>
      </c>
      <c r="P444">
        <v>26.288499999999999</v>
      </c>
      <c r="Q444">
        <v>35</v>
      </c>
      <c r="R444">
        <v>30.410799999999998</v>
      </c>
      <c r="S444">
        <v>26.834499999999998</v>
      </c>
      <c r="T444" t="e">
        <v>#N/A</v>
      </c>
      <c r="U444" t="e">
        <v>#N/A</v>
      </c>
      <c r="V444">
        <v>14.810600000000001</v>
      </c>
      <c r="W444">
        <v>31.818999999999999</v>
      </c>
      <c r="X444">
        <v>23.574000000000002</v>
      </c>
      <c r="Y444">
        <v>86.845500000000001</v>
      </c>
      <c r="Z444">
        <v>18.645600000000002</v>
      </c>
      <c r="AA444">
        <v>35.270000000000003</v>
      </c>
      <c r="AB444">
        <v>43.507300000000001</v>
      </c>
      <c r="AC444">
        <v>25.650500000000001</v>
      </c>
      <c r="AD444" t="e">
        <v>#N/A</v>
      </c>
      <c r="AE444">
        <v>21.601299999999998</v>
      </c>
      <c r="AF444">
        <v>44.9696</v>
      </c>
      <c r="AG444">
        <v>21.424299999999999</v>
      </c>
      <c r="AH444" t="e">
        <v>#N/A</v>
      </c>
      <c r="AI444">
        <v>27.6187</v>
      </c>
      <c r="AJ444">
        <v>29.514800000000001</v>
      </c>
      <c r="AK444">
        <v>50.6</v>
      </c>
      <c r="AL444" t="e">
        <v>#N/A</v>
      </c>
      <c r="AM444" t="e">
        <v>#N/A</v>
      </c>
      <c r="AN444">
        <v>20.497699999999998</v>
      </c>
      <c r="AO444">
        <v>35.261800000000001</v>
      </c>
      <c r="AP444" t="e">
        <v>#N/A</v>
      </c>
      <c r="AQ444">
        <v>43.9039</v>
      </c>
      <c r="AR444">
        <v>16.683499999999999</v>
      </c>
    </row>
    <row r="445" spans="1:44" x14ac:dyDescent="0.25">
      <c r="A445" s="1">
        <v>37160</v>
      </c>
      <c r="B445">
        <v>39.035899999999998</v>
      </c>
      <c r="C445">
        <v>25.838699999999999</v>
      </c>
      <c r="D445">
        <v>9.4279700000000002</v>
      </c>
      <c r="E445">
        <v>25.6707</v>
      </c>
      <c r="F445">
        <v>1541.85</v>
      </c>
      <c r="G445">
        <v>1.1185</v>
      </c>
      <c r="H445">
        <v>50.5</v>
      </c>
      <c r="I445">
        <v>23.046700000000001</v>
      </c>
      <c r="J445">
        <v>29.433900000000001</v>
      </c>
      <c r="K445">
        <v>18.2316</v>
      </c>
      <c r="L445" t="e">
        <v>#N/A</v>
      </c>
      <c r="M445">
        <v>12.2309</v>
      </c>
      <c r="N445">
        <v>345.16359999999997</v>
      </c>
      <c r="O445">
        <v>19.0745</v>
      </c>
      <c r="P445">
        <v>26.328099999999999</v>
      </c>
      <c r="Q445">
        <v>34.700000000000003</v>
      </c>
      <c r="R445">
        <v>30.043700000000001</v>
      </c>
      <c r="S445">
        <v>26.8249</v>
      </c>
      <c r="T445" t="e">
        <v>#N/A</v>
      </c>
      <c r="U445" t="e">
        <v>#N/A</v>
      </c>
      <c r="V445">
        <v>14.7323</v>
      </c>
      <c r="W445">
        <v>31.016300000000001</v>
      </c>
      <c r="X445">
        <v>21.595300000000002</v>
      </c>
      <c r="Y445">
        <v>83.557500000000005</v>
      </c>
      <c r="Z445">
        <v>17.890999999999998</v>
      </c>
      <c r="AA445">
        <v>35.659999999999997</v>
      </c>
      <c r="AB445">
        <v>44.277799999999999</v>
      </c>
      <c r="AC445">
        <v>25.024100000000001</v>
      </c>
      <c r="AD445" t="e">
        <v>#N/A</v>
      </c>
      <c r="AE445">
        <v>21.427099999999999</v>
      </c>
      <c r="AF445">
        <v>45.404899999999998</v>
      </c>
      <c r="AG445">
        <v>20.8962</v>
      </c>
      <c r="AH445" t="e">
        <v>#N/A</v>
      </c>
      <c r="AI445">
        <v>28.6569</v>
      </c>
      <c r="AJ445">
        <v>29.430900000000001</v>
      </c>
      <c r="AK445">
        <v>50.5</v>
      </c>
      <c r="AL445" t="e">
        <v>#N/A</v>
      </c>
      <c r="AM445" t="e">
        <v>#N/A</v>
      </c>
      <c r="AN445">
        <v>19.4649</v>
      </c>
      <c r="AO445">
        <v>34.960700000000003</v>
      </c>
      <c r="AP445" t="e">
        <v>#N/A</v>
      </c>
      <c r="AQ445">
        <v>44.674300000000002</v>
      </c>
      <c r="AR445">
        <v>16.5867</v>
      </c>
    </row>
    <row r="446" spans="1:44" x14ac:dyDescent="0.25">
      <c r="A446" s="1">
        <v>37161</v>
      </c>
      <c r="B446">
        <v>40.322000000000003</v>
      </c>
      <c r="C446">
        <v>26.956199999999999</v>
      </c>
      <c r="D446">
        <v>9.8735099999999996</v>
      </c>
      <c r="E446">
        <v>25.879300000000001</v>
      </c>
      <c r="F446">
        <v>1554.42</v>
      </c>
      <c r="G446">
        <v>1.14682</v>
      </c>
      <c r="H446">
        <v>49.8</v>
      </c>
      <c r="I446">
        <v>23.081700000000001</v>
      </c>
      <c r="J446">
        <v>29.5732</v>
      </c>
      <c r="K446">
        <v>18.147500000000001</v>
      </c>
      <c r="L446" t="e">
        <v>#N/A</v>
      </c>
      <c r="M446">
        <v>11.257999999999999</v>
      </c>
      <c r="N446">
        <v>350.613</v>
      </c>
      <c r="O446">
        <v>19.1279</v>
      </c>
      <c r="P446">
        <v>26.700500000000002</v>
      </c>
      <c r="Q446">
        <v>35</v>
      </c>
      <c r="R446">
        <v>32.103200000000001</v>
      </c>
      <c r="S446">
        <v>27.221599999999999</v>
      </c>
      <c r="T446" t="e">
        <v>#N/A</v>
      </c>
      <c r="U446" t="e">
        <v>#N/A</v>
      </c>
      <c r="V446">
        <v>14.9391</v>
      </c>
      <c r="W446">
        <v>32.243000000000002</v>
      </c>
      <c r="X446">
        <v>20.837900000000001</v>
      </c>
      <c r="Y446">
        <v>82.492999999999995</v>
      </c>
      <c r="Z446">
        <v>17.618099999999998</v>
      </c>
      <c r="AA446">
        <v>35.71</v>
      </c>
      <c r="AB446">
        <v>44.631799999999998</v>
      </c>
      <c r="AC446">
        <v>25.4697</v>
      </c>
      <c r="AD446" t="e">
        <v>#N/A</v>
      </c>
      <c r="AE446">
        <v>22.072800000000001</v>
      </c>
      <c r="AF446">
        <v>47.526899999999998</v>
      </c>
      <c r="AG446">
        <v>20.7989</v>
      </c>
      <c r="AH446" t="e">
        <v>#N/A</v>
      </c>
      <c r="AI446">
        <v>29.593900000000001</v>
      </c>
      <c r="AJ446">
        <v>30.001899999999999</v>
      </c>
      <c r="AK446">
        <v>49.8</v>
      </c>
      <c r="AL446" t="e">
        <v>#N/A</v>
      </c>
      <c r="AM446" t="e">
        <v>#N/A</v>
      </c>
      <c r="AN446">
        <v>19.756399999999999</v>
      </c>
      <c r="AO446">
        <v>34.922699999999999</v>
      </c>
      <c r="AP446" t="e">
        <v>#N/A</v>
      </c>
      <c r="AQ446">
        <v>44.660800000000002</v>
      </c>
      <c r="AR446">
        <v>16.716699999999999</v>
      </c>
    </row>
    <row r="447" spans="1:44" x14ac:dyDescent="0.25">
      <c r="A447" s="1">
        <v>37162</v>
      </c>
      <c r="B447">
        <v>41.530900000000003</v>
      </c>
      <c r="C447">
        <v>27.857299999999999</v>
      </c>
      <c r="D447">
        <v>9.8093199999999996</v>
      </c>
      <c r="E447">
        <v>27.609100000000002</v>
      </c>
      <c r="F447">
        <v>1608.26</v>
      </c>
      <c r="G447">
        <v>1.15612</v>
      </c>
      <c r="H447">
        <v>51.6</v>
      </c>
      <c r="I447">
        <v>24.964600000000001</v>
      </c>
      <c r="J447">
        <v>29.032900000000001</v>
      </c>
      <c r="K447">
        <v>18.712199999999999</v>
      </c>
      <c r="L447" t="e">
        <v>#N/A</v>
      </c>
      <c r="M447">
        <v>12.298299999999999</v>
      </c>
      <c r="N447">
        <v>359.03969999999998</v>
      </c>
      <c r="O447">
        <v>19.241900000000001</v>
      </c>
      <c r="P447">
        <v>27.937000000000001</v>
      </c>
      <c r="Q447">
        <v>35.799999999999997</v>
      </c>
      <c r="R447">
        <v>33.188899999999997</v>
      </c>
      <c r="S447">
        <v>28.3963</v>
      </c>
      <c r="T447" t="e">
        <v>#N/A</v>
      </c>
      <c r="U447" t="e">
        <v>#N/A</v>
      </c>
      <c r="V447">
        <v>14.9207</v>
      </c>
      <c r="W447">
        <v>33.799199999999999</v>
      </c>
      <c r="X447">
        <v>22.1388</v>
      </c>
      <c r="Y447">
        <v>84.750900000000001</v>
      </c>
      <c r="Z447">
        <v>17.665800000000001</v>
      </c>
      <c r="AA447">
        <v>37.68</v>
      </c>
      <c r="AB447">
        <v>45.753300000000003</v>
      </c>
      <c r="AC447">
        <v>26.474699999999999</v>
      </c>
      <c r="AD447" t="e">
        <v>#N/A</v>
      </c>
      <c r="AE447">
        <v>22.367000000000001</v>
      </c>
      <c r="AF447">
        <v>48.194299999999998</v>
      </c>
      <c r="AG447">
        <v>21.475300000000001</v>
      </c>
      <c r="AH447" t="e">
        <v>#N/A</v>
      </c>
      <c r="AI447">
        <v>30.096399999999999</v>
      </c>
      <c r="AJ447">
        <v>30.408000000000001</v>
      </c>
      <c r="AK447">
        <v>51.6</v>
      </c>
      <c r="AL447" t="e">
        <v>#N/A</v>
      </c>
      <c r="AM447" t="e">
        <v>#N/A</v>
      </c>
      <c r="AN447">
        <v>20.466699999999999</v>
      </c>
      <c r="AO447">
        <v>35.540700000000001</v>
      </c>
      <c r="AP447" t="e">
        <v>#N/A</v>
      </c>
      <c r="AQ447">
        <v>45.122999999999998</v>
      </c>
      <c r="AR447">
        <v>17.8796</v>
      </c>
    </row>
    <row r="448" spans="1:44" x14ac:dyDescent="0.25">
      <c r="A448" s="1">
        <v>37165</v>
      </c>
      <c r="B448">
        <v>40.907800000000002</v>
      </c>
      <c r="C448">
        <v>27.803799999999999</v>
      </c>
      <c r="D448">
        <v>10.035299999999999</v>
      </c>
      <c r="E448">
        <v>27.9316</v>
      </c>
      <c r="F448">
        <v>1583.32</v>
      </c>
      <c r="G448">
        <v>1.1591100000000001</v>
      </c>
      <c r="H448">
        <v>50.7</v>
      </c>
      <c r="I448">
        <v>25.257300000000001</v>
      </c>
      <c r="J448">
        <v>28.098099999999999</v>
      </c>
      <c r="K448">
        <v>18.381799999999998</v>
      </c>
      <c r="L448" t="e">
        <v>#N/A</v>
      </c>
      <c r="M448">
        <v>12.0235</v>
      </c>
      <c r="N448">
        <v>370.36430000000001</v>
      </c>
      <c r="O448">
        <v>18.9422</v>
      </c>
      <c r="P448">
        <v>28.119299999999999</v>
      </c>
      <c r="Q448">
        <v>35</v>
      </c>
      <c r="R448">
        <v>32.949399999999997</v>
      </c>
      <c r="S448">
        <v>28.751100000000001</v>
      </c>
      <c r="T448" t="e">
        <v>#N/A</v>
      </c>
      <c r="U448" t="e">
        <v>#N/A</v>
      </c>
      <c r="V448">
        <v>14.511900000000001</v>
      </c>
      <c r="W448">
        <v>33.3367</v>
      </c>
      <c r="X448">
        <v>21.901599999999998</v>
      </c>
      <c r="Y448">
        <v>85.721999999999994</v>
      </c>
      <c r="Z448">
        <v>17.305499999999999</v>
      </c>
      <c r="AA448">
        <v>36.6</v>
      </c>
      <c r="AB448">
        <v>45.8</v>
      </c>
      <c r="AC448">
        <v>26.375800000000002</v>
      </c>
      <c r="AD448" t="e">
        <v>#N/A</v>
      </c>
      <c r="AE448">
        <v>22.538499999999999</v>
      </c>
      <c r="AF448">
        <v>49.471499999999999</v>
      </c>
      <c r="AG448">
        <v>21.7498</v>
      </c>
      <c r="AH448" t="e">
        <v>#N/A</v>
      </c>
      <c r="AI448">
        <v>30.8672</v>
      </c>
      <c r="AJ448">
        <v>30.2608</v>
      </c>
      <c r="AK448">
        <v>50.7</v>
      </c>
      <c r="AL448" t="e">
        <v>#N/A</v>
      </c>
      <c r="AM448" t="e">
        <v>#N/A</v>
      </c>
      <c r="AN448">
        <v>20.810500000000001</v>
      </c>
      <c r="AO448">
        <v>36.3461</v>
      </c>
      <c r="AP448" t="e">
        <v>#N/A</v>
      </c>
      <c r="AQ448">
        <v>45.389899999999997</v>
      </c>
      <c r="AR448">
        <v>17.314800000000002</v>
      </c>
    </row>
    <row r="449" spans="1:44" x14ac:dyDescent="0.25">
      <c r="A449" s="1">
        <v>37166</v>
      </c>
      <c r="B449">
        <v>40.7697</v>
      </c>
      <c r="C449">
        <v>28.520600000000002</v>
      </c>
      <c r="D449">
        <v>9.9714500000000008</v>
      </c>
      <c r="E449">
        <v>27.378299999999999</v>
      </c>
      <c r="F449">
        <v>1607.33</v>
      </c>
      <c r="G449">
        <v>1.1147499999999999</v>
      </c>
      <c r="H449">
        <v>50.7</v>
      </c>
      <c r="I449">
        <v>25.159700000000001</v>
      </c>
      <c r="J449">
        <v>29.4955</v>
      </c>
      <c r="K449">
        <v>18.8431</v>
      </c>
      <c r="L449" t="e">
        <v>#N/A</v>
      </c>
      <c r="M449">
        <v>11.5183</v>
      </c>
      <c r="N449">
        <v>372.18970000000002</v>
      </c>
      <c r="O449">
        <v>18.8429</v>
      </c>
      <c r="P449">
        <v>27.5609</v>
      </c>
      <c r="Q449">
        <v>35</v>
      </c>
      <c r="R449">
        <v>33.473199999999999</v>
      </c>
      <c r="S449">
        <v>28.861899999999999</v>
      </c>
      <c r="T449" t="e">
        <v>#N/A</v>
      </c>
      <c r="U449" t="e">
        <v>#N/A</v>
      </c>
      <c r="V449">
        <v>14.0875</v>
      </c>
      <c r="W449">
        <v>34.181100000000001</v>
      </c>
      <c r="X449">
        <v>21.374099999999999</v>
      </c>
      <c r="Y449">
        <v>86.098200000000006</v>
      </c>
      <c r="Z449">
        <v>16.781400000000001</v>
      </c>
      <c r="AA449">
        <v>37.590000000000003</v>
      </c>
      <c r="AB449">
        <v>45.128100000000003</v>
      </c>
      <c r="AC449">
        <v>26.954699999999999</v>
      </c>
      <c r="AD449" t="e">
        <v>#N/A</v>
      </c>
      <c r="AE449">
        <v>22.619</v>
      </c>
      <c r="AF449">
        <v>49.213200000000001</v>
      </c>
      <c r="AG449">
        <v>22.123799999999999</v>
      </c>
      <c r="AH449" t="e">
        <v>#N/A</v>
      </c>
      <c r="AI449">
        <v>30.950600000000001</v>
      </c>
      <c r="AJ449">
        <v>30.4194</v>
      </c>
      <c r="AK449">
        <v>50.7</v>
      </c>
      <c r="AL449" t="e">
        <v>#N/A</v>
      </c>
      <c r="AM449" t="e">
        <v>#N/A</v>
      </c>
      <c r="AN449">
        <v>21.413499999999999</v>
      </c>
      <c r="AO449">
        <v>36.354100000000003</v>
      </c>
      <c r="AP449" t="e">
        <v>#N/A</v>
      </c>
      <c r="AQ449">
        <v>46.740400000000001</v>
      </c>
      <c r="AR449">
        <v>18.129300000000001</v>
      </c>
    </row>
    <row r="450" spans="1:44" x14ac:dyDescent="0.25">
      <c r="A450" s="1">
        <v>37167</v>
      </c>
      <c r="B450">
        <v>41.677100000000003</v>
      </c>
      <c r="C450">
        <v>28.583400000000001</v>
      </c>
      <c r="D450">
        <v>9.9598700000000004</v>
      </c>
      <c r="E450">
        <v>28.286200000000001</v>
      </c>
      <c r="F450">
        <v>1649.84</v>
      </c>
      <c r="G450">
        <v>1.1071500000000001</v>
      </c>
      <c r="H450">
        <v>51</v>
      </c>
      <c r="I450">
        <v>25.026900000000001</v>
      </c>
      <c r="J450">
        <v>31.442299999999999</v>
      </c>
      <c r="K450">
        <v>19.6388</v>
      </c>
      <c r="L450" t="e">
        <v>#N/A</v>
      </c>
      <c r="M450">
        <v>13.966100000000001</v>
      </c>
      <c r="N450">
        <v>382.19330000000002</v>
      </c>
      <c r="O450">
        <v>18.651299999999999</v>
      </c>
      <c r="P450">
        <v>28.254100000000001</v>
      </c>
      <c r="Q450">
        <v>37.6</v>
      </c>
      <c r="R450">
        <v>33.275199999999998</v>
      </c>
      <c r="S450">
        <v>28.8749</v>
      </c>
      <c r="T450" t="e">
        <v>#N/A</v>
      </c>
      <c r="U450" t="e">
        <v>#N/A</v>
      </c>
      <c r="V450">
        <v>14.748200000000001</v>
      </c>
      <c r="W450">
        <v>35.6616</v>
      </c>
      <c r="X450">
        <v>22.4087</v>
      </c>
      <c r="Y450">
        <v>88.824700000000007</v>
      </c>
      <c r="Z450">
        <v>18.193100000000001</v>
      </c>
      <c r="AA450">
        <v>37.090000000000003</v>
      </c>
      <c r="AB450">
        <v>44.4405</v>
      </c>
      <c r="AC450">
        <v>26.934100000000001</v>
      </c>
      <c r="AD450" t="e">
        <v>#N/A</v>
      </c>
      <c r="AE450">
        <v>23.4115</v>
      </c>
      <c r="AF450">
        <v>48.546700000000001</v>
      </c>
      <c r="AG450">
        <v>23.399000000000001</v>
      </c>
      <c r="AH450" t="e">
        <v>#N/A</v>
      </c>
      <c r="AI450">
        <v>30.697299999999998</v>
      </c>
      <c r="AJ450">
        <v>30.341000000000001</v>
      </c>
      <c r="AK450">
        <v>50.5</v>
      </c>
      <c r="AL450" t="e">
        <v>#N/A</v>
      </c>
      <c r="AM450" t="e">
        <v>#N/A</v>
      </c>
      <c r="AN450">
        <v>22.287800000000001</v>
      </c>
      <c r="AO450">
        <v>35.728099999999998</v>
      </c>
      <c r="AP450" t="e">
        <v>#N/A</v>
      </c>
      <c r="AQ450">
        <v>47.660299999999999</v>
      </c>
      <c r="AR450">
        <v>18.956399999999999</v>
      </c>
    </row>
    <row r="451" spans="1:44" x14ac:dyDescent="0.25">
      <c r="A451" s="1">
        <v>37168</v>
      </c>
      <c r="B451">
        <v>42.1188</v>
      </c>
      <c r="C451">
        <v>27.729199999999999</v>
      </c>
      <c r="D451">
        <v>10.1418</v>
      </c>
      <c r="E451">
        <v>27.560099999999998</v>
      </c>
      <c r="F451">
        <v>1654.92</v>
      </c>
      <c r="G451">
        <v>1.1855100000000001</v>
      </c>
      <c r="H451">
        <v>49.7</v>
      </c>
      <c r="I451">
        <v>25.674399999999999</v>
      </c>
      <c r="J451">
        <v>31.577300000000001</v>
      </c>
      <c r="K451">
        <v>19.841200000000001</v>
      </c>
      <c r="L451" t="e">
        <v>#N/A</v>
      </c>
      <c r="M451">
        <v>14.5824</v>
      </c>
      <c r="N451">
        <v>387.29300000000001</v>
      </c>
      <c r="O451">
        <v>18.5763</v>
      </c>
      <c r="P451">
        <v>28.337900000000001</v>
      </c>
      <c r="Q451">
        <v>37.5</v>
      </c>
      <c r="R451">
        <v>34.235399999999998</v>
      </c>
      <c r="S451">
        <v>28.5852</v>
      </c>
      <c r="T451" t="e">
        <v>#N/A</v>
      </c>
      <c r="U451" t="e">
        <v>#N/A</v>
      </c>
      <c r="V451">
        <v>14.897</v>
      </c>
      <c r="W451">
        <v>34.5745</v>
      </c>
      <c r="X451">
        <v>22.853100000000001</v>
      </c>
      <c r="Y451">
        <v>90.054299999999998</v>
      </c>
      <c r="Z451">
        <v>18.6538</v>
      </c>
      <c r="AA451">
        <v>36.99</v>
      </c>
      <c r="AB451">
        <v>45.0379</v>
      </c>
      <c r="AC451">
        <v>26.805700000000002</v>
      </c>
      <c r="AD451" t="e">
        <v>#N/A</v>
      </c>
      <c r="AE451">
        <v>23.878900000000002</v>
      </c>
      <c r="AF451">
        <v>48.630699999999997</v>
      </c>
      <c r="AG451">
        <v>23.723400000000002</v>
      </c>
      <c r="AH451" t="e">
        <v>#N/A</v>
      </c>
      <c r="AI451">
        <v>30.834199999999999</v>
      </c>
      <c r="AJ451">
        <v>29.789400000000001</v>
      </c>
      <c r="AK451">
        <v>49.7</v>
      </c>
      <c r="AL451" t="e">
        <v>#N/A</v>
      </c>
      <c r="AM451" t="e">
        <v>#N/A</v>
      </c>
      <c r="AN451">
        <v>23.0549</v>
      </c>
      <c r="AO451">
        <v>36.147799999999997</v>
      </c>
      <c r="AP451" t="e">
        <v>#N/A</v>
      </c>
      <c r="AQ451">
        <v>47.018300000000004</v>
      </c>
      <c r="AR451">
        <v>18.561</v>
      </c>
    </row>
    <row r="452" spans="1:44" x14ac:dyDescent="0.25">
      <c r="A452" s="1">
        <v>37169</v>
      </c>
      <c r="B452">
        <v>41.899099999999997</v>
      </c>
      <c r="C452">
        <v>28.200700000000001</v>
      </c>
      <c r="D452">
        <v>10.141400000000001</v>
      </c>
      <c r="E452">
        <v>26.3551</v>
      </c>
      <c r="F452">
        <v>1621.65</v>
      </c>
      <c r="G452">
        <v>1.1974400000000001</v>
      </c>
      <c r="H452">
        <v>49</v>
      </c>
      <c r="I452">
        <v>25.122399999999999</v>
      </c>
      <c r="J452">
        <v>31.2776</v>
      </c>
      <c r="K452">
        <v>20.058800000000002</v>
      </c>
      <c r="L452" t="e">
        <v>#N/A</v>
      </c>
      <c r="M452">
        <v>15.0144</v>
      </c>
      <c r="N452">
        <v>380.29829999999998</v>
      </c>
      <c r="O452">
        <v>18.599799999999998</v>
      </c>
      <c r="P452">
        <v>28.146999999999998</v>
      </c>
      <c r="Q452">
        <v>36.5</v>
      </c>
      <c r="R452">
        <v>34.114800000000002</v>
      </c>
      <c r="S452">
        <v>28.453199999999999</v>
      </c>
      <c r="T452" t="e">
        <v>#N/A</v>
      </c>
      <c r="U452" t="e">
        <v>#N/A</v>
      </c>
      <c r="V452">
        <v>15.2209</v>
      </c>
      <c r="W452">
        <v>34.552700000000002</v>
      </c>
      <c r="X452">
        <v>23.2119</v>
      </c>
      <c r="Y452">
        <v>90.1477</v>
      </c>
      <c r="Z452">
        <v>18.890499999999999</v>
      </c>
      <c r="AA452">
        <v>37.78</v>
      </c>
      <c r="AB452">
        <v>44.963500000000003</v>
      </c>
      <c r="AC452">
        <v>26.054200000000002</v>
      </c>
      <c r="AD452" t="e">
        <v>#N/A</v>
      </c>
      <c r="AE452">
        <v>23.697700000000001</v>
      </c>
      <c r="AF452">
        <v>49.164000000000001</v>
      </c>
      <c r="AG452">
        <v>24.110700000000001</v>
      </c>
      <c r="AH452" t="e">
        <v>#N/A</v>
      </c>
      <c r="AI452">
        <v>31.2178</v>
      </c>
      <c r="AJ452">
        <v>30.2239</v>
      </c>
      <c r="AK452">
        <v>49</v>
      </c>
      <c r="AL452" t="e">
        <v>#N/A</v>
      </c>
      <c r="AM452" t="e">
        <v>#N/A</v>
      </c>
      <c r="AN452">
        <v>22.648800000000001</v>
      </c>
      <c r="AO452">
        <v>35.877200000000002</v>
      </c>
      <c r="AP452" t="e">
        <v>#N/A</v>
      </c>
      <c r="AQ452">
        <v>47.542700000000004</v>
      </c>
      <c r="AR452">
        <v>18.350100000000001</v>
      </c>
    </row>
    <row r="453" spans="1:44" x14ac:dyDescent="0.25">
      <c r="A453" s="1">
        <v>37172</v>
      </c>
      <c r="B453">
        <v>41.177700000000002</v>
      </c>
      <c r="C453">
        <v>26.7607</v>
      </c>
      <c r="D453">
        <v>10.194000000000001</v>
      </c>
      <c r="E453">
        <v>25.9102</v>
      </c>
      <c r="F453">
        <v>1570.27</v>
      </c>
      <c r="G453">
        <v>1.1966699999999999</v>
      </c>
      <c r="H453">
        <v>50</v>
      </c>
      <c r="I453">
        <v>23.6845</v>
      </c>
      <c r="J453">
        <v>31.451000000000001</v>
      </c>
      <c r="K453">
        <v>19.305299999999999</v>
      </c>
      <c r="L453" t="e">
        <v>#N/A</v>
      </c>
      <c r="M453">
        <v>15.059200000000001</v>
      </c>
      <c r="N453">
        <v>372.673</v>
      </c>
      <c r="O453">
        <v>18.7836</v>
      </c>
      <c r="P453">
        <v>27.818200000000001</v>
      </c>
      <c r="Q453">
        <v>37</v>
      </c>
      <c r="R453">
        <v>34.1755</v>
      </c>
      <c r="S453">
        <v>27.838000000000001</v>
      </c>
      <c r="T453" t="e">
        <v>#N/A</v>
      </c>
      <c r="U453" t="e">
        <v>#N/A</v>
      </c>
      <c r="V453">
        <v>15.615399999999999</v>
      </c>
      <c r="W453">
        <v>33.494799999999998</v>
      </c>
      <c r="X453">
        <v>23.709599999999998</v>
      </c>
      <c r="Y453">
        <v>90.195800000000006</v>
      </c>
      <c r="Z453">
        <v>19.048400000000001</v>
      </c>
      <c r="AA453">
        <v>37.78</v>
      </c>
      <c r="AB453">
        <v>45.644100000000002</v>
      </c>
      <c r="AC453">
        <v>25.187999999999999</v>
      </c>
      <c r="AD453" t="e">
        <v>#N/A</v>
      </c>
      <c r="AE453">
        <v>23.161999999999999</v>
      </c>
      <c r="AF453">
        <v>49.194400000000002</v>
      </c>
      <c r="AG453">
        <v>24.139099999999999</v>
      </c>
      <c r="AH453" t="e">
        <v>#N/A</v>
      </c>
      <c r="AI453">
        <v>30.494700000000002</v>
      </c>
      <c r="AJ453">
        <v>29.910499999999999</v>
      </c>
      <c r="AK453">
        <v>50</v>
      </c>
      <c r="AL453" t="e">
        <v>#N/A</v>
      </c>
      <c r="AM453" t="e">
        <v>#N/A</v>
      </c>
      <c r="AN453">
        <v>22.637699999999999</v>
      </c>
      <c r="AO453">
        <v>35.741199999999999</v>
      </c>
      <c r="AP453" t="e">
        <v>#N/A</v>
      </c>
      <c r="AQ453">
        <v>46.170900000000003</v>
      </c>
      <c r="AR453">
        <v>17.804200000000002</v>
      </c>
    </row>
    <row r="454" spans="1:44" x14ac:dyDescent="0.25">
      <c r="A454" s="1">
        <v>37173</v>
      </c>
      <c r="B454">
        <v>41.267600000000002</v>
      </c>
      <c r="C454">
        <v>28.204899999999999</v>
      </c>
      <c r="D454">
        <v>10.283899999999999</v>
      </c>
      <c r="E454">
        <v>27.445799999999998</v>
      </c>
      <c r="F454">
        <v>1584.1</v>
      </c>
      <c r="G454">
        <v>1.18459</v>
      </c>
      <c r="H454">
        <v>50.5</v>
      </c>
      <c r="I454">
        <v>22.916</v>
      </c>
      <c r="J454">
        <v>30.989100000000001</v>
      </c>
      <c r="K454">
        <v>19.4573</v>
      </c>
      <c r="L454" t="e">
        <v>#N/A</v>
      </c>
      <c r="M454">
        <v>14.632300000000001</v>
      </c>
      <c r="N454">
        <v>375.99020000000002</v>
      </c>
      <c r="O454">
        <v>18.838799999999999</v>
      </c>
      <c r="P454">
        <v>28.133199999999999</v>
      </c>
      <c r="Q454">
        <v>35.799999999999997</v>
      </c>
      <c r="R454">
        <v>34.353900000000003</v>
      </c>
      <c r="S454">
        <v>27.916699999999999</v>
      </c>
      <c r="T454" t="e">
        <v>#N/A</v>
      </c>
      <c r="U454" t="e">
        <v>#N/A</v>
      </c>
      <c r="V454">
        <v>15.438800000000001</v>
      </c>
      <c r="W454">
        <v>33.159999999999997</v>
      </c>
      <c r="X454">
        <v>23.688700000000001</v>
      </c>
      <c r="Y454">
        <v>89.153800000000004</v>
      </c>
      <c r="Z454">
        <v>18.413699999999999</v>
      </c>
      <c r="AA454">
        <v>38.369999999999997</v>
      </c>
      <c r="AB454">
        <v>45.477600000000002</v>
      </c>
      <c r="AC454">
        <v>25.642399999999999</v>
      </c>
      <c r="AD454" t="e">
        <v>#N/A</v>
      </c>
      <c r="AE454">
        <v>23.5669</v>
      </c>
      <c r="AF454">
        <v>48.825299999999999</v>
      </c>
      <c r="AG454">
        <v>22.743600000000001</v>
      </c>
      <c r="AH454" t="e">
        <v>#N/A</v>
      </c>
      <c r="AI454">
        <v>30.3705</v>
      </c>
      <c r="AJ454">
        <v>30.0992</v>
      </c>
      <c r="AK454">
        <v>50.5</v>
      </c>
      <c r="AL454" t="e">
        <v>#N/A</v>
      </c>
      <c r="AM454" t="e">
        <v>#N/A</v>
      </c>
      <c r="AN454">
        <v>22.295999999999999</v>
      </c>
      <c r="AO454">
        <v>35.796500000000002</v>
      </c>
      <c r="AP454" t="e">
        <v>#N/A</v>
      </c>
      <c r="AQ454">
        <v>47.154699999999998</v>
      </c>
      <c r="AR454">
        <v>18.216899999999999</v>
      </c>
    </row>
    <row r="455" spans="1:44" x14ac:dyDescent="0.25">
      <c r="A455" s="1">
        <v>37174</v>
      </c>
      <c r="B455">
        <v>42.959299999999999</v>
      </c>
      <c r="C455">
        <v>28.560400000000001</v>
      </c>
      <c r="D455">
        <v>10.4171</v>
      </c>
      <c r="E455">
        <v>28.112200000000001</v>
      </c>
      <c r="F455">
        <v>1663.02</v>
      </c>
      <c r="G455">
        <v>1.25308</v>
      </c>
      <c r="H455">
        <v>51.3</v>
      </c>
      <c r="I455">
        <v>23.571300000000001</v>
      </c>
      <c r="J455">
        <v>30.974599999999999</v>
      </c>
      <c r="K455">
        <v>19.7498</v>
      </c>
      <c r="L455" t="e">
        <v>#N/A</v>
      </c>
      <c r="M455">
        <v>15.2887</v>
      </c>
      <c r="N455">
        <v>392.60070000000002</v>
      </c>
      <c r="O455">
        <v>18.943999999999999</v>
      </c>
      <c r="P455">
        <v>29.4026</v>
      </c>
      <c r="Q455">
        <v>36.549999999999997</v>
      </c>
      <c r="R455">
        <v>35.595399999999998</v>
      </c>
      <c r="S455">
        <v>28.922499999999999</v>
      </c>
      <c r="T455" t="e">
        <v>#N/A</v>
      </c>
      <c r="U455" t="e">
        <v>#N/A</v>
      </c>
      <c r="V455">
        <v>15.795199999999999</v>
      </c>
      <c r="W455">
        <v>35.400700000000001</v>
      </c>
      <c r="X455">
        <v>24.138200000000001</v>
      </c>
      <c r="Y455">
        <v>89.811499999999995</v>
      </c>
      <c r="Z455">
        <v>19.9193</v>
      </c>
      <c r="AA455">
        <v>39.659999999999997</v>
      </c>
      <c r="AB455">
        <v>46.256599999999999</v>
      </c>
      <c r="AC455">
        <v>26.146899999999999</v>
      </c>
      <c r="AD455" t="e">
        <v>#N/A</v>
      </c>
      <c r="AE455">
        <v>24.2575</v>
      </c>
      <c r="AF455">
        <v>49.5349</v>
      </c>
      <c r="AG455">
        <v>23.283999999999999</v>
      </c>
      <c r="AH455" t="e">
        <v>#N/A</v>
      </c>
      <c r="AI455">
        <v>31.317599999999999</v>
      </c>
      <c r="AJ455">
        <v>30.620999999999999</v>
      </c>
      <c r="AK455">
        <v>51.3</v>
      </c>
      <c r="AL455" t="e">
        <v>#N/A</v>
      </c>
      <c r="AM455" t="e">
        <v>#N/A</v>
      </c>
      <c r="AN455">
        <v>22.963000000000001</v>
      </c>
      <c r="AO455">
        <v>35.7883</v>
      </c>
      <c r="AP455" t="e">
        <v>#N/A</v>
      </c>
      <c r="AQ455">
        <v>48.860999999999997</v>
      </c>
      <c r="AR455">
        <v>18.522400000000001</v>
      </c>
    </row>
    <row r="456" spans="1:44" x14ac:dyDescent="0.25">
      <c r="A456" s="1">
        <v>37175</v>
      </c>
      <c r="B456">
        <v>45.138800000000003</v>
      </c>
      <c r="C456">
        <v>29.6173</v>
      </c>
      <c r="D456">
        <v>10.4428</v>
      </c>
      <c r="E456">
        <v>28.802700000000002</v>
      </c>
      <c r="F456">
        <v>1746.2</v>
      </c>
      <c r="G456">
        <v>1.3324100000000001</v>
      </c>
      <c r="H456">
        <v>50.1</v>
      </c>
      <c r="I456">
        <v>24.081800000000001</v>
      </c>
      <c r="J456">
        <v>31.5943</v>
      </c>
      <c r="K456">
        <v>20.7486</v>
      </c>
      <c r="L456" t="e">
        <v>#N/A</v>
      </c>
      <c r="M456">
        <v>16.746400000000001</v>
      </c>
      <c r="N456">
        <v>408.66969999999998</v>
      </c>
      <c r="O456">
        <v>19.057300000000001</v>
      </c>
      <c r="P456">
        <v>31.3233</v>
      </c>
      <c r="Q456">
        <v>39.799999999999997</v>
      </c>
      <c r="R456">
        <v>35.724800000000002</v>
      </c>
      <c r="S456">
        <v>29.958600000000001</v>
      </c>
      <c r="T456" t="e">
        <v>#N/A</v>
      </c>
      <c r="U456" t="e">
        <v>#N/A</v>
      </c>
      <c r="V456">
        <v>16.954599999999999</v>
      </c>
      <c r="W456">
        <v>38.254800000000003</v>
      </c>
      <c r="X456">
        <v>24.8001</v>
      </c>
      <c r="Y456">
        <v>92.546700000000001</v>
      </c>
      <c r="Z456">
        <v>21.3447</v>
      </c>
      <c r="AA456">
        <v>41.93</v>
      </c>
      <c r="AB456">
        <v>45.719000000000001</v>
      </c>
      <c r="AC456">
        <v>26.3841</v>
      </c>
      <c r="AD456" t="e">
        <v>#N/A</v>
      </c>
      <c r="AE456">
        <v>24.953800000000001</v>
      </c>
      <c r="AF456">
        <v>49.7134</v>
      </c>
      <c r="AG456">
        <v>23.816700000000001</v>
      </c>
      <c r="AH456" t="e">
        <v>#N/A</v>
      </c>
      <c r="AI456">
        <v>30.4466</v>
      </c>
      <c r="AJ456">
        <v>30.555299999999999</v>
      </c>
      <c r="AK456">
        <v>50.1</v>
      </c>
      <c r="AL456" t="e">
        <v>#N/A</v>
      </c>
      <c r="AM456" t="e">
        <v>#N/A</v>
      </c>
      <c r="AN456">
        <v>23.372199999999999</v>
      </c>
      <c r="AO456">
        <v>35.246899999999997</v>
      </c>
      <c r="AP456" t="e">
        <v>#N/A</v>
      </c>
      <c r="AQ456">
        <v>49.131500000000003</v>
      </c>
      <c r="AR456">
        <v>19.2059</v>
      </c>
    </row>
    <row r="457" spans="1:44" x14ac:dyDescent="0.25">
      <c r="A457" s="1">
        <v>37176</v>
      </c>
      <c r="B457">
        <v>44.545200000000001</v>
      </c>
      <c r="C457">
        <v>29.3264</v>
      </c>
      <c r="D457">
        <v>10.3902</v>
      </c>
      <c r="E457">
        <v>28.863099999999999</v>
      </c>
      <c r="F457">
        <v>1742.95</v>
      </c>
      <c r="G457">
        <v>1.35598</v>
      </c>
      <c r="H457">
        <v>49</v>
      </c>
      <c r="I457">
        <v>23.662299999999998</v>
      </c>
      <c r="J457">
        <v>31.426100000000002</v>
      </c>
      <c r="K457">
        <v>20.482700000000001</v>
      </c>
      <c r="L457" t="e">
        <v>#N/A</v>
      </c>
      <c r="M457">
        <v>17.286899999999999</v>
      </c>
      <c r="N457">
        <v>403.48579999999998</v>
      </c>
      <c r="O457">
        <v>18.585100000000001</v>
      </c>
      <c r="P457">
        <v>30.903099999999998</v>
      </c>
      <c r="Q457">
        <v>37.549999999999997</v>
      </c>
      <c r="R457">
        <v>35.981900000000003</v>
      </c>
      <c r="S457">
        <v>30.0701</v>
      </c>
      <c r="T457" t="e">
        <v>#N/A</v>
      </c>
      <c r="U457" t="e">
        <v>#N/A</v>
      </c>
      <c r="V457">
        <v>17.230599999999999</v>
      </c>
      <c r="W457">
        <v>37.084499999999998</v>
      </c>
      <c r="X457">
        <v>24.682600000000001</v>
      </c>
      <c r="Y457">
        <v>94.115899999999996</v>
      </c>
      <c r="Z457">
        <v>21.841899999999999</v>
      </c>
      <c r="AA457">
        <v>40.25</v>
      </c>
      <c r="AB457">
        <v>46.1723</v>
      </c>
      <c r="AC457">
        <v>26.0289</v>
      </c>
      <c r="AD457" t="e">
        <v>#N/A</v>
      </c>
      <c r="AE457">
        <v>24.548400000000001</v>
      </c>
      <c r="AF457">
        <v>50.550600000000003</v>
      </c>
      <c r="AG457">
        <v>23.900099999999998</v>
      </c>
      <c r="AH457" t="e">
        <v>#N/A</v>
      </c>
      <c r="AI457">
        <v>30.9755</v>
      </c>
      <c r="AJ457">
        <v>30.355399999999999</v>
      </c>
      <c r="AK457">
        <v>49</v>
      </c>
      <c r="AL457" t="e">
        <v>#N/A</v>
      </c>
      <c r="AM457" t="e">
        <v>#N/A</v>
      </c>
      <c r="AN457">
        <v>23.046800000000001</v>
      </c>
      <c r="AO457">
        <v>34.965000000000003</v>
      </c>
      <c r="AP457" t="e">
        <v>#N/A</v>
      </c>
      <c r="AQ457">
        <v>48.707799999999999</v>
      </c>
      <c r="AR457">
        <v>19.0198</v>
      </c>
    </row>
    <row r="458" spans="1:44" x14ac:dyDescent="0.25">
      <c r="A458" s="1">
        <v>37179</v>
      </c>
      <c r="B458">
        <v>44.825299999999999</v>
      </c>
      <c r="C458">
        <v>28.854099999999999</v>
      </c>
      <c r="D458">
        <v>10.2925</v>
      </c>
      <c r="E458">
        <v>29.542999999999999</v>
      </c>
      <c r="F458">
        <v>1756.45</v>
      </c>
      <c r="G458">
        <v>1.34599</v>
      </c>
      <c r="H458">
        <v>48.2</v>
      </c>
      <c r="I458">
        <v>22.959900000000001</v>
      </c>
      <c r="J458">
        <v>30.681100000000001</v>
      </c>
      <c r="K458">
        <v>20.207599999999999</v>
      </c>
      <c r="L458" t="e">
        <v>#N/A</v>
      </c>
      <c r="M458">
        <v>16.428599999999999</v>
      </c>
      <c r="N458">
        <v>398.64429999999999</v>
      </c>
      <c r="O458">
        <v>18.344999999999999</v>
      </c>
      <c r="P458">
        <v>30.268599999999999</v>
      </c>
      <c r="Q458">
        <v>38.299999999999997</v>
      </c>
      <c r="R458">
        <v>35.215299999999999</v>
      </c>
      <c r="S458">
        <v>29.7744</v>
      </c>
      <c r="T458" t="e">
        <v>#N/A</v>
      </c>
      <c r="U458" t="e">
        <v>#N/A</v>
      </c>
      <c r="V458">
        <v>16.908100000000001</v>
      </c>
      <c r="W458">
        <v>36.215499999999999</v>
      </c>
      <c r="X458">
        <v>23.820900000000002</v>
      </c>
      <c r="Y458">
        <v>94.602099999999993</v>
      </c>
      <c r="Z458">
        <v>21.149799999999999</v>
      </c>
      <c r="AA458">
        <v>40.54</v>
      </c>
      <c r="AB458">
        <v>46.189700000000002</v>
      </c>
      <c r="AC458">
        <v>26.384799999999998</v>
      </c>
      <c r="AD458" t="e">
        <v>#N/A</v>
      </c>
      <c r="AE458">
        <v>24.411200000000001</v>
      </c>
      <c r="AF458">
        <v>50.807699999999997</v>
      </c>
      <c r="AG458">
        <v>24.457999999999998</v>
      </c>
      <c r="AH458" t="e">
        <v>#N/A</v>
      </c>
      <c r="AI458">
        <v>31.165600000000001</v>
      </c>
      <c r="AJ458">
        <v>29.8172</v>
      </c>
      <c r="AK458">
        <v>48.2</v>
      </c>
      <c r="AL458" t="e">
        <v>#N/A</v>
      </c>
      <c r="AM458" t="e">
        <v>#N/A</v>
      </c>
      <c r="AN458">
        <v>23.4237</v>
      </c>
      <c r="AO458">
        <v>34.686</v>
      </c>
      <c r="AP458" t="e">
        <v>#N/A</v>
      </c>
      <c r="AQ458">
        <v>48.933300000000003</v>
      </c>
      <c r="AR458">
        <v>18.4573</v>
      </c>
    </row>
    <row r="459" spans="1:44" x14ac:dyDescent="0.25">
      <c r="A459" s="1">
        <v>37180</v>
      </c>
      <c r="B459">
        <v>45.214100000000002</v>
      </c>
      <c r="C459">
        <v>29.7316</v>
      </c>
      <c r="D459">
        <v>10.386699999999999</v>
      </c>
      <c r="E459">
        <v>30.0839</v>
      </c>
      <c r="F459">
        <v>1788.89</v>
      </c>
      <c r="G459">
        <v>1.3541799999999999</v>
      </c>
      <c r="H459">
        <v>47.8</v>
      </c>
      <c r="I459">
        <v>24.386800000000001</v>
      </c>
      <c r="J459">
        <v>30.7026</v>
      </c>
      <c r="K459">
        <v>20.2364</v>
      </c>
      <c r="L459" t="e">
        <v>#N/A</v>
      </c>
      <c r="M459">
        <v>17.284300000000002</v>
      </c>
      <c r="N459">
        <v>412.16180000000003</v>
      </c>
      <c r="O459">
        <v>18.4528</v>
      </c>
      <c r="P459">
        <v>30.982399999999998</v>
      </c>
      <c r="Q459">
        <v>38.799999999999997</v>
      </c>
      <c r="R459">
        <v>35.475299999999997</v>
      </c>
      <c r="S459">
        <v>29.6221</v>
      </c>
      <c r="T459" t="e">
        <v>#N/A</v>
      </c>
      <c r="U459" t="e">
        <v>#N/A</v>
      </c>
      <c r="V459">
        <v>17.348500000000001</v>
      </c>
      <c r="W459">
        <v>36.981999999999999</v>
      </c>
      <c r="X459">
        <v>23.9815</v>
      </c>
      <c r="Y459">
        <v>94.932599999999994</v>
      </c>
      <c r="Z459">
        <v>21.7606</v>
      </c>
      <c r="AA459">
        <v>40.74</v>
      </c>
      <c r="AB459">
        <v>47.293999999999997</v>
      </c>
      <c r="AC459">
        <v>26.824300000000001</v>
      </c>
      <c r="AD459" t="e">
        <v>#N/A</v>
      </c>
      <c r="AE459">
        <v>24.6904</v>
      </c>
      <c r="AF459">
        <v>50.5931</v>
      </c>
      <c r="AG459">
        <v>24.744700000000002</v>
      </c>
      <c r="AH459" t="e">
        <v>#N/A</v>
      </c>
      <c r="AI459">
        <v>31.116099999999999</v>
      </c>
      <c r="AJ459">
        <v>29.889600000000002</v>
      </c>
      <c r="AK459">
        <v>47.8</v>
      </c>
      <c r="AL459" t="e">
        <v>#N/A</v>
      </c>
      <c r="AM459" t="e">
        <v>#N/A</v>
      </c>
      <c r="AN459">
        <v>23.975200000000001</v>
      </c>
      <c r="AO459">
        <v>34.784999999999997</v>
      </c>
      <c r="AP459" t="e">
        <v>#N/A</v>
      </c>
      <c r="AQ459">
        <v>48.863999999999997</v>
      </c>
      <c r="AR459">
        <v>18.558700000000002</v>
      </c>
    </row>
    <row r="460" spans="1:44" x14ac:dyDescent="0.25">
      <c r="A460" s="1">
        <v>37181</v>
      </c>
      <c r="B460">
        <v>44.065899999999999</v>
      </c>
      <c r="C460">
        <v>29.121300000000002</v>
      </c>
      <c r="D460">
        <v>10.2814</v>
      </c>
      <c r="E460">
        <v>28.9786</v>
      </c>
      <c r="F460">
        <v>1782.11</v>
      </c>
      <c r="G460">
        <v>1.28173</v>
      </c>
      <c r="H460">
        <v>47.6</v>
      </c>
      <c r="I460">
        <v>25.066600000000001</v>
      </c>
      <c r="J460">
        <v>29.559100000000001</v>
      </c>
      <c r="K460">
        <v>19.834499999999998</v>
      </c>
      <c r="L460" t="e">
        <v>#N/A</v>
      </c>
      <c r="M460">
        <v>15.941800000000001</v>
      </c>
      <c r="N460">
        <v>417.74959999999999</v>
      </c>
      <c r="O460">
        <v>18.406099999999999</v>
      </c>
      <c r="P460">
        <v>30.768899999999999</v>
      </c>
      <c r="Q460">
        <v>38.200000000000003</v>
      </c>
      <c r="R460">
        <v>35.329000000000001</v>
      </c>
      <c r="S460">
        <v>28.700800000000001</v>
      </c>
      <c r="T460" t="e">
        <v>#N/A</v>
      </c>
      <c r="U460" t="e">
        <v>#N/A</v>
      </c>
      <c r="V460">
        <v>16.9451</v>
      </c>
      <c r="W460">
        <v>36.115499999999997</v>
      </c>
      <c r="X460">
        <v>23.509599999999999</v>
      </c>
      <c r="Y460">
        <v>96.230099999999993</v>
      </c>
      <c r="Z460">
        <v>21.491800000000001</v>
      </c>
      <c r="AA460">
        <v>40.64</v>
      </c>
      <c r="AB460">
        <v>48.287100000000002</v>
      </c>
      <c r="AC460">
        <v>27.436800000000002</v>
      </c>
      <c r="AD460" t="e">
        <v>#N/A</v>
      </c>
      <c r="AE460">
        <v>24.522300000000001</v>
      </c>
      <c r="AF460">
        <v>50.570900000000002</v>
      </c>
      <c r="AG460">
        <v>23.799099999999999</v>
      </c>
      <c r="AH460" t="e">
        <v>#N/A</v>
      </c>
      <c r="AI460">
        <v>31.6374</v>
      </c>
      <c r="AJ460">
        <v>29.689</v>
      </c>
      <c r="AK460">
        <v>47.6</v>
      </c>
      <c r="AL460" t="e">
        <v>#N/A</v>
      </c>
      <c r="AM460" t="e">
        <v>#N/A</v>
      </c>
      <c r="AN460">
        <v>23.164000000000001</v>
      </c>
      <c r="AO460">
        <v>35.269199999999998</v>
      </c>
      <c r="AP460" t="e">
        <v>#N/A</v>
      </c>
      <c r="AQ460">
        <v>48.177599999999998</v>
      </c>
      <c r="AR460">
        <v>17.978999999999999</v>
      </c>
    </row>
    <row r="461" spans="1:44" x14ac:dyDescent="0.25">
      <c r="A461" s="1">
        <v>37182</v>
      </c>
      <c r="B461">
        <v>43.956699999999998</v>
      </c>
      <c r="C461">
        <v>28.990200000000002</v>
      </c>
      <c r="D461">
        <v>10.131</v>
      </c>
      <c r="E461">
        <v>29.004200000000001</v>
      </c>
      <c r="F461">
        <v>1731.26</v>
      </c>
      <c r="G461">
        <v>1.3573299999999999</v>
      </c>
      <c r="H461">
        <v>47.8</v>
      </c>
      <c r="I461">
        <v>25.135400000000001</v>
      </c>
      <c r="J461">
        <v>28.8095</v>
      </c>
      <c r="K461">
        <v>19.765899999999998</v>
      </c>
      <c r="L461" t="e">
        <v>#N/A</v>
      </c>
      <c r="M461">
        <v>17.078800000000001</v>
      </c>
      <c r="N461">
        <v>417.02600000000001</v>
      </c>
      <c r="O461">
        <v>19.162400000000002</v>
      </c>
      <c r="P461">
        <v>30.589500000000001</v>
      </c>
      <c r="Q461">
        <v>38</v>
      </c>
      <c r="R461">
        <v>34.427100000000003</v>
      </c>
      <c r="S461">
        <v>28.7653</v>
      </c>
      <c r="T461" t="e">
        <v>#N/A</v>
      </c>
      <c r="U461" t="e">
        <v>#N/A</v>
      </c>
      <c r="V461">
        <v>16.552</v>
      </c>
      <c r="W461">
        <v>36.268799999999999</v>
      </c>
      <c r="X461">
        <v>23.4314</v>
      </c>
      <c r="Y461">
        <v>94.654499999999999</v>
      </c>
      <c r="Z461">
        <v>21.0276</v>
      </c>
      <c r="AA461">
        <v>39.76</v>
      </c>
      <c r="AB461">
        <v>48.524700000000003</v>
      </c>
      <c r="AC461">
        <v>27.060099999999998</v>
      </c>
      <c r="AD461" t="e">
        <v>#N/A</v>
      </c>
      <c r="AE461">
        <v>24.3781</v>
      </c>
      <c r="AF461">
        <v>48.535400000000003</v>
      </c>
      <c r="AG461">
        <v>24.094200000000001</v>
      </c>
      <c r="AH461" t="e">
        <v>#N/A</v>
      </c>
      <c r="AI461">
        <v>31.782800000000002</v>
      </c>
      <c r="AJ461">
        <v>29.888500000000001</v>
      </c>
      <c r="AK461">
        <v>47.8</v>
      </c>
      <c r="AL461" t="e">
        <v>#N/A</v>
      </c>
      <c r="AM461" t="e">
        <v>#N/A</v>
      </c>
      <c r="AN461">
        <v>22.441400000000002</v>
      </c>
      <c r="AO461">
        <v>34.885199999999998</v>
      </c>
      <c r="AP461" t="e">
        <v>#N/A</v>
      </c>
      <c r="AQ461">
        <v>47.861199999999997</v>
      </c>
      <c r="AR461">
        <v>17.388200000000001</v>
      </c>
    </row>
    <row r="462" spans="1:44" x14ac:dyDescent="0.25">
      <c r="A462" s="1">
        <v>37183</v>
      </c>
      <c r="B462">
        <v>43.706000000000003</v>
      </c>
      <c r="C462">
        <v>28.8355</v>
      </c>
      <c r="D462">
        <v>10.275700000000001</v>
      </c>
      <c r="E462">
        <v>28.315300000000001</v>
      </c>
      <c r="F462">
        <v>1705.27</v>
      </c>
      <c r="G462">
        <v>1.3825499999999999</v>
      </c>
      <c r="H462">
        <v>48.2</v>
      </c>
      <c r="I462">
        <v>24.743099999999998</v>
      </c>
      <c r="J462">
        <v>29.382100000000001</v>
      </c>
      <c r="K462">
        <v>19.534199999999998</v>
      </c>
      <c r="L462" t="e">
        <v>#N/A</v>
      </c>
      <c r="M462">
        <v>17.111000000000001</v>
      </c>
      <c r="N462">
        <v>411.97239999999999</v>
      </c>
      <c r="O462">
        <v>20.226800000000001</v>
      </c>
      <c r="P462">
        <v>30.715199999999999</v>
      </c>
      <c r="Q462">
        <v>38</v>
      </c>
      <c r="R462">
        <v>34.611600000000003</v>
      </c>
      <c r="S462">
        <v>28.819600000000001</v>
      </c>
      <c r="T462" t="e">
        <v>#N/A</v>
      </c>
      <c r="U462" t="e">
        <v>#N/A</v>
      </c>
      <c r="V462">
        <v>17.2334</v>
      </c>
      <c r="W462">
        <v>36.078200000000002</v>
      </c>
      <c r="X462">
        <v>23.203600000000002</v>
      </c>
      <c r="Y462">
        <v>96.134900000000002</v>
      </c>
      <c r="Z462">
        <v>21.154900000000001</v>
      </c>
      <c r="AA462">
        <v>39.36</v>
      </c>
      <c r="AB462">
        <v>48.9009</v>
      </c>
      <c r="AC462">
        <v>26.896699999999999</v>
      </c>
      <c r="AD462" t="e">
        <v>#N/A</v>
      </c>
      <c r="AE462">
        <v>23.872800000000002</v>
      </c>
      <c r="AF462">
        <v>47.952199999999998</v>
      </c>
      <c r="AG462">
        <v>24.628900000000002</v>
      </c>
      <c r="AH462" t="e">
        <v>#N/A</v>
      </c>
      <c r="AI462">
        <v>32.200299999999999</v>
      </c>
      <c r="AJ462">
        <v>30.5625</v>
      </c>
      <c r="AK462">
        <v>48.2</v>
      </c>
      <c r="AL462" t="e">
        <v>#N/A</v>
      </c>
      <c r="AM462" t="e">
        <v>#N/A</v>
      </c>
      <c r="AN462">
        <v>23.152899999999999</v>
      </c>
      <c r="AO462">
        <v>35.1188</v>
      </c>
      <c r="AP462" t="e">
        <v>#N/A</v>
      </c>
      <c r="AQ462">
        <v>48.9771</v>
      </c>
      <c r="AR462">
        <v>17.995200000000001</v>
      </c>
    </row>
    <row r="463" spans="1:44" x14ac:dyDescent="0.25">
      <c r="A463" s="1">
        <v>37186</v>
      </c>
      <c r="B463">
        <v>46.143900000000002</v>
      </c>
      <c r="C463">
        <v>30.025099999999998</v>
      </c>
      <c r="D463">
        <v>10.5014</v>
      </c>
      <c r="E463">
        <v>29.4117</v>
      </c>
      <c r="F463">
        <v>1780.26</v>
      </c>
      <c r="G463">
        <v>1.44336</v>
      </c>
      <c r="H463">
        <v>47</v>
      </c>
      <c r="I463">
        <v>26.098099999999999</v>
      </c>
      <c r="J463">
        <v>29.733799999999999</v>
      </c>
      <c r="K463">
        <v>19.968699999999998</v>
      </c>
      <c r="L463" t="e">
        <v>#N/A</v>
      </c>
      <c r="M463">
        <v>17.3003</v>
      </c>
      <c r="N463">
        <v>424.27969999999999</v>
      </c>
      <c r="O463">
        <v>20.48</v>
      </c>
      <c r="P463">
        <v>31.7315</v>
      </c>
      <c r="Q463">
        <v>38</v>
      </c>
      <c r="R463">
        <v>35.263300000000001</v>
      </c>
      <c r="S463">
        <v>29.227900000000002</v>
      </c>
      <c r="T463" t="e">
        <v>#N/A</v>
      </c>
      <c r="U463" t="e">
        <v>#N/A</v>
      </c>
      <c r="V463">
        <v>17.319700000000001</v>
      </c>
      <c r="W463">
        <v>35.826599999999999</v>
      </c>
      <c r="X463">
        <v>23.861999999999998</v>
      </c>
      <c r="Y463">
        <v>99.009399999999999</v>
      </c>
      <c r="Z463">
        <v>22.261099999999999</v>
      </c>
      <c r="AA463">
        <v>40.15</v>
      </c>
      <c r="AB463">
        <v>49.581400000000002</v>
      </c>
      <c r="AC463">
        <v>28.165199999999999</v>
      </c>
      <c r="AD463" t="e">
        <v>#N/A</v>
      </c>
      <c r="AE463">
        <v>23.828199999999999</v>
      </c>
      <c r="AF463">
        <v>49.551000000000002</v>
      </c>
      <c r="AG463">
        <v>25.7043</v>
      </c>
      <c r="AH463" t="e">
        <v>#N/A</v>
      </c>
      <c r="AI463">
        <v>32.855899999999998</v>
      </c>
      <c r="AJ463">
        <v>30.9983</v>
      </c>
      <c r="AK463">
        <v>47</v>
      </c>
      <c r="AL463" t="e">
        <v>#N/A</v>
      </c>
      <c r="AM463" t="e">
        <v>#N/A</v>
      </c>
      <c r="AN463">
        <v>23.641500000000001</v>
      </c>
      <c r="AO463">
        <v>34.473599999999998</v>
      </c>
      <c r="AP463" t="e">
        <v>#N/A</v>
      </c>
      <c r="AQ463">
        <v>49.223300000000002</v>
      </c>
      <c r="AR463">
        <v>18.1341</v>
      </c>
    </row>
    <row r="464" spans="1:44" x14ac:dyDescent="0.25">
      <c r="A464" s="1">
        <v>37187</v>
      </c>
      <c r="B464">
        <v>46.140300000000003</v>
      </c>
      <c r="C464">
        <v>31.151199999999999</v>
      </c>
      <c r="D464">
        <v>10.481400000000001</v>
      </c>
      <c r="E464">
        <v>29.624300000000002</v>
      </c>
      <c r="F464">
        <v>1775.71</v>
      </c>
      <c r="G464">
        <v>1.3892800000000001</v>
      </c>
      <c r="H464">
        <v>44</v>
      </c>
      <c r="I464">
        <v>26.9467</v>
      </c>
      <c r="J464">
        <v>30.177399999999999</v>
      </c>
      <c r="K464">
        <v>19.984200000000001</v>
      </c>
      <c r="L464" t="e">
        <v>#N/A</v>
      </c>
      <c r="M464">
        <v>17.0243</v>
      </c>
      <c r="N464">
        <v>430.28930000000003</v>
      </c>
      <c r="O464">
        <v>20.622599999999998</v>
      </c>
      <c r="P464">
        <v>32.207900000000002</v>
      </c>
      <c r="Q464">
        <v>38.6</v>
      </c>
      <c r="R464">
        <v>35.372300000000003</v>
      </c>
      <c r="S464">
        <v>29.230899999999998</v>
      </c>
      <c r="T464" t="e">
        <v>#N/A</v>
      </c>
      <c r="U464" t="e">
        <v>#N/A</v>
      </c>
      <c r="V464">
        <v>17.116499999999998</v>
      </c>
      <c r="W464">
        <v>36.519199999999998</v>
      </c>
      <c r="X464">
        <v>23.7806</v>
      </c>
      <c r="Y464">
        <v>100.4546</v>
      </c>
      <c r="Z464">
        <v>22.200099999999999</v>
      </c>
      <c r="AA464">
        <v>40.94</v>
      </c>
      <c r="AB464">
        <v>49.936999999999998</v>
      </c>
      <c r="AC464">
        <v>28.787400000000002</v>
      </c>
      <c r="AD464" t="e">
        <v>#N/A</v>
      </c>
      <c r="AE464">
        <v>23.421500000000002</v>
      </c>
      <c r="AF464">
        <v>49.777799999999999</v>
      </c>
      <c r="AG464">
        <v>26.0579</v>
      </c>
      <c r="AH464" t="e">
        <v>#N/A</v>
      </c>
      <c r="AI464">
        <v>32.889200000000002</v>
      </c>
      <c r="AJ464">
        <v>30.874099999999999</v>
      </c>
      <c r="AK464">
        <v>44</v>
      </c>
      <c r="AL464" t="e">
        <v>#N/A</v>
      </c>
      <c r="AM464" t="e">
        <v>#N/A</v>
      </c>
      <c r="AN464">
        <v>23.945499999999999</v>
      </c>
      <c r="AO464">
        <v>33.907600000000002</v>
      </c>
      <c r="AP464" t="e">
        <v>#N/A</v>
      </c>
      <c r="AQ464">
        <v>49.274700000000003</v>
      </c>
      <c r="AR464">
        <v>18.271799999999999</v>
      </c>
    </row>
    <row r="465" spans="1:44" x14ac:dyDescent="0.25">
      <c r="A465" s="1">
        <v>37188</v>
      </c>
      <c r="B465">
        <v>46.114800000000002</v>
      </c>
      <c r="C465">
        <v>31.248799999999999</v>
      </c>
      <c r="D465">
        <v>10.4275</v>
      </c>
      <c r="E465">
        <v>29.261199999999999</v>
      </c>
      <c r="F465">
        <v>1769.31</v>
      </c>
      <c r="G465">
        <v>1.4464300000000001</v>
      </c>
      <c r="H465">
        <v>44</v>
      </c>
      <c r="I465">
        <v>26.452200000000001</v>
      </c>
      <c r="J465">
        <v>30.386399999999998</v>
      </c>
      <c r="K465">
        <v>19.6021</v>
      </c>
      <c r="L465" t="e">
        <v>#N/A</v>
      </c>
      <c r="M465">
        <v>17.814800000000002</v>
      </c>
      <c r="N465">
        <v>426.11799999999999</v>
      </c>
      <c r="O465">
        <v>20.511199999999999</v>
      </c>
      <c r="P465">
        <v>31.4819</v>
      </c>
      <c r="Q465">
        <v>33.299999999999997</v>
      </c>
      <c r="R465">
        <v>34.382100000000001</v>
      </c>
      <c r="S465">
        <v>28.984100000000002</v>
      </c>
      <c r="T465" t="e">
        <v>#N/A</v>
      </c>
      <c r="U465" t="e">
        <v>#N/A</v>
      </c>
      <c r="V465">
        <v>17.154199999999999</v>
      </c>
      <c r="W465">
        <v>36.261000000000003</v>
      </c>
      <c r="X465">
        <v>24.293099999999999</v>
      </c>
      <c r="Y465">
        <v>102.7282</v>
      </c>
      <c r="Z465">
        <v>22.5502</v>
      </c>
      <c r="AA465">
        <v>40.94</v>
      </c>
      <c r="AB465">
        <v>50.1158</v>
      </c>
      <c r="AC465">
        <v>29.0596</v>
      </c>
      <c r="AD465" t="e">
        <v>#N/A</v>
      </c>
      <c r="AE465">
        <v>23.621200000000002</v>
      </c>
      <c r="AF465">
        <v>49.647399999999998</v>
      </c>
      <c r="AG465">
        <v>26.352699999999999</v>
      </c>
      <c r="AH465" t="e">
        <v>#N/A</v>
      </c>
      <c r="AI465">
        <v>33.0167</v>
      </c>
      <c r="AJ465">
        <v>30.7272</v>
      </c>
      <c r="AK465">
        <v>44</v>
      </c>
      <c r="AL465" t="e">
        <v>#N/A</v>
      </c>
      <c r="AM465" t="e">
        <v>#N/A</v>
      </c>
      <c r="AN465">
        <v>24.0137</v>
      </c>
      <c r="AO465">
        <v>33.956200000000003</v>
      </c>
      <c r="AP465" t="e">
        <v>#N/A</v>
      </c>
      <c r="AQ465">
        <v>48.9876</v>
      </c>
      <c r="AR465">
        <v>18.131699999999999</v>
      </c>
    </row>
    <row r="466" spans="1:44" x14ac:dyDescent="0.25">
      <c r="A466" s="1">
        <v>37189</v>
      </c>
      <c r="B466">
        <v>47.127200000000002</v>
      </c>
      <c r="C466">
        <v>32.122399999999999</v>
      </c>
      <c r="D466">
        <v>10.305899999999999</v>
      </c>
      <c r="E466">
        <v>30.018999999999998</v>
      </c>
      <c r="F466">
        <v>1776.79</v>
      </c>
      <c r="G466">
        <v>1.4693700000000001</v>
      </c>
      <c r="H466">
        <v>43.6</v>
      </c>
      <c r="I466">
        <v>26.738099999999999</v>
      </c>
      <c r="J466">
        <v>31.959900000000001</v>
      </c>
      <c r="K466">
        <v>20.061900000000001</v>
      </c>
      <c r="L466" t="e">
        <v>#N/A</v>
      </c>
      <c r="M466">
        <v>18.399999999999999</v>
      </c>
      <c r="N466">
        <v>438.02390000000003</v>
      </c>
      <c r="O466">
        <v>20.8584</v>
      </c>
      <c r="P466">
        <v>30.823899999999998</v>
      </c>
      <c r="Q466">
        <v>34</v>
      </c>
      <c r="R466">
        <v>35.0961</v>
      </c>
      <c r="S466">
        <v>29.694800000000001</v>
      </c>
      <c r="T466" t="e">
        <v>#N/A</v>
      </c>
      <c r="U466" t="e">
        <v>#N/A</v>
      </c>
      <c r="V466">
        <v>17.322700000000001</v>
      </c>
      <c r="W466">
        <v>36.601500000000001</v>
      </c>
      <c r="X466">
        <v>24.981300000000001</v>
      </c>
      <c r="Y466">
        <v>105.0355</v>
      </c>
      <c r="Z466">
        <v>23.171700000000001</v>
      </c>
      <c r="AA466">
        <v>40.840000000000003</v>
      </c>
      <c r="AB466">
        <v>50.0276</v>
      </c>
      <c r="AC466">
        <v>30.165299999999998</v>
      </c>
      <c r="AD466" t="e">
        <v>#N/A</v>
      </c>
      <c r="AE466">
        <v>24.000399999999999</v>
      </c>
      <c r="AF466">
        <v>49.424599999999998</v>
      </c>
      <c r="AG466">
        <v>26.970300000000002</v>
      </c>
      <c r="AH466" t="e">
        <v>#N/A</v>
      </c>
      <c r="AI466">
        <v>33.159300000000002</v>
      </c>
      <c r="AJ466">
        <v>31.208200000000001</v>
      </c>
      <c r="AK466">
        <v>43.6</v>
      </c>
      <c r="AL466" t="e">
        <v>#N/A</v>
      </c>
      <c r="AM466" t="e">
        <v>#N/A</v>
      </c>
      <c r="AN466">
        <v>24.627400000000002</v>
      </c>
      <c r="AO466">
        <v>34.124299999999998</v>
      </c>
      <c r="AP466" t="e">
        <v>#N/A</v>
      </c>
      <c r="AQ466">
        <v>49.909700000000001</v>
      </c>
      <c r="AR466">
        <v>18.760899999999999</v>
      </c>
    </row>
    <row r="467" spans="1:44" x14ac:dyDescent="0.25">
      <c r="A467" s="1">
        <v>37190</v>
      </c>
      <c r="B467">
        <v>47.499499999999998</v>
      </c>
      <c r="C467">
        <v>32.107500000000002</v>
      </c>
      <c r="D467">
        <v>10.3804</v>
      </c>
      <c r="E467">
        <v>29.993600000000001</v>
      </c>
      <c r="F467">
        <v>1770.51</v>
      </c>
      <c r="G467">
        <v>1.4260200000000001</v>
      </c>
      <c r="H467">
        <v>44.4</v>
      </c>
      <c r="I467">
        <v>27.4803</v>
      </c>
      <c r="J467">
        <v>33.4617</v>
      </c>
      <c r="K467">
        <v>20.413699999999999</v>
      </c>
      <c r="L467" t="e">
        <v>#N/A</v>
      </c>
      <c r="M467">
        <v>17.8889</v>
      </c>
      <c r="N467">
        <v>441.30309999999997</v>
      </c>
      <c r="O467">
        <v>20.680700000000002</v>
      </c>
      <c r="P467">
        <v>31.5184</v>
      </c>
      <c r="Q467">
        <v>34.799999999999997</v>
      </c>
      <c r="R467">
        <v>35.441099999999999</v>
      </c>
      <c r="S467">
        <v>30.4115</v>
      </c>
      <c r="T467" t="e">
        <v>#N/A</v>
      </c>
      <c r="U467" t="e">
        <v>#N/A</v>
      </c>
      <c r="V467">
        <v>17.003699999999998</v>
      </c>
      <c r="W467">
        <v>36.366700000000002</v>
      </c>
      <c r="X467">
        <v>25.7789</v>
      </c>
      <c r="Y467">
        <v>105.2497</v>
      </c>
      <c r="Z467">
        <v>22.901900000000001</v>
      </c>
      <c r="AA467">
        <v>41.43</v>
      </c>
      <c r="AB467">
        <v>49.650300000000001</v>
      </c>
      <c r="AC467">
        <v>30.146899999999999</v>
      </c>
      <c r="AD467" t="e">
        <v>#N/A</v>
      </c>
      <c r="AE467">
        <v>24.447800000000001</v>
      </c>
      <c r="AF467">
        <v>48.790999999999997</v>
      </c>
      <c r="AG467">
        <v>26.748999999999999</v>
      </c>
      <c r="AH467" t="e">
        <v>#N/A</v>
      </c>
      <c r="AI467">
        <v>32.838999999999999</v>
      </c>
      <c r="AJ467">
        <v>31.587700000000002</v>
      </c>
      <c r="AK467">
        <v>44.4</v>
      </c>
      <c r="AL467" t="e">
        <v>#N/A</v>
      </c>
      <c r="AM467" t="e">
        <v>#N/A</v>
      </c>
      <c r="AN467">
        <v>25.7121</v>
      </c>
      <c r="AO467">
        <v>34.3249</v>
      </c>
      <c r="AP467" t="e">
        <v>#N/A</v>
      </c>
      <c r="AQ467">
        <v>49.898699999999998</v>
      </c>
      <c r="AR467">
        <v>18.409600000000001</v>
      </c>
    </row>
    <row r="468" spans="1:44" x14ac:dyDescent="0.25">
      <c r="A468" s="1">
        <v>37193</v>
      </c>
      <c r="B468">
        <v>45.5914</v>
      </c>
      <c r="C468">
        <v>31.016300000000001</v>
      </c>
      <c r="D468">
        <v>10.232900000000001</v>
      </c>
      <c r="E468">
        <v>28.927</v>
      </c>
      <c r="F468">
        <v>1693.48</v>
      </c>
      <c r="G468">
        <v>1.33253</v>
      </c>
      <c r="H468">
        <v>44</v>
      </c>
      <c r="I468">
        <v>26.6736</v>
      </c>
      <c r="J468">
        <v>29.658899999999999</v>
      </c>
      <c r="K468">
        <v>19.517299999999999</v>
      </c>
      <c r="L468" t="e">
        <v>#N/A</v>
      </c>
      <c r="M468">
        <v>16.811399999999999</v>
      </c>
      <c r="N468">
        <v>417.09960000000001</v>
      </c>
      <c r="O468">
        <v>20.2441</v>
      </c>
      <c r="P468">
        <v>30.811900000000001</v>
      </c>
      <c r="Q468">
        <v>33.700000000000003</v>
      </c>
      <c r="R468">
        <v>34.746600000000001</v>
      </c>
      <c r="S468">
        <v>28.971699999999998</v>
      </c>
      <c r="T468" t="e">
        <v>#N/A</v>
      </c>
      <c r="U468" t="e">
        <v>#N/A</v>
      </c>
      <c r="V468">
        <v>16.402100000000001</v>
      </c>
      <c r="W468">
        <v>34.4955</v>
      </c>
      <c r="X468">
        <v>25.424800000000001</v>
      </c>
      <c r="Y468">
        <v>101.77119999999999</v>
      </c>
      <c r="Z468">
        <v>21.1906</v>
      </c>
      <c r="AA468">
        <v>40.25</v>
      </c>
      <c r="AB468">
        <v>49.0398</v>
      </c>
      <c r="AC468">
        <v>28.3704</v>
      </c>
      <c r="AD468" t="e">
        <v>#N/A</v>
      </c>
      <c r="AE468">
        <v>22.797000000000001</v>
      </c>
      <c r="AF468">
        <v>47.863399999999999</v>
      </c>
      <c r="AG468">
        <v>25.380299999999998</v>
      </c>
      <c r="AH468" t="e">
        <v>#N/A</v>
      </c>
      <c r="AI468">
        <v>32.397300000000001</v>
      </c>
      <c r="AJ468">
        <v>30.3843</v>
      </c>
      <c r="AK468">
        <v>44</v>
      </c>
      <c r="AL468" t="e">
        <v>#N/A</v>
      </c>
      <c r="AM468" t="e">
        <v>#N/A</v>
      </c>
      <c r="AN468">
        <v>24.296700000000001</v>
      </c>
      <c r="AO468">
        <v>33.684699999999999</v>
      </c>
      <c r="AP468" t="e">
        <v>#N/A</v>
      </c>
      <c r="AQ468">
        <v>47.972799999999999</v>
      </c>
      <c r="AR468">
        <v>17.769500000000001</v>
      </c>
    </row>
    <row r="469" spans="1:44" x14ac:dyDescent="0.25">
      <c r="A469" s="1">
        <v>37194</v>
      </c>
      <c r="B469">
        <v>44.797199999999997</v>
      </c>
      <c r="C469">
        <v>30.018000000000001</v>
      </c>
      <c r="D469">
        <v>9.7610899999999994</v>
      </c>
      <c r="E469">
        <v>28.3355</v>
      </c>
      <c r="F469">
        <v>1691.6</v>
      </c>
      <c r="G469">
        <v>1.3216000000000001</v>
      </c>
      <c r="H469">
        <v>42.3</v>
      </c>
      <c r="I469">
        <v>25.546500000000002</v>
      </c>
      <c r="J469">
        <v>28.837199999999999</v>
      </c>
      <c r="K469">
        <v>19.055099999999999</v>
      </c>
      <c r="L469" t="e">
        <v>#N/A</v>
      </c>
      <c r="M469">
        <v>16.854600000000001</v>
      </c>
      <c r="N469">
        <v>406.79329999999999</v>
      </c>
      <c r="O469">
        <v>19.926100000000002</v>
      </c>
      <c r="P469">
        <v>30.176300000000001</v>
      </c>
      <c r="Q469">
        <v>31.5</v>
      </c>
      <c r="R469">
        <v>33.485100000000003</v>
      </c>
      <c r="S469">
        <v>27.945</v>
      </c>
      <c r="T469" t="e">
        <v>#N/A</v>
      </c>
      <c r="U469" t="e">
        <v>#N/A</v>
      </c>
      <c r="V469">
        <v>15.8926</v>
      </c>
      <c r="W469">
        <v>33.3658</v>
      </c>
      <c r="X469">
        <v>24.2455</v>
      </c>
      <c r="Y469">
        <v>101.1366</v>
      </c>
      <c r="Z469">
        <v>20.4955</v>
      </c>
      <c r="AA469">
        <v>39.56</v>
      </c>
      <c r="AB469">
        <v>48.129899999999999</v>
      </c>
      <c r="AC469">
        <v>28.027899999999999</v>
      </c>
      <c r="AD469" t="e">
        <v>#N/A</v>
      </c>
      <c r="AE469">
        <v>21.5776</v>
      </c>
      <c r="AF469">
        <v>47.201999999999998</v>
      </c>
      <c r="AG469">
        <v>24.893799999999999</v>
      </c>
      <c r="AH469" t="e">
        <v>#N/A</v>
      </c>
      <c r="AI469">
        <v>32.095700000000001</v>
      </c>
      <c r="AJ469">
        <v>31.414300000000001</v>
      </c>
      <c r="AK469">
        <v>42.3</v>
      </c>
      <c r="AL469" t="e">
        <v>#N/A</v>
      </c>
      <c r="AM469" t="e">
        <v>#N/A</v>
      </c>
      <c r="AN469">
        <v>23.7041</v>
      </c>
      <c r="AO469">
        <v>32.872</v>
      </c>
      <c r="AP469" t="e">
        <v>#N/A</v>
      </c>
      <c r="AQ469">
        <v>46.466700000000003</v>
      </c>
      <c r="AR469">
        <v>17.566800000000001</v>
      </c>
    </row>
    <row r="470" spans="1:44" x14ac:dyDescent="0.25">
      <c r="A470" s="1">
        <v>37195</v>
      </c>
      <c r="B470">
        <v>44.488500000000002</v>
      </c>
      <c r="C470">
        <v>29.424800000000001</v>
      </c>
      <c r="D470">
        <v>9.6002299999999998</v>
      </c>
      <c r="E470">
        <v>28.317900000000002</v>
      </c>
      <c r="F470">
        <v>1636.58</v>
      </c>
      <c r="G470">
        <v>1.3218099999999999</v>
      </c>
      <c r="H470">
        <v>42.2</v>
      </c>
      <c r="I470">
        <v>26.4848</v>
      </c>
      <c r="J470">
        <v>28.531099999999999</v>
      </c>
      <c r="K470">
        <v>19.020600000000002</v>
      </c>
      <c r="L470" t="e">
        <v>#N/A</v>
      </c>
      <c r="M470">
        <v>17.252500000000001</v>
      </c>
      <c r="N470">
        <v>407.51459999999997</v>
      </c>
      <c r="O470">
        <v>19.858499999999999</v>
      </c>
      <c r="P470">
        <v>30.069199999999999</v>
      </c>
      <c r="Q470">
        <v>27.5</v>
      </c>
      <c r="R470">
        <v>33.558100000000003</v>
      </c>
      <c r="S470">
        <v>28.0669</v>
      </c>
      <c r="T470" t="e">
        <v>#N/A</v>
      </c>
      <c r="U470" t="e">
        <v>#N/A</v>
      </c>
      <c r="V470">
        <v>15.799799999999999</v>
      </c>
      <c r="W470">
        <v>34.007399999999997</v>
      </c>
      <c r="X470">
        <v>25.0243</v>
      </c>
      <c r="Y470">
        <v>100.8415</v>
      </c>
      <c r="Z470">
        <v>21.313300000000002</v>
      </c>
      <c r="AA470">
        <v>39.07</v>
      </c>
      <c r="AB470">
        <v>48.2971</v>
      </c>
      <c r="AC470">
        <v>27.977399999999999</v>
      </c>
      <c r="AD470" t="e">
        <v>#N/A</v>
      </c>
      <c r="AE470">
        <v>21.6967</v>
      </c>
      <c r="AF470">
        <v>46.629899999999999</v>
      </c>
      <c r="AG470">
        <v>24.6449</v>
      </c>
      <c r="AH470" t="e">
        <v>#N/A</v>
      </c>
      <c r="AI470">
        <v>31.756900000000002</v>
      </c>
      <c r="AJ470">
        <v>31.3125</v>
      </c>
      <c r="AK470">
        <v>42.2</v>
      </c>
      <c r="AL470" t="e">
        <v>#N/A</v>
      </c>
      <c r="AM470" t="e">
        <v>#N/A</v>
      </c>
      <c r="AN470">
        <v>23.9528</v>
      </c>
      <c r="AO470">
        <v>33.292900000000003</v>
      </c>
      <c r="AP470" t="e">
        <v>#N/A</v>
      </c>
      <c r="AQ470">
        <v>47.316200000000002</v>
      </c>
      <c r="AR470">
        <v>18.026499999999999</v>
      </c>
    </row>
    <row r="471" spans="1:44" x14ac:dyDescent="0.25">
      <c r="A471" s="1">
        <v>37196</v>
      </c>
      <c r="B471">
        <v>45.020099999999999</v>
      </c>
      <c r="C471">
        <v>29.663900000000002</v>
      </c>
      <c r="D471">
        <v>9.7052800000000001</v>
      </c>
      <c r="E471">
        <v>28.443200000000001</v>
      </c>
      <c r="F471">
        <v>1662.9</v>
      </c>
      <c r="G471">
        <v>1.3908799999999999</v>
      </c>
      <c r="H471">
        <v>43.3</v>
      </c>
      <c r="I471">
        <v>26.1267</v>
      </c>
      <c r="J471">
        <v>28.8718</v>
      </c>
      <c r="K471">
        <v>19.108599999999999</v>
      </c>
      <c r="L471" t="e">
        <v>#N/A</v>
      </c>
      <c r="M471">
        <v>17.898099999999999</v>
      </c>
      <c r="N471">
        <v>413.11090000000002</v>
      </c>
      <c r="O471">
        <v>20.031099999999999</v>
      </c>
      <c r="P471">
        <v>30.9038</v>
      </c>
      <c r="Q471">
        <v>29.05</v>
      </c>
      <c r="R471">
        <v>34.234499999999997</v>
      </c>
      <c r="S471">
        <v>29.046500000000002</v>
      </c>
      <c r="T471" t="e">
        <v>#N/A</v>
      </c>
      <c r="U471" t="e">
        <v>#N/A</v>
      </c>
      <c r="V471">
        <v>16.142900000000001</v>
      </c>
      <c r="W471">
        <v>33.952100000000002</v>
      </c>
      <c r="X471">
        <v>25.630600000000001</v>
      </c>
      <c r="Y471">
        <v>101.9198</v>
      </c>
      <c r="Z471">
        <v>22.5031</v>
      </c>
      <c r="AA471">
        <v>39.26</v>
      </c>
      <c r="AB471">
        <v>48.800800000000002</v>
      </c>
      <c r="AC471">
        <v>28.579000000000001</v>
      </c>
      <c r="AD471" t="e">
        <v>#N/A</v>
      </c>
      <c r="AE471">
        <v>21.673100000000002</v>
      </c>
      <c r="AF471">
        <v>46.6312</v>
      </c>
      <c r="AG471">
        <v>26.0504</v>
      </c>
      <c r="AH471" t="e">
        <v>#N/A</v>
      </c>
      <c r="AI471">
        <v>32.197699999999998</v>
      </c>
      <c r="AJ471">
        <v>32.051200000000001</v>
      </c>
      <c r="AK471">
        <v>43.3</v>
      </c>
      <c r="AL471" t="e">
        <v>#N/A</v>
      </c>
      <c r="AM471" t="e">
        <v>#N/A</v>
      </c>
      <c r="AN471">
        <v>23.7241</v>
      </c>
      <c r="AO471">
        <v>33.975200000000001</v>
      </c>
      <c r="AP471" t="e">
        <v>#N/A</v>
      </c>
      <c r="AQ471">
        <v>47.798699999999997</v>
      </c>
      <c r="AR471">
        <v>18.148800000000001</v>
      </c>
    </row>
    <row r="472" spans="1:44" x14ac:dyDescent="0.25">
      <c r="A472" s="1">
        <v>37197</v>
      </c>
      <c r="B472">
        <v>46.045299999999997</v>
      </c>
      <c r="C472">
        <v>30.2806</v>
      </c>
      <c r="D472">
        <v>9.8885000000000005</v>
      </c>
      <c r="E472">
        <v>28.764099999999999</v>
      </c>
      <c r="F472">
        <v>1696.42</v>
      </c>
      <c r="G472">
        <v>1.39567</v>
      </c>
      <c r="H472">
        <v>43.5</v>
      </c>
      <c r="I472">
        <v>26.762</v>
      </c>
      <c r="J472">
        <v>30.016200000000001</v>
      </c>
      <c r="K472">
        <v>19.4116</v>
      </c>
      <c r="L472" t="e">
        <v>#N/A</v>
      </c>
      <c r="M472">
        <v>17.571899999999999</v>
      </c>
      <c r="N472">
        <v>421.0829</v>
      </c>
      <c r="O472">
        <v>20.241900000000001</v>
      </c>
      <c r="P472">
        <v>31.254000000000001</v>
      </c>
      <c r="Q472">
        <v>28.6</v>
      </c>
      <c r="R472">
        <v>33.769500000000001</v>
      </c>
      <c r="S472">
        <v>29.2165</v>
      </c>
      <c r="T472" t="e">
        <v>#N/A</v>
      </c>
      <c r="U472" t="e">
        <v>#N/A</v>
      </c>
      <c r="V472">
        <v>15.8597</v>
      </c>
      <c r="W472">
        <v>35.811100000000003</v>
      </c>
      <c r="X472">
        <v>26.3385</v>
      </c>
      <c r="Y472">
        <v>102.0179</v>
      </c>
      <c r="Z472">
        <v>22.918700000000001</v>
      </c>
      <c r="AA472">
        <v>40.25</v>
      </c>
      <c r="AB472">
        <v>49.113399999999999</v>
      </c>
      <c r="AC472">
        <v>28.471399999999999</v>
      </c>
      <c r="AD472" t="e">
        <v>#N/A</v>
      </c>
      <c r="AE472">
        <v>22.261500000000002</v>
      </c>
      <c r="AF472">
        <v>47.447899999999997</v>
      </c>
      <c r="AG472">
        <v>25.982099999999999</v>
      </c>
      <c r="AH472" t="e">
        <v>#N/A</v>
      </c>
      <c r="AI472">
        <v>31.934799999999999</v>
      </c>
      <c r="AJ472">
        <v>32.204799999999999</v>
      </c>
      <c r="AK472">
        <v>43.5</v>
      </c>
      <c r="AL472" t="e">
        <v>#N/A</v>
      </c>
      <c r="AM472" t="e">
        <v>#N/A</v>
      </c>
      <c r="AN472">
        <v>24.088899999999999</v>
      </c>
      <c r="AO472">
        <v>34.269199999999998</v>
      </c>
      <c r="AP472" t="e">
        <v>#N/A</v>
      </c>
      <c r="AQ472">
        <v>48.686100000000003</v>
      </c>
      <c r="AR472">
        <v>18.2697</v>
      </c>
    </row>
    <row r="473" spans="1:44" x14ac:dyDescent="0.25">
      <c r="A473" s="1">
        <v>37200</v>
      </c>
      <c r="B473">
        <v>47.522599999999997</v>
      </c>
      <c r="C473">
        <v>30.555700000000002</v>
      </c>
      <c r="D473">
        <v>9.9974699999999999</v>
      </c>
      <c r="E473">
        <v>29.486499999999999</v>
      </c>
      <c r="F473">
        <v>1722.81</v>
      </c>
      <c r="G473">
        <v>1.4484399999999999</v>
      </c>
      <c r="H473">
        <v>43</v>
      </c>
      <c r="I473">
        <v>27.648499999999999</v>
      </c>
      <c r="J473">
        <v>30.952500000000001</v>
      </c>
      <c r="K473">
        <v>19.784800000000001</v>
      </c>
      <c r="L473" t="e">
        <v>#N/A</v>
      </c>
      <c r="M473">
        <v>18.416699999999999</v>
      </c>
      <c r="N473">
        <v>428.62990000000002</v>
      </c>
      <c r="O473">
        <v>20.632300000000001</v>
      </c>
      <c r="P473">
        <v>31.8812</v>
      </c>
      <c r="Q473">
        <v>28.6</v>
      </c>
      <c r="R473">
        <v>33.809899999999999</v>
      </c>
      <c r="S473">
        <v>30.156300000000002</v>
      </c>
      <c r="T473" t="e">
        <v>#N/A</v>
      </c>
      <c r="U473" t="e">
        <v>#N/A</v>
      </c>
      <c r="V473">
        <v>15.999499999999999</v>
      </c>
      <c r="W473">
        <v>37.294800000000002</v>
      </c>
      <c r="X473">
        <v>27.327000000000002</v>
      </c>
      <c r="Y473">
        <v>103.542</v>
      </c>
      <c r="Z473">
        <v>23.762599999999999</v>
      </c>
      <c r="AA473">
        <v>40.64</v>
      </c>
      <c r="AB473">
        <v>49.213299999999997</v>
      </c>
      <c r="AC473">
        <v>29.028700000000001</v>
      </c>
      <c r="AD473" t="e">
        <v>#N/A</v>
      </c>
      <c r="AE473">
        <v>22.489100000000001</v>
      </c>
      <c r="AF473">
        <v>48.209000000000003</v>
      </c>
      <c r="AG473">
        <v>27.057300000000001</v>
      </c>
      <c r="AH473" t="e">
        <v>#N/A</v>
      </c>
      <c r="AI473">
        <v>32.089799999999997</v>
      </c>
      <c r="AJ473">
        <v>32.944499999999998</v>
      </c>
      <c r="AK473">
        <v>43</v>
      </c>
      <c r="AL473" t="e">
        <v>#N/A</v>
      </c>
      <c r="AM473" t="e">
        <v>#N/A</v>
      </c>
      <c r="AN473">
        <v>24.783799999999999</v>
      </c>
      <c r="AO473">
        <v>34.531300000000002</v>
      </c>
      <c r="AP473" t="e">
        <v>#N/A</v>
      </c>
      <c r="AQ473">
        <v>50.066099999999999</v>
      </c>
      <c r="AR473">
        <v>18.7471</v>
      </c>
    </row>
    <row r="474" spans="1:44" x14ac:dyDescent="0.25">
      <c r="A474" s="1">
        <v>37201</v>
      </c>
      <c r="B474">
        <v>47.040900000000001</v>
      </c>
      <c r="C474">
        <v>31.291799999999999</v>
      </c>
      <c r="D474">
        <v>10.049200000000001</v>
      </c>
      <c r="E474">
        <v>29.6709</v>
      </c>
      <c r="F474">
        <v>1740.67</v>
      </c>
      <c r="G474">
        <v>1.4864200000000001</v>
      </c>
      <c r="H474">
        <v>42.7</v>
      </c>
      <c r="I474">
        <v>27.126100000000001</v>
      </c>
      <c r="J474">
        <v>31.3675</v>
      </c>
      <c r="K474">
        <v>20.510100000000001</v>
      </c>
      <c r="L474" t="e">
        <v>#N/A</v>
      </c>
      <c r="M474">
        <v>19.0031</v>
      </c>
      <c r="N474">
        <v>431.16919999999999</v>
      </c>
      <c r="O474">
        <v>20.862400000000001</v>
      </c>
      <c r="P474">
        <v>32.647500000000001</v>
      </c>
      <c r="Q474">
        <v>28.5</v>
      </c>
      <c r="R474">
        <v>33.878599999999999</v>
      </c>
      <c r="S474">
        <v>30.9574</v>
      </c>
      <c r="T474" t="e">
        <v>#N/A</v>
      </c>
      <c r="U474" t="e">
        <v>#N/A</v>
      </c>
      <c r="V474">
        <v>18.765499999999999</v>
      </c>
      <c r="W474">
        <v>38.326999999999998</v>
      </c>
      <c r="X474">
        <v>27.3355</v>
      </c>
      <c r="Y474">
        <v>106.9692</v>
      </c>
      <c r="Z474">
        <v>24.8996</v>
      </c>
      <c r="AA474">
        <v>40.450000000000003</v>
      </c>
      <c r="AB474">
        <v>49.6509</v>
      </c>
      <c r="AC474">
        <v>29.970700000000001</v>
      </c>
      <c r="AD474" t="e">
        <v>#N/A</v>
      </c>
      <c r="AE474">
        <v>22.6738</v>
      </c>
      <c r="AF474">
        <v>48.253300000000003</v>
      </c>
      <c r="AG474">
        <v>27.702999999999999</v>
      </c>
      <c r="AH474" t="e">
        <v>#N/A</v>
      </c>
      <c r="AI474">
        <v>32.357500000000002</v>
      </c>
      <c r="AJ474">
        <v>33.402700000000003</v>
      </c>
      <c r="AK474">
        <v>42.7</v>
      </c>
      <c r="AL474" t="e">
        <v>#N/A</v>
      </c>
      <c r="AM474" t="e">
        <v>#N/A</v>
      </c>
      <c r="AN474">
        <v>25.4117</v>
      </c>
      <c r="AO474">
        <v>34.025500000000001</v>
      </c>
      <c r="AP474" t="e">
        <v>#N/A</v>
      </c>
      <c r="AQ474">
        <v>51.0321</v>
      </c>
      <c r="AR474">
        <v>18.346</v>
      </c>
    </row>
    <row r="475" spans="1:44" x14ac:dyDescent="0.25">
      <c r="A475" s="1">
        <v>37202</v>
      </c>
      <c r="B475">
        <v>47.221800000000002</v>
      </c>
      <c r="C475">
        <v>31.455400000000001</v>
      </c>
      <c r="D475">
        <v>9.8358100000000004</v>
      </c>
      <c r="E475">
        <v>30.577500000000001</v>
      </c>
      <c r="F475">
        <v>1691.16</v>
      </c>
      <c r="G475">
        <v>1.4792000000000001</v>
      </c>
      <c r="H475">
        <v>42.5</v>
      </c>
      <c r="I475">
        <v>28.045300000000001</v>
      </c>
      <c r="J475">
        <v>30.630099999999999</v>
      </c>
      <c r="K475">
        <v>20.607099999999999</v>
      </c>
      <c r="L475" t="e">
        <v>#N/A</v>
      </c>
      <c r="M475">
        <v>19.361899999999999</v>
      </c>
      <c r="N475">
        <v>433.59140000000002</v>
      </c>
      <c r="O475">
        <v>20.552499999999998</v>
      </c>
      <c r="P475">
        <v>32.591299999999997</v>
      </c>
      <c r="Q475">
        <v>29.4</v>
      </c>
      <c r="R475">
        <v>33.563899999999997</v>
      </c>
      <c r="S475">
        <v>30.427399999999999</v>
      </c>
      <c r="T475" t="e">
        <v>#N/A</v>
      </c>
      <c r="U475" t="e">
        <v>#N/A</v>
      </c>
      <c r="V475">
        <v>18.061900000000001</v>
      </c>
      <c r="W475">
        <v>37.432400000000001</v>
      </c>
      <c r="X475">
        <v>26.4358</v>
      </c>
      <c r="Y475">
        <v>106.7099</v>
      </c>
      <c r="Z475">
        <v>24.7883</v>
      </c>
      <c r="AA475">
        <v>41.43</v>
      </c>
      <c r="AB475">
        <v>49.149799999999999</v>
      </c>
      <c r="AC475">
        <v>30.6279</v>
      </c>
      <c r="AD475" t="e">
        <v>#N/A</v>
      </c>
      <c r="AE475">
        <v>22.557200000000002</v>
      </c>
      <c r="AF475">
        <v>47.456400000000002</v>
      </c>
      <c r="AG475">
        <v>27.314800000000002</v>
      </c>
      <c r="AH475" t="e">
        <v>#N/A</v>
      </c>
      <c r="AI475">
        <v>32.037999999999997</v>
      </c>
      <c r="AJ475">
        <v>33.2532</v>
      </c>
      <c r="AK475">
        <v>42.5</v>
      </c>
      <c r="AL475" t="e">
        <v>#N/A</v>
      </c>
      <c r="AM475" t="e">
        <v>#N/A</v>
      </c>
      <c r="AN475">
        <v>24.7897</v>
      </c>
      <c r="AO475">
        <v>33.423200000000001</v>
      </c>
      <c r="AP475" t="e">
        <v>#N/A</v>
      </c>
      <c r="AQ475">
        <v>49.697800000000001</v>
      </c>
      <c r="AR475">
        <v>17.956099999999999</v>
      </c>
    </row>
    <row r="476" spans="1:44" x14ac:dyDescent="0.25">
      <c r="A476" s="1">
        <v>37203</v>
      </c>
      <c r="B476">
        <v>47.850900000000003</v>
      </c>
      <c r="C476">
        <v>31.8139</v>
      </c>
      <c r="D476">
        <v>9.5758899999999993</v>
      </c>
      <c r="E476">
        <v>31.418900000000001</v>
      </c>
      <c r="F476">
        <v>1696.98</v>
      </c>
      <c r="G476">
        <v>1.41936</v>
      </c>
      <c r="H476">
        <v>43</v>
      </c>
      <c r="I476">
        <v>28.497599999999998</v>
      </c>
      <c r="J476">
        <v>30.782299999999999</v>
      </c>
      <c r="K476">
        <v>20.7422</v>
      </c>
      <c r="L476" t="e">
        <v>#N/A</v>
      </c>
      <c r="M476">
        <v>19.617000000000001</v>
      </c>
      <c r="N476">
        <v>439.24430000000001</v>
      </c>
      <c r="O476">
        <v>20.5108</v>
      </c>
      <c r="P476">
        <v>32.759</v>
      </c>
      <c r="Q476">
        <v>30.3</v>
      </c>
      <c r="R476">
        <v>34.083500000000001</v>
      </c>
      <c r="S476">
        <v>31.346699999999998</v>
      </c>
      <c r="T476" t="e">
        <v>#N/A</v>
      </c>
      <c r="U476" t="e">
        <v>#N/A</v>
      </c>
      <c r="V476">
        <v>17.3612</v>
      </c>
      <c r="W476">
        <v>37.553800000000003</v>
      </c>
      <c r="X476">
        <v>27.097200000000001</v>
      </c>
      <c r="Y476">
        <v>107.1718</v>
      </c>
      <c r="Z476">
        <v>24.895499999999998</v>
      </c>
      <c r="AA476">
        <v>41.93</v>
      </c>
      <c r="AB476">
        <v>49.59</v>
      </c>
      <c r="AC476">
        <v>30.938800000000001</v>
      </c>
      <c r="AD476" t="e">
        <v>#N/A</v>
      </c>
      <c r="AE476">
        <v>22.058900000000001</v>
      </c>
      <c r="AF476">
        <v>48.0321</v>
      </c>
      <c r="AG476">
        <v>27.5153</v>
      </c>
      <c r="AH476" t="e">
        <v>#N/A</v>
      </c>
      <c r="AI476">
        <v>32.310200000000002</v>
      </c>
      <c r="AJ476">
        <v>32.805799999999998</v>
      </c>
      <c r="AK476">
        <v>43</v>
      </c>
      <c r="AL476" t="e">
        <v>#N/A</v>
      </c>
      <c r="AM476" t="e">
        <v>#N/A</v>
      </c>
      <c r="AN476">
        <v>25.465699999999998</v>
      </c>
      <c r="AO476">
        <v>33.640300000000003</v>
      </c>
      <c r="AP476" t="e">
        <v>#N/A</v>
      </c>
      <c r="AQ476">
        <v>50.561300000000003</v>
      </c>
      <c r="AR476">
        <v>18.4115</v>
      </c>
    </row>
    <row r="477" spans="1:44" x14ac:dyDescent="0.25">
      <c r="A477" s="1">
        <v>37204</v>
      </c>
      <c r="B477">
        <v>48.136400000000002</v>
      </c>
      <c r="C477">
        <v>32.305199999999999</v>
      </c>
      <c r="D477">
        <v>9.7268500000000007</v>
      </c>
      <c r="E477">
        <v>31.868600000000001</v>
      </c>
      <c r="F477">
        <v>1680.09</v>
      </c>
      <c r="G477">
        <v>1.4260299999999999</v>
      </c>
      <c r="H477">
        <v>42.6</v>
      </c>
      <c r="I477">
        <v>28.792999999999999</v>
      </c>
      <c r="J477">
        <v>29.456</v>
      </c>
      <c r="K477">
        <v>20.779399999999999</v>
      </c>
      <c r="L477" t="e">
        <v>#N/A</v>
      </c>
      <c r="M477">
        <v>19.822800000000001</v>
      </c>
      <c r="N477">
        <v>439.48970000000003</v>
      </c>
      <c r="O477">
        <v>20.670300000000001</v>
      </c>
      <c r="P477">
        <v>32.562899999999999</v>
      </c>
      <c r="Q477">
        <v>29.5</v>
      </c>
      <c r="R477">
        <v>34.893999999999998</v>
      </c>
      <c r="S477">
        <v>31.541</v>
      </c>
      <c r="T477" t="e">
        <v>#N/A</v>
      </c>
      <c r="U477" t="e">
        <v>#N/A</v>
      </c>
      <c r="V477">
        <v>18.051200000000001</v>
      </c>
      <c r="W477">
        <v>37.928699999999999</v>
      </c>
      <c r="X477">
        <v>27.2074</v>
      </c>
      <c r="Y477">
        <v>107.9314</v>
      </c>
      <c r="Z477">
        <v>24.658799999999999</v>
      </c>
      <c r="AA477">
        <v>41.24</v>
      </c>
      <c r="AB477">
        <v>50.296100000000003</v>
      </c>
      <c r="AC477">
        <v>31.284500000000001</v>
      </c>
      <c r="AD477" t="e">
        <v>#N/A</v>
      </c>
      <c r="AE477">
        <v>22.398599999999998</v>
      </c>
      <c r="AF477">
        <v>47.806600000000003</v>
      </c>
      <c r="AG477">
        <v>27.983699999999999</v>
      </c>
      <c r="AH477" t="e">
        <v>#N/A</v>
      </c>
      <c r="AI477">
        <v>32.331800000000001</v>
      </c>
      <c r="AJ477">
        <v>33.222200000000001</v>
      </c>
      <c r="AK477">
        <v>42.6</v>
      </c>
      <c r="AL477" t="e">
        <v>#N/A</v>
      </c>
      <c r="AM477" t="e">
        <v>#N/A</v>
      </c>
      <c r="AN477">
        <v>25.68</v>
      </c>
      <c r="AO477">
        <v>33.960900000000002</v>
      </c>
      <c r="AP477" t="e">
        <v>#N/A</v>
      </c>
      <c r="AQ477">
        <v>51.358400000000003</v>
      </c>
      <c r="AR477">
        <v>18.606100000000001</v>
      </c>
    </row>
    <row r="478" spans="1:44" x14ac:dyDescent="0.25">
      <c r="A478" s="1">
        <v>37207</v>
      </c>
      <c r="B478">
        <v>47.940899999999999</v>
      </c>
      <c r="C478">
        <v>32.067700000000002</v>
      </c>
      <c r="D478">
        <v>9.7450899999999994</v>
      </c>
      <c r="E478">
        <v>31.3032</v>
      </c>
      <c r="F478">
        <v>1684.48</v>
      </c>
      <c r="G478">
        <v>1.4308399999999999</v>
      </c>
      <c r="H478">
        <v>42.8</v>
      </c>
      <c r="I478">
        <v>28.344000000000001</v>
      </c>
      <c r="J478">
        <v>29.332599999999999</v>
      </c>
      <c r="K478">
        <v>20.602399999999999</v>
      </c>
      <c r="L478" t="e">
        <v>#N/A</v>
      </c>
      <c r="M478">
        <v>19.909199999999998</v>
      </c>
      <c r="N478">
        <v>439.12079999999997</v>
      </c>
      <c r="O478">
        <v>20.7378</v>
      </c>
      <c r="P478">
        <v>32.267699999999998</v>
      </c>
      <c r="Q478">
        <v>29</v>
      </c>
      <c r="R478">
        <v>34.772100000000002</v>
      </c>
      <c r="S478">
        <v>30.8141</v>
      </c>
      <c r="T478" t="e">
        <v>#N/A</v>
      </c>
      <c r="U478" t="e">
        <v>#N/A</v>
      </c>
      <c r="V478">
        <v>18.368500000000001</v>
      </c>
      <c r="W478">
        <v>37.082599999999999</v>
      </c>
      <c r="X478">
        <v>26.202200000000001</v>
      </c>
      <c r="Y478">
        <v>108.8034</v>
      </c>
      <c r="Z478">
        <v>25.132000000000001</v>
      </c>
      <c r="AA478">
        <v>40.94</v>
      </c>
      <c r="AB478">
        <v>49.901600000000002</v>
      </c>
      <c r="AC478">
        <v>31.122599999999998</v>
      </c>
      <c r="AD478" t="e">
        <v>#N/A</v>
      </c>
      <c r="AE478">
        <v>22.578099999999999</v>
      </c>
      <c r="AF478">
        <v>47.6952</v>
      </c>
      <c r="AG478">
        <v>28.267399999999999</v>
      </c>
      <c r="AH478" t="e">
        <v>#N/A</v>
      </c>
      <c r="AI478">
        <v>32.317799999999998</v>
      </c>
      <c r="AJ478">
        <v>33.245899999999999</v>
      </c>
      <c r="AK478">
        <v>42.8</v>
      </c>
      <c r="AL478" t="e">
        <v>#N/A</v>
      </c>
      <c r="AM478" t="e">
        <v>#N/A</v>
      </c>
      <c r="AN478">
        <v>24.918600000000001</v>
      </c>
      <c r="AO478">
        <v>33.542000000000002</v>
      </c>
      <c r="AP478" t="e">
        <v>#N/A</v>
      </c>
      <c r="AQ478">
        <v>51.869700000000002</v>
      </c>
      <c r="AR478">
        <v>18.3931</v>
      </c>
    </row>
    <row r="479" spans="1:44" x14ac:dyDescent="0.25">
      <c r="A479" s="1">
        <v>37208</v>
      </c>
      <c r="B479">
        <v>49.430500000000002</v>
      </c>
      <c r="C479">
        <v>33.848199999999999</v>
      </c>
      <c r="D479">
        <v>9.8593200000000003</v>
      </c>
      <c r="E479">
        <v>31.634899999999998</v>
      </c>
      <c r="F479">
        <v>1722.57</v>
      </c>
      <c r="G479">
        <v>1.4910300000000001</v>
      </c>
      <c r="H479">
        <v>43</v>
      </c>
      <c r="I479">
        <v>29.323899999999998</v>
      </c>
      <c r="J479">
        <v>30.080300000000001</v>
      </c>
      <c r="K479">
        <v>21.295100000000001</v>
      </c>
      <c r="L479" t="e">
        <v>#N/A</v>
      </c>
      <c r="M479">
        <v>20.4163</v>
      </c>
      <c r="N479">
        <v>459.02679999999998</v>
      </c>
      <c r="O479">
        <v>21.058399999999999</v>
      </c>
      <c r="P479">
        <v>33.667999999999999</v>
      </c>
      <c r="Q479">
        <v>30.1</v>
      </c>
      <c r="R479">
        <v>35.460099999999997</v>
      </c>
      <c r="S479">
        <v>31.973199999999999</v>
      </c>
      <c r="T479" t="e">
        <v>#N/A</v>
      </c>
      <c r="U479" t="e">
        <v>#N/A</v>
      </c>
      <c r="V479">
        <v>19.421299999999999</v>
      </c>
      <c r="W479">
        <v>40.025399999999998</v>
      </c>
      <c r="X479">
        <v>27.452200000000001</v>
      </c>
      <c r="Y479">
        <v>111.509</v>
      </c>
      <c r="Z479">
        <v>26.842600000000001</v>
      </c>
      <c r="AA479">
        <v>42.42</v>
      </c>
      <c r="AB479">
        <v>50.8735</v>
      </c>
      <c r="AC479">
        <v>31.8386</v>
      </c>
      <c r="AD479" t="e">
        <v>#N/A</v>
      </c>
      <c r="AE479">
        <v>23.587</v>
      </c>
      <c r="AF479">
        <v>48.26</v>
      </c>
      <c r="AG479">
        <v>29.428100000000001</v>
      </c>
      <c r="AH479" t="e">
        <v>#N/A</v>
      </c>
      <c r="AI479">
        <v>33.002299999999998</v>
      </c>
      <c r="AJ479">
        <v>33.791499999999999</v>
      </c>
      <c r="AK479">
        <v>43</v>
      </c>
      <c r="AL479" t="e">
        <v>#N/A</v>
      </c>
      <c r="AM479" t="e">
        <v>#N/A</v>
      </c>
      <c r="AN479">
        <v>25.8855</v>
      </c>
      <c r="AO479">
        <v>33.417099999999998</v>
      </c>
      <c r="AP479" t="e">
        <v>#N/A</v>
      </c>
      <c r="AQ479">
        <v>51.078800000000001</v>
      </c>
      <c r="AR479">
        <v>18.939900000000002</v>
      </c>
    </row>
    <row r="480" spans="1:44" x14ac:dyDescent="0.25">
      <c r="A480" s="1">
        <v>37209</v>
      </c>
      <c r="B480">
        <v>50.284300000000002</v>
      </c>
      <c r="C480">
        <v>35.215699999999998</v>
      </c>
      <c r="D480">
        <v>10.0252</v>
      </c>
      <c r="E480">
        <v>33.040100000000002</v>
      </c>
      <c r="F480">
        <v>1737.48</v>
      </c>
      <c r="G480">
        <v>1.5161899999999999</v>
      </c>
      <c r="H480">
        <v>41.7</v>
      </c>
      <c r="I480">
        <v>29.044699999999999</v>
      </c>
      <c r="J480">
        <v>30.827999999999999</v>
      </c>
      <c r="K480">
        <v>21.135999999999999</v>
      </c>
      <c r="L480" t="e">
        <v>#N/A</v>
      </c>
      <c r="M480">
        <v>20.831499999999998</v>
      </c>
      <c r="N480">
        <v>465.67599999999999</v>
      </c>
      <c r="O480">
        <v>21.300799999999999</v>
      </c>
      <c r="P480">
        <v>33.715800000000002</v>
      </c>
      <c r="Q480">
        <v>30.3</v>
      </c>
      <c r="R480">
        <v>34.034300000000002</v>
      </c>
      <c r="S480">
        <v>32.368200000000002</v>
      </c>
      <c r="T480" t="e">
        <v>#N/A</v>
      </c>
      <c r="U480" t="e">
        <v>#N/A</v>
      </c>
      <c r="V480">
        <v>21.2913</v>
      </c>
      <c r="W480">
        <v>42.240299999999998</v>
      </c>
      <c r="X480">
        <v>27.138999999999999</v>
      </c>
      <c r="Y480">
        <v>109.74760000000001</v>
      </c>
      <c r="Z480">
        <v>28.100999999999999</v>
      </c>
      <c r="AA480">
        <v>43.31</v>
      </c>
      <c r="AB480">
        <v>51.4587</v>
      </c>
      <c r="AC480">
        <v>32.223500000000001</v>
      </c>
      <c r="AD480" t="e">
        <v>#N/A</v>
      </c>
      <c r="AE480">
        <v>23.7605</v>
      </c>
      <c r="AF480">
        <v>48.706499999999998</v>
      </c>
      <c r="AG480">
        <v>28.709599999999998</v>
      </c>
      <c r="AH480" t="e">
        <v>#N/A</v>
      </c>
      <c r="AI480">
        <v>33.090299999999999</v>
      </c>
      <c r="AJ480">
        <v>34.102499999999999</v>
      </c>
      <c r="AK480">
        <v>41.7</v>
      </c>
      <c r="AL480" t="e">
        <v>#N/A</v>
      </c>
      <c r="AM480" t="e">
        <v>#N/A</v>
      </c>
      <c r="AN480">
        <v>26.678699999999999</v>
      </c>
      <c r="AO480">
        <v>33.8123</v>
      </c>
      <c r="AP480" t="e">
        <v>#N/A</v>
      </c>
      <c r="AQ480">
        <v>52.269599999999997</v>
      </c>
      <c r="AR480">
        <v>19.242999999999999</v>
      </c>
    </row>
    <row r="481" spans="1:44" x14ac:dyDescent="0.25">
      <c r="A481" s="1">
        <v>37210</v>
      </c>
      <c r="B481">
        <v>50.054200000000002</v>
      </c>
      <c r="C481">
        <v>35.034500000000001</v>
      </c>
      <c r="D481">
        <v>10.086399999999999</v>
      </c>
      <c r="E481">
        <v>33.9041</v>
      </c>
      <c r="F481">
        <v>1748.29</v>
      </c>
      <c r="G481">
        <v>1.5000800000000001</v>
      </c>
      <c r="H481">
        <v>43.1</v>
      </c>
      <c r="I481">
        <v>29.176300000000001</v>
      </c>
      <c r="J481">
        <v>30.877400000000002</v>
      </c>
      <c r="K481">
        <v>20.904599999999999</v>
      </c>
      <c r="L481" t="e">
        <v>#N/A</v>
      </c>
      <c r="M481">
        <v>21.040700000000001</v>
      </c>
      <c r="N481">
        <v>461.2004</v>
      </c>
      <c r="O481">
        <v>21.247699999999998</v>
      </c>
      <c r="P481">
        <v>34.2926</v>
      </c>
      <c r="Q481">
        <v>32.200000000000003</v>
      </c>
      <c r="R481">
        <v>32.624699999999997</v>
      </c>
      <c r="S481">
        <v>32.816699999999997</v>
      </c>
      <c r="T481" t="e">
        <v>#N/A</v>
      </c>
      <c r="U481" t="e">
        <v>#N/A</v>
      </c>
      <c r="V481">
        <v>21.247800000000002</v>
      </c>
      <c r="W481">
        <v>42.371899999999997</v>
      </c>
      <c r="X481">
        <v>26.785</v>
      </c>
      <c r="Y481">
        <v>109.8569</v>
      </c>
      <c r="Z481">
        <v>27.547699999999999</v>
      </c>
      <c r="AA481">
        <v>44.39</v>
      </c>
      <c r="AB481">
        <v>51.270600000000002</v>
      </c>
      <c r="AC481">
        <v>32.062100000000001</v>
      </c>
      <c r="AD481" t="e">
        <v>#N/A</v>
      </c>
      <c r="AE481">
        <v>24.407</v>
      </c>
      <c r="AF481">
        <v>48.4129</v>
      </c>
      <c r="AG481">
        <v>28.7118</v>
      </c>
      <c r="AH481" t="e">
        <v>#N/A</v>
      </c>
      <c r="AI481">
        <v>33.2181</v>
      </c>
      <c r="AJ481">
        <v>34.043599999999998</v>
      </c>
      <c r="AK481">
        <v>43.1</v>
      </c>
      <c r="AL481" t="e">
        <v>#N/A</v>
      </c>
      <c r="AM481" t="e">
        <v>#N/A</v>
      </c>
      <c r="AN481">
        <v>26.415500000000002</v>
      </c>
      <c r="AO481">
        <v>34.823799999999999</v>
      </c>
      <c r="AP481" t="e">
        <v>#N/A</v>
      </c>
      <c r="AQ481">
        <v>52.818300000000001</v>
      </c>
      <c r="AR481">
        <v>20.168700000000001</v>
      </c>
    </row>
    <row r="482" spans="1:44" x14ac:dyDescent="0.25">
      <c r="A482" s="1">
        <v>37211</v>
      </c>
      <c r="B482">
        <v>50.1066</v>
      </c>
      <c r="C482">
        <v>34.601100000000002</v>
      </c>
      <c r="D482">
        <v>10.0929</v>
      </c>
      <c r="E482">
        <v>32.588099999999997</v>
      </c>
      <c r="F482">
        <v>1726.67</v>
      </c>
      <c r="G482">
        <v>1.45974</v>
      </c>
      <c r="H482">
        <v>44.8</v>
      </c>
      <c r="I482">
        <v>28.6218</v>
      </c>
      <c r="J482">
        <v>31.482399999999998</v>
      </c>
      <c r="K482">
        <v>21.348700000000001</v>
      </c>
      <c r="L482" t="e">
        <v>#N/A</v>
      </c>
      <c r="M482">
        <v>20.868099999999998</v>
      </c>
      <c r="N482">
        <v>448.30680000000001</v>
      </c>
      <c r="O482">
        <v>21.17</v>
      </c>
      <c r="P482">
        <v>34.067700000000002</v>
      </c>
      <c r="Q482">
        <v>33.5</v>
      </c>
      <c r="R482">
        <v>32.857399999999998</v>
      </c>
      <c r="S482">
        <v>32.190899999999999</v>
      </c>
      <c r="T482" t="e">
        <v>#N/A</v>
      </c>
      <c r="U482" t="e">
        <v>#N/A</v>
      </c>
      <c r="V482">
        <v>20.633500000000002</v>
      </c>
      <c r="W482">
        <v>41.648699999999998</v>
      </c>
      <c r="X482">
        <v>27.150500000000001</v>
      </c>
      <c r="Y482">
        <v>109.3698</v>
      </c>
      <c r="Z482">
        <v>27.351400000000002</v>
      </c>
      <c r="AA482">
        <v>44.49</v>
      </c>
      <c r="AB482">
        <v>51.260100000000001</v>
      </c>
      <c r="AC482">
        <v>31.876300000000001</v>
      </c>
      <c r="AD482" t="e">
        <v>#N/A</v>
      </c>
      <c r="AE482">
        <v>24.051200000000001</v>
      </c>
      <c r="AF482">
        <v>48.482700000000001</v>
      </c>
      <c r="AG482">
        <v>28.486599999999999</v>
      </c>
      <c r="AH482" t="e">
        <v>#N/A</v>
      </c>
      <c r="AI482">
        <v>33.205100000000002</v>
      </c>
      <c r="AJ482">
        <v>34.161799999999999</v>
      </c>
      <c r="AK482">
        <v>44.8</v>
      </c>
      <c r="AL482" t="e">
        <v>#N/A</v>
      </c>
      <c r="AM482" t="e">
        <v>#N/A</v>
      </c>
      <c r="AN482">
        <v>26.6433</v>
      </c>
      <c r="AO482">
        <v>34.369199999999999</v>
      </c>
      <c r="AP482" t="e">
        <v>#N/A</v>
      </c>
      <c r="AQ482">
        <v>51.851999999999997</v>
      </c>
      <c r="AR482">
        <v>20.5791</v>
      </c>
    </row>
    <row r="483" spans="1:44" x14ac:dyDescent="0.25">
      <c r="A483" s="1">
        <v>37214</v>
      </c>
      <c r="B483">
        <v>51.156700000000001</v>
      </c>
      <c r="C483">
        <v>36.090299999999999</v>
      </c>
      <c r="D483">
        <v>10.1357</v>
      </c>
      <c r="E483">
        <v>33.839500000000001</v>
      </c>
      <c r="F483">
        <v>1740.74</v>
      </c>
      <c r="G483">
        <v>1.5481100000000001</v>
      </c>
      <c r="H483">
        <v>45</v>
      </c>
      <c r="I483">
        <v>29.487300000000001</v>
      </c>
      <c r="J483">
        <v>31.7681</v>
      </c>
      <c r="K483">
        <v>21.873000000000001</v>
      </c>
      <c r="L483" t="e">
        <v>#N/A</v>
      </c>
      <c r="M483">
        <v>21.7149</v>
      </c>
      <c r="N483">
        <v>458.35079999999999</v>
      </c>
      <c r="O483">
        <v>21.099</v>
      </c>
      <c r="P483">
        <v>34.932400000000001</v>
      </c>
      <c r="Q483">
        <v>34.200000000000003</v>
      </c>
      <c r="R483">
        <v>32.585000000000001</v>
      </c>
      <c r="S483">
        <v>32.698300000000003</v>
      </c>
      <c r="T483" t="e">
        <v>#N/A</v>
      </c>
      <c r="U483" t="e">
        <v>#N/A</v>
      </c>
      <c r="V483">
        <v>20.803799999999999</v>
      </c>
      <c r="W483">
        <v>43.056699999999999</v>
      </c>
      <c r="X483">
        <v>27.959900000000001</v>
      </c>
      <c r="Y483">
        <v>110.497</v>
      </c>
      <c r="Z483">
        <v>27.836500000000001</v>
      </c>
      <c r="AA483">
        <v>45.18</v>
      </c>
      <c r="AB483">
        <v>51.546100000000003</v>
      </c>
      <c r="AC483">
        <v>32.626300000000001</v>
      </c>
      <c r="AD483" t="e">
        <v>#N/A</v>
      </c>
      <c r="AE483">
        <v>24.0639</v>
      </c>
      <c r="AF483">
        <v>48.536499999999997</v>
      </c>
      <c r="AG483">
        <v>28.999300000000002</v>
      </c>
      <c r="AH483" t="e">
        <v>#N/A</v>
      </c>
      <c r="AI483">
        <v>33.7532</v>
      </c>
      <c r="AJ483">
        <v>34.337699999999998</v>
      </c>
      <c r="AK483">
        <v>45</v>
      </c>
      <c r="AL483" t="e">
        <v>#N/A</v>
      </c>
      <c r="AM483" t="e">
        <v>#N/A</v>
      </c>
      <c r="AN483">
        <v>27.292000000000002</v>
      </c>
      <c r="AO483">
        <v>34.297600000000003</v>
      </c>
      <c r="AP483" t="e">
        <v>#N/A</v>
      </c>
      <c r="AQ483">
        <v>52.773899999999998</v>
      </c>
      <c r="AR483">
        <v>21.438700000000001</v>
      </c>
    </row>
    <row r="484" spans="1:44" x14ac:dyDescent="0.25">
      <c r="A484" s="1">
        <v>37215</v>
      </c>
      <c r="B484">
        <v>51.024900000000002</v>
      </c>
      <c r="C484">
        <v>35.356099999999998</v>
      </c>
      <c r="D484">
        <v>10.020300000000001</v>
      </c>
      <c r="E484">
        <v>33.1783</v>
      </c>
      <c r="F484">
        <v>1727.15</v>
      </c>
      <c r="G484">
        <v>1.50641</v>
      </c>
      <c r="H484">
        <v>44.9</v>
      </c>
      <c r="I484">
        <v>29.5061</v>
      </c>
      <c r="J484">
        <v>31.539300000000001</v>
      </c>
      <c r="K484">
        <v>21.443100000000001</v>
      </c>
      <c r="L484" t="e">
        <v>#N/A</v>
      </c>
      <c r="M484">
        <v>20.677399999999999</v>
      </c>
      <c r="N484">
        <v>456.28039999999999</v>
      </c>
      <c r="O484">
        <v>20.825099999999999</v>
      </c>
      <c r="P484">
        <v>35.128399999999999</v>
      </c>
      <c r="Q484">
        <v>33.65</v>
      </c>
      <c r="R484">
        <v>33.304000000000002</v>
      </c>
      <c r="S484">
        <v>32.4649</v>
      </c>
      <c r="T484" t="e">
        <v>#N/A</v>
      </c>
      <c r="U484" t="e">
        <v>#N/A</v>
      </c>
      <c r="V484">
        <v>20.153600000000001</v>
      </c>
      <c r="W484">
        <v>42.094099999999997</v>
      </c>
      <c r="X484">
        <v>27.957699999999999</v>
      </c>
      <c r="Y484">
        <v>110.53</v>
      </c>
      <c r="Z484">
        <v>26.8079</v>
      </c>
      <c r="AA484">
        <v>44.69</v>
      </c>
      <c r="AB484">
        <v>52.119500000000002</v>
      </c>
      <c r="AC484">
        <v>31.944099999999999</v>
      </c>
      <c r="AD484" t="e">
        <v>#N/A</v>
      </c>
      <c r="AE484">
        <v>23.4285</v>
      </c>
      <c r="AF484">
        <v>48.029000000000003</v>
      </c>
      <c r="AG484">
        <v>28.4024</v>
      </c>
      <c r="AH484" t="e">
        <v>#N/A</v>
      </c>
      <c r="AI484">
        <v>33.634599999999999</v>
      </c>
      <c r="AJ484">
        <v>34.138800000000003</v>
      </c>
      <c r="AK484">
        <v>44.9</v>
      </c>
      <c r="AL484" t="e">
        <v>#N/A</v>
      </c>
      <c r="AM484" t="e">
        <v>#N/A</v>
      </c>
      <c r="AN484">
        <v>26.898800000000001</v>
      </c>
      <c r="AO484">
        <v>33.697600000000001</v>
      </c>
      <c r="AP484" t="e">
        <v>#N/A</v>
      </c>
      <c r="AQ484">
        <v>52.5413</v>
      </c>
      <c r="AR484">
        <v>21.134799999999998</v>
      </c>
    </row>
    <row r="485" spans="1:44" x14ac:dyDescent="0.25">
      <c r="A485" s="1">
        <v>37216</v>
      </c>
      <c r="B485">
        <v>50.863700000000001</v>
      </c>
      <c r="C485">
        <v>35.442</v>
      </c>
      <c r="D485">
        <v>9.9671599999999998</v>
      </c>
      <c r="E485">
        <v>33.154499999999999</v>
      </c>
      <c r="F485">
        <v>1715.43</v>
      </c>
      <c r="G485">
        <v>1.5236799999999999</v>
      </c>
      <c r="H485">
        <v>43.9</v>
      </c>
      <c r="I485">
        <v>29.289200000000001</v>
      </c>
      <c r="J485">
        <v>31.4133</v>
      </c>
      <c r="K485">
        <v>21.182400000000001</v>
      </c>
      <c r="L485" t="e">
        <v>#N/A</v>
      </c>
      <c r="M485">
        <v>20.0838</v>
      </c>
      <c r="N485">
        <v>451.98520000000002</v>
      </c>
      <c r="O485">
        <v>20.800899999999999</v>
      </c>
      <c r="P485">
        <v>34.948099999999997</v>
      </c>
      <c r="Q485">
        <v>33.200000000000003</v>
      </c>
      <c r="R485">
        <v>33.358600000000003</v>
      </c>
      <c r="S485">
        <v>32.0715</v>
      </c>
      <c r="T485" t="e">
        <v>#N/A</v>
      </c>
      <c r="U485" t="e">
        <v>#N/A</v>
      </c>
      <c r="V485">
        <v>19.814</v>
      </c>
      <c r="W485">
        <v>42.435099999999998</v>
      </c>
      <c r="X485">
        <v>27.931100000000001</v>
      </c>
      <c r="Y485">
        <v>109.8878</v>
      </c>
      <c r="Z485">
        <v>27.6812</v>
      </c>
      <c r="AA485">
        <v>44.19</v>
      </c>
      <c r="AB485">
        <v>52.375500000000002</v>
      </c>
      <c r="AC485">
        <v>31.6083</v>
      </c>
      <c r="AD485" t="e">
        <v>#N/A</v>
      </c>
      <c r="AE485">
        <v>23.4819</v>
      </c>
      <c r="AF485">
        <v>49.291600000000003</v>
      </c>
      <c r="AG485">
        <v>27.920500000000001</v>
      </c>
      <c r="AH485" t="e">
        <v>#N/A</v>
      </c>
      <c r="AI485">
        <v>34.1128</v>
      </c>
      <c r="AJ485">
        <v>34.005000000000003</v>
      </c>
      <c r="AK485">
        <v>43.9</v>
      </c>
      <c r="AL485" t="e">
        <v>#N/A</v>
      </c>
      <c r="AM485" t="e">
        <v>#N/A</v>
      </c>
      <c r="AN485">
        <v>27.0044</v>
      </c>
      <c r="AO485">
        <v>33.6798</v>
      </c>
      <c r="AP485" t="e">
        <v>#N/A</v>
      </c>
      <c r="AQ485">
        <v>52.189399999999999</v>
      </c>
      <c r="AR485">
        <v>20.795200000000001</v>
      </c>
    </row>
    <row r="486" spans="1:44" x14ac:dyDescent="0.25">
      <c r="A486" s="1">
        <v>37217</v>
      </c>
      <c r="B486">
        <v>58.070900000000002</v>
      </c>
      <c r="C486">
        <v>40.087499999999999</v>
      </c>
      <c r="D486">
        <v>11.389200000000001</v>
      </c>
      <c r="E486">
        <v>37.663699999999999</v>
      </c>
      <c r="F486">
        <v>1977.49</v>
      </c>
      <c r="G486">
        <v>1.74072</v>
      </c>
      <c r="H486">
        <v>44.6</v>
      </c>
      <c r="I486">
        <v>29.537700000000001</v>
      </c>
      <c r="J486">
        <v>35.811599999999999</v>
      </c>
      <c r="K486">
        <v>24.096499999999999</v>
      </c>
      <c r="L486" t="e">
        <v>#N/A</v>
      </c>
      <c r="M486">
        <v>23.317</v>
      </c>
      <c r="N486">
        <v>518.37760000000003</v>
      </c>
      <c r="O486">
        <v>23.711200000000002</v>
      </c>
      <c r="P486">
        <v>39.470599999999997</v>
      </c>
      <c r="Q486">
        <v>33</v>
      </c>
      <c r="R486">
        <v>38.717300000000002</v>
      </c>
      <c r="S486">
        <v>36.764099999999999</v>
      </c>
      <c r="T486" t="e">
        <v>#N/A</v>
      </c>
      <c r="U486" t="e">
        <v>#N/A</v>
      </c>
      <c r="V486">
        <v>22.725100000000001</v>
      </c>
      <c r="W486">
        <v>48.289000000000001</v>
      </c>
      <c r="X486">
        <v>32.4955</v>
      </c>
      <c r="Y486">
        <v>125.1327</v>
      </c>
      <c r="Z486">
        <v>31.3123</v>
      </c>
      <c r="AA486">
        <v>44.19</v>
      </c>
      <c r="AB486">
        <v>59.995600000000003</v>
      </c>
      <c r="AC486">
        <v>35.7791</v>
      </c>
      <c r="AD486" t="e">
        <v>#N/A</v>
      </c>
      <c r="AE486">
        <v>26.657399999999999</v>
      </c>
      <c r="AF486">
        <v>56.229599999999998</v>
      </c>
      <c r="AG486">
        <v>31.956399999999999</v>
      </c>
      <c r="AH486" t="e">
        <v>#N/A</v>
      </c>
      <c r="AI486">
        <v>38.955399999999997</v>
      </c>
      <c r="AJ486">
        <v>38.776800000000001</v>
      </c>
      <c r="AK486">
        <v>44.6</v>
      </c>
      <c r="AL486" t="e">
        <v>#N/A</v>
      </c>
      <c r="AM486" t="e">
        <v>#N/A</v>
      </c>
      <c r="AN486">
        <v>31.017499999999998</v>
      </c>
      <c r="AO486">
        <v>38.555999999999997</v>
      </c>
      <c r="AP486" t="e">
        <v>#N/A</v>
      </c>
      <c r="AQ486">
        <v>58.790500000000002</v>
      </c>
      <c r="AR486">
        <v>23.9725</v>
      </c>
    </row>
    <row r="487" spans="1:44" x14ac:dyDescent="0.25">
      <c r="A487" s="1">
        <v>37218</v>
      </c>
      <c r="B487">
        <v>51.677999999999997</v>
      </c>
      <c r="C487">
        <v>36.372700000000002</v>
      </c>
      <c r="D487">
        <v>9.8909300000000009</v>
      </c>
      <c r="E487">
        <v>34</v>
      </c>
      <c r="F487">
        <v>1731.78</v>
      </c>
      <c r="G487">
        <v>1.5353699999999999</v>
      </c>
      <c r="H487">
        <v>44.6</v>
      </c>
      <c r="I487">
        <v>30.4223</v>
      </c>
      <c r="J487">
        <v>32.240499999999997</v>
      </c>
      <c r="K487">
        <v>21.268899999999999</v>
      </c>
      <c r="L487" t="e">
        <v>#N/A</v>
      </c>
      <c r="M487">
        <v>20.535900000000002</v>
      </c>
      <c r="N487">
        <v>461.38810000000001</v>
      </c>
      <c r="O487">
        <v>20.957699999999999</v>
      </c>
      <c r="P487">
        <v>35.610900000000001</v>
      </c>
      <c r="Q487">
        <v>34</v>
      </c>
      <c r="R487">
        <v>33.836399999999998</v>
      </c>
      <c r="S487">
        <v>32.508600000000001</v>
      </c>
      <c r="T487" t="e">
        <v>#N/A</v>
      </c>
      <c r="U487" t="e">
        <v>#N/A</v>
      </c>
      <c r="V487">
        <v>20.2104</v>
      </c>
      <c r="W487">
        <v>42.598700000000001</v>
      </c>
      <c r="X487">
        <v>28.6022</v>
      </c>
      <c r="Y487">
        <v>110.8081</v>
      </c>
      <c r="Z487">
        <v>27.8931</v>
      </c>
      <c r="AA487">
        <v>44.69</v>
      </c>
      <c r="AB487">
        <v>52.454900000000002</v>
      </c>
      <c r="AC487">
        <v>32.0413</v>
      </c>
      <c r="AD487" t="e">
        <v>#N/A</v>
      </c>
      <c r="AE487">
        <v>23.764800000000001</v>
      </c>
      <c r="AF487">
        <v>49.5321</v>
      </c>
      <c r="AG487">
        <v>28.195399999999999</v>
      </c>
      <c r="AH487" t="e">
        <v>#N/A</v>
      </c>
      <c r="AI487">
        <v>34.112900000000003</v>
      </c>
      <c r="AJ487">
        <v>34.229500000000002</v>
      </c>
      <c r="AK487">
        <v>44.6</v>
      </c>
      <c r="AL487" t="e">
        <v>#N/A</v>
      </c>
      <c r="AM487" t="e">
        <v>#N/A</v>
      </c>
      <c r="AN487">
        <v>27.331700000000001</v>
      </c>
      <c r="AO487">
        <v>33.671300000000002</v>
      </c>
      <c r="AP487" t="e">
        <v>#N/A</v>
      </c>
      <c r="AQ487">
        <v>52.809199999999997</v>
      </c>
      <c r="AR487">
        <v>20.935300000000002</v>
      </c>
    </row>
    <row r="488" spans="1:44" x14ac:dyDescent="0.25">
      <c r="A488" s="1">
        <v>37221</v>
      </c>
      <c r="B488">
        <v>51.411299999999997</v>
      </c>
      <c r="C488">
        <v>35.7729</v>
      </c>
      <c r="D488">
        <v>9.7136800000000001</v>
      </c>
      <c r="E488">
        <v>34.651299999999999</v>
      </c>
      <c r="F488">
        <v>1728.33</v>
      </c>
      <c r="G488">
        <v>1.6494599999999999</v>
      </c>
      <c r="H488">
        <v>44.2</v>
      </c>
      <c r="I488">
        <v>30.016300000000001</v>
      </c>
      <c r="J488">
        <v>32.390999999999998</v>
      </c>
      <c r="K488">
        <v>21.479500000000002</v>
      </c>
      <c r="L488" t="e">
        <v>#N/A</v>
      </c>
      <c r="M488">
        <v>20.837800000000001</v>
      </c>
      <c r="N488">
        <v>468.20139999999998</v>
      </c>
      <c r="O488">
        <v>20.5458</v>
      </c>
      <c r="P488">
        <v>34.6233</v>
      </c>
      <c r="Q488">
        <v>34</v>
      </c>
      <c r="R488">
        <v>33.159799999999997</v>
      </c>
      <c r="S488">
        <v>32.660899999999998</v>
      </c>
      <c r="T488" t="e">
        <v>#N/A</v>
      </c>
      <c r="U488" t="e">
        <v>#N/A</v>
      </c>
      <c r="V488">
        <v>20.340499999999999</v>
      </c>
      <c r="W488">
        <v>41.520800000000001</v>
      </c>
      <c r="X488">
        <v>29.200800000000001</v>
      </c>
      <c r="Y488">
        <v>111.4579</v>
      </c>
      <c r="Z488">
        <v>28.5459</v>
      </c>
      <c r="AA488">
        <v>44.69</v>
      </c>
      <c r="AB488">
        <v>51.9148</v>
      </c>
      <c r="AC488">
        <v>32.038899999999998</v>
      </c>
      <c r="AD488" t="e">
        <v>#N/A</v>
      </c>
      <c r="AE488">
        <v>23.599499999999999</v>
      </c>
      <c r="AF488">
        <v>50.242199999999997</v>
      </c>
      <c r="AG488">
        <v>28.308700000000002</v>
      </c>
      <c r="AH488" t="e">
        <v>#N/A</v>
      </c>
      <c r="AI488">
        <v>34.218699999999998</v>
      </c>
      <c r="AJ488">
        <v>34.009700000000002</v>
      </c>
      <c r="AK488">
        <v>44</v>
      </c>
      <c r="AL488" t="e">
        <v>#N/A</v>
      </c>
      <c r="AM488" t="e">
        <v>#N/A</v>
      </c>
      <c r="AN488">
        <v>27.672499999999999</v>
      </c>
      <c r="AO488">
        <v>33.480600000000003</v>
      </c>
      <c r="AP488" t="e">
        <v>#N/A</v>
      </c>
      <c r="AQ488">
        <v>52.624299999999998</v>
      </c>
      <c r="AR488">
        <v>21.2685</v>
      </c>
    </row>
    <row r="489" spans="1:44" x14ac:dyDescent="0.25">
      <c r="A489" s="1">
        <v>37222</v>
      </c>
      <c r="B489">
        <v>51.269199999999998</v>
      </c>
      <c r="C489">
        <v>35.913800000000002</v>
      </c>
      <c r="D489">
        <v>9.5421099999999992</v>
      </c>
      <c r="E489">
        <v>34.234999999999999</v>
      </c>
      <c r="F489">
        <v>1768.72</v>
      </c>
      <c r="G489">
        <v>1.62643</v>
      </c>
      <c r="H489">
        <v>44</v>
      </c>
      <c r="I489">
        <v>30.1188</v>
      </c>
      <c r="J489">
        <v>32.148499999999999</v>
      </c>
      <c r="K489">
        <v>21.312100000000001</v>
      </c>
      <c r="L489" t="e">
        <v>#N/A</v>
      </c>
      <c r="M489">
        <v>20.6676</v>
      </c>
      <c r="N489">
        <v>467.3954</v>
      </c>
      <c r="O489">
        <v>20.479399999999998</v>
      </c>
      <c r="P489">
        <v>34.686799999999998</v>
      </c>
      <c r="Q489">
        <v>33.799999999999997</v>
      </c>
      <c r="R489">
        <v>32.902999999999999</v>
      </c>
      <c r="S489">
        <v>32.574100000000001</v>
      </c>
      <c r="T489" t="e">
        <v>#N/A</v>
      </c>
      <c r="U489" t="e">
        <v>#N/A</v>
      </c>
      <c r="V489">
        <v>19.6083</v>
      </c>
      <c r="W489">
        <v>39.676400000000001</v>
      </c>
      <c r="X489">
        <v>28.9846</v>
      </c>
      <c r="Y489">
        <v>109.7907</v>
      </c>
      <c r="Z489">
        <v>29.038699999999999</v>
      </c>
      <c r="AA489">
        <v>44.59</v>
      </c>
      <c r="AB489">
        <v>51.670099999999998</v>
      </c>
      <c r="AC489">
        <v>32.400599999999997</v>
      </c>
      <c r="AD489" t="e">
        <v>#N/A</v>
      </c>
      <c r="AE489">
        <v>23.351700000000001</v>
      </c>
      <c r="AF489">
        <v>50.067900000000002</v>
      </c>
      <c r="AG489">
        <v>27.794899999999998</v>
      </c>
      <c r="AH489" t="e">
        <v>#N/A</v>
      </c>
      <c r="AI489">
        <v>34.100900000000003</v>
      </c>
      <c r="AJ489">
        <v>33.676000000000002</v>
      </c>
      <c r="AK489">
        <v>44</v>
      </c>
      <c r="AL489" t="e">
        <v>#N/A</v>
      </c>
      <c r="AM489" t="e">
        <v>#N/A</v>
      </c>
      <c r="AN489">
        <v>27.477499999999999</v>
      </c>
      <c r="AO489">
        <v>33.010399999999997</v>
      </c>
      <c r="AP489" t="e">
        <v>#N/A</v>
      </c>
      <c r="AQ489">
        <v>52.1693</v>
      </c>
      <c r="AR489">
        <v>21.021899999999999</v>
      </c>
    </row>
    <row r="490" spans="1:44" x14ac:dyDescent="0.25">
      <c r="A490" s="1">
        <v>37223</v>
      </c>
      <c r="B490">
        <v>50.299700000000001</v>
      </c>
      <c r="C490">
        <v>35.412199999999999</v>
      </c>
      <c r="D490">
        <v>9.4368400000000001</v>
      </c>
      <c r="E490">
        <v>33.152000000000001</v>
      </c>
      <c r="F490">
        <v>1765.22</v>
      </c>
      <c r="G490">
        <v>1.5823</v>
      </c>
      <c r="H490">
        <v>43</v>
      </c>
      <c r="I490">
        <v>28.340900000000001</v>
      </c>
      <c r="J490">
        <v>30.793299999999999</v>
      </c>
      <c r="K490">
        <v>20.9862</v>
      </c>
      <c r="L490" t="e">
        <v>#N/A</v>
      </c>
      <c r="M490">
        <v>19.710899999999999</v>
      </c>
      <c r="N490">
        <v>439.81639999999999</v>
      </c>
      <c r="O490">
        <v>19.939699999999998</v>
      </c>
      <c r="P490">
        <v>34.191600000000001</v>
      </c>
      <c r="Q490">
        <v>33.1</v>
      </c>
      <c r="R490">
        <v>32.523699999999998</v>
      </c>
      <c r="S490">
        <v>31.0579</v>
      </c>
      <c r="T490" t="e">
        <v>#N/A</v>
      </c>
      <c r="U490" t="e">
        <v>#N/A</v>
      </c>
      <c r="V490">
        <v>19.387799999999999</v>
      </c>
      <c r="W490">
        <v>39.944600000000001</v>
      </c>
      <c r="X490">
        <v>28.721299999999999</v>
      </c>
      <c r="Y490">
        <v>107.2949</v>
      </c>
      <c r="Z490">
        <v>28.4054</v>
      </c>
      <c r="AA490">
        <v>44.29</v>
      </c>
      <c r="AB490">
        <v>51.401400000000002</v>
      </c>
      <c r="AC490">
        <v>30.3795</v>
      </c>
      <c r="AD490" t="e">
        <v>#N/A</v>
      </c>
      <c r="AE490">
        <v>23.014299999999999</v>
      </c>
      <c r="AF490">
        <v>48.896299999999997</v>
      </c>
      <c r="AG490">
        <v>27.2516</v>
      </c>
      <c r="AH490" t="e">
        <v>#N/A</v>
      </c>
      <c r="AI490">
        <v>33.600200000000001</v>
      </c>
      <c r="AJ490">
        <v>33.025399999999998</v>
      </c>
      <c r="AK490">
        <v>43</v>
      </c>
      <c r="AL490" t="e">
        <v>#N/A</v>
      </c>
      <c r="AM490" t="e">
        <v>#N/A</v>
      </c>
      <c r="AN490">
        <v>27.032900000000001</v>
      </c>
      <c r="AO490">
        <v>32.747</v>
      </c>
      <c r="AP490" t="e">
        <v>#N/A</v>
      </c>
      <c r="AQ490">
        <v>51.8399</v>
      </c>
      <c r="AR490">
        <v>20.0657</v>
      </c>
    </row>
    <row r="491" spans="1:44" x14ac:dyDescent="0.25">
      <c r="A491" s="1">
        <v>37224</v>
      </c>
      <c r="B491">
        <v>50.261899999999997</v>
      </c>
      <c r="C491">
        <v>35.253999999999998</v>
      </c>
      <c r="D491">
        <v>9.8052200000000003</v>
      </c>
      <c r="E491">
        <v>32.620100000000001</v>
      </c>
      <c r="F491">
        <v>1761.52</v>
      </c>
      <c r="G491">
        <v>1.5639000000000001</v>
      </c>
      <c r="H491">
        <v>42</v>
      </c>
      <c r="I491">
        <v>27.959800000000001</v>
      </c>
      <c r="J491">
        <v>31.476900000000001</v>
      </c>
      <c r="K491">
        <v>20.8583</v>
      </c>
      <c r="L491" t="e">
        <v>#N/A</v>
      </c>
      <c r="M491">
        <v>20.634499999999999</v>
      </c>
      <c r="N491">
        <v>442.16550000000001</v>
      </c>
      <c r="O491">
        <v>19.953900000000001</v>
      </c>
      <c r="P491">
        <v>33.960700000000003</v>
      </c>
      <c r="Q491">
        <v>33</v>
      </c>
      <c r="R491">
        <v>32.623600000000003</v>
      </c>
      <c r="S491">
        <v>31.160299999999999</v>
      </c>
      <c r="T491" t="e">
        <v>#N/A</v>
      </c>
      <c r="U491" t="e">
        <v>#N/A</v>
      </c>
      <c r="V491">
        <v>20.4405</v>
      </c>
      <c r="W491">
        <v>39.892299999999999</v>
      </c>
      <c r="X491">
        <v>28.670500000000001</v>
      </c>
      <c r="Y491">
        <v>108.7863</v>
      </c>
      <c r="Z491">
        <v>28.7241</v>
      </c>
      <c r="AA491">
        <v>43.7</v>
      </c>
      <c r="AB491">
        <v>49.791800000000002</v>
      </c>
      <c r="AC491">
        <v>30.6389</v>
      </c>
      <c r="AD491" t="e">
        <v>#N/A</v>
      </c>
      <c r="AE491">
        <v>22.895</v>
      </c>
      <c r="AF491">
        <v>49.703400000000002</v>
      </c>
      <c r="AG491">
        <v>27.959599999999998</v>
      </c>
      <c r="AH491" t="e">
        <v>#N/A</v>
      </c>
      <c r="AI491">
        <v>33.628300000000003</v>
      </c>
      <c r="AJ491">
        <v>33.439100000000003</v>
      </c>
      <c r="AK491">
        <v>41.4</v>
      </c>
      <c r="AL491" t="e">
        <v>#N/A</v>
      </c>
      <c r="AM491" t="e">
        <v>#N/A</v>
      </c>
      <c r="AN491">
        <v>27.9572</v>
      </c>
      <c r="AO491">
        <v>32.275399999999998</v>
      </c>
      <c r="AP491" t="e">
        <v>#N/A</v>
      </c>
      <c r="AQ491">
        <v>51.185400000000001</v>
      </c>
      <c r="AR491">
        <v>19.988499999999998</v>
      </c>
    </row>
    <row r="492" spans="1:44" x14ac:dyDescent="0.25">
      <c r="A492" s="1">
        <v>37225</v>
      </c>
      <c r="B492">
        <v>49.916600000000003</v>
      </c>
      <c r="C492">
        <v>35.766300000000001</v>
      </c>
      <c r="D492">
        <v>9.8327100000000005</v>
      </c>
      <c r="E492">
        <v>32.178800000000003</v>
      </c>
      <c r="F492">
        <v>1743.47</v>
      </c>
      <c r="G492">
        <v>1.6292800000000001</v>
      </c>
      <c r="H492">
        <v>42.4</v>
      </c>
      <c r="I492">
        <v>28.329899999999999</v>
      </c>
      <c r="J492">
        <v>31.3933</v>
      </c>
      <c r="K492">
        <v>20.4954</v>
      </c>
      <c r="L492" t="e">
        <v>#N/A</v>
      </c>
      <c r="M492">
        <v>21.178999999999998</v>
      </c>
      <c r="N492">
        <v>437.41770000000002</v>
      </c>
      <c r="O492">
        <v>19.878399999999999</v>
      </c>
      <c r="P492">
        <v>34.188600000000001</v>
      </c>
      <c r="Q492">
        <v>33.299999999999997</v>
      </c>
      <c r="R492">
        <v>32.5398</v>
      </c>
      <c r="S492">
        <v>30.158300000000001</v>
      </c>
      <c r="T492" t="e">
        <v>#N/A</v>
      </c>
      <c r="U492" t="e">
        <v>#N/A</v>
      </c>
      <c r="V492">
        <v>20.978100000000001</v>
      </c>
      <c r="W492">
        <v>42.223399999999998</v>
      </c>
      <c r="X492">
        <v>28.712900000000001</v>
      </c>
      <c r="Y492">
        <v>109.7533</v>
      </c>
      <c r="Z492">
        <v>28.990500000000001</v>
      </c>
      <c r="AA492">
        <v>44.19</v>
      </c>
      <c r="AB492">
        <v>49.534599999999998</v>
      </c>
      <c r="AC492">
        <v>30.3277</v>
      </c>
      <c r="AD492" t="e">
        <v>#N/A</v>
      </c>
      <c r="AE492">
        <v>22.909300000000002</v>
      </c>
      <c r="AF492">
        <v>50.310299999999998</v>
      </c>
      <c r="AG492">
        <v>27.653700000000001</v>
      </c>
      <c r="AH492" t="e">
        <v>#N/A</v>
      </c>
      <c r="AI492">
        <v>33.455399999999997</v>
      </c>
      <c r="AJ492">
        <v>33.406399999999998</v>
      </c>
      <c r="AK492">
        <v>41.7</v>
      </c>
      <c r="AL492" t="e">
        <v>#N/A</v>
      </c>
      <c r="AM492" t="e">
        <v>#N/A</v>
      </c>
      <c r="AN492">
        <v>27.310199999999998</v>
      </c>
      <c r="AO492">
        <v>31.923100000000002</v>
      </c>
      <c r="AP492" t="e">
        <v>#N/A</v>
      </c>
      <c r="AQ492">
        <v>51.5899</v>
      </c>
      <c r="AR492">
        <v>20.1708</v>
      </c>
    </row>
    <row r="493" spans="1:44" x14ac:dyDescent="0.25">
      <c r="A493" s="1">
        <v>37228</v>
      </c>
      <c r="B493">
        <v>49.4572</v>
      </c>
      <c r="C493">
        <v>34.965299999999999</v>
      </c>
      <c r="D493">
        <v>9.7946500000000007</v>
      </c>
      <c r="E493">
        <v>31.3309</v>
      </c>
      <c r="F493">
        <v>1724.48</v>
      </c>
      <c r="G493">
        <v>1.60528</v>
      </c>
      <c r="H493">
        <v>42.7</v>
      </c>
      <c r="I493">
        <v>27.638999999999999</v>
      </c>
      <c r="J493">
        <v>31.209099999999999</v>
      </c>
      <c r="K493">
        <v>20.429099999999998</v>
      </c>
      <c r="L493" t="e">
        <v>#N/A</v>
      </c>
      <c r="M493">
        <v>20.515699999999999</v>
      </c>
      <c r="N493">
        <v>427.08120000000002</v>
      </c>
      <c r="O493">
        <v>19.636800000000001</v>
      </c>
      <c r="P493">
        <v>33.378</v>
      </c>
      <c r="Q493">
        <v>33.9</v>
      </c>
      <c r="R493">
        <v>32.666899999999998</v>
      </c>
      <c r="S493">
        <v>28.833100000000002</v>
      </c>
      <c r="T493" t="e">
        <v>#N/A</v>
      </c>
      <c r="U493" t="e">
        <v>#N/A</v>
      </c>
      <c r="V493">
        <v>20.439</v>
      </c>
      <c r="W493">
        <v>41.8611</v>
      </c>
      <c r="X493">
        <v>28.505199999999999</v>
      </c>
      <c r="Y493">
        <v>108.0391</v>
      </c>
      <c r="Z493">
        <v>28.354099999999999</v>
      </c>
      <c r="AA493">
        <v>43.9</v>
      </c>
      <c r="AB493">
        <v>49.435600000000001</v>
      </c>
      <c r="AC493">
        <v>29.298100000000002</v>
      </c>
      <c r="AD493" t="e">
        <v>#N/A</v>
      </c>
      <c r="AE493">
        <v>22.7379</v>
      </c>
      <c r="AF493">
        <v>50.7134</v>
      </c>
      <c r="AG493">
        <v>27.810500000000001</v>
      </c>
      <c r="AH493" t="e">
        <v>#N/A</v>
      </c>
      <c r="AI493">
        <v>33.646799999999999</v>
      </c>
      <c r="AJ493">
        <v>32.8065</v>
      </c>
      <c r="AK493">
        <v>42.7</v>
      </c>
      <c r="AL493" t="e">
        <v>#N/A</v>
      </c>
      <c r="AM493" t="e">
        <v>#N/A</v>
      </c>
      <c r="AN493">
        <v>26.644200000000001</v>
      </c>
      <c r="AO493">
        <v>32.144799999999996</v>
      </c>
      <c r="AP493" t="e">
        <v>#N/A</v>
      </c>
      <c r="AQ493">
        <v>50.902200000000001</v>
      </c>
      <c r="AR493">
        <v>19.618500000000001</v>
      </c>
    </row>
    <row r="494" spans="1:44" x14ac:dyDescent="0.25">
      <c r="A494" s="1">
        <v>37229</v>
      </c>
      <c r="B494">
        <v>50.6997</v>
      </c>
      <c r="C494">
        <v>35.287199999999999</v>
      </c>
      <c r="D494">
        <v>9.7199500000000008</v>
      </c>
      <c r="E494">
        <v>32.5944</v>
      </c>
      <c r="F494">
        <v>1734.23</v>
      </c>
      <c r="G494">
        <v>1.71265</v>
      </c>
      <c r="H494">
        <v>42</v>
      </c>
      <c r="I494">
        <v>28.195799999999998</v>
      </c>
      <c r="J494">
        <v>31.6295</v>
      </c>
      <c r="K494">
        <v>20.935500000000001</v>
      </c>
      <c r="L494" t="e">
        <v>#N/A</v>
      </c>
      <c r="M494">
        <v>21.252300000000002</v>
      </c>
      <c r="N494">
        <v>436.58240000000001</v>
      </c>
      <c r="O494">
        <v>19.696000000000002</v>
      </c>
      <c r="P494">
        <v>33.872599999999998</v>
      </c>
      <c r="Q494">
        <v>34.700000000000003</v>
      </c>
      <c r="R494">
        <v>33.316600000000001</v>
      </c>
      <c r="S494">
        <v>29.244299999999999</v>
      </c>
      <c r="T494" t="e">
        <v>#N/A</v>
      </c>
      <c r="U494" t="e">
        <v>#N/A</v>
      </c>
      <c r="V494">
        <v>21.454999999999998</v>
      </c>
      <c r="W494">
        <v>43.154400000000003</v>
      </c>
      <c r="X494">
        <v>28.8993</v>
      </c>
      <c r="Y494">
        <v>110.7004</v>
      </c>
      <c r="Z494">
        <v>29.154900000000001</v>
      </c>
      <c r="AA494">
        <v>43.95</v>
      </c>
      <c r="AB494">
        <v>48.645400000000002</v>
      </c>
      <c r="AC494">
        <v>29.912199999999999</v>
      </c>
      <c r="AD494" t="e">
        <v>#N/A</v>
      </c>
      <c r="AE494">
        <v>22.924600000000002</v>
      </c>
      <c r="AF494">
        <v>50.198599999999999</v>
      </c>
      <c r="AG494">
        <v>28.411799999999999</v>
      </c>
      <c r="AH494" t="e">
        <v>#N/A</v>
      </c>
      <c r="AI494">
        <v>33.540700000000001</v>
      </c>
      <c r="AJ494">
        <v>32.908499999999997</v>
      </c>
      <c r="AK494">
        <v>42.05</v>
      </c>
      <c r="AL494" t="e">
        <v>#N/A</v>
      </c>
      <c r="AM494" t="e">
        <v>#N/A</v>
      </c>
      <c r="AN494">
        <v>27.619900000000001</v>
      </c>
      <c r="AO494">
        <v>32.574100000000001</v>
      </c>
      <c r="AP494" t="e">
        <v>#N/A</v>
      </c>
      <c r="AQ494">
        <v>51.5854</v>
      </c>
      <c r="AR494">
        <v>19.698799999999999</v>
      </c>
    </row>
    <row r="495" spans="1:44" x14ac:dyDescent="0.25">
      <c r="A495" s="1">
        <v>37230</v>
      </c>
      <c r="B495">
        <v>51.659300000000002</v>
      </c>
      <c r="C495">
        <v>36.930100000000003</v>
      </c>
      <c r="D495">
        <v>9.5953700000000008</v>
      </c>
      <c r="E495">
        <v>33.761400000000002</v>
      </c>
      <c r="F495">
        <v>1749.44</v>
      </c>
      <c r="G495">
        <v>1.8131699999999999</v>
      </c>
      <c r="H495">
        <v>42.7</v>
      </c>
      <c r="I495">
        <v>28.332799999999999</v>
      </c>
      <c r="J495">
        <v>32.0242</v>
      </c>
      <c r="K495">
        <v>21.796800000000001</v>
      </c>
      <c r="L495" t="e">
        <v>#N/A</v>
      </c>
      <c r="M495">
        <v>22.266100000000002</v>
      </c>
      <c r="N495">
        <v>446.40949999999998</v>
      </c>
      <c r="O495">
        <v>19.8992</v>
      </c>
      <c r="P495">
        <v>34.815800000000003</v>
      </c>
      <c r="Q495">
        <v>35</v>
      </c>
      <c r="R495">
        <v>33.747799999999998</v>
      </c>
      <c r="S495">
        <v>29.344799999999999</v>
      </c>
      <c r="T495" t="e">
        <v>#N/A</v>
      </c>
      <c r="U495" t="e">
        <v>#N/A</v>
      </c>
      <c r="V495">
        <v>22.194500000000001</v>
      </c>
      <c r="W495">
        <v>45.058700000000002</v>
      </c>
      <c r="X495">
        <v>29.820900000000002</v>
      </c>
      <c r="Y495">
        <v>114.99850000000001</v>
      </c>
      <c r="Z495">
        <v>30.649000000000001</v>
      </c>
      <c r="AA495">
        <v>45.38</v>
      </c>
      <c r="AB495">
        <v>48.0182</v>
      </c>
      <c r="AC495">
        <v>31.299099999999999</v>
      </c>
      <c r="AD495" t="e">
        <v>#N/A</v>
      </c>
      <c r="AE495">
        <v>23.400400000000001</v>
      </c>
      <c r="AF495">
        <v>49.363799999999998</v>
      </c>
      <c r="AG495">
        <v>29.259899999999998</v>
      </c>
      <c r="AH495" t="e">
        <v>#N/A</v>
      </c>
      <c r="AI495">
        <v>33.546100000000003</v>
      </c>
      <c r="AJ495">
        <v>33.000700000000002</v>
      </c>
      <c r="AK495">
        <v>42.7</v>
      </c>
      <c r="AL495" t="e">
        <v>#N/A</v>
      </c>
      <c r="AM495" t="e">
        <v>#N/A</v>
      </c>
      <c r="AN495">
        <v>27.902200000000001</v>
      </c>
      <c r="AO495">
        <v>32.627200000000002</v>
      </c>
      <c r="AP495" t="e">
        <v>#N/A</v>
      </c>
      <c r="AQ495">
        <v>52.793599999999998</v>
      </c>
      <c r="AR495">
        <v>21.514700000000001</v>
      </c>
    </row>
    <row r="496" spans="1:44" x14ac:dyDescent="0.25">
      <c r="A496" s="1">
        <v>37231</v>
      </c>
      <c r="B496">
        <v>51.820500000000003</v>
      </c>
      <c r="C496">
        <v>36.683700000000002</v>
      </c>
      <c r="D496">
        <v>9.4566400000000002</v>
      </c>
      <c r="E496">
        <v>34.413699999999999</v>
      </c>
      <c r="F496">
        <v>1723.55</v>
      </c>
      <c r="G496">
        <v>1.7442500000000001</v>
      </c>
      <c r="H496">
        <v>42.95</v>
      </c>
      <c r="I496">
        <v>28.837499999999999</v>
      </c>
      <c r="J496">
        <v>33.224600000000002</v>
      </c>
      <c r="K496">
        <v>21.853000000000002</v>
      </c>
      <c r="L496" t="e">
        <v>#N/A</v>
      </c>
      <c r="M496">
        <v>22.6005</v>
      </c>
      <c r="N496">
        <v>453.40069999999997</v>
      </c>
      <c r="O496">
        <v>19.673999999999999</v>
      </c>
      <c r="P496">
        <v>34.709499999999998</v>
      </c>
      <c r="Q496">
        <v>36.299999999999997</v>
      </c>
      <c r="R496">
        <v>32.511800000000001</v>
      </c>
      <c r="S496">
        <v>29.6007</v>
      </c>
      <c r="T496" t="e">
        <v>#N/A</v>
      </c>
      <c r="U496" t="e">
        <v>#N/A</v>
      </c>
      <c r="V496">
        <v>22.2789</v>
      </c>
      <c r="W496">
        <v>44.531300000000002</v>
      </c>
      <c r="X496">
        <v>29.5746</v>
      </c>
      <c r="Y496">
        <v>114.18899999999999</v>
      </c>
      <c r="Z496">
        <v>30.352599999999999</v>
      </c>
      <c r="AA496">
        <v>45.87</v>
      </c>
      <c r="AB496">
        <v>47.388599999999997</v>
      </c>
      <c r="AC496">
        <v>32.499200000000002</v>
      </c>
      <c r="AD496" t="e">
        <v>#N/A</v>
      </c>
      <c r="AE496">
        <v>23.599</v>
      </c>
      <c r="AF496">
        <v>49.463099999999997</v>
      </c>
      <c r="AG496">
        <v>29.595800000000001</v>
      </c>
      <c r="AH496" t="e">
        <v>#N/A</v>
      </c>
      <c r="AI496">
        <v>33.5047</v>
      </c>
      <c r="AJ496">
        <v>32.680300000000003</v>
      </c>
      <c r="AK496">
        <v>42.95</v>
      </c>
      <c r="AL496" t="e">
        <v>#N/A</v>
      </c>
      <c r="AM496" t="e">
        <v>#N/A</v>
      </c>
      <c r="AN496">
        <v>28.064499999999999</v>
      </c>
      <c r="AO496">
        <v>33.016100000000002</v>
      </c>
      <c r="AP496" t="e">
        <v>#N/A</v>
      </c>
      <c r="AQ496">
        <v>52.0822</v>
      </c>
      <c r="AR496">
        <v>22.474699999999999</v>
      </c>
    </row>
    <row r="497" spans="1:44" x14ac:dyDescent="0.25">
      <c r="A497" s="1">
        <v>37232</v>
      </c>
      <c r="B497">
        <v>51.462000000000003</v>
      </c>
      <c r="C497">
        <v>35.945500000000003</v>
      </c>
      <c r="D497">
        <v>9.3833400000000005</v>
      </c>
      <c r="E497">
        <v>33.8795</v>
      </c>
      <c r="F497">
        <v>1731.35</v>
      </c>
      <c r="G497">
        <v>1.7216100000000001</v>
      </c>
      <c r="H497">
        <v>42.5</v>
      </c>
      <c r="I497">
        <v>28.5623</v>
      </c>
      <c r="J497">
        <v>33.3123</v>
      </c>
      <c r="K497">
        <v>22.075299999999999</v>
      </c>
      <c r="L497" t="e">
        <v>#N/A</v>
      </c>
      <c r="M497">
        <v>21.892900000000001</v>
      </c>
      <c r="N497">
        <v>448.7253</v>
      </c>
      <c r="O497">
        <v>19.697299999999998</v>
      </c>
      <c r="P497">
        <v>33.738399999999999</v>
      </c>
      <c r="Q497">
        <v>35.5</v>
      </c>
      <c r="R497">
        <v>33.074399999999997</v>
      </c>
      <c r="S497">
        <v>29.058299999999999</v>
      </c>
      <c r="T497" t="e">
        <v>#N/A</v>
      </c>
      <c r="U497" t="e">
        <v>#N/A</v>
      </c>
      <c r="V497">
        <v>22.404900000000001</v>
      </c>
      <c r="W497">
        <v>44.656300000000002</v>
      </c>
      <c r="X497">
        <v>29.562200000000001</v>
      </c>
      <c r="Y497">
        <v>114.1536</v>
      </c>
      <c r="Z497">
        <v>29.462199999999999</v>
      </c>
      <c r="AA497">
        <v>44.89</v>
      </c>
      <c r="AB497">
        <v>48.1038</v>
      </c>
      <c r="AC497">
        <v>31.929300000000001</v>
      </c>
      <c r="AD497" t="e">
        <v>#N/A</v>
      </c>
      <c r="AE497">
        <v>22.927</v>
      </c>
      <c r="AF497">
        <v>49.975000000000001</v>
      </c>
      <c r="AG497">
        <v>29.170100000000001</v>
      </c>
      <c r="AH497" t="e">
        <v>#N/A</v>
      </c>
      <c r="AI497">
        <v>33.244599999999998</v>
      </c>
      <c r="AJ497">
        <v>32.483400000000003</v>
      </c>
      <c r="AK497">
        <v>42</v>
      </c>
      <c r="AL497" t="e">
        <v>#N/A</v>
      </c>
      <c r="AM497" t="e">
        <v>#N/A</v>
      </c>
      <c r="AN497">
        <v>27.669</v>
      </c>
      <c r="AO497">
        <v>32.459800000000001</v>
      </c>
      <c r="AP497" t="e">
        <v>#N/A</v>
      </c>
      <c r="AQ497">
        <v>51.692100000000003</v>
      </c>
      <c r="AR497">
        <v>22.2303</v>
      </c>
    </row>
    <row r="498" spans="1:44" x14ac:dyDescent="0.25">
      <c r="A498" s="1">
        <v>37235</v>
      </c>
      <c r="B498">
        <v>50.6297</v>
      </c>
      <c r="C498">
        <v>35.8765</v>
      </c>
      <c r="D498">
        <v>9.5004000000000008</v>
      </c>
      <c r="E498">
        <v>33.424999999999997</v>
      </c>
      <c r="F498">
        <v>1694.32</v>
      </c>
      <c r="G498">
        <v>1.7334799999999999</v>
      </c>
      <c r="H498">
        <v>42.2</v>
      </c>
      <c r="I498">
        <v>28.964600000000001</v>
      </c>
      <c r="J498">
        <v>33.182200000000002</v>
      </c>
      <c r="K498">
        <v>21.732099999999999</v>
      </c>
      <c r="L498" t="e">
        <v>#N/A</v>
      </c>
      <c r="M498">
        <v>21.606300000000001</v>
      </c>
      <c r="N498">
        <v>439.97399999999999</v>
      </c>
      <c r="O498">
        <v>19.420200000000001</v>
      </c>
      <c r="P498">
        <v>33.490299999999998</v>
      </c>
      <c r="Q498">
        <v>36</v>
      </c>
      <c r="R498">
        <v>32.847499999999997</v>
      </c>
      <c r="S498">
        <v>28.983000000000001</v>
      </c>
      <c r="T498" t="e">
        <v>#N/A</v>
      </c>
      <c r="U498" t="e">
        <v>#N/A</v>
      </c>
      <c r="V498">
        <v>22.060600000000001</v>
      </c>
      <c r="W498">
        <v>43.9176</v>
      </c>
      <c r="X498">
        <v>29.400099999999998</v>
      </c>
      <c r="Y498">
        <v>114.23390000000001</v>
      </c>
      <c r="Z498">
        <v>29.406500000000001</v>
      </c>
      <c r="AA498">
        <v>44</v>
      </c>
      <c r="AB498">
        <v>47.469200000000001</v>
      </c>
      <c r="AC498">
        <v>31.2682</v>
      </c>
      <c r="AD498" t="e">
        <v>#N/A</v>
      </c>
      <c r="AE498">
        <v>23.188099999999999</v>
      </c>
      <c r="AF498">
        <v>50.311900000000001</v>
      </c>
      <c r="AG498">
        <v>29.037700000000001</v>
      </c>
      <c r="AH498" t="e">
        <v>#N/A</v>
      </c>
      <c r="AI498">
        <v>32.1068</v>
      </c>
      <c r="AJ498">
        <v>33.2667</v>
      </c>
      <c r="AK498">
        <v>42.2</v>
      </c>
      <c r="AL498" t="e">
        <v>#N/A</v>
      </c>
      <c r="AM498" t="e">
        <v>#N/A</v>
      </c>
      <c r="AN498">
        <v>27.576899999999998</v>
      </c>
      <c r="AO498">
        <v>32.990900000000003</v>
      </c>
      <c r="AP498" t="e">
        <v>#N/A</v>
      </c>
      <c r="AQ498">
        <v>51.042000000000002</v>
      </c>
      <c r="AR498">
        <v>21.662400000000002</v>
      </c>
    </row>
    <row r="499" spans="1:44" x14ac:dyDescent="0.25">
      <c r="A499" s="1">
        <v>37236</v>
      </c>
      <c r="B499">
        <v>50.408900000000003</v>
      </c>
      <c r="C499">
        <v>35.6614</v>
      </c>
      <c r="D499">
        <v>9.4093999999999998</v>
      </c>
      <c r="E499">
        <v>33.461199999999998</v>
      </c>
      <c r="F499">
        <v>1685.41</v>
      </c>
      <c r="G499">
        <v>1.66412</v>
      </c>
      <c r="H499">
        <v>42.5</v>
      </c>
      <c r="I499">
        <v>28.286200000000001</v>
      </c>
      <c r="J499">
        <v>33.118000000000002</v>
      </c>
      <c r="K499">
        <v>21.802099999999999</v>
      </c>
      <c r="L499" t="e">
        <v>#N/A</v>
      </c>
      <c r="M499">
        <v>21.507000000000001</v>
      </c>
      <c r="N499">
        <v>443.40300000000002</v>
      </c>
      <c r="O499">
        <v>19.302199999999999</v>
      </c>
      <c r="P499">
        <v>33.788200000000003</v>
      </c>
      <c r="Q499">
        <v>35</v>
      </c>
      <c r="R499">
        <v>31.990500000000001</v>
      </c>
      <c r="S499">
        <v>28.7865</v>
      </c>
      <c r="T499" t="e">
        <v>#N/A</v>
      </c>
      <c r="U499" t="e">
        <v>#N/A</v>
      </c>
      <c r="V499">
        <v>20.954599999999999</v>
      </c>
      <c r="W499">
        <v>43.369399999999999</v>
      </c>
      <c r="X499">
        <v>29.381699999999999</v>
      </c>
      <c r="Y499">
        <v>115.2354</v>
      </c>
      <c r="Z499">
        <v>29.427800000000001</v>
      </c>
      <c r="AA499">
        <v>44.19</v>
      </c>
      <c r="AB499">
        <v>47.686799999999998</v>
      </c>
      <c r="AC499">
        <v>30.920100000000001</v>
      </c>
      <c r="AD499" t="e">
        <v>#N/A</v>
      </c>
      <c r="AE499">
        <v>22.593699999999998</v>
      </c>
      <c r="AF499">
        <v>45.2911</v>
      </c>
      <c r="AG499">
        <v>28.9605</v>
      </c>
      <c r="AH499" t="e">
        <v>#N/A</v>
      </c>
      <c r="AI499">
        <v>31.133900000000001</v>
      </c>
      <c r="AJ499">
        <v>33.041499999999999</v>
      </c>
      <c r="AK499">
        <v>42.2</v>
      </c>
      <c r="AL499" t="e">
        <v>#N/A</v>
      </c>
      <c r="AM499" t="e">
        <v>#N/A</v>
      </c>
      <c r="AN499">
        <v>27.614899999999999</v>
      </c>
      <c r="AO499">
        <v>32.470700000000001</v>
      </c>
      <c r="AP499" t="e">
        <v>#N/A</v>
      </c>
      <c r="AQ499">
        <v>50.532200000000003</v>
      </c>
      <c r="AR499">
        <v>22.287500000000001</v>
      </c>
    </row>
    <row r="500" spans="1:44" x14ac:dyDescent="0.25">
      <c r="A500" s="1">
        <v>37237</v>
      </c>
      <c r="B500">
        <v>50.308999999999997</v>
      </c>
      <c r="C500">
        <v>34.886800000000001</v>
      </c>
      <c r="D500">
        <v>9.4089399999999994</v>
      </c>
      <c r="E500">
        <v>32.531300000000002</v>
      </c>
      <c r="F500">
        <v>1694.5</v>
      </c>
      <c r="G500">
        <v>1.63645</v>
      </c>
      <c r="H500">
        <v>42.66</v>
      </c>
      <c r="I500">
        <v>28.191299999999998</v>
      </c>
      <c r="J500">
        <v>32.766399999999997</v>
      </c>
      <c r="K500">
        <v>21.944099999999999</v>
      </c>
      <c r="L500" t="e">
        <v>#N/A</v>
      </c>
      <c r="M500">
        <v>21.146000000000001</v>
      </c>
      <c r="N500">
        <v>437.733</v>
      </c>
      <c r="O500">
        <v>19.3765</v>
      </c>
      <c r="P500">
        <v>33.006999999999998</v>
      </c>
      <c r="Q500">
        <v>34.799999999999997</v>
      </c>
      <c r="R500">
        <v>32.411499999999997</v>
      </c>
      <c r="S500">
        <v>28.892499999999998</v>
      </c>
      <c r="T500" t="e">
        <v>#N/A</v>
      </c>
      <c r="U500" t="e">
        <v>#N/A</v>
      </c>
      <c r="V500">
        <v>20.713200000000001</v>
      </c>
      <c r="W500">
        <v>43.566299999999998</v>
      </c>
      <c r="X500">
        <v>29.067499999999999</v>
      </c>
      <c r="Y500">
        <v>116.4554</v>
      </c>
      <c r="Z500">
        <v>30.115500000000001</v>
      </c>
      <c r="AA500">
        <v>43.41</v>
      </c>
      <c r="AB500">
        <v>47.450499999999998</v>
      </c>
      <c r="AC500">
        <v>30.712299999999999</v>
      </c>
      <c r="AD500" t="e">
        <v>#N/A</v>
      </c>
      <c r="AE500">
        <v>21.787099999999999</v>
      </c>
      <c r="AF500">
        <v>43.518000000000001</v>
      </c>
      <c r="AG500">
        <v>29.133400000000002</v>
      </c>
      <c r="AH500" t="e">
        <v>#N/A</v>
      </c>
      <c r="AI500">
        <v>30.944800000000001</v>
      </c>
      <c r="AJ500">
        <v>34.325899999999997</v>
      </c>
      <c r="AK500">
        <v>42.4</v>
      </c>
      <c r="AL500" t="e">
        <v>#N/A</v>
      </c>
      <c r="AM500" t="e">
        <v>#N/A</v>
      </c>
      <c r="AN500">
        <v>26.8719</v>
      </c>
      <c r="AO500">
        <v>32.0304</v>
      </c>
      <c r="AP500" t="e">
        <v>#N/A</v>
      </c>
      <c r="AQ500">
        <v>50.595399999999998</v>
      </c>
      <c r="AR500">
        <v>22.053999999999998</v>
      </c>
    </row>
    <row r="501" spans="1:44" x14ac:dyDescent="0.25">
      <c r="A501" s="1">
        <v>37238</v>
      </c>
      <c r="B501">
        <v>49.686999999999998</v>
      </c>
      <c r="C501">
        <v>33.319099999999999</v>
      </c>
      <c r="D501">
        <v>9.3825599999999998</v>
      </c>
      <c r="E501">
        <v>31.6022</v>
      </c>
      <c r="F501">
        <v>1670.94</v>
      </c>
      <c r="G501">
        <v>1.5925499999999999</v>
      </c>
      <c r="H501">
        <v>42.4</v>
      </c>
      <c r="I501">
        <v>28.156099999999999</v>
      </c>
      <c r="J501">
        <v>32.808700000000002</v>
      </c>
      <c r="K501">
        <v>21.5151</v>
      </c>
      <c r="L501" t="e">
        <v>#N/A</v>
      </c>
      <c r="M501">
        <v>19.528300000000002</v>
      </c>
      <c r="N501">
        <v>429.59120000000001</v>
      </c>
      <c r="O501">
        <v>19.401499999999999</v>
      </c>
      <c r="P501">
        <v>31.7395</v>
      </c>
      <c r="Q501">
        <v>34.299999999999997</v>
      </c>
      <c r="R501">
        <v>31.432600000000001</v>
      </c>
      <c r="S501">
        <v>28.773399999999999</v>
      </c>
      <c r="T501" t="e">
        <v>#N/A</v>
      </c>
      <c r="U501" t="e">
        <v>#N/A</v>
      </c>
      <c r="V501">
        <v>19.928000000000001</v>
      </c>
      <c r="W501">
        <v>43.072600000000001</v>
      </c>
      <c r="X501">
        <v>28.0886</v>
      </c>
      <c r="Y501">
        <v>113.19840000000001</v>
      </c>
      <c r="Z501">
        <v>28.662500000000001</v>
      </c>
      <c r="AA501">
        <v>43.41</v>
      </c>
      <c r="AB501">
        <v>47.406599999999997</v>
      </c>
      <c r="AC501">
        <v>29.565300000000001</v>
      </c>
      <c r="AD501" t="e">
        <v>#N/A</v>
      </c>
      <c r="AE501">
        <v>21.697299999999998</v>
      </c>
      <c r="AF501">
        <v>42.908999999999999</v>
      </c>
      <c r="AG501">
        <v>28.295999999999999</v>
      </c>
      <c r="AH501" t="e">
        <v>#N/A</v>
      </c>
      <c r="AI501">
        <v>30.250499999999999</v>
      </c>
      <c r="AJ501">
        <v>34.590600000000002</v>
      </c>
      <c r="AK501">
        <v>42.4</v>
      </c>
      <c r="AL501" t="e">
        <v>#N/A</v>
      </c>
      <c r="AM501" t="e">
        <v>#N/A</v>
      </c>
      <c r="AN501">
        <v>27.278300000000002</v>
      </c>
      <c r="AO501">
        <v>32.006100000000004</v>
      </c>
      <c r="AP501" t="e">
        <v>#N/A</v>
      </c>
      <c r="AQ501">
        <v>49.487099999999998</v>
      </c>
      <c r="AR501">
        <v>21.331099999999999</v>
      </c>
    </row>
    <row r="502" spans="1:44" x14ac:dyDescent="0.25">
      <c r="A502" s="1">
        <v>37239</v>
      </c>
      <c r="B502">
        <v>49.787799999999997</v>
      </c>
      <c r="C502">
        <v>33.853400000000001</v>
      </c>
      <c r="D502">
        <v>9.4242399999999993</v>
      </c>
      <c r="E502">
        <v>31.130400000000002</v>
      </c>
      <c r="F502">
        <v>1675.87</v>
      </c>
      <c r="G502">
        <v>1.53925</v>
      </c>
      <c r="H502">
        <v>43</v>
      </c>
      <c r="I502">
        <v>27.423100000000002</v>
      </c>
      <c r="J502">
        <v>33.145000000000003</v>
      </c>
      <c r="K502">
        <v>21.357500000000002</v>
      </c>
      <c r="L502" t="e">
        <v>#N/A</v>
      </c>
      <c r="M502">
        <v>19.827999999999999</v>
      </c>
      <c r="N502">
        <v>420.78789999999998</v>
      </c>
      <c r="O502">
        <v>19.3217</v>
      </c>
      <c r="P502">
        <v>31.572399999999998</v>
      </c>
      <c r="Q502">
        <v>33.6</v>
      </c>
      <c r="R502">
        <v>31.650300000000001</v>
      </c>
      <c r="S502">
        <v>29.1065</v>
      </c>
      <c r="T502" t="e">
        <v>#N/A</v>
      </c>
      <c r="U502" t="e">
        <v>#N/A</v>
      </c>
      <c r="V502">
        <v>19.7714</v>
      </c>
      <c r="W502">
        <v>44.493499999999997</v>
      </c>
      <c r="X502">
        <v>27.097300000000001</v>
      </c>
      <c r="Y502">
        <v>113.48009999999999</v>
      </c>
      <c r="Z502">
        <v>29.145399999999999</v>
      </c>
      <c r="AA502">
        <v>42.91</v>
      </c>
      <c r="AB502">
        <v>47.2498</v>
      </c>
      <c r="AC502">
        <v>28.5977</v>
      </c>
      <c r="AD502" t="e">
        <v>#N/A</v>
      </c>
      <c r="AE502">
        <v>22.575800000000001</v>
      </c>
      <c r="AF502">
        <v>42.8245</v>
      </c>
      <c r="AG502">
        <v>28.6646</v>
      </c>
      <c r="AH502" t="e">
        <v>#N/A</v>
      </c>
      <c r="AI502">
        <v>30.0672</v>
      </c>
      <c r="AJ502">
        <v>34.007599999999996</v>
      </c>
      <c r="AK502">
        <v>43</v>
      </c>
      <c r="AL502" t="e">
        <v>#N/A</v>
      </c>
      <c r="AM502" t="e">
        <v>#N/A</v>
      </c>
      <c r="AN502">
        <v>27.5169</v>
      </c>
      <c r="AO502">
        <v>31.639399999999998</v>
      </c>
      <c r="AP502" t="e">
        <v>#N/A</v>
      </c>
      <c r="AQ502">
        <v>49.9084</v>
      </c>
      <c r="AR502">
        <v>20.614799999999999</v>
      </c>
    </row>
    <row r="503" spans="1:44" x14ac:dyDescent="0.25">
      <c r="A503" s="1">
        <v>37242</v>
      </c>
      <c r="B503">
        <v>50.248800000000003</v>
      </c>
      <c r="C503">
        <v>33.265300000000003</v>
      </c>
      <c r="D503">
        <v>9.6235400000000002</v>
      </c>
      <c r="E503">
        <v>31.872599999999998</v>
      </c>
      <c r="F503">
        <v>1685.17</v>
      </c>
      <c r="G503">
        <v>1.55094</v>
      </c>
      <c r="H503">
        <v>43.9</v>
      </c>
      <c r="I503">
        <v>27.122199999999999</v>
      </c>
      <c r="J503">
        <v>32.593200000000003</v>
      </c>
      <c r="K503">
        <v>21.2074</v>
      </c>
      <c r="L503" t="e">
        <v>#N/A</v>
      </c>
      <c r="M503">
        <v>19.623200000000001</v>
      </c>
      <c r="N503">
        <v>425.35939999999999</v>
      </c>
      <c r="O503">
        <v>19.209599999999998</v>
      </c>
      <c r="P503">
        <v>31.934899999999999</v>
      </c>
      <c r="Q503">
        <v>34.299999999999997</v>
      </c>
      <c r="R503">
        <v>32.056699999999999</v>
      </c>
      <c r="S503">
        <v>29.501000000000001</v>
      </c>
      <c r="T503" t="e">
        <v>#N/A</v>
      </c>
      <c r="U503" t="e">
        <v>#N/A</v>
      </c>
      <c r="V503">
        <v>19.556999999999999</v>
      </c>
      <c r="W503">
        <v>44.500300000000003</v>
      </c>
      <c r="X503">
        <v>26.845099999999999</v>
      </c>
      <c r="Y503">
        <v>113.29040000000001</v>
      </c>
      <c r="Z503">
        <v>29.650099999999998</v>
      </c>
      <c r="AA503">
        <v>43.21</v>
      </c>
      <c r="AB503">
        <v>47.2029</v>
      </c>
      <c r="AC503">
        <v>29.0152</v>
      </c>
      <c r="AD503" t="e">
        <v>#N/A</v>
      </c>
      <c r="AE503">
        <v>21.872399999999999</v>
      </c>
      <c r="AF503">
        <v>41.9925</v>
      </c>
      <c r="AG503">
        <v>29.212299999999999</v>
      </c>
      <c r="AH503" t="e">
        <v>#N/A</v>
      </c>
      <c r="AI503">
        <v>30.633600000000001</v>
      </c>
      <c r="AJ503">
        <v>33.841200000000001</v>
      </c>
      <c r="AK503">
        <v>43.9</v>
      </c>
      <c r="AL503" t="e">
        <v>#N/A</v>
      </c>
      <c r="AM503" t="e">
        <v>#N/A</v>
      </c>
      <c r="AN503">
        <v>28.0366</v>
      </c>
      <c r="AO503">
        <v>32.298699999999997</v>
      </c>
      <c r="AP503" t="e">
        <v>#N/A</v>
      </c>
      <c r="AQ503">
        <v>51.372900000000001</v>
      </c>
      <c r="AR503">
        <v>20.363199999999999</v>
      </c>
    </row>
    <row r="504" spans="1:44" x14ac:dyDescent="0.25">
      <c r="A504" s="1">
        <v>37243</v>
      </c>
      <c r="B504">
        <v>51.401400000000002</v>
      </c>
      <c r="C504">
        <v>34.453899999999997</v>
      </c>
      <c r="D504">
        <v>9.6095400000000009</v>
      </c>
      <c r="E504">
        <v>32.225499999999997</v>
      </c>
      <c r="F504">
        <v>1701.49</v>
      </c>
      <c r="G504">
        <v>1.58677</v>
      </c>
      <c r="H504">
        <v>44.2</v>
      </c>
      <c r="I504">
        <v>28.2422</v>
      </c>
      <c r="J504">
        <v>32.894799999999996</v>
      </c>
      <c r="K504">
        <v>21.9175</v>
      </c>
      <c r="L504" t="e">
        <v>#N/A</v>
      </c>
      <c r="M504">
        <v>20.072099999999999</v>
      </c>
      <c r="N504">
        <v>433.68810000000002</v>
      </c>
      <c r="O504">
        <v>19.434699999999999</v>
      </c>
      <c r="P504">
        <v>32.903500000000001</v>
      </c>
      <c r="Q504">
        <v>34</v>
      </c>
      <c r="R504">
        <v>32.257100000000001</v>
      </c>
      <c r="S504">
        <v>30.720400000000001</v>
      </c>
      <c r="T504" t="e">
        <v>#N/A</v>
      </c>
      <c r="U504" t="e">
        <v>#N/A</v>
      </c>
      <c r="V504">
        <v>19.391300000000001</v>
      </c>
      <c r="W504">
        <v>44.826000000000001</v>
      </c>
      <c r="X504">
        <v>27.614000000000001</v>
      </c>
      <c r="Y504">
        <v>114.5617</v>
      </c>
      <c r="Z504">
        <v>29.631599999999999</v>
      </c>
      <c r="AA504">
        <v>43.8</v>
      </c>
      <c r="AB504">
        <v>47.682200000000002</v>
      </c>
      <c r="AC504">
        <v>29.523299999999999</v>
      </c>
      <c r="AD504" t="e">
        <v>#N/A</v>
      </c>
      <c r="AE504">
        <v>22.248699999999999</v>
      </c>
      <c r="AF504">
        <v>43.145800000000001</v>
      </c>
      <c r="AG504">
        <v>29.455500000000001</v>
      </c>
      <c r="AH504" t="e">
        <v>#N/A</v>
      </c>
      <c r="AI504">
        <v>30.995799999999999</v>
      </c>
      <c r="AJ504">
        <v>34.652999999999999</v>
      </c>
      <c r="AK504">
        <v>44.2</v>
      </c>
      <c r="AL504" t="e">
        <v>#N/A</v>
      </c>
      <c r="AM504" t="e">
        <v>#N/A</v>
      </c>
      <c r="AN504">
        <v>28.380199999999999</v>
      </c>
      <c r="AO504">
        <v>32.223399999999998</v>
      </c>
      <c r="AP504" t="e">
        <v>#N/A</v>
      </c>
      <c r="AQ504">
        <v>51.519100000000002</v>
      </c>
      <c r="AR504">
        <v>20.623899999999999</v>
      </c>
    </row>
    <row r="505" spans="1:44" x14ac:dyDescent="0.25">
      <c r="A505" s="1">
        <v>37244</v>
      </c>
      <c r="B505">
        <v>51.696800000000003</v>
      </c>
      <c r="C505">
        <v>32.472499999999997</v>
      </c>
      <c r="D505">
        <v>9.6178500000000007</v>
      </c>
      <c r="E505">
        <v>33.511200000000002</v>
      </c>
      <c r="F505">
        <v>1709.08</v>
      </c>
      <c r="G505">
        <v>1.63811</v>
      </c>
      <c r="H505">
        <v>43.4</v>
      </c>
      <c r="I505">
        <v>28.131</v>
      </c>
      <c r="J505">
        <v>33.231299999999997</v>
      </c>
      <c r="K505">
        <v>22.2837</v>
      </c>
      <c r="L505" t="e">
        <v>#N/A</v>
      </c>
      <c r="M505">
        <v>19.8598</v>
      </c>
      <c r="N505">
        <v>452.27449999999999</v>
      </c>
      <c r="O505">
        <v>19.912600000000001</v>
      </c>
      <c r="P505">
        <v>32.803400000000003</v>
      </c>
      <c r="Q505">
        <v>33.799999999999997</v>
      </c>
      <c r="R505">
        <v>33.050600000000003</v>
      </c>
      <c r="S505">
        <v>31.641999999999999</v>
      </c>
      <c r="T505" t="e">
        <v>#N/A</v>
      </c>
      <c r="U505" t="e">
        <v>#N/A</v>
      </c>
      <c r="V505">
        <v>19.643699999999999</v>
      </c>
      <c r="W505">
        <v>45.365200000000002</v>
      </c>
      <c r="X505">
        <v>28.1495</v>
      </c>
      <c r="Y505">
        <v>116.5211</v>
      </c>
      <c r="Z505">
        <v>29.059000000000001</v>
      </c>
      <c r="AA505">
        <v>43.9</v>
      </c>
      <c r="AB505">
        <v>48.602600000000002</v>
      </c>
      <c r="AC505">
        <v>30.2637</v>
      </c>
      <c r="AD505" t="e">
        <v>#N/A</v>
      </c>
      <c r="AE505">
        <v>22.126100000000001</v>
      </c>
      <c r="AF505">
        <v>43.899299999999997</v>
      </c>
      <c r="AG505">
        <v>29.644400000000001</v>
      </c>
      <c r="AH505" t="e">
        <v>#N/A</v>
      </c>
      <c r="AI505">
        <v>31.447800000000001</v>
      </c>
      <c r="AJ505">
        <v>34.798999999999999</v>
      </c>
      <c r="AK505">
        <v>43.4</v>
      </c>
      <c r="AL505" t="e">
        <v>#N/A</v>
      </c>
      <c r="AM505" t="e">
        <v>#N/A</v>
      </c>
      <c r="AN505">
        <v>29.0335</v>
      </c>
      <c r="AO505">
        <v>32.596600000000002</v>
      </c>
      <c r="AP505" t="e">
        <v>#N/A</v>
      </c>
      <c r="AQ505">
        <v>52.2209</v>
      </c>
      <c r="AR505">
        <v>20.423999999999999</v>
      </c>
    </row>
    <row r="506" spans="1:44" x14ac:dyDescent="0.25">
      <c r="A506" s="1">
        <v>37245</v>
      </c>
      <c r="B506">
        <v>51.184199999999997</v>
      </c>
      <c r="C506">
        <v>32.085999999999999</v>
      </c>
      <c r="D506">
        <v>9.6979799999999994</v>
      </c>
      <c r="E506">
        <v>32.5304</v>
      </c>
      <c r="F506">
        <v>1693.14</v>
      </c>
      <c r="G506">
        <v>1.5678700000000001</v>
      </c>
      <c r="H506">
        <v>43.8</v>
      </c>
      <c r="I506">
        <v>28.364899999999999</v>
      </c>
      <c r="J506">
        <v>33.827100000000002</v>
      </c>
      <c r="K506">
        <v>21.687100000000001</v>
      </c>
      <c r="L506" t="e">
        <v>#N/A</v>
      </c>
      <c r="M506">
        <v>18.7928</v>
      </c>
      <c r="N506">
        <v>450.15210000000002</v>
      </c>
      <c r="O506">
        <v>20.048100000000002</v>
      </c>
      <c r="P506">
        <v>32.350700000000003</v>
      </c>
      <c r="Q506">
        <v>33.700000000000003</v>
      </c>
      <c r="R506">
        <v>33.0443</v>
      </c>
      <c r="S506">
        <v>31.7239</v>
      </c>
      <c r="T506" t="e">
        <v>#N/A</v>
      </c>
      <c r="U506" t="e">
        <v>#N/A</v>
      </c>
      <c r="V506">
        <v>19.665600000000001</v>
      </c>
      <c r="W506">
        <v>45.155500000000004</v>
      </c>
      <c r="X506">
        <v>27.863</v>
      </c>
      <c r="Y506">
        <v>115.5305</v>
      </c>
      <c r="Z506">
        <v>28.1496</v>
      </c>
      <c r="AA506">
        <v>44.19</v>
      </c>
      <c r="AB506">
        <v>49.171199999999999</v>
      </c>
      <c r="AC506">
        <v>29.1175</v>
      </c>
      <c r="AD506" t="e">
        <v>#N/A</v>
      </c>
      <c r="AE506">
        <v>21.710599999999999</v>
      </c>
      <c r="AF506">
        <v>44.259399999999999</v>
      </c>
      <c r="AG506">
        <v>28.511600000000001</v>
      </c>
      <c r="AH506" t="e">
        <v>#N/A</v>
      </c>
      <c r="AI506">
        <v>31.712599999999998</v>
      </c>
      <c r="AJ506">
        <v>34.636800000000001</v>
      </c>
      <c r="AK506">
        <v>43.8</v>
      </c>
      <c r="AL506" t="e">
        <v>#N/A</v>
      </c>
      <c r="AM506" t="e">
        <v>#N/A</v>
      </c>
      <c r="AN506">
        <v>28.49</v>
      </c>
      <c r="AO506">
        <v>32.511699999999998</v>
      </c>
      <c r="AP506" t="e">
        <v>#N/A</v>
      </c>
      <c r="AQ506">
        <v>52.2605</v>
      </c>
      <c r="AR506">
        <v>20.2986</v>
      </c>
    </row>
    <row r="507" spans="1:44" x14ac:dyDescent="0.25">
      <c r="A507" s="1">
        <v>37246</v>
      </c>
      <c r="B507">
        <v>51.667999999999999</v>
      </c>
      <c r="C507">
        <v>31.539100000000001</v>
      </c>
      <c r="D507">
        <v>9.6316600000000001</v>
      </c>
      <c r="E507">
        <v>32.882800000000003</v>
      </c>
      <c r="F507">
        <v>1685.13</v>
      </c>
      <c r="G507">
        <v>1.5982499999999999</v>
      </c>
      <c r="H507">
        <v>45</v>
      </c>
      <c r="I507">
        <v>28.663399999999999</v>
      </c>
      <c r="J507">
        <v>34.3855</v>
      </c>
      <c r="K507">
        <v>22.125299999999999</v>
      </c>
      <c r="L507" t="e">
        <v>#N/A</v>
      </c>
      <c r="M507">
        <v>18.752700000000001</v>
      </c>
      <c r="N507">
        <v>455.66039999999998</v>
      </c>
      <c r="O507">
        <v>20.545000000000002</v>
      </c>
      <c r="P507">
        <v>32.106299999999997</v>
      </c>
      <c r="Q507">
        <v>34.5</v>
      </c>
      <c r="R507">
        <v>33.328299999999999</v>
      </c>
      <c r="S507">
        <v>32.227800000000002</v>
      </c>
      <c r="T507" t="e">
        <v>#N/A</v>
      </c>
      <c r="U507" t="e">
        <v>#N/A</v>
      </c>
      <c r="V507">
        <v>20.017600000000002</v>
      </c>
      <c r="W507">
        <v>46.378599999999999</v>
      </c>
      <c r="X507">
        <v>28.1892</v>
      </c>
      <c r="Y507">
        <v>115.25660000000001</v>
      </c>
      <c r="Z507">
        <v>28.623799999999999</v>
      </c>
      <c r="AA507">
        <v>43.41</v>
      </c>
      <c r="AB507">
        <v>50.520699999999998</v>
      </c>
      <c r="AC507">
        <v>28.5991</v>
      </c>
      <c r="AD507" t="e">
        <v>#N/A</v>
      </c>
      <c r="AE507">
        <v>21.995799999999999</v>
      </c>
      <c r="AF507">
        <v>44.318600000000004</v>
      </c>
      <c r="AG507">
        <v>28.941500000000001</v>
      </c>
      <c r="AH507" t="e">
        <v>#N/A</v>
      </c>
      <c r="AI507">
        <v>31.511600000000001</v>
      </c>
      <c r="AJ507">
        <v>34.602800000000002</v>
      </c>
      <c r="AK507">
        <v>45</v>
      </c>
      <c r="AL507" t="e">
        <v>#N/A</v>
      </c>
      <c r="AM507" t="e">
        <v>#N/A</v>
      </c>
      <c r="AN507">
        <v>28.752600000000001</v>
      </c>
      <c r="AO507">
        <v>31.863800000000001</v>
      </c>
      <c r="AP507" t="e">
        <v>#N/A</v>
      </c>
      <c r="AQ507">
        <v>53.656799999999997</v>
      </c>
      <c r="AR507">
        <v>20.4956</v>
      </c>
    </row>
    <row r="508" spans="1:44" x14ac:dyDescent="0.25">
      <c r="A508" s="1">
        <v>37249</v>
      </c>
      <c r="B508">
        <v>52.616500000000002</v>
      </c>
      <c r="C508">
        <v>32.274500000000003</v>
      </c>
      <c r="D508">
        <v>9.9122599999999998</v>
      </c>
      <c r="E508">
        <v>33.879600000000003</v>
      </c>
      <c r="F508">
        <v>1702.2</v>
      </c>
      <c r="G508">
        <v>1.6524300000000001</v>
      </c>
      <c r="H508">
        <v>44.65</v>
      </c>
      <c r="I508">
        <v>29.1358</v>
      </c>
      <c r="J508">
        <v>34.7532</v>
      </c>
      <c r="K508">
        <v>22.730399999999999</v>
      </c>
      <c r="L508" t="e">
        <v>#N/A</v>
      </c>
      <c r="M508">
        <v>18.977900000000002</v>
      </c>
      <c r="N508">
        <v>461.50760000000002</v>
      </c>
      <c r="O508">
        <v>20.707999999999998</v>
      </c>
      <c r="P508">
        <v>32.986400000000003</v>
      </c>
      <c r="Q508">
        <v>34.5</v>
      </c>
      <c r="R508">
        <v>34.317599999999999</v>
      </c>
      <c r="S508">
        <v>32.632199999999997</v>
      </c>
      <c r="T508" t="e">
        <v>#N/A</v>
      </c>
      <c r="U508" t="e">
        <v>#N/A</v>
      </c>
      <c r="V508">
        <v>20.124500000000001</v>
      </c>
      <c r="W508">
        <v>46.978200000000001</v>
      </c>
      <c r="X508">
        <v>29.004300000000001</v>
      </c>
      <c r="Y508">
        <v>116.628</v>
      </c>
      <c r="Z508">
        <v>28.7454</v>
      </c>
      <c r="AA508">
        <v>44.099999999999994</v>
      </c>
      <c r="AB508">
        <v>51.138300000000001</v>
      </c>
      <c r="AC508">
        <v>29.3063</v>
      </c>
      <c r="AD508" t="e">
        <v>#N/A</v>
      </c>
      <c r="AE508">
        <v>22.315100000000001</v>
      </c>
      <c r="AF508">
        <v>45.351199999999999</v>
      </c>
      <c r="AG508">
        <v>29.300899999999999</v>
      </c>
      <c r="AH508" t="e">
        <v>#N/A</v>
      </c>
      <c r="AI508">
        <v>31.851299999999998</v>
      </c>
      <c r="AJ508">
        <v>35.007300000000001</v>
      </c>
      <c r="AK508">
        <v>44.65</v>
      </c>
      <c r="AL508" t="e">
        <v>#N/A</v>
      </c>
      <c r="AM508" t="e">
        <v>#N/A</v>
      </c>
      <c r="AN508">
        <v>29.3917</v>
      </c>
      <c r="AO508">
        <v>32.423400000000001</v>
      </c>
      <c r="AP508" t="e">
        <v>#N/A</v>
      </c>
      <c r="AQ508">
        <v>54.124200000000002</v>
      </c>
      <c r="AR508">
        <v>20.803100000000001</v>
      </c>
    </row>
    <row r="509" spans="1:44" x14ac:dyDescent="0.25">
      <c r="A509" s="1">
        <v>37252</v>
      </c>
      <c r="B509">
        <v>52.792499999999997</v>
      </c>
      <c r="C509">
        <v>33.126800000000003</v>
      </c>
      <c r="D509">
        <v>9.9289299999999994</v>
      </c>
      <c r="E509">
        <v>34.513300000000001</v>
      </c>
      <c r="F509">
        <v>1706.13</v>
      </c>
      <c r="G509">
        <v>1.7025300000000001</v>
      </c>
      <c r="H509">
        <v>44.3</v>
      </c>
      <c r="I509">
        <v>29.0532</v>
      </c>
      <c r="J509">
        <v>34.898299999999999</v>
      </c>
      <c r="K509">
        <v>22.997299999999999</v>
      </c>
      <c r="L509" t="e">
        <v>#N/A</v>
      </c>
      <c r="M509">
        <v>19.321300000000001</v>
      </c>
      <c r="N509">
        <v>467.29140000000001</v>
      </c>
      <c r="O509">
        <v>20.465800000000002</v>
      </c>
      <c r="P509">
        <v>33.009500000000003</v>
      </c>
      <c r="Q509">
        <v>34.700000000000003</v>
      </c>
      <c r="R509">
        <v>34.913499999999999</v>
      </c>
      <c r="S509">
        <v>32.511299999999999</v>
      </c>
      <c r="T509" t="e">
        <v>#N/A</v>
      </c>
      <c r="U509" t="e">
        <v>#N/A</v>
      </c>
      <c r="V509">
        <v>20.096499999999999</v>
      </c>
      <c r="W509">
        <v>46.954700000000003</v>
      </c>
      <c r="X509">
        <v>28.843499999999999</v>
      </c>
      <c r="Y509">
        <v>118.2607</v>
      </c>
      <c r="Z509">
        <v>29.245799999999999</v>
      </c>
      <c r="AA509">
        <v>44.79</v>
      </c>
      <c r="AB509">
        <v>51.473700000000001</v>
      </c>
      <c r="AC509">
        <v>29.450299999999999</v>
      </c>
      <c r="AD509" t="e">
        <v>#N/A</v>
      </c>
      <c r="AE509">
        <v>23.009399999999999</v>
      </c>
      <c r="AF509">
        <v>45.034399999999998</v>
      </c>
      <c r="AG509">
        <v>29.4697</v>
      </c>
      <c r="AH509" t="e">
        <v>#N/A</v>
      </c>
      <c r="AI509">
        <v>31.433800000000002</v>
      </c>
      <c r="AJ509">
        <v>34.860300000000002</v>
      </c>
      <c r="AK509">
        <v>44.3</v>
      </c>
      <c r="AL509" t="e">
        <v>#N/A</v>
      </c>
      <c r="AM509" t="e">
        <v>#N/A</v>
      </c>
      <c r="AN509">
        <v>29.994700000000002</v>
      </c>
      <c r="AO509">
        <v>33.160299999999999</v>
      </c>
      <c r="AP509" t="e">
        <v>#N/A</v>
      </c>
      <c r="AQ509">
        <v>55.142200000000003</v>
      </c>
      <c r="AR509">
        <v>21.095800000000001</v>
      </c>
    </row>
    <row r="510" spans="1:44" x14ac:dyDescent="0.25">
      <c r="A510" s="1">
        <v>37253</v>
      </c>
      <c r="B510">
        <v>52.7468</v>
      </c>
      <c r="C510">
        <v>33.819299999999998</v>
      </c>
      <c r="D510">
        <v>9.8185699999999994</v>
      </c>
      <c r="E510">
        <v>35.589100000000002</v>
      </c>
      <c r="F510">
        <v>1714.69</v>
      </c>
      <c r="G510">
        <v>1.7322599999999999</v>
      </c>
      <c r="H510">
        <v>44.5</v>
      </c>
      <c r="I510">
        <v>29.168700000000001</v>
      </c>
      <c r="J510">
        <v>35.308199999999999</v>
      </c>
      <c r="K510">
        <v>23.210999999999999</v>
      </c>
      <c r="L510" t="e">
        <v>#N/A</v>
      </c>
      <c r="M510">
        <v>19.395499999999998</v>
      </c>
      <c r="N510">
        <v>471.9701</v>
      </c>
      <c r="O510">
        <v>20.1599</v>
      </c>
      <c r="P510">
        <v>33.194899999999997</v>
      </c>
      <c r="Q510">
        <v>34.6</v>
      </c>
      <c r="R510">
        <v>34.944400000000002</v>
      </c>
      <c r="S510">
        <v>32.3733</v>
      </c>
      <c r="T510" t="e">
        <v>#N/A</v>
      </c>
      <c r="U510" t="e">
        <v>#N/A</v>
      </c>
      <c r="V510">
        <v>20.1387</v>
      </c>
      <c r="W510">
        <v>47.062800000000003</v>
      </c>
      <c r="X510">
        <v>29.5672</v>
      </c>
      <c r="Y510">
        <v>117.81959999999999</v>
      </c>
      <c r="Z510">
        <v>28.893599999999999</v>
      </c>
      <c r="AA510">
        <v>44.69</v>
      </c>
      <c r="AB510">
        <v>51.3947</v>
      </c>
      <c r="AC510">
        <v>29.670400000000001</v>
      </c>
      <c r="AD510" t="e">
        <v>#N/A</v>
      </c>
      <c r="AE510">
        <v>22.923500000000001</v>
      </c>
      <c r="AF510">
        <v>44.889400000000002</v>
      </c>
      <c r="AG510">
        <v>29.511900000000001</v>
      </c>
      <c r="AH510" t="e">
        <v>#N/A</v>
      </c>
      <c r="AI510">
        <v>31.508500000000002</v>
      </c>
      <c r="AJ510">
        <v>34.621200000000002</v>
      </c>
      <c r="AK510">
        <v>44.5</v>
      </c>
      <c r="AL510" t="e">
        <v>#N/A</v>
      </c>
      <c r="AM510" t="e">
        <v>#N/A</v>
      </c>
      <c r="AN510">
        <v>29.703499999999998</v>
      </c>
      <c r="AO510">
        <v>33.101900000000001</v>
      </c>
      <c r="AP510" t="e">
        <v>#N/A</v>
      </c>
      <c r="AQ510">
        <v>55.185899999999997</v>
      </c>
      <c r="AR510">
        <v>21.069500000000001</v>
      </c>
    </row>
    <row r="511" spans="1:44" x14ac:dyDescent="0.25">
      <c r="A511" s="1">
        <v>37258</v>
      </c>
      <c r="B511">
        <v>50.241399999999999</v>
      </c>
      <c r="C511">
        <v>32.5486</v>
      </c>
      <c r="D511">
        <v>9.7052200000000006</v>
      </c>
      <c r="E511">
        <v>34.620800000000003</v>
      </c>
      <c r="F511">
        <v>1641.36</v>
      </c>
      <c r="G511">
        <v>1.75465</v>
      </c>
      <c r="H511">
        <v>43.3</v>
      </c>
      <c r="I511">
        <v>28.161000000000001</v>
      </c>
      <c r="J511">
        <v>33.5486</v>
      </c>
      <c r="K511">
        <v>21.977900000000002</v>
      </c>
      <c r="L511" t="e">
        <v>#N/A</v>
      </c>
      <c r="M511">
        <v>19.616499999999998</v>
      </c>
      <c r="N511">
        <v>458.60270000000003</v>
      </c>
      <c r="O511">
        <v>19.783100000000001</v>
      </c>
      <c r="P511">
        <v>32.581099999999999</v>
      </c>
      <c r="Q511">
        <v>32.35</v>
      </c>
      <c r="R511">
        <v>33.920200000000001</v>
      </c>
      <c r="S511">
        <v>31.7379</v>
      </c>
      <c r="T511" t="e">
        <v>#N/A</v>
      </c>
      <c r="U511" t="e">
        <v>#N/A</v>
      </c>
      <c r="V511">
        <v>20.420200000000001</v>
      </c>
      <c r="W511">
        <v>44.902099999999997</v>
      </c>
      <c r="X511">
        <v>28.49</v>
      </c>
      <c r="Y511">
        <v>113.5778</v>
      </c>
      <c r="Z511">
        <v>28.8385</v>
      </c>
      <c r="AA511">
        <v>44.1</v>
      </c>
      <c r="AB511">
        <v>49.144100000000002</v>
      </c>
      <c r="AC511">
        <v>29.072800000000001</v>
      </c>
      <c r="AD511" t="e">
        <v>#N/A</v>
      </c>
      <c r="AE511">
        <v>22.260400000000001</v>
      </c>
      <c r="AF511">
        <v>43.948399999999999</v>
      </c>
      <c r="AG511">
        <v>28.4252</v>
      </c>
      <c r="AH511" t="e">
        <v>#N/A</v>
      </c>
      <c r="AI511">
        <v>30.343800000000002</v>
      </c>
      <c r="AJ511">
        <v>33.967399999999998</v>
      </c>
      <c r="AK511">
        <v>43.3</v>
      </c>
      <c r="AL511" t="e">
        <v>#N/A</v>
      </c>
      <c r="AM511" t="e">
        <v>#N/A</v>
      </c>
      <c r="AN511">
        <v>28.7362</v>
      </c>
      <c r="AO511">
        <v>32.424999999999997</v>
      </c>
      <c r="AP511" t="e">
        <v>#N/A</v>
      </c>
      <c r="AQ511">
        <v>53.535400000000003</v>
      </c>
      <c r="AR511">
        <v>21.035299999999999</v>
      </c>
    </row>
    <row r="512" spans="1:44" x14ac:dyDescent="0.25">
      <c r="A512" s="1">
        <v>37259</v>
      </c>
      <c r="B512">
        <v>50.0852</v>
      </c>
      <c r="C512">
        <v>32.975499999999997</v>
      </c>
      <c r="D512">
        <v>9.6969600000000007</v>
      </c>
      <c r="E512">
        <v>35.178600000000003</v>
      </c>
      <c r="F512">
        <v>1638.18</v>
      </c>
      <c r="G512">
        <v>1.77613</v>
      </c>
      <c r="H512">
        <v>43.8</v>
      </c>
      <c r="I512">
        <v>28.489100000000001</v>
      </c>
      <c r="J512">
        <v>34.128500000000003</v>
      </c>
      <c r="K512">
        <v>22.272200000000002</v>
      </c>
      <c r="L512" t="e">
        <v>#N/A</v>
      </c>
      <c r="M512">
        <v>21.181999999999999</v>
      </c>
      <c r="N512">
        <v>459.0634</v>
      </c>
      <c r="O512">
        <v>19.529</v>
      </c>
      <c r="P512">
        <v>33.446199999999997</v>
      </c>
      <c r="Q512">
        <v>32.4</v>
      </c>
      <c r="R512">
        <v>33.979100000000003</v>
      </c>
      <c r="S512">
        <v>31.481400000000001</v>
      </c>
      <c r="T512" t="e">
        <v>#N/A</v>
      </c>
      <c r="U512" t="e">
        <v>#N/A</v>
      </c>
      <c r="V512">
        <v>21.660599999999999</v>
      </c>
      <c r="W512">
        <v>44.609000000000002</v>
      </c>
      <c r="X512">
        <v>29.0594</v>
      </c>
      <c r="Y512">
        <v>115.62260000000001</v>
      </c>
      <c r="Z512">
        <v>31.047599999999999</v>
      </c>
      <c r="AA512">
        <v>44.59</v>
      </c>
      <c r="AB512">
        <v>49.138199999999998</v>
      </c>
      <c r="AC512">
        <v>29.8552</v>
      </c>
      <c r="AD512" t="e">
        <v>#N/A</v>
      </c>
      <c r="AE512">
        <v>22.517399999999999</v>
      </c>
      <c r="AF512">
        <v>43.421100000000003</v>
      </c>
      <c r="AG512">
        <v>29.360299999999999</v>
      </c>
      <c r="AH512" t="e">
        <v>#N/A</v>
      </c>
      <c r="AI512">
        <v>30.198399999999999</v>
      </c>
      <c r="AJ512">
        <v>33.647799999999997</v>
      </c>
      <c r="AK512">
        <v>43.8</v>
      </c>
      <c r="AL512" t="e">
        <v>#N/A</v>
      </c>
      <c r="AM512" t="e">
        <v>#N/A</v>
      </c>
      <c r="AN512">
        <v>29.484200000000001</v>
      </c>
      <c r="AO512">
        <v>33.509</v>
      </c>
      <c r="AP512" t="e">
        <v>#N/A</v>
      </c>
      <c r="AQ512">
        <v>53.482700000000001</v>
      </c>
      <c r="AR512">
        <v>21.697199999999999</v>
      </c>
    </row>
    <row r="513" spans="1:44" x14ac:dyDescent="0.25">
      <c r="A513" s="1">
        <v>37260</v>
      </c>
      <c r="B513">
        <v>50.695399999999999</v>
      </c>
      <c r="C513">
        <v>34.345700000000001</v>
      </c>
      <c r="D513">
        <v>9.6807499999999997</v>
      </c>
      <c r="E513">
        <v>36.737699999999997</v>
      </c>
      <c r="F513">
        <v>1636.77</v>
      </c>
      <c r="G513">
        <v>1.8007599999999999</v>
      </c>
      <c r="H513">
        <v>45.5</v>
      </c>
      <c r="I513">
        <v>28.222100000000001</v>
      </c>
      <c r="J513">
        <v>35.872</v>
      </c>
      <c r="K513">
        <v>23.133299999999998</v>
      </c>
      <c r="L513" t="e">
        <v>#N/A</v>
      </c>
      <c r="M513">
        <v>21.448</v>
      </c>
      <c r="N513">
        <v>471.8888</v>
      </c>
      <c r="O513">
        <v>19.531199999999998</v>
      </c>
      <c r="P513">
        <v>34.572400000000002</v>
      </c>
      <c r="Q513">
        <v>32.299999999999997</v>
      </c>
      <c r="R513">
        <v>34.584299999999999</v>
      </c>
      <c r="S513">
        <v>32.035699999999999</v>
      </c>
      <c r="T513" t="e">
        <v>#N/A</v>
      </c>
      <c r="U513" t="e">
        <v>#N/A</v>
      </c>
      <c r="V513">
        <v>22.049299999999999</v>
      </c>
      <c r="W513">
        <v>45.826900000000002</v>
      </c>
      <c r="X513">
        <v>29.7818</v>
      </c>
      <c r="Y513">
        <v>118.5119</v>
      </c>
      <c r="Z513">
        <v>31.5701</v>
      </c>
      <c r="AA513">
        <v>45.77</v>
      </c>
      <c r="AB513">
        <v>49.131900000000002</v>
      </c>
      <c r="AC513">
        <v>31.4849</v>
      </c>
      <c r="AD513" t="e">
        <v>#N/A</v>
      </c>
      <c r="AE513">
        <v>22.8933</v>
      </c>
      <c r="AF513">
        <v>43.7149</v>
      </c>
      <c r="AG513">
        <v>29.488</v>
      </c>
      <c r="AH513" t="e">
        <v>#N/A</v>
      </c>
      <c r="AI513">
        <v>30.244700000000002</v>
      </c>
      <c r="AJ513">
        <v>33.621699999999997</v>
      </c>
      <c r="AK513">
        <v>45</v>
      </c>
      <c r="AL513" t="e">
        <v>#N/A</v>
      </c>
      <c r="AM513" t="e">
        <v>#N/A</v>
      </c>
      <c r="AN513">
        <v>29.672999999999998</v>
      </c>
      <c r="AO513">
        <v>34.1601</v>
      </c>
      <c r="AP513" t="e">
        <v>#N/A</v>
      </c>
      <c r="AQ513">
        <v>53.6188</v>
      </c>
      <c r="AR513">
        <v>22.47</v>
      </c>
    </row>
    <row r="514" spans="1:44" x14ac:dyDescent="0.25">
      <c r="A514" s="1">
        <v>37263</v>
      </c>
      <c r="B514">
        <v>50.364899999999999</v>
      </c>
      <c r="C514">
        <v>35.330800000000004</v>
      </c>
      <c r="D514">
        <v>9.83751</v>
      </c>
      <c r="E514">
        <v>36.822400000000002</v>
      </c>
      <c r="F514">
        <v>1624.63</v>
      </c>
      <c r="G514">
        <v>1.7502899999999999</v>
      </c>
      <c r="H514">
        <v>45</v>
      </c>
      <c r="I514">
        <v>28.826499999999999</v>
      </c>
      <c r="J514">
        <v>36.641300000000001</v>
      </c>
      <c r="K514">
        <v>22.953900000000001</v>
      </c>
      <c r="L514" t="e">
        <v>#N/A</v>
      </c>
      <c r="M514">
        <v>21.255500000000001</v>
      </c>
      <c r="N514">
        <v>468.91969999999998</v>
      </c>
      <c r="O514">
        <v>19.126799999999999</v>
      </c>
      <c r="P514">
        <v>34.400599999999997</v>
      </c>
      <c r="Q514">
        <v>31.5</v>
      </c>
      <c r="R514">
        <v>34.470300000000002</v>
      </c>
      <c r="S514">
        <v>30.961200000000002</v>
      </c>
      <c r="T514" t="e">
        <v>#N/A</v>
      </c>
      <c r="U514" t="e">
        <v>#N/A</v>
      </c>
      <c r="V514">
        <v>22.0366</v>
      </c>
      <c r="W514">
        <v>45.753599999999999</v>
      </c>
      <c r="X514">
        <v>30.0322</v>
      </c>
      <c r="Y514">
        <v>117.6935</v>
      </c>
      <c r="Z514">
        <v>31.282599999999999</v>
      </c>
      <c r="AA514">
        <v>46.37</v>
      </c>
      <c r="AB514">
        <v>49.172899999999998</v>
      </c>
      <c r="AC514">
        <v>31.576899999999998</v>
      </c>
      <c r="AD514" t="e">
        <v>#N/A</v>
      </c>
      <c r="AE514">
        <v>23.1983</v>
      </c>
      <c r="AF514">
        <v>43.365699999999997</v>
      </c>
      <c r="AG514">
        <v>29.503900000000002</v>
      </c>
      <c r="AH514" t="e">
        <v>#N/A</v>
      </c>
      <c r="AI514">
        <v>30.642700000000001</v>
      </c>
      <c r="AJ514">
        <v>33.418900000000001</v>
      </c>
      <c r="AK514">
        <v>45</v>
      </c>
      <c r="AL514" t="e">
        <v>#N/A</v>
      </c>
      <c r="AM514" t="e">
        <v>#N/A</v>
      </c>
      <c r="AN514">
        <v>29.849900000000002</v>
      </c>
      <c r="AO514">
        <v>34.137599999999999</v>
      </c>
      <c r="AP514" t="e">
        <v>#N/A</v>
      </c>
      <c r="AQ514">
        <v>53.717199999999998</v>
      </c>
      <c r="AR514">
        <v>23.140999999999998</v>
      </c>
    </row>
    <row r="515" spans="1:44" x14ac:dyDescent="0.25">
      <c r="A515" s="1">
        <v>37264</v>
      </c>
      <c r="B515">
        <v>50.0595</v>
      </c>
      <c r="C515">
        <v>34.556100000000001</v>
      </c>
      <c r="D515">
        <v>9.9829799999999995</v>
      </c>
      <c r="E515">
        <v>36.267499999999998</v>
      </c>
      <c r="F515">
        <v>1611.21</v>
      </c>
      <c r="G515">
        <v>1.7273400000000001</v>
      </c>
      <c r="H515">
        <v>45</v>
      </c>
      <c r="I515">
        <v>28.160599999999999</v>
      </c>
      <c r="J515">
        <v>36.026400000000002</v>
      </c>
      <c r="K515">
        <v>22.166599999999999</v>
      </c>
      <c r="L515" t="e">
        <v>#N/A</v>
      </c>
      <c r="M515">
        <v>21.680499999999999</v>
      </c>
      <c r="N515">
        <v>451.47089999999997</v>
      </c>
      <c r="O515">
        <v>18.877300000000002</v>
      </c>
      <c r="P515">
        <v>34.038600000000002</v>
      </c>
      <c r="Q515">
        <v>32.1</v>
      </c>
      <c r="R515">
        <v>34.4983</v>
      </c>
      <c r="S515">
        <v>30.6249</v>
      </c>
      <c r="T515" t="e">
        <v>#N/A</v>
      </c>
      <c r="U515" t="e">
        <v>#N/A</v>
      </c>
      <c r="V515">
        <v>21.7971</v>
      </c>
      <c r="W515">
        <v>46.194000000000003</v>
      </c>
      <c r="X515">
        <v>29.421700000000001</v>
      </c>
      <c r="Y515">
        <v>118.25700000000001</v>
      </c>
      <c r="Z515">
        <v>31.543299999999999</v>
      </c>
      <c r="AA515">
        <v>45.67</v>
      </c>
      <c r="AB515">
        <v>48.828000000000003</v>
      </c>
      <c r="AC515">
        <v>31.319400000000002</v>
      </c>
      <c r="AD515" t="e">
        <v>#N/A</v>
      </c>
      <c r="AE515">
        <v>23.324300000000001</v>
      </c>
      <c r="AF515">
        <v>43.816299999999998</v>
      </c>
      <c r="AG515">
        <v>29.843399999999999</v>
      </c>
      <c r="AH515" t="e">
        <v>#N/A</v>
      </c>
      <c r="AI515">
        <v>30.544</v>
      </c>
      <c r="AJ515">
        <v>33.494300000000003</v>
      </c>
      <c r="AK515">
        <v>44.7</v>
      </c>
      <c r="AL515" t="e">
        <v>#N/A</v>
      </c>
      <c r="AM515" t="e">
        <v>#N/A</v>
      </c>
      <c r="AN515">
        <v>29.378900000000002</v>
      </c>
      <c r="AO515">
        <v>34.076500000000003</v>
      </c>
      <c r="AP515" t="e">
        <v>#N/A</v>
      </c>
      <c r="AQ515">
        <v>54.114100000000001</v>
      </c>
      <c r="AR515">
        <v>22.672999999999998</v>
      </c>
    </row>
    <row r="516" spans="1:44" x14ac:dyDescent="0.25">
      <c r="A516" s="1">
        <v>37265</v>
      </c>
      <c r="B516">
        <v>49.818300000000001</v>
      </c>
      <c r="C516">
        <v>33.7333</v>
      </c>
      <c r="D516">
        <v>9.8978599999999997</v>
      </c>
      <c r="E516">
        <v>36.316400000000002</v>
      </c>
      <c r="F516">
        <v>1640.72</v>
      </c>
      <c r="G516">
        <v>1.65178</v>
      </c>
      <c r="H516">
        <v>44</v>
      </c>
      <c r="I516">
        <v>28.326499999999999</v>
      </c>
      <c r="J516">
        <v>35.594299999999997</v>
      </c>
      <c r="K516">
        <v>22.2273</v>
      </c>
      <c r="L516" t="e">
        <v>#N/A</v>
      </c>
      <c r="M516">
        <v>21.547999999999998</v>
      </c>
      <c r="N516">
        <v>453.50470000000001</v>
      </c>
      <c r="O516">
        <v>18.8139</v>
      </c>
      <c r="P516">
        <v>33.915900000000001</v>
      </c>
      <c r="Q516">
        <v>32.549999999999997</v>
      </c>
      <c r="R516">
        <v>34.052700000000002</v>
      </c>
      <c r="S516">
        <v>30.269600000000001</v>
      </c>
      <c r="T516" t="e">
        <v>#N/A</v>
      </c>
      <c r="U516" t="e">
        <v>#N/A</v>
      </c>
      <c r="V516">
        <v>22.4176</v>
      </c>
      <c r="W516">
        <v>45.373600000000003</v>
      </c>
      <c r="X516">
        <v>29.771000000000001</v>
      </c>
      <c r="Y516">
        <v>117.8991</v>
      </c>
      <c r="Z516">
        <v>31.3062</v>
      </c>
      <c r="AA516">
        <v>46.37</v>
      </c>
      <c r="AB516">
        <v>48.270400000000002</v>
      </c>
      <c r="AC516">
        <v>31.366299999999999</v>
      </c>
      <c r="AD516" t="e">
        <v>#N/A</v>
      </c>
      <c r="AE516">
        <v>22.884399999999999</v>
      </c>
      <c r="AF516">
        <v>43.824399999999997</v>
      </c>
      <c r="AG516">
        <v>29.5154</v>
      </c>
      <c r="AH516" t="e">
        <v>#N/A</v>
      </c>
      <c r="AI516">
        <v>30.857399999999998</v>
      </c>
      <c r="AJ516">
        <v>33.208399999999997</v>
      </c>
      <c r="AK516">
        <v>44</v>
      </c>
      <c r="AL516" t="e">
        <v>#N/A</v>
      </c>
      <c r="AM516" t="e">
        <v>#N/A</v>
      </c>
      <c r="AN516">
        <v>29.488700000000001</v>
      </c>
      <c r="AO516">
        <v>33.402000000000001</v>
      </c>
      <c r="AP516" t="e">
        <v>#N/A</v>
      </c>
      <c r="AQ516">
        <v>52.695900000000002</v>
      </c>
      <c r="AR516">
        <v>21.658899999999999</v>
      </c>
    </row>
    <row r="517" spans="1:44" x14ac:dyDescent="0.25">
      <c r="A517" s="1">
        <v>37266</v>
      </c>
      <c r="B517">
        <v>49.2545</v>
      </c>
      <c r="C517">
        <v>33.223500000000001</v>
      </c>
      <c r="D517">
        <v>9.9618599999999997</v>
      </c>
      <c r="E517">
        <v>36.972200000000001</v>
      </c>
      <c r="F517">
        <v>1647.16</v>
      </c>
      <c r="G517">
        <v>1.62192</v>
      </c>
      <c r="H517">
        <v>43.3</v>
      </c>
      <c r="I517">
        <v>28.364699999999999</v>
      </c>
      <c r="J517">
        <v>35.588700000000003</v>
      </c>
      <c r="K517">
        <v>22.075900000000001</v>
      </c>
      <c r="L517" t="e">
        <v>#N/A</v>
      </c>
      <c r="M517">
        <v>21.732299999999999</v>
      </c>
      <c r="N517">
        <v>454.66340000000002</v>
      </c>
      <c r="O517">
        <v>18.932200000000002</v>
      </c>
      <c r="P517">
        <v>33.160600000000002</v>
      </c>
      <c r="Q517">
        <v>31.2</v>
      </c>
      <c r="R517">
        <v>34.228900000000003</v>
      </c>
      <c r="S517">
        <v>30.357600000000001</v>
      </c>
      <c r="T517" t="e">
        <v>#N/A</v>
      </c>
      <c r="U517" t="e">
        <v>#N/A</v>
      </c>
      <c r="V517">
        <v>22.323399999999999</v>
      </c>
      <c r="W517">
        <v>45.4709</v>
      </c>
      <c r="X517">
        <v>29.257300000000001</v>
      </c>
      <c r="Y517">
        <v>115.8293</v>
      </c>
      <c r="Z517">
        <v>30.718900000000001</v>
      </c>
      <c r="AA517">
        <v>45.77</v>
      </c>
      <c r="AB517">
        <v>49.499000000000002</v>
      </c>
      <c r="AC517">
        <v>31.7575</v>
      </c>
      <c r="AD517" t="e">
        <v>#N/A</v>
      </c>
      <c r="AE517">
        <v>22.855499999999999</v>
      </c>
      <c r="AF517">
        <v>43.9953</v>
      </c>
      <c r="AG517">
        <v>29.8004</v>
      </c>
      <c r="AH517" t="e">
        <v>#N/A</v>
      </c>
      <c r="AI517">
        <v>31.639600000000002</v>
      </c>
      <c r="AJ517">
        <v>33.136800000000001</v>
      </c>
      <c r="AK517">
        <v>43.3</v>
      </c>
      <c r="AL517" t="e">
        <v>#N/A</v>
      </c>
      <c r="AM517" t="e">
        <v>#N/A</v>
      </c>
      <c r="AN517">
        <v>29.1569</v>
      </c>
      <c r="AO517">
        <v>33.782299999999999</v>
      </c>
      <c r="AP517" t="e">
        <v>#N/A</v>
      </c>
      <c r="AQ517">
        <v>53.328200000000002</v>
      </c>
      <c r="AR517">
        <v>22.1755</v>
      </c>
    </row>
    <row r="518" spans="1:44" x14ac:dyDescent="0.25">
      <c r="A518" s="1">
        <v>37267</v>
      </c>
      <c r="B518">
        <v>49.4557</v>
      </c>
      <c r="C518">
        <v>32.955199999999998</v>
      </c>
      <c r="D518">
        <v>10.047700000000001</v>
      </c>
      <c r="E518">
        <v>36.5886</v>
      </c>
      <c r="F518">
        <v>1648.48</v>
      </c>
      <c r="G518">
        <v>1.60636</v>
      </c>
      <c r="H518">
        <v>43.3</v>
      </c>
      <c r="I518">
        <v>28.129000000000001</v>
      </c>
      <c r="J518">
        <v>34.5227</v>
      </c>
      <c r="K518">
        <v>21.9132</v>
      </c>
      <c r="L518" t="e">
        <v>#N/A</v>
      </c>
      <c r="M518">
        <v>20.891300000000001</v>
      </c>
      <c r="N518">
        <v>447.04730000000001</v>
      </c>
      <c r="O518">
        <v>19.130600000000001</v>
      </c>
      <c r="P518">
        <v>33.092700000000001</v>
      </c>
      <c r="Q518">
        <v>30.05</v>
      </c>
      <c r="R518">
        <v>33.417999999999999</v>
      </c>
      <c r="S518">
        <v>30.025099999999998</v>
      </c>
      <c r="T518" t="e">
        <v>#N/A</v>
      </c>
      <c r="U518" t="e">
        <v>#N/A</v>
      </c>
      <c r="V518">
        <v>21.868300000000001</v>
      </c>
      <c r="W518">
        <v>45.564300000000003</v>
      </c>
      <c r="X518">
        <v>28.740500000000001</v>
      </c>
      <c r="Y518">
        <v>113.9659</v>
      </c>
      <c r="Z518">
        <v>30.5959</v>
      </c>
      <c r="AA518">
        <v>45.38</v>
      </c>
      <c r="AB518">
        <v>49.4011</v>
      </c>
      <c r="AC518">
        <v>31.073499999999999</v>
      </c>
      <c r="AD518" t="e">
        <v>#N/A</v>
      </c>
      <c r="AE518">
        <v>22.4297</v>
      </c>
      <c r="AF518">
        <v>43.953499999999998</v>
      </c>
      <c r="AG518">
        <v>29.479099999999999</v>
      </c>
      <c r="AH518" t="e">
        <v>#N/A</v>
      </c>
      <c r="AI518">
        <v>31.2881</v>
      </c>
      <c r="AJ518">
        <v>33.220100000000002</v>
      </c>
      <c r="AK518">
        <v>43.3</v>
      </c>
      <c r="AL518" t="e">
        <v>#N/A</v>
      </c>
      <c r="AM518" t="e">
        <v>#N/A</v>
      </c>
      <c r="AN518">
        <v>28.8933</v>
      </c>
      <c r="AO518">
        <v>33.969900000000003</v>
      </c>
      <c r="AP518" t="e">
        <v>#N/A</v>
      </c>
      <c r="AQ518">
        <v>52.146999999999998</v>
      </c>
      <c r="AR518">
        <v>21.7333</v>
      </c>
    </row>
    <row r="519" spans="1:44" x14ac:dyDescent="0.25">
      <c r="A519" s="1">
        <v>37270</v>
      </c>
      <c r="B519">
        <v>48.529899999999998</v>
      </c>
      <c r="C519">
        <v>32.325299999999999</v>
      </c>
      <c r="D519">
        <v>10.167199999999999</v>
      </c>
      <c r="E519">
        <v>35.412799999999997</v>
      </c>
      <c r="F519">
        <v>1635.82</v>
      </c>
      <c r="G519">
        <v>1.6125499999999999</v>
      </c>
      <c r="H519">
        <v>42.8</v>
      </c>
      <c r="I519">
        <v>27.777999999999999</v>
      </c>
      <c r="J519">
        <v>34.099400000000003</v>
      </c>
      <c r="K519">
        <v>21.7514</v>
      </c>
      <c r="L519" t="e">
        <v>#N/A</v>
      </c>
      <c r="M519">
        <v>20.273599999999998</v>
      </c>
      <c r="N519">
        <v>444.91680000000002</v>
      </c>
      <c r="O519">
        <v>18.7759</v>
      </c>
      <c r="P519">
        <v>32.248399999999997</v>
      </c>
      <c r="Q519">
        <v>30.5</v>
      </c>
      <c r="R519">
        <v>33.509399999999999</v>
      </c>
      <c r="S519">
        <v>29.7393</v>
      </c>
      <c r="T519" t="e">
        <v>#N/A</v>
      </c>
      <c r="U519" t="e">
        <v>#N/A</v>
      </c>
      <c r="V519">
        <v>21.504799999999999</v>
      </c>
      <c r="W519">
        <v>44.6845</v>
      </c>
      <c r="X519">
        <v>27.376100000000001</v>
      </c>
      <c r="Y519">
        <v>111.72490000000001</v>
      </c>
      <c r="Z519">
        <v>30.825099999999999</v>
      </c>
      <c r="AA519">
        <v>44.39</v>
      </c>
      <c r="AB519">
        <v>49.941600000000001</v>
      </c>
      <c r="AC519">
        <v>30.211600000000001</v>
      </c>
      <c r="AD519" t="e">
        <v>#N/A</v>
      </c>
      <c r="AE519">
        <v>22.1372</v>
      </c>
      <c r="AF519">
        <v>43.817300000000003</v>
      </c>
      <c r="AG519">
        <v>29.392600000000002</v>
      </c>
      <c r="AH519" t="e">
        <v>#N/A</v>
      </c>
      <c r="AI519">
        <v>31.198499999999999</v>
      </c>
      <c r="AJ519">
        <v>33.8309</v>
      </c>
      <c r="AK519">
        <v>42.8</v>
      </c>
      <c r="AL519" t="e">
        <v>#N/A</v>
      </c>
      <c r="AM519" t="e">
        <v>#N/A</v>
      </c>
      <c r="AN519">
        <v>28.143999999999998</v>
      </c>
      <c r="AO519">
        <v>34.356000000000002</v>
      </c>
      <c r="AP519" t="e">
        <v>#N/A</v>
      </c>
      <c r="AQ519">
        <v>52.062899999999999</v>
      </c>
      <c r="AR519">
        <v>21.217400000000001</v>
      </c>
    </row>
    <row r="520" spans="1:44" x14ac:dyDescent="0.25">
      <c r="A520" s="1">
        <v>37271</v>
      </c>
      <c r="B520">
        <v>47.575200000000002</v>
      </c>
      <c r="C520">
        <v>31.899799999999999</v>
      </c>
      <c r="D520">
        <v>10.328900000000001</v>
      </c>
      <c r="E520">
        <v>36.898800000000001</v>
      </c>
      <c r="F520">
        <v>1663.55</v>
      </c>
      <c r="G520">
        <v>1.65541</v>
      </c>
      <c r="H520">
        <v>42</v>
      </c>
      <c r="I520">
        <v>27.712</v>
      </c>
      <c r="J520">
        <v>35.099800000000002</v>
      </c>
      <c r="K520">
        <v>21.444600000000001</v>
      </c>
      <c r="L520" t="e">
        <v>#N/A</v>
      </c>
      <c r="M520">
        <v>20.336600000000001</v>
      </c>
      <c r="N520">
        <v>452.81650000000002</v>
      </c>
      <c r="O520">
        <v>18.723099999999999</v>
      </c>
      <c r="P520">
        <v>32.504899999999999</v>
      </c>
      <c r="Q520">
        <v>29.8</v>
      </c>
      <c r="R520">
        <v>34.100900000000003</v>
      </c>
      <c r="S520">
        <v>30.3918</v>
      </c>
      <c r="T520" t="e">
        <v>#N/A</v>
      </c>
      <c r="U520" t="e">
        <v>#N/A</v>
      </c>
      <c r="V520">
        <v>22.052</v>
      </c>
      <c r="W520">
        <v>44.863</v>
      </c>
      <c r="X520">
        <v>26.570599999999999</v>
      </c>
      <c r="Y520">
        <v>112.545</v>
      </c>
      <c r="Z520">
        <v>30.700700000000001</v>
      </c>
      <c r="AA520">
        <v>43.7</v>
      </c>
      <c r="AB520">
        <v>50.181600000000003</v>
      </c>
      <c r="AC520">
        <v>30.682200000000002</v>
      </c>
      <c r="AD520" t="e">
        <v>#N/A</v>
      </c>
      <c r="AE520">
        <v>22.302900000000001</v>
      </c>
      <c r="AF520">
        <v>43.692900000000002</v>
      </c>
      <c r="AG520">
        <v>29.872900000000001</v>
      </c>
      <c r="AH520" t="e">
        <v>#N/A</v>
      </c>
      <c r="AI520">
        <v>31.1312</v>
      </c>
      <c r="AJ520">
        <v>34.258400000000002</v>
      </c>
      <c r="AK520">
        <v>42</v>
      </c>
      <c r="AL520" t="e">
        <v>#N/A</v>
      </c>
      <c r="AM520" t="e">
        <v>#N/A</v>
      </c>
      <c r="AN520">
        <v>27.652999999999999</v>
      </c>
      <c r="AO520">
        <v>34.225000000000001</v>
      </c>
      <c r="AP520" t="e">
        <v>#N/A</v>
      </c>
      <c r="AQ520">
        <v>53.129100000000001</v>
      </c>
      <c r="AR520">
        <v>21.3386</v>
      </c>
    </row>
    <row r="521" spans="1:44" x14ac:dyDescent="0.25">
      <c r="A521" s="1">
        <v>37272</v>
      </c>
      <c r="B521">
        <v>45.591799999999999</v>
      </c>
      <c r="C521">
        <v>31.4194</v>
      </c>
      <c r="D521">
        <v>10.2919</v>
      </c>
      <c r="E521">
        <v>36.240400000000001</v>
      </c>
      <c r="F521">
        <v>1681.86</v>
      </c>
      <c r="G521">
        <v>1.6041000000000001</v>
      </c>
      <c r="H521">
        <v>42.3</v>
      </c>
      <c r="I521">
        <v>28.4544</v>
      </c>
      <c r="J521">
        <v>34.317300000000003</v>
      </c>
      <c r="K521">
        <v>20.945399999999999</v>
      </c>
      <c r="L521" t="e">
        <v>#N/A</v>
      </c>
      <c r="M521">
        <v>19.805</v>
      </c>
      <c r="N521">
        <v>450.28370000000001</v>
      </c>
      <c r="O521">
        <v>18.860600000000002</v>
      </c>
      <c r="P521">
        <v>31.359000000000002</v>
      </c>
      <c r="Q521">
        <v>30</v>
      </c>
      <c r="R521">
        <v>33.804600000000001</v>
      </c>
      <c r="S521">
        <v>29.967300000000002</v>
      </c>
      <c r="T521" t="e">
        <v>#N/A</v>
      </c>
      <c r="U521" t="e">
        <v>#N/A</v>
      </c>
      <c r="V521">
        <v>21.676500000000001</v>
      </c>
      <c r="W521">
        <v>44.84</v>
      </c>
      <c r="X521">
        <v>25.531700000000001</v>
      </c>
      <c r="Y521">
        <v>112.496</v>
      </c>
      <c r="Z521">
        <v>30.197399999999998</v>
      </c>
      <c r="AA521">
        <v>43.7</v>
      </c>
      <c r="AB521">
        <v>51.131100000000004</v>
      </c>
      <c r="AC521">
        <v>29.932600000000001</v>
      </c>
      <c r="AD521" t="e">
        <v>#N/A</v>
      </c>
      <c r="AE521">
        <v>22.447900000000001</v>
      </c>
      <c r="AF521">
        <v>43.896599999999999</v>
      </c>
      <c r="AG521">
        <v>29.4985</v>
      </c>
      <c r="AH521" t="e">
        <v>#N/A</v>
      </c>
      <c r="AI521">
        <v>31.361699999999999</v>
      </c>
      <c r="AJ521">
        <v>34.784399999999998</v>
      </c>
      <c r="AK521">
        <v>42.3</v>
      </c>
      <c r="AL521" t="e">
        <v>#N/A</v>
      </c>
      <c r="AM521" t="e">
        <v>#N/A</v>
      </c>
      <c r="AN521">
        <v>27.181100000000001</v>
      </c>
      <c r="AO521">
        <v>33.878900000000002</v>
      </c>
      <c r="AP521" t="e">
        <v>#N/A</v>
      </c>
      <c r="AQ521">
        <v>52.929900000000004</v>
      </c>
      <c r="AR521">
        <v>20.607500000000002</v>
      </c>
    </row>
    <row r="522" spans="1:44" x14ac:dyDescent="0.25">
      <c r="A522" s="1">
        <v>37273</v>
      </c>
      <c r="B522">
        <v>45.941800000000001</v>
      </c>
      <c r="C522">
        <v>31.571200000000001</v>
      </c>
      <c r="D522">
        <v>10.4495</v>
      </c>
      <c r="E522">
        <v>36.746299999999998</v>
      </c>
      <c r="F522">
        <v>1700.49</v>
      </c>
      <c r="G522">
        <v>1.7349399999999999</v>
      </c>
      <c r="H522">
        <v>41.8</v>
      </c>
      <c r="I522">
        <v>28.159400000000002</v>
      </c>
      <c r="J522">
        <v>34.589300000000001</v>
      </c>
      <c r="K522">
        <v>21.676600000000001</v>
      </c>
      <c r="L522" t="e">
        <v>#N/A</v>
      </c>
      <c r="M522">
        <v>20.364999999999998</v>
      </c>
      <c r="N522">
        <v>459.7638</v>
      </c>
      <c r="O522">
        <v>19.2408</v>
      </c>
      <c r="P522">
        <v>31.5152</v>
      </c>
      <c r="Q522">
        <v>30.5</v>
      </c>
      <c r="R522">
        <v>33.919800000000002</v>
      </c>
      <c r="S522">
        <v>30.778600000000001</v>
      </c>
      <c r="T522" t="e">
        <v>#N/A</v>
      </c>
      <c r="U522" t="e">
        <v>#N/A</v>
      </c>
      <c r="V522">
        <v>22.744499999999999</v>
      </c>
      <c r="W522">
        <v>43.834499999999998</v>
      </c>
      <c r="X522">
        <v>25.447299999999998</v>
      </c>
      <c r="Y522">
        <v>114.8655</v>
      </c>
      <c r="Z522">
        <v>30.924900000000001</v>
      </c>
      <c r="AA522">
        <v>42.62</v>
      </c>
      <c r="AB522">
        <v>51.334000000000003</v>
      </c>
      <c r="AC522">
        <v>30.204599999999999</v>
      </c>
      <c r="AD522" t="e">
        <v>#N/A</v>
      </c>
      <c r="AE522">
        <v>22.804500000000001</v>
      </c>
      <c r="AF522">
        <v>44.165399999999998</v>
      </c>
      <c r="AG522">
        <v>30.3565</v>
      </c>
      <c r="AH522" t="e">
        <v>#N/A</v>
      </c>
      <c r="AI522">
        <v>31.276599999999998</v>
      </c>
      <c r="AJ522">
        <v>34.863999999999997</v>
      </c>
      <c r="AK522">
        <v>41.8</v>
      </c>
      <c r="AL522" t="e">
        <v>#N/A</v>
      </c>
      <c r="AM522" t="e">
        <v>#N/A</v>
      </c>
      <c r="AN522">
        <v>28.996700000000001</v>
      </c>
      <c r="AO522">
        <v>34.438099999999999</v>
      </c>
      <c r="AP522" t="e">
        <v>#N/A</v>
      </c>
      <c r="AQ522">
        <v>53.645600000000002</v>
      </c>
      <c r="AR522">
        <v>21.346599999999999</v>
      </c>
    </row>
    <row r="523" spans="1:44" x14ac:dyDescent="0.25">
      <c r="A523" s="1">
        <v>37274</v>
      </c>
      <c r="B523">
        <v>46.991999999999997</v>
      </c>
      <c r="C523">
        <v>31.538</v>
      </c>
      <c r="D523">
        <v>10.419600000000001</v>
      </c>
      <c r="E523">
        <v>36.645299999999999</v>
      </c>
      <c r="F523">
        <v>1699.88</v>
      </c>
      <c r="G523">
        <v>1.7127699999999999</v>
      </c>
      <c r="H523">
        <v>41.15</v>
      </c>
      <c r="I523">
        <v>28.477</v>
      </c>
      <c r="J523">
        <v>35.365299999999998</v>
      </c>
      <c r="K523">
        <v>21.5535</v>
      </c>
      <c r="L523" t="e">
        <v>#N/A</v>
      </c>
      <c r="M523">
        <v>19.726500000000001</v>
      </c>
      <c r="N523">
        <v>460.78680000000003</v>
      </c>
      <c r="O523">
        <v>19.427199999999999</v>
      </c>
      <c r="P523">
        <v>31.6798</v>
      </c>
      <c r="Q523">
        <v>30.3</v>
      </c>
      <c r="R523">
        <v>33.743600000000001</v>
      </c>
      <c r="S523">
        <v>30.7544</v>
      </c>
      <c r="T523" t="e">
        <v>#N/A</v>
      </c>
      <c r="U523" t="e">
        <v>#N/A</v>
      </c>
      <c r="V523">
        <v>21.877500000000001</v>
      </c>
      <c r="W523">
        <v>44.336399999999998</v>
      </c>
      <c r="X523">
        <v>25.683199999999999</v>
      </c>
      <c r="Y523">
        <v>109.5645</v>
      </c>
      <c r="Z523">
        <v>30.0152</v>
      </c>
      <c r="AA523">
        <v>42.91</v>
      </c>
      <c r="AB523">
        <v>51.274799999999999</v>
      </c>
      <c r="AC523">
        <v>29.464099999999998</v>
      </c>
      <c r="AD523" t="e">
        <v>#N/A</v>
      </c>
      <c r="AE523">
        <v>22.784700000000001</v>
      </c>
      <c r="AF523">
        <v>43.757899999999999</v>
      </c>
      <c r="AG523">
        <v>28.751999999999999</v>
      </c>
      <c r="AH523" t="e">
        <v>#N/A</v>
      </c>
      <c r="AI523">
        <v>31.2852</v>
      </c>
      <c r="AJ523">
        <v>34.952199999999998</v>
      </c>
      <c r="AK523">
        <v>41.15</v>
      </c>
      <c r="AL523" t="e">
        <v>#N/A</v>
      </c>
      <c r="AM523" t="e">
        <v>#N/A</v>
      </c>
      <c r="AN523">
        <v>29.163799999999998</v>
      </c>
      <c r="AO523">
        <v>33.836599999999997</v>
      </c>
      <c r="AP523" t="e">
        <v>#N/A</v>
      </c>
      <c r="AQ523">
        <v>53.3125</v>
      </c>
      <c r="AR523">
        <v>21.328199999999999</v>
      </c>
    </row>
    <row r="524" spans="1:44" x14ac:dyDescent="0.25">
      <c r="A524" s="1">
        <v>37277</v>
      </c>
      <c r="B524">
        <v>52.620800000000003</v>
      </c>
      <c r="C524">
        <v>35.889099999999999</v>
      </c>
      <c r="D524">
        <v>11.6586</v>
      </c>
      <c r="E524">
        <v>41.236499999999999</v>
      </c>
      <c r="F524">
        <v>1917.86</v>
      </c>
      <c r="G524">
        <v>1.8863399999999999</v>
      </c>
      <c r="H524">
        <v>41.5</v>
      </c>
      <c r="I524">
        <v>28.380400000000002</v>
      </c>
      <c r="J524">
        <v>39.881599999999999</v>
      </c>
      <c r="K524">
        <v>24.251999999999999</v>
      </c>
      <c r="L524" t="e">
        <v>#N/A</v>
      </c>
      <c r="M524">
        <v>22.319099999999999</v>
      </c>
      <c r="N524">
        <v>521.63509999999997</v>
      </c>
      <c r="O524">
        <v>21.964600000000001</v>
      </c>
      <c r="P524">
        <v>36.089300000000001</v>
      </c>
      <c r="Q524">
        <v>30.02</v>
      </c>
      <c r="R524">
        <v>38.270600000000002</v>
      </c>
      <c r="S524">
        <v>34.841799999999999</v>
      </c>
      <c r="T524" t="e">
        <v>#N/A</v>
      </c>
      <c r="U524" t="e">
        <v>#N/A</v>
      </c>
      <c r="V524">
        <v>24.204499999999999</v>
      </c>
      <c r="W524">
        <v>50.289900000000003</v>
      </c>
      <c r="X524">
        <v>29.476900000000001</v>
      </c>
      <c r="Y524">
        <v>123.1464</v>
      </c>
      <c r="Z524">
        <v>33.192300000000003</v>
      </c>
      <c r="AA524">
        <v>43.01</v>
      </c>
      <c r="AB524">
        <v>57.777299999999997</v>
      </c>
      <c r="AC524">
        <v>33.6081</v>
      </c>
      <c r="AD524" t="e">
        <v>#N/A</v>
      </c>
      <c r="AE524">
        <v>25.765899999999998</v>
      </c>
      <c r="AF524">
        <v>49.549300000000002</v>
      </c>
      <c r="AG524">
        <v>32.512599999999999</v>
      </c>
      <c r="AH524" t="e">
        <v>#N/A</v>
      </c>
      <c r="AI524">
        <v>35.222099999999998</v>
      </c>
      <c r="AJ524">
        <v>39.071599999999997</v>
      </c>
      <c r="AK524">
        <v>41.5</v>
      </c>
      <c r="AL524" t="e">
        <v>#N/A</v>
      </c>
      <c r="AM524" t="e">
        <v>#N/A</v>
      </c>
      <c r="AN524">
        <v>32.626600000000003</v>
      </c>
      <c r="AO524">
        <v>38.066299999999998</v>
      </c>
      <c r="AP524" t="e">
        <v>#N/A</v>
      </c>
      <c r="AQ524">
        <v>59.637500000000003</v>
      </c>
      <c r="AR524">
        <v>24.363900000000001</v>
      </c>
    </row>
    <row r="525" spans="1:44" x14ac:dyDescent="0.25">
      <c r="A525" s="1">
        <v>37278</v>
      </c>
      <c r="B525">
        <v>46.718699999999998</v>
      </c>
      <c r="C525">
        <v>31.7</v>
      </c>
      <c r="D525">
        <v>10.355600000000001</v>
      </c>
      <c r="E525">
        <v>36.7697</v>
      </c>
      <c r="F525">
        <v>1686.43</v>
      </c>
      <c r="G525">
        <v>1.68191</v>
      </c>
      <c r="H525">
        <v>40.799999999999997</v>
      </c>
      <c r="I525">
        <v>29.030200000000001</v>
      </c>
      <c r="J525">
        <v>35.853099999999998</v>
      </c>
      <c r="K525">
        <v>21.153400000000001</v>
      </c>
      <c r="L525" t="e">
        <v>#N/A</v>
      </c>
      <c r="M525">
        <v>18.856999999999999</v>
      </c>
      <c r="N525">
        <v>452.74900000000002</v>
      </c>
      <c r="O525">
        <v>19.5794</v>
      </c>
      <c r="P525">
        <v>31.421600000000002</v>
      </c>
      <c r="Q525">
        <v>29.55</v>
      </c>
      <c r="R525">
        <v>33.334000000000003</v>
      </c>
      <c r="S525">
        <v>30.383299999999998</v>
      </c>
      <c r="T525" t="e">
        <v>#N/A</v>
      </c>
      <c r="U525" t="e">
        <v>#N/A</v>
      </c>
      <c r="V525">
        <v>21.055700000000002</v>
      </c>
      <c r="W525">
        <v>44.235900000000001</v>
      </c>
      <c r="X525">
        <v>25.756</v>
      </c>
      <c r="Y525">
        <v>105.7283</v>
      </c>
      <c r="Z525">
        <v>28.355</v>
      </c>
      <c r="AA525">
        <v>43.41</v>
      </c>
      <c r="AB525">
        <v>50.661700000000003</v>
      </c>
      <c r="AC525">
        <v>29.2746</v>
      </c>
      <c r="AD525" t="e">
        <v>#N/A</v>
      </c>
      <c r="AE525">
        <v>23.051400000000001</v>
      </c>
      <c r="AF525">
        <v>44.629800000000003</v>
      </c>
      <c r="AG525">
        <v>27.975100000000001</v>
      </c>
      <c r="AH525" t="e">
        <v>#N/A</v>
      </c>
      <c r="AI525">
        <v>31.7592</v>
      </c>
      <c r="AJ525">
        <v>34.702599999999997</v>
      </c>
      <c r="AK525">
        <v>40.799999999999997</v>
      </c>
      <c r="AL525" t="e">
        <v>#N/A</v>
      </c>
      <c r="AM525" t="e">
        <v>#N/A</v>
      </c>
      <c r="AN525">
        <v>29.6006</v>
      </c>
      <c r="AO525">
        <v>33.345799999999997</v>
      </c>
      <c r="AP525" t="e">
        <v>#N/A</v>
      </c>
      <c r="AQ525">
        <v>54.758800000000001</v>
      </c>
      <c r="AR525">
        <v>21.189499999999999</v>
      </c>
    </row>
    <row r="526" spans="1:44" x14ac:dyDescent="0.25">
      <c r="A526" s="1">
        <v>37279</v>
      </c>
      <c r="B526">
        <v>47.036799999999999</v>
      </c>
      <c r="C526">
        <v>32.584400000000002</v>
      </c>
      <c r="D526">
        <v>10.554500000000001</v>
      </c>
      <c r="E526">
        <v>35.893599999999999</v>
      </c>
      <c r="F526">
        <v>1642.12</v>
      </c>
      <c r="G526">
        <v>1.7692000000000001</v>
      </c>
      <c r="H526">
        <v>41.3</v>
      </c>
      <c r="I526">
        <v>28.945</v>
      </c>
      <c r="J526">
        <v>35.343400000000003</v>
      </c>
      <c r="K526">
        <v>21.345199999999998</v>
      </c>
      <c r="L526" t="e">
        <v>#N/A</v>
      </c>
      <c r="M526">
        <v>19.7073</v>
      </c>
      <c r="N526">
        <v>454.17259999999999</v>
      </c>
      <c r="O526">
        <v>19.045500000000001</v>
      </c>
      <c r="P526">
        <v>31.9724</v>
      </c>
      <c r="Q526">
        <v>29.4</v>
      </c>
      <c r="R526">
        <v>34.005400000000002</v>
      </c>
      <c r="S526">
        <v>29.78</v>
      </c>
      <c r="T526" t="e">
        <v>#N/A</v>
      </c>
      <c r="U526" t="e">
        <v>#N/A</v>
      </c>
      <c r="V526">
        <v>21.3308</v>
      </c>
      <c r="W526">
        <v>44.124200000000002</v>
      </c>
      <c r="X526">
        <v>25.680399999999999</v>
      </c>
      <c r="Y526">
        <v>102.9374</v>
      </c>
      <c r="Z526">
        <v>28.9406</v>
      </c>
      <c r="AA526">
        <v>43.39</v>
      </c>
      <c r="AB526">
        <v>50.2224</v>
      </c>
      <c r="AC526">
        <v>29.180499999999999</v>
      </c>
      <c r="AD526" t="e">
        <v>#N/A</v>
      </c>
      <c r="AE526">
        <v>23.4983</v>
      </c>
      <c r="AF526">
        <v>43.718200000000003</v>
      </c>
      <c r="AG526">
        <v>27.581399999999999</v>
      </c>
      <c r="AH526" t="e">
        <v>#N/A</v>
      </c>
      <c r="AI526">
        <v>32.442</v>
      </c>
      <c r="AJ526">
        <v>34.243499999999997</v>
      </c>
      <c r="AK526">
        <v>41.3</v>
      </c>
      <c r="AL526" t="e">
        <v>#N/A</v>
      </c>
      <c r="AM526" t="e">
        <v>#N/A</v>
      </c>
      <c r="AN526">
        <v>29.263000000000002</v>
      </c>
      <c r="AO526">
        <v>33.832999999999998</v>
      </c>
      <c r="AP526" t="e">
        <v>#N/A</v>
      </c>
      <c r="AQ526">
        <v>56.339199999999998</v>
      </c>
      <c r="AR526">
        <v>21.427499999999998</v>
      </c>
    </row>
    <row r="527" spans="1:44" x14ac:dyDescent="0.25">
      <c r="A527" s="1">
        <v>37280</v>
      </c>
      <c r="B527">
        <v>48.398600000000002</v>
      </c>
      <c r="C527">
        <v>33.122100000000003</v>
      </c>
      <c r="D527">
        <v>10.586600000000001</v>
      </c>
      <c r="E527">
        <v>36.5565</v>
      </c>
      <c r="F527">
        <v>1662.66</v>
      </c>
      <c r="G527">
        <v>1.8019099999999999</v>
      </c>
      <c r="H527">
        <v>42.2</v>
      </c>
      <c r="I527">
        <v>29.860900000000001</v>
      </c>
      <c r="J527">
        <v>36.310299999999998</v>
      </c>
      <c r="K527">
        <v>21.712299999999999</v>
      </c>
      <c r="L527" t="e">
        <v>#N/A</v>
      </c>
      <c r="M527">
        <v>20.0336</v>
      </c>
      <c r="N527">
        <v>462.49079999999998</v>
      </c>
      <c r="O527">
        <v>18.9983</v>
      </c>
      <c r="P527">
        <v>33.682099999999998</v>
      </c>
      <c r="Q527">
        <v>30.9</v>
      </c>
      <c r="R527">
        <v>34.262300000000003</v>
      </c>
      <c r="S527">
        <v>30.002400000000002</v>
      </c>
      <c r="T527" t="e">
        <v>#N/A</v>
      </c>
      <c r="U527" t="e">
        <v>#N/A</v>
      </c>
      <c r="V527">
        <v>22.004300000000001</v>
      </c>
      <c r="W527">
        <v>44.085299999999997</v>
      </c>
      <c r="X527">
        <v>27.787800000000001</v>
      </c>
      <c r="Y527">
        <v>104.7727</v>
      </c>
      <c r="Z527">
        <v>29.9101</v>
      </c>
      <c r="AA527">
        <v>45.28</v>
      </c>
      <c r="AB527">
        <v>50.093600000000002</v>
      </c>
      <c r="AC527">
        <v>29.6004</v>
      </c>
      <c r="AD527" t="e">
        <v>#N/A</v>
      </c>
      <c r="AE527">
        <v>22.931100000000001</v>
      </c>
      <c r="AF527">
        <v>43.684399999999997</v>
      </c>
      <c r="AG527">
        <v>28.237400000000001</v>
      </c>
      <c r="AH527" t="e">
        <v>#N/A</v>
      </c>
      <c r="AI527">
        <v>32.536200000000001</v>
      </c>
      <c r="AJ527">
        <v>34.230200000000004</v>
      </c>
      <c r="AK527">
        <v>42.2</v>
      </c>
      <c r="AL527" t="e">
        <v>#N/A</v>
      </c>
      <c r="AM527" t="e">
        <v>#N/A</v>
      </c>
      <c r="AN527">
        <v>30.1816</v>
      </c>
      <c r="AO527">
        <v>33.446300000000001</v>
      </c>
      <c r="AP527" t="e">
        <v>#N/A</v>
      </c>
      <c r="AQ527">
        <v>56.730400000000003</v>
      </c>
      <c r="AR527">
        <v>21.4328</v>
      </c>
    </row>
    <row r="528" spans="1:44" x14ac:dyDescent="0.25">
      <c r="A528" s="1">
        <v>37281</v>
      </c>
      <c r="B528">
        <v>49.771700000000003</v>
      </c>
      <c r="C528">
        <v>33.814799999999998</v>
      </c>
      <c r="D528">
        <v>10.767899999999999</v>
      </c>
      <c r="E528">
        <v>37.236899999999999</v>
      </c>
      <c r="F528">
        <v>1696.32</v>
      </c>
      <c r="G528">
        <v>1.8266800000000001</v>
      </c>
      <c r="H528">
        <v>41.5</v>
      </c>
      <c r="I528">
        <v>30.723099999999999</v>
      </c>
      <c r="J528">
        <v>37.1873</v>
      </c>
      <c r="K528">
        <v>22.420500000000001</v>
      </c>
      <c r="L528" t="e">
        <v>#N/A</v>
      </c>
      <c r="M528">
        <v>20.359200000000001</v>
      </c>
      <c r="N528">
        <v>465.41680000000002</v>
      </c>
      <c r="O528">
        <v>19.630700000000001</v>
      </c>
      <c r="P528">
        <v>34.838900000000002</v>
      </c>
      <c r="Q528">
        <v>33</v>
      </c>
      <c r="R528">
        <v>34.9953</v>
      </c>
      <c r="S528">
        <v>30.936599999999999</v>
      </c>
      <c r="T528" t="e">
        <v>#N/A</v>
      </c>
      <c r="U528" t="e">
        <v>#N/A</v>
      </c>
      <c r="V528">
        <v>22.111000000000001</v>
      </c>
      <c r="W528">
        <v>43.694200000000002</v>
      </c>
      <c r="X528">
        <v>29.100300000000001</v>
      </c>
      <c r="Y528">
        <v>106.5766</v>
      </c>
      <c r="Z528">
        <v>30.706800000000001</v>
      </c>
      <c r="AA528">
        <v>46.66</v>
      </c>
      <c r="AB528">
        <v>50.354300000000002</v>
      </c>
      <c r="AC528">
        <v>29.1965</v>
      </c>
      <c r="AD528" t="e">
        <v>#N/A</v>
      </c>
      <c r="AE528">
        <v>22.461200000000002</v>
      </c>
      <c r="AF528">
        <v>43.702500000000001</v>
      </c>
      <c r="AG528">
        <v>28.2225</v>
      </c>
      <c r="AH528" t="e">
        <v>#N/A</v>
      </c>
      <c r="AI528">
        <v>33.085500000000003</v>
      </c>
      <c r="AJ528">
        <v>35.246899999999997</v>
      </c>
      <c r="AK528">
        <v>41.5</v>
      </c>
      <c r="AL528" t="e">
        <v>#N/A</v>
      </c>
      <c r="AM528" t="e">
        <v>#N/A</v>
      </c>
      <c r="AN528">
        <v>30.94</v>
      </c>
      <c r="AO528">
        <v>33.657800000000002</v>
      </c>
      <c r="AP528" t="e">
        <v>#N/A</v>
      </c>
      <c r="AQ528">
        <v>56.189599999999999</v>
      </c>
      <c r="AR528">
        <v>22.2835</v>
      </c>
    </row>
    <row r="529" spans="1:44" x14ac:dyDescent="0.25">
      <c r="A529" s="1">
        <v>37284</v>
      </c>
      <c r="B529">
        <v>49.953000000000003</v>
      </c>
      <c r="C529">
        <v>34.409399999999998</v>
      </c>
      <c r="D529">
        <v>10.9404</v>
      </c>
      <c r="E529">
        <v>36.894300000000001</v>
      </c>
      <c r="F529">
        <v>1683.7</v>
      </c>
      <c r="G529">
        <v>1.8463700000000001</v>
      </c>
      <c r="H529">
        <v>41.6</v>
      </c>
      <c r="I529">
        <v>30.942699999999999</v>
      </c>
      <c r="J529">
        <v>37.945399999999999</v>
      </c>
      <c r="K529">
        <v>22.9725</v>
      </c>
      <c r="L529" t="e">
        <v>#N/A</v>
      </c>
      <c r="M529">
        <v>21.1736</v>
      </c>
      <c r="N529">
        <v>467.09230000000002</v>
      </c>
      <c r="O529">
        <v>19.851600000000001</v>
      </c>
      <c r="P529">
        <v>34.792099999999998</v>
      </c>
      <c r="Q529">
        <v>33.6</v>
      </c>
      <c r="R529">
        <v>35.1616</v>
      </c>
      <c r="S529">
        <v>31.153300000000002</v>
      </c>
      <c r="T529" t="e">
        <v>#N/A</v>
      </c>
      <c r="U529" t="e">
        <v>#N/A</v>
      </c>
      <c r="V529">
        <v>21.932600000000001</v>
      </c>
      <c r="W529">
        <v>44.8782</v>
      </c>
      <c r="X529">
        <v>28.804400000000001</v>
      </c>
      <c r="Y529">
        <v>106.5197</v>
      </c>
      <c r="Z529">
        <v>31.232099999999999</v>
      </c>
      <c r="AA529">
        <v>47.84</v>
      </c>
      <c r="AB529">
        <v>50.994399999999999</v>
      </c>
      <c r="AC529">
        <v>28.912700000000001</v>
      </c>
      <c r="AD529" t="e">
        <v>#N/A</v>
      </c>
      <c r="AE529">
        <v>23.3567</v>
      </c>
      <c r="AF529">
        <v>44.166600000000003</v>
      </c>
      <c r="AG529">
        <v>28.511099999999999</v>
      </c>
      <c r="AH529" t="e">
        <v>#N/A</v>
      </c>
      <c r="AI529">
        <v>33.309199999999997</v>
      </c>
      <c r="AJ529">
        <v>35.6051</v>
      </c>
      <c r="AK529">
        <v>41.6</v>
      </c>
      <c r="AL529" t="e">
        <v>#N/A</v>
      </c>
      <c r="AM529" t="e">
        <v>#N/A</v>
      </c>
      <c r="AN529">
        <v>31.867799999999999</v>
      </c>
      <c r="AO529">
        <v>34.225900000000003</v>
      </c>
      <c r="AP529" t="e">
        <v>#N/A</v>
      </c>
      <c r="AQ529">
        <v>56.969900000000003</v>
      </c>
      <c r="AR529">
        <v>22.876200000000001</v>
      </c>
    </row>
    <row r="530" spans="1:44" x14ac:dyDescent="0.25">
      <c r="A530" s="1">
        <v>37285</v>
      </c>
      <c r="B530">
        <v>48.8371</v>
      </c>
      <c r="C530">
        <v>33.231499999999997</v>
      </c>
      <c r="D530">
        <v>10.8581</v>
      </c>
      <c r="E530">
        <v>34.826700000000002</v>
      </c>
      <c r="F530">
        <v>1591.06</v>
      </c>
      <c r="G530">
        <v>1.82073</v>
      </c>
      <c r="H530">
        <v>42</v>
      </c>
      <c r="I530">
        <v>30.356000000000002</v>
      </c>
      <c r="J530">
        <v>37.124699999999997</v>
      </c>
      <c r="K530">
        <v>22.341999999999999</v>
      </c>
      <c r="L530" t="e">
        <v>#N/A</v>
      </c>
      <c r="M530">
        <v>20.323</v>
      </c>
      <c r="N530">
        <v>440.10320000000002</v>
      </c>
      <c r="O530">
        <v>19.217199999999998</v>
      </c>
      <c r="P530">
        <v>33.715499999999999</v>
      </c>
      <c r="Q530">
        <v>32</v>
      </c>
      <c r="R530">
        <v>34.067399999999999</v>
      </c>
      <c r="S530">
        <v>29.6145</v>
      </c>
      <c r="T530" t="e">
        <v>#N/A</v>
      </c>
      <c r="U530" t="e">
        <v>#N/A</v>
      </c>
      <c r="V530">
        <v>20.698699999999999</v>
      </c>
      <c r="W530">
        <v>43.891800000000003</v>
      </c>
      <c r="X530">
        <v>27.622800000000002</v>
      </c>
      <c r="Y530">
        <v>100.9062</v>
      </c>
      <c r="Z530">
        <v>29.9298</v>
      </c>
      <c r="AA530">
        <v>47.65</v>
      </c>
      <c r="AB530">
        <v>50.169600000000003</v>
      </c>
      <c r="AC530">
        <v>26.8642</v>
      </c>
      <c r="AD530" t="e">
        <v>#N/A</v>
      </c>
      <c r="AE530">
        <v>23.1264</v>
      </c>
      <c r="AF530">
        <v>44.331699999999998</v>
      </c>
      <c r="AG530">
        <v>27.692499999999999</v>
      </c>
      <c r="AH530" t="e">
        <v>#N/A</v>
      </c>
      <c r="AI530">
        <v>32.661299999999997</v>
      </c>
      <c r="AJ530">
        <v>34.6815</v>
      </c>
      <c r="AK530">
        <v>42.1</v>
      </c>
      <c r="AL530" t="e">
        <v>#N/A</v>
      </c>
      <c r="AM530" t="e">
        <v>#N/A</v>
      </c>
      <c r="AN530">
        <v>30.892700000000001</v>
      </c>
      <c r="AO530">
        <v>33.0961</v>
      </c>
      <c r="AP530" t="e">
        <v>#N/A</v>
      </c>
      <c r="AQ530">
        <v>55.970100000000002</v>
      </c>
      <c r="AR530">
        <v>22.353400000000001</v>
      </c>
    </row>
    <row r="531" spans="1:44" x14ac:dyDescent="0.25">
      <c r="A531" s="1">
        <v>37286</v>
      </c>
      <c r="B531">
        <v>49.282600000000002</v>
      </c>
      <c r="C531">
        <v>32.675800000000002</v>
      </c>
      <c r="D531">
        <v>10.787599999999999</v>
      </c>
      <c r="E531">
        <v>35.622</v>
      </c>
      <c r="F531">
        <v>1553.96</v>
      </c>
      <c r="G531">
        <v>1.8972800000000001</v>
      </c>
      <c r="H531">
        <v>41.7</v>
      </c>
      <c r="I531">
        <v>29.8721</v>
      </c>
      <c r="J531">
        <v>36.835599999999999</v>
      </c>
      <c r="K531">
        <v>22.5198</v>
      </c>
      <c r="L531" t="e">
        <v>#N/A</v>
      </c>
      <c r="M531">
        <v>20.6328</v>
      </c>
      <c r="N531">
        <v>446.61419999999998</v>
      </c>
      <c r="O531">
        <v>19.111799999999999</v>
      </c>
      <c r="P531">
        <v>34.224899999999998</v>
      </c>
      <c r="Q531">
        <v>32.299999999999997</v>
      </c>
      <c r="R531">
        <v>34.659300000000002</v>
      </c>
      <c r="S531">
        <v>29.8932</v>
      </c>
      <c r="T531" t="e">
        <v>#N/A</v>
      </c>
      <c r="U531" t="e">
        <v>#N/A</v>
      </c>
      <c r="V531">
        <v>21.6617</v>
      </c>
      <c r="W531">
        <v>45.729399999999998</v>
      </c>
      <c r="X531">
        <v>29.402899999999999</v>
      </c>
      <c r="Y531">
        <v>103.18899999999999</v>
      </c>
      <c r="Z531">
        <v>30.945900000000002</v>
      </c>
      <c r="AA531">
        <v>46.76</v>
      </c>
      <c r="AB531">
        <v>50.082700000000003</v>
      </c>
      <c r="AC531">
        <v>27.652999999999999</v>
      </c>
      <c r="AD531" t="e">
        <v>#N/A</v>
      </c>
      <c r="AE531">
        <v>23.719799999999999</v>
      </c>
      <c r="AF531">
        <v>45.254600000000003</v>
      </c>
      <c r="AG531">
        <v>27.869800000000001</v>
      </c>
      <c r="AH531" t="e">
        <v>#N/A</v>
      </c>
      <c r="AI531">
        <v>32.808</v>
      </c>
      <c r="AJ531">
        <v>34.953000000000003</v>
      </c>
      <c r="AK531">
        <v>41.8</v>
      </c>
      <c r="AL531" t="e">
        <v>#N/A</v>
      </c>
      <c r="AM531" t="e">
        <v>#N/A</v>
      </c>
      <c r="AN531">
        <v>30.809699999999999</v>
      </c>
      <c r="AO531">
        <v>32.3782</v>
      </c>
      <c r="AP531" t="e">
        <v>#N/A</v>
      </c>
      <c r="AQ531">
        <v>57.6282</v>
      </c>
      <c r="AR531">
        <v>21.947900000000001</v>
      </c>
    </row>
    <row r="532" spans="1:44" x14ac:dyDescent="0.25">
      <c r="A532" s="1">
        <v>37287</v>
      </c>
      <c r="B532">
        <v>49.818199999999997</v>
      </c>
      <c r="C532">
        <v>34.222099999999998</v>
      </c>
      <c r="D532">
        <v>10.9114</v>
      </c>
      <c r="E532">
        <v>36.198</v>
      </c>
      <c r="F532">
        <v>1617.24</v>
      </c>
      <c r="G532">
        <v>1.9480200000000001</v>
      </c>
      <c r="H532">
        <v>43</v>
      </c>
      <c r="I532">
        <v>30.310400000000001</v>
      </c>
      <c r="J532">
        <v>37.732300000000002</v>
      </c>
      <c r="K532">
        <v>22.5687</v>
      </c>
      <c r="L532" t="e">
        <v>#N/A</v>
      </c>
      <c r="M532">
        <v>21.1357</v>
      </c>
      <c r="N532">
        <v>447.67669999999998</v>
      </c>
      <c r="O532">
        <v>19.0793</v>
      </c>
      <c r="P532">
        <v>35.0867</v>
      </c>
      <c r="Q532">
        <v>33.200000000000003</v>
      </c>
      <c r="R532">
        <v>35.002099999999999</v>
      </c>
      <c r="S532">
        <v>30.1295</v>
      </c>
      <c r="T532" t="e">
        <v>#N/A</v>
      </c>
      <c r="U532" t="e">
        <v>#N/A</v>
      </c>
      <c r="V532">
        <v>21.822299999999998</v>
      </c>
      <c r="W532">
        <v>46.707099999999997</v>
      </c>
      <c r="X532">
        <v>30.0002</v>
      </c>
      <c r="Y532">
        <v>105.5378</v>
      </c>
      <c r="Z532">
        <v>32.042900000000003</v>
      </c>
      <c r="AA532">
        <v>48.34</v>
      </c>
      <c r="AB532">
        <v>50.383200000000002</v>
      </c>
      <c r="AC532">
        <v>28.497599999999998</v>
      </c>
      <c r="AD532" t="e">
        <v>#N/A</v>
      </c>
      <c r="AE532">
        <v>23.900600000000001</v>
      </c>
      <c r="AF532">
        <v>45.542499999999997</v>
      </c>
      <c r="AG532">
        <v>28.267499999999998</v>
      </c>
      <c r="AH532" t="e">
        <v>#N/A</v>
      </c>
      <c r="AI532">
        <v>33.161200000000001</v>
      </c>
      <c r="AJ532">
        <v>36.4876</v>
      </c>
      <c r="AK532">
        <v>43</v>
      </c>
      <c r="AL532" t="e">
        <v>#N/A</v>
      </c>
      <c r="AM532" t="e">
        <v>#N/A</v>
      </c>
      <c r="AN532">
        <v>32.122100000000003</v>
      </c>
      <c r="AO532">
        <v>32.714599999999997</v>
      </c>
      <c r="AP532" t="e">
        <v>#N/A</v>
      </c>
      <c r="AQ532">
        <v>57.883499999999998</v>
      </c>
      <c r="AR532">
        <v>21.611699999999999</v>
      </c>
    </row>
    <row r="533" spans="1:44" x14ac:dyDescent="0.25">
      <c r="A533" s="1">
        <v>37288</v>
      </c>
      <c r="B533">
        <v>50.866500000000002</v>
      </c>
      <c r="C533">
        <v>33.573300000000003</v>
      </c>
      <c r="D533">
        <v>10.834899999999999</v>
      </c>
      <c r="E533">
        <v>41.411799999999999</v>
      </c>
      <c r="F533">
        <v>1598.54</v>
      </c>
      <c r="G533">
        <v>1.9247000000000001</v>
      </c>
      <c r="H533">
        <v>43</v>
      </c>
      <c r="I533">
        <v>30.1173</v>
      </c>
      <c r="J533">
        <v>38.224299999999999</v>
      </c>
      <c r="K533">
        <v>22.689599999999999</v>
      </c>
      <c r="L533" t="e">
        <v>#N/A</v>
      </c>
      <c r="M533">
        <v>20.517800000000001</v>
      </c>
      <c r="N533">
        <v>439.33580000000001</v>
      </c>
      <c r="O533">
        <v>19.496099999999998</v>
      </c>
      <c r="P533">
        <v>34.638100000000001</v>
      </c>
      <c r="Q533">
        <v>32.6</v>
      </c>
      <c r="R533">
        <v>34.977499999999999</v>
      </c>
      <c r="S533">
        <v>29.903500000000001</v>
      </c>
      <c r="T533" t="e">
        <v>#N/A</v>
      </c>
      <c r="U533" t="e">
        <v>#N/A</v>
      </c>
      <c r="V533">
        <v>21.726299999999998</v>
      </c>
      <c r="W533">
        <v>46.090299999999999</v>
      </c>
      <c r="X533">
        <v>30.08</v>
      </c>
      <c r="Y533">
        <v>105.70650000000001</v>
      </c>
      <c r="Z533">
        <v>31.722899999999999</v>
      </c>
      <c r="AA533">
        <v>48.14</v>
      </c>
      <c r="AB533">
        <v>50.491300000000003</v>
      </c>
      <c r="AC533">
        <v>31.403199999999998</v>
      </c>
      <c r="AD533" t="e">
        <v>#N/A</v>
      </c>
      <c r="AE533">
        <v>27.363499999999998</v>
      </c>
      <c r="AF533">
        <v>45.761400000000002</v>
      </c>
      <c r="AG533">
        <v>27.817699999999999</v>
      </c>
      <c r="AH533" t="e">
        <v>#N/A</v>
      </c>
      <c r="AI533">
        <v>33.562600000000003</v>
      </c>
      <c r="AJ533">
        <v>36.906599999999997</v>
      </c>
      <c r="AK533">
        <v>43</v>
      </c>
      <c r="AL533" t="e">
        <v>#N/A</v>
      </c>
      <c r="AM533" t="e">
        <v>#N/A</v>
      </c>
      <c r="AN533">
        <v>32.758000000000003</v>
      </c>
      <c r="AO533">
        <v>32.9101</v>
      </c>
      <c r="AP533" t="e">
        <v>#N/A</v>
      </c>
      <c r="AQ533">
        <v>57.221800000000002</v>
      </c>
      <c r="AR533">
        <v>23.051500000000001</v>
      </c>
    </row>
    <row r="534" spans="1:44" x14ac:dyDescent="0.25">
      <c r="A534" s="1">
        <v>37291</v>
      </c>
      <c r="B534">
        <v>49.1053</v>
      </c>
      <c r="C534">
        <v>32.2485</v>
      </c>
      <c r="D534">
        <v>10.730700000000001</v>
      </c>
      <c r="E534">
        <v>33.717100000000002</v>
      </c>
      <c r="F534">
        <v>1539.87</v>
      </c>
      <c r="G534">
        <v>1.9960500000000001</v>
      </c>
      <c r="H534">
        <v>42.5</v>
      </c>
      <c r="I534">
        <v>29.654900000000001</v>
      </c>
      <c r="J534">
        <v>37.839799999999997</v>
      </c>
      <c r="K534">
        <v>21.989799999999999</v>
      </c>
      <c r="L534" t="e">
        <v>#N/A</v>
      </c>
      <c r="M534">
        <v>19.529399999999999</v>
      </c>
      <c r="N534">
        <v>418.05900000000003</v>
      </c>
      <c r="O534">
        <v>19.469000000000001</v>
      </c>
      <c r="P534">
        <v>34.312199999999997</v>
      </c>
      <c r="Q534">
        <v>31.65</v>
      </c>
      <c r="R534">
        <v>34.346800000000002</v>
      </c>
      <c r="S534">
        <v>28.3628</v>
      </c>
      <c r="T534" t="e">
        <v>#N/A</v>
      </c>
      <c r="U534" t="e">
        <v>#N/A</v>
      </c>
      <c r="V534">
        <v>21.735600000000002</v>
      </c>
      <c r="W534">
        <v>45.644399999999997</v>
      </c>
      <c r="X534">
        <v>28.602399999999999</v>
      </c>
      <c r="Y534">
        <v>104.3869</v>
      </c>
      <c r="Z534">
        <v>31.048400000000001</v>
      </c>
      <c r="AA534">
        <v>46.96</v>
      </c>
      <c r="AB534">
        <v>49.292000000000002</v>
      </c>
      <c r="AC534">
        <v>25.556000000000001</v>
      </c>
      <c r="AD534" t="e">
        <v>#N/A</v>
      </c>
      <c r="AE534">
        <v>23.371600000000001</v>
      </c>
      <c r="AF534">
        <v>44.936599999999999</v>
      </c>
      <c r="AG534">
        <v>27.096399999999999</v>
      </c>
      <c r="AH534" t="e">
        <v>#N/A</v>
      </c>
      <c r="AI534">
        <v>32.7209</v>
      </c>
      <c r="AJ534">
        <v>36.913400000000003</v>
      </c>
      <c r="AK534">
        <v>42</v>
      </c>
      <c r="AL534" t="e">
        <v>#N/A</v>
      </c>
      <c r="AM534" t="e">
        <v>#N/A</v>
      </c>
      <c r="AN534">
        <v>31.2836</v>
      </c>
      <c r="AO534">
        <v>32.159199999999998</v>
      </c>
      <c r="AP534" t="e">
        <v>#N/A</v>
      </c>
      <c r="AQ534">
        <v>56.795299999999997</v>
      </c>
      <c r="AR534">
        <v>22.229900000000001</v>
      </c>
    </row>
    <row r="535" spans="1:44" x14ac:dyDescent="0.25">
      <c r="A535" s="1">
        <v>37292</v>
      </c>
      <c r="B535">
        <v>48.518599999999999</v>
      </c>
      <c r="C535">
        <v>31.752300000000002</v>
      </c>
      <c r="D535">
        <v>10.697699999999999</v>
      </c>
      <c r="E535">
        <v>34.650300000000001</v>
      </c>
      <c r="F535">
        <v>1521.89</v>
      </c>
      <c r="G535">
        <v>1.99492</v>
      </c>
      <c r="H535">
        <v>41.5</v>
      </c>
      <c r="I535">
        <v>28.056100000000001</v>
      </c>
      <c r="J535">
        <v>37.486499999999999</v>
      </c>
      <c r="K535">
        <v>21.779399999999999</v>
      </c>
      <c r="L535" t="e">
        <v>#N/A</v>
      </c>
      <c r="M535">
        <v>19.6434</v>
      </c>
      <c r="N535">
        <v>420.87900000000002</v>
      </c>
      <c r="O535">
        <v>19.845800000000001</v>
      </c>
      <c r="P535">
        <v>33.423299999999998</v>
      </c>
      <c r="Q535">
        <v>32</v>
      </c>
      <c r="R535">
        <v>34.174700000000001</v>
      </c>
      <c r="S535">
        <v>29.211600000000001</v>
      </c>
      <c r="T535" t="e">
        <v>#N/A</v>
      </c>
      <c r="U535" t="e">
        <v>#N/A</v>
      </c>
      <c r="V535">
        <v>20.9998</v>
      </c>
      <c r="W535">
        <v>45.541400000000003</v>
      </c>
      <c r="X535">
        <v>29.086500000000001</v>
      </c>
      <c r="Y535">
        <v>103.4315</v>
      </c>
      <c r="Z535">
        <v>30.766100000000002</v>
      </c>
      <c r="AA535">
        <v>46.37</v>
      </c>
      <c r="AB535">
        <v>48.364699999999999</v>
      </c>
      <c r="AC535">
        <v>24.159099999999999</v>
      </c>
      <c r="AD535" t="e">
        <v>#N/A</v>
      </c>
      <c r="AE535">
        <v>23.791499999999999</v>
      </c>
      <c r="AF535">
        <v>45.4696</v>
      </c>
      <c r="AG535">
        <v>26.9879</v>
      </c>
      <c r="AH535" t="e">
        <v>#N/A</v>
      </c>
      <c r="AI535">
        <v>33.238900000000001</v>
      </c>
      <c r="AJ535">
        <v>36.712000000000003</v>
      </c>
      <c r="AK535">
        <v>41.5</v>
      </c>
      <c r="AL535" t="e">
        <v>#N/A</v>
      </c>
      <c r="AM535" t="e">
        <v>#N/A</v>
      </c>
      <c r="AN535">
        <v>31.319700000000001</v>
      </c>
      <c r="AO535">
        <v>31.6005</v>
      </c>
      <c r="AP535" t="e">
        <v>#N/A</v>
      </c>
      <c r="AQ535">
        <v>56.444099999999999</v>
      </c>
      <c r="AR535">
        <v>22.252500000000001</v>
      </c>
    </row>
    <row r="536" spans="1:44" x14ac:dyDescent="0.25">
      <c r="A536" s="1">
        <v>37293</v>
      </c>
      <c r="B536">
        <v>49.076900000000002</v>
      </c>
      <c r="C536">
        <v>32.224499999999999</v>
      </c>
      <c r="D536">
        <v>10.842700000000001</v>
      </c>
      <c r="E536">
        <v>33.1158</v>
      </c>
      <c r="F536">
        <v>1538.28</v>
      </c>
      <c r="G536">
        <v>1.9380200000000001</v>
      </c>
      <c r="H536">
        <v>40.299999999999997</v>
      </c>
      <c r="I536">
        <v>28.621200000000002</v>
      </c>
      <c r="J536">
        <v>37.822400000000002</v>
      </c>
      <c r="K536">
        <v>21.755600000000001</v>
      </c>
      <c r="L536" t="e">
        <v>#N/A</v>
      </c>
      <c r="M536">
        <v>19.803599999999999</v>
      </c>
      <c r="N536">
        <v>414.26990000000001</v>
      </c>
      <c r="O536">
        <v>20.215399999999999</v>
      </c>
      <c r="P536">
        <v>33.417400000000001</v>
      </c>
      <c r="Q536">
        <v>31.5</v>
      </c>
      <c r="R536">
        <v>34.776800000000001</v>
      </c>
      <c r="S536">
        <v>29.882000000000001</v>
      </c>
      <c r="T536" t="e">
        <v>#N/A</v>
      </c>
      <c r="U536" t="e">
        <v>#N/A</v>
      </c>
      <c r="V536">
        <v>20.514500000000002</v>
      </c>
      <c r="W536">
        <v>45.464599999999997</v>
      </c>
      <c r="X536">
        <v>29.319400000000002</v>
      </c>
      <c r="Y536">
        <v>104.1377</v>
      </c>
      <c r="Z536">
        <v>30.030899999999999</v>
      </c>
      <c r="AA536">
        <v>46.56</v>
      </c>
      <c r="AB536">
        <v>48.802700000000002</v>
      </c>
      <c r="AC536">
        <v>24.5626</v>
      </c>
      <c r="AD536" t="e">
        <v>#N/A</v>
      </c>
      <c r="AE536">
        <v>23.834900000000001</v>
      </c>
      <c r="AF536">
        <v>44.9709</v>
      </c>
      <c r="AG536">
        <v>26.715399999999999</v>
      </c>
      <c r="AH536" t="e">
        <v>#N/A</v>
      </c>
      <c r="AI536">
        <v>32.756399999999999</v>
      </c>
      <c r="AJ536">
        <v>36.739100000000001</v>
      </c>
      <c r="AK536">
        <v>40.299999999999997</v>
      </c>
      <c r="AL536" t="e">
        <v>#N/A</v>
      </c>
      <c r="AM536" t="e">
        <v>#N/A</v>
      </c>
      <c r="AN536">
        <v>31.588799999999999</v>
      </c>
      <c r="AO536">
        <v>30.536899999999999</v>
      </c>
      <c r="AP536" t="e">
        <v>#N/A</v>
      </c>
      <c r="AQ536">
        <v>56.6449</v>
      </c>
      <c r="AR536">
        <v>21.912600000000001</v>
      </c>
    </row>
    <row r="537" spans="1:44" x14ac:dyDescent="0.25">
      <c r="A537" s="1">
        <v>37294</v>
      </c>
      <c r="B537">
        <v>48.996400000000001</v>
      </c>
      <c r="C537">
        <v>32.090699999999998</v>
      </c>
      <c r="D537">
        <v>10.7645</v>
      </c>
      <c r="E537">
        <v>33.266800000000003</v>
      </c>
      <c r="F537">
        <v>1546.1</v>
      </c>
      <c r="G537">
        <v>1.90896</v>
      </c>
      <c r="H537">
        <v>40.9</v>
      </c>
      <c r="I537">
        <v>28.285499999999999</v>
      </c>
      <c r="J537">
        <v>37.8962</v>
      </c>
      <c r="K537">
        <v>21.223099999999999</v>
      </c>
      <c r="L537" t="e">
        <v>#N/A</v>
      </c>
      <c r="M537">
        <v>18.154199999999999</v>
      </c>
      <c r="N537">
        <v>415.5874</v>
      </c>
      <c r="O537">
        <v>19.945799999999998</v>
      </c>
      <c r="P537">
        <v>33.1006</v>
      </c>
      <c r="Q537">
        <v>31.9</v>
      </c>
      <c r="R537">
        <v>34.459699999999998</v>
      </c>
      <c r="S537">
        <v>30.0761</v>
      </c>
      <c r="T537" t="e">
        <v>#N/A</v>
      </c>
      <c r="U537" t="e">
        <v>#N/A</v>
      </c>
      <c r="V537">
        <v>20.465399999999999</v>
      </c>
      <c r="W537">
        <v>45.408799999999999</v>
      </c>
      <c r="X537">
        <v>30.182500000000001</v>
      </c>
      <c r="Y537">
        <v>101.4813</v>
      </c>
      <c r="Z537">
        <v>29.474399999999999</v>
      </c>
      <c r="AA537">
        <v>46.96</v>
      </c>
      <c r="AB537">
        <v>49.3354</v>
      </c>
      <c r="AC537">
        <v>25.088200000000001</v>
      </c>
      <c r="AD537" t="e">
        <v>#N/A</v>
      </c>
      <c r="AE537">
        <v>23.7209</v>
      </c>
      <c r="AF537">
        <v>44.7485</v>
      </c>
      <c r="AG537">
        <v>26.45</v>
      </c>
      <c r="AH537" t="e">
        <v>#N/A</v>
      </c>
      <c r="AI537">
        <v>31.7806</v>
      </c>
      <c r="AJ537">
        <v>36.574300000000001</v>
      </c>
      <c r="AK537">
        <v>40.9</v>
      </c>
      <c r="AL537" t="e">
        <v>#N/A</v>
      </c>
      <c r="AM537" t="e">
        <v>#N/A</v>
      </c>
      <c r="AN537">
        <v>31.3931</v>
      </c>
      <c r="AO537">
        <v>31.3109</v>
      </c>
      <c r="AP537" t="e">
        <v>#N/A</v>
      </c>
      <c r="AQ537">
        <v>56.173499999999997</v>
      </c>
      <c r="AR537">
        <v>23.0686</v>
      </c>
    </row>
    <row r="538" spans="1:44" x14ac:dyDescent="0.25">
      <c r="A538" s="1">
        <v>37295</v>
      </c>
      <c r="B538">
        <v>49.324300000000001</v>
      </c>
      <c r="C538">
        <v>32.636499999999998</v>
      </c>
      <c r="D538">
        <v>10.7742</v>
      </c>
      <c r="E538">
        <v>33.775799999999997</v>
      </c>
      <c r="F538">
        <v>1594.95</v>
      </c>
      <c r="G538">
        <v>1.8713299999999999</v>
      </c>
      <c r="H538">
        <v>40.5</v>
      </c>
      <c r="I538">
        <v>28.4971</v>
      </c>
      <c r="J538">
        <v>38.152200000000001</v>
      </c>
      <c r="K538">
        <v>21.513200000000001</v>
      </c>
      <c r="L538" t="e">
        <v>#N/A</v>
      </c>
      <c r="M538">
        <v>17.6798</v>
      </c>
      <c r="N538">
        <v>424.57429999999999</v>
      </c>
      <c r="O538">
        <v>19.759399999999999</v>
      </c>
      <c r="P538">
        <v>33.5349</v>
      </c>
      <c r="Q538">
        <v>30.8</v>
      </c>
      <c r="R538">
        <v>34.151200000000003</v>
      </c>
      <c r="S538">
        <v>29.854600000000001</v>
      </c>
      <c r="T538" t="e">
        <v>#N/A</v>
      </c>
      <c r="U538" t="e">
        <v>#N/A</v>
      </c>
      <c r="V538">
        <v>19.897300000000001</v>
      </c>
      <c r="W538">
        <v>45.797199999999997</v>
      </c>
      <c r="X538">
        <v>28.852699999999999</v>
      </c>
      <c r="Y538">
        <v>101.6444</v>
      </c>
      <c r="Z538">
        <v>29.408000000000001</v>
      </c>
      <c r="AA538">
        <v>46.96</v>
      </c>
      <c r="AB538">
        <v>49.244100000000003</v>
      </c>
      <c r="AC538">
        <v>25.738399999999999</v>
      </c>
      <c r="AD538" t="e">
        <v>#N/A</v>
      </c>
      <c r="AE538">
        <v>23.219200000000001</v>
      </c>
      <c r="AF538">
        <v>44.982900000000001</v>
      </c>
      <c r="AG538">
        <v>26.592700000000001</v>
      </c>
      <c r="AH538" t="e">
        <v>#N/A</v>
      </c>
      <c r="AI538">
        <v>32.007599999999996</v>
      </c>
      <c r="AJ538">
        <v>36.238599999999998</v>
      </c>
      <c r="AK538">
        <v>40.5</v>
      </c>
      <c r="AL538" t="e">
        <v>#N/A</v>
      </c>
      <c r="AM538" t="e">
        <v>#N/A</v>
      </c>
      <c r="AN538">
        <v>31.4434</v>
      </c>
      <c r="AO538">
        <v>31.526900000000001</v>
      </c>
      <c r="AP538" t="e">
        <v>#N/A</v>
      </c>
      <c r="AQ538">
        <v>56.409799999999997</v>
      </c>
      <c r="AR538">
        <v>23.7502</v>
      </c>
    </row>
    <row r="539" spans="1:44" x14ac:dyDescent="0.25">
      <c r="A539" s="1">
        <v>37298</v>
      </c>
      <c r="B539">
        <v>50.255699999999997</v>
      </c>
      <c r="C539">
        <v>33.6706</v>
      </c>
      <c r="D539">
        <v>10.744400000000001</v>
      </c>
      <c r="E539">
        <v>33.241100000000003</v>
      </c>
      <c r="F539">
        <v>1588.58</v>
      </c>
      <c r="G539">
        <v>1.93336</v>
      </c>
      <c r="H539">
        <v>40.4</v>
      </c>
      <c r="I539">
        <v>28.446200000000001</v>
      </c>
      <c r="J539">
        <v>39.1</v>
      </c>
      <c r="K539">
        <v>21.945399999999999</v>
      </c>
      <c r="L539" t="e">
        <v>#N/A</v>
      </c>
      <c r="M539">
        <v>18.546299999999999</v>
      </c>
      <c r="N539">
        <v>425.12079999999997</v>
      </c>
      <c r="O539">
        <v>19.7623</v>
      </c>
      <c r="P539">
        <v>34.764499999999998</v>
      </c>
      <c r="Q539">
        <v>30.85</v>
      </c>
      <c r="R539">
        <v>34.127600000000001</v>
      </c>
      <c r="S539">
        <v>30.109400000000001</v>
      </c>
      <c r="T539" t="e">
        <v>#N/A</v>
      </c>
      <c r="U539" t="e">
        <v>#N/A</v>
      </c>
      <c r="V539">
        <v>20.211200000000002</v>
      </c>
      <c r="W539">
        <v>46.248600000000003</v>
      </c>
      <c r="X539">
        <v>28.693100000000001</v>
      </c>
      <c r="Y539">
        <v>103.3199</v>
      </c>
      <c r="Z539">
        <v>30.171199999999999</v>
      </c>
      <c r="AA539">
        <v>48.93</v>
      </c>
      <c r="AB539">
        <v>49.088000000000001</v>
      </c>
      <c r="AC539">
        <v>26.1722</v>
      </c>
      <c r="AD539" t="e">
        <v>#N/A</v>
      </c>
      <c r="AE539">
        <v>23.3185</v>
      </c>
      <c r="AF539">
        <v>44.933500000000002</v>
      </c>
      <c r="AG539">
        <v>26.638500000000001</v>
      </c>
      <c r="AH539" t="e">
        <v>#N/A</v>
      </c>
      <c r="AI539">
        <v>31.975200000000001</v>
      </c>
      <c r="AJ539">
        <v>35.849400000000003</v>
      </c>
      <c r="AK539">
        <v>40.4</v>
      </c>
      <c r="AL539" t="e">
        <v>#N/A</v>
      </c>
      <c r="AM539" t="e">
        <v>#N/A</v>
      </c>
      <c r="AN539">
        <v>31.718499999999999</v>
      </c>
      <c r="AO539">
        <v>31.562000000000001</v>
      </c>
      <c r="AP539" t="e">
        <v>#N/A</v>
      </c>
      <c r="AQ539">
        <v>57.106000000000002</v>
      </c>
      <c r="AR539">
        <v>24.1386</v>
      </c>
    </row>
    <row r="540" spans="1:44" x14ac:dyDescent="0.25">
      <c r="A540" s="1">
        <v>37299</v>
      </c>
      <c r="B540">
        <v>50.561900000000001</v>
      </c>
      <c r="C540">
        <v>33.619999999999997</v>
      </c>
      <c r="D540">
        <v>10.7776</v>
      </c>
      <c r="E540">
        <v>32.868699999999997</v>
      </c>
      <c r="F540">
        <v>1591.93</v>
      </c>
      <c r="G540">
        <v>1.9214199999999999</v>
      </c>
      <c r="H540">
        <v>41.3</v>
      </c>
      <c r="I540">
        <v>29.0779</v>
      </c>
      <c r="J540">
        <v>39.420200000000001</v>
      </c>
      <c r="K540">
        <v>22.251899999999999</v>
      </c>
      <c r="L540" t="e">
        <v>#N/A</v>
      </c>
      <c r="M540">
        <v>18.180299999999999</v>
      </c>
      <c r="N540">
        <v>420.77460000000002</v>
      </c>
      <c r="O540">
        <v>19.841999999999999</v>
      </c>
      <c r="P540">
        <v>34.872500000000002</v>
      </c>
      <c r="Q540">
        <v>31.5</v>
      </c>
      <c r="R540">
        <v>34.198399999999999</v>
      </c>
      <c r="S540">
        <v>30.010400000000001</v>
      </c>
      <c r="T540" t="e">
        <v>#N/A</v>
      </c>
      <c r="U540" t="e">
        <v>#N/A</v>
      </c>
      <c r="V540">
        <v>20.228000000000002</v>
      </c>
      <c r="W540">
        <v>46.290399999999998</v>
      </c>
      <c r="X540">
        <v>28.994900000000001</v>
      </c>
      <c r="Y540">
        <v>103.02070000000001</v>
      </c>
      <c r="Z540">
        <v>29.770700000000001</v>
      </c>
      <c r="AA540">
        <v>49.03</v>
      </c>
      <c r="AB540">
        <v>49.533999999999999</v>
      </c>
      <c r="AC540">
        <v>26.005800000000001</v>
      </c>
      <c r="AD540" t="e">
        <v>#N/A</v>
      </c>
      <c r="AE540">
        <v>23.297499999999999</v>
      </c>
      <c r="AF540">
        <v>45.728700000000003</v>
      </c>
      <c r="AG540">
        <v>26.329899999999999</v>
      </c>
      <c r="AH540" t="e">
        <v>#N/A</v>
      </c>
      <c r="AI540">
        <v>32.337000000000003</v>
      </c>
      <c r="AJ540">
        <v>36.828400000000002</v>
      </c>
      <c r="AK540">
        <v>41.3</v>
      </c>
      <c r="AL540" t="e">
        <v>#N/A</v>
      </c>
      <c r="AM540" t="e">
        <v>#N/A</v>
      </c>
      <c r="AN540">
        <v>31.5443</v>
      </c>
      <c r="AO540">
        <v>31.570599999999999</v>
      </c>
      <c r="AP540" t="e">
        <v>#N/A</v>
      </c>
      <c r="AQ540">
        <v>57.230699999999999</v>
      </c>
      <c r="AR540">
        <v>23.694800000000001</v>
      </c>
    </row>
    <row r="541" spans="1:44" x14ac:dyDescent="0.25">
      <c r="A541" s="1">
        <v>37300</v>
      </c>
      <c r="B541">
        <v>51.417499999999997</v>
      </c>
      <c r="C541">
        <v>34.445</v>
      </c>
      <c r="D541">
        <v>10.910299999999999</v>
      </c>
      <c r="E541">
        <v>33.970399999999998</v>
      </c>
      <c r="F541">
        <v>1663.04</v>
      </c>
      <c r="G541">
        <v>1.9496599999999999</v>
      </c>
      <c r="H541">
        <v>42</v>
      </c>
      <c r="I541">
        <v>28.818000000000001</v>
      </c>
      <c r="J541">
        <v>41.122300000000003</v>
      </c>
      <c r="K541">
        <v>22.543299999999999</v>
      </c>
      <c r="L541" t="e">
        <v>#N/A</v>
      </c>
      <c r="M541">
        <v>18.500599999999999</v>
      </c>
      <c r="N541">
        <v>423.70389999999998</v>
      </c>
      <c r="O541">
        <v>20.008500000000002</v>
      </c>
      <c r="P541">
        <v>34.889400000000002</v>
      </c>
      <c r="Q541">
        <v>32.200000000000003</v>
      </c>
      <c r="R541">
        <v>34.498899999999999</v>
      </c>
      <c r="S541">
        <v>30.567299999999999</v>
      </c>
      <c r="T541" t="e">
        <v>#N/A</v>
      </c>
      <c r="U541" t="e">
        <v>#N/A</v>
      </c>
      <c r="V541">
        <v>20.484000000000002</v>
      </c>
      <c r="W541">
        <v>47.264899999999997</v>
      </c>
      <c r="X541">
        <v>29.403500000000001</v>
      </c>
      <c r="Y541">
        <v>104.73399999999999</v>
      </c>
      <c r="Z541">
        <v>30.216799999999999</v>
      </c>
      <c r="AA541">
        <v>50.06</v>
      </c>
      <c r="AB541">
        <v>50.343400000000003</v>
      </c>
      <c r="AC541">
        <v>25.044699999999999</v>
      </c>
      <c r="AD541" t="e">
        <v>#N/A</v>
      </c>
      <c r="AE541">
        <v>23.425799999999999</v>
      </c>
      <c r="AF541">
        <v>46.118000000000002</v>
      </c>
      <c r="AG541">
        <v>27.133600000000001</v>
      </c>
      <c r="AH541" t="e">
        <v>#N/A</v>
      </c>
      <c r="AI541">
        <v>32.464399999999998</v>
      </c>
      <c r="AJ541">
        <v>37.000700000000002</v>
      </c>
      <c r="AK541">
        <v>42</v>
      </c>
      <c r="AL541" t="e">
        <v>#N/A</v>
      </c>
      <c r="AM541" t="e">
        <v>#N/A</v>
      </c>
      <c r="AN541">
        <v>32.4512</v>
      </c>
      <c r="AO541">
        <v>31.629200000000001</v>
      </c>
      <c r="AP541" t="e">
        <v>#N/A</v>
      </c>
      <c r="AQ541">
        <v>57.393999999999998</v>
      </c>
      <c r="AR541">
        <v>24.2316</v>
      </c>
    </row>
    <row r="542" spans="1:44" x14ac:dyDescent="0.25">
      <c r="A542" s="1">
        <v>37301</v>
      </c>
      <c r="B542">
        <v>52.128300000000003</v>
      </c>
      <c r="C542">
        <v>34.548000000000002</v>
      </c>
      <c r="D542">
        <v>11.0337</v>
      </c>
      <c r="E542">
        <v>34.6907</v>
      </c>
      <c r="F542">
        <v>1672.27</v>
      </c>
      <c r="G542">
        <v>1.9260699999999999</v>
      </c>
      <c r="H542">
        <v>42.4</v>
      </c>
      <c r="I542">
        <v>29.613199999999999</v>
      </c>
      <c r="J542">
        <v>41.182499999999997</v>
      </c>
      <c r="K542">
        <v>22.534800000000001</v>
      </c>
      <c r="L542" t="e">
        <v>#N/A</v>
      </c>
      <c r="M542">
        <v>18.517800000000001</v>
      </c>
      <c r="N542">
        <v>427.43259999999998</v>
      </c>
      <c r="O542">
        <v>20.360199999999999</v>
      </c>
      <c r="P542">
        <v>34.643799999999999</v>
      </c>
      <c r="Q542">
        <v>33.4</v>
      </c>
      <c r="R542">
        <v>34.972499999999997</v>
      </c>
      <c r="S542">
        <v>30.6203</v>
      </c>
      <c r="T542" t="e">
        <v>#N/A</v>
      </c>
      <c r="U542" t="e">
        <v>#N/A</v>
      </c>
      <c r="V542">
        <v>20.4755</v>
      </c>
      <c r="W542">
        <v>47.758800000000001</v>
      </c>
      <c r="X542">
        <v>30.152699999999999</v>
      </c>
      <c r="Y542">
        <v>105.0167</v>
      </c>
      <c r="Z542">
        <v>30.3126</v>
      </c>
      <c r="AA542">
        <v>50.51</v>
      </c>
      <c r="AB542">
        <v>50.055599999999998</v>
      </c>
      <c r="AC542">
        <v>25.120899999999999</v>
      </c>
      <c r="AD542" t="e">
        <v>#N/A</v>
      </c>
      <c r="AE542">
        <v>23.466999999999999</v>
      </c>
      <c r="AF542">
        <v>45.639000000000003</v>
      </c>
      <c r="AG542">
        <v>27.1905</v>
      </c>
      <c r="AH542" t="e">
        <v>#N/A</v>
      </c>
      <c r="AI542">
        <v>32.376199999999997</v>
      </c>
      <c r="AJ542">
        <v>37.299999999999997</v>
      </c>
      <c r="AK542">
        <v>42.4</v>
      </c>
      <c r="AL542" t="e">
        <v>#N/A</v>
      </c>
      <c r="AM542" t="e">
        <v>#N/A</v>
      </c>
      <c r="AN542">
        <v>32.392600000000002</v>
      </c>
      <c r="AO542">
        <v>31.9358</v>
      </c>
      <c r="AP542" t="e">
        <v>#N/A</v>
      </c>
      <c r="AQ542">
        <v>57.999600000000001</v>
      </c>
      <c r="AR542">
        <v>24.714700000000001</v>
      </c>
    </row>
    <row r="543" spans="1:44" x14ac:dyDescent="0.25">
      <c r="A543" s="1">
        <v>37302</v>
      </c>
      <c r="B543">
        <v>51.441899999999997</v>
      </c>
      <c r="C543">
        <v>34.652700000000003</v>
      </c>
      <c r="D543">
        <v>11.1157</v>
      </c>
      <c r="E543">
        <v>33.741199999999999</v>
      </c>
      <c r="F543">
        <v>1606.77</v>
      </c>
      <c r="G543">
        <v>1.86869</v>
      </c>
      <c r="H543">
        <v>42.7</v>
      </c>
      <c r="I543">
        <v>29.572399999999998</v>
      </c>
      <c r="J543">
        <v>41.245199999999997</v>
      </c>
      <c r="K543">
        <v>22.236499999999999</v>
      </c>
      <c r="L543" t="e">
        <v>#N/A</v>
      </c>
      <c r="M543">
        <v>18.1004</v>
      </c>
      <c r="N543">
        <v>413.53660000000002</v>
      </c>
      <c r="O543">
        <v>20.314800000000002</v>
      </c>
      <c r="P543">
        <v>35.709499999999998</v>
      </c>
      <c r="Q543">
        <v>34.299999999999997</v>
      </c>
      <c r="R543">
        <v>34.834800000000001</v>
      </c>
      <c r="S543">
        <v>29.861999999999998</v>
      </c>
      <c r="T543" t="e">
        <v>#N/A</v>
      </c>
      <c r="U543" t="e">
        <v>#N/A</v>
      </c>
      <c r="V543">
        <v>19.938099999999999</v>
      </c>
      <c r="W543">
        <v>46.74</v>
      </c>
      <c r="X543">
        <v>29.982900000000001</v>
      </c>
      <c r="Y543">
        <v>100.01179999999999</v>
      </c>
      <c r="Z543">
        <v>29.317399999999999</v>
      </c>
      <c r="AA543">
        <v>49.62</v>
      </c>
      <c r="AB543">
        <v>49.9343</v>
      </c>
      <c r="AC543">
        <v>24.953399999999998</v>
      </c>
      <c r="AD543" t="e">
        <v>#N/A</v>
      </c>
      <c r="AE543">
        <v>23.338799999999999</v>
      </c>
      <c r="AF543">
        <v>45.667700000000004</v>
      </c>
      <c r="AG543">
        <v>26.514700000000001</v>
      </c>
      <c r="AH543" t="e">
        <v>#N/A</v>
      </c>
      <c r="AI543">
        <v>32.577199999999998</v>
      </c>
      <c r="AJ543">
        <v>37.669699999999999</v>
      </c>
      <c r="AK543">
        <v>42.7</v>
      </c>
      <c r="AL543" t="e">
        <v>#N/A</v>
      </c>
      <c r="AM543" t="e">
        <v>#N/A</v>
      </c>
      <c r="AN543">
        <v>32.2502</v>
      </c>
      <c r="AO543">
        <v>31.940799999999999</v>
      </c>
      <c r="AP543" t="e">
        <v>#N/A</v>
      </c>
      <c r="AQ543">
        <v>57.479199999999999</v>
      </c>
      <c r="AR543">
        <v>24.334499999999998</v>
      </c>
    </row>
    <row r="544" spans="1:44" x14ac:dyDescent="0.25">
      <c r="A544" s="1">
        <v>37305</v>
      </c>
      <c r="B544">
        <v>58.490699999999997</v>
      </c>
      <c r="C544">
        <v>40.318399999999997</v>
      </c>
      <c r="D544">
        <v>12.6891</v>
      </c>
      <c r="E544">
        <v>39.276299999999999</v>
      </c>
      <c r="F544">
        <v>1848.1</v>
      </c>
      <c r="G544">
        <v>2.11646</v>
      </c>
      <c r="H544">
        <v>43</v>
      </c>
      <c r="I544">
        <v>28.870899999999999</v>
      </c>
      <c r="J544">
        <v>47.345399999999998</v>
      </c>
      <c r="K544">
        <v>25.578499999999998</v>
      </c>
      <c r="L544" t="e">
        <v>#N/A</v>
      </c>
      <c r="M544">
        <v>20.544599999999999</v>
      </c>
      <c r="N544">
        <v>475.0258</v>
      </c>
      <c r="O544">
        <v>23.251999999999999</v>
      </c>
      <c r="P544">
        <v>40.990900000000003</v>
      </c>
      <c r="Q544">
        <v>34.5</v>
      </c>
      <c r="R544">
        <v>40.0274</v>
      </c>
      <c r="S544">
        <v>34.159999999999997</v>
      </c>
      <c r="T544" t="e">
        <v>#N/A</v>
      </c>
      <c r="U544" t="e">
        <v>#N/A</v>
      </c>
      <c r="V544">
        <v>22.967099999999999</v>
      </c>
      <c r="W544">
        <v>53.875999999999998</v>
      </c>
      <c r="X544">
        <v>34.542200000000001</v>
      </c>
      <c r="Y544">
        <v>114.7617</v>
      </c>
      <c r="Z544">
        <v>33.419199999999996</v>
      </c>
      <c r="AA544">
        <v>48.83</v>
      </c>
      <c r="AB544">
        <v>57.510100000000001</v>
      </c>
      <c r="AC544">
        <v>28.781700000000001</v>
      </c>
      <c r="AD544" t="e">
        <v>#N/A</v>
      </c>
      <c r="AE544">
        <v>26.754300000000001</v>
      </c>
      <c r="AF544">
        <v>51.861600000000003</v>
      </c>
      <c r="AG544">
        <v>30.296600000000002</v>
      </c>
      <c r="AH544" t="e">
        <v>#N/A</v>
      </c>
      <c r="AI544">
        <v>37.478999999999999</v>
      </c>
      <c r="AJ544">
        <v>42.987699999999997</v>
      </c>
      <c r="AK544">
        <v>42.8</v>
      </c>
      <c r="AL544" t="e">
        <v>#N/A</v>
      </c>
      <c r="AM544" t="e">
        <v>#N/A</v>
      </c>
      <c r="AN544">
        <v>36.970500000000001</v>
      </c>
      <c r="AO544">
        <v>36.373899999999999</v>
      </c>
      <c r="AP544" t="e">
        <v>#N/A</v>
      </c>
      <c r="AQ544">
        <v>65.513999999999996</v>
      </c>
      <c r="AR544">
        <v>27.662800000000001</v>
      </c>
    </row>
    <row r="545" spans="1:44" x14ac:dyDescent="0.25">
      <c r="A545" s="1">
        <v>37306</v>
      </c>
      <c r="B545">
        <v>50.836500000000001</v>
      </c>
      <c r="C545">
        <v>33.607999999999997</v>
      </c>
      <c r="D545">
        <v>11.1431</v>
      </c>
      <c r="E545">
        <v>33.360300000000002</v>
      </c>
      <c r="F545">
        <v>1576.67</v>
      </c>
      <c r="G545">
        <v>1.77125</v>
      </c>
      <c r="H545">
        <v>42.2</v>
      </c>
      <c r="I545">
        <v>29.072800000000001</v>
      </c>
      <c r="J545">
        <v>40.212000000000003</v>
      </c>
      <c r="K545">
        <v>22.256399999999999</v>
      </c>
      <c r="L545" t="e">
        <v>#N/A</v>
      </c>
      <c r="M545">
        <v>17.830500000000001</v>
      </c>
      <c r="N545">
        <v>396.23</v>
      </c>
      <c r="O545">
        <v>20.059200000000001</v>
      </c>
      <c r="P545">
        <v>36.248699999999999</v>
      </c>
      <c r="Q545">
        <v>33.299999999999997</v>
      </c>
      <c r="R545">
        <v>34.770200000000003</v>
      </c>
      <c r="S545">
        <v>29.334499999999998</v>
      </c>
      <c r="T545" t="e">
        <v>#N/A</v>
      </c>
      <c r="U545" t="e">
        <v>#N/A</v>
      </c>
      <c r="V545">
        <v>19.3794</v>
      </c>
      <c r="W545">
        <v>46.6524</v>
      </c>
      <c r="X545">
        <v>29.143999999999998</v>
      </c>
      <c r="Y545">
        <v>98.613600000000005</v>
      </c>
      <c r="Z545">
        <v>28.497399999999999</v>
      </c>
      <c r="AA545">
        <v>48.63</v>
      </c>
      <c r="AB545">
        <v>49.729399999999998</v>
      </c>
      <c r="AC545">
        <v>24.142399999999999</v>
      </c>
      <c r="AD545" t="e">
        <v>#N/A</v>
      </c>
      <c r="AE545">
        <v>22.8931</v>
      </c>
      <c r="AF545">
        <v>45.3078</v>
      </c>
      <c r="AG545">
        <v>25.981200000000001</v>
      </c>
      <c r="AH545" t="e">
        <v>#N/A</v>
      </c>
      <c r="AI545">
        <v>32.125999999999998</v>
      </c>
      <c r="AJ545">
        <v>37.2866</v>
      </c>
      <c r="AK545">
        <v>42.2</v>
      </c>
      <c r="AL545" t="e">
        <v>#N/A</v>
      </c>
      <c r="AM545" t="e">
        <v>#N/A</v>
      </c>
      <c r="AN545">
        <v>31.804200000000002</v>
      </c>
      <c r="AO545">
        <v>32.058700000000002</v>
      </c>
      <c r="AP545" t="e">
        <v>#N/A</v>
      </c>
      <c r="AQ545">
        <v>56.855600000000003</v>
      </c>
      <c r="AR545">
        <v>23.310400000000001</v>
      </c>
    </row>
    <row r="546" spans="1:44" x14ac:dyDescent="0.25">
      <c r="A546" s="1">
        <v>37307</v>
      </c>
      <c r="B546">
        <v>52.232700000000001</v>
      </c>
      <c r="C546">
        <v>34.701099999999997</v>
      </c>
      <c r="D546">
        <v>11.1792</v>
      </c>
      <c r="E546">
        <v>33.754100000000001</v>
      </c>
      <c r="F546">
        <v>1588.37</v>
      </c>
      <c r="G546">
        <v>1.8006200000000001</v>
      </c>
      <c r="H546">
        <v>41.5</v>
      </c>
      <c r="I546">
        <v>28.0715</v>
      </c>
      <c r="J546">
        <v>39.611699999999999</v>
      </c>
      <c r="K546">
        <v>22.6587</v>
      </c>
      <c r="L546" t="e">
        <v>#N/A</v>
      </c>
      <c r="M546">
        <v>17.600000000000001</v>
      </c>
      <c r="N546">
        <v>406.04820000000001</v>
      </c>
      <c r="O546">
        <v>20.196400000000001</v>
      </c>
      <c r="P546">
        <v>36.686599999999999</v>
      </c>
      <c r="Q546">
        <v>34.9</v>
      </c>
      <c r="R546">
        <v>34.763599999999997</v>
      </c>
      <c r="S546">
        <v>30.1007</v>
      </c>
      <c r="T546" t="e">
        <v>#N/A</v>
      </c>
      <c r="U546" t="e">
        <v>#N/A</v>
      </c>
      <c r="V546">
        <v>19.3249</v>
      </c>
      <c r="W546">
        <v>47.633099999999999</v>
      </c>
      <c r="X546">
        <v>30.6157</v>
      </c>
      <c r="Y546">
        <v>96.112399999999994</v>
      </c>
      <c r="Z546">
        <v>28.421600000000002</v>
      </c>
      <c r="AA546">
        <v>47.25</v>
      </c>
      <c r="AB546">
        <v>50.4816</v>
      </c>
      <c r="AC546">
        <v>24.315799999999999</v>
      </c>
      <c r="AD546" t="e">
        <v>#N/A</v>
      </c>
      <c r="AE546">
        <v>23.4284</v>
      </c>
      <c r="AF546">
        <v>46.571599999999997</v>
      </c>
      <c r="AG546">
        <v>26.254799999999999</v>
      </c>
      <c r="AH546" t="e">
        <v>#N/A</v>
      </c>
      <c r="AI546">
        <v>32.309399999999997</v>
      </c>
      <c r="AJ546">
        <v>37.510300000000001</v>
      </c>
      <c r="AK546">
        <v>41.5</v>
      </c>
      <c r="AL546" t="e">
        <v>#N/A</v>
      </c>
      <c r="AM546" t="e">
        <v>#N/A</v>
      </c>
      <c r="AN546">
        <v>32.448399999999999</v>
      </c>
      <c r="AO546">
        <v>32.499200000000002</v>
      </c>
      <c r="AP546" t="e">
        <v>#N/A</v>
      </c>
      <c r="AQ546">
        <v>57.219900000000003</v>
      </c>
      <c r="AR546">
        <v>24.6647</v>
      </c>
    </row>
    <row r="547" spans="1:44" x14ac:dyDescent="0.25">
      <c r="A547" s="1">
        <v>37308</v>
      </c>
      <c r="B547">
        <v>51.991799999999998</v>
      </c>
      <c r="C547">
        <v>35.697200000000002</v>
      </c>
      <c r="D547">
        <v>11.2224</v>
      </c>
      <c r="E547">
        <v>33.496200000000002</v>
      </c>
      <c r="F547">
        <v>1538.01</v>
      </c>
      <c r="G547">
        <v>1.68181</v>
      </c>
      <c r="H547">
        <v>42.5</v>
      </c>
      <c r="I547">
        <v>29.2517</v>
      </c>
      <c r="J547">
        <v>40.630000000000003</v>
      </c>
      <c r="K547">
        <v>23.115600000000001</v>
      </c>
      <c r="L547" t="e">
        <v>#N/A</v>
      </c>
      <c r="M547">
        <v>16.0107</v>
      </c>
      <c r="N547">
        <v>401.25729999999999</v>
      </c>
      <c r="O547">
        <v>19.9129</v>
      </c>
      <c r="P547">
        <v>37.126199999999997</v>
      </c>
      <c r="Q547">
        <v>35.5</v>
      </c>
      <c r="R547">
        <v>35.0747</v>
      </c>
      <c r="S547">
        <v>30.2058</v>
      </c>
      <c r="T547" t="e">
        <v>#N/A</v>
      </c>
      <c r="U547" t="e">
        <v>#N/A</v>
      </c>
      <c r="V547">
        <v>19.0654</v>
      </c>
      <c r="W547">
        <v>47.483400000000003</v>
      </c>
      <c r="X547">
        <v>30.362200000000001</v>
      </c>
      <c r="Y547">
        <v>93.727000000000004</v>
      </c>
      <c r="Z547">
        <v>26.778400000000001</v>
      </c>
      <c r="AA547">
        <v>49.32</v>
      </c>
      <c r="AB547">
        <v>50.6205</v>
      </c>
      <c r="AC547">
        <v>24.2089</v>
      </c>
      <c r="AD547" t="e">
        <v>#N/A</v>
      </c>
      <c r="AE547">
        <v>23.148700000000002</v>
      </c>
      <c r="AF547">
        <v>46.605400000000003</v>
      </c>
      <c r="AG547">
        <v>25.566800000000001</v>
      </c>
      <c r="AH547" t="e">
        <v>#N/A</v>
      </c>
      <c r="AI547">
        <v>32.187899999999999</v>
      </c>
      <c r="AJ547">
        <v>36.8489</v>
      </c>
      <c r="AK547">
        <v>42.5</v>
      </c>
      <c r="AL547" t="e">
        <v>#N/A</v>
      </c>
      <c r="AM547" t="e">
        <v>#N/A</v>
      </c>
      <c r="AN547">
        <v>32.209099999999999</v>
      </c>
      <c r="AO547">
        <v>31.142800000000001</v>
      </c>
      <c r="AP547" t="e">
        <v>#N/A</v>
      </c>
      <c r="AQ547">
        <v>57.0458</v>
      </c>
      <c r="AR547">
        <v>24.172499999999999</v>
      </c>
    </row>
    <row r="548" spans="1:44" x14ac:dyDescent="0.25">
      <c r="A548" s="1">
        <v>37309</v>
      </c>
      <c r="B548">
        <v>53.055999999999997</v>
      </c>
      <c r="C548">
        <v>35.8127</v>
      </c>
      <c r="D548">
        <v>11.3117</v>
      </c>
      <c r="E548">
        <v>33.549300000000002</v>
      </c>
      <c r="F548">
        <v>1514.63</v>
      </c>
      <c r="G548">
        <v>1.76945</v>
      </c>
      <c r="H548">
        <v>41.15</v>
      </c>
      <c r="I548">
        <v>29.097799999999999</v>
      </c>
      <c r="J548">
        <v>40.9191</v>
      </c>
      <c r="K548">
        <v>23.348600000000001</v>
      </c>
      <c r="L548" t="e">
        <v>#N/A</v>
      </c>
      <c r="M548">
        <v>16.063500000000001</v>
      </c>
      <c r="N548">
        <v>395.41750000000002</v>
      </c>
      <c r="O548">
        <v>20.367999999999999</v>
      </c>
      <c r="P548">
        <v>37.445399999999999</v>
      </c>
      <c r="Q548">
        <v>34.700000000000003</v>
      </c>
      <c r="R548">
        <v>36.289400000000001</v>
      </c>
      <c r="S548">
        <v>30.503399999999999</v>
      </c>
      <c r="T548" t="e">
        <v>#N/A</v>
      </c>
      <c r="U548" t="e">
        <v>#N/A</v>
      </c>
      <c r="V548">
        <v>18.799600000000002</v>
      </c>
      <c r="W548">
        <v>46.957500000000003</v>
      </c>
      <c r="X548">
        <v>31.125</v>
      </c>
      <c r="Y548">
        <v>95.236500000000007</v>
      </c>
      <c r="Z548">
        <v>26.682700000000001</v>
      </c>
      <c r="AA548">
        <v>48.04</v>
      </c>
      <c r="AB548">
        <v>51.569800000000001</v>
      </c>
      <c r="AC548">
        <v>23.296500000000002</v>
      </c>
      <c r="AD548" t="e">
        <v>#N/A</v>
      </c>
      <c r="AE548">
        <v>23.400400000000001</v>
      </c>
      <c r="AF548">
        <v>46.732599999999998</v>
      </c>
      <c r="AG548">
        <v>25.405999999999999</v>
      </c>
      <c r="AH548" t="e">
        <v>#N/A</v>
      </c>
      <c r="AI548">
        <v>32.4208</v>
      </c>
      <c r="AJ548">
        <v>37.757899999999999</v>
      </c>
      <c r="AK548">
        <v>41.15</v>
      </c>
      <c r="AL548" t="e">
        <v>#N/A</v>
      </c>
      <c r="AM548" t="e">
        <v>#N/A</v>
      </c>
      <c r="AN548">
        <v>32.294600000000003</v>
      </c>
      <c r="AO548">
        <v>31.571400000000001</v>
      </c>
      <c r="AP548" t="e">
        <v>#N/A</v>
      </c>
      <c r="AQ548">
        <v>57.127000000000002</v>
      </c>
      <c r="AR548">
        <v>23.9846</v>
      </c>
    </row>
    <row r="549" spans="1:44" x14ac:dyDescent="0.25">
      <c r="A549" s="1">
        <v>37312</v>
      </c>
      <c r="B549">
        <v>53.844000000000001</v>
      </c>
      <c r="C549">
        <v>36.125599999999999</v>
      </c>
      <c r="D549">
        <v>11.598100000000001</v>
      </c>
      <c r="E549">
        <v>35.027299999999997</v>
      </c>
      <c r="F549">
        <v>1543.89</v>
      </c>
      <c r="G549">
        <v>1.8575999999999999</v>
      </c>
      <c r="H549">
        <v>43.3</v>
      </c>
      <c r="I549">
        <v>28.966200000000001</v>
      </c>
      <c r="J549">
        <v>41.192</v>
      </c>
      <c r="K549">
        <v>24.912199999999999</v>
      </c>
      <c r="L549" t="e">
        <v>#N/A</v>
      </c>
      <c r="M549">
        <v>16.4863</v>
      </c>
      <c r="N549">
        <v>409.45710000000003</v>
      </c>
      <c r="O549">
        <v>20.451899999999998</v>
      </c>
      <c r="P549">
        <v>37.258499999999998</v>
      </c>
      <c r="Q549">
        <v>35.6</v>
      </c>
      <c r="R549">
        <v>36.635300000000001</v>
      </c>
      <c r="S549">
        <v>31.475100000000001</v>
      </c>
      <c r="T549" t="e">
        <v>#N/A</v>
      </c>
      <c r="U549" t="e">
        <v>#N/A</v>
      </c>
      <c r="V549">
        <v>19.523299999999999</v>
      </c>
      <c r="W549">
        <v>48.069099999999999</v>
      </c>
      <c r="X549">
        <v>32.416600000000003</v>
      </c>
      <c r="Y549">
        <v>95.342100000000002</v>
      </c>
      <c r="Z549">
        <v>28.103000000000002</v>
      </c>
      <c r="AA549">
        <v>49.23</v>
      </c>
      <c r="AB549">
        <v>51.966900000000003</v>
      </c>
      <c r="AC549">
        <v>24.029</v>
      </c>
      <c r="AD549" t="e">
        <v>#N/A</v>
      </c>
      <c r="AE549">
        <v>23.3489</v>
      </c>
      <c r="AF549">
        <v>46.353099999999998</v>
      </c>
      <c r="AG549">
        <v>25.951799999999999</v>
      </c>
      <c r="AH549" t="e">
        <v>#N/A</v>
      </c>
      <c r="AI549">
        <v>32.277000000000001</v>
      </c>
      <c r="AJ549">
        <v>38.6402</v>
      </c>
      <c r="AK549">
        <v>43.3</v>
      </c>
      <c r="AL549" t="e">
        <v>#N/A</v>
      </c>
      <c r="AM549" t="e">
        <v>#N/A</v>
      </c>
      <c r="AN549">
        <v>32.542299999999997</v>
      </c>
      <c r="AO549">
        <v>32.625900000000001</v>
      </c>
      <c r="AP549" t="e">
        <v>#N/A</v>
      </c>
      <c r="AQ549">
        <v>57.946399999999997</v>
      </c>
      <c r="AR549">
        <v>24.6066</v>
      </c>
    </row>
    <row r="550" spans="1:44" x14ac:dyDescent="0.25">
      <c r="A550" s="1">
        <v>37313</v>
      </c>
      <c r="B550">
        <v>53.587899999999998</v>
      </c>
      <c r="C550">
        <v>35.794400000000003</v>
      </c>
      <c r="D550">
        <v>11.6563</v>
      </c>
      <c r="E550">
        <v>35.397599999999997</v>
      </c>
      <c r="F550">
        <v>1573.06</v>
      </c>
      <c r="G550">
        <v>1.85561</v>
      </c>
      <c r="H550">
        <v>44</v>
      </c>
      <c r="I550">
        <v>30.572099999999999</v>
      </c>
      <c r="J550">
        <v>41.584600000000002</v>
      </c>
      <c r="K550">
        <v>24.988099999999999</v>
      </c>
      <c r="L550" t="e">
        <v>#N/A</v>
      </c>
      <c r="M550">
        <v>16.459900000000001</v>
      </c>
      <c r="N550">
        <v>411.53149999999999</v>
      </c>
      <c r="O550">
        <v>20.385999999999999</v>
      </c>
      <c r="P550">
        <v>37.5105</v>
      </c>
      <c r="Q550">
        <v>36.75</v>
      </c>
      <c r="R550">
        <v>36.561100000000003</v>
      </c>
      <c r="S550">
        <v>31.264299999999999</v>
      </c>
      <c r="T550" t="e">
        <v>#N/A</v>
      </c>
      <c r="U550" t="e">
        <v>#N/A</v>
      </c>
      <c r="V550">
        <v>19.647300000000001</v>
      </c>
      <c r="W550">
        <v>47.7821</v>
      </c>
      <c r="X550">
        <v>32.269599999999997</v>
      </c>
      <c r="Y550">
        <v>94.682500000000005</v>
      </c>
      <c r="Z550">
        <v>27.328600000000002</v>
      </c>
      <c r="AA550">
        <v>50.8</v>
      </c>
      <c r="AB550">
        <v>52.489400000000003</v>
      </c>
      <c r="AC550">
        <v>24.111999999999998</v>
      </c>
      <c r="AD550" t="e">
        <v>#N/A</v>
      </c>
      <c r="AE550">
        <v>23.181899999999999</v>
      </c>
      <c r="AF550">
        <v>46.431800000000003</v>
      </c>
      <c r="AG550">
        <v>25.843399999999999</v>
      </c>
      <c r="AH550" t="e">
        <v>#N/A</v>
      </c>
      <c r="AI550">
        <v>32.592100000000002</v>
      </c>
      <c r="AJ550">
        <v>38.4405</v>
      </c>
      <c r="AK550">
        <v>44</v>
      </c>
      <c r="AL550" t="e">
        <v>#N/A</v>
      </c>
      <c r="AM550" t="e">
        <v>#N/A</v>
      </c>
      <c r="AN550">
        <v>33.516599999999997</v>
      </c>
      <c r="AO550">
        <v>33.008400000000002</v>
      </c>
      <c r="AP550" t="e">
        <v>#N/A</v>
      </c>
      <c r="AQ550">
        <v>59.6188</v>
      </c>
      <c r="AR550">
        <v>24.3888</v>
      </c>
    </row>
    <row r="551" spans="1:44" x14ac:dyDescent="0.25">
      <c r="A551" s="1">
        <v>37314</v>
      </c>
      <c r="B551">
        <v>53.657200000000003</v>
      </c>
      <c r="C551">
        <v>36.266399999999997</v>
      </c>
      <c r="D551">
        <v>11.3681</v>
      </c>
      <c r="E551">
        <v>36.067100000000003</v>
      </c>
      <c r="F551">
        <v>1606.91</v>
      </c>
      <c r="G551">
        <v>1.7281200000000001</v>
      </c>
      <c r="H551">
        <v>44</v>
      </c>
      <c r="I551">
        <v>31.232600000000001</v>
      </c>
      <c r="J551">
        <v>42.436700000000002</v>
      </c>
      <c r="K551">
        <v>25.0565</v>
      </c>
      <c r="L551" t="e">
        <v>#N/A</v>
      </c>
      <c r="M551">
        <v>15.179500000000001</v>
      </c>
      <c r="N551">
        <v>417.25150000000002</v>
      </c>
      <c r="O551">
        <v>20.677199999999999</v>
      </c>
      <c r="P551">
        <v>37.701700000000002</v>
      </c>
      <c r="Q551">
        <v>36.700000000000003</v>
      </c>
      <c r="R551">
        <v>36.880899999999997</v>
      </c>
      <c r="S551">
        <v>31.552199999999999</v>
      </c>
      <c r="T551" t="e">
        <v>#N/A</v>
      </c>
      <c r="U551" t="e">
        <v>#N/A</v>
      </c>
      <c r="V551">
        <v>19.741900000000001</v>
      </c>
      <c r="W551">
        <v>47.415100000000002</v>
      </c>
      <c r="X551">
        <v>33.325600000000001</v>
      </c>
      <c r="Y551">
        <v>95.709000000000003</v>
      </c>
      <c r="Z551">
        <v>27.3141</v>
      </c>
      <c r="AA551">
        <v>51.2</v>
      </c>
      <c r="AB551">
        <v>52.882800000000003</v>
      </c>
      <c r="AC551">
        <v>24.204000000000001</v>
      </c>
      <c r="AD551" t="e">
        <v>#N/A</v>
      </c>
      <c r="AE551">
        <v>23.164899999999999</v>
      </c>
      <c r="AF551">
        <v>46.785699999999999</v>
      </c>
      <c r="AG551">
        <v>25.871099999999998</v>
      </c>
      <c r="AH551" t="e">
        <v>#N/A</v>
      </c>
      <c r="AI551">
        <v>32.899799999999999</v>
      </c>
      <c r="AJ551">
        <v>38.141100000000002</v>
      </c>
      <c r="AK551">
        <v>44</v>
      </c>
      <c r="AL551" t="e">
        <v>#N/A</v>
      </c>
      <c r="AM551" t="e">
        <v>#N/A</v>
      </c>
      <c r="AN551">
        <v>34.183399999999999</v>
      </c>
      <c r="AO551">
        <v>33.225999999999999</v>
      </c>
      <c r="AP551" t="e">
        <v>#N/A</v>
      </c>
      <c r="AQ551">
        <v>59.9908</v>
      </c>
      <c r="AR551">
        <v>24.8507</v>
      </c>
    </row>
    <row r="552" spans="1:44" x14ac:dyDescent="0.25">
      <c r="A552" s="1">
        <v>37315</v>
      </c>
      <c r="B552">
        <v>53.162399999999998</v>
      </c>
      <c r="C552">
        <v>35.989800000000002</v>
      </c>
      <c r="D552">
        <v>11.4481</v>
      </c>
      <c r="E552">
        <v>36.744300000000003</v>
      </c>
      <c r="F552">
        <v>1611.77</v>
      </c>
      <c r="G552">
        <v>1.7072700000000001</v>
      </c>
      <c r="H552">
        <v>44.5</v>
      </c>
      <c r="I552">
        <v>30.970800000000001</v>
      </c>
      <c r="J552">
        <v>42.482399999999998</v>
      </c>
      <c r="K552">
        <v>24.875900000000001</v>
      </c>
      <c r="L552" t="e">
        <v>#N/A</v>
      </c>
      <c r="M552">
        <v>15.208</v>
      </c>
      <c r="N552">
        <v>426.6789</v>
      </c>
      <c r="O552">
        <v>20.633199999999999</v>
      </c>
      <c r="P552">
        <v>37.4848</v>
      </c>
      <c r="Q552">
        <v>36.9</v>
      </c>
      <c r="R552">
        <v>37.214700000000001</v>
      </c>
      <c r="S552">
        <v>31.3414</v>
      </c>
      <c r="T552" t="e">
        <v>#N/A</v>
      </c>
      <c r="U552" t="e">
        <v>#N/A</v>
      </c>
      <c r="V552">
        <v>19.826000000000001</v>
      </c>
      <c r="W552">
        <v>46.547699999999999</v>
      </c>
      <c r="X552">
        <v>34.187899999999999</v>
      </c>
      <c r="Y552">
        <v>95.970500000000001</v>
      </c>
      <c r="Z552">
        <v>26.083600000000001</v>
      </c>
      <c r="AA552">
        <v>50.11</v>
      </c>
      <c r="AB552">
        <v>53.458799999999997</v>
      </c>
      <c r="AC552">
        <v>24.4407</v>
      </c>
      <c r="AD552" t="e">
        <v>#N/A</v>
      </c>
      <c r="AE552">
        <v>22.913799999999998</v>
      </c>
      <c r="AF552">
        <v>47.120600000000003</v>
      </c>
      <c r="AG552">
        <v>25.843</v>
      </c>
      <c r="AH552" t="e">
        <v>#N/A</v>
      </c>
      <c r="AI552">
        <v>32.661000000000001</v>
      </c>
      <c r="AJ552">
        <v>37.815600000000003</v>
      </c>
      <c r="AK552">
        <v>44.5</v>
      </c>
      <c r="AL552" t="e">
        <v>#N/A</v>
      </c>
      <c r="AM552" t="e">
        <v>#N/A</v>
      </c>
      <c r="AN552">
        <v>34.1755</v>
      </c>
      <c r="AO552">
        <v>32.978700000000003</v>
      </c>
      <c r="AP552" t="e">
        <v>#N/A</v>
      </c>
      <c r="AQ552">
        <v>59.745699999999999</v>
      </c>
      <c r="AR552">
        <v>23.564299999999999</v>
      </c>
    </row>
    <row r="553" spans="1:44" x14ac:dyDescent="0.25">
      <c r="A553" s="1">
        <v>37316</v>
      </c>
      <c r="B553">
        <v>54.064799999999998</v>
      </c>
      <c r="C553">
        <v>36.207900000000002</v>
      </c>
      <c r="D553">
        <v>11.6517</v>
      </c>
      <c r="E553">
        <v>37.489800000000002</v>
      </c>
      <c r="F553">
        <v>1601.35</v>
      </c>
      <c r="G553">
        <v>1.8389899999999999</v>
      </c>
      <c r="H553">
        <v>43.3</v>
      </c>
      <c r="I553">
        <v>31.336099999999998</v>
      </c>
      <c r="J553">
        <v>44.077500000000001</v>
      </c>
      <c r="K553">
        <v>25.161999999999999</v>
      </c>
      <c r="L553" t="e">
        <v>#N/A</v>
      </c>
      <c r="M553">
        <v>15.9344</v>
      </c>
      <c r="N553">
        <v>430.47210000000001</v>
      </c>
      <c r="O553">
        <v>21.0093</v>
      </c>
      <c r="P553">
        <v>38.177599999999998</v>
      </c>
      <c r="Q553">
        <v>37.450000000000003</v>
      </c>
      <c r="R553">
        <v>37.723399999999998</v>
      </c>
      <c r="S553">
        <v>32.011099999999999</v>
      </c>
      <c r="T553" t="e">
        <v>#N/A</v>
      </c>
      <c r="U553" t="e">
        <v>#N/A</v>
      </c>
      <c r="V553">
        <v>19.8505</v>
      </c>
      <c r="W553">
        <v>46.666600000000003</v>
      </c>
      <c r="X553">
        <v>35.570500000000003</v>
      </c>
      <c r="Y553">
        <v>100.43810000000001</v>
      </c>
      <c r="Z553">
        <v>28.212299999999999</v>
      </c>
      <c r="AA553">
        <v>50.51</v>
      </c>
      <c r="AB553">
        <v>54.336300000000001</v>
      </c>
      <c r="AC553">
        <v>24.703299999999999</v>
      </c>
      <c r="AD553" t="e">
        <v>#N/A</v>
      </c>
      <c r="AE553">
        <v>22.9011</v>
      </c>
      <c r="AF553">
        <v>48.232300000000002</v>
      </c>
      <c r="AG553">
        <v>27.0975</v>
      </c>
      <c r="AH553" t="e">
        <v>#N/A</v>
      </c>
      <c r="AI553">
        <v>33.0961</v>
      </c>
      <c r="AJ553">
        <v>38.9206</v>
      </c>
      <c r="AK553">
        <v>44.5</v>
      </c>
      <c r="AL553" t="e">
        <v>#N/A</v>
      </c>
      <c r="AM553" t="e">
        <v>#N/A</v>
      </c>
      <c r="AN553">
        <v>34.648899999999998</v>
      </c>
      <c r="AO553">
        <v>34.129600000000003</v>
      </c>
      <c r="AP553" t="e">
        <v>#N/A</v>
      </c>
      <c r="AQ553">
        <v>60.321300000000001</v>
      </c>
      <c r="AR553">
        <v>24.499300000000002</v>
      </c>
    </row>
    <row r="554" spans="1:44" x14ac:dyDescent="0.25">
      <c r="A554" s="1">
        <v>37319</v>
      </c>
      <c r="B554">
        <v>55.465200000000003</v>
      </c>
      <c r="C554">
        <v>37.904800000000002</v>
      </c>
      <c r="D554">
        <v>11.550800000000001</v>
      </c>
      <c r="E554">
        <v>39.707099999999997</v>
      </c>
      <c r="F554">
        <v>1645.05</v>
      </c>
      <c r="G554">
        <v>1.9114800000000001</v>
      </c>
      <c r="H554">
        <v>44.9</v>
      </c>
      <c r="I554">
        <v>32.251100000000001</v>
      </c>
      <c r="J554">
        <v>45.423000000000002</v>
      </c>
      <c r="K554">
        <v>26.4819</v>
      </c>
      <c r="L554" t="e">
        <v>#N/A</v>
      </c>
      <c r="M554">
        <v>17.567299999999999</v>
      </c>
      <c r="N554">
        <v>449.03570000000002</v>
      </c>
      <c r="O554">
        <v>20.8035</v>
      </c>
      <c r="P554">
        <v>38.942399999999999</v>
      </c>
      <c r="Q554">
        <v>38.700000000000003</v>
      </c>
      <c r="R554">
        <v>38.440100000000001</v>
      </c>
      <c r="S554">
        <v>32.732900000000001</v>
      </c>
      <c r="T554" t="e">
        <v>#N/A</v>
      </c>
      <c r="U554" t="e">
        <v>#N/A</v>
      </c>
      <c r="V554">
        <v>20.345700000000001</v>
      </c>
      <c r="W554">
        <v>46.465299999999999</v>
      </c>
      <c r="X554">
        <v>35.433700000000002</v>
      </c>
      <c r="Y554">
        <v>103.6041</v>
      </c>
      <c r="Z554">
        <v>29.1052</v>
      </c>
      <c r="AA554">
        <v>51.79</v>
      </c>
      <c r="AB554">
        <v>54.366700000000002</v>
      </c>
      <c r="AC554">
        <v>27.162600000000001</v>
      </c>
      <c r="AD554" t="e">
        <v>#N/A</v>
      </c>
      <c r="AE554">
        <v>23.5777</v>
      </c>
      <c r="AF554">
        <v>48.422600000000003</v>
      </c>
      <c r="AG554">
        <v>28.046600000000002</v>
      </c>
      <c r="AH554" t="e">
        <v>#N/A</v>
      </c>
      <c r="AI554">
        <v>33.410200000000003</v>
      </c>
      <c r="AJ554">
        <v>38.801299999999998</v>
      </c>
      <c r="AK554">
        <v>44.9</v>
      </c>
      <c r="AL554" t="e">
        <v>#N/A</v>
      </c>
      <c r="AM554" t="e">
        <v>#N/A</v>
      </c>
      <c r="AN554">
        <v>36.198300000000003</v>
      </c>
      <c r="AO554">
        <v>33.782800000000002</v>
      </c>
      <c r="AP554" t="e">
        <v>#N/A</v>
      </c>
      <c r="AQ554">
        <v>60.694299999999998</v>
      </c>
      <c r="AR554">
        <v>24.143599999999999</v>
      </c>
    </row>
    <row r="555" spans="1:44" x14ac:dyDescent="0.25">
      <c r="A555" s="1">
        <v>37320</v>
      </c>
      <c r="B555">
        <v>53.969799999999999</v>
      </c>
      <c r="C555">
        <v>36.682099999999998</v>
      </c>
      <c r="D555">
        <v>11.4809</v>
      </c>
      <c r="E555">
        <v>39.224600000000002</v>
      </c>
      <c r="F555">
        <v>1642.27</v>
      </c>
      <c r="G555">
        <v>1.8446400000000001</v>
      </c>
      <c r="H555">
        <v>44.6</v>
      </c>
      <c r="I555">
        <v>31.7057</v>
      </c>
      <c r="J555">
        <v>44.402999999999999</v>
      </c>
      <c r="K555">
        <v>25.899000000000001</v>
      </c>
      <c r="L555" t="e">
        <v>#N/A</v>
      </c>
      <c r="M555">
        <v>17.532499999999999</v>
      </c>
      <c r="N555">
        <v>448.17509999999999</v>
      </c>
      <c r="O555">
        <v>20.650700000000001</v>
      </c>
      <c r="P555">
        <v>38.012900000000002</v>
      </c>
      <c r="Q555">
        <v>37</v>
      </c>
      <c r="R555">
        <v>38.159399999999998</v>
      </c>
      <c r="S555">
        <v>32.851700000000001</v>
      </c>
      <c r="T555" t="e">
        <v>#N/A</v>
      </c>
      <c r="U555" t="e">
        <v>#N/A</v>
      </c>
      <c r="V555">
        <v>20.317699999999999</v>
      </c>
      <c r="W555">
        <v>44.062399999999997</v>
      </c>
      <c r="X555">
        <v>34.226700000000001</v>
      </c>
      <c r="Y555">
        <v>102.98609999999999</v>
      </c>
      <c r="Z555">
        <v>29.7683</v>
      </c>
      <c r="AA555">
        <v>51.3</v>
      </c>
      <c r="AB555">
        <v>53.6265</v>
      </c>
      <c r="AC555">
        <v>27.067699999999999</v>
      </c>
      <c r="AD555" t="e">
        <v>#N/A</v>
      </c>
      <c r="AE555">
        <v>24.1616</v>
      </c>
      <c r="AF555">
        <v>47.319899999999997</v>
      </c>
      <c r="AG555">
        <v>27.8429</v>
      </c>
      <c r="AH555" t="e">
        <v>#N/A</v>
      </c>
      <c r="AI555">
        <v>32.258299999999998</v>
      </c>
      <c r="AJ555">
        <v>37.800600000000003</v>
      </c>
      <c r="AK555">
        <v>44.6</v>
      </c>
      <c r="AL555" t="e">
        <v>#N/A</v>
      </c>
      <c r="AM555" t="e">
        <v>#N/A</v>
      </c>
      <c r="AN555">
        <v>34.496899999999997</v>
      </c>
      <c r="AO555">
        <v>33.282299999999999</v>
      </c>
      <c r="AP555" t="e">
        <v>#N/A</v>
      </c>
      <c r="AQ555">
        <v>58.332299999999996</v>
      </c>
      <c r="AR555">
        <v>24.541899999999998</v>
      </c>
    </row>
    <row r="556" spans="1:44" x14ac:dyDescent="0.25">
      <c r="A556" s="1">
        <v>37321</v>
      </c>
      <c r="B556">
        <v>54.419600000000003</v>
      </c>
      <c r="C556">
        <v>37.516599999999997</v>
      </c>
      <c r="D556">
        <v>11.512600000000001</v>
      </c>
      <c r="E556">
        <v>39.960500000000003</v>
      </c>
      <c r="F556">
        <v>1647.65</v>
      </c>
      <c r="G556">
        <v>1.8804700000000001</v>
      </c>
      <c r="H556">
        <v>44.4</v>
      </c>
      <c r="I556">
        <v>31.3017</v>
      </c>
      <c r="J556">
        <v>45.764600000000002</v>
      </c>
      <c r="K556">
        <v>26.2637</v>
      </c>
      <c r="L556" t="e">
        <v>#N/A</v>
      </c>
      <c r="M556">
        <v>17.747199999999999</v>
      </c>
      <c r="N556">
        <v>455.9948</v>
      </c>
      <c r="O556">
        <v>20.553599999999999</v>
      </c>
      <c r="P556">
        <v>38.136200000000002</v>
      </c>
      <c r="Q556">
        <v>36.9</v>
      </c>
      <c r="R556">
        <v>38.663200000000003</v>
      </c>
      <c r="S556">
        <v>33.587400000000002</v>
      </c>
      <c r="T556" t="e">
        <v>#N/A</v>
      </c>
      <c r="U556" t="e">
        <v>#N/A</v>
      </c>
      <c r="V556">
        <v>19.834900000000001</v>
      </c>
      <c r="W556">
        <v>45.02</v>
      </c>
      <c r="X556">
        <v>34.732199999999999</v>
      </c>
      <c r="Y556">
        <v>103.24339999999999</v>
      </c>
      <c r="Z556">
        <v>29.901700000000002</v>
      </c>
      <c r="AA556">
        <v>50.71</v>
      </c>
      <c r="AB556">
        <v>54.496600000000001</v>
      </c>
      <c r="AC556">
        <v>28.252300000000002</v>
      </c>
      <c r="AD556" t="e">
        <v>#N/A</v>
      </c>
      <c r="AE556">
        <v>24.462</v>
      </c>
      <c r="AF556">
        <v>48.119399999999999</v>
      </c>
      <c r="AG556">
        <v>27.989000000000001</v>
      </c>
      <c r="AH556" t="e">
        <v>#N/A</v>
      </c>
      <c r="AI556">
        <v>32.099699999999999</v>
      </c>
      <c r="AJ556">
        <v>37.665999999999997</v>
      </c>
      <c r="AK556">
        <v>44.4</v>
      </c>
      <c r="AL556" t="e">
        <v>#N/A</v>
      </c>
      <c r="AM556" t="e">
        <v>#N/A</v>
      </c>
      <c r="AN556">
        <v>34.889899999999997</v>
      </c>
      <c r="AO556">
        <v>33.650500000000001</v>
      </c>
      <c r="AP556" t="e">
        <v>#N/A</v>
      </c>
      <c r="AQ556">
        <v>58.2654</v>
      </c>
      <c r="AR556">
        <v>24.569299999999998</v>
      </c>
    </row>
    <row r="557" spans="1:44" x14ac:dyDescent="0.25">
      <c r="A557" s="1">
        <v>37322</v>
      </c>
      <c r="B557">
        <v>53.9009</v>
      </c>
      <c r="C557">
        <v>37.142699999999998</v>
      </c>
      <c r="D557">
        <v>11.575200000000001</v>
      </c>
      <c r="E557">
        <v>39.315399999999997</v>
      </c>
      <c r="F557">
        <v>1607.76</v>
      </c>
      <c r="G557">
        <v>1.8933800000000001</v>
      </c>
      <c r="H557">
        <v>43.6</v>
      </c>
      <c r="I557">
        <v>31.9116</v>
      </c>
      <c r="J557">
        <v>44.233899999999998</v>
      </c>
      <c r="K557">
        <v>25.886700000000001</v>
      </c>
      <c r="L557" t="e">
        <v>#N/A</v>
      </c>
      <c r="M557">
        <v>17.883800000000001</v>
      </c>
      <c r="N557">
        <v>453.47579999999999</v>
      </c>
      <c r="O557">
        <v>20.178100000000001</v>
      </c>
      <c r="P557">
        <v>37.538699999999999</v>
      </c>
      <c r="Q557">
        <v>36.200000000000003</v>
      </c>
      <c r="R557">
        <v>38.149099999999997</v>
      </c>
      <c r="S557">
        <v>32.905999999999999</v>
      </c>
      <c r="T557" t="e">
        <v>#N/A</v>
      </c>
      <c r="U557" t="e">
        <v>#N/A</v>
      </c>
      <c r="V557">
        <v>19.5413</v>
      </c>
      <c r="W557">
        <v>44.4771</v>
      </c>
      <c r="X557">
        <v>35.207799999999999</v>
      </c>
      <c r="Y557">
        <v>100.1302</v>
      </c>
      <c r="Z557">
        <v>29.7423</v>
      </c>
      <c r="AA557">
        <v>50.8</v>
      </c>
      <c r="AB557">
        <v>55.126300000000001</v>
      </c>
      <c r="AC557">
        <v>28.084599999999998</v>
      </c>
      <c r="AD557" t="e">
        <v>#N/A</v>
      </c>
      <c r="AE557">
        <v>24.0395</v>
      </c>
      <c r="AF557">
        <v>48.215499999999999</v>
      </c>
      <c r="AG557">
        <v>27.425000000000001</v>
      </c>
      <c r="AH557" t="e">
        <v>#N/A</v>
      </c>
      <c r="AI557">
        <v>31.468499999999999</v>
      </c>
      <c r="AJ557">
        <v>36.953800000000001</v>
      </c>
      <c r="AK557">
        <v>43.6</v>
      </c>
      <c r="AL557" t="e">
        <v>#N/A</v>
      </c>
      <c r="AM557" t="e">
        <v>#N/A</v>
      </c>
      <c r="AN557">
        <v>34.539499999999997</v>
      </c>
      <c r="AO557">
        <v>33.0961</v>
      </c>
      <c r="AP557" t="e">
        <v>#N/A</v>
      </c>
      <c r="AQ557">
        <v>58.680500000000002</v>
      </c>
      <c r="AR557">
        <v>24.0291</v>
      </c>
    </row>
    <row r="558" spans="1:44" x14ac:dyDescent="0.25">
      <c r="A558" s="1">
        <v>37323</v>
      </c>
      <c r="B558">
        <v>53.862699999999997</v>
      </c>
      <c r="C558">
        <v>36.061300000000003</v>
      </c>
      <c r="D558">
        <v>11.3842</v>
      </c>
      <c r="E558">
        <v>40.119599999999998</v>
      </c>
      <c r="F558">
        <v>1599.8</v>
      </c>
      <c r="G558">
        <v>1.90795</v>
      </c>
      <c r="H558">
        <v>44</v>
      </c>
      <c r="I558">
        <v>32.334299999999999</v>
      </c>
      <c r="J558">
        <v>44.904200000000003</v>
      </c>
      <c r="K558">
        <v>26.1465</v>
      </c>
      <c r="L558" t="e">
        <v>#N/A</v>
      </c>
      <c r="M558">
        <v>18.6553</v>
      </c>
      <c r="N558">
        <v>453.16500000000002</v>
      </c>
      <c r="O558">
        <v>20.4877</v>
      </c>
      <c r="P558">
        <v>37.051600000000001</v>
      </c>
      <c r="Q558">
        <v>36.5</v>
      </c>
      <c r="R558">
        <v>38.023800000000001</v>
      </c>
      <c r="S558">
        <v>32.502400000000002</v>
      </c>
      <c r="T558" t="e">
        <v>#N/A</v>
      </c>
      <c r="U558" t="e">
        <v>#N/A</v>
      </c>
      <c r="V558">
        <v>20.042300000000001</v>
      </c>
      <c r="W558">
        <v>44.804699999999997</v>
      </c>
      <c r="X558">
        <v>35.146299999999997</v>
      </c>
      <c r="Y558">
        <v>101.08199999999999</v>
      </c>
      <c r="Z558">
        <v>30.6999</v>
      </c>
      <c r="AA558">
        <v>50.41</v>
      </c>
      <c r="AB558">
        <v>54.954099999999997</v>
      </c>
      <c r="AC558">
        <v>28.546199999999999</v>
      </c>
      <c r="AD558" t="e">
        <v>#N/A</v>
      </c>
      <c r="AE558">
        <v>24.0961</v>
      </c>
      <c r="AF558">
        <v>47.525100000000002</v>
      </c>
      <c r="AG558">
        <v>27.857900000000001</v>
      </c>
      <c r="AH558" t="e">
        <v>#N/A</v>
      </c>
      <c r="AI558">
        <v>31.373999999999999</v>
      </c>
      <c r="AJ558">
        <v>36.806399999999996</v>
      </c>
      <c r="AK558">
        <v>44</v>
      </c>
      <c r="AL558" t="e">
        <v>#N/A</v>
      </c>
      <c r="AM558" t="e">
        <v>#N/A</v>
      </c>
      <c r="AN558">
        <v>34.700200000000002</v>
      </c>
      <c r="AO558">
        <v>32.320500000000003</v>
      </c>
      <c r="AP558" t="e">
        <v>#N/A</v>
      </c>
      <c r="AQ558">
        <v>59.237400000000001</v>
      </c>
      <c r="AR558">
        <v>23.928799999999999</v>
      </c>
    </row>
    <row r="559" spans="1:44" x14ac:dyDescent="0.25">
      <c r="A559" s="1">
        <v>37326</v>
      </c>
      <c r="B559">
        <v>53.761600000000001</v>
      </c>
      <c r="C559">
        <v>36.2639</v>
      </c>
      <c r="D559">
        <v>11.313000000000001</v>
      </c>
      <c r="E559">
        <v>41.454099999999997</v>
      </c>
      <c r="F559">
        <v>1583.09</v>
      </c>
      <c r="G559">
        <v>1.9513199999999999</v>
      </c>
      <c r="H559">
        <v>44.2</v>
      </c>
      <c r="I559">
        <v>32.751399999999997</v>
      </c>
      <c r="J559">
        <v>46.5458</v>
      </c>
      <c r="K559">
        <v>26.2121</v>
      </c>
      <c r="L559" t="e">
        <v>#N/A</v>
      </c>
      <c r="M559">
        <v>18.373999999999999</v>
      </c>
      <c r="N559">
        <v>456.34879999999998</v>
      </c>
      <c r="O559">
        <v>20.502600000000001</v>
      </c>
      <c r="P559">
        <v>37.407800000000002</v>
      </c>
      <c r="Q559">
        <v>36.75</v>
      </c>
      <c r="R559">
        <v>38.784599999999998</v>
      </c>
      <c r="S559">
        <v>33.153700000000001</v>
      </c>
      <c r="T559" t="e">
        <v>#N/A</v>
      </c>
      <c r="U559" t="e">
        <v>#N/A</v>
      </c>
      <c r="V559">
        <v>20.552800000000001</v>
      </c>
      <c r="W559">
        <v>44.529699999999998</v>
      </c>
      <c r="X559">
        <v>35.602200000000003</v>
      </c>
      <c r="Y559">
        <v>101.8747</v>
      </c>
      <c r="Z559">
        <v>30.218399999999999</v>
      </c>
      <c r="AA559">
        <v>50.31</v>
      </c>
      <c r="AB559">
        <v>55.436500000000002</v>
      </c>
      <c r="AC559">
        <v>30.019200000000001</v>
      </c>
      <c r="AD559" t="e">
        <v>#N/A</v>
      </c>
      <c r="AE559">
        <v>24.241800000000001</v>
      </c>
      <c r="AF559">
        <v>48.013300000000001</v>
      </c>
      <c r="AG559">
        <v>28.2074</v>
      </c>
      <c r="AH559" t="e">
        <v>#N/A</v>
      </c>
      <c r="AI559">
        <v>31.6066</v>
      </c>
      <c r="AJ559">
        <v>37.121699999999997</v>
      </c>
      <c r="AK559">
        <v>44.2</v>
      </c>
      <c r="AL559" t="e">
        <v>#N/A</v>
      </c>
      <c r="AM559" t="e">
        <v>#N/A</v>
      </c>
      <c r="AN559">
        <v>35.094000000000001</v>
      </c>
      <c r="AO559">
        <v>32.7926</v>
      </c>
      <c r="AP559" t="e">
        <v>#N/A</v>
      </c>
      <c r="AQ559">
        <v>59.626399999999997</v>
      </c>
      <c r="AR559">
        <v>24.2546</v>
      </c>
    </row>
    <row r="560" spans="1:44" x14ac:dyDescent="0.25">
      <c r="A560" s="1">
        <v>37327</v>
      </c>
      <c r="B560">
        <v>54.168100000000003</v>
      </c>
      <c r="C560">
        <v>36.932899999999997</v>
      </c>
      <c r="D560">
        <v>11.3729</v>
      </c>
      <c r="E560">
        <v>41.032699999999998</v>
      </c>
      <c r="F560">
        <v>1595.55</v>
      </c>
      <c r="G560">
        <v>1.9266000000000001</v>
      </c>
      <c r="H560">
        <v>44.1</v>
      </c>
      <c r="I560">
        <v>32.781399999999998</v>
      </c>
      <c r="J560">
        <v>46.039099999999998</v>
      </c>
      <c r="K560">
        <v>26.151700000000002</v>
      </c>
      <c r="L560" t="e">
        <v>#N/A</v>
      </c>
      <c r="M560">
        <v>17.704499999999999</v>
      </c>
      <c r="N560">
        <v>460.78309999999999</v>
      </c>
      <c r="O560">
        <v>20.741399999999999</v>
      </c>
      <c r="P560">
        <v>37.450000000000003</v>
      </c>
      <c r="Q560">
        <v>36.4</v>
      </c>
      <c r="R560">
        <v>39.275399999999998</v>
      </c>
      <c r="S560">
        <v>33.143799999999999</v>
      </c>
      <c r="T560" t="e">
        <v>#N/A</v>
      </c>
      <c r="U560" t="e">
        <v>#N/A</v>
      </c>
      <c r="V560">
        <v>20.159800000000001</v>
      </c>
      <c r="W560">
        <v>44.641800000000003</v>
      </c>
      <c r="X560">
        <v>35.688099999999999</v>
      </c>
      <c r="Y560">
        <v>105.1267</v>
      </c>
      <c r="Z560">
        <v>29.856999999999999</v>
      </c>
      <c r="AA560">
        <v>50.51</v>
      </c>
      <c r="AB560">
        <v>55.348100000000002</v>
      </c>
      <c r="AC560">
        <v>30.005299999999998</v>
      </c>
      <c r="AD560" t="e">
        <v>#N/A</v>
      </c>
      <c r="AE560">
        <v>24.6554</v>
      </c>
      <c r="AF560">
        <v>48.631799999999998</v>
      </c>
      <c r="AG560">
        <v>27.443300000000001</v>
      </c>
      <c r="AH560" t="e">
        <v>#N/A</v>
      </c>
      <c r="AI560">
        <v>31.477499999999999</v>
      </c>
      <c r="AJ560">
        <v>37.677</v>
      </c>
      <c r="AK560">
        <v>44.1</v>
      </c>
      <c r="AL560" t="e">
        <v>#N/A</v>
      </c>
      <c r="AM560" t="e">
        <v>#N/A</v>
      </c>
      <c r="AN560">
        <v>34.805999999999997</v>
      </c>
      <c r="AO560">
        <v>33.129800000000003</v>
      </c>
      <c r="AP560" t="e">
        <v>#N/A</v>
      </c>
      <c r="AQ560">
        <v>59.3947</v>
      </c>
      <c r="AR560">
        <v>24.063700000000001</v>
      </c>
    </row>
    <row r="561" spans="1:44" x14ac:dyDescent="0.25">
      <c r="A561" s="1">
        <v>37328</v>
      </c>
      <c r="B561">
        <v>53.358199999999997</v>
      </c>
      <c r="C561">
        <v>36.387900000000002</v>
      </c>
      <c r="D561">
        <v>11.4132</v>
      </c>
      <c r="E561">
        <v>40.408999999999999</v>
      </c>
      <c r="F561">
        <v>1595.37</v>
      </c>
      <c r="G561">
        <v>1.90846</v>
      </c>
      <c r="H561">
        <v>44.3</v>
      </c>
      <c r="I561">
        <v>32.357399999999998</v>
      </c>
      <c r="J561">
        <v>45.063400000000001</v>
      </c>
      <c r="K561">
        <v>25.5184</v>
      </c>
      <c r="L561" t="e">
        <v>#N/A</v>
      </c>
      <c r="M561">
        <v>17.2697</v>
      </c>
      <c r="N561">
        <v>451.95119999999997</v>
      </c>
      <c r="O561">
        <v>20.7773</v>
      </c>
      <c r="P561">
        <v>37.255499999999998</v>
      </c>
      <c r="Q561">
        <v>35.299999999999997</v>
      </c>
      <c r="R561">
        <v>38.485500000000002</v>
      </c>
      <c r="S561">
        <v>32.253</v>
      </c>
      <c r="T561" t="e">
        <v>#N/A</v>
      </c>
      <c r="U561" t="e">
        <v>#N/A</v>
      </c>
      <c r="V561">
        <v>19.7163</v>
      </c>
      <c r="W561">
        <v>44.775100000000002</v>
      </c>
      <c r="X561">
        <v>35.390900000000002</v>
      </c>
      <c r="Y561">
        <v>103.83580000000001</v>
      </c>
      <c r="Z561">
        <v>28.360399999999998</v>
      </c>
      <c r="AA561">
        <v>48.83</v>
      </c>
      <c r="AB561">
        <v>55.559199999999997</v>
      </c>
      <c r="AC561">
        <v>29.273599999999998</v>
      </c>
      <c r="AD561" t="e">
        <v>#N/A</v>
      </c>
      <c r="AE561">
        <v>24.261199999999999</v>
      </c>
      <c r="AF561">
        <v>49.300199999999997</v>
      </c>
      <c r="AG561">
        <v>27.2471</v>
      </c>
      <c r="AH561" t="e">
        <v>#N/A</v>
      </c>
      <c r="AI561">
        <v>31.631900000000002</v>
      </c>
      <c r="AJ561">
        <v>37.6462</v>
      </c>
      <c r="AK561">
        <v>44.3</v>
      </c>
      <c r="AL561" t="e">
        <v>#N/A</v>
      </c>
      <c r="AM561" t="e">
        <v>#N/A</v>
      </c>
      <c r="AN561">
        <v>34.286900000000003</v>
      </c>
      <c r="AO561">
        <v>33.412199999999999</v>
      </c>
      <c r="AP561" t="e">
        <v>#N/A</v>
      </c>
      <c r="AQ561">
        <v>59.158900000000003</v>
      </c>
      <c r="AR561">
        <v>23.817299999999999</v>
      </c>
    </row>
    <row r="562" spans="1:44" x14ac:dyDescent="0.25">
      <c r="A562" s="1">
        <v>37329</v>
      </c>
      <c r="B562">
        <v>53.422800000000002</v>
      </c>
      <c r="C562">
        <v>36.234400000000001</v>
      </c>
      <c r="D562">
        <v>11.232900000000001</v>
      </c>
      <c r="E562">
        <v>40.230899999999998</v>
      </c>
      <c r="F562">
        <v>1600.85</v>
      </c>
      <c r="G562">
        <v>1.88886</v>
      </c>
      <c r="H562">
        <v>44</v>
      </c>
      <c r="I562">
        <v>31.895299999999999</v>
      </c>
      <c r="J562">
        <v>43.247599999999998</v>
      </c>
      <c r="K562">
        <v>25.8337</v>
      </c>
      <c r="L562" t="e">
        <v>#N/A</v>
      </c>
      <c r="M562">
        <v>17.532299999999999</v>
      </c>
      <c r="N562">
        <v>452.30029999999999</v>
      </c>
      <c r="O562">
        <v>20.5886</v>
      </c>
      <c r="P562">
        <v>37.427399999999999</v>
      </c>
      <c r="Q562">
        <v>36.1</v>
      </c>
      <c r="R562">
        <v>38.290100000000002</v>
      </c>
      <c r="S562">
        <v>32.328200000000002</v>
      </c>
      <c r="T562" t="e">
        <v>#N/A</v>
      </c>
      <c r="U562" t="e">
        <v>#N/A</v>
      </c>
      <c r="V562">
        <v>18.871099999999998</v>
      </c>
      <c r="W562">
        <v>44.286799999999999</v>
      </c>
      <c r="X562">
        <v>35.5807</v>
      </c>
      <c r="Y562">
        <v>102.4645</v>
      </c>
      <c r="Z562">
        <v>27.805900000000001</v>
      </c>
      <c r="AA562">
        <v>48.83</v>
      </c>
      <c r="AB562">
        <v>55.537799999999997</v>
      </c>
      <c r="AC562">
        <v>28.8306</v>
      </c>
      <c r="AD562" t="e">
        <v>#N/A</v>
      </c>
      <c r="AE562">
        <v>24.286799999999999</v>
      </c>
      <c r="AF562">
        <v>48.207000000000001</v>
      </c>
      <c r="AG562">
        <v>26.650500000000001</v>
      </c>
      <c r="AH562" t="e">
        <v>#N/A</v>
      </c>
      <c r="AI562">
        <v>31.305599999999998</v>
      </c>
      <c r="AJ562">
        <v>37.250300000000003</v>
      </c>
      <c r="AK562">
        <v>44</v>
      </c>
      <c r="AL562" t="e">
        <v>#N/A</v>
      </c>
      <c r="AM562" t="e">
        <v>#N/A</v>
      </c>
      <c r="AN562">
        <v>34.368000000000002</v>
      </c>
      <c r="AO562">
        <v>33.136400000000002</v>
      </c>
      <c r="AP562" t="e">
        <v>#N/A</v>
      </c>
      <c r="AQ562">
        <v>58.9602</v>
      </c>
      <c r="AR562">
        <v>23.660799999999998</v>
      </c>
    </row>
    <row r="563" spans="1:44" x14ac:dyDescent="0.25">
      <c r="A563" s="1">
        <v>37330</v>
      </c>
      <c r="B563">
        <v>53.478000000000002</v>
      </c>
      <c r="C563">
        <v>36.535200000000003</v>
      </c>
      <c r="D563">
        <v>11.2491</v>
      </c>
      <c r="E563">
        <v>41.520699999999998</v>
      </c>
      <c r="F563">
        <v>1605.44</v>
      </c>
      <c r="G563">
        <v>1.9181699999999999</v>
      </c>
      <c r="H563">
        <v>44.1</v>
      </c>
      <c r="I563">
        <v>31.300599999999999</v>
      </c>
      <c r="J563">
        <v>43.337600000000002</v>
      </c>
      <c r="K563">
        <v>26.182600000000001</v>
      </c>
      <c r="L563" t="e">
        <v>#N/A</v>
      </c>
      <c r="M563">
        <v>17.225000000000001</v>
      </c>
      <c r="N563">
        <v>457.8546</v>
      </c>
      <c r="O563">
        <v>20.792899999999999</v>
      </c>
      <c r="P563">
        <v>37.904200000000003</v>
      </c>
      <c r="Q563">
        <v>36.6</v>
      </c>
      <c r="R563">
        <v>38.3996</v>
      </c>
      <c r="S563">
        <v>31.970600000000001</v>
      </c>
      <c r="T563" t="e">
        <v>#N/A</v>
      </c>
      <c r="U563" t="e">
        <v>#N/A</v>
      </c>
      <c r="V563">
        <v>18.425999999999998</v>
      </c>
      <c r="W563">
        <v>44.555799999999998</v>
      </c>
      <c r="X563">
        <v>35.055399999999999</v>
      </c>
      <c r="Y563">
        <v>102.06740000000001</v>
      </c>
      <c r="Z563">
        <v>28.336300000000001</v>
      </c>
      <c r="AA563">
        <v>49.52</v>
      </c>
      <c r="AB563">
        <v>55.412799999999997</v>
      </c>
      <c r="AC563">
        <v>29.402699999999999</v>
      </c>
      <c r="AD563" t="e">
        <v>#N/A</v>
      </c>
      <c r="AE563">
        <v>24.6386</v>
      </c>
      <c r="AF563">
        <v>45.146599999999999</v>
      </c>
      <c r="AG563">
        <v>27.049700000000001</v>
      </c>
      <c r="AH563" t="e">
        <v>#N/A</v>
      </c>
      <c r="AI563">
        <v>32.235199999999999</v>
      </c>
      <c r="AJ563">
        <v>37.946399999999997</v>
      </c>
      <c r="AK563">
        <v>44</v>
      </c>
      <c r="AL563" t="e">
        <v>#N/A</v>
      </c>
      <c r="AM563" t="e">
        <v>#N/A</v>
      </c>
      <c r="AN563">
        <v>34.0366</v>
      </c>
      <c r="AO563">
        <v>32.845999999999997</v>
      </c>
      <c r="AP563" t="e">
        <v>#N/A</v>
      </c>
      <c r="AQ563">
        <v>60.020699999999998</v>
      </c>
      <c r="AR563">
        <v>24.348199999999999</v>
      </c>
    </row>
    <row r="564" spans="1:44" x14ac:dyDescent="0.25">
      <c r="A564" s="1">
        <v>37333</v>
      </c>
      <c r="B564">
        <v>54.203800000000001</v>
      </c>
      <c r="C564">
        <v>36.750999999999998</v>
      </c>
      <c r="D564">
        <v>11.188499999999999</v>
      </c>
      <c r="E564">
        <v>41.610399999999998</v>
      </c>
      <c r="F564">
        <v>1591.92</v>
      </c>
      <c r="G564">
        <v>1.9152199999999999</v>
      </c>
      <c r="H564">
        <v>44.05</v>
      </c>
      <c r="I564">
        <v>32.436199999999999</v>
      </c>
      <c r="J564">
        <v>43.32</v>
      </c>
      <c r="K564">
        <v>26.0688</v>
      </c>
      <c r="L564" t="e">
        <v>#N/A</v>
      </c>
      <c r="M564">
        <v>17.323599999999999</v>
      </c>
      <c r="N564">
        <v>459.73250000000002</v>
      </c>
      <c r="O564">
        <v>20.950099999999999</v>
      </c>
      <c r="P564">
        <v>38.167299999999997</v>
      </c>
      <c r="Q564">
        <v>36.299999999999997</v>
      </c>
      <c r="R564">
        <v>38.781300000000002</v>
      </c>
      <c r="S564">
        <v>31.9602</v>
      </c>
      <c r="T564" t="e">
        <v>#N/A</v>
      </c>
      <c r="U564" t="e">
        <v>#N/A</v>
      </c>
      <c r="V564">
        <v>18.7486</v>
      </c>
      <c r="W564">
        <v>44.6723</v>
      </c>
      <c r="X564">
        <v>35.360399999999998</v>
      </c>
      <c r="Y564">
        <v>102.352</v>
      </c>
      <c r="Z564">
        <v>28.425000000000001</v>
      </c>
      <c r="AA564">
        <v>49.32</v>
      </c>
      <c r="AB564">
        <v>55.848999999999997</v>
      </c>
      <c r="AC564">
        <v>29.055800000000001</v>
      </c>
      <c r="AD564" t="e">
        <v>#N/A</v>
      </c>
      <c r="AE564">
        <v>24.567699999999999</v>
      </c>
      <c r="AF564">
        <v>44.729500000000002</v>
      </c>
      <c r="AG564">
        <v>27.084800000000001</v>
      </c>
      <c r="AH564" t="e">
        <v>#N/A</v>
      </c>
      <c r="AI564">
        <v>31.901800000000001</v>
      </c>
      <c r="AJ564">
        <v>38.468600000000002</v>
      </c>
      <c r="AK564">
        <v>44</v>
      </c>
      <c r="AL564" t="e">
        <v>#N/A</v>
      </c>
      <c r="AM564" t="e">
        <v>#N/A</v>
      </c>
      <c r="AN564">
        <v>33.973100000000002</v>
      </c>
      <c r="AO564">
        <v>33.0184</v>
      </c>
      <c r="AP564" t="e">
        <v>#N/A</v>
      </c>
      <c r="AQ564">
        <v>60.247500000000002</v>
      </c>
      <c r="AR564">
        <v>24.708600000000001</v>
      </c>
    </row>
    <row r="565" spans="1:44" x14ac:dyDescent="0.25">
      <c r="A565" s="1">
        <v>37334</v>
      </c>
      <c r="B565">
        <v>53.755800000000001</v>
      </c>
      <c r="C565">
        <v>36.409300000000002</v>
      </c>
      <c r="D565">
        <v>11.197699999999999</v>
      </c>
      <c r="E565">
        <v>42.008899999999997</v>
      </c>
      <c r="F565">
        <v>1578.84</v>
      </c>
      <c r="G565">
        <v>1.91568</v>
      </c>
      <c r="H565">
        <v>44</v>
      </c>
      <c r="I565">
        <v>32.632800000000003</v>
      </c>
      <c r="J565">
        <v>43.509700000000002</v>
      </c>
      <c r="K565">
        <v>26.038599999999999</v>
      </c>
      <c r="L565" t="e">
        <v>#N/A</v>
      </c>
      <c r="M565">
        <v>17.480699999999999</v>
      </c>
      <c r="N565">
        <v>461.03930000000003</v>
      </c>
      <c r="O565">
        <v>21.089500000000001</v>
      </c>
      <c r="P565">
        <v>38.493499999999997</v>
      </c>
      <c r="Q565">
        <v>36.4</v>
      </c>
      <c r="R565">
        <v>38.671700000000001</v>
      </c>
      <c r="S565">
        <v>31.8262</v>
      </c>
      <c r="T565" t="e">
        <v>#N/A</v>
      </c>
      <c r="U565" t="e">
        <v>#N/A</v>
      </c>
      <c r="V565">
        <v>18.233699999999999</v>
      </c>
      <c r="W565">
        <v>45.206600000000002</v>
      </c>
      <c r="X565">
        <v>35.1419</v>
      </c>
      <c r="Y565">
        <v>103.0157</v>
      </c>
      <c r="Z565">
        <v>28.395499999999998</v>
      </c>
      <c r="AA565">
        <v>50.31</v>
      </c>
      <c r="AB565">
        <v>56.328899999999997</v>
      </c>
      <c r="AC565">
        <v>29.548100000000002</v>
      </c>
      <c r="AD565" t="e">
        <v>#N/A</v>
      </c>
      <c r="AE565">
        <v>24.7744</v>
      </c>
      <c r="AF565">
        <v>44.261699999999998</v>
      </c>
      <c r="AG565">
        <v>27.010400000000001</v>
      </c>
      <c r="AH565" t="e">
        <v>#N/A</v>
      </c>
      <c r="AI565">
        <v>31.822800000000001</v>
      </c>
      <c r="AJ565">
        <v>39.303800000000003</v>
      </c>
      <c r="AK565">
        <v>44</v>
      </c>
      <c r="AL565" t="e">
        <v>#N/A</v>
      </c>
      <c r="AM565" t="e">
        <v>#N/A</v>
      </c>
      <c r="AN565">
        <v>34.014400000000002</v>
      </c>
      <c r="AO565">
        <v>32.928400000000003</v>
      </c>
      <c r="AP565" t="e">
        <v>#N/A</v>
      </c>
      <c r="AQ565">
        <v>59.9101</v>
      </c>
      <c r="AR565">
        <v>24.394300000000001</v>
      </c>
    </row>
    <row r="566" spans="1:44" x14ac:dyDescent="0.25">
      <c r="A566" s="1">
        <v>37335</v>
      </c>
      <c r="B566">
        <v>53.050899999999999</v>
      </c>
      <c r="C566">
        <v>35.9636</v>
      </c>
      <c r="D566">
        <v>11.242699999999999</v>
      </c>
      <c r="E566">
        <v>41.3977</v>
      </c>
      <c r="F566">
        <v>1561.43</v>
      </c>
      <c r="G566">
        <v>1.9243399999999999</v>
      </c>
      <c r="H566">
        <v>44.2</v>
      </c>
      <c r="I566">
        <v>32.355200000000004</v>
      </c>
      <c r="J566">
        <v>42.667499999999997</v>
      </c>
      <c r="K566">
        <v>25.5243</v>
      </c>
      <c r="L566" t="e">
        <v>#N/A</v>
      </c>
      <c r="M566">
        <v>16.757300000000001</v>
      </c>
      <c r="N566">
        <v>455.80799999999999</v>
      </c>
      <c r="O566">
        <v>21.215599999999998</v>
      </c>
      <c r="P566">
        <v>38.433300000000003</v>
      </c>
      <c r="Q566">
        <v>35.799999999999997</v>
      </c>
      <c r="R566">
        <v>38.498800000000003</v>
      </c>
      <c r="S566">
        <v>31.0015</v>
      </c>
      <c r="T566" t="e">
        <v>#N/A</v>
      </c>
      <c r="U566" t="e">
        <v>#N/A</v>
      </c>
      <c r="V566">
        <v>17.681799999999999</v>
      </c>
      <c r="W566">
        <v>45.411700000000003</v>
      </c>
      <c r="X566">
        <v>34.638399999999997</v>
      </c>
      <c r="Y566">
        <v>101.28060000000001</v>
      </c>
      <c r="Z566">
        <v>27.3767</v>
      </c>
      <c r="AA566">
        <v>49.82</v>
      </c>
      <c r="AB566">
        <v>55.563200000000002</v>
      </c>
      <c r="AC566">
        <v>28.860299999999999</v>
      </c>
      <c r="AD566" t="e">
        <v>#N/A</v>
      </c>
      <c r="AE566">
        <v>24.773499999999999</v>
      </c>
      <c r="AF566">
        <v>44.079000000000001</v>
      </c>
      <c r="AG566">
        <v>26.130299999999998</v>
      </c>
      <c r="AH566" t="e">
        <v>#N/A</v>
      </c>
      <c r="AI566">
        <v>31.368200000000002</v>
      </c>
      <c r="AJ566">
        <v>39.221800000000002</v>
      </c>
      <c r="AK566">
        <v>44</v>
      </c>
      <c r="AL566" t="e">
        <v>#N/A</v>
      </c>
      <c r="AM566" t="e">
        <v>#N/A</v>
      </c>
      <c r="AN566">
        <v>33.6676</v>
      </c>
      <c r="AO566">
        <v>33.274900000000002</v>
      </c>
      <c r="AP566" t="e">
        <v>#N/A</v>
      </c>
      <c r="AQ566">
        <v>59.8279</v>
      </c>
      <c r="AR566">
        <v>24.1341</v>
      </c>
    </row>
    <row r="567" spans="1:44" x14ac:dyDescent="0.25">
      <c r="A567" s="1">
        <v>37336</v>
      </c>
      <c r="B567">
        <v>52.325099999999999</v>
      </c>
      <c r="C567">
        <v>35.472000000000001</v>
      </c>
      <c r="D567">
        <v>11.5153</v>
      </c>
      <c r="E567">
        <v>40.572600000000001</v>
      </c>
      <c r="F567">
        <v>1547.86</v>
      </c>
      <c r="G567">
        <v>1.8735200000000001</v>
      </c>
      <c r="H567">
        <v>43.5</v>
      </c>
      <c r="I567">
        <v>32.011200000000002</v>
      </c>
      <c r="J567">
        <v>43.233400000000003</v>
      </c>
      <c r="K567">
        <v>25.1067</v>
      </c>
      <c r="L567" t="e">
        <v>#N/A</v>
      </c>
      <c r="M567">
        <v>17.243099999999998</v>
      </c>
      <c r="N567">
        <v>458.89139999999998</v>
      </c>
      <c r="O567">
        <v>21.633299999999998</v>
      </c>
      <c r="P567">
        <v>37.839199999999998</v>
      </c>
      <c r="Q567">
        <v>35.950000000000003</v>
      </c>
      <c r="R567">
        <v>38.485700000000001</v>
      </c>
      <c r="S567">
        <v>29.912700000000001</v>
      </c>
      <c r="T567" t="e">
        <v>#N/A</v>
      </c>
      <c r="U567" t="e">
        <v>#N/A</v>
      </c>
      <c r="V567">
        <v>17.967099999999999</v>
      </c>
      <c r="W567">
        <v>44.856699999999996</v>
      </c>
      <c r="X567">
        <v>34.309800000000003</v>
      </c>
      <c r="Y567">
        <v>102.4746</v>
      </c>
      <c r="Z567">
        <v>28.147200000000002</v>
      </c>
      <c r="AA567">
        <v>47.94</v>
      </c>
      <c r="AB567">
        <v>55.811300000000003</v>
      </c>
      <c r="AC567">
        <v>28.522500000000001</v>
      </c>
      <c r="AD567" t="e">
        <v>#N/A</v>
      </c>
      <c r="AE567">
        <v>24.722000000000001</v>
      </c>
      <c r="AF567">
        <v>44.041200000000003</v>
      </c>
      <c r="AG567">
        <v>26.669</v>
      </c>
      <c r="AH567" t="e">
        <v>#N/A</v>
      </c>
      <c r="AI567">
        <v>31.412299999999998</v>
      </c>
      <c r="AJ567">
        <v>39.558599999999998</v>
      </c>
      <c r="AK567">
        <v>43.5</v>
      </c>
      <c r="AL567" t="e">
        <v>#N/A</v>
      </c>
      <c r="AM567" t="e">
        <v>#N/A</v>
      </c>
      <c r="AN567">
        <v>33.536700000000003</v>
      </c>
      <c r="AO567">
        <v>32.516800000000003</v>
      </c>
      <c r="AP567" t="e">
        <v>#N/A</v>
      </c>
      <c r="AQ567">
        <v>58.879800000000003</v>
      </c>
      <c r="AR567">
        <v>23.754000000000001</v>
      </c>
    </row>
    <row r="568" spans="1:44" x14ac:dyDescent="0.25">
      <c r="A568" s="1">
        <v>37337</v>
      </c>
      <c r="B568">
        <v>51.609099999999998</v>
      </c>
      <c r="C568">
        <v>34.92</v>
      </c>
      <c r="D568">
        <v>11.5831</v>
      </c>
      <c r="E568">
        <v>40.753399999999999</v>
      </c>
      <c r="F568">
        <v>1548.3</v>
      </c>
      <c r="G568">
        <v>1.8642700000000001</v>
      </c>
      <c r="H568">
        <v>43.8</v>
      </c>
      <c r="I568">
        <v>32.5503</v>
      </c>
      <c r="J568">
        <v>42.177799999999998</v>
      </c>
      <c r="K568">
        <v>25.1828</v>
      </c>
      <c r="L568" t="e">
        <v>#N/A</v>
      </c>
      <c r="M568">
        <v>17.370100000000001</v>
      </c>
      <c r="N568">
        <v>462.26530000000002</v>
      </c>
      <c r="O568">
        <v>22.0532</v>
      </c>
      <c r="P568">
        <v>37.626800000000003</v>
      </c>
      <c r="Q568">
        <v>37.200000000000003</v>
      </c>
      <c r="R568">
        <v>38.528799999999997</v>
      </c>
      <c r="S568">
        <v>30.323799999999999</v>
      </c>
      <c r="T568" t="e">
        <v>#N/A</v>
      </c>
      <c r="U568" t="e">
        <v>#N/A</v>
      </c>
      <c r="V568">
        <v>17.671199999999999</v>
      </c>
      <c r="W568">
        <v>45.253</v>
      </c>
      <c r="X568">
        <v>34.139800000000001</v>
      </c>
      <c r="Y568">
        <v>101.5956</v>
      </c>
      <c r="Z568">
        <v>27.489699999999999</v>
      </c>
      <c r="AA568">
        <v>47.94</v>
      </c>
      <c r="AB568">
        <v>55.994100000000003</v>
      </c>
      <c r="AC568">
        <v>28.930800000000001</v>
      </c>
      <c r="AD568" t="e">
        <v>#N/A</v>
      </c>
      <c r="AE568">
        <v>23.877099999999999</v>
      </c>
      <c r="AF568">
        <v>44.265500000000003</v>
      </c>
      <c r="AG568">
        <v>26.339200000000002</v>
      </c>
      <c r="AH568" t="e">
        <v>#N/A</v>
      </c>
      <c r="AI568">
        <v>31.773299999999999</v>
      </c>
      <c r="AJ568">
        <v>39.5259</v>
      </c>
      <c r="AK568">
        <v>43.8</v>
      </c>
      <c r="AL568" t="e">
        <v>#N/A</v>
      </c>
      <c r="AM568" t="e">
        <v>#N/A</v>
      </c>
      <c r="AN568">
        <v>33.569899999999997</v>
      </c>
      <c r="AO568">
        <v>31.613900000000001</v>
      </c>
      <c r="AP568" t="e">
        <v>#N/A</v>
      </c>
      <c r="AQ568">
        <v>58.884799999999998</v>
      </c>
      <c r="AR568">
        <v>23.632000000000001</v>
      </c>
    </row>
    <row r="569" spans="1:44" x14ac:dyDescent="0.25">
      <c r="A569" s="1">
        <v>37340</v>
      </c>
      <c r="B569">
        <v>51.514000000000003</v>
      </c>
      <c r="C569">
        <v>34.770099999999999</v>
      </c>
      <c r="D569">
        <v>11.298</v>
      </c>
      <c r="E569">
        <v>40.204099999999997</v>
      </c>
      <c r="F569">
        <v>1521.3</v>
      </c>
      <c r="G569">
        <v>1.81443</v>
      </c>
      <c r="H569">
        <v>43.5</v>
      </c>
      <c r="I569">
        <v>32.642200000000003</v>
      </c>
      <c r="J569">
        <v>41.739400000000003</v>
      </c>
      <c r="K569">
        <v>24.759499999999999</v>
      </c>
      <c r="L569" t="e">
        <v>#N/A</v>
      </c>
      <c r="M569">
        <v>17.030899999999999</v>
      </c>
      <c r="N569">
        <v>453.08260000000001</v>
      </c>
      <c r="O569">
        <v>22.3598</v>
      </c>
      <c r="P569">
        <v>36.911999999999999</v>
      </c>
      <c r="Q569">
        <v>36.5</v>
      </c>
      <c r="R569">
        <v>38.135300000000001</v>
      </c>
      <c r="S569">
        <v>29.780999999999999</v>
      </c>
      <c r="T569" t="e">
        <v>#N/A</v>
      </c>
      <c r="U569" t="e">
        <v>#N/A</v>
      </c>
      <c r="V569">
        <v>17.714600000000001</v>
      </c>
      <c r="W569">
        <v>44.601300000000002</v>
      </c>
      <c r="X569">
        <v>33.350099999999998</v>
      </c>
      <c r="Y569">
        <v>100.0425</v>
      </c>
      <c r="Z569">
        <v>27.0703</v>
      </c>
      <c r="AA569">
        <v>47.15</v>
      </c>
      <c r="AB569">
        <v>55.790700000000001</v>
      </c>
      <c r="AC569">
        <v>28.843399999999999</v>
      </c>
      <c r="AD569" t="e">
        <v>#N/A</v>
      </c>
      <c r="AE569">
        <v>23.602399999999999</v>
      </c>
      <c r="AF569">
        <v>43.920499999999997</v>
      </c>
      <c r="AG569">
        <v>25.913699999999999</v>
      </c>
      <c r="AH569" t="e">
        <v>#N/A</v>
      </c>
      <c r="AI569">
        <v>31.659800000000001</v>
      </c>
      <c r="AJ569">
        <v>39.534199999999998</v>
      </c>
      <c r="AK569">
        <v>43.5</v>
      </c>
      <c r="AL569" t="e">
        <v>#N/A</v>
      </c>
      <c r="AM569" t="e">
        <v>#N/A</v>
      </c>
      <c r="AN569">
        <v>33.175800000000002</v>
      </c>
      <c r="AO569">
        <v>31.778600000000001</v>
      </c>
      <c r="AP569" t="e">
        <v>#N/A</v>
      </c>
      <c r="AQ569">
        <v>58.393099999999997</v>
      </c>
      <c r="AR569">
        <v>23.476099999999999</v>
      </c>
    </row>
    <row r="570" spans="1:44" x14ac:dyDescent="0.25">
      <c r="A570" s="1">
        <v>37341</v>
      </c>
      <c r="B570">
        <v>52.067700000000002</v>
      </c>
      <c r="C570">
        <v>35.891599999999997</v>
      </c>
      <c r="D570">
        <v>11.603300000000001</v>
      </c>
      <c r="E570">
        <v>40.524799999999999</v>
      </c>
      <c r="F570">
        <v>1544.55</v>
      </c>
      <c r="G570">
        <v>1.8275699999999999</v>
      </c>
      <c r="H570">
        <v>43.9</v>
      </c>
      <c r="I570">
        <v>33.102400000000003</v>
      </c>
      <c r="J570">
        <v>41.9086</v>
      </c>
      <c r="K570">
        <v>24.959499999999998</v>
      </c>
      <c r="L570" t="e">
        <v>#N/A</v>
      </c>
      <c r="M570">
        <v>17.189900000000002</v>
      </c>
      <c r="N570">
        <v>458.89139999999998</v>
      </c>
      <c r="O570">
        <v>22.784300000000002</v>
      </c>
      <c r="P570">
        <v>37.646799999999999</v>
      </c>
      <c r="Q570">
        <v>36</v>
      </c>
      <c r="R570">
        <v>39.025500000000001</v>
      </c>
      <c r="S570">
        <v>30.073599999999999</v>
      </c>
      <c r="T570" t="e">
        <v>#N/A</v>
      </c>
      <c r="U570" t="e">
        <v>#N/A</v>
      </c>
      <c r="V570">
        <v>17.72</v>
      </c>
      <c r="W570">
        <v>45.221200000000003</v>
      </c>
      <c r="X570">
        <v>33.913600000000002</v>
      </c>
      <c r="Y570">
        <v>99.655199999999994</v>
      </c>
      <c r="Z570">
        <v>27.835000000000001</v>
      </c>
      <c r="AA570">
        <v>47.84</v>
      </c>
      <c r="AB570">
        <v>56.244100000000003</v>
      </c>
      <c r="AC570">
        <v>29.081499999999998</v>
      </c>
      <c r="AD570" t="e">
        <v>#N/A</v>
      </c>
      <c r="AE570">
        <v>23.8965</v>
      </c>
      <c r="AF570">
        <v>43.946800000000003</v>
      </c>
      <c r="AG570">
        <v>25.9132</v>
      </c>
      <c r="AH570" t="e">
        <v>#N/A</v>
      </c>
      <c r="AI570">
        <v>31.534099999999999</v>
      </c>
      <c r="AJ570">
        <v>39.501300000000001</v>
      </c>
      <c r="AK570">
        <v>43.9</v>
      </c>
      <c r="AL570" t="e">
        <v>#N/A</v>
      </c>
      <c r="AM570" t="e">
        <v>#N/A</v>
      </c>
      <c r="AN570">
        <v>33.398400000000002</v>
      </c>
      <c r="AO570">
        <v>32.067999999999998</v>
      </c>
      <c r="AP570" t="e">
        <v>#N/A</v>
      </c>
      <c r="AQ570">
        <v>59.390300000000003</v>
      </c>
      <c r="AR570">
        <v>23.1904</v>
      </c>
    </row>
    <row r="571" spans="1:44" x14ac:dyDescent="0.25">
      <c r="A571" s="1">
        <v>37342</v>
      </c>
      <c r="B571">
        <v>52.1524</v>
      </c>
      <c r="C571">
        <v>35.807299999999998</v>
      </c>
      <c r="D571">
        <v>11.6698</v>
      </c>
      <c r="E571">
        <v>41.071399999999997</v>
      </c>
      <c r="F571">
        <v>1558.05</v>
      </c>
      <c r="G571">
        <v>1.82646</v>
      </c>
      <c r="H571">
        <v>43.7</v>
      </c>
      <c r="I571">
        <v>32.942500000000003</v>
      </c>
      <c r="J571">
        <v>43.273499999999999</v>
      </c>
      <c r="K571">
        <v>25.4834</v>
      </c>
      <c r="L571" t="e">
        <v>#N/A</v>
      </c>
      <c r="M571">
        <v>17.224900000000002</v>
      </c>
      <c r="N571">
        <v>466.34719999999999</v>
      </c>
      <c r="O571">
        <v>22.6267</v>
      </c>
      <c r="P571">
        <v>38.288800000000002</v>
      </c>
      <c r="Q571">
        <v>35.5</v>
      </c>
      <c r="R571">
        <v>39.172400000000003</v>
      </c>
      <c r="S571">
        <v>30.1555</v>
      </c>
      <c r="T571" t="e">
        <v>#N/A</v>
      </c>
      <c r="U571" t="e">
        <v>#N/A</v>
      </c>
      <c r="V571">
        <v>17.398299999999999</v>
      </c>
      <c r="W571">
        <v>45.414400000000001</v>
      </c>
      <c r="X571">
        <v>33.976199999999999</v>
      </c>
      <c r="Y571">
        <v>100.0266</v>
      </c>
      <c r="Z571">
        <v>27.481100000000001</v>
      </c>
      <c r="AA571">
        <v>48.54</v>
      </c>
      <c r="AB571">
        <v>56.559600000000003</v>
      </c>
      <c r="AC571">
        <v>29.340900000000001</v>
      </c>
      <c r="AD571" t="e">
        <v>#N/A</v>
      </c>
      <c r="AE571">
        <v>24.262699999999999</v>
      </c>
      <c r="AF571">
        <v>43.909199999999998</v>
      </c>
      <c r="AG571">
        <v>26.0443</v>
      </c>
      <c r="AH571" t="e">
        <v>#N/A</v>
      </c>
      <c r="AI571">
        <v>31.485900000000001</v>
      </c>
      <c r="AJ571">
        <v>39.712000000000003</v>
      </c>
      <c r="AK571">
        <v>43.7</v>
      </c>
      <c r="AL571" t="e">
        <v>#N/A</v>
      </c>
      <c r="AM571" t="e">
        <v>#N/A</v>
      </c>
      <c r="AN571">
        <v>34.174999999999997</v>
      </c>
      <c r="AO571">
        <v>31.749300000000002</v>
      </c>
      <c r="AP571" t="e">
        <v>#N/A</v>
      </c>
      <c r="AQ571">
        <v>59.166899999999998</v>
      </c>
      <c r="AR571">
        <v>23.196899999999999</v>
      </c>
    </row>
    <row r="572" spans="1:44" x14ac:dyDescent="0.25">
      <c r="A572" s="1">
        <v>37343</v>
      </c>
      <c r="B572">
        <v>51.412199999999999</v>
      </c>
      <c r="C572">
        <v>35.850099999999998</v>
      </c>
      <c r="D572">
        <v>11.4984</v>
      </c>
      <c r="E572">
        <v>40.945099999999996</v>
      </c>
      <c r="F572">
        <v>1558.74</v>
      </c>
      <c r="G572">
        <v>1.84667</v>
      </c>
      <c r="H572">
        <v>43.1</v>
      </c>
      <c r="I572">
        <v>32.604900000000001</v>
      </c>
      <c r="J572">
        <v>44.225900000000003</v>
      </c>
      <c r="K572">
        <v>25.263300000000001</v>
      </c>
      <c r="L572" t="e">
        <v>#N/A</v>
      </c>
      <c r="M572">
        <v>17.8919</v>
      </c>
      <c r="N572">
        <v>463.03539999999998</v>
      </c>
      <c r="O572">
        <v>22.6708</v>
      </c>
      <c r="P572">
        <v>37.417200000000001</v>
      </c>
      <c r="Q572">
        <v>35.700000000000003</v>
      </c>
      <c r="R572">
        <v>39.164000000000001</v>
      </c>
      <c r="S572">
        <v>30.191099999999999</v>
      </c>
      <c r="T572" t="e">
        <v>#N/A</v>
      </c>
      <c r="U572" t="e">
        <v>#N/A</v>
      </c>
      <c r="V572">
        <v>17.609000000000002</v>
      </c>
      <c r="W572">
        <v>44.928199999999997</v>
      </c>
      <c r="X572">
        <v>34.035200000000003</v>
      </c>
      <c r="Y572">
        <v>100.8706</v>
      </c>
      <c r="Z572">
        <v>27.5504</v>
      </c>
      <c r="AA572">
        <v>48.63</v>
      </c>
      <c r="AB572">
        <v>56.536799999999999</v>
      </c>
      <c r="AC572">
        <v>29.539200000000001</v>
      </c>
      <c r="AD572" t="e">
        <v>#N/A</v>
      </c>
      <c r="AE572">
        <v>24.1585</v>
      </c>
      <c r="AF572">
        <v>44.150300000000001</v>
      </c>
      <c r="AG572">
        <v>26.492100000000001</v>
      </c>
      <c r="AH572" t="e">
        <v>#N/A</v>
      </c>
      <c r="AI572">
        <v>31.422999999999998</v>
      </c>
      <c r="AJ572">
        <v>39.8431</v>
      </c>
      <c r="AK572">
        <v>43.1</v>
      </c>
      <c r="AL572" t="e">
        <v>#N/A</v>
      </c>
      <c r="AM572" t="e">
        <v>#N/A</v>
      </c>
      <c r="AN572">
        <v>34.470199999999998</v>
      </c>
      <c r="AO572">
        <v>32.2136</v>
      </c>
      <c r="AP572" t="e">
        <v>#N/A</v>
      </c>
      <c r="AQ572">
        <v>58.646500000000003</v>
      </c>
      <c r="AR572">
        <v>23.448499999999999</v>
      </c>
    </row>
    <row r="573" spans="1:44" x14ac:dyDescent="0.25">
      <c r="A573" s="1">
        <v>37348</v>
      </c>
      <c r="B573">
        <v>51.040599999999998</v>
      </c>
      <c r="C573">
        <v>35.7575</v>
      </c>
      <c r="D573">
        <v>11.501799999999999</v>
      </c>
      <c r="E573">
        <v>39.564300000000003</v>
      </c>
      <c r="F573">
        <v>1549.88</v>
      </c>
      <c r="G573">
        <v>1.86463</v>
      </c>
      <c r="H573">
        <v>42</v>
      </c>
      <c r="I573">
        <v>32.3748</v>
      </c>
      <c r="J573">
        <v>44.6783</v>
      </c>
      <c r="K573">
        <v>24.886399999999998</v>
      </c>
      <c r="L573" t="e">
        <v>#N/A</v>
      </c>
      <c r="M573">
        <v>17.230499999999999</v>
      </c>
      <c r="N573">
        <v>459.11739999999998</v>
      </c>
      <c r="O573">
        <v>22.519400000000001</v>
      </c>
      <c r="P573">
        <v>37.3108</v>
      </c>
      <c r="Q573">
        <v>34.5</v>
      </c>
      <c r="R573">
        <v>39.375700000000002</v>
      </c>
      <c r="S573">
        <v>29.7376</v>
      </c>
      <c r="T573" t="e">
        <v>#N/A</v>
      </c>
      <c r="U573" t="e">
        <v>#N/A</v>
      </c>
      <c r="V573">
        <v>17.007100000000001</v>
      </c>
      <c r="W573">
        <v>43.601599999999998</v>
      </c>
      <c r="X573">
        <v>33.9099</v>
      </c>
      <c r="Y573">
        <v>97.221400000000003</v>
      </c>
      <c r="Z573">
        <v>27.014099999999999</v>
      </c>
      <c r="AA573">
        <v>46.86</v>
      </c>
      <c r="AB573">
        <v>55.7057</v>
      </c>
      <c r="AC573">
        <v>29.050899999999999</v>
      </c>
      <c r="AD573" t="e">
        <v>#N/A</v>
      </c>
      <c r="AE573">
        <v>23.771899999999999</v>
      </c>
      <c r="AF573">
        <v>43.732199999999999</v>
      </c>
      <c r="AG573">
        <v>24.983599999999999</v>
      </c>
      <c r="AH573" t="e">
        <v>#N/A</v>
      </c>
      <c r="AI573">
        <v>31.334700000000002</v>
      </c>
      <c r="AJ573">
        <v>39.786000000000001</v>
      </c>
      <c r="AK573">
        <v>42</v>
      </c>
      <c r="AL573" t="e">
        <v>#N/A</v>
      </c>
      <c r="AM573" t="e">
        <v>#N/A</v>
      </c>
      <c r="AN573">
        <v>34.2455</v>
      </c>
      <c r="AO573">
        <v>31.500599999999999</v>
      </c>
      <c r="AP573" t="e">
        <v>#N/A</v>
      </c>
      <c r="AQ573">
        <v>55.981200000000001</v>
      </c>
      <c r="AR573">
        <v>22.960100000000001</v>
      </c>
    </row>
    <row r="574" spans="1:44" x14ac:dyDescent="0.25">
      <c r="A574" s="1">
        <v>37349</v>
      </c>
      <c r="B574">
        <v>50.020499999999998</v>
      </c>
      <c r="C574">
        <v>35.067100000000003</v>
      </c>
      <c r="D574">
        <v>11.531499999999999</v>
      </c>
      <c r="E574">
        <v>39.241300000000003</v>
      </c>
      <c r="F574">
        <v>1536.4</v>
      </c>
      <c r="G574">
        <v>1.8362799999999999</v>
      </c>
      <c r="H574">
        <v>42</v>
      </c>
      <c r="I574">
        <v>32.729199999999999</v>
      </c>
      <c r="J574">
        <v>44.265000000000001</v>
      </c>
      <c r="K574">
        <v>24.186599999999999</v>
      </c>
      <c r="L574" t="e">
        <v>#N/A</v>
      </c>
      <c r="M574">
        <v>17.3857</v>
      </c>
      <c r="N574">
        <v>451.93</v>
      </c>
      <c r="O574">
        <v>22.2438</v>
      </c>
      <c r="P574">
        <v>36.703899999999997</v>
      </c>
      <c r="Q574">
        <v>34.700000000000003</v>
      </c>
      <c r="R574">
        <v>38.688600000000001</v>
      </c>
      <c r="S574">
        <v>29.400200000000002</v>
      </c>
      <c r="T574" t="e">
        <v>#N/A</v>
      </c>
      <c r="U574" t="e">
        <v>#N/A</v>
      </c>
      <c r="V574">
        <v>16.8965</v>
      </c>
      <c r="W574">
        <v>43.0045</v>
      </c>
      <c r="X574">
        <v>33.341999999999999</v>
      </c>
      <c r="Y574">
        <v>96.082099999999997</v>
      </c>
      <c r="Z574">
        <v>26.818300000000001</v>
      </c>
      <c r="AA574">
        <v>47.35</v>
      </c>
      <c r="AB574">
        <v>55.227200000000003</v>
      </c>
      <c r="AC574">
        <v>29.066099999999999</v>
      </c>
      <c r="AD574" t="e">
        <v>#N/A</v>
      </c>
      <c r="AE574">
        <v>23.717400000000001</v>
      </c>
      <c r="AF574">
        <v>43.533799999999999</v>
      </c>
      <c r="AG574">
        <v>24.521799999999999</v>
      </c>
      <c r="AH574" t="e">
        <v>#N/A</v>
      </c>
      <c r="AI574">
        <v>31.344799999999999</v>
      </c>
      <c r="AJ574">
        <v>39.1218</v>
      </c>
      <c r="AK574">
        <v>42</v>
      </c>
      <c r="AL574" t="e">
        <v>#N/A</v>
      </c>
      <c r="AM574" t="e">
        <v>#N/A</v>
      </c>
      <c r="AN574">
        <v>33.539400000000001</v>
      </c>
      <c r="AO574">
        <v>31.509</v>
      </c>
      <c r="AP574" t="e">
        <v>#N/A</v>
      </c>
      <c r="AQ574">
        <v>55.560200000000002</v>
      </c>
      <c r="AR574">
        <v>22.593599999999999</v>
      </c>
    </row>
    <row r="575" spans="1:44" x14ac:dyDescent="0.25">
      <c r="A575" s="1">
        <v>37350</v>
      </c>
      <c r="B575">
        <v>50.470599999999997</v>
      </c>
      <c r="C575">
        <v>34.659700000000001</v>
      </c>
      <c r="D575">
        <v>11.488099999999999</v>
      </c>
      <c r="E575">
        <v>39.798999999999999</v>
      </c>
      <c r="F575">
        <v>1563.71</v>
      </c>
      <c r="G575">
        <v>1.9219299999999999</v>
      </c>
      <c r="H575">
        <v>43.65</v>
      </c>
      <c r="I575">
        <v>31.841100000000001</v>
      </c>
      <c r="J575">
        <v>44.507100000000001</v>
      </c>
      <c r="K575">
        <v>24.360900000000001</v>
      </c>
      <c r="L575" t="e">
        <v>#N/A</v>
      </c>
      <c r="M575">
        <v>17.638400000000001</v>
      </c>
      <c r="N575">
        <v>450.0505</v>
      </c>
      <c r="O575">
        <v>22.3261</v>
      </c>
      <c r="P575">
        <v>35.879899999999999</v>
      </c>
      <c r="Q575">
        <v>35</v>
      </c>
      <c r="R575">
        <v>38.145400000000002</v>
      </c>
      <c r="S575">
        <v>29.789400000000001</v>
      </c>
      <c r="T575" t="e">
        <v>#N/A</v>
      </c>
      <c r="U575" t="e">
        <v>#N/A</v>
      </c>
      <c r="V575">
        <v>16.751200000000001</v>
      </c>
      <c r="W575">
        <v>44.028599999999997</v>
      </c>
      <c r="X575">
        <v>33.434899999999999</v>
      </c>
      <c r="Y575">
        <v>96.763099999999994</v>
      </c>
      <c r="Z575">
        <v>27.417999999999999</v>
      </c>
      <c r="AA575">
        <v>46.37</v>
      </c>
      <c r="AB575">
        <v>54.668199999999999</v>
      </c>
      <c r="AC575">
        <v>28.5443</v>
      </c>
      <c r="AD575" t="e">
        <v>#N/A</v>
      </c>
      <c r="AE575">
        <v>23.935400000000001</v>
      </c>
      <c r="AF575">
        <v>42.3294</v>
      </c>
      <c r="AG575">
        <v>24.5322</v>
      </c>
      <c r="AH575" t="e">
        <v>#N/A</v>
      </c>
      <c r="AI575">
        <v>30.5091</v>
      </c>
      <c r="AJ575">
        <v>39.3703</v>
      </c>
      <c r="AK575">
        <v>43.65</v>
      </c>
      <c r="AL575" t="e">
        <v>#N/A</v>
      </c>
      <c r="AM575" t="e">
        <v>#N/A</v>
      </c>
      <c r="AN575">
        <v>33.762700000000002</v>
      </c>
      <c r="AO575">
        <v>31.331</v>
      </c>
      <c r="AP575" t="e">
        <v>#N/A</v>
      </c>
      <c r="AQ575">
        <v>56.109299999999998</v>
      </c>
      <c r="AR575">
        <v>22.675799999999999</v>
      </c>
    </row>
    <row r="576" spans="1:44" x14ac:dyDescent="0.25">
      <c r="A576" s="1">
        <v>37351</v>
      </c>
      <c r="B576">
        <v>54.121000000000002</v>
      </c>
      <c r="C576">
        <v>35.842300000000002</v>
      </c>
      <c r="D576">
        <v>11.415100000000001</v>
      </c>
      <c r="E576">
        <v>40.491100000000003</v>
      </c>
      <c r="F576">
        <v>1591.93</v>
      </c>
      <c r="G576">
        <v>1.9165300000000001</v>
      </c>
      <c r="H576">
        <v>43.2</v>
      </c>
      <c r="I576">
        <v>32.3748</v>
      </c>
      <c r="J576">
        <v>43.950200000000002</v>
      </c>
      <c r="K576">
        <v>25.31</v>
      </c>
      <c r="L576" t="e">
        <v>#N/A</v>
      </c>
      <c r="M576">
        <v>16.947099999999999</v>
      </c>
      <c r="N576">
        <v>451.87529999999998</v>
      </c>
      <c r="O576">
        <v>22.476299999999998</v>
      </c>
      <c r="P576">
        <v>36.640999999999998</v>
      </c>
      <c r="Q576">
        <v>35.299999999999997</v>
      </c>
      <c r="R576">
        <v>37.823</v>
      </c>
      <c r="S576">
        <v>29.7376</v>
      </c>
      <c r="T576" t="e">
        <v>#N/A</v>
      </c>
      <c r="U576" t="e">
        <v>#N/A</v>
      </c>
      <c r="V576">
        <v>16.558800000000002</v>
      </c>
      <c r="W576">
        <v>44.758000000000003</v>
      </c>
      <c r="X576">
        <v>33.539000000000001</v>
      </c>
      <c r="Y576">
        <v>93.658100000000005</v>
      </c>
      <c r="Z576">
        <v>27.0321</v>
      </c>
      <c r="AA576">
        <v>46.37</v>
      </c>
      <c r="AB576">
        <v>54.495600000000003</v>
      </c>
      <c r="AC576">
        <v>28.997599999999998</v>
      </c>
      <c r="AD576" t="e">
        <v>#N/A</v>
      </c>
      <c r="AE576">
        <v>24.506599999999999</v>
      </c>
      <c r="AF576">
        <v>42.064799999999998</v>
      </c>
      <c r="AG576">
        <v>24.368600000000001</v>
      </c>
      <c r="AH576" t="e">
        <v>#N/A</v>
      </c>
      <c r="AI576">
        <v>29.835100000000001</v>
      </c>
      <c r="AJ576">
        <v>39.434699999999999</v>
      </c>
      <c r="AK576">
        <v>42.3</v>
      </c>
      <c r="AL576" t="e">
        <v>#N/A</v>
      </c>
      <c r="AM576" t="e">
        <v>#N/A</v>
      </c>
      <c r="AN576">
        <v>33.581200000000003</v>
      </c>
      <c r="AO576">
        <v>31.361899999999999</v>
      </c>
      <c r="AP576" t="e">
        <v>#N/A</v>
      </c>
      <c r="AQ576">
        <v>56.180700000000002</v>
      </c>
      <c r="AR576">
        <v>23.444400000000002</v>
      </c>
    </row>
    <row r="577" spans="1:44" x14ac:dyDescent="0.25">
      <c r="A577" s="1">
        <v>37354</v>
      </c>
      <c r="B577">
        <v>54.925600000000003</v>
      </c>
      <c r="C577">
        <v>35.742899999999999</v>
      </c>
      <c r="D577">
        <v>11.353899999999999</v>
      </c>
      <c r="E577">
        <v>40.468299999999999</v>
      </c>
      <c r="F577">
        <v>1597.47</v>
      </c>
      <c r="G577">
        <v>1.90432</v>
      </c>
      <c r="H577">
        <v>42.5</v>
      </c>
      <c r="I577">
        <v>33.031500000000001</v>
      </c>
      <c r="J577">
        <v>44.637099999999997</v>
      </c>
      <c r="K577">
        <v>25.505299999999998</v>
      </c>
      <c r="L577" t="e">
        <v>#N/A</v>
      </c>
      <c r="M577">
        <v>16.9941</v>
      </c>
      <c r="N577">
        <v>451.63709999999998</v>
      </c>
      <c r="O577">
        <v>22.8504</v>
      </c>
      <c r="P577">
        <v>36.737499999999997</v>
      </c>
      <c r="Q577">
        <v>35.5</v>
      </c>
      <c r="R577">
        <v>38.399099999999997</v>
      </c>
      <c r="S577">
        <v>29.572199999999999</v>
      </c>
      <c r="T577" t="e">
        <v>#N/A</v>
      </c>
      <c r="U577" t="e">
        <v>#N/A</v>
      </c>
      <c r="V577">
        <v>16.700700000000001</v>
      </c>
      <c r="W577">
        <v>45.469299999999997</v>
      </c>
      <c r="X577">
        <v>33.498800000000003</v>
      </c>
      <c r="Y577">
        <v>84.258200000000002</v>
      </c>
      <c r="Z577">
        <v>26.948699999999999</v>
      </c>
      <c r="AA577">
        <v>46.37</v>
      </c>
      <c r="AB577">
        <v>54.830800000000004</v>
      </c>
      <c r="AC577">
        <v>29.123899999999999</v>
      </c>
      <c r="AD577" t="e">
        <v>#N/A</v>
      </c>
      <c r="AE577">
        <v>24.650099999999998</v>
      </c>
      <c r="AF577">
        <v>41.272500000000001</v>
      </c>
      <c r="AG577">
        <v>24.9801</v>
      </c>
      <c r="AH577" t="e">
        <v>#N/A</v>
      </c>
      <c r="AI577">
        <v>30.2317</v>
      </c>
      <c r="AJ577">
        <v>39.668399999999998</v>
      </c>
      <c r="AK577">
        <v>41.3</v>
      </c>
      <c r="AL577" t="e">
        <v>#N/A</v>
      </c>
      <c r="AM577" t="e">
        <v>#N/A</v>
      </c>
      <c r="AN577">
        <v>34.142800000000001</v>
      </c>
      <c r="AO577">
        <v>31.0076</v>
      </c>
      <c r="AP577" t="e">
        <v>#N/A</v>
      </c>
      <c r="AQ577">
        <v>56.840499999999999</v>
      </c>
      <c r="AR577">
        <v>23.3446</v>
      </c>
    </row>
    <row r="578" spans="1:44" x14ac:dyDescent="0.25">
      <c r="A578" s="1">
        <v>37355</v>
      </c>
      <c r="B578">
        <v>55.593699999999998</v>
      </c>
      <c r="C578">
        <v>35.350099999999998</v>
      </c>
      <c r="D578">
        <v>11.375500000000001</v>
      </c>
      <c r="E578">
        <v>41.126100000000001</v>
      </c>
      <c r="F578">
        <v>1618.91</v>
      </c>
      <c r="G578">
        <v>1.87185</v>
      </c>
      <c r="H578">
        <v>40.200000000000003</v>
      </c>
      <c r="I578">
        <v>33.423099999999998</v>
      </c>
      <c r="J578">
        <v>44.321100000000001</v>
      </c>
      <c r="K578">
        <v>25.6065</v>
      </c>
      <c r="L578" t="e">
        <v>#N/A</v>
      </c>
      <c r="M578">
        <v>15.5923</v>
      </c>
      <c r="N578">
        <v>454.64389999999997</v>
      </c>
      <c r="O578">
        <v>23.040600000000001</v>
      </c>
      <c r="P578">
        <v>36.832000000000001</v>
      </c>
      <c r="Q578">
        <v>37.5</v>
      </c>
      <c r="R578">
        <v>38.002299999999998</v>
      </c>
      <c r="S578">
        <v>29.293299999999999</v>
      </c>
      <c r="T578" t="e">
        <v>#N/A</v>
      </c>
      <c r="U578" t="e">
        <v>#N/A</v>
      </c>
      <c r="V578">
        <v>17.012699999999999</v>
      </c>
      <c r="W578">
        <v>45.160600000000002</v>
      </c>
      <c r="X578">
        <v>33.325899999999997</v>
      </c>
      <c r="Y578">
        <v>84.721100000000007</v>
      </c>
      <c r="Z578">
        <v>25.669</v>
      </c>
      <c r="AA578">
        <v>46.17</v>
      </c>
      <c r="AB578">
        <v>54.595399999999998</v>
      </c>
      <c r="AC578">
        <v>29.349</v>
      </c>
      <c r="AD578" t="e">
        <v>#N/A</v>
      </c>
      <c r="AE578">
        <v>24.397600000000001</v>
      </c>
      <c r="AF578">
        <v>40.908099999999997</v>
      </c>
      <c r="AG578">
        <v>23.995200000000001</v>
      </c>
      <c r="AH578" t="e">
        <v>#N/A</v>
      </c>
      <c r="AI578">
        <v>30.464500000000001</v>
      </c>
      <c r="AJ578">
        <v>39.683399999999999</v>
      </c>
      <c r="AK578">
        <v>40.200000000000003</v>
      </c>
      <c r="AL578" t="e">
        <v>#N/A</v>
      </c>
      <c r="AM578" t="e">
        <v>#N/A</v>
      </c>
      <c r="AN578">
        <v>33.715600000000002</v>
      </c>
      <c r="AO578">
        <v>29.9998</v>
      </c>
      <c r="AP578" t="e">
        <v>#N/A</v>
      </c>
      <c r="AQ578">
        <v>57.2425</v>
      </c>
      <c r="AR578">
        <v>23.3339</v>
      </c>
    </row>
    <row r="579" spans="1:44" x14ac:dyDescent="0.25">
      <c r="A579" s="1">
        <v>37356</v>
      </c>
      <c r="B579">
        <v>55.470100000000002</v>
      </c>
      <c r="C579">
        <v>36.123100000000001</v>
      </c>
      <c r="D579">
        <v>11.596500000000001</v>
      </c>
      <c r="E579">
        <v>41.131399999999999</v>
      </c>
      <c r="F579">
        <v>1604.55</v>
      </c>
      <c r="G579">
        <v>1.9077299999999999</v>
      </c>
      <c r="H579">
        <v>39.700000000000003</v>
      </c>
      <c r="I579">
        <v>32.872900000000001</v>
      </c>
      <c r="J579">
        <v>45.0627</v>
      </c>
      <c r="K579">
        <v>26.214099999999998</v>
      </c>
      <c r="L579" t="e">
        <v>#N/A</v>
      </c>
      <c r="M579">
        <v>16.295300000000001</v>
      </c>
      <c r="N579">
        <v>450.88830000000002</v>
      </c>
      <c r="O579">
        <v>23.3232</v>
      </c>
      <c r="P579">
        <v>37.472299999999997</v>
      </c>
      <c r="Q579">
        <v>38.799999999999997</v>
      </c>
      <c r="R579">
        <v>38.258699999999997</v>
      </c>
      <c r="S579">
        <v>29.777100000000001</v>
      </c>
      <c r="T579" t="e">
        <v>#N/A</v>
      </c>
      <c r="U579" t="e">
        <v>#N/A</v>
      </c>
      <c r="V579">
        <v>17.246700000000001</v>
      </c>
      <c r="W579">
        <v>45.585900000000002</v>
      </c>
      <c r="X579">
        <v>35.230499999999999</v>
      </c>
      <c r="Y579">
        <v>85.605500000000006</v>
      </c>
      <c r="Z579">
        <v>26.285599999999999</v>
      </c>
      <c r="AA579">
        <v>46.37</v>
      </c>
      <c r="AB579">
        <v>54.757899999999999</v>
      </c>
      <c r="AC579">
        <v>29.107600000000001</v>
      </c>
      <c r="AD579" t="e">
        <v>#N/A</v>
      </c>
      <c r="AE579">
        <v>24.1279</v>
      </c>
      <c r="AF579">
        <v>40.403199999999998</v>
      </c>
      <c r="AG579">
        <v>24.522600000000001</v>
      </c>
      <c r="AH579" t="e">
        <v>#N/A</v>
      </c>
      <c r="AI579">
        <v>30.845099999999999</v>
      </c>
      <c r="AJ579">
        <v>40.494799999999998</v>
      </c>
      <c r="AK579">
        <v>39.700000000000003</v>
      </c>
      <c r="AL579" t="e">
        <v>#N/A</v>
      </c>
      <c r="AM579" t="e">
        <v>#N/A</v>
      </c>
      <c r="AN579">
        <v>34.5488</v>
      </c>
      <c r="AO579">
        <v>30.720199999999998</v>
      </c>
      <c r="AP579" t="e">
        <v>#N/A</v>
      </c>
      <c r="AQ579">
        <v>57.460700000000003</v>
      </c>
      <c r="AR579">
        <v>24.228400000000001</v>
      </c>
    </row>
    <row r="580" spans="1:44" x14ac:dyDescent="0.25">
      <c r="A580" s="1">
        <v>37357</v>
      </c>
      <c r="B580">
        <v>54.918799999999997</v>
      </c>
      <c r="C580">
        <v>35.809800000000003</v>
      </c>
      <c r="D580">
        <v>11.6906</v>
      </c>
      <c r="E580">
        <v>39.927500000000002</v>
      </c>
      <c r="F580">
        <v>1560.48</v>
      </c>
      <c r="G580">
        <v>1.92408</v>
      </c>
      <c r="H580">
        <v>38.299999999999997</v>
      </c>
      <c r="I580">
        <v>32.971400000000003</v>
      </c>
      <c r="J580">
        <v>44.392099999999999</v>
      </c>
      <c r="K580">
        <v>25.758700000000001</v>
      </c>
      <c r="L580" t="e">
        <v>#N/A</v>
      </c>
      <c r="M580">
        <v>15.5898</v>
      </c>
      <c r="N580">
        <v>433.74720000000002</v>
      </c>
      <c r="O580">
        <v>22.8691</v>
      </c>
      <c r="P580">
        <v>36.922499999999999</v>
      </c>
      <c r="Q580">
        <v>38.5</v>
      </c>
      <c r="R580">
        <v>37.584699999999998</v>
      </c>
      <c r="S580">
        <v>27.027799999999999</v>
      </c>
      <c r="T580" t="e">
        <v>#N/A</v>
      </c>
      <c r="U580" t="e">
        <v>#N/A</v>
      </c>
      <c r="V580">
        <v>17.4299</v>
      </c>
      <c r="W580">
        <v>45.230699999999999</v>
      </c>
      <c r="X580">
        <v>35.246499999999997</v>
      </c>
      <c r="Y580">
        <v>81.006699999999995</v>
      </c>
      <c r="Z580">
        <v>26.009899999999998</v>
      </c>
      <c r="AA580">
        <v>46.17</v>
      </c>
      <c r="AB580">
        <v>54.143799999999999</v>
      </c>
      <c r="AC580">
        <v>27.8078</v>
      </c>
      <c r="AD580" t="e">
        <v>#N/A</v>
      </c>
      <c r="AE580">
        <v>23.9316</v>
      </c>
      <c r="AF580">
        <v>39.668500000000002</v>
      </c>
      <c r="AG580">
        <v>23.875800000000002</v>
      </c>
      <c r="AH580" t="e">
        <v>#N/A</v>
      </c>
      <c r="AI580">
        <v>30.513999999999999</v>
      </c>
      <c r="AJ580">
        <v>40.061300000000003</v>
      </c>
      <c r="AK580">
        <v>38.299999999999997</v>
      </c>
      <c r="AL580" t="e">
        <v>#N/A</v>
      </c>
      <c r="AM580" t="e">
        <v>#N/A</v>
      </c>
      <c r="AN580">
        <v>34.265000000000001</v>
      </c>
      <c r="AO580">
        <v>29.277999999999999</v>
      </c>
      <c r="AP580" t="e">
        <v>#N/A</v>
      </c>
      <c r="AQ580">
        <v>57.107100000000003</v>
      </c>
      <c r="AR580">
        <v>23.654900000000001</v>
      </c>
    </row>
    <row r="581" spans="1:44" x14ac:dyDescent="0.25">
      <c r="A581" s="1">
        <v>37358</v>
      </c>
      <c r="B581">
        <v>54.1449</v>
      </c>
      <c r="C581">
        <v>35.142400000000002</v>
      </c>
      <c r="D581">
        <v>11.477399999999999</v>
      </c>
      <c r="E581">
        <v>40.144799999999996</v>
      </c>
      <c r="F581">
        <v>1579.23</v>
      </c>
      <c r="G581">
        <v>1.9375800000000001</v>
      </c>
      <c r="H581">
        <v>38.700000000000003</v>
      </c>
      <c r="I581">
        <v>32.3123</v>
      </c>
      <c r="J581">
        <v>44.101599999999998</v>
      </c>
      <c r="K581">
        <v>25.529800000000002</v>
      </c>
      <c r="L581" t="e">
        <v>#N/A</v>
      </c>
      <c r="M581">
        <v>16.024100000000001</v>
      </c>
      <c r="N581">
        <v>436.4547</v>
      </c>
      <c r="O581">
        <v>22.940200000000001</v>
      </c>
      <c r="P581">
        <v>36.916200000000003</v>
      </c>
      <c r="Q581">
        <v>38.1</v>
      </c>
      <c r="R581">
        <v>36.572200000000002</v>
      </c>
      <c r="S581">
        <v>26.840199999999999</v>
      </c>
      <c r="T581" t="e">
        <v>#N/A</v>
      </c>
      <c r="U581" t="e">
        <v>#N/A</v>
      </c>
      <c r="V581">
        <v>17.314800000000002</v>
      </c>
      <c r="W581">
        <v>46.127899999999997</v>
      </c>
      <c r="X581">
        <v>35.756999999999998</v>
      </c>
      <c r="Y581">
        <v>82.279200000000003</v>
      </c>
      <c r="Z581">
        <v>25.4895</v>
      </c>
      <c r="AA581">
        <v>45.87</v>
      </c>
      <c r="AB581">
        <v>54.062600000000003</v>
      </c>
      <c r="AC581">
        <v>28.460100000000001</v>
      </c>
      <c r="AD581" t="e">
        <v>#N/A</v>
      </c>
      <c r="AE581">
        <v>23.9848</v>
      </c>
      <c r="AF581">
        <v>41.033700000000003</v>
      </c>
      <c r="AG581">
        <v>24.3476</v>
      </c>
      <c r="AH581" t="e">
        <v>#N/A</v>
      </c>
      <c r="AI581">
        <v>30.788399999999999</v>
      </c>
      <c r="AJ581">
        <v>40.292000000000002</v>
      </c>
      <c r="AK581">
        <v>38.700000000000003</v>
      </c>
      <c r="AL581" t="e">
        <v>#N/A</v>
      </c>
      <c r="AM581" t="e">
        <v>#N/A</v>
      </c>
      <c r="AN581">
        <v>33.511699999999998</v>
      </c>
      <c r="AO581">
        <v>29.611699999999999</v>
      </c>
      <c r="AP581" t="e">
        <v>#N/A</v>
      </c>
      <c r="AQ581">
        <v>58.053800000000003</v>
      </c>
      <c r="AR581">
        <v>24.164300000000001</v>
      </c>
    </row>
    <row r="582" spans="1:44" x14ac:dyDescent="0.25">
      <c r="A582" s="1">
        <v>37361</v>
      </c>
      <c r="B582">
        <v>53.854199999999999</v>
      </c>
      <c r="C582">
        <v>34.562600000000003</v>
      </c>
      <c r="D582">
        <v>11.4354</v>
      </c>
      <c r="E582">
        <v>39.881300000000003</v>
      </c>
      <c r="F582">
        <v>1547.28</v>
      </c>
      <c r="G582">
        <v>1.9331499999999999</v>
      </c>
      <c r="H582">
        <v>38.5</v>
      </c>
      <c r="I582">
        <v>32.732900000000001</v>
      </c>
      <c r="J582">
        <v>43.288899999999998</v>
      </c>
      <c r="K582">
        <v>25.541499999999999</v>
      </c>
      <c r="L582" t="e">
        <v>#N/A</v>
      </c>
      <c r="M582">
        <v>15.722200000000001</v>
      </c>
      <c r="N582">
        <v>425.56869999999998</v>
      </c>
      <c r="O582">
        <v>22.5258</v>
      </c>
      <c r="P582">
        <v>36.857500000000002</v>
      </c>
      <c r="Q582">
        <v>38.75</v>
      </c>
      <c r="R582">
        <v>36.841999999999999</v>
      </c>
      <c r="S582">
        <v>25.4831</v>
      </c>
      <c r="T582" t="e">
        <v>#N/A</v>
      </c>
      <c r="U582" t="e">
        <v>#N/A</v>
      </c>
      <c r="V582">
        <v>17.394600000000001</v>
      </c>
      <c r="W582">
        <v>45.070500000000003</v>
      </c>
      <c r="X582">
        <v>35.258499999999998</v>
      </c>
      <c r="Y582">
        <v>82.048199999999994</v>
      </c>
      <c r="Z582">
        <v>25.241</v>
      </c>
      <c r="AA582">
        <v>45.38</v>
      </c>
      <c r="AB582">
        <v>53.628700000000002</v>
      </c>
      <c r="AC582">
        <v>28.562899999999999</v>
      </c>
      <c r="AD582" t="e">
        <v>#N/A</v>
      </c>
      <c r="AE582">
        <v>23.642399999999999</v>
      </c>
      <c r="AF582">
        <v>41.441200000000002</v>
      </c>
      <c r="AG582">
        <v>24.245899999999999</v>
      </c>
      <c r="AH582" t="e">
        <v>#N/A</v>
      </c>
      <c r="AI582">
        <v>30.564599999999999</v>
      </c>
      <c r="AJ582">
        <v>39.691699999999997</v>
      </c>
      <c r="AK582">
        <v>38.299999999999997</v>
      </c>
      <c r="AL582" t="e">
        <v>#N/A</v>
      </c>
      <c r="AM582" t="e">
        <v>#N/A</v>
      </c>
      <c r="AN582">
        <v>33.082700000000003</v>
      </c>
      <c r="AO582">
        <v>28.9436</v>
      </c>
      <c r="AP582" t="e">
        <v>#N/A</v>
      </c>
      <c r="AQ582">
        <v>56.8277</v>
      </c>
      <c r="AR582">
        <v>23.804500000000001</v>
      </c>
    </row>
    <row r="583" spans="1:44" x14ac:dyDescent="0.25">
      <c r="A583" s="1">
        <v>37362</v>
      </c>
      <c r="B583">
        <v>55.115099999999998</v>
      </c>
      <c r="C583">
        <v>35.377800000000001</v>
      </c>
      <c r="D583">
        <v>11.544499999999999</v>
      </c>
      <c r="E583">
        <v>41.068300000000001</v>
      </c>
      <c r="F583">
        <v>1554.81</v>
      </c>
      <c r="G583">
        <v>1.9901500000000001</v>
      </c>
      <c r="H583">
        <v>39.1</v>
      </c>
      <c r="I583">
        <v>32.9377</v>
      </c>
      <c r="J583">
        <v>44.2378</v>
      </c>
      <c r="K583">
        <v>24.948499999999999</v>
      </c>
      <c r="L583" t="e">
        <v>#N/A</v>
      </c>
      <c r="M583">
        <v>16.317399999999999</v>
      </c>
      <c r="N583">
        <v>445.81360000000001</v>
      </c>
      <c r="O583">
        <v>23.163799999999998</v>
      </c>
      <c r="P583">
        <v>37.828600000000002</v>
      </c>
      <c r="Q583">
        <v>38.4</v>
      </c>
      <c r="R583">
        <v>37.44</v>
      </c>
      <c r="S583">
        <v>26.4802</v>
      </c>
      <c r="T583" t="e">
        <v>#N/A</v>
      </c>
      <c r="U583" t="e">
        <v>#N/A</v>
      </c>
      <c r="V583">
        <v>18.093</v>
      </c>
      <c r="W583">
        <v>45.651600000000002</v>
      </c>
      <c r="X583">
        <v>35.924399999999999</v>
      </c>
      <c r="Y583">
        <v>82.855900000000005</v>
      </c>
      <c r="Z583">
        <v>26.495100000000001</v>
      </c>
      <c r="AA583">
        <v>46.46</v>
      </c>
      <c r="AB583">
        <v>54.571599999999997</v>
      </c>
      <c r="AC583">
        <v>29.3733</v>
      </c>
      <c r="AD583" t="e">
        <v>#N/A</v>
      </c>
      <c r="AE583">
        <v>23.725999999999999</v>
      </c>
      <c r="AF583">
        <v>41.808799999999998</v>
      </c>
      <c r="AG583">
        <v>25.166</v>
      </c>
      <c r="AH583" t="e">
        <v>#N/A</v>
      </c>
      <c r="AI583">
        <v>31.266400000000001</v>
      </c>
      <c r="AJ583">
        <v>39.972099999999998</v>
      </c>
      <c r="AK583">
        <v>39.1</v>
      </c>
      <c r="AL583" t="e">
        <v>#N/A</v>
      </c>
      <c r="AM583" t="e">
        <v>#N/A</v>
      </c>
      <c r="AN583">
        <v>33.645299999999999</v>
      </c>
      <c r="AO583">
        <v>30.492999999999999</v>
      </c>
      <c r="AP583" t="e">
        <v>#N/A</v>
      </c>
      <c r="AQ583">
        <v>56.887599999999999</v>
      </c>
      <c r="AR583">
        <v>24.063600000000001</v>
      </c>
    </row>
    <row r="584" spans="1:44" x14ac:dyDescent="0.25">
      <c r="A584" s="1">
        <v>37363</v>
      </c>
      <c r="B584">
        <v>54.246400000000001</v>
      </c>
      <c r="C584">
        <v>35.145600000000002</v>
      </c>
      <c r="D584">
        <v>11.382199999999999</v>
      </c>
      <c r="E584">
        <v>40.505499999999998</v>
      </c>
      <c r="F584">
        <v>1549.19</v>
      </c>
      <c r="G584">
        <v>2.0012500000000002</v>
      </c>
      <c r="H584">
        <v>39.299999999999997</v>
      </c>
      <c r="I584">
        <v>32.858699999999999</v>
      </c>
      <c r="J584">
        <v>40.855499999999999</v>
      </c>
      <c r="K584">
        <v>24.361000000000001</v>
      </c>
      <c r="L584" t="e">
        <v>#N/A</v>
      </c>
      <c r="M584">
        <v>16.5808</v>
      </c>
      <c r="N584">
        <v>437.44659999999999</v>
      </c>
      <c r="O584">
        <v>22.98</v>
      </c>
      <c r="P584">
        <v>37.406999999999996</v>
      </c>
      <c r="Q584">
        <v>38</v>
      </c>
      <c r="R584">
        <v>37.062600000000003</v>
      </c>
      <c r="S584">
        <v>26.686699999999998</v>
      </c>
      <c r="T584" t="e">
        <v>#N/A</v>
      </c>
      <c r="U584" t="e">
        <v>#N/A</v>
      </c>
      <c r="V584">
        <v>17.984300000000001</v>
      </c>
      <c r="W584">
        <v>44.828899999999997</v>
      </c>
      <c r="X584">
        <v>35.3508</v>
      </c>
      <c r="Y584">
        <v>80.813000000000002</v>
      </c>
      <c r="Z584">
        <v>27.271100000000001</v>
      </c>
      <c r="AA584">
        <v>46.66</v>
      </c>
      <c r="AB584">
        <v>53.465499999999999</v>
      </c>
      <c r="AC584">
        <v>30.674099999999999</v>
      </c>
      <c r="AD584" t="e">
        <v>#N/A</v>
      </c>
      <c r="AE584">
        <v>23.229500000000002</v>
      </c>
      <c r="AF584">
        <v>41.468899999999998</v>
      </c>
      <c r="AG584">
        <v>24.438600000000001</v>
      </c>
      <c r="AH584" t="e">
        <v>#N/A</v>
      </c>
      <c r="AI584">
        <v>29.402799999999999</v>
      </c>
      <c r="AJ584">
        <v>39.337899999999998</v>
      </c>
      <c r="AK584">
        <v>39.299999999999997</v>
      </c>
      <c r="AL584" t="e">
        <v>#N/A</v>
      </c>
      <c r="AM584" t="e">
        <v>#N/A</v>
      </c>
      <c r="AN584">
        <v>31.8565</v>
      </c>
      <c r="AO584">
        <v>29.715499999999999</v>
      </c>
      <c r="AP584" t="e">
        <v>#N/A</v>
      </c>
      <c r="AQ584">
        <v>55.726999999999997</v>
      </c>
      <c r="AR584">
        <v>24.064499999999999</v>
      </c>
    </row>
    <row r="585" spans="1:44" x14ac:dyDescent="0.25">
      <c r="A585" s="1">
        <v>37364</v>
      </c>
      <c r="B585">
        <v>54.225000000000001</v>
      </c>
      <c r="C585">
        <v>34.881399999999999</v>
      </c>
      <c r="D585">
        <v>11.5321</v>
      </c>
      <c r="E585">
        <v>41.655700000000003</v>
      </c>
      <c r="F585">
        <v>1525.81</v>
      </c>
      <c r="G585">
        <v>1.94431</v>
      </c>
      <c r="H585">
        <v>38.200000000000003</v>
      </c>
      <c r="I585">
        <v>32.184399999999997</v>
      </c>
      <c r="J585">
        <v>39.285299999999999</v>
      </c>
      <c r="K585">
        <v>24.107700000000001</v>
      </c>
      <c r="L585" t="e">
        <v>#N/A</v>
      </c>
      <c r="M585">
        <v>16.003599999999999</v>
      </c>
      <c r="N585">
        <v>431.4819</v>
      </c>
      <c r="O585">
        <v>22.851900000000001</v>
      </c>
      <c r="P585">
        <v>37.1571</v>
      </c>
      <c r="Q585">
        <v>37.5</v>
      </c>
      <c r="R585">
        <v>37.210500000000003</v>
      </c>
      <c r="S585">
        <v>26.7605</v>
      </c>
      <c r="T585" t="e">
        <v>#N/A</v>
      </c>
      <c r="U585" t="e">
        <v>#N/A</v>
      </c>
      <c r="V585">
        <v>17.520700000000001</v>
      </c>
      <c r="W585">
        <v>44.889299999999999</v>
      </c>
      <c r="X585">
        <v>33.4071</v>
      </c>
      <c r="Y585">
        <v>84.614900000000006</v>
      </c>
      <c r="Z585">
        <v>27.0563</v>
      </c>
      <c r="AA585">
        <v>46.37</v>
      </c>
      <c r="AB585">
        <v>54.886499999999998</v>
      </c>
      <c r="AC585">
        <v>30.6142</v>
      </c>
      <c r="AD585" t="e">
        <v>#N/A</v>
      </c>
      <c r="AE585">
        <v>24.436900000000001</v>
      </c>
      <c r="AF585">
        <v>42.542000000000002</v>
      </c>
      <c r="AG585">
        <v>24.285399999999999</v>
      </c>
      <c r="AH585" t="e">
        <v>#N/A</v>
      </c>
      <c r="AI585">
        <v>29.6402</v>
      </c>
      <c r="AJ585">
        <v>38.530700000000003</v>
      </c>
      <c r="AK585">
        <v>38.200000000000003</v>
      </c>
      <c r="AL585" t="e">
        <v>#N/A</v>
      </c>
      <c r="AM585" t="e">
        <v>#N/A</v>
      </c>
      <c r="AN585">
        <v>30.640999999999998</v>
      </c>
      <c r="AO585">
        <v>29.381599999999999</v>
      </c>
      <c r="AP585" t="e">
        <v>#N/A</v>
      </c>
      <c r="AQ585">
        <v>54.563299999999998</v>
      </c>
      <c r="AR585">
        <v>24.312899999999999</v>
      </c>
    </row>
    <row r="586" spans="1:44" x14ac:dyDescent="0.25">
      <c r="A586" s="1">
        <v>37365</v>
      </c>
      <c r="B586">
        <v>54.811</v>
      </c>
      <c r="C586">
        <v>34.954000000000001</v>
      </c>
      <c r="D586">
        <v>11.5609</v>
      </c>
      <c r="E586">
        <v>42.720799999999997</v>
      </c>
      <c r="F586">
        <v>1501.68</v>
      </c>
      <c r="G586">
        <v>1.9133500000000001</v>
      </c>
      <c r="H586">
        <v>38</v>
      </c>
      <c r="I586">
        <v>32.506100000000004</v>
      </c>
      <c r="J586">
        <v>38.470199999999998</v>
      </c>
      <c r="K586">
        <v>24.184899999999999</v>
      </c>
      <c r="L586" t="e">
        <v>#N/A</v>
      </c>
      <c r="M586">
        <v>15.833</v>
      </c>
      <c r="N586">
        <v>427.14550000000003</v>
      </c>
      <c r="O586">
        <v>23.386099999999999</v>
      </c>
      <c r="P586">
        <v>36.898699999999998</v>
      </c>
      <c r="Q586">
        <v>37.700000000000003</v>
      </c>
      <c r="R586">
        <v>37.300899999999999</v>
      </c>
      <c r="S586">
        <v>26.708300000000001</v>
      </c>
      <c r="T586" t="e">
        <v>#N/A</v>
      </c>
      <c r="U586" t="e">
        <v>#N/A</v>
      </c>
      <c r="V586">
        <v>18.0107</v>
      </c>
      <c r="W586">
        <v>44.598999999999997</v>
      </c>
      <c r="X586">
        <v>33.0655</v>
      </c>
      <c r="Y586">
        <v>84.748199999999997</v>
      </c>
      <c r="Z586">
        <v>26.772400000000001</v>
      </c>
      <c r="AA586">
        <v>47.06</v>
      </c>
      <c r="AB586">
        <v>55.113</v>
      </c>
      <c r="AC586">
        <v>31.0564</v>
      </c>
      <c r="AD586" t="e">
        <v>#N/A</v>
      </c>
      <c r="AE586">
        <v>24.444600000000001</v>
      </c>
      <c r="AF586">
        <v>42.863599999999998</v>
      </c>
      <c r="AG586">
        <v>24.667899999999999</v>
      </c>
      <c r="AH586" t="e">
        <v>#N/A</v>
      </c>
      <c r="AI586">
        <v>29.344100000000001</v>
      </c>
      <c r="AJ586">
        <v>38.770400000000002</v>
      </c>
      <c r="AK586">
        <v>37.5</v>
      </c>
      <c r="AL586" t="e">
        <v>#N/A</v>
      </c>
      <c r="AM586" t="e">
        <v>#N/A</v>
      </c>
      <c r="AN586">
        <v>31.447399999999998</v>
      </c>
      <c r="AO586">
        <v>29.099599999999999</v>
      </c>
      <c r="AP586" t="e">
        <v>#N/A</v>
      </c>
      <c r="AQ586">
        <v>55.351199999999999</v>
      </c>
      <c r="AR586">
        <v>24.886199999999999</v>
      </c>
    </row>
    <row r="587" spans="1:44" x14ac:dyDescent="0.25">
      <c r="A587" s="1">
        <v>37368</v>
      </c>
      <c r="B587">
        <v>54.888399999999997</v>
      </c>
      <c r="C587">
        <v>33.318300000000001</v>
      </c>
      <c r="D587">
        <v>11.5726</v>
      </c>
      <c r="E587">
        <v>41.923299999999998</v>
      </c>
      <c r="F587">
        <v>1479.44</v>
      </c>
      <c r="G587">
        <v>1.8797299999999999</v>
      </c>
      <c r="H587">
        <v>35.700000000000003</v>
      </c>
      <c r="I587">
        <v>33.264499999999998</v>
      </c>
      <c r="J587">
        <v>38.8386</v>
      </c>
      <c r="K587">
        <v>23.663900000000002</v>
      </c>
      <c r="L587" t="e">
        <v>#N/A</v>
      </c>
      <c r="M587">
        <v>15.4353</v>
      </c>
      <c r="N587">
        <v>417.4187</v>
      </c>
      <c r="O587">
        <v>23.562799999999999</v>
      </c>
      <c r="P587">
        <v>36.128</v>
      </c>
      <c r="Q587">
        <v>38.200000000000003</v>
      </c>
      <c r="R587">
        <v>36.729599999999998</v>
      </c>
      <c r="S587">
        <v>26.054400000000001</v>
      </c>
      <c r="T587" t="e">
        <v>#N/A</v>
      </c>
      <c r="U587" t="e">
        <v>#N/A</v>
      </c>
      <c r="V587">
        <v>17.613900000000001</v>
      </c>
      <c r="W587">
        <v>44.038200000000003</v>
      </c>
      <c r="X587">
        <v>32.634900000000002</v>
      </c>
      <c r="Y587">
        <v>83.767099999999999</v>
      </c>
      <c r="Z587">
        <v>26.748799999999999</v>
      </c>
      <c r="AA587">
        <v>45.87</v>
      </c>
      <c r="AB587">
        <v>54.154600000000002</v>
      </c>
      <c r="AC587">
        <v>30.1159</v>
      </c>
      <c r="AD587" t="e">
        <v>#N/A</v>
      </c>
      <c r="AE587">
        <v>24.370100000000001</v>
      </c>
      <c r="AF587">
        <v>42.566600000000001</v>
      </c>
      <c r="AG587">
        <v>23.984400000000001</v>
      </c>
      <c r="AH587" t="e">
        <v>#N/A</v>
      </c>
      <c r="AI587">
        <v>28.821400000000001</v>
      </c>
      <c r="AJ587">
        <v>38.796599999999998</v>
      </c>
      <c r="AK587">
        <v>35.700000000000003</v>
      </c>
      <c r="AL587" t="e">
        <v>#N/A</v>
      </c>
      <c r="AM587" t="e">
        <v>#N/A</v>
      </c>
      <c r="AN587">
        <v>31.826499999999999</v>
      </c>
      <c r="AO587">
        <v>27.726400000000002</v>
      </c>
      <c r="AP587" t="e">
        <v>#N/A</v>
      </c>
      <c r="AQ587">
        <v>54.0794</v>
      </c>
      <c r="AR587">
        <v>24.488199999999999</v>
      </c>
    </row>
    <row r="588" spans="1:44" x14ac:dyDescent="0.25">
      <c r="A588" s="1">
        <v>37369</v>
      </c>
      <c r="B588">
        <v>54.629399999999997</v>
      </c>
      <c r="C588">
        <v>33.327800000000003</v>
      </c>
      <c r="D588">
        <v>11.795999999999999</v>
      </c>
      <c r="E588">
        <v>42.207000000000001</v>
      </c>
      <c r="F588">
        <v>1447.32</v>
      </c>
      <c r="G588">
        <v>1.8603700000000001</v>
      </c>
      <c r="H588">
        <v>36</v>
      </c>
      <c r="I588">
        <v>33.302</v>
      </c>
      <c r="J588">
        <v>38.305599999999998</v>
      </c>
      <c r="K588">
        <v>23.369299999999999</v>
      </c>
      <c r="L588" t="e">
        <v>#N/A</v>
      </c>
      <c r="M588">
        <v>14.559100000000001</v>
      </c>
      <c r="N588">
        <v>418.34859999999998</v>
      </c>
      <c r="O588">
        <v>23.256699999999999</v>
      </c>
      <c r="P588">
        <v>34.990400000000001</v>
      </c>
      <c r="Q588">
        <v>39</v>
      </c>
      <c r="R588">
        <v>36.331699999999998</v>
      </c>
      <c r="S588">
        <v>26.036100000000001</v>
      </c>
      <c r="T588" t="e">
        <v>#N/A</v>
      </c>
      <c r="U588" t="e">
        <v>#N/A</v>
      </c>
      <c r="V588">
        <v>17.4117</v>
      </c>
      <c r="W588">
        <v>44.405799999999999</v>
      </c>
      <c r="X588">
        <v>32.837800000000001</v>
      </c>
      <c r="Y588">
        <v>83.289199999999994</v>
      </c>
      <c r="Z588">
        <v>26.315799999999999</v>
      </c>
      <c r="AA588">
        <v>45.08</v>
      </c>
      <c r="AB588">
        <v>53.753399999999999</v>
      </c>
      <c r="AC588">
        <v>30.149899999999999</v>
      </c>
      <c r="AD588" t="e">
        <v>#N/A</v>
      </c>
      <c r="AE588">
        <v>24.628699999999998</v>
      </c>
      <c r="AF588">
        <v>41.838000000000001</v>
      </c>
      <c r="AG588">
        <v>23.3203</v>
      </c>
      <c r="AH588" t="e">
        <v>#N/A</v>
      </c>
      <c r="AI588">
        <v>28.5352</v>
      </c>
      <c r="AJ588">
        <v>38.844700000000003</v>
      </c>
      <c r="AK588">
        <v>36</v>
      </c>
      <c r="AL588" t="e">
        <v>#N/A</v>
      </c>
      <c r="AM588" t="e">
        <v>#N/A</v>
      </c>
      <c r="AN588">
        <v>31.634</v>
      </c>
      <c r="AO588">
        <v>27.854800000000001</v>
      </c>
      <c r="AP588" t="e">
        <v>#N/A</v>
      </c>
      <c r="AQ588">
        <v>54.610799999999998</v>
      </c>
      <c r="AR588">
        <v>24.475899999999999</v>
      </c>
    </row>
    <row r="589" spans="1:44" x14ac:dyDescent="0.25">
      <c r="A589" s="1">
        <v>37370</v>
      </c>
      <c r="B589">
        <v>55.041600000000003</v>
      </c>
      <c r="C589">
        <v>32.6098</v>
      </c>
      <c r="D589">
        <v>11.733000000000001</v>
      </c>
      <c r="E589">
        <v>41.836799999999997</v>
      </c>
      <c r="F589">
        <v>1448.73</v>
      </c>
      <c r="G589">
        <v>1.8194399999999999</v>
      </c>
      <c r="H589">
        <v>35.5</v>
      </c>
      <c r="I589">
        <v>33.433500000000002</v>
      </c>
      <c r="J589">
        <v>38.1295</v>
      </c>
      <c r="K589">
        <v>23.2728</v>
      </c>
      <c r="L589" t="e">
        <v>#N/A</v>
      </c>
      <c r="M589">
        <v>14.9618</v>
      </c>
      <c r="N589">
        <v>410.06889999999999</v>
      </c>
      <c r="O589">
        <v>23.400099999999998</v>
      </c>
      <c r="P589">
        <v>34.771599999999999</v>
      </c>
      <c r="Q589">
        <v>39</v>
      </c>
      <c r="R589">
        <v>35.3294</v>
      </c>
      <c r="S589">
        <v>25.739899999999999</v>
      </c>
      <c r="T589" t="e">
        <v>#N/A</v>
      </c>
      <c r="U589" t="e">
        <v>#N/A</v>
      </c>
      <c r="V589">
        <v>16.5733</v>
      </c>
      <c r="W589">
        <v>43.680300000000003</v>
      </c>
      <c r="X589">
        <v>32.528399999999998</v>
      </c>
      <c r="Y589">
        <v>82.312100000000001</v>
      </c>
      <c r="Z589">
        <v>25.6966</v>
      </c>
      <c r="AA589">
        <v>44.89</v>
      </c>
      <c r="AB589">
        <v>54.324300000000001</v>
      </c>
      <c r="AC589">
        <v>29.4985</v>
      </c>
      <c r="AD589" t="e">
        <v>#N/A</v>
      </c>
      <c r="AE589">
        <v>24.342700000000001</v>
      </c>
      <c r="AF589">
        <v>41.254899999999999</v>
      </c>
      <c r="AG589">
        <v>22.849799999999998</v>
      </c>
      <c r="AH589" t="e">
        <v>#N/A</v>
      </c>
      <c r="AI589">
        <v>28.3081</v>
      </c>
      <c r="AJ589">
        <v>38.988399999999999</v>
      </c>
      <c r="AK589">
        <v>36</v>
      </c>
      <c r="AL589" t="e">
        <v>#N/A</v>
      </c>
      <c r="AM589" t="e">
        <v>#N/A</v>
      </c>
      <c r="AN589">
        <v>31.1937</v>
      </c>
      <c r="AO589">
        <v>28.318300000000001</v>
      </c>
      <c r="AP589" t="e">
        <v>#N/A</v>
      </c>
      <c r="AQ589">
        <v>53.924700000000001</v>
      </c>
      <c r="AR589">
        <v>24.4407</v>
      </c>
    </row>
    <row r="590" spans="1:44" x14ac:dyDescent="0.25">
      <c r="A590" s="1">
        <v>37371</v>
      </c>
      <c r="B590">
        <v>55.1995</v>
      </c>
      <c r="C590">
        <v>32.2652</v>
      </c>
      <c r="D590">
        <v>11.6493</v>
      </c>
      <c r="E590">
        <v>41.526400000000002</v>
      </c>
      <c r="F590">
        <v>1436.29</v>
      </c>
      <c r="G590">
        <v>1.8303799999999999</v>
      </c>
      <c r="H590">
        <v>36</v>
      </c>
      <c r="I590">
        <v>32.737299999999998</v>
      </c>
      <c r="J590">
        <v>37.356400000000001</v>
      </c>
      <c r="K590">
        <v>23.334199999999999</v>
      </c>
      <c r="L590" t="e">
        <v>#N/A</v>
      </c>
      <c r="M590">
        <v>14.9977</v>
      </c>
      <c r="N590">
        <v>401.54610000000002</v>
      </c>
      <c r="O590">
        <v>23.199200000000001</v>
      </c>
      <c r="P590">
        <v>34.094799999999999</v>
      </c>
      <c r="Q590">
        <v>38</v>
      </c>
      <c r="R590">
        <v>35.234699999999997</v>
      </c>
      <c r="S590">
        <v>25.165600000000001</v>
      </c>
      <c r="T590" t="e">
        <v>#N/A</v>
      </c>
      <c r="U590" t="e">
        <v>#N/A</v>
      </c>
      <c r="V590">
        <v>16.593299999999999</v>
      </c>
      <c r="W590">
        <v>43.754800000000003</v>
      </c>
      <c r="X590">
        <v>32.664400000000001</v>
      </c>
      <c r="Y590">
        <v>81.8035</v>
      </c>
      <c r="Z590">
        <v>25.634599999999999</v>
      </c>
      <c r="AA590">
        <v>44.15</v>
      </c>
      <c r="AB590">
        <v>53.680100000000003</v>
      </c>
      <c r="AC590">
        <v>28.5444</v>
      </c>
      <c r="AD590" t="e">
        <v>#N/A</v>
      </c>
      <c r="AE590">
        <v>23.989699999999999</v>
      </c>
      <c r="AF590">
        <v>40.938099999999999</v>
      </c>
      <c r="AG590">
        <v>22.957000000000001</v>
      </c>
      <c r="AH590" t="e">
        <v>#N/A</v>
      </c>
      <c r="AI590">
        <v>28.895700000000001</v>
      </c>
      <c r="AJ590">
        <v>38.6494</v>
      </c>
      <c r="AK590">
        <v>36</v>
      </c>
      <c r="AL590" t="e">
        <v>#N/A</v>
      </c>
      <c r="AM590" t="e">
        <v>#N/A</v>
      </c>
      <c r="AN590">
        <v>31.246700000000001</v>
      </c>
      <c r="AO590">
        <v>28.432200000000002</v>
      </c>
      <c r="AP590" t="e">
        <v>#N/A</v>
      </c>
      <c r="AQ590">
        <v>53.042999999999999</v>
      </c>
      <c r="AR590">
        <v>24.705300000000001</v>
      </c>
    </row>
    <row r="591" spans="1:44" x14ac:dyDescent="0.25">
      <c r="A591" s="1">
        <v>37372</v>
      </c>
      <c r="B591">
        <v>54.078600000000002</v>
      </c>
      <c r="C591">
        <v>31.999300000000002</v>
      </c>
      <c r="D591">
        <v>11.6425</v>
      </c>
      <c r="E591">
        <v>40.971499999999999</v>
      </c>
      <c r="F591">
        <v>1443.75</v>
      </c>
      <c r="G591">
        <v>1.74576</v>
      </c>
      <c r="H591">
        <v>35.5</v>
      </c>
      <c r="I591">
        <v>32.116300000000003</v>
      </c>
      <c r="J591">
        <v>37.000399999999999</v>
      </c>
      <c r="K591">
        <v>23.5684</v>
      </c>
      <c r="L591" t="e">
        <v>#N/A</v>
      </c>
      <c r="M591">
        <v>14.2956</v>
      </c>
      <c r="N591">
        <v>391.4547</v>
      </c>
      <c r="O591">
        <v>22.970500000000001</v>
      </c>
      <c r="P591">
        <v>33.878900000000002</v>
      </c>
      <c r="Q591">
        <v>36</v>
      </c>
      <c r="R591">
        <v>34.7577</v>
      </c>
      <c r="S591">
        <v>24.728200000000001</v>
      </c>
      <c r="T591" t="e">
        <v>#N/A</v>
      </c>
      <c r="U591" t="e">
        <v>#N/A</v>
      </c>
      <c r="V591">
        <v>16.188700000000001</v>
      </c>
      <c r="W591">
        <v>43.223799999999997</v>
      </c>
      <c r="X591">
        <v>31.930499999999999</v>
      </c>
      <c r="Y591">
        <v>79.898899999999998</v>
      </c>
      <c r="Z591">
        <v>24.7742</v>
      </c>
      <c r="AA591">
        <v>44.59</v>
      </c>
      <c r="AB591">
        <v>53.8459</v>
      </c>
      <c r="AC591">
        <v>28.505600000000001</v>
      </c>
      <c r="AD591" t="e">
        <v>#N/A</v>
      </c>
      <c r="AE591">
        <v>23.899699999999999</v>
      </c>
      <c r="AF591">
        <v>40.6158</v>
      </c>
      <c r="AG591">
        <v>21.999300000000002</v>
      </c>
      <c r="AH591" t="e">
        <v>#N/A</v>
      </c>
      <c r="AI591">
        <v>28.266400000000001</v>
      </c>
      <c r="AJ591">
        <v>38.804900000000004</v>
      </c>
      <c r="AK591">
        <v>35.5</v>
      </c>
      <c r="AL591" t="e">
        <v>#N/A</v>
      </c>
      <c r="AM591" t="e">
        <v>#N/A</v>
      </c>
      <c r="AN591">
        <v>30.878299999999999</v>
      </c>
      <c r="AO591">
        <v>28.274799999999999</v>
      </c>
      <c r="AP591" t="e">
        <v>#N/A</v>
      </c>
      <c r="AQ591">
        <v>51.914700000000003</v>
      </c>
      <c r="AR591">
        <v>23.810500000000001</v>
      </c>
    </row>
    <row r="592" spans="1:44" x14ac:dyDescent="0.25">
      <c r="A592" s="1">
        <v>37375</v>
      </c>
      <c r="B592">
        <v>52.918300000000002</v>
      </c>
      <c r="C592">
        <v>31.083600000000001</v>
      </c>
      <c r="D592">
        <v>11.610900000000001</v>
      </c>
      <c r="E592">
        <v>39.652299999999997</v>
      </c>
      <c r="F592">
        <v>1423.87</v>
      </c>
      <c r="G592">
        <v>1.80436</v>
      </c>
      <c r="H592">
        <v>34.200000000000003</v>
      </c>
      <c r="I592">
        <v>32.406100000000002</v>
      </c>
      <c r="J592">
        <v>38.601900000000001</v>
      </c>
      <c r="K592">
        <v>22.849299999999999</v>
      </c>
      <c r="L592" t="e">
        <v>#N/A</v>
      </c>
      <c r="M592">
        <v>14.414</v>
      </c>
      <c r="N592">
        <v>387.0179</v>
      </c>
      <c r="O592">
        <v>22.879799999999999</v>
      </c>
      <c r="P592">
        <v>33.145099999999999</v>
      </c>
      <c r="Q592">
        <v>35.799999999999997</v>
      </c>
      <c r="R592">
        <v>34.241199999999999</v>
      </c>
      <c r="S592">
        <v>24.038499999999999</v>
      </c>
      <c r="T592" t="e">
        <v>#N/A</v>
      </c>
      <c r="U592" t="e">
        <v>#N/A</v>
      </c>
      <c r="V592">
        <v>16.078199999999999</v>
      </c>
      <c r="W592">
        <v>41.895200000000003</v>
      </c>
      <c r="X592">
        <v>30.9298</v>
      </c>
      <c r="Y592">
        <v>78.538899999999998</v>
      </c>
      <c r="Z592">
        <v>24.520700000000001</v>
      </c>
      <c r="AA592">
        <v>43.9</v>
      </c>
      <c r="AB592">
        <v>52.858499999999999</v>
      </c>
      <c r="AC592">
        <v>27.768599999999999</v>
      </c>
      <c r="AD592" t="e">
        <v>#N/A</v>
      </c>
      <c r="AE592">
        <v>23.7057</v>
      </c>
      <c r="AF592">
        <v>40.462699999999998</v>
      </c>
      <c r="AG592">
        <v>22.15</v>
      </c>
      <c r="AH592" t="e">
        <v>#N/A</v>
      </c>
      <c r="AI592">
        <v>27.6829</v>
      </c>
      <c r="AJ592">
        <v>38.603099999999998</v>
      </c>
      <c r="AK592">
        <v>34.200000000000003</v>
      </c>
      <c r="AL592" t="e">
        <v>#N/A</v>
      </c>
      <c r="AM592" t="e">
        <v>#N/A</v>
      </c>
      <c r="AN592">
        <v>30.447600000000001</v>
      </c>
      <c r="AO592">
        <v>26.668800000000001</v>
      </c>
      <c r="AP592" t="e">
        <v>#N/A</v>
      </c>
      <c r="AQ592">
        <v>51.899299999999997</v>
      </c>
      <c r="AR592">
        <v>22.5749</v>
      </c>
    </row>
    <row r="593" spans="1:44" x14ac:dyDescent="0.25">
      <c r="A593" s="1">
        <v>37376</v>
      </c>
      <c r="B593">
        <v>54.462600000000002</v>
      </c>
      <c r="C593">
        <v>31.306699999999999</v>
      </c>
      <c r="D593">
        <v>11.507999999999999</v>
      </c>
      <c r="E593">
        <v>39.793999999999997</v>
      </c>
      <c r="F593">
        <v>1446.4</v>
      </c>
      <c r="G593">
        <v>1.83379</v>
      </c>
      <c r="H593">
        <v>34.5</v>
      </c>
      <c r="I593">
        <v>32.595500000000001</v>
      </c>
      <c r="J593">
        <v>39.5914</v>
      </c>
      <c r="K593">
        <v>23.6753</v>
      </c>
      <c r="L593" t="e">
        <v>#N/A</v>
      </c>
      <c r="M593">
        <v>14.994199999999999</v>
      </c>
      <c r="N593">
        <v>392.1105</v>
      </c>
      <c r="O593">
        <v>23.3215</v>
      </c>
      <c r="P593">
        <v>34.200800000000001</v>
      </c>
      <c r="Q593">
        <v>36</v>
      </c>
      <c r="R593">
        <v>34.762</v>
      </c>
      <c r="S593">
        <v>24.665700000000001</v>
      </c>
      <c r="T593" t="e">
        <v>#N/A</v>
      </c>
      <c r="U593" t="e">
        <v>#N/A</v>
      </c>
      <c r="V593">
        <v>16.255299999999998</v>
      </c>
      <c r="W593">
        <v>41.506599999999999</v>
      </c>
      <c r="X593">
        <v>31.592700000000001</v>
      </c>
      <c r="Y593">
        <v>78.678299999999993</v>
      </c>
      <c r="Z593">
        <v>25.102499999999999</v>
      </c>
      <c r="AA593">
        <v>44.79</v>
      </c>
      <c r="AB593">
        <v>53.8354</v>
      </c>
      <c r="AC593">
        <v>28.477699999999999</v>
      </c>
      <c r="AD593" t="e">
        <v>#N/A</v>
      </c>
      <c r="AE593">
        <v>23.944800000000001</v>
      </c>
      <c r="AF593">
        <v>40.352400000000003</v>
      </c>
      <c r="AG593">
        <v>22.232299999999999</v>
      </c>
      <c r="AH593" t="e">
        <v>#N/A</v>
      </c>
      <c r="AI593">
        <v>27.836300000000001</v>
      </c>
      <c r="AJ593">
        <v>38.843499999999999</v>
      </c>
      <c r="AK593">
        <v>34.5</v>
      </c>
      <c r="AL593" t="e">
        <v>#N/A</v>
      </c>
      <c r="AM593" t="e">
        <v>#N/A</v>
      </c>
      <c r="AN593">
        <v>31.5703</v>
      </c>
      <c r="AO593">
        <v>27.413699999999999</v>
      </c>
      <c r="AP593" t="e">
        <v>#N/A</v>
      </c>
      <c r="AQ593">
        <v>51.756999999999998</v>
      </c>
      <c r="AR593">
        <v>22.807600000000001</v>
      </c>
    </row>
    <row r="594" spans="1:44" x14ac:dyDescent="0.25">
      <c r="A594" s="1">
        <v>37378</v>
      </c>
      <c r="B594">
        <v>54.905099999999997</v>
      </c>
      <c r="C594">
        <v>31.742599999999999</v>
      </c>
      <c r="D594">
        <v>11.8063</v>
      </c>
      <c r="E594">
        <v>40.859299999999998</v>
      </c>
      <c r="F594">
        <v>1492.44</v>
      </c>
      <c r="G594">
        <v>1.78521</v>
      </c>
      <c r="H594">
        <v>36</v>
      </c>
      <c r="I594">
        <v>32.630800000000001</v>
      </c>
      <c r="J594">
        <v>39.725299999999997</v>
      </c>
      <c r="K594">
        <v>23.625399999999999</v>
      </c>
      <c r="L594" t="e">
        <v>#N/A</v>
      </c>
      <c r="M594">
        <v>13.923400000000001</v>
      </c>
      <c r="N594">
        <v>407.767</v>
      </c>
      <c r="O594">
        <v>24.152000000000001</v>
      </c>
      <c r="P594">
        <v>34.776800000000001</v>
      </c>
      <c r="Q594">
        <v>35.6</v>
      </c>
      <c r="R594">
        <v>35.2134</v>
      </c>
      <c r="S594">
        <v>24.639199999999999</v>
      </c>
      <c r="T594" t="e">
        <v>#N/A</v>
      </c>
      <c r="U594" t="e">
        <v>#N/A</v>
      </c>
      <c r="V594">
        <v>16.2026</v>
      </c>
      <c r="W594">
        <v>41.780200000000001</v>
      </c>
      <c r="X594">
        <v>31.869599999999998</v>
      </c>
      <c r="Y594">
        <v>78.563000000000002</v>
      </c>
      <c r="Z594">
        <v>24.388200000000001</v>
      </c>
      <c r="AA594">
        <v>46.07</v>
      </c>
      <c r="AB594">
        <v>53.978299999999997</v>
      </c>
      <c r="AC594">
        <v>29.332599999999999</v>
      </c>
      <c r="AD594" t="e">
        <v>#N/A</v>
      </c>
      <c r="AE594">
        <v>23.965299999999999</v>
      </c>
      <c r="AF594">
        <v>41.156100000000002</v>
      </c>
      <c r="AG594">
        <v>21.727699999999999</v>
      </c>
      <c r="AH594" t="e">
        <v>#N/A</v>
      </c>
      <c r="AI594">
        <v>28.541399999999999</v>
      </c>
      <c r="AJ594">
        <v>40.019300000000001</v>
      </c>
      <c r="AK594">
        <v>36</v>
      </c>
      <c r="AL594" t="e">
        <v>#N/A</v>
      </c>
      <c r="AM594" t="e">
        <v>#N/A</v>
      </c>
      <c r="AN594">
        <v>31.190300000000001</v>
      </c>
      <c r="AO594">
        <v>28.2883</v>
      </c>
      <c r="AP594" t="e">
        <v>#N/A</v>
      </c>
      <c r="AQ594">
        <v>52.349600000000002</v>
      </c>
      <c r="AR594">
        <v>23.581099999999999</v>
      </c>
    </row>
    <row r="595" spans="1:44" x14ac:dyDescent="0.25">
      <c r="A595" s="1">
        <v>37379</v>
      </c>
      <c r="B595">
        <v>54.528100000000002</v>
      </c>
      <c r="C595">
        <v>31.784400000000002</v>
      </c>
      <c r="D595">
        <v>11.675000000000001</v>
      </c>
      <c r="E595">
        <v>40.264200000000002</v>
      </c>
      <c r="F595">
        <v>1465.58</v>
      </c>
      <c r="G595">
        <v>1.7617</v>
      </c>
      <c r="H595">
        <v>35.25</v>
      </c>
      <c r="I595">
        <v>32.730499999999999</v>
      </c>
      <c r="J595">
        <v>39.290900000000001</v>
      </c>
      <c r="K595">
        <v>23.2133</v>
      </c>
      <c r="L595" t="e">
        <v>#N/A</v>
      </c>
      <c r="M595">
        <v>13.3377</v>
      </c>
      <c r="N595">
        <v>399.52359999999999</v>
      </c>
      <c r="O595">
        <v>23.691400000000002</v>
      </c>
      <c r="P595">
        <v>34.589199999999998</v>
      </c>
      <c r="Q595">
        <v>35.700000000000003</v>
      </c>
      <c r="R595">
        <v>34.835500000000003</v>
      </c>
      <c r="S595">
        <v>24.578399999999998</v>
      </c>
      <c r="T595" t="e">
        <v>#N/A</v>
      </c>
      <c r="U595" t="e">
        <v>#N/A</v>
      </c>
      <c r="V595">
        <v>16.441600000000001</v>
      </c>
      <c r="W595">
        <v>41.279299999999999</v>
      </c>
      <c r="X595">
        <v>31.203700000000001</v>
      </c>
      <c r="Y595">
        <v>76.184100000000001</v>
      </c>
      <c r="Z595">
        <v>23.130600000000001</v>
      </c>
      <c r="AA595">
        <v>45.87</v>
      </c>
      <c r="AB595">
        <v>53.031500000000001</v>
      </c>
      <c r="AC595">
        <v>28.709299999999999</v>
      </c>
      <c r="AD595" t="e">
        <v>#N/A</v>
      </c>
      <c r="AE595">
        <v>24.491399999999999</v>
      </c>
      <c r="AF595">
        <v>40.8735</v>
      </c>
      <c r="AG595">
        <v>20.909600000000001</v>
      </c>
      <c r="AH595" t="e">
        <v>#N/A</v>
      </c>
      <c r="AI595">
        <v>27.9102</v>
      </c>
      <c r="AJ595">
        <v>39.244100000000003</v>
      </c>
      <c r="AK595">
        <v>35.25</v>
      </c>
      <c r="AL595" t="e">
        <v>#N/A</v>
      </c>
      <c r="AM595" t="e">
        <v>#N/A</v>
      </c>
      <c r="AN595">
        <v>31.0687</v>
      </c>
      <c r="AO595">
        <v>27.35</v>
      </c>
      <c r="AP595" t="e">
        <v>#N/A</v>
      </c>
      <c r="AQ595">
        <v>50.769199999999998</v>
      </c>
      <c r="AR595">
        <v>23.029</v>
      </c>
    </row>
    <row r="596" spans="1:44" x14ac:dyDescent="0.25">
      <c r="A596" s="1">
        <v>37382</v>
      </c>
      <c r="B596">
        <v>52.978700000000003</v>
      </c>
      <c r="C596">
        <v>31.0533</v>
      </c>
      <c r="D596">
        <v>11.665900000000001</v>
      </c>
      <c r="E596">
        <v>39.297699999999999</v>
      </c>
      <c r="F596">
        <v>1433.75</v>
      </c>
      <c r="G596">
        <v>1.6859299999999999</v>
      </c>
      <c r="H596">
        <v>34.1</v>
      </c>
      <c r="I596">
        <v>32.512099999999997</v>
      </c>
      <c r="J596">
        <v>37.935699999999997</v>
      </c>
      <c r="K596">
        <v>22.3752</v>
      </c>
      <c r="L596" t="e">
        <v>#N/A</v>
      </c>
      <c r="M596">
        <v>12.996700000000001</v>
      </c>
      <c r="N596">
        <v>380.19200000000001</v>
      </c>
      <c r="O596">
        <v>23.421600000000002</v>
      </c>
      <c r="P596">
        <v>33.881500000000003</v>
      </c>
      <c r="Q596">
        <v>36.049999999999997</v>
      </c>
      <c r="R596">
        <v>33.460700000000003</v>
      </c>
      <c r="S596">
        <v>23.8522</v>
      </c>
      <c r="T596" t="e">
        <v>#N/A</v>
      </c>
      <c r="U596" t="e">
        <v>#N/A</v>
      </c>
      <c r="V596">
        <v>17.0623</v>
      </c>
      <c r="W596">
        <v>39.416600000000003</v>
      </c>
      <c r="X596">
        <v>30.5459</v>
      </c>
      <c r="Y596">
        <v>70.327299999999994</v>
      </c>
      <c r="Z596">
        <v>22.301600000000001</v>
      </c>
      <c r="AA596">
        <v>45.97</v>
      </c>
      <c r="AB596">
        <v>51.573099999999997</v>
      </c>
      <c r="AC596">
        <v>27.494700000000002</v>
      </c>
      <c r="AD596" t="e">
        <v>#N/A</v>
      </c>
      <c r="AE596">
        <v>24.170100000000001</v>
      </c>
      <c r="AF596">
        <v>40.871499999999997</v>
      </c>
      <c r="AG596">
        <v>20.376100000000001</v>
      </c>
      <c r="AH596" t="e">
        <v>#N/A</v>
      </c>
      <c r="AI596">
        <v>27.5732</v>
      </c>
      <c r="AJ596">
        <v>39.088200000000001</v>
      </c>
      <c r="AK596">
        <v>34.1</v>
      </c>
      <c r="AL596" t="e">
        <v>#N/A</v>
      </c>
      <c r="AM596" t="e">
        <v>#N/A</v>
      </c>
      <c r="AN596">
        <v>29.846499999999999</v>
      </c>
      <c r="AO596">
        <v>26.8444</v>
      </c>
      <c r="AP596" t="e">
        <v>#N/A</v>
      </c>
      <c r="AQ596">
        <v>49.2804</v>
      </c>
      <c r="AR596">
        <v>22.187200000000001</v>
      </c>
    </row>
    <row r="597" spans="1:44" x14ac:dyDescent="0.25">
      <c r="A597" s="1">
        <v>37383</v>
      </c>
      <c r="B597">
        <v>53.119</v>
      </c>
      <c r="C597">
        <v>31.4191</v>
      </c>
      <c r="D597">
        <v>11.6088</v>
      </c>
      <c r="E597">
        <v>38.948500000000003</v>
      </c>
      <c r="F597">
        <v>1397.49</v>
      </c>
      <c r="G597">
        <v>1.6760200000000001</v>
      </c>
      <c r="H597">
        <v>33.9</v>
      </c>
      <c r="I597">
        <v>32.177599999999998</v>
      </c>
      <c r="J597">
        <v>37.804400000000001</v>
      </c>
      <c r="K597">
        <v>22.511700000000001</v>
      </c>
      <c r="L597" t="e">
        <v>#N/A</v>
      </c>
      <c r="M597">
        <v>13.2157</v>
      </c>
      <c r="N597">
        <v>378.46980000000002</v>
      </c>
      <c r="O597">
        <v>23.495200000000001</v>
      </c>
      <c r="P597">
        <v>34.687899999999999</v>
      </c>
      <c r="Q597">
        <v>36</v>
      </c>
      <c r="R597">
        <v>33.402200000000001</v>
      </c>
      <c r="S597">
        <v>23.654900000000001</v>
      </c>
      <c r="T597" t="e">
        <v>#N/A</v>
      </c>
      <c r="U597" t="e">
        <v>#N/A</v>
      </c>
      <c r="V597">
        <v>17.2761</v>
      </c>
      <c r="W597">
        <v>40.391199999999998</v>
      </c>
      <c r="X597">
        <v>32.14</v>
      </c>
      <c r="Y597">
        <v>70.937399999999997</v>
      </c>
      <c r="Z597">
        <v>22.668700000000001</v>
      </c>
      <c r="AA597">
        <v>46.37</v>
      </c>
      <c r="AB597">
        <v>50.282400000000003</v>
      </c>
      <c r="AC597">
        <v>27.7361</v>
      </c>
      <c r="AD597" t="e">
        <v>#N/A</v>
      </c>
      <c r="AE597">
        <v>24.312000000000001</v>
      </c>
      <c r="AF597">
        <v>40.722000000000001</v>
      </c>
      <c r="AG597">
        <v>20.775500000000001</v>
      </c>
      <c r="AH597" t="e">
        <v>#N/A</v>
      </c>
      <c r="AI597">
        <v>27.0258</v>
      </c>
      <c r="AJ597">
        <v>38.940199999999997</v>
      </c>
      <c r="AK597">
        <v>33.9</v>
      </c>
      <c r="AL597" t="e">
        <v>#N/A</v>
      </c>
      <c r="AM597" t="e">
        <v>#N/A</v>
      </c>
      <c r="AN597">
        <v>30.2684</v>
      </c>
      <c r="AO597">
        <v>26.664100000000001</v>
      </c>
      <c r="AP597" t="e">
        <v>#N/A</v>
      </c>
      <c r="AQ597">
        <v>50.316000000000003</v>
      </c>
      <c r="AR597">
        <v>22.2334</v>
      </c>
    </row>
    <row r="598" spans="1:44" x14ac:dyDescent="0.25">
      <c r="A598" s="1">
        <v>37384</v>
      </c>
      <c r="B598">
        <v>54.146299999999997</v>
      </c>
      <c r="C598">
        <v>32.069200000000002</v>
      </c>
      <c r="D598">
        <v>11.5387</v>
      </c>
      <c r="E598">
        <v>41.069200000000002</v>
      </c>
      <c r="F598">
        <v>1450.88</v>
      </c>
      <c r="G598">
        <v>1.82514</v>
      </c>
      <c r="H598">
        <v>35.1</v>
      </c>
      <c r="I598">
        <v>32.914400000000001</v>
      </c>
      <c r="J598">
        <v>39.075699999999998</v>
      </c>
      <c r="K598">
        <v>23.6388</v>
      </c>
      <c r="L598" t="e">
        <v>#N/A</v>
      </c>
      <c r="M598">
        <v>16.505700000000001</v>
      </c>
      <c r="N598">
        <v>403.6318</v>
      </c>
      <c r="O598">
        <v>23.528400000000001</v>
      </c>
      <c r="P598">
        <v>35.149099999999997</v>
      </c>
      <c r="Q598">
        <v>38.5</v>
      </c>
      <c r="R598">
        <v>34.318800000000003</v>
      </c>
      <c r="S598">
        <v>25.456099999999999</v>
      </c>
      <c r="T598" t="e">
        <v>#N/A</v>
      </c>
      <c r="U598" t="e">
        <v>#N/A</v>
      </c>
      <c r="V598">
        <v>18.8446</v>
      </c>
      <c r="W598">
        <v>41.1235</v>
      </c>
      <c r="X598">
        <v>32.970799999999997</v>
      </c>
      <c r="Y598">
        <v>76.919499999999999</v>
      </c>
      <c r="Z598">
        <v>25.2242</v>
      </c>
      <c r="AA598">
        <v>46.86</v>
      </c>
      <c r="AB598">
        <v>50.888100000000001</v>
      </c>
      <c r="AC598">
        <v>29.682600000000001</v>
      </c>
      <c r="AD598" t="e">
        <v>#N/A</v>
      </c>
      <c r="AE598">
        <v>24.135200000000001</v>
      </c>
      <c r="AF598">
        <v>41.682699999999997</v>
      </c>
      <c r="AG598">
        <v>23.179300000000001</v>
      </c>
      <c r="AH598" t="e">
        <v>#N/A</v>
      </c>
      <c r="AI598">
        <v>28.213699999999999</v>
      </c>
      <c r="AJ598">
        <v>39.158499999999997</v>
      </c>
      <c r="AK598">
        <v>35.1</v>
      </c>
      <c r="AL598" t="e">
        <v>#N/A</v>
      </c>
      <c r="AM598" t="e">
        <v>#N/A</v>
      </c>
      <c r="AN598">
        <v>31.3504</v>
      </c>
      <c r="AO598">
        <v>28.005700000000001</v>
      </c>
      <c r="AP598" t="e">
        <v>#N/A</v>
      </c>
      <c r="AQ598">
        <v>51.7883</v>
      </c>
      <c r="AR598">
        <v>23.2407</v>
      </c>
    </row>
    <row r="599" spans="1:44" x14ac:dyDescent="0.25">
      <c r="A599" s="1">
        <v>37385</v>
      </c>
      <c r="B599">
        <v>54.359299999999998</v>
      </c>
      <c r="C599">
        <v>32.072899999999997</v>
      </c>
      <c r="D599">
        <v>11.6172</v>
      </c>
      <c r="E599">
        <v>40.738100000000003</v>
      </c>
      <c r="F599">
        <v>1437.31</v>
      </c>
      <c r="G599">
        <v>1.8170500000000001</v>
      </c>
      <c r="H599">
        <v>35.1</v>
      </c>
      <c r="I599">
        <v>33.093499999999999</v>
      </c>
      <c r="J599">
        <v>39.6952</v>
      </c>
      <c r="K599">
        <v>23.209299999999999</v>
      </c>
      <c r="L599" t="e">
        <v>#N/A</v>
      </c>
      <c r="M599">
        <v>16.0258</v>
      </c>
      <c r="N599">
        <v>400.85590000000002</v>
      </c>
      <c r="O599">
        <v>23.598500000000001</v>
      </c>
      <c r="P599">
        <v>35.124000000000002</v>
      </c>
      <c r="Q599">
        <v>38</v>
      </c>
      <c r="R599">
        <v>34.080300000000001</v>
      </c>
      <c r="S599">
        <v>24.474799999999998</v>
      </c>
      <c r="T599" t="e">
        <v>#N/A</v>
      </c>
      <c r="U599" t="e">
        <v>#N/A</v>
      </c>
      <c r="V599">
        <v>18.910299999999999</v>
      </c>
      <c r="W599">
        <v>41.068100000000001</v>
      </c>
      <c r="X599">
        <v>32.606699999999996</v>
      </c>
      <c r="Y599">
        <v>74.790700000000001</v>
      </c>
      <c r="Z599">
        <v>24.653300000000002</v>
      </c>
      <c r="AA599">
        <v>47.01</v>
      </c>
      <c r="AB599">
        <v>51.433700000000002</v>
      </c>
      <c r="AC599">
        <v>28.851500000000001</v>
      </c>
      <c r="AD599" t="e">
        <v>#N/A</v>
      </c>
      <c r="AE599">
        <v>24.542400000000001</v>
      </c>
      <c r="AF599">
        <v>41.164700000000003</v>
      </c>
      <c r="AG599">
        <v>22.042999999999999</v>
      </c>
      <c r="AH599" t="e">
        <v>#N/A</v>
      </c>
      <c r="AI599">
        <v>27.787700000000001</v>
      </c>
      <c r="AJ599">
        <v>39.386400000000002</v>
      </c>
      <c r="AK599">
        <v>35.1</v>
      </c>
      <c r="AL599" t="e">
        <v>#N/A</v>
      </c>
      <c r="AM599" t="e">
        <v>#N/A</v>
      </c>
      <c r="AN599">
        <v>31.085999999999999</v>
      </c>
      <c r="AO599">
        <v>27.2806</v>
      </c>
      <c r="AP599" t="e">
        <v>#N/A</v>
      </c>
      <c r="AQ599">
        <v>50.652999999999999</v>
      </c>
      <c r="AR599">
        <v>23.036000000000001</v>
      </c>
    </row>
    <row r="600" spans="1:44" x14ac:dyDescent="0.25">
      <c r="A600" s="1">
        <v>37386</v>
      </c>
      <c r="B600">
        <v>54.2761</v>
      </c>
      <c r="C600">
        <v>31.954599999999999</v>
      </c>
      <c r="D600">
        <v>11.4673</v>
      </c>
      <c r="E600">
        <v>39.783700000000003</v>
      </c>
      <c r="F600">
        <v>1412</v>
      </c>
      <c r="G600">
        <v>1.74075</v>
      </c>
      <c r="H600">
        <v>33.6</v>
      </c>
      <c r="I600">
        <v>32.484000000000002</v>
      </c>
      <c r="J600">
        <v>38.263100000000001</v>
      </c>
      <c r="K600">
        <v>22.614599999999999</v>
      </c>
      <c r="L600" t="e">
        <v>#N/A</v>
      </c>
      <c r="M600">
        <v>15.591900000000001</v>
      </c>
      <c r="N600">
        <v>389.0942</v>
      </c>
      <c r="O600">
        <v>23.392900000000001</v>
      </c>
      <c r="P600">
        <v>34.471600000000002</v>
      </c>
      <c r="Q600">
        <v>37.799999999999997</v>
      </c>
      <c r="R600">
        <v>33.523099999999999</v>
      </c>
      <c r="S600">
        <v>23.672999999999998</v>
      </c>
      <c r="T600" t="e">
        <v>#N/A</v>
      </c>
      <c r="U600" t="e">
        <v>#N/A</v>
      </c>
      <c r="V600">
        <v>18.087700000000002</v>
      </c>
      <c r="W600">
        <v>40.236499999999999</v>
      </c>
      <c r="X600">
        <v>32.207099999999997</v>
      </c>
      <c r="Y600">
        <v>74.090699999999998</v>
      </c>
      <c r="Z600">
        <v>23.432200000000002</v>
      </c>
      <c r="AA600">
        <v>46.66</v>
      </c>
      <c r="AB600">
        <v>51.512</v>
      </c>
      <c r="AC600">
        <v>28.118099999999998</v>
      </c>
      <c r="AD600" t="e">
        <v>#N/A</v>
      </c>
      <c r="AE600">
        <v>24.830500000000001</v>
      </c>
      <c r="AF600">
        <v>40.7973</v>
      </c>
      <c r="AG600">
        <v>21.0352</v>
      </c>
      <c r="AH600" t="e">
        <v>#N/A</v>
      </c>
      <c r="AI600">
        <v>27.402100000000001</v>
      </c>
      <c r="AJ600">
        <v>39.284799999999997</v>
      </c>
      <c r="AK600">
        <v>33.6</v>
      </c>
      <c r="AL600" t="e">
        <v>#N/A</v>
      </c>
      <c r="AM600" t="e">
        <v>#N/A</v>
      </c>
      <c r="AN600">
        <v>30.558299999999999</v>
      </c>
      <c r="AO600">
        <v>26.569800000000001</v>
      </c>
      <c r="AP600" t="e">
        <v>#N/A</v>
      </c>
      <c r="AQ600">
        <v>49.1188</v>
      </c>
      <c r="AR600">
        <v>22.5032</v>
      </c>
    </row>
    <row r="601" spans="1:44" x14ac:dyDescent="0.25">
      <c r="A601" s="1">
        <v>37389</v>
      </c>
      <c r="B601">
        <v>54.9604</v>
      </c>
      <c r="C601">
        <v>32.2834</v>
      </c>
      <c r="D601">
        <v>11.642799999999999</v>
      </c>
      <c r="E601">
        <v>41.221699999999998</v>
      </c>
      <c r="F601">
        <v>1413.24</v>
      </c>
      <c r="G601">
        <v>1.7870299999999999</v>
      </c>
      <c r="H601">
        <v>34.75</v>
      </c>
      <c r="I601">
        <v>32.403599999999997</v>
      </c>
      <c r="J601">
        <v>38.833199999999998</v>
      </c>
      <c r="K601">
        <v>22.588899999999999</v>
      </c>
      <c r="L601" t="e">
        <v>#N/A</v>
      </c>
      <c r="M601">
        <v>15.8751</v>
      </c>
      <c r="N601">
        <v>397.54079999999999</v>
      </c>
      <c r="O601">
        <v>23.6129</v>
      </c>
      <c r="P601">
        <v>34.951799999999999</v>
      </c>
      <c r="Q601">
        <v>37</v>
      </c>
      <c r="R601">
        <v>34.426600000000001</v>
      </c>
      <c r="S601">
        <v>23.8276</v>
      </c>
      <c r="T601" t="e">
        <v>#N/A</v>
      </c>
      <c r="U601" t="e">
        <v>#N/A</v>
      </c>
      <c r="V601">
        <v>18.7639</v>
      </c>
      <c r="W601">
        <v>40.342599999999997</v>
      </c>
      <c r="X601">
        <v>32.607100000000003</v>
      </c>
      <c r="Y601">
        <v>76.424700000000001</v>
      </c>
      <c r="Z601">
        <v>24.7422</v>
      </c>
      <c r="AA601">
        <v>46.37</v>
      </c>
      <c r="AB601">
        <v>51.503599999999999</v>
      </c>
      <c r="AC601">
        <v>29.128</v>
      </c>
      <c r="AD601" t="e">
        <v>#N/A</v>
      </c>
      <c r="AE601">
        <v>25.330200000000001</v>
      </c>
      <c r="AF601">
        <v>41.552900000000001</v>
      </c>
      <c r="AG601">
        <v>22.1448</v>
      </c>
      <c r="AH601" t="e">
        <v>#N/A</v>
      </c>
      <c r="AI601">
        <v>27.9696</v>
      </c>
      <c r="AJ601">
        <v>39.629100000000001</v>
      </c>
      <c r="AK601">
        <v>34.75</v>
      </c>
      <c r="AL601" t="e">
        <v>#N/A</v>
      </c>
      <c r="AM601" t="e">
        <v>#N/A</v>
      </c>
      <c r="AN601">
        <v>30.913900000000002</v>
      </c>
      <c r="AO601">
        <v>27.683900000000001</v>
      </c>
      <c r="AP601" t="e">
        <v>#N/A</v>
      </c>
      <c r="AQ601">
        <v>50.382100000000001</v>
      </c>
      <c r="AR601">
        <v>22.794899999999998</v>
      </c>
    </row>
    <row r="602" spans="1:44" x14ac:dyDescent="0.25">
      <c r="A602" s="1">
        <v>37390</v>
      </c>
      <c r="B602">
        <v>55.941299999999998</v>
      </c>
      <c r="C602">
        <v>33.309899999999999</v>
      </c>
      <c r="D602">
        <v>11.5403</v>
      </c>
      <c r="E602">
        <v>42.913600000000002</v>
      </c>
      <c r="F602">
        <v>1415.94</v>
      </c>
      <c r="G602">
        <v>1.9235100000000001</v>
      </c>
      <c r="H602">
        <v>36.5</v>
      </c>
      <c r="I602">
        <v>33.697400000000002</v>
      </c>
      <c r="J602">
        <v>40.132100000000001</v>
      </c>
      <c r="K602">
        <v>23.3705</v>
      </c>
      <c r="L602" t="e">
        <v>#N/A</v>
      </c>
      <c r="M602">
        <v>16.7362</v>
      </c>
      <c r="N602">
        <v>410.48559999999998</v>
      </c>
      <c r="O602">
        <v>23.6586</v>
      </c>
      <c r="P602">
        <v>35.822600000000001</v>
      </c>
      <c r="Q602">
        <v>37</v>
      </c>
      <c r="R602">
        <v>35.132800000000003</v>
      </c>
      <c r="S602">
        <v>24.542100000000001</v>
      </c>
      <c r="T602" t="e">
        <v>#N/A</v>
      </c>
      <c r="U602" t="e">
        <v>#N/A</v>
      </c>
      <c r="V602">
        <v>19.371200000000002</v>
      </c>
      <c r="W602">
        <v>42.691800000000001</v>
      </c>
      <c r="X602">
        <v>33.681899999999999</v>
      </c>
      <c r="Y602">
        <v>79.975099999999998</v>
      </c>
      <c r="Z602">
        <v>26.317900000000002</v>
      </c>
      <c r="AA602">
        <v>48.34</v>
      </c>
      <c r="AB602">
        <v>51.151499999999999</v>
      </c>
      <c r="AC602">
        <v>30.316199999999998</v>
      </c>
      <c r="AD602" t="e">
        <v>#N/A</v>
      </c>
      <c r="AE602">
        <v>25.1264</v>
      </c>
      <c r="AF602">
        <v>42.444499999999998</v>
      </c>
      <c r="AG602">
        <v>23.207699999999999</v>
      </c>
      <c r="AH602" t="e">
        <v>#N/A</v>
      </c>
      <c r="AI602">
        <v>28.446899999999999</v>
      </c>
      <c r="AJ602">
        <v>39.805599999999998</v>
      </c>
      <c r="AK602">
        <v>36.5</v>
      </c>
      <c r="AL602" t="e">
        <v>#N/A</v>
      </c>
      <c r="AM602" t="e">
        <v>#N/A</v>
      </c>
      <c r="AN602">
        <v>31.7087</v>
      </c>
      <c r="AO602">
        <v>28.6431</v>
      </c>
      <c r="AP602" t="e">
        <v>#N/A</v>
      </c>
      <c r="AQ602">
        <v>52.857799999999997</v>
      </c>
      <c r="AR602">
        <v>23.864899999999999</v>
      </c>
    </row>
    <row r="603" spans="1:44" x14ac:dyDescent="0.25">
      <c r="A603" s="1">
        <v>37391</v>
      </c>
      <c r="B603">
        <v>55.927900000000001</v>
      </c>
      <c r="C603">
        <v>33.261899999999997</v>
      </c>
      <c r="D603">
        <v>11.3028</v>
      </c>
      <c r="E603">
        <v>43.433500000000002</v>
      </c>
      <c r="F603">
        <v>1375.66</v>
      </c>
      <c r="G603">
        <v>1.9054500000000001</v>
      </c>
      <c r="H603">
        <v>36.6</v>
      </c>
      <c r="I603">
        <v>34.1419</v>
      </c>
      <c r="J603">
        <v>39.617400000000004</v>
      </c>
      <c r="K603">
        <v>24.214300000000001</v>
      </c>
      <c r="L603" t="e">
        <v>#N/A</v>
      </c>
      <c r="M603">
        <v>16.907900000000001</v>
      </c>
      <c r="N603">
        <v>415.20670000000001</v>
      </c>
      <c r="O603">
        <v>23.7592</v>
      </c>
      <c r="P603">
        <v>36.0501</v>
      </c>
      <c r="Q603">
        <v>37</v>
      </c>
      <c r="R603">
        <v>34.501399999999997</v>
      </c>
      <c r="S603">
        <v>24.1221</v>
      </c>
      <c r="T603" t="e">
        <v>#N/A</v>
      </c>
      <c r="U603" t="e">
        <v>#N/A</v>
      </c>
      <c r="V603">
        <v>18.349299999999999</v>
      </c>
      <c r="W603">
        <v>41.968000000000004</v>
      </c>
      <c r="X603">
        <v>33.7239</v>
      </c>
      <c r="Y603">
        <v>79.338300000000004</v>
      </c>
      <c r="Z603">
        <v>26.49</v>
      </c>
      <c r="AA603">
        <v>47.94</v>
      </c>
      <c r="AB603">
        <v>50.66</v>
      </c>
      <c r="AC603">
        <v>29.913699999999999</v>
      </c>
      <c r="AD603" t="e">
        <v>#N/A</v>
      </c>
      <c r="AE603">
        <v>25.282699999999998</v>
      </c>
      <c r="AF603">
        <v>42.150500000000001</v>
      </c>
      <c r="AG603">
        <v>23.2348</v>
      </c>
      <c r="AH603" t="e">
        <v>#N/A</v>
      </c>
      <c r="AI603">
        <v>27.985399999999998</v>
      </c>
      <c r="AJ603">
        <v>39.560299999999998</v>
      </c>
      <c r="AK603">
        <v>36.6</v>
      </c>
      <c r="AL603" t="e">
        <v>#N/A</v>
      </c>
      <c r="AM603" t="e">
        <v>#N/A</v>
      </c>
      <c r="AN603">
        <v>31.7409</v>
      </c>
      <c r="AO603">
        <v>28.771899999999999</v>
      </c>
      <c r="AP603" t="e">
        <v>#N/A</v>
      </c>
      <c r="AQ603">
        <v>52.472099999999998</v>
      </c>
      <c r="AR603">
        <v>24.047599999999999</v>
      </c>
    </row>
    <row r="604" spans="1:44" x14ac:dyDescent="0.25">
      <c r="A604" s="1">
        <v>37392</v>
      </c>
      <c r="B604">
        <v>55.313200000000002</v>
      </c>
      <c r="C604">
        <v>32.718499999999999</v>
      </c>
      <c r="D604">
        <v>11.3637</v>
      </c>
      <c r="E604">
        <v>42.631599999999999</v>
      </c>
      <c r="F604">
        <v>1419.54</v>
      </c>
      <c r="G604">
        <v>1.88059</v>
      </c>
      <c r="H604">
        <v>37.5</v>
      </c>
      <c r="I604">
        <v>33.790199999999999</v>
      </c>
      <c r="J604">
        <v>39.605400000000003</v>
      </c>
      <c r="K604">
        <v>23.6097</v>
      </c>
      <c r="L604" t="e">
        <v>#N/A</v>
      </c>
      <c r="M604">
        <v>17.188300000000002</v>
      </c>
      <c r="N604">
        <v>416.2276</v>
      </c>
      <c r="O604">
        <v>23.663699999999999</v>
      </c>
      <c r="P604">
        <v>35.563899999999997</v>
      </c>
      <c r="Q604">
        <v>37.4</v>
      </c>
      <c r="R604">
        <v>34.627499999999998</v>
      </c>
      <c r="S604">
        <v>24.6995</v>
      </c>
      <c r="T604" t="e">
        <v>#N/A</v>
      </c>
      <c r="U604" t="e">
        <v>#N/A</v>
      </c>
      <c r="V604">
        <v>18.3949</v>
      </c>
      <c r="W604">
        <v>41.535699999999999</v>
      </c>
      <c r="X604">
        <v>33.517400000000002</v>
      </c>
      <c r="Y604">
        <v>79.403700000000001</v>
      </c>
      <c r="Z604">
        <v>26.676500000000001</v>
      </c>
      <c r="AA604">
        <v>48.34</v>
      </c>
      <c r="AB604">
        <v>50.396099999999997</v>
      </c>
      <c r="AC604">
        <v>30.302399999999999</v>
      </c>
      <c r="AD604" t="e">
        <v>#N/A</v>
      </c>
      <c r="AE604">
        <v>24.947299999999998</v>
      </c>
      <c r="AF604">
        <v>41.496299999999998</v>
      </c>
      <c r="AG604">
        <v>23.411200000000001</v>
      </c>
      <c r="AH604" t="e">
        <v>#N/A</v>
      </c>
      <c r="AI604">
        <v>27.188600000000001</v>
      </c>
      <c r="AJ604">
        <v>39.501100000000001</v>
      </c>
      <c r="AK604">
        <v>37.4</v>
      </c>
      <c r="AL604" t="e">
        <v>#N/A</v>
      </c>
      <c r="AM604" t="e">
        <v>#N/A</v>
      </c>
      <c r="AN604">
        <v>31.1463</v>
      </c>
      <c r="AO604">
        <v>29.683299999999999</v>
      </c>
      <c r="AP604" t="e">
        <v>#N/A</v>
      </c>
      <c r="AQ604">
        <v>53.376800000000003</v>
      </c>
      <c r="AR604">
        <v>23.829000000000001</v>
      </c>
    </row>
    <row r="605" spans="1:44" x14ac:dyDescent="0.25">
      <c r="A605" s="1">
        <v>37393</v>
      </c>
      <c r="B605">
        <v>55.425199999999997</v>
      </c>
      <c r="C605">
        <v>32.445500000000003</v>
      </c>
      <c r="D605">
        <v>11.329000000000001</v>
      </c>
      <c r="E605">
        <v>42.204999999999998</v>
      </c>
      <c r="F605">
        <v>1433.94</v>
      </c>
      <c r="G605">
        <v>1.8599699999999999</v>
      </c>
      <c r="H605">
        <v>37.5</v>
      </c>
      <c r="I605">
        <v>33.325899999999997</v>
      </c>
      <c r="J605">
        <v>39.852699999999999</v>
      </c>
      <c r="K605">
        <v>23.375299999999999</v>
      </c>
      <c r="L605" t="e">
        <v>#N/A</v>
      </c>
      <c r="M605">
        <v>17.377500000000001</v>
      </c>
      <c r="N605">
        <v>418.80360000000002</v>
      </c>
      <c r="O605">
        <v>23.570699999999999</v>
      </c>
      <c r="P605">
        <v>35.539000000000001</v>
      </c>
      <c r="Q605">
        <v>37.75</v>
      </c>
      <c r="R605">
        <v>34.461599999999997</v>
      </c>
      <c r="S605">
        <v>25.739699999999999</v>
      </c>
      <c r="T605" t="e">
        <v>#N/A</v>
      </c>
      <c r="U605" t="e">
        <v>#N/A</v>
      </c>
      <c r="V605">
        <v>18.413499999999999</v>
      </c>
      <c r="W605">
        <v>42.368899999999996</v>
      </c>
      <c r="X605">
        <v>33.636400000000002</v>
      </c>
      <c r="Y605">
        <v>79.383099999999999</v>
      </c>
      <c r="Z605">
        <v>26.9666</v>
      </c>
      <c r="AA605">
        <v>46.86</v>
      </c>
      <c r="AB605">
        <v>51.191400000000002</v>
      </c>
      <c r="AC605">
        <v>30.4253</v>
      </c>
      <c r="AD605" t="e">
        <v>#N/A</v>
      </c>
      <c r="AE605">
        <v>24.9041</v>
      </c>
      <c r="AF605">
        <v>42.4876</v>
      </c>
      <c r="AG605">
        <v>23.460999999999999</v>
      </c>
      <c r="AH605" t="e">
        <v>#N/A</v>
      </c>
      <c r="AI605">
        <v>28.066400000000002</v>
      </c>
      <c r="AJ605">
        <v>39.6556</v>
      </c>
      <c r="AK605">
        <v>37.5</v>
      </c>
      <c r="AL605" t="e">
        <v>#N/A</v>
      </c>
      <c r="AM605" t="e">
        <v>#N/A</v>
      </c>
      <c r="AN605">
        <v>31.251100000000001</v>
      </c>
      <c r="AO605">
        <v>29.020700000000001</v>
      </c>
      <c r="AP605" t="e">
        <v>#N/A</v>
      </c>
      <c r="AQ605">
        <v>53.195300000000003</v>
      </c>
      <c r="AR605">
        <v>24.065999999999999</v>
      </c>
    </row>
    <row r="606" spans="1:44" x14ac:dyDescent="0.25">
      <c r="A606" s="1">
        <v>37396</v>
      </c>
      <c r="B606">
        <v>54.348500000000001</v>
      </c>
      <c r="C606">
        <v>32.015900000000002</v>
      </c>
      <c r="D606">
        <v>11.246700000000001</v>
      </c>
      <c r="E606">
        <v>41.130400000000002</v>
      </c>
      <c r="F606">
        <v>1391.94</v>
      </c>
      <c r="G606">
        <v>1.82989</v>
      </c>
      <c r="H606">
        <v>37.299999999999997</v>
      </c>
      <c r="I606">
        <v>33.503799999999998</v>
      </c>
      <c r="J606">
        <v>39.383099999999999</v>
      </c>
      <c r="K606">
        <v>22.930099999999999</v>
      </c>
      <c r="L606" t="e">
        <v>#N/A</v>
      </c>
      <c r="M606">
        <v>16.611799999999999</v>
      </c>
      <c r="N606">
        <v>408.24720000000002</v>
      </c>
      <c r="O606">
        <v>23.113600000000002</v>
      </c>
      <c r="P606">
        <v>35.019599999999997</v>
      </c>
      <c r="Q606">
        <v>37</v>
      </c>
      <c r="R606">
        <v>33.754300000000001</v>
      </c>
      <c r="S606">
        <v>24.949300000000001</v>
      </c>
      <c r="T606" t="e">
        <v>#N/A</v>
      </c>
      <c r="U606" t="e">
        <v>#N/A</v>
      </c>
      <c r="V606">
        <v>18.136600000000001</v>
      </c>
      <c r="W606">
        <v>42.497900000000001</v>
      </c>
      <c r="X606">
        <v>32.970500000000001</v>
      </c>
      <c r="Y606">
        <v>77.809299999999993</v>
      </c>
      <c r="Z606">
        <v>25.951899999999998</v>
      </c>
      <c r="AA606">
        <v>47.35</v>
      </c>
      <c r="AB606">
        <v>50.068399999999997</v>
      </c>
      <c r="AC606">
        <v>29.7517</v>
      </c>
      <c r="AD606" t="e">
        <v>#N/A</v>
      </c>
      <c r="AE606">
        <v>24.867899999999999</v>
      </c>
      <c r="AF606">
        <v>42.307600000000001</v>
      </c>
      <c r="AG606">
        <v>22.4924</v>
      </c>
      <c r="AH606" t="e">
        <v>#N/A</v>
      </c>
      <c r="AI606">
        <v>27.417200000000001</v>
      </c>
      <c r="AJ606">
        <v>38.926200000000001</v>
      </c>
      <c r="AK606">
        <v>37.299999999999997</v>
      </c>
      <c r="AL606" t="e">
        <v>#N/A</v>
      </c>
      <c r="AM606" t="e">
        <v>#N/A</v>
      </c>
      <c r="AN606">
        <v>30.639199999999999</v>
      </c>
      <c r="AO606">
        <v>28.367899999999999</v>
      </c>
      <c r="AP606" t="e">
        <v>#N/A</v>
      </c>
      <c r="AQ606">
        <v>52.4255</v>
      </c>
      <c r="AR606">
        <v>23.5307</v>
      </c>
    </row>
    <row r="607" spans="1:44" x14ac:dyDescent="0.25">
      <c r="A607" s="1">
        <v>37397</v>
      </c>
      <c r="B607">
        <v>53.750300000000003</v>
      </c>
      <c r="C607">
        <v>32.176400000000001</v>
      </c>
      <c r="D607">
        <v>11.3139</v>
      </c>
      <c r="E607">
        <v>40.122999999999998</v>
      </c>
      <c r="F607">
        <v>1369.41</v>
      </c>
      <c r="G607">
        <v>1.7331399999999999</v>
      </c>
      <c r="H607">
        <v>37.200000000000003</v>
      </c>
      <c r="I607">
        <v>32.706800000000001</v>
      </c>
      <c r="J607">
        <v>38.656199999999998</v>
      </c>
      <c r="K607">
        <v>22.648399999999999</v>
      </c>
      <c r="L607" t="e">
        <v>#N/A</v>
      </c>
      <c r="M607">
        <v>16.171700000000001</v>
      </c>
      <c r="N607">
        <v>402.51260000000002</v>
      </c>
      <c r="O607">
        <v>22.782</v>
      </c>
      <c r="P607">
        <v>34.902099999999997</v>
      </c>
      <c r="Q607">
        <v>38.1</v>
      </c>
      <c r="R607">
        <v>33.8673</v>
      </c>
      <c r="S607">
        <v>24.575500000000002</v>
      </c>
      <c r="T607" t="e">
        <v>#N/A</v>
      </c>
      <c r="U607" t="e">
        <v>#N/A</v>
      </c>
      <c r="V607">
        <v>17.659500000000001</v>
      </c>
      <c r="W607">
        <v>39.296500000000002</v>
      </c>
      <c r="X607">
        <v>32.330100000000002</v>
      </c>
      <c r="Y607">
        <v>76.796099999999996</v>
      </c>
      <c r="Z607">
        <v>24.959199999999999</v>
      </c>
      <c r="AA607">
        <v>47.35</v>
      </c>
      <c r="AB607">
        <v>50.165799999999997</v>
      </c>
      <c r="AC607">
        <v>29.7638</v>
      </c>
      <c r="AD607" t="e">
        <v>#N/A</v>
      </c>
      <c r="AE607">
        <v>25.0608</v>
      </c>
      <c r="AF607">
        <v>41.966700000000003</v>
      </c>
      <c r="AG607">
        <v>21.708400000000001</v>
      </c>
      <c r="AH607" t="e">
        <v>#N/A</v>
      </c>
      <c r="AI607">
        <v>26.9861</v>
      </c>
      <c r="AJ607">
        <v>38.332700000000003</v>
      </c>
      <c r="AK607">
        <v>37.4</v>
      </c>
      <c r="AL607" t="e">
        <v>#N/A</v>
      </c>
      <c r="AM607" t="e">
        <v>#N/A</v>
      </c>
      <c r="AN607">
        <v>30.032900000000001</v>
      </c>
      <c r="AO607">
        <v>28.7484</v>
      </c>
      <c r="AP607" t="e">
        <v>#N/A</v>
      </c>
      <c r="AQ607">
        <v>51.275799999999997</v>
      </c>
      <c r="AR607">
        <v>22.934999999999999</v>
      </c>
    </row>
    <row r="608" spans="1:44" x14ac:dyDescent="0.25">
      <c r="A608" s="1">
        <v>37398</v>
      </c>
      <c r="B608">
        <v>53.995899999999999</v>
      </c>
      <c r="C608">
        <v>31.8782</v>
      </c>
      <c r="D608">
        <v>11.3264</v>
      </c>
      <c r="E608">
        <v>40.023099999999999</v>
      </c>
      <c r="F608">
        <v>1384.44</v>
      </c>
      <c r="G608">
        <v>1.78756</v>
      </c>
      <c r="H608">
        <v>37.200000000000003</v>
      </c>
      <c r="I608">
        <v>32.223799999999997</v>
      </c>
      <c r="J608">
        <v>38.512099999999997</v>
      </c>
      <c r="K608">
        <v>22.883400000000002</v>
      </c>
      <c r="L608" t="e">
        <v>#N/A</v>
      </c>
      <c r="M608">
        <v>16.4879</v>
      </c>
      <c r="N608">
        <v>398.16919999999999</v>
      </c>
      <c r="O608">
        <v>22.968800000000002</v>
      </c>
      <c r="P608">
        <v>35.260199999999998</v>
      </c>
      <c r="Q608">
        <v>37.299999999999997</v>
      </c>
      <c r="R608">
        <v>34.2545</v>
      </c>
      <c r="S608">
        <v>24.2759</v>
      </c>
      <c r="T608" t="e">
        <v>#N/A</v>
      </c>
      <c r="U608" t="e">
        <v>#N/A</v>
      </c>
      <c r="V608">
        <v>17.791799999999999</v>
      </c>
      <c r="W608">
        <v>38.531100000000002</v>
      </c>
      <c r="X608">
        <v>32.267099999999999</v>
      </c>
      <c r="Y608">
        <v>76.909899999999993</v>
      </c>
      <c r="Z608">
        <v>25.276700000000002</v>
      </c>
      <c r="AA608">
        <v>46.66</v>
      </c>
      <c r="AB608">
        <v>51.030500000000004</v>
      </c>
      <c r="AC608">
        <v>29.644300000000001</v>
      </c>
      <c r="AD608" t="e">
        <v>#N/A</v>
      </c>
      <c r="AE608">
        <v>25.1387</v>
      </c>
      <c r="AF608">
        <v>41.551400000000001</v>
      </c>
      <c r="AG608">
        <v>22.219000000000001</v>
      </c>
      <c r="AH608" t="e">
        <v>#N/A</v>
      </c>
      <c r="AI608">
        <v>26.8491</v>
      </c>
      <c r="AJ608">
        <v>38.472999999999999</v>
      </c>
      <c r="AK608">
        <v>37.200000000000003</v>
      </c>
      <c r="AL608" t="e">
        <v>#N/A</v>
      </c>
      <c r="AM608" t="e">
        <v>#N/A</v>
      </c>
      <c r="AN608">
        <v>29.999099999999999</v>
      </c>
      <c r="AO608">
        <v>28.828499999999998</v>
      </c>
      <c r="AP608" t="e">
        <v>#N/A</v>
      </c>
      <c r="AQ608">
        <v>51.195799999999998</v>
      </c>
      <c r="AR608">
        <v>22.4453</v>
      </c>
    </row>
    <row r="609" spans="1:44" x14ac:dyDescent="0.25">
      <c r="A609" s="1">
        <v>37399</v>
      </c>
      <c r="B609">
        <v>54.675600000000003</v>
      </c>
      <c r="C609">
        <v>32.447600000000001</v>
      </c>
      <c r="D609">
        <v>11.4628</v>
      </c>
      <c r="E609">
        <v>40.711199999999998</v>
      </c>
      <c r="F609">
        <v>1397.44</v>
      </c>
      <c r="G609">
        <v>1.8602099999999999</v>
      </c>
      <c r="H609">
        <v>38.200000000000003</v>
      </c>
      <c r="I609">
        <v>32.547499999999999</v>
      </c>
      <c r="J609">
        <v>38.481900000000003</v>
      </c>
      <c r="K609">
        <v>22.991700000000002</v>
      </c>
      <c r="L609" t="e">
        <v>#N/A</v>
      </c>
      <c r="M609">
        <v>16.912199999999999</v>
      </c>
      <c r="N609">
        <v>403.22460000000001</v>
      </c>
      <c r="O609">
        <v>23.287299999999998</v>
      </c>
      <c r="P609">
        <v>35.803800000000003</v>
      </c>
      <c r="Q609">
        <v>37.75</v>
      </c>
      <c r="R609">
        <v>34.829500000000003</v>
      </c>
      <c r="S609">
        <v>25.187100000000001</v>
      </c>
      <c r="T609" t="e">
        <v>#N/A</v>
      </c>
      <c r="U609" t="e">
        <v>#N/A</v>
      </c>
      <c r="V609">
        <v>17.938400000000001</v>
      </c>
      <c r="W609">
        <v>37.546100000000003</v>
      </c>
      <c r="X609">
        <v>33.015799999999999</v>
      </c>
      <c r="Y609">
        <v>77.624300000000005</v>
      </c>
      <c r="Z609">
        <v>25.234000000000002</v>
      </c>
      <c r="AA609">
        <v>46.56</v>
      </c>
      <c r="AB609">
        <v>51.084099999999999</v>
      </c>
      <c r="AC609">
        <v>30.438099999999999</v>
      </c>
      <c r="AD609" t="e">
        <v>#N/A</v>
      </c>
      <c r="AE609">
        <v>25.0608</v>
      </c>
      <c r="AF609">
        <v>41.748899999999999</v>
      </c>
      <c r="AG609">
        <v>22.802399999999999</v>
      </c>
      <c r="AH609" t="e">
        <v>#N/A</v>
      </c>
      <c r="AI609">
        <v>27.211600000000001</v>
      </c>
      <c r="AJ609">
        <v>38.446300000000001</v>
      </c>
      <c r="AK609">
        <v>38.200000000000003</v>
      </c>
      <c r="AL609" t="e">
        <v>#N/A</v>
      </c>
      <c r="AM609" t="e">
        <v>#N/A</v>
      </c>
      <c r="AN609">
        <v>30.558399999999999</v>
      </c>
      <c r="AO609">
        <v>29.523499999999999</v>
      </c>
      <c r="AP609" t="e">
        <v>#N/A</v>
      </c>
      <c r="AQ609">
        <v>51.013100000000001</v>
      </c>
      <c r="AR609">
        <v>22.9253</v>
      </c>
    </row>
    <row r="610" spans="1:44" x14ac:dyDescent="0.25">
      <c r="A610" s="1">
        <v>37400</v>
      </c>
      <c r="B610">
        <v>54.593899999999998</v>
      </c>
      <c r="C610">
        <v>32.245899999999999</v>
      </c>
      <c r="D610">
        <v>11.423500000000001</v>
      </c>
      <c r="E610">
        <v>40.4604</v>
      </c>
      <c r="F610">
        <v>1390.98</v>
      </c>
      <c r="G610">
        <v>1.7889699999999999</v>
      </c>
      <c r="H610">
        <v>38.799999999999997</v>
      </c>
      <c r="I610">
        <v>33.155299999999997</v>
      </c>
      <c r="J610">
        <v>37.8874</v>
      </c>
      <c r="K610">
        <v>22.9268</v>
      </c>
      <c r="L610" t="e">
        <v>#N/A</v>
      </c>
      <c r="M610">
        <v>16.627099999999999</v>
      </c>
      <c r="N610">
        <v>399.68419999999998</v>
      </c>
      <c r="O610">
        <v>23.148800000000001</v>
      </c>
      <c r="P610">
        <v>35.361699999999999</v>
      </c>
      <c r="Q610">
        <v>38.200000000000003</v>
      </c>
      <c r="R610">
        <v>34.352200000000003</v>
      </c>
      <c r="S610">
        <v>24.987400000000001</v>
      </c>
      <c r="T610" t="e">
        <v>#N/A</v>
      </c>
      <c r="U610" t="e">
        <v>#N/A</v>
      </c>
      <c r="V610">
        <v>17.418700000000001</v>
      </c>
      <c r="W610">
        <v>38.104599999999998</v>
      </c>
      <c r="X610">
        <v>32.154899999999998</v>
      </c>
      <c r="Y610">
        <v>76.682100000000005</v>
      </c>
      <c r="Z610">
        <v>24.674199999999999</v>
      </c>
      <c r="AA610">
        <v>47.25</v>
      </c>
      <c r="AB610">
        <v>50.9328</v>
      </c>
      <c r="AC610">
        <v>30.067499999999999</v>
      </c>
      <c r="AD610" t="e">
        <v>#N/A</v>
      </c>
      <c r="AE610">
        <v>25.013300000000001</v>
      </c>
      <c r="AF610">
        <v>41.127200000000002</v>
      </c>
      <c r="AG610">
        <v>22.213799999999999</v>
      </c>
      <c r="AH610" t="e">
        <v>#N/A</v>
      </c>
      <c r="AI610">
        <v>26.750499999999999</v>
      </c>
      <c r="AJ610">
        <v>38.082500000000003</v>
      </c>
      <c r="AK610">
        <v>38.799999999999997</v>
      </c>
      <c r="AL610" t="e">
        <v>#N/A</v>
      </c>
      <c r="AM610" t="e">
        <v>#N/A</v>
      </c>
      <c r="AN610">
        <v>30.606200000000001</v>
      </c>
      <c r="AO610">
        <v>29.148199999999999</v>
      </c>
      <c r="AP610" t="e">
        <v>#N/A</v>
      </c>
      <c r="AQ610">
        <v>50.434199999999997</v>
      </c>
      <c r="AR610">
        <v>22.7273</v>
      </c>
    </row>
    <row r="611" spans="1:44" x14ac:dyDescent="0.25">
      <c r="A611" s="1">
        <v>37403</v>
      </c>
      <c r="B611">
        <v>59.295900000000003</v>
      </c>
      <c r="C611">
        <v>34.975299999999997</v>
      </c>
      <c r="D611">
        <v>12.4137</v>
      </c>
      <c r="E611">
        <v>43.466799999999999</v>
      </c>
      <c r="F611">
        <v>1512.72</v>
      </c>
      <c r="G611">
        <v>1.9367000000000001</v>
      </c>
      <c r="H611">
        <v>38</v>
      </c>
      <c r="I611">
        <v>33.267899999999997</v>
      </c>
      <c r="J611">
        <v>41.155900000000003</v>
      </c>
      <c r="K611">
        <v>24.684999999999999</v>
      </c>
      <c r="L611" t="e">
        <v>#N/A</v>
      </c>
      <c r="M611">
        <v>17.9177</v>
      </c>
      <c r="N611">
        <v>434.19009999999997</v>
      </c>
      <c r="O611">
        <v>25.0381</v>
      </c>
      <c r="P611">
        <v>38.742100000000001</v>
      </c>
      <c r="Q611">
        <v>39</v>
      </c>
      <c r="R611">
        <v>37.050899999999999</v>
      </c>
      <c r="S611">
        <v>27.2042</v>
      </c>
      <c r="T611" t="e">
        <v>#N/A</v>
      </c>
      <c r="U611" t="e">
        <v>#N/A</v>
      </c>
      <c r="V611">
        <v>18.914999999999999</v>
      </c>
      <c r="W611">
        <v>40.825000000000003</v>
      </c>
      <c r="X611">
        <v>34.7958</v>
      </c>
      <c r="Y611">
        <v>83.215699999999998</v>
      </c>
      <c r="Z611">
        <v>26.6572</v>
      </c>
      <c r="AA611">
        <v>46.66</v>
      </c>
      <c r="AB611">
        <v>55.482999999999997</v>
      </c>
      <c r="AC611">
        <v>32.4467</v>
      </c>
      <c r="AD611" t="e">
        <v>#N/A</v>
      </c>
      <c r="AE611">
        <v>27.272200000000002</v>
      </c>
      <c r="AF611">
        <v>44.401000000000003</v>
      </c>
      <c r="AG611">
        <v>24.060400000000001</v>
      </c>
      <c r="AH611" t="e">
        <v>#N/A</v>
      </c>
      <c r="AI611">
        <v>29.0883</v>
      </c>
      <c r="AJ611">
        <v>41.381399999999999</v>
      </c>
      <c r="AK611">
        <v>38</v>
      </c>
      <c r="AL611" t="e">
        <v>#N/A</v>
      </c>
      <c r="AM611" t="e">
        <v>#N/A</v>
      </c>
      <c r="AN611">
        <v>33.379600000000003</v>
      </c>
      <c r="AO611">
        <v>31.6206</v>
      </c>
      <c r="AP611" t="e">
        <v>#N/A</v>
      </c>
      <c r="AQ611">
        <v>54.946100000000001</v>
      </c>
      <c r="AR611">
        <v>24.786300000000001</v>
      </c>
    </row>
    <row r="612" spans="1:44" x14ac:dyDescent="0.25">
      <c r="A612" s="1">
        <v>37404</v>
      </c>
      <c r="B612">
        <v>53.703099999999999</v>
      </c>
      <c r="C612">
        <v>31.8505</v>
      </c>
      <c r="D612">
        <v>11.338699999999999</v>
      </c>
      <c r="E612">
        <v>39.364800000000002</v>
      </c>
      <c r="F612">
        <v>1365.64</v>
      </c>
      <c r="G612">
        <v>1.76352</v>
      </c>
      <c r="H612">
        <v>37.700000000000003</v>
      </c>
      <c r="I612">
        <v>32.479100000000003</v>
      </c>
      <c r="J612">
        <v>37.3095</v>
      </c>
      <c r="K612">
        <v>22.566700000000001</v>
      </c>
      <c r="L612" t="e">
        <v>#N/A</v>
      </c>
      <c r="M612">
        <v>16.317399999999999</v>
      </c>
      <c r="N612">
        <v>389.35469999999998</v>
      </c>
      <c r="O612">
        <v>22.343299999999999</v>
      </c>
      <c r="P612">
        <v>34.773800000000001</v>
      </c>
      <c r="Q612">
        <v>38.4</v>
      </c>
      <c r="R612">
        <v>33.7729</v>
      </c>
      <c r="S612">
        <v>24.387899999999998</v>
      </c>
      <c r="T612" t="e">
        <v>#N/A</v>
      </c>
      <c r="U612" t="e">
        <v>#N/A</v>
      </c>
      <c r="V612">
        <v>17.3018</v>
      </c>
      <c r="W612">
        <v>36.190800000000003</v>
      </c>
      <c r="X612">
        <v>31.728300000000001</v>
      </c>
      <c r="Y612">
        <v>75.192599999999999</v>
      </c>
      <c r="Z612">
        <v>24.230599999999999</v>
      </c>
      <c r="AA612">
        <v>46.17</v>
      </c>
      <c r="AB612">
        <v>50.407499999999999</v>
      </c>
      <c r="AC612">
        <v>29.376000000000001</v>
      </c>
      <c r="AD612" t="e">
        <v>#N/A</v>
      </c>
      <c r="AE612">
        <v>24.741900000000001</v>
      </c>
      <c r="AF612">
        <v>40.504199999999997</v>
      </c>
      <c r="AG612">
        <v>21.663799999999998</v>
      </c>
      <c r="AH612" t="e">
        <v>#N/A</v>
      </c>
      <c r="AI612">
        <v>26.033000000000001</v>
      </c>
      <c r="AJ612">
        <v>36.864400000000003</v>
      </c>
      <c r="AK612">
        <v>37.700000000000003</v>
      </c>
      <c r="AL612" t="e">
        <v>#N/A</v>
      </c>
      <c r="AM612" t="e">
        <v>#N/A</v>
      </c>
      <c r="AN612">
        <v>30.032900000000001</v>
      </c>
      <c r="AO612">
        <v>29.702200000000001</v>
      </c>
      <c r="AP612" t="e">
        <v>#N/A</v>
      </c>
      <c r="AQ612">
        <v>49.410800000000002</v>
      </c>
      <c r="AR612">
        <v>22.543600000000001</v>
      </c>
    </row>
    <row r="613" spans="1:44" x14ac:dyDescent="0.25">
      <c r="A613" s="1">
        <v>37405</v>
      </c>
      <c r="B613">
        <v>52.579799999999999</v>
      </c>
      <c r="C613">
        <v>31.539000000000001</v>
      </c>
      <c r="D613">
        <v>11.445600000000001</v>
      </c>
      <c r="E613">
        <v>39.728000000000002</v>
      </c>
      <c r="F613">
        <v>1356.72</v>
      </c>
      <c r="G613">
        <v>1.75122</v>
      </c>
      <c r="H613">
        <v>37.6</v>
      </c>
      <c r="I613">
        <v>32.095100000000002</v>
      </c>
      <c r="J613">
        <v>37.049199999999999</v>
      </c>
      <c r="K613">
        <v>21.994599999999998</v>
      </c>
      <c r="L613" t="e">
        <v>#N/A</v>
      </c>
      <c r="M613">
        <v>15.4815</v>
      </c>
      <c r="N613">
        <v>382.41899999999998</v>
      </c>
      <c r="O613">
        <v>21.988499999999998</v>
      </c>
      <c r="P613">
        <v>34.815899999999999</v>
      </c>
      <c r="Q613">
        <v>37.200000000000003</v>
      </c>
      <c r="R613">
        <v>33.924500000000002</v>
      </c>
      <c r="S613">
        <v>23.726700000000001</v>
      </c>
      <c r="T613" t="e">
        <v>#N/A</v>
      </c>
      <c r="U613" t="e">
        <v>#N/A</v>
      </c>
      <c r="V613">
        <v>17.061699999999998</v>
      </c>
      <c r="W613">
        <v>35.427999999999997</v>
      </c>
      <c r="X613">
        <v>31.297799999999999</v>
      </c>
      <c r="Y613">
        <v>74.231499999999997</v>
      </c>
      <c r="Z613">
        <v>23.145</v>
      </c>
      <c r="AA613">
        <v>45.87</v>
      </c>
      <c r="AB613">
        <v>50.178699999999999</v>
      </c>
      <c r="AC613">
        <v>28.9908</v>
      </c>
      <c r="AD613" t="e">
        <v>#N/A</v>
      </c>
      <c r="AE613">
        <v>24.455300000000001</v>
      </c>
      <c r="AF613">
        <v>41.003999999999998</v>
      </c>
      <c r="AG613">
        <v>21.401599999999998</v>
      </c>
      <c r="AH613" t="e">
        <v>#N/A</v>
      </c>
      <c r="AI613">
        <v>26.074300000000001</v>
      </c>
      <c r="AJ613">
        <v>36.195500000000003</v>
      </c>
      <c r="AK613">
        <v>37.6</v>
      </c>
      <c r="AL613" t="e">
        <v>#N/A</v>
      </c>
      <c r="AM613" t="e">
        <v>#N/A</v>
      </c>
      <c r="AN613">
        <v>29.771100000000001</v>
      </c>
      <c r="AO613">
        <v>28.992999999999999</v>
      </c>
      <c r="AP613" t="e">
        <v>#N/A</v>
      </c>
      <c r="AQ613">
        <v>48.833399999999997</v>
      </c>
      <c r="AR613">
        <v>21.920400000000001</v>
      </c>
    </row>
    <row r="614" spans="1:44" x14ac:dyDescent="0.25">
      <c r="A614" s="1">
        <v>37406</v>
      </c>
      <c r="B614">
        <v>52.313200000000002</v>
      </c>
      <c r="C614">
        <v>31.220700000000001</v>
      </c>
      <c r="D614">
        <v>11.494199999999999</v>
      </c>
      <c r="E614">
        <v>39.392400000000002</v>
      </c>
      <c r="F614">
        <v>1349.16</v>
      </c>
      <c r="G614">
        <v>1.75692</v>
      </c>
      <c r="H614">
        <v>36</v>
      </c>
      <c r="I614">
        <v>31.9068</v>
      </c>
      <c r="J614">
        <v>37.397199999999998</v>
      </c>
      <c r="K614">
        <v>21.657299999999999</v>
      </c>
      <c r="L614" t="e">
        <v>#N/A</v>
      </c>
      <c r="M614">
        <v>15.7447</v>
      </c>
      <c r="N614">
        <v>378.77699999999999</v>
      </c>
      <c r="O614">
        <v>21.956399999999999</v>
      </c>
      <c r="P614">
        <v>34.276600000000002</v>
      </c>
      <c r="Q614">
        <v>35.799999999999997</v>
      </c>
      <c r="R614">
        <v>32.930500000000002</v>
      </c>
      <c r="S614">
        <v>23.4373</v>
      </c>
      <c r="T614" t="e">
        <v>#N/A</v>
      </c>
      <c r="U614" t="e">
        <v>#N/A</v>
      </c>
      <c r="V614">
        <v>17.537099999999999</v>
      </c>
      <c r="W614">
        <v>34.5321</v>
      </c>
      <c r="X614">
        <v>31.4803</v>
      </c>
      <c r="Y614">
        <v>74.383799999999994</v>
      </c>
      <c r="Z614">
        <v>23.1358</v>
      </c>
      <c r="AA614">
        <v>45.38</v>
      </c>
      <c r="AB614">
        <v>49.892400000000002</v>
      </c>
      <c r="AC614">
        <v>28.072299999999998</v>
      </c>
      <c r="AD614" t="e">
        <v>#N/A</v>
      </c>
      <c r="AE614">
        <v>24.1174</v>
      </c>
      <c r="AF614">
        <v>40.235399999999998</v>
      </c>
      <c r="AG614">
        <v>21.517299999999999</v>
      </c>
      <c r="AH614" t="e">
        <v>#N/A</v>
      </c>
      <c r="AI614">
        <v>25.6111</v>
      </c>
      <c r="AJ614">
        <v>36.698599999999999</v>
      </c>
      <c r="AK614">
        <v>36</v>
      </c>
      <c r="AL614" t="e">
        <v>#N/A</v>
      </c>
      <c r="AM614" t="e">
        <v>#N/A</v>
      </c>
      <c r="AN614">
        <v>29.639800000000001</v>
      </c>
      <c r="AO614">
        <v>28.8886</v>
      </c>
      <c r="AP614" t="e">
        <v>#N/A</v>
      </c>
      <c r="AQ614">
        <v>48.066099999999999</v>
      </c>
      <c r="AR614">
        <v>21.962</v>
      </c>
    </row>
    <row r="615" spans="1:44" x14ac:dyDescent="0.25">
      <c r="A615" s="1">
        <v>37407</v>
      </c>
      <c r="B615">
        <v>52.384099999999997</v>
      </c>
      <c r="C615">
        <v>31.03</v>
      </c>
      <c r="D615">
        <v>11.615500000000001</v>
      </c>
      <c r="E615">
        <v>39.584099999999999</v>
      </c>
      <c r="F615">
        <v>1344.82</v>
      </c>
      <c r="G615">
        <v>1.6894199999999999</v>
      </c>
      <c r="H615">
        <v>37.200000000000003</v>
      </c>
      <c r="I615">
        <v>31.475000000000001</v>
      </c>
      <c r="J615">
        <v>36.485399999999998</v>
      </c>
      <c r="K615">
        <v>21.741900000000001</v>
      </c>
      <c r="L615" t="e">
        <v>#N/A</v>
      </c>
      <c r="M615">
        <v>15.498699999999999</v>
      </c>
      <c r="N615">
        <v>376.89659999999998</v>
      </c>
      <c r="O615">
        <v>22.4</v>
      </c>
      <c r="P615">
        <v>34.210500000000003</v>
      </c>
      <c r="Q615">
        <v>36.200000000000003</v>
      </c>
      <c r="R615">
        <v>33.373199999999997</v>
      </c>
      <c r="S615">
        <v>23.362300000000001</v>
      </c>
      <c r="T615" t="e">
        <v>#N/A</v>
      </c>
      <c r="U615" t="e">
        <v>#N/A</v>
      </c>
      <c r="V615">
        <v>17.414300000000001</v>
      </c>
      <c r="W615">
        <v>35.8108</v>
      </c>
      <c r="X615">
        <v>32.57</v>
      </c>
      <c r="Y615">
        <v>72.662999999999997</v>
      </c>
      <c r="Z615">
        <v>23.274799999999999</v>
      </c>
      <c r="AA615">
        <v>46.37</v>
      </c>
      <c r="AB615">
        <v>49.812399999999997</v>
      </c>
      <c r="AC615">
        <v>27.989699999999999</v>
      </c>
      <c r="AD615" t="e">
        <v>#N/A</v>
      </c>
      <c r="AE615">
        <v>24.2241</v>
      </c>
      <c r="AF615">
        <v>40.69</v>
      </c>
      <c r="AG615">
        <v>20.7835</v>
      </c>
      <c r="AH615" t="e">
        <v>#N/A</v>
      </c>
      <c r="AI615">
        <v>25.526800000000001</v>
      </c>
      <c r="AJ615">
        <v>36.981999999999999</v>
      </c>
      <c r="AK615">
        <v>37.200000000000003</v>
      </c>
      <c r="AL615" t="e">
        <v>#N/A</v>
      </c>
      <c r="AM615" t="e">
        <v>#N/A</v>
      </c>
      <c r="AN615">
        <v>29.8489</v>
      </c>
      <c r="AO615">
        <v>28.202300000000001</v>
      </c>
      <c r="AP615" t="e">
        <v>#N/A</v>
      </c>
      <c r="AQ615">
        <v>48.102499999999999</v>
      </c>
      <c r="AR615">
        <v>21.631799999999998</v>
      </c>
    </row>
    <row r="616" spans="1:44" x14ac:dyDescent="0.25">
      <c r="A616" s="1">
        <v>37410</v>
      </c>
      <c r="B616">
        <v>52.387799999999999</v>
      </c>
      <c r="C616">
        <v>30.391400000000001</v>
      </c>
      <c r="D616">
        <v>11.656700000000001</v>
      </c>
      <c r="E616">
        <v>38.565899999999999</v>
      </c>
      <c r="F616">
        <v>1306.53</v>
      </c>
      <c r="G616">
        <v>1.6743399999999999</v>
      </c>
      <c r="H616">
        <v>36</v>
      </c>
      <c r="I616">
        <v>31.9221</v>
      </c>
      <c r="J616">
        <v>36.094099999999997</v>
      </c>
      <c r="K616">
        <v>21.738600000000002</v>
      </c>
      <c r="L616" t="e">
        <v>#N/A</v>
      </c>
      <c r="M616">
        <v>15.176399999999999</v>
      </c>
      <c r="N616">
        <v>373.02929999999998</v>
      </c>
      <c r="O616">
        <v>21.956299999999999</v>
      </c>
      <c r="P616">
        <v>33.470300000000002</v>
      </c>
      <c r="Q616">
        <v>34.25</v>
      </c>
      <c r="R616">
        <v>32.9223</v>
      </c>
      <c r="S616">
        <v>22.769100000000002</v>
      </c>
      <c r="T616" t="e">
        <v>#N/A</v>
      </c>
      <c r="U616" t="e">
        <v>#N/A</v>
      </c>
      <c r="V616">
        <v>17.332000000000001</v>
      </c>
      <c r="W616">
        <v>35.082299999999996</v>
      </c>
      <c r="X616">
        <v>31.446999999999999</v>
      </c>
      <c r="Y616">
        <v>71.110100000000003</v>
      </c>
      <c r="Z616">
        <v>22.610299999999999</v>
      </c>
      <c r="AA616">
        <v>45.38</v>
      </c>
      <c r="AB616">
        <v>49.144300000000001</v>
      </c>
      <c r="AC616">
        <v>27.1998</v>
      </c>
      <c r="AD616" t="e">
        <v>#N/A</v>
      </c>
      <c r="AE616">
        <v>24.0578</v>
      </c>
      <c r="AF616">
        <v>39.662999999999997</v>
      </c>
      <c r="AG616">
        <v>20.3355</v>
      </c>
      <c r="AH616" t="e">
        <v>#N/A</v>
      </c>
      <c r="AI616">
        <v>24.8596</v>
      </c>
      <c r="AJ616">
        <v>37.009500000000003</v>
      </c>
      <c r="AK616">
        <v>36</v>
      </c>
      <c r="AL616" t="e">
        <v>#N/A</v>
      </c>
      <c r="AM616" t="e">
        <v>#N/A</v>
      </c>
      <c r="AN616">
        <v>28.919699999999999</v>
      </c>
      <c r="AO616">
        <v>27.8843</v>
      </c>
      <c r="AP616" t="e">
        <v>#N/A</v>
      </c>
      <c r="AQ616">
        <v>47.633400000000002</v>
      </c>
      <c r="AR616">
        <v>21.413499999999999</v>
      </c>
    </row>
    <row r="617" spans="1:44" x14ac:dyDescent="0.25">
      <c r="A617" s="1">
        <v>37411</v>
      </c>
      <c r="B617">
        <v>51.972200000000001</v>
      </c>
      <c r="C617">
        <v>29.4954</v>
      </c>
      <c r="D617">
        <v>11.651300000000001</v>
      </c>
      <c r="E617">
        <v>37.140700000000002</v>
      </c>
      <c r="F617">
        <v>1288.6400000000001</v>
      </c>
      <c r="G617">
        <v>1.64331</v>
      </c>
      <c r="H617">
        <v>35.4</v>
      </c>
      <c r="I617">
        <v>30.536799999999999</v>
      </c>
      <c r="J617">
        <v>35.618899999999996</v>
      </c>
      <c r="K617">
        <v>21.0395</v>
      </c>
      <c r="L617" t="e">
        <v>#N/A</v>
      </c>
      <c r="M617">
        <v>15.712999999999999</v>
      </c>
      <c r="N617">
        <v>364.64499999999998</v>
      </c>
      <c r="O617">
        <v>21.660299999999999</v>
      </c>
      <c r="P617">
        <v>32.519599999999997</v>
      </c>
      <c r="Q617">
        <v>33</v>
      </c>
      <c r="R617">
        <v>32.621299999999998</v>
      </c>
      <c r="S617">
        <v>22.4298</v>
      </c>
      <c r="T617" t="e">
        <v>#N/A</v>
      </c>
      <c r="U617" t="e">
        <v>#N/A</v>
      </c>
      <c r="V617">
        <v>17.216799999999999</v>
      </c>
      <c r="W617">
        <v>34.2697</v>
      </c>
      <c r="X617">
        <v>30.040099999999999</v>
      </c>
      <c r="Y617">
        <v>71.268900000000002</v>
      </c>
      <c r="Z617">
        <v>23.055700000000002</v>
      </c>
      <c r="AA617">
        <v>44.39</v>
      </c>
      <c r="AB617">
        <v>47.983800000000002</v>
      </c>
      <c r="AC617">
        <v>26.840299999999999</v>
      </c>
      <c r="AD617" t="e">
        <v>#N/A</v>
      </c>
      <c r="AE617">
        <v>23.569600000000001</v>
      </c>
      <c r="AF617">
        <v>38.745899999999999</v>
      </c>
      <c r="AG617">
        <v>20.3001</v>
      </c>
      <c r="AH617" t="e">
        <v>#N/A</v>
      </c>
      <c r="AI617">
        <v>25.382200000000001</v>
      </c>
      <c r="AJ617">
        <v>36.793900000000001</v>
      </c>
      <c r="AK617">
        <v>35.4</v>
      </c>
      <c r="AL617" t="e">
        <v>#N/A</v>
      </c>
      <c r="AM617" t="e">
        <v>#N/A</v>
      </c>
      <c r="AN617">
        <v>28.528500000000001</v>
      </c>
      <c r="AO617">
        <v>27.634699999999999</v>
      </c>
      <c r="AP617" t="e">
        <v>#N/A</v>
      </c>
      <c r="AQ617">
        <v>47.769300000000001</v>
      </c>
      <c r="AR617">
        <v>20.892299999999999</v>
      </c>
    </row>
    <row r="618" spans="1:44" x14ac:dyDescent="0.25">
      <c r="A618" s="1">
        <v>37412</v>
      </c>
      <c r="B618">
        <v>52.598999999999997</v>
      </c>
      <c r="C618">
        <v>29.679099999999998</v>
      </c>
      <c r="D618">
        <v>11.6577</v>
      </c>
      <c r="E618">
        <v>38.252600000000001</v>
      </c>
      <c r="F618">
        <v>1309.8</v>
      </c>
      <c r="G618">
        <v>1.6501699999999999</v>
      </c>
      <c r="H618">
        <v>36</v>
      </c>
      <c r="I618">
        <v>31.0352</v>
      </c>
      <c r="J618">
        <v>36.453400000000002</v>
      </c>
      <c r="K618">
        <v>21.428999999999998</v>
      </c>
      <c r="L618" t="e">
        <v>#N/A</v>
      </c>
      <c r="M618">
        <v>15.6629</v>
      </c>
      <c r="N618">
        <v>370.1952</v>
      </c>
      <c r="O618">
        <v>22.373699999999999</v>
      </c>
      <c r="P618">
        <v>33.270600000000002</v>
      </c>
      <c r="Q618">
        <v>33.4</v>
      </c>
      <c r="R618">
        <v>33.120399999999997</v>
      </c>
      <c r="S618">
        <v>22.658200000000001</v>
      </c>
      <c r="T618" t="e">
        <v>#N/A</v>
      </c>
      <c r="U618" t="e">
        <v>#N/A</v>
      </c>
      <c r="V618">
        <v>17.169899999999998</v>
      </c>
      <c r="W618">
        <v>34.882399999999997</v>
      </c>
      <c r="X618">
        <v>30.794599999999999</v>
      </c>
      <c r="Y618">
        <v>72.877499999999998</v>
      </c>
      <c r="Z618">
        <v>23.787199999999999</v>
      </c>
      <c r="AA618">
        <v>45.18</v>
      </c>
      <c r="AB618">
        <v>48.482199999999999</v>
      </c>
      <c r="AC618">
        <v>27.0626</v>
      </c>
      <c r="AD618" t="e">
        <v>#N/A</v>
      </c>
      <c r="AE618">
        <v>24.306000000000001</v>
      </c>
      <c r="AF618">
        <v>39.491300000000003</v>
      </c>
      <c r="AG618">
        <v>21.125699999999998</v>
      </c>
      <c r="AH618" t="e">
        <v>#N/A</v>
      </c>
      <c r="AI618">
        <v>25.910299999999999</v>
      </c>
      <c r="AJ618">
        <v>37.454700000000003</v>
      </c>
      <c r="AK618">
        <v>36</v>
      </c>
      <c r="AL618" t="e">
        <v>#N/A</v>
      </c>
      <c r="AM618" t="e">
        <v>#N/A</v>
      </c>
      <c r="AN618">
        <v>29.748000000000001</v>
      </c>
      <c r="AO618">
        <v>27.6921</v>
      </c>
      <c r="AP618" t="e">
        <v>#N/A</v>
      </c>
      <c r="AQ618">
        <v>48.950600000000001</v>
      </c>
      <c r="AR618">
        <v>20.921500000000002</v>
      </c>
    </row>
    <row r="619" spans="1:44" x14ac:dyDescent="0.25">
      <c r="A619" s="1">
        <v>37413</v>
      </c>
      <c r="B619">
        <v>51.604399999999998</v>
      </c>
      <c r="C619">
        <v>28.478300000000001</v>
      </c>
      <c r="D619">
        <v>11.403700000000001</v>
      </c>
      <c r="E619">
        <v>37.586100000000002</v>
      </c>
      <c r="F619">
        <v>1286.21</v>
      </c>
      <c r="G619">
        <v>1.60693</v>
      </c>
      <c r="H619">
        <v>34.75</v>
      </c>
      <c r="I619">
        <v>30.749099999999999</v>
      </c>
      <c r="J619">
        <v>35.899000000000001</v>
      </c>
      <c r="K619">
        <v>20.9039</v>
      </c>
      <c r="L619" t="e">
        <v>#N/A</v>
      </c>
      <c r="M619">
        <v>15.186</v>
      </c>
      <c r="N619">
        <v>366.63600000000002</v>
      </c>
      <c r="O619">
        <v>21.8339</v>
      </c>
      <c r="P619">
        <v>32.399299999999997</v>
      </c>
      <c r="Q619">
        <v>33</v>
      </c>
      <c r="R619">
        <v>32.724800000000002</v>
      </c>
      <c r="S619">
        <v>21.984200000000001</v>
      </c>
      <c r="T619" t="e">
        <v>#N/A</v>
      </c>
      <c r="U619" t="e">
        <v>#N/A</v>
      </c>
      <c r="V619">
        <v>16.741</v>
      </c>
      <c r="W619">
        <v>33.512300000000003</v>
      </c>
      <c r="X619">
        <v>30.072299999999998</v>
      </c>
      <c r="Y619">
        <v>71.957099999999997</v>
      </c>
      <c r="Z619">
        <v>22.7547</v>
      </c>
      <c r="AA619">
        <v>44.98</v>
      </c>
      <c r="AB619">
        <v>47.706400000000002</v>
      </c>
      <c r="AC619">
        <v>26.232900000000001</v>
      </c>
      <c r="AD619" t="e">
        <v>#N/A</v>
      </c>
      <c r="AE619">
        <v>24.275200000000002</v>
      </c>
      <c r="AF619">
        <v>38.172499999999999</v>
      </c>
      <c r="AG619">
        <v>21.189900000000002</v>
      </c>
      <c r="AH619" t="e">
        <v>#N/A</v>
      </c>
      <c r="AI619">
        <v>25.020399999999999</v>
      </c>
      <c r="AJ619">
        <v>36.985999999999997</v>
      </c>
      <c r="AK619">
        <v>34.75</v>
      </c>
      <c r="AL619" t="e">
        <v>#N/A</v>
      </c>
      <c r="AM619" t="e">
        <v>#N/A</v>
      </c>
      <c r="AN619">
        <v>29.453399999999998</v>
      </c>
      <c r="AO619">
        <v>26.8935</v>
      </c>
      <c r="AP619" t="e">
        <v>#N/A</v>
      </c>
      <c r="AQ619">
        <v>48.107599999999998</v>
      </c>
      <c r="AR619">
        <v>20.491399999999999</v>
      </c>
    </row>
    <row r="620" spans="1:44" x14ac:dyDescent="0.25">
      <c r="A620" s="1">
        <v>37414</v>
      </c>
      <c r="B620">
        <v>51.613300000000002</v>
      </c>
      <c r="C620">
        <v>28.0151</v>
      </c>
      <c r="D620">
        <v>11.269600000000001</v>
      </c>
      <c r="E620">
        <v>36.213900000000002</v>
      </c>
      <c r="F620">
        <v>1297.18</v>
      </c>
      <c r="G620">
        <v>1.54098</v>
      </c>
      <c r="H620">
        <v>34.4</v>
      </c>
      <c r="I620">
        <v>28.968499999999999</v>
      </c>
      <c r="J620">
        <v>36.3279</v>
      </c>
      <c r="K620">
        <v>20.910799999999998</v>
      </c>
      <c r="L620" t="e">
        <v>#N/A</v>
      </c>
      <c r="M620">
        <v>15.343400000000001</v>
      </c>
      <c r="N620">
        <v>355.40769999999998</v>
      </c>
      <c r="O620">
        <v>21.641400000000001</v>
      </c>
      <c r="P620">
        <v>32.7196</v>
      </c>
      <c r="Q620">
        <v>32.4</v>
      </c>
      <c r="R620">
        <v>32.720399999999998</v>
      </c>
      <c r="S620">
        <v>22.501300000000001</v>
      </c>
      <c r="T620" t="e">
        <v>#N/A</v>
      </c>
      <c r="U620" t="e">
        <v>#N/A</v>
      </c>
      <c r="V620">
        <v>16.932200000000002</v>
      </c>
      <c r="W620">
        <v>33.1248</v>
      </c>
      <c r="X620">
        <v>30.2913</v>
      </c>
      <c r="Y620">
        <v>70.234700000000004</v>
      </c>
      <c r="Z620">
        <v>18.4114</v>
      </c>
      <c r="AA620">
        <v>44.69</v>
      </c>
      <c r="AB620">
        <v>47.018500000000003</v>
      </c>
      <c r="AC620">
        <v>26.049700000000001</v>
      </c>
      <c r="AD620" t="e">
        <v>#N/A</v>
      </c>
      <c r="AE620">
        <v>24.049499999999998</v>
      </c>
      <c r="AF620">
        <v>37.535400000000003</v>
      </c>
      <c r="AG620">
        <v>21.074400000000001</v>
      </c>
      <c r="AH620" t="e">
        <v>#N/A</v>
      </c>
      <c r="AI620">
        <v>25.277899999999999</v>
      </c>
      <c r="AJ620">
        <v>36.641599999999997</v>
      </c>
      <c r="AK620">
        <v>34.4</v>
      </c>
      <c r="AL620" t="e">
        <v>#N/A</v>
      </c>
      <c r="AM620" t="e">
        <v>#N/A</v>
      </c>
      <c r="AN620">
        <v>29.424199999999999</v>
      </c>
      <c r="AO620">
        <v>27.0183</v>
      </c>
      <c r="AP620" t="e">
        <v>#N/A</v>
      </c>
      <c r="AQ620">
        <v>48.063099999999999</v>
      </c>
      <c r="AR620">
        <v>20.301500000000001</v>
      </c>
    </row>
    <row r="621" spans="1:44" x14ac:dyDescent="0.25">
      <c r="A621" s="1">
        <v>37417</v>
      </c>
      <c r="B621">
        <v>52.221600000000002</v>
      </c>
      <c r="C621">
        <v>28.1265</v>
      </c>
      <c r="D621">
        <v>11.235099999999999</v>
      </c>
      <c r="E621">
        <v>36.621400000000001</v>
      </c>
      <c r="F621">
        <v>1288.25</v>
      </c>
      <c r="G621">
        <v>1.5456000000000001</v>
      </c>
      <c r="H621">
        <v>35.799999999999997</v>
      </c>
      <c r="I621">
        <v>29.4556</v>
      </c>
      <c r="J621">
        <v>36.436900000000001</v>
      </c>
      <c r="K621">
        <v>20.8582</v>
      </c>
      <c r="L621" t="e">
        <v>#N/A</v>
      </c>
      <c r="M621">
        <v>15.0786</v>
      </c>
      <c r="N621">
        <v>361.20780000000002</v>
      </c>
      <c r="O621">
        <v>21.497299999999999</v>
      </c>
      <c r="P621">
        <v>32.939</v>
      </c>
      <c r="Q621">
        <v>33.1</v>
      </c>
      <c r="R621">
        <v>32.455599999999997</v>
      </c>
      <c r="S621">
        <v>22.298500000000001</v>
      </c>
      <c r="T621" t="e">
        <v>#N/A</v>
      </c>
      <c r="U621" t="e">
        <v>#N/A</v>
      </c>
      <c r="V621">
        <v>16.557500000000001</v>
      </c>
      <c r="W621">
        <v>34.054900000000004</v>
      </c>
      <c r="X621">
        <v>30.310199999999998</v>
      </c>
      <c r="Y621">
        <v>68.838300000000004</v>
      </c>
      <c r="Z621">
        <v>17.620100000000001</v>
      </c>
      <c r="AA621">
        <v>45.18</v>
      </c>
      <c r="AB621">
        <v>47.539700000000003</v>
      </c>
      <c r="AC621">
        <v>26.177199999999999</v>
      </c>
      <c r="AD621" t="e">
        <v>#N/A</v>
      </c>
      <c r="AE621">
        <v>24.3368</v>
      </c>
      <c r="AF621">
        <v>38.661000000000001</v>
      </c>
      <c r="AG621">
        <v>21.399100000000001</v>
      </c>
      <c r="AH621" t="e">
        <v>#N/A</v>
      </c>
      <c r="AI621">
        <v>25.881499999999999</v>
      </c>
      <c r="AJ621">
        <v>36.557099999999998</v>
      </c>
      <c r="AK621">
        <v>35.799999999999997</v>
      </c>
      <c r="AL621" t="e">
        <v>#N/A</v>
      </c>
      <c r="AM621" t="e">
        <v>#N/A</v>
      </c>
      <c r="AN621">
        <v>29.7164</v>
      </c>
      <c r="AO621">
        <v>27.128499999999999</v>
      </c>
      <c r="AP621" t="e">
        <v>#N/A</v>
      </c>
      <c r="AQ621">
        <v>49.765900000000002</v>
      </c>
      <c r="AR621">
        <v>20.595600000000001</v>
      </c>
    </row>
    <row r="622" spans="1:44" x14ac:dyDescent="0.25">
      <c r="A622" s="1">
        <v>37418</v>
      </c>
      <c r="B622">
        <v>52.238</v>
      </c>
      <c r="C622">
        <v>27.747900000000001</v>
      </c>
      <c r="D622">
        <v>11.3843</v>
      </c>
      <c r="E622">
        <v>35.949399999999997</v>
      </c>
      <c r="F622">
        <v>1261.94</v>
      </c>
      <c r="G622">
        <v>1.4787699999999999</v>
      </c>
      <c r="H622">
        <v>34.200000000000003</v>
      </c>
      <c r="I622">
        <v>29.665600000000001</v>
      </c>
      <c r="J622">
        <v>36.241199999999999</v>
      </c>
      <c r="K622">
        <v>20.544899999999998</v>
      </c>
      <c r="L622" t="e">
        <v>#N/A</v>
      </c>
      <c r="M622">
        <v>14.6759</v>
      </c>
      <c r="N622">
        <v>354.20490000000001</v>
      </c>
      <c r="O622">
        <v>21.701699999999999</v>
      </c>
      <c r="P622">
        <v>32.292700000000004</v>
      </c>
      <c r="Q622">
        <v>32.85</v>
      </c>
      <c r="R622">
        <v>32.517000000000003</v>
      </c>
      <c r="S622">
        <v>21.986599999999999</v>
      </c>
      <c r="T622" t="e">
        <v>#N/A</v>
      </c>
      <c r="U622" t="e">
        <v>#N/A</v>
      </c>
      <c r="V622">
        <v>16.6859</v>
      </c>
      <c r="W622">
        <v>33.575600000000001</v>
      </c>
      <c r="X622">
        <v>30.147200000000002</v>
      </c>
      <c r="Y622">
        <v>67.965800000000002</v>
      </c>
      <c r="Z622">
        <v>16.9846</v>
      </c>
      <c r="AA622">
        <v>45.48</v>
      </c>
      <c r="AB622">
        <v>46.529600000000002</v>
      </c>
      <c r="AC622">
        <v>25.556699999999999</v>
      </c>
      <c r="AD622" t="e">
        <v>#N/A</v>
      </c>
      <c r="AE622">
        <v>24.033999999999999</v>
      </c>
      <c r="AF622">
        <v>37.102800000000002</v>
      </c>
      <c r="AG622">
        <v>21.392800000000001</v>
      </c>
      <c r="AH622" t="e">
        <v>#N/A</v>
      </c>
      <c r="AI622">
        <v>25.092400000000001</v>
      </c>
      <c r="AJ622">
        <v>36.637799999999999</v>
      </c>
      <c r="AK622">
        <v>34.200000000000003</v>
      </c>
      <c r="AL622" t="e">
        <v>#N/A</v>
      </c>
      <c r="AM622" t="e">
        <v>#N/A</v>
      </c>
      <c r="AN622">
        <v>29.6891</v>
      </c>
      <c r="AO622">
        <v>26.497699999999998</v>
      </c>
      <c r="AP622" t="e">
        <v>#N/A</v>
      </c>
      <c r="AQ622">
        <v>50.0321</v>
      </c>
      <c r="AR622">
        <v>20.311</v>
      </c>
    </row>
    <row r="623" spans="1:44" x14ac:dyDescent="0.25">
      <c r="A623" s="1">
        <v>37419</v>
      </c>
      <c r="B623">
        <v>52.903199999999998</v>
      </c>
      <c r="C623">
        <v>28.235399999999998</v>
      </c>
      <c r="D623">
        <v>11.318</v>
      </c>
      <c r="E623">
        <v>34.3459</v>
      </c>
      <c r="F623">
        <v>1281.22</v>
      </c>
      <c r="G623">
        <v>1.44665</v>
      </c>
      <c r="H623">
        <v>34.47</v>
      </c>
      <c r="I623">
        <v>29.046800000000001</v>
      </c>
      <c r="J623">
        <v>37.237000000000002</v>
      </c>
      <c r="K623">
        <v>20.303599999999999</v>
      </c>
      <c r="L623" t="e">
        <v>#N/A</v>
      </c>
      <c r="M623">
        <v>14.914199999999999</v>
      </c>
      <c r="N623">
        <v>357.14139999999998</v>
      </c>
      <c r="O623">
        <v>21.898</v>
      </c>
      <c r="P623">
        <v>32.786099999999998</v>
      </c>
      <c r="Q623">
        <v>32.200000000000003</v>
      </c>
      <c r="R623">
        <v>32.952800000000003</v>
      </c>
      <c r="S623">
        <v>22.613</v>
      </c>
      <c r="T623" t="e">
        <v>#N/A</v>
      </c>
      <c r="U623" t="e">
        <v>#N/A</v>
      </c>
      <c r="V623">
        <v>16.270800000000001</v>
      </c>
      <c r="W623">
        <v>32.511600000000001</v>
      </c>
      <c r="X623">
        <v>30.4069</v>
      </c>
      <c r="Y623">
        <v>66.960700000000003</v>
      </c>
      <c r="Z623">
        <v>18.059899999999999</v>
      </c>
      <c r="AA623">
        <v>44.59</v>
      </c>
      <c r="AB623">
        <v>46.155700000000003</v>
      </c>
      <c r="AC623">
        <v>25.6477</v>
      </c>
      <c r="AD623" t="e">
        <v>#N/A</v>
      </c>
      <c r="AE623">
        <v>23.904800000000002</v>
      </c>
      <c r="AF623">
        <v>37.043799999999997</v>
      </c>
      <c r="AG623">
        <v>22.517800000000001</v>
      </c>
      <c r="AH623" t="e">
        <v>#N/A</v>
      </c>
      <c r="AI623">
        <v>25.658999999999999</v>
      </c>
      <c r="AJ623">
        <v>38.142699999999998</v>
      </c>
      <c r="AK623">
        <v>34.47</v>
      </c>
      <c r="AL623" t="e">
        <v>#N/A</v>
      </c>
      <c r="AM623" t="e">
        <v>#N/A</v>
      </c>
      <c r="AN623">
        <v>30.108499999999999</v>
      </c>
      <c r="AO623">
        <v>27.168099999999999</v>
      </c>
      <c r="AP623" t="e">
        <v>#N/A</v>
      </c>
      <c r="AQ623">
        <v>51.480400000000003</v>
      </c>
      <c r="AR623">
        <v>19.832599999999999</v>
      </c>
    </row>
    <row r="624" spans="1:44" x14ac:dyDescent="0.25">
      <c r="A624" s="1">
        <v>37420</v>
      </c>
      <c r="B624">
        <v>52.371299999999998</v>
      </c>
      <c r="C624">
        <v>28.225300000000001</v>
      </c>
      <c r="D624">
        <v>11.283200000000001</v>
      </c>
      <c r="E624">
        <v>33.341200000000001</v>
      </c>
      <c r="F624">
        <v>1258.74</v>
      </c>
      <c r="G624">
        <v>1.41228</v>
      </c>
      <c r="H624">
        <v>35.24</v>
      </c>
      <c r="I624">
        <v>29.351199999999999</v>
      </c>
      <c r="J624">
        <v>36.241199999999999</v>
      </c>
      <c r="K624">
        <v>20.420500000000001</v>
      </c>
      <c r="L624" t="e">
        <v>#N/A</v>
      </c>
      <c r="M624">
        <v>14.577999999999999</v>
      </c>
      <c r="N624">
        <v>349.59359999999998</v>
      </c>
      <c r="O624">
        <v>21.987500000000001</v>
      </c>
      <c r="P624">
        <v>32.5595</v>
      </c>
      <c r="Q624">
        <v>31.8</v>
      </c>
      <c r="R624">
        <v>32.792000000000002</v>
      </c>
      <c r="S624">
        <v>22.3231</v>
      </c>
      <c r="T624" t="e">
        <v>#N/A</v>
      </c>
      <c r="U624" t="e">
        <v>#N/A</v>
      </c>
      <c r="V624">
        <v>15.913</v>
      </c>
      <c r="W624">
        <v>32.4953</v>
      </c>
      <c r="X624">
        <v>29.873899999999999</v>
      </c>
      <c r="Y624">
        <v>68.064899999999994</v>
      </c>
      <c r="Z624">
        <v>17.732199999999999</v>
      </c>
      <c r="AA624">
        <v>44.89</v>
      </c>
      <c r="AB624">
        <v>46.4649</v>
      </c>
      <c r="AC624">
        <v>25.347200000000001</v>
      </c>
      <c r="AD624" t="e">
        <v>#N/A</v>
      </c>
      <c r="AE624">
        <v>24.042100000000001</v>
      </c>
      <c r="AF624">
        <v>37.21</v>
      </c>
      <c r="AG624">
        <v>22.064299999999999</v>
      </c>
      <c r="AH624" t="e">
        <v>#N/A</v>
      </c>
      <c r="AI624">
        <v>25.989599999999999</v>
      </c>
      <c r="AJ624">
        <v>37.658700000000003</v>
      </c>
      <c r="AK624">
        <v>35.24</v>
      </c>
      <c r="AL624" t="e">
        <v>#N/A</v>
      </c>
      <c r="AM624" t="e">
        <v>#N/A</v>
      </c>
      <c r="AN624">
        <v>29.702000000000002</v>
      </c>
      <c r="AO624">
        <v>27.0337</v>
      </c>
      <c r="AP624" t="e">
        <v>#N/A</v>
      </c>
      <c r="AQ624">
        <v>50.0764</v>
      </c>
      <c r="AR624">
        <v>19.802800000000001</v>
      </c>
    </row>
    <row r="625" spans="1:44" x14ac:dyDescent="0.25">
      <c r="A625" s="1">
        <v>37421</v>
      </c>
      <c r="B625">
        <v>52.137599999999999</v>
      </c>
      <c r="C625">
        <v>27.560500000000001</v>
      </c>
      <c r="D625">
        <v>11.08</v>
      </c>
      <c r="E625">
        <v>33.163499999999999</v>
      </c>
      <c r="F625">
        <v>1282.8800000000001</v>
      </c>
      <c r="G625">
        <v>1.4434</v>
      </c>
      <c r="H625">
        <v>33.5</v>
      </c>
      <c r="I625">
        <v>28.498699999999999</v>
      </c>
      <c r="J625">
        <v>36.0334</v>
      </c>
      <c r="K625">
        <v>20.1449</v>
      </c>
      <c r="L625" t="e">
        <v>#N/A</v>
      </c>
      <c r="M625">
        <v>13.910299999999999</v>
      </c>
      <c r="N625">
        <v>347.51659999999998</v>
      </c>
      <c r="O625">
        <v>21.9862</v>
      </c>
      <c r="P625">
        <v>31.8049</v>
      </c>
      <c r="Q625">
        <v>31.3</v>
      </c>
      <c r="R625">
        <v>32.4071</v>
      </c>
      <c r="S625">
        <v>22.068000000000001</v>
      </c>
      <c r="T625" t="e">
        <v>#N/A</v>
      </c>
      <c r="U625" t="e">
        <v>#N/A</v>
      </c>
      <c r="V625">
        <v>15.675000000000001</v>
      </c>
      <c r="W625">
        <v>31.502400000000002</v>
      </c>
      <c r="X625">
        <v>29.294899999999998</v>
      </c>
      <c r="Y625">
        <v>68.136799999999994</v>
      </c>
      <c r="Z625">
        <v>17.760000000000002</v>
      </c>
      <c r="AA625">
        <v>43.9</v>
      </c>
      <c r="AB625">
        <v>45.691400000000002</v>
      </c>
      <c r="AC625">
        <v>25.446200000000001</v>
      </c>
      <c r="AD625" t="e">
        <v>#N/A</v>
      </c>
      <c r="AE625">
        <v>23.334399999999999</v>
      </c>
      <c r="AF625">
        <v>37.311700000000002</v>
      </c>
      <c r="AG625">
        <v>22.338699999999999</v>
      </c>
      <c r="AH625" t="e">
        <v>#N/A</v>
      </c>
      <c r="AI625">
        <v>25.822299999999998</v>
      </c>
      <c r="AJ625">
        <v>37.445</v>
      </c>
      <c r="AK625">
        <v>33.5</v>
      </c>
      <c r="AL625" t="e">
        <v>#N/A</v>
      </c>
      <c r="AM625" t="e">
        <v>#N/A</v>
      </c>
      <c r="AN625">
        <v>29.296199999999999</v>
      </c>
      <c r="AO625">
        <v>26.8338</v>
      </c>
      <c r="AP625" t="e">
        <v>#N/A</v>
      </c>
      <c r="AQ625">
        <v>50.150399999999998</v>
      </c>
      <c r="AR625">
        <v>19.666</v>
      </c>
    </row>
    <row r="626" spans="1:44" x14ac:dyDescent="0.25">
      <c r="A626" s="1">
        <v>37424</v>
      </c>
      <c r="B626">
        <v>52.861899999999999</v>
      </c>
      <c r="C626">
        <v>27.898099999999999</v>
      </c>
      <c r="D626">
        <v>11.1007</v>
      </c>
      <c r="E626">
        <v>35.4236</v>
      </c>
      <c r="F626">
        <v>1376.81</v>
      </c>
      <c r="G626">
        <v>1.4831399999999999</v>
      </c>
      <c r="H626">
        <v>34.9</v>
      </c>
      <c r="I626">
        <v>29.3232</v>
      </c>
      <c r="J626">
        <v>37.484499999999997</v>
      </c>
      <c r="K626">
        <v>19.899699999999999</v>
      </c>
      <c r="L626" t="e">
        <v>#N/A</v>
      </c>
      <c r="M626">
        <v>14.7401</v>
      </c>
      <c r="N626">
        <v>372.29520000000002</v>
      </c>
      <c r="O626">
        <v>22.268799999999999</v>
      </c>
      <c r="P626">
        <v>33.120899999999999</v>
      </c>
      <c r="Q626">
        <v>32.049999999999997</v>
      </c>
      <c r="R626">
        <v>33.318300000000001</v>
      </c>
      <c r="S626">
        <v>22.794899999999998</v>
      </c>
      <c r="T626" t="e">
        <v>#N/A</v>
      </c>
      <c r="U626" t="e">
        <v>#N/A</v>
      </c>
      <c r="V626">
        <v>16.192900000000002</v>
      </c>
      <c r="W626">
        <v>32.978200000000001</v>
      </c>
      <c r="X626">
        <v>30.6066</v>
      </c>
      <c r="Y626">
        <v>69.385099999999994</v>
      </c>
      <c r="Z626">
        <v>18.932099999999998</v>
      </c>
      <c r="AA626">
        <v>45.18</v>
      </c>
      <c r="AB626">
        <v>46.452800000000003</v>
      </c>
      <c r="AC626">
        <v>27.509499999999999</v>
      </c>
      <c r="AD626" t="e">
        <v>#N/A</v>
      </c>
      <c r="AE626">
        <v>24.027200000000001</v>
      </c>
      <c r="AF626">
        <v>38.131900000000002</v>
      </c>
      <c r="AG626">
        <v>22.636800000000001</v>
      </c>
      <c r="AH626" t="e">
        <v>#N/A</v>
      </c>
      <c r="AI626">
        <v>26.486499999999999</v>
      </c>
      <c r="AJ626">
        <v>38.618000000000002</v>
      </c>
      <c r="AK626">
        <v>34.9</v>
      </c>
      <c r="AL626" t="e">
        <v>#N/A</v>
      </c>
      <c r="AM626" t="e">
        <v>#N/A</v>
      </c>
      <c r="AN626">
        <v>29.988700000000001</v>
      </c>
      <c r="AO626">
        <v>27.3476</v>
      </c>
      <c r="AP626" t="e">
        <v>#N/A</v>
      </c>
      <c r="AQ626">
        <v>51.631300000000003</v>
      </c>
      <c r="AR626">
        <v>20.244700000000002</v>
      </c>
    </row>
    <row r="627" spans="1:44" x14ac:dyDescent="0.25">
      <c r="A627" s="1">
        <v>37425</v>
      </c>
      <c r="B627">
        <v>53.117400000000004</v>
      </c>
      <c r="C627">
        <v>28.0962</v>
      </c>
      <c r="D627">
        <v>11.0328</v>
      </c>
      <c r="E627">
        <v>35.6678</v>
      </c>
      <c r="F627">
        <v>1369.58</v>
      </c>
      <c r="G627">
        <v>1.44608</v>
      </c>
      <c r="H627">
        <v>34.700000000000003</v>
      </c>
      <c r="I627">
        <v>30.158300000000001</v>
      </c>
      <c r="J627">
        <v>37.069000000000003</v>
      </c>
      <c r="K627">
        <v>20.358499999999999</v>
      </c>
      <c r="L627" t="e">
        <v>#N/A</v>
      </c>
      <c r="M627">
        <v>14.3</v>
      </c>
      <c r="N627">
        <v>372.09120000000001</v>
      </c>
      <c r="O627">
        <v>22.1526</v>
      </c>
      <c r="P627">
        <v>33.014099999999999</v>
      </c>
      <c r="Q627">
        <v>32.4</v>
      </c>
      <c r="R627">
        <v>33.0319</v>
      </c>
      <c r="S627">
        <v>23.130800000000001</v>
      </c>
      <c r="T627" t="e">
        <v>#N/A</v>
      </c>
      <c r="U627" t="e">
        <v>#N/A</v>
      </c>
      <c r="V627">
        <v>16.2118</v>
      </c>
      <c r="W627">
        <v>32.010300000000001</v>
      </c>
      <c r="X627">
        <v>30.625</v>
      </c>
      <c r="Y627">
        <v>67.888000000000005</v>
      </c>
      <c r="Z627">
        <v>18.366</v>
      </c>
      <c r="AA627">
        <v>45.38</v>
      </c>
      <c r="AB627">
        <v>45.373100000000001</v>
      </c>
      <c r="AC627">
        <v>26.986699999999999</v>
      </c>
      <c r="AD627" t="e">
        <v>#N/A</v>
      </c>
      <c r="AE627">
        <v>23.8642</v>
      </c>
      <c r="AF627">
        <v>37.607599999999998</v>
      </c>
      <c r="AG627">
        <v>22.6236</v>
      </c>
      <c r="AH627" t="e">
        <v>#N/A</v>
      </c>
      <c r="AI627">
        <v>26.441299999999998</v>
      </c>
      <c r="AJ627">
        <v>38.377699999999997</v>
      </c>
      <c r="AK627">
        <v>34.700000000000003</v>
      </c>
      <c r="AL627" t="e">
        <v>#N/A</v>
      </c>
      <c r="AM627" t="e">
        <v>#N/A</v>
      </c>
      <c r="AN627">
        <v>29.964099999999998</v>
      </c>
      <c r="AO627">
        <v>27.5244</v>
      </c>
      <c r="AP627" t="e">
        <v>#N/A</v>
      </c>
      <c r="AQ627">
        <v>51.526800000000001</v>
      </c>
      <c r="AR627">
        <v>20.513300000000001</v>
      </c>
    </row>
    <row r="628" spans="1:44" x14ac:dyDescent="0.25">
      <c r="A628" s="1">
        <v>37426</v>
      </c>
      <c r="B628">
        <v>52.381999999999998</v>
      </c>
      <c r="C628">
        <v>27.268999999999998</v>
      </c>
      <c r="D628">
        <v>10.943899999999999</v>
      </c>
      <c r="E628">
        <v>34.722299999999997</v>
      </c>
      <c r="F628">
        <v>1349.08</v>
      </c>
      <c r="G628">
        <v>1.2187300000000001</v>
      </c>
      <c r="H628">
        <v>33.200000000000003</v>
      </c>
      <c r="I628">
        <v>29.799299999999999</v>
      </c>
      <c r="J628">
        <v>36.224499999999999</v>
      </c>
      <c r="K628">
        <v>19.692299999999999</v>
      </c>
      <c r="L628" t="e">
        <v>#N/A</v>
      </c>
      <c r="M628">
        <v>13.9727</v>
      </c>
      <c r="N628">
        <v>360.4393</v>
      </c>
      <c r="O628">
        <v>21.886700000000001</v>
      </c>
      <c r="P628">
        <v>32.434199999999997</v>
      </c>
      <c r="Q628">
        <v>32.299999999999997</v>
      </c>
      <c r="R628">
        <v>32.3063</v>
      </c>
      <c r="S628">
        <v>22.3552</v>
      </c>
      <c r="T628" t="e">
        <v>#N/A</v>
      </c>
      <c r="U628" t="e">
        <v>#N/A</v>
      </c>
      <c r="V628">
        <v>15.253299999999999</v>
      </c>
      <c r="W628">
        <v>31.794699999999999</v>
      </c>
      <c r="X628">
        <v>29.668700000000001</v>
      </c>
      <c r="Y628">
        <v>65.044499999999999</v>
      </c>
      <c r="Z628">
        <v>16.621200000000002</v>
      </c>
      <c r="AA628">
        <v>44.98</v>
      </c>
      <c r="AB628">
        <v>44.936</v>
      </c>
      <c r="AC628">
        <v>26.456</v>
      </c>
      <c r="AD628" t="e">
        <v>#N/A</v>
      </c>
      <c r="AE628">
        <v>23.815000000000001</v>
      </c>
      <c r="AF628">
        <v>37.008899999999997</v>
      </c>
      <c r="AG628">
        <v>21.7881</v>
      </c>
      <c r="AH628" t="e">
        <v>#N/A</v>
      </c>
      <c r="AI628">
        <v>25.895199999999999</v>
      </c>
      <c r="AJ628">
        <v>38.275399999999998</v>
      </c>
      <c r="AK628">
        <v>33.200000000000003</v>
      </c>
      <c r="AL628" t="e">
        <v>#N/A</v>
      </c>
      <c r="AM628" t="e">
        <v>#N/A</v>
      </c>
      <c r="AN628">
        <v>29.7483</v>
      </c>
      <c r="AO628">
        <v>25.634899999999998</v>
      </c>
      <c r="AP628" t="e">
        <v>#N/A</v>
      </c>
      <c r="AQ628">
        <v>50.185099999999998</v>
      </c>
      <c r="AR628">
        <v>19.337700000000002</v>
      </c>
    </row>
    <row r="629" spans="1:44" x14ac:dyDescent="0.25">
      <c r="A629" s="1">
        <v>37427</v>
      </c>
      <c r="B629">
        <v>51.828600000000002</v>
      </c>
      <c r="C629">
        <v>27.0854</v>
      </c>
      <c r="D629">
        <v>10.880800000000001</v>
      </c>
      <c r="E629">
        <v>34.090699999999998</v>
      </c>
      <c r="F629">
        <v>1337.44</v>
      </c>
      <c r="G629">
        <v>1.21408</v>
      </c>
      <c r="H629">
        <v>32</v>
      </c>
      <c r="I629">
        <v>29.587299999999999</v>
      </c>
      <c r="J629">
        <v>36.643300000000004</v>
      </c>
      <c r="K629">
        <v>19.4373</v>
      </c>
      <c r="L629" t="e">
        <v>#N/A</v>
      </c>
      <c r="M629">
        <v>13.5335</v>
      </c>
      <c r="N629">
        <v>345.86399999999998</v>
      </c>
      <c r="O629">
        <v>22.069500000000001</v>
      </c>
      <c r="P629">
        <v>32.023699999999998</v>
      </c>
      <c r="Q629">
        <v>32.15</v>
      </c>
      <c r="R629">
        <v>32.504600000000003</v>
      </c>
      <c r="S629">
        <v>21.805700000000002</v>
      </c>
      <c r="T629" t="e">
        <v>#N/A</v>
      </c>
      <c r="U629" t="e">
        <v>#N/A</v>
      </c>
      <c r="V629">
        <v>14.934900000000001</v>
      </c>
      <c r="W629">
        <v>30.732399999999998</v>
      </c>
      <c r="X629">
        <v>29.320699999999999</v>
      </c>
      <c r="Y629">
        <v>63.269799999999996</v>
      </c>
      <c r="Z629">
        <v>15.8666</v>
      </c>
      <c r="AA629">
        <v>44.39</v>
      </c>
      <c r="AB629">
        <v>43.734000000000002</v>
      </c>
      <c r="AC629">
        <v>25.433299999999999</v>
      </c>
      <c r="AD629" t="e">
        <v>#N/A</v>
      </c>
      <c r="AE629">
        <v>23.373799999999999</v>
      </c>
      <c r="AF629">
        <v>36.650599999999997</v>
      </c>
      <c r="AG629">
        <v>21.613800000000001</v>
      </c>
      <c r="AH629" t="e">
        <v>#N/A</v>
      </c>
      <c r="AI629">
        <v>26.049800000000001</v>
      </c>
      <c r="AJ629">
        <v>37.929499999999997</v>
      </c>
      <c r="AK629">
        <v>32</v>
      </c>
      <c r="AL629" t="e">
        <v>#N/A</v>
      </c>
      <c r="AM629" t="e">
        <v>#N/A</v>
      </c>
      <c r="AN629">
        <v>29.1813</v>
      </c>
      <c r="AO629">
        <v>25.6356</v>
      </c>
      <c r="AP629" t="e">
        <v>#N/A</v>
      </c>
      <c r="AQ629">
        <v>49.2301</v>
      </c>
      <c r="AR629">
        <v>18.074000000000002</v>
      </c>
    </row>
    <row r="630" spans="1:44" x14ac:dyDescent="0.25">
      <c r="A630" s="1">
        <v>37428</v>
      </c>
      <c r="B630">
        <v>50.448700000000002</v>
      </c>
      <c r="C630">
        <v>26.4</v>
      </c>
      <c r="D630">
        <v>10.4062</v>
      </c>
      <c r="E630">
        <v>33.8352</v>
      </c>
      <c r="F630">
        <v>1311.56</v>
      </c>
      <c r="G630">
        <v>1.19017</v>
      </c>
      <c r="H630">
        <v>31.8</v>
      </c>
      <c r="I630">
        <v>28.031400000000001</v>
      </c>
      <c r="J630">
        <v>35.8093</v>
      </c>
      <c r="K630">
        <v>19.3202</v>
      </c>
      <c r="L630" t="e">
        <v>#N/A</v>
      </c>
      <c r="M630">
        <v>13.1463</v>
      </c>
      <c r="N630">
        <v>338.4169</v>
      </c>
      <c r="O630">
        <v>22.0791</v>
      </c>
      <c r="P630">
        <v>31.087800000000001</v>
      </c>
      <c r="Q630">
        <v>31.1</v>
      </c>
      <c r="R630">
        <v>31.9572</v>
      </c>
      <c r="S630">
        <v>21.158000000000001</v>
      </c>
      <c r="T630" t="e">
        <v>#N/A</v>
      </c>
      <c r="U630" t="e">
        <v>#N/A</v>
      </c>
      <c r="V630">
        <v>14.697100000000001</v>
      </c>
      <c r="W630">
        <v>29.888200000000001</v>
      </c>
      <c r="X630">
        <v>28.693100000000001</v>
      </c>
      <c r="Y630">
        <v>60.490900000000003</v>
      </c>
      <c r="Z630">
        <v>15.375500000000001</v>
      </c>
      <c r="AA630">
        <v>44.19</v>
      </c>
      <c r="AB630">
        <v>41.920699999999997</v>
      </c>
      <c r="AC630">
        <v>25.0214</v>
      </c>
      <c r="AD630" t="e">
        <v>#N/A</v>
      </c>
      <c r="AE630">
        <v>22.857199999999999</v>
      </c>
      <c r="AF630">
        <v>34.931600000000003</v>
      </c>
      <c r="AG630">
        <v>20.7913</v>
      </c>
      <c r="AH630" t="e">
        <v>#N/A</v>
      </c>
      <c r="AI630">
        <v>24.4575</v>
      </c>
      <c r="AJ630">
        <v>37.756300000000003</v>
      </c>
      <c r="AK630">
        <v>31.8</v>
      </c>
      <c r="AL630" t="e">
        <v>#N/A</v>
      </c>
      <c r="AM630" t="e">
        <v>#N/A</v>
      </c>
      <c r="AN630">
        <v>27.760300000000001</v>
      </c>
      <c r="AO630">
        <v>25.7165</v>
      </c>
      <c r="AP630" t="e">
        <v>#N/A</v>
      </c>
      <c r="AQ630">
        <v>47.686900000000001</v>
      </c>
      <c r="AR630">
        <v>17.706299999999999</v>
      </c>
    </row>
    <row r="631" spans="1:44" x14ac:dyDescent="0.25">
      <c r="A631" s="1">
        <v>37431</v>
      </c>
      <c r="B631">
        <v>49.748899999999999</v>
      </c>
      <c r="C631">
        <v>26.221399999999999</v>
      </c>
      <c r="D631">
        <v>9.5022099999999998</v>
      </c>
      <c r="E631">
        <v>33.154899999999998</v>
      </c>
      <c r="F631">
        <v>1308.71</v>
      </c>
      <c r="G631">
        <v>1.2017599999999999</v>
      </c>
      <c r="H631">
        <v>31.2</v>
      </c>
      <c r="I631">
        <v>26.480899999999998</v>
      </c>
      <c r="J631">
        <v>35.089599999999997</v>
      </c>
      <c r="K631">
        <v>18.9819</v>
      </c>
      <c r="L631" t="e">
        <v>#N/A</v>
      </c>
      <c r="M631">
        <v>13.2531</v>
      </c>
      <c r="N631">
        <v>331.64100000000002</v>
      </c>
      <c r="O631">
        <v>22.120799999999999</v>
      </c>
      <c r="P631">
        <v>30.769600000000001</v>
      </c>
      <c r="Q631">
        <v>29.7</v>
      </c>
      <c r="R631">
        <v>32.085000000000001</v>
      </c>
      <c r="S631">
        <v>21.3124</v>
      </c>
      <c r="T631" t="e">
        <v>#N/A</v>
      </c>
      <c r="U631" t="e">
        <v>#N/A</v>
      </c>
      <c r="V631">
        <v>13.986599999999999</v>
      </c>
      <c r="W631">
        <v>30.270700000000001</v>
      </c>
      <c r="X631">
        <v>28.323599999999999</v>
      </c>
      <c r="Y631">
        <v>60.4176</v>
      </c>
      <c r="Z631">
        <v>15.6328</v>
      </c>
      <c r="AA631">
        <v>43.7</v>
      </c>
      <c r="AB631">
        <v>42.1798</v>
      </c>
      <c r="AC631">
        <v>24.792400000000001</v>
      </c>
      <c r="AD631" t="e">
        <v>#N/A</v>
      </c>
      <c r="AE631">
        <v>22.642600000000002</v>
      </c>
      <c r="AF631">
        <v>34.083199999999998</v>
      </c>
      <c r="AG631">
        <v>21.2197</v>
      </c>
      <c r="AH631" t="e">
        <v>#N/A</v>
      </c>
      <c r="AI631">
        <v>24.264800000000001</v>
      </c>
      <c r="AJ631">
        <v>37.0182</v>
      </c>
      <c r="AK631">
        <v>31.2</v>
      </c>
      <c r="AL631" t="e">
        <v>#N/A</v>
      </c>
      <c r="AM631" t="e">
        <v>#N/A</v>
      </c>
      <c r="AN631">
        <v>27.660799999999998</v>
      </c>
      <c r="AO631">
        <v>24.989100000000001</v>
      </c>
      <c r="AP631" t="e">
        <v>#N/A</v>
      </c>
      <c r="AQ631">
        <v>47.637900000000002</v>
      </c>
      <c r="AR631">
        <v>17.217199999999998</v>
      </c>
    </row>
    <row r="632" spans="1:44" x14ac:dyDescent="0.25">
      <c r="A632" s="1">
        <v>37432</v>
      </c>
      <c r="B632">
        <v>49.492800000000003</v>
      </c>
      <c r="C632">
        <v>26.699200000000001</v>
      </c>
      <c r="D632">
        <v>9.1285000000000007</v>
      </c>
      <c r="E632">
        <v>32.688400000000001</v>
      </c>
      <c r="F632">
        <v>1306.3499999999999</v>
      </c>
      <c r="G632">
        <v>1.20119</v>
      </c>
      <c r="H632">
        <v>31.4</v>
      </c>
      <c r="I632">
        <v>28.002500000000001</v>
      </c>
      <c r="J632">
        <v>35.446399999999997</v>
      </c>
      <c r="K632">
        <v>19.3781</v>
      </c>
      <c r="L632" t="e">
        <v>#N/A</v>
      </c>
      <c r="M632">
        <v>12.7681</v>
      </c>
      <c r="N632">
        <v>330.0326</v>
      </c>
      <c r="O632">
        <v>21.691199999999998</v>
      </c>
      <c r="P632">
        <v>31.081700000000001</v>
      </c>
      <c r="Q632">
        <v>30</v>
      </c>
      <c r="R632">
        <v>31.989799999999999</v>
      </c>
      <c r="S632">
        <v>20.956199999999999</v>
      </c>
      <c r="T632" t="e">
        <v>#N/A</v>
      </c>
      <c r="U632" t="e">
        <v>#N/A</v>
      </c>
      <c r="V632">
        <v>13.2798</v>
      </c>
      <c r="W632">
        <v>30.045100000000001</v>
      </c>
      <c r="X632">
        <v>27.986699999999999</v>
      </c>
      <c r="Y632">
        <v>59.886600000000001</v>
      </c>
      <c r="Z632">
        <v>14.9213</v>
      </c>
      <c r="AA632">
        <v>44.69</v>
      </c>
      <c r="AB632">
        <v>41.859499999999997</v>
      </c>
      <c r="AC632">
        <v>24.7804</v>
      </c>
      <c r="AD632" t="e">
        <v>#N/A</v>
      </c>
      <c r="AE632">
        <v>22.717400000000001</v>
      </c>
      <c r="AF632">
        <v>34.013300000000001</v>
      </c>
      <c r="AG632">
        <v>20.893000000000001</v>
      </c>
      <c r="AH632" t="e">
        <v>#N/A</v>
      </c>
      <c r="AI632">
        <v>23.9452</v>
      </c>
      <c r="AJ632">
        <v>35.524900000000002</v>
      </c>
      <c r="AK632">
        <v>31.4</v>
      </c>
      <c r="AL632" t="e">
        <v>#N/A</v>
      </c>
      <c r="AM632" t="e">
        <v>#N/A</v>
      </c>
      <c r="AN632">
        <v>27.668800000000001</v>
      </c>
      <c r="AO632">
        <v>24.501000000000001</v>
      </c>
      <c r="AP632" t="e">
        <v>#N/A</v>
      </c>
      <c r="AQ632">
        <v>47.416899999999998</v>
      </c>
      <c r="AR632">
        <v>17.549399999999999</v>
      </c>
    </row>
    <row r="633" spans="1:44" x14ac:dyDescent="0.25">
      <c r="A633" s="1">
        <v>37433</v>
      </c>
      <c r="B633">
        <v>48.394599999999997</v>
      </c>
      <c r="C633">
        <v>26.323699999999999</v>
      </c>
      <c r="D633">
        <v>8.7547999999999995</v>
      </c>
      <c r="E633">
        <v>31.439699999999998</v>
      </c>
      <c r="F633">
        <v>1259.94</v>
      </c>
      <c r="G633">
        <v>1.1358600000000001</v>
      </c>
      <c r="H633">
        <v>28.6</v>
      </c>
      <c r="I633">
        <v>25.744700000000002</v>
      </c>
      <c r="J633">
        <v>34.592100000000002</v>
      </c>
      <c r="K633">
        <v>18.764900000000001</v>
      </c>
      <c r="L633" t="e">
        <v>#N/A</v>
      </c>
      <c r="M633">
        <v>12.4856</v>
      </c>
      <c r="N633">
        <v>305.69479999999999</v>
      </c>
      <c r="O633">
        <v>21.2773</v>
      </c>
      <c r="P633">
        <v>30.404</v>
      </c>
      <c r="Q633">
        <v>29.6</v>
      </c>
      <c r="R633">
        <v>31.209900000000001</v>
      </c>
      <c r="S633">
        <v>21.078399999999998</v>
      </c>
      <c r="T633" t="e">
        <v>#N/A</v>
      </c>
      <c r="U633" t="e">
        <v>#N/A</v>
      </c>
      <c r="V633">
        <v>12.857699999999999</v>
      </c>
      <c r="W633">
        <v>29.749600000000001</v>
      </c>
      <c r="X633">
        <v>27.5733</v>
      </c>
      <c r="Y633">
        <v>59.888300000000001</v>
      </c>
      <c r="Z633">
        <v>14.844099999999999</v>
      </c>
      <c r="AA633">
        <v>42.72</v>
      </c>
      <c r="AB633">
        <v>41.609000000000002</v>
      </c>
      <c r="AC633">
        <v>23.207000000000001</v>
      </c>
      <c r="AD633" t="e">
        <v>#N/A</v>
      </c>
      <c r="AE633">
        <v>22.0411</v>
      </c>
      <c r="AF633">
        <v>34.179499999999997</v>
      </c>
      <c r="AG633">
        <v>20.917000000000002</v>
      </c>
      <c r="AH633" t="e">
        <v>#N/A</v>
      </c>
      <c r="AI633">
        <v>24.441800000000001</v>
      </c>
      <c r="AJ633">
        <v>35.6036</v>
      </c>
      <c r="AK633">
        <v>28.6</v>
      </c>
      <c r="AL633" t="e">
        <v>#N/A</v>
      </c>
      <c r="AM633" t="e">
        <v>#N/A</v>
      </c>
      <c r="AN633">
        <v>26.604500000000002</v>
      </c>
      <c r="AO633">
        <v>24.025600000000001</v>
      </c>
      <c r="AP633" t="e">
        <v>#N/A</v>
      </c>
      <c r="AQ633">
        <v>46.875</v>
      </c>
      <c r="AR633">
        <v>16.998999999999999</v>
      </c>
    </row>
    <row r="634" spans="1:44" x14ac:dyDescent="0.25">
      <c r="A634" s="1">
        <v>37434</v>
      </c>
      <c r="B634">
        <v>49.950200000000002</v>
      </c>
      <c r="C634">
        <v>27.1068</v>
      </c>
      <c r="D634">
        <v>8.4193599999999993</v>
      </c>
      <c r="E634">
        <v>32.991999999999997</v>
      </c>
      <c r="F634">
        <v>1284.54</v>
      </c>
      <c r="G634">
        <v>1.1819500000000001</v>
      </c>
      <c r="H634">
        <v>29.5</v>
      </c>
      <c r="I634">
        <v>25.988399999999999</v>
      </c>
      <c r="J634">
        <v>36.619799999999998</v>
      </c>
      <c r="K634">
        <v>19.355899999999998</v>
      </c>
      <c r="L634" t="e">
        <v>#N/A</v>
      </c>
      <c r="M634">
        <v>12.969900000000001</v>
      </c>
      <c r="N634">
        <v>326.60359999999997</v>
      </c>
      <c r="O634">
        <v>21.691400000000002</v>
      </c>
      <c r="P634">
        <v>31.601400000000002</v>
      </c>
      <c r="Q634">
        <v>29.3</v>
      </c>
      <c r="R634">
        <v>32.144199999999998</v>
      </c>
      <c r="S634">
        <v>21.566500000000001</v>
      </c>
      <c r="T634" t="e">
        <v>#N/A</v>
      </c>
      <c r="U634" t="e">
        <v>#N/A</v>
      </c>
      <c r="V634">
        <v>13.2948</v>
      </c>
      <c r="W634">
        <v>30.573799999999999</v>
      </c>
      <c r="X634">
        <v>28.024899999999999</v>
      </c>
      <c r="Y634">
        <v>62.0518</v>
      </c>
      <c r="Z634">
        <v>15.0168</v>
      </c>
      <c r="AA634">
        <v>41.93</v>
      </c>
      <c r="AB634">
        <v>42.212400000000002</v>
      </c>
      <c r="AC634">
        <v>24.341699999999999</v>
      </c>
      <c r="AD634" t="e">
        <v>#N/A</v>
      </c>
      <c r="AE634">
        <v>22.1647</v>
      </c>
      <c r="AF634">
        <v>34.880099999999999</v>
      </c>
      <c r="AG634">
        <v>21.423200000000001</v>
      </c>
      <c r="AH634" t="e">
        <v>#N/A</v>
      </c>
      <c r="AI634">
        <v>25.9069</v>
      </c>
      <c r="AJ634">
        <v>36.398400000000002</v>
      </c>
      <c r="AK634">
        <v>29.5</v>
      </c>
      <c r="AL634" t="e">
        <v>#N/A</v>
      </c>
      <c r="AM634" t="e">
        <v>#N/A</v>
      </c>
      <c r="AN634">
        <v>27.705300000000001</v>
      </c>
      <c r="AO634">
        <v>24.5852</v>
      </c>
      <c r="AP634" t="e">
        <v>#N/A</v>
      </c>
      <c r="AQ634">
        <v>49.088299999999997</v>
      </c>
      <c r="AR634">
        <v>17.187000000000001</v>
      </c>
    </row>
    <row r="635" spans="1:44" x14ac:dyDescent="0.25">
      <c r="A635" s="1">
        <v>37435</v>
      </c>
      <c r="B635">
        <v>48.341200000000001</v>
      </c>
      <c r="C635">
        <v>27.673200000000001</v>
      </c>
      <c r="D635">
        <v>8.4485899999999994</v>
      </c>
      <c r="E635">
        <v>31.826499999999999</v>
      </c>
      <c r="F635">
        <v>1290.25</v>
      </c>
      <c r="G635">
        <v>1.20909</v>
      </c>
      <c r="H635">
        <v>30.6</v>
      </c>
      <c r="I635">
        <v>25.965900000000001</v>
      </c>
      <c r="J635">
        <v>36.226500000000001</v>
      </c>
      <c r="K635">
        <v>19.160699999999999</v>
      </c>
      <c r="L635" t="e">
        <v>#N/A</v>
      </c>
      <c r="M635">
        <v>12.893700000000001</v>
      </c>
      <c r="N635">
        <v>318.29140000000001</v>
      </c>
      <c r="O635">
        <v>21.328800000000001</v>
      </c>
      <c r="P635">
        <v>31.074100000000001</v>
      </c>
      <c r="Q635">
        <v>29.5</v>
      </c>
      <c r="R635">
        <v>32.184600000000003</v>
      </c>
      <c r="S635">
        <v>20.636199999999999</v>
      </c>
      <c r="T635" t="e">
        <v>#N/A</v>
      </c>
      <c r="U635" t="e">
        <v>#N/A</v>
      </c>
      <c r="V635">
        <v>13.1798</v>
      </c>
      <c r="W635">
        <v>29.730499999999999</v>
      </c>
      <c r="X635">
        <v>27.545999999999999</v>
      </c>
      <c r="Y635">
        <v>61.197499999999998</v>
      </c>
      <c r="Z635">
        <v>14.488200000000001</v>
      </c>
      <c r="AA635">
        <v>43.41</v>
      </c>
      <c r="AB635">
        <v>39.930700000000002</v>
      </c>
      <c r="AC635">
        <v>24.852399999999999</v>
      </c>
      <c r="AD635" t="e">
        <v>#N/A</v>
      </c>
      <c r="AE635">
        <v>21.6617</v>
      </c>
      <c r="AF635">
        <v>34.190100000000001</v>
      </c>
      <c r="AG635">
        <v>21.014399999999998</v>
      </c>
      <c r="AH635" t="e">
        <v>#N/A</v>
      </c>
      <c r="AI635">
        <v>24.299700000000001</v>
      </c>
      <c r="AJ635">
        <v>34.704900000000002</v>
      </c>
      <c r="AK635">
        <v>30.6</v>
      </c>
      <c r="AL635" t="e">
        <v>#N/A</v>
      </c>
      <c r="AM635" t="e">
        <v>#N/A</v>
      </c>
      <c r="AN635">
        <v>27.6938</v>
      </c>
      <c r="AO635">
        <v>24.780799999999999</v>
      </c>
      <c r="AP635" t="e">
        <v>#N/A</v>
      </c>
      <c r="AQ635">
        <v>46.0914</v>
      </c>
      <c r="AR635">
        <v>16.793600000000001</v>
      </c>
    </row>
    <row r="636" spans="1:44" x14ac:dyDescent="0.25">
      <c r="A636" s="1">
        <v>37438</v>
      </c>
      <c r="B636">
        <v>50.383600000000001</v>
      </c>
      <c r="C636">
        <v>27.720300000000002</v>
      </c>
      <c r="D636">
        <v>8.7505500000000005</v>
      </c>
      <c r="E636">
        <v>32.722200000000001</v>
      </c>
      <c r="F636">
        <v>1277.2</v>
      </c>
      <c r="G636">
        <v>1.17133</v>
      </c>
      <c r="H636">
        <v>31.6</v>
      </c>
      <c r="I636">
        <v>26.240300000000001</v>
      </c>
      <c r="J636">
        <v>36.128999999999998</v>
      </c>
      <c r="K636">
        <v>18.906400000000001</v>
      </c>
      <c r="L636" t="e">
        <v>#N/A</v>
      </c>
      <c r="M636">
        <v>12.1745</v>
      </c>
      <c r="N636">
        <v>318.13330000000002</v>
      </c>
      <c r="O636">
        <v>21.596299999999999</v>
      </c>
      <c r="P636">
        <v>31.310700000000001</v>
      </c>
      <c r="Q636">
        <v>28.8</v>
      </c>
      <c r="R636">
        <v>32.172199999999997</v>
      </c>
      <c r="S636">
        <v>20.336400000000001</v>
      </c>
      <c r="T636" t="e">
        <v>#N/A</v>
      </c>
      <c r="U636" t="e">
        <v>#N/A</v>
      </c>
      <c r="V636">
        <v>13.106</v>
      </c>
      <c r="W636">
        <v>28.955300000000001</v>
      </c>
      <c r="X636">
        <v>27.002300000000002</v>
      </c>
      <c r="Y636">
        <v>57.817</v>
      </c>
      <c r="Z636">
        <v>13.9962</v>
      </c>
      <c r="AA636">
        <v>43.21</v>
      </c>
      <c r="AB636">
        <v>38.827199999999998</v>
      </c>
      <c r="AC636">
        <v>23.1205</v>
      </c>
      <c r="AD636" t="e">
        <v>#N/A</v>
      </c>
      <c r="AE636">
        <v>21.529</v>
      </c>
      <c r="AF636">
        <v>33.119799999999998</v>
      </c>
      <c r="AG636">
        <v>20.357199999999999</v>
      </c>
      <c r="AH636" t="e">
        <v>#N/A</v>
      </c>
      <c r="AI636">
        <v>23.683199999999999</v>
      </c>
      <c r="AJ636">
        <v>35.2074</v>
      </c>
      <c r="AK636">
        <v>31.6</v>
      </c>
      <c r="AL636" t="e">
        <v>#N/A</v>
      </c>
      <c r="AM636" t="e">
        <v>#N/A</v>
      </c>
      <c r="AN636">
        <v>27.218499999999999</v>
      </c>
      <c r="AO636">
        <v>23.749600000000001</v>
      </c>
      <c r="AP636" t="e">
        <v>#N/A</v>
      </c>
      <c r="AQ636">
        <v>45.865299999999998</v>
      </c>
      <c r="AR636">
        <v>16.415700000000001</v>
      </c>
    </row>
    <row r="637" spans="1:44" x14ac:dyDescent="0.25">
      <c r="A637" s="1">
        <v>37439</v>
      </c>
      <c r="B637">
        <v>50.118200000000002</v>
      </c>
      <c r="C637">
        <v>27.305299999999999</v>
      </c>
      <c r="D637">
        <v>8.9623799999999996</v>
      </c>
      <c r="E637">
        <v>32.795200000000001</v>
      </c>
      <c r="F637">
        <v>1254.3399999999999</v>
      </c>
      <c r="G637">
        <v>1.1719599999999999</v>
      </c>
      <c r="H637">
        <v>30.5</v>
      </c>
      <c r="I637">
        <v>26.5532</v>
      </c>
      <c r="J637">
        <v>36.355499999999999</v>
      </c>
      <c r="K637">
        <v>18.717099999999999</v>
      </c>
      <c r="L637" t="e">
        <v>#N/A</v>
      </c>
      <c r="M637">
        <v>11.7706</v>
      </c>
      <c r="N637">
        <v>312.14710000000002</v>
      </c>
      <c r="O637">
        <v>21.888400000000001</v>
      </c>
      <c r="P637">
        <v>31.201599999999999</v>
      </c>
      <c r="Q637">
        <v>28.7</v>
      </c>
      <c r="R637">
        <v>32.026699999999998</v>
      </c>
      <c r="S637">
        <v>20.2393</v>
      </c>
      <c r="T637" t="e">
        <v>#N/A</v>
      </c>
      <c r="U637" t="e">
        <v>#N/A</v>
      </c>
      <c r="V637">
        <v>12.786099999999999</v>
      </c>
      <c r="W637">
        <v>27.698799999999999</v>
      </c>
      <c r="X637">
        <v>26.5977</v>
      </c>
      <c r="Y637">
        <v>59.1023</v>
      </c>
      <c r="Z637">
        <v>13.3231</v>
      </c>
      <c r="AA637">
        <v>42.62</v>
      </c>
      <c r="AB637">
        <v>39.983199999999997</v>
      </c>
      <c r="AC637">
        <v>23.4572</v>
      </c>
      <c r="AD637" t="e">
        <v>#N/A</v>
      </c>
      <c r="AE637">
        <v>21.391999999999999</v>
      </c>
      <c r="AF637">
        <v>32.119599999999998</v>
      </c>
      <c r="AG637">
        <v>20.037199999999999</v>
      </c>
      <c r="AH637" t="e">
        <v>#N/A</v>
      </c>
      <c r="AI637">
        <v>23.089400000000001</v>
      </c>
      <c r="AJ637">
        <v>35.180300000000003</v>
      </c>
      <c r="AK637">
        <v>30.5</v>
      </c>
      <c r="AL637" t="e">
        <v>#N/A</v>
      </c>
      <c r="AM637" t="e">
        <v>#N/A</v>
      </c>
      <c r="AN637">
        <v>26.921500000000002</v>
      </c>
      <c r="AO637">
        <v>23.261099999999999</v>
      </c>
      <c r="AP637" t="e">
        <v>#N/A</v>
      </c>
      <c r="AQ637">
        <v>45.3825</v>
      </c>
      <c r="AR637">
        <v>16.667000000000002</v>
      </c>
    </row>
    <row r="638" spans="1:44" x14ac:dyDescent="0.25">
      <c r="A638" s="1">
        <v>37440</v>
      </c>
      <c r="B638">
        <v>50.547699999999999</v>
      </c>
      <c r="C638">
        <v>27.629000000000001</v>
      </c>
      <c r="D638">
        <v>8.9306999999999999</v>
      </c>
      <c r="E638">
        <v>32.416400000000003</v>
      </c>
      <c r="F638">
        <v>1262.94</v>
      </c>
      <c r="G638">
        <v>1.2213700000000001</v>
      </c>
      <c r="H638">
        <v>31</v>
      </c>
      <c r="I638">
        <v>26.5593</v>
      </c>
      <c r="J638">
        <v>35.938899999999997</v>
      </c>
      <c r="K638">
        <v>18.436900000000001</v>
      </c>
      <c r="L638" t="e">
        <v>#N/A</v>
      </c>
      <c r="M638">
        <v>12.292899999999999</v>
      </c>
      <c r="N638">
        <v>310.06029999999998</v>
      </c>
      <c r="O638">
        <v>21.991</v>
      </c>
      <c r="P638">
        <v>31.029800000000002</v>
      </c>
      <c r="Q638">
        <v>27.9</v>
      </c>
      <c r="R638">
        <v>32.016100000000002</v>
      </c>
      <c r="S638">
        <v>20.214400000000001</v>
      </c>
      <c r="T638" t="e">
        <v>#N/A</v>
      </c>
      <c r="U638" t="e">
        <v>#N/A</v>
      </c>
      <c r="V638">
        <v>13.389799999999999</v>
      </c>
      <c r="W638">
        <v>30.4223</v>
      </c>
      <c r="X638">
        <v>27.265799999999999</v>
      </c>
      <c r="Y638">
        <v>61.125999999999998</v>
      </c>
      <c r="Z638">
        <v>14.3565</v>
      </c>
      <c r="AA638">
        <v>42.22</v>
      </c>
      <c r="AB638">
        <v>41.264499999999998</v>
      </c>
      <c r="AC638">
        <v>23.384799999999998</v>
      </c>
      <c r="AD638" t="e">
        <v>#N/A</v>
      </c>
      <c r="AE638">
        <v>21.301400000000001</v>
      </c>
      <c r="AF638">
        <v>32.558</v>
      </c>
      <c r="AG638">
        <v>20.3127</v>
      </c>
      <c r="AH638" t="e">
        <v>#N/A</v>
      </c>
      <c r="AI638">
        <v>23.0139</v>
      </c>
      <c r="AJ638">
        <v>35.0242</v>
      </c>
      <c r="AK638">
        <v>31</v>
      </c>
      <c r="AL638" t="e">
        <v>#N/A</v>
      </c>
      <c r="AM638" t="e">
        <v>#N/A</v>
      </c>
      <c r="AN638">
        <v>26.968900000000001</v>
      </c>
      <c r="AO638">
        <v>23.6571</v>
      </c>
      <c r="AP638" t="e">
        <v>#N/A</v>
      </c>
      <c r="AQ638">
        <v>47.036000000000001</v>
      </c>
      <c r="AR638">
        <v>17.1737</v>
      </c>
    </row>
    <row r="639" spans="1:44" x14ac:dyDescent="0.25">
      <c r="A639" s="1">
        <v>37441</v>
      </c>
      <c r="B639">
        <v>52.0578</v>
      </c>
      <c r="C639">
        <v>28.4939</v>
      </c>
      <c r="D639">
        <v>9.1541399999999999</v>
      </c>
      <c r="E639">
        <v>32.660699999999999</v>
      </c>
      <c r="F639">
        <v>1281.3</v>
      </c>
      <c r="G639">
        <v>1.24793</v>
      </c>
      <c r="H639">
        <v>31.45</v>
      </c>
      <c r="I639">
        <v>26.645600000000002</v>
      </c>
      <c r="J639">
        <v>36.706000000000003</v>
      </c>
      <c r="K639">
        <v>18.745100000000001</v>
      </c>
      <c r="L639" t="e">
        <v>#N/A</v>
      </c>
      <c r="M639">
        <v>12.4781</v>
      </c>
      <c r="N639">
        <v>318.0292</v>
      </c>
      <c r="O639">
        <v>22.352699999999999</v>
      </c>
      <c r="P639">
        <v>31.732600000000001</v>
      </c>
      <c r="Q639">
        <v>27.5</v>
      </c>
      <c r="R639">
        <v>32.295900000000003</v>
      </c>
      <c r="S639">
        <v>20.381900000000002</v>
      </c>
      <c r="T639" t="e">
        <v>#N/A</v>
      </c>
      <c r="U639" t="e">
        <v>#N/A</v>
      </c>
      <c r="V639">
        <v>13.490399999999999</v>
      </c>
      <c r="W639">
        <v>30.5974</v>
      </c>
      <c r="X639">
        <v>27.4053</v>
      </c>
      <c r="Y639">
        <v>62.310699999999997</v>
      </c>
      <c r="Z639">
        <v>14.745799999999999</v>
      </c>
      <c r="AA639">
        <v>43.41</v>
      </c>
      <c r="AB639">
        <v>42.818300000000001</v>
      </c>
      <c r="AC639">
        <v>23.776</v>
      </c>
      <c r="AD639" t="e">
        <v>#N/A</v>
      </c>
      <c r="AE639">
        <v>21.838200000000001</v>
      </c>
      <c r="AF639">
        <v>33.020000000000003</v>
      </c>
      <c r="AG639">
        <v>20.7852</v>
      </c>
      <c r="AH639" t="e">
        <v>#N/A</v>
      </c>
      <c r="AI639">
        <v>23.697800000000001</v>
      </c>
      <c r="AJ639">
        <v>35.677500000000002</v>
      </c>
      <c r="AK639">
        <v>31.45</v>
      </c>
      <c r="AL639" t="e">
        <v>#N/A</v>
      </c>
      <c r="AM639" t="e">
        <v>#N/A</v>
      </c>
      <c r="AN639">
        <v>27.593800000000002</v>
      </c>
      <c r="AO639">
        <v>24.148599999999998</v>
      </c>
      <c r="AP639" t="e">
        <v>#N/A</v>
      </c>
      <c r="AQ639">
        <v>47.3977</v>
      </c>
      <c r="AR639">
        <v>17.563500000000001</v>
      </c>
    </row>
    <row r="640" spans="1:44" x14ac:dyDescent="0.25">
      <c r="A640" s="1">
        <v>37442</v>
      </c>
      <c r="B640">
        <v>52.353299999999997</v>
      </c>
      <c r="C640">
        <v>28.581600000000002</v>
      </c>
      <c r="D640">
        <v>9.1677</v>
      </c>
      <c r="E640">
        <v>33.6447</v>
      </c>
      <c r="F640">
        <v>1313.91</v>
      </c>
      <c r="G640">
        <v>1.3115600000000001</v>
      </c>
      <c r="H640">
        <v>32.6</v>
      </c>
      <c r="I640">
        <v>26.785599999999999</v>
      </c>
      <c r="J640">
        <v>37.157800000000002</v>
      </c>
      <c r="K640">
        <v>19.368200000000002</v>
      </c>
      <c r="L640" t="e">
        <v>#N/A</v>
      </c>
      <c r="M640">
        <v>13.319900000000001</v>
      </c>
      <c r="N640">
        <v>333.21409999999997</v>
      </c>
      <c r="O640">
        <v>22.060700000000001</v>
      </c>
      <c r="P640">
        <v>32.267699999999998</v>
      </c>
      <c r="Q640">
        <v>29.3</v>
      </c>
      <c r="R640">
        <v>32.6892</v>
      </c>
      <c r="S640">
        <v>21.632999999999999</v>
      </c>
      <c r="T640" t="e">
        <v>#N/A</v>
      </c>
      <c r="U640" t="e">
        <v>#N/A</v>
      </c>
      <c r="V640">
        <v>14.420999999999999</v>
      </c>
      <c r="W640">
        <v>31.540900000000001</v>
      </c>
      <c r="X640">
        <v>29.272600000000001</v>
      </c>
      <c r="Y640">
        <v>64.078400000000002</v>
      </c>
      <c r="Z640">
        <v>15.893599999999999</v>
      </c>
      <c r="AA640">
        <v>44.19</v>
      </c>
      <c r="AB640">
        <v>42.783200000000001</v>
      </c>
      <c r="AC640">
        <v>24.763200000000001</v>
      </c>
      <c r="AD640" t="e">
        <v>#N/A</v>
      </c>
      <c r="AE640">
        <v>21.742100000000001</v>
      </c>
      <c r="AF640">
        <v>33.836300000000001</v>
      </c>
      <c r="AG640">
        <v>21.613700000000001</v>
      </c>
      <c r="AH640" t="e">
        <v>#N/A</v>
      </c>
      <c r="AI640">
        <v>24.49</v>
      </c>
      <c r="AJ640">
        <v>35.828200000000002</v>
      </c>
      <c r="AK640">
        <v>32.6</v>
      </c>
      <c r="AL640" t="e">
        <v>#N/A</v>
      </c>
      <c r="AM640" t="e">
        <v>#N/A</v>
      </c>
      <c r="AN640">
        <v>28.970500000000001</v>
      </c>
      <c r="AO640">
        <v>24.620200000000001</v>
      </c>
      <c r="AP640" t="e">
        <v>#N/A</v>
      </c>
      <c r="AQ640">
        <v>48.127000000000002</v>
      </c>
      <c r="AR640">
        <v>18.0364</v>
      </c>
    </row>
    <row r="641" spans="1:44" x14ac:dyDescent="0.25">
      <c r="A641" s="1">
        <v>37445</v>
      </c>
      <c r="B641">
        <v>51.517400000000002</v>
      </c>
      <c r="C641">
        <v>27.5364</v>
      </c>
      <c r="D641">
        <v>9.3052499999999991</v>
      </c>
      <c r="E641">
        <v>32.9801</v>
      </c>
      <c r="F641">
        <v>1299.3800000000001</v>
      </c>
      <c r="G641">
        <v>1.24726</v>
      </c>
      <c r="H641">
        <v>32</v>
      </c>
      <c r="I641">
        <v>26.806100000000001</v>
      </c>
      <c r="J641">
        <v>36.033000000000001</v>
      </c>
      <c r="K641">
        <v>19.010300000000001</v>
      </c>
      <c r="L641" t="e">
        <v>#N/A</v>
      </c>
      <c r="M641">
        <v>12.8238</v>
      </c>
      <c r="N641">
        <v>320.7183</v>
      </c>
      <c r="O641">
        <v>22.142600000000002</v>
      </c>
      <c r="P641">
        <v>32.0503</v>
      </c>
      <c r="Q641">
        <v>28.75</v>
      </c>
      <c r="R641">
        <v>32.218899999999998</v>
      </c>
      <c r="S641">
        <v>21.218900000000001</v>
      </c>
      <c r="T641" t="e">
        <v>#N/A</v>
      </c>
      <c r="U641" t="e">
        <v>#N/A</v>
      </c>
      <c r="V641">
        <v>14.024800000000001</v>
      </c>
      <c r="W641">
        <v>30.314800000000002</v>
      </c>
      <c r="X641">
        <v>28.529399999999999</v>
      </c>
      <c r="Y641">
        <v>61.508899999999997</v>
      </c>
      <c r="Z641">
        <v>14.89</v>
      </c>
      <c r="AA641">
        <v>43.31</v>
      </c>
      <c r="AB641">
        <v>41.551600000000001</v>
      </c>
      <c r="AC641">
        <v>24.270499999999998</v>
      </c>
      <c r="AD641" t="e">
        <v>#N/A</v>
      </c>
      <c r="AE641">
        <v>21.560600000000001</v>
      </c>
      <c r="AF641">
        <v>32.7622</v>
      </c>
      <c r="AG641">
        <v>20.634699999999999</v>
      </c>
      <c r="AH641" t="e">
        <v>#N/A</v>
      </c>
      <c r="AI641">
        <v>24.247399999999999</v>
      </c>
      <c r="AJ641">
        <v>35.638100000000001</v>
      </c>
      <c r="AK641">
        <v>32</v>
      </c>
      <c r="AL641" t="e">
        <v>#N/A</v>
      </c>
      <c r="AM641" t="e">
        <v>#N/A</v>
      </c>
      <c r="AN641">
        <v>28.190799999999999</v>
      </c>
      <c r="AO641">
        <v>24.393899999999999</v>
      </c>
      <c r="AP641" t="e">
        <v>#N/A</v>
      </c>
      <c r="AQ641">
        <v>47.282499999999999</v>
      </c>
      <c r="AR641">
        <v>17.134899999999998</v>
      </c>
    </row>
    <row r="642" spans="1:44" x14ac:dyDescent="0.25">
      <c r="A642" s="1">
        <v>37446</v>
      </c>
      <c r="B642">
        <v>50.534199999999998</v>
      </c>
      <c r="C642">
        <v>26.800699999999999</v>
      </c>
      <c r="D642">
        <v>9.0716999999999999</v>
      </c>
      <c r="E642">
        <v>31.900300000000001</v>
      </c>
      <c r="F642">
        <v>1245.19</v>
      </c>
      <c r="G642">
        <v>1.2015499999999999</v>
      </c>
      <c r="H642">
        <v>31.8</v>
      </c>
      <c r="I642">
        <v>26.828800000000001</v>
      </c>
      <c r="J642">
        <v>34.9512</v>
      </c>
      <c r="K642">
        <v>18.5319</v>
      </c>
      <c r="L642" t="e">
        <v>#N/A</v>
      </c>
      <c r="M642">
        <v>12.2</v>
      </c>
      <c r="N642">
        <v>309.99720000000002</v>
      </c>
      <c r="O642">
        <v>21.593800000000002</v>
      </c>
      <c r="P642">
        <v>31.531300000000002</v>
      </c>
      <c r="Q642">
        <v>28.07</v>
      </c>
      <c r="R642">
        <v>31.445599999999999</v>
      </c>
      <c r="S642">
        <v>20.194500000000001</v>
      </c>
      <c r="T642" t="e">
        <v>#N/A</v>
      </c>
      <c r="U642" t="e">
        <v>#N/A</v>
      </c>
      <c r="V642">
        <v>13.7074</v>
      </c>
      <c r="W642">
        <v>28.743099999999998</v>
      </c>
      <c r="X642">
        <v>27.3645</v>
      </c>
      <c r="Y642">
        <v>59.485399999999998</v>
      </c>
      <c r="Z642">
        <v>14.306900000000001</v>
      </c>
      <c r="AA642">
        <v>43.01</v>
      </c>
      <c r="AB642">
        <v>40.387900000000002</v>
      </c>
      <c r="AC642">
        <v>23.269600000000001</v>
      </c>
      <c r="AD642" t="e">
        <v>#N/A</v>
      </c>
      <c r="AE642">
        <v>21.262699999999999</v>
      </c>
      <c r="AF642">
        <v>31.028500000000001</v>
      </c>
      <c r="AG642">
        <v>20.534600000000001</v>
      </c>
      <c r="AH642" t="e">
        <v>#N/A</v>
      </c>
      <c r="AI642">
        <v>23.084700000000002</v>
      </c>
      <c r="AJ642">
        <v>34.315600000000003</v>
      </c>
      <c r="AK642">
        <v>31.8</v>
      </c>
      <c r="AL642" t="e">
        <v>#N/A</v>
      </c>
      <c r="AM642" t="e">
        <v>#N/A</v>
      </c>
      <c r="AN642">
        <v>27.409600000000001</v>
      </c>
      <c r="AO642">
        <v>23.398099999999999</v>
      </c>
      <c r="AP642" t="e">
        <v>#N/A</v>
      </c>
      <c r="AQ642">
        <v>45.997199999999999</v>
      </c>
      <c r="AR642">
        <v>16.744599999999998</v>
      </c>
    </row>
    <row r="643" spans="1:44" x14ac:dyDescent="0.25">
      <c r="A643" s="1">
        <v>37447</v>
      </c>
      <c r="B643">
        <v>49.113300000000002</v>
      </c>
      <c r="C643">
        <v>25.574999999999999</v>
      </c>
      <c r="D643">
        <v>8.8047500000000003</v>
      </c>
      <c r="E643">
        <v>30.8263</v>
      </c>
      <c r="F643">
        <v>1189.18</v>
      </c>
      <c r="G643">
        <v>1.19099</v>
      </c>
      <c r="H643">
        <v>30.7</v>
      </c>
      <c r="I643">
        <v>26.354800000000001</v>
      </c>
      <c r="J643">
        <v>33.1008</v>
      </c>
      <c r="K643">
        <v>17.948799999999999</v>
      </c>
      <c r="L643" t="e">
        <v>#N/A</v>
      </c>
      <c r="M643">
        <v>12.584099999999999</v>
      </c>
      <c r="N643">
        <v>302.55669999999998</v>
      </c>
      <c r="O643">
        <v>20.995699999999999</v>
      </c>
      <c r="P643">
        <v>31.082999999999998</v>
      </c>
      <c r="Q643">
        <v>27.4</v>
      </c>
      <c r="R643">
        <v>30.302800000000001</v>
      </c>
      <c r="S643">
        <v>19.364999999999998</v>
      </c>
      <c r="T643" t="e">
        <v>#N/A</v>
      </c>
      <c r="U643" t="e">
        <v>#N/A</v>
      </c>
      <c r="V643">
        <v>13.2563</v>
      </c>
      <c r="W643">
        <v>27.123000000000001</v>
      </c>
      <c r="X643">
        <v>26.4207</v>
      </c>
      <c r="Y643">
        <v>58.898299999999999</v>
      </c>
      <c r="Z643">
        <v>13.434100000000001</v>
      </c>
      <c r="AA643">
        <v>42.52</v>
      </c>
      <c r="AB643">
        <v>38.731999999999999</v>
      </c>
      <c r="AC643">
        <v>22.508700000000001</v>
      </c>
      <c r="AD643" t="e">
        <v>#N/A</v>
      </c>
      <c r="AE643">
        <v>21.553999999999998</v>
      </c>
      <c r="AF643">
        <v>29.645499999999998</v>
      </c>
      <c r="AG643">
        <v>20.2254</v>
      </c>
      <c r="AH643" t="e">
        <v>#N/A</v>
      </c>
      <c r="AI643">
        <v>21.711099999999998</v>
      </c>
      <c r="AJ643">
        <v>34.446100000000001</v>
      </c>
      <c r="AK643">
        <v>30.7</v>
      </c>
      <c r="AL643" t="e">
        <v>#N/A</v>
      </c>
      <c r="AM643" t="e">
        <v>#N/A</v>
      </c>
      <c r="AN643">
        <v>26.388400000000001</v>
      </c>
      <c r="AO643">
        <v>22.681999999999999</v>
      </c>
      <c r="AP643" t="e">
        <v>#N/A</v>
      </c>
      <c r="AQ643">
        <v>45.394399999999997</v>
      </c>
      <c r="AR643">
        <v>16.378</v>
      </c>
    </row>
    <row r="644" spans="1:44" x14ac:dyDescent="0.25">
      <c r="A644" s="1">
        <v>37448</v>
      </c>
      <c r="B644">
        <v>48.386600000000001</v>
      </c>
      <c r="C644">
        <v>25.702300000000001</v>
      </c>
      <c r="D644">
        <v>8.6307399999999994</v>
      </c>
      <c r="E644">
        <v>31.198799999999999</v>
      </c>
      <c r="F644">
        <v>1217.97</v>
      </c>
      <c r="G644">
        <v>1.26631</v>
      </c>
      <c r="H644">
        <v>31</v>
      </c>
      <c r="I644">
        <v>25.768599999999999</v>
      </c>
      <c r="J644">
        <v>33.611600000000003</v>
      </c>
      <c r="K644">
        <v>17.891300000000001</v>
      </c>
      <c r="L644" t="e">
        <v>#N/A</v>
      </c>
      <c r="M644">
        <v>13.169600000000001</v>
      </c>
      <c r="N644">
        <v>307.37939999999998</v>
      </c>
      <c r="O644">
        <v>20.5139</v>
      </c>
      <c r="P644">
        <v>31.080200000000001</v>
      </c>
      <c r="Q644">
        <v>29</v>
      </c>
      <c r="R644">
        <v>29.592400000000001</v>
      </c>
      <c r="S644">
        <v>19.703099999999999</v>
      </c>
      <c r="T644" t="e">
        <v>#N/A</v>
      </c>
      <c r="U644" t="e">
        <v>#N/A</v>
      </c>
      <c r="V644">
        <v>13.3223</v>
      </c>
      <c r="W644">
        <v>25.775300000000001</v>
      </c>
      <c r="X644">
        <v>26.270099999999999</v>
      </c>
      <c r="Y644">
        <v>59.829799999999999</v>
      </c>
      <c r="Z644">
        <v>14.6768</v>
      </c>
      <c r="AA644">
        <v>40.450000000000003</v>
      </c>
      <c r="AB644">
        <v>39.503100000000003</v>
      </c>
      <c r="AC644">
        <v>22.966100000000001</v>
      </c>
      <c r="AD644" t="e">
        <v>#N/A</v>
      </c>
      <c r="AE644">
        <v>21.1493</v>
      </c>
      <c r="AF644">
        <v>30.3185</v>
      </c>
      <c r="AG644">
        <v>20.614000000000001</v>
      </c>
      <c r="AH644" t="e">
        <v>#N/A</v>
      </c>
      <c r="AI644">
        <v>22.953299999999999</v>
      </c>
      <c r="AJ644">
        <v>33.875</v>
      </c>
      <c r="AK644">
        <v>31</v>
      </c>
      <c r="AL644" t="e">
        <v>#N/A</v>
      </c>
      <c r="AM644" t="e">
        <v>#N/A</v>
      </c>
      <c r="AN644">
        <v>26.550599999999999</v>
      </c>
      <c r="AO644">
        <v>23.773399999999999</v>
      </c>
      <c r="AP644" t="e">
        <v>#N/A</v>
      </c>
      <c r="AQ644">
        <v>46.037500000000001</v>
      </c>
      <c r="AR644">
        <v>16.8506</v>
      </c>
    </row>
    <row r="645" spans="1:44" x14ac:dyDescent="0.25">
      <c r="A645" s="1">
        <v>37449</v>
      </c>
      <c r="B645">
        <v>47.994799999999998</v>
      </c>
      <c r="C645">
        <v>25.403500000000001</v>
      </c>
      <c r="D645">
        <v>8.3873499999999996</v>
      </c>
      <c r="E645">
        <v>31.037500000000001</v>
      </c>
      <c r="F645">
        <v>1213.21</v>
      </c>
      <c r="G645">
        <v>1.2071000000000001</v>
      </c>
      <c r="H645">
        <v>30.1</v>
      </c>
      <c r="I645">
        <v>26.159199999999998</v>
      </c>
      <c r="J645">
        <v>32.655999999999999</v>
      </c>
      <c r="K645">
        <v>17.994299999999999</v>
      </c>
      <c r="L645" t="e">
        <v>#N/A</v>
      </c>
      <c r="M645">
        <v>13.4284</v>
      </c>
      <c r="N645">
        <v>301.6628</v>
      </c>
      <c r="O645">
        <v>19.644400000000001</v>
      </c>
      <c r="P645">
        <v>30.603100000000001</v>
      </c>
      <c r="Q645">
        <v>29.8</v>
      </c>
      <c r="R645">
        <v>29.028600000000001</v>
      </c>
      <c r="S645">
        <v>20.526399999999999</v>
      </c>
      <c r="T645" t="e">
        <v>#N/A</v>
      </c>
      <c r="U645" t="e">
        <v>#N/A</v>
      </c>
      <c r="V645">
        <v>13.3072</v>
      </c>
      <c r="W645">
        <v>23.7897</v>
      </c>
      <c r="X645">
        <v>25.729299999999999</v>
      </c>
      <c r="Y645">
        <v>59.433900000000001</v>
      </c>
      <c r="Z645">
        <v>14.413500000000001</v>
      </c>
      <c r="AA645">
        <v>41.14</v>
      </c>
      <c r="AB645">
        <v>38.984499999999997</v>
      </c>
      <c r="AC645">
        <v>22.610600000000002</v>
      </c>
      <c r="AD645" t="e">
        <v>#N/A</v>
      </c>
      <c r="AE645">
        <v>20.862400000000001</v>
      </c>
      <c r="AF645">
        <v>31.071200000000001</v>
      </c>
      <c r="AG645">
        <v>20.129200000000001</v>
      </c>
      <c r="AH645" t="e">
        <v>#N/A</v>
      </c>
      <c r="AI645">
        <v>22.5867</v>
      </c>
      <c r="AJ645">
        <v>32.8371</v>
      </c>
      <c r="AK645">
        <v>30.1</v>
      </c>
      <c r="AL645" t="e">
        <v>#N/A</v>
      </c>
      <c r="AM645" t="e">
        <v>#N/A</v>
      </c>
      <c r="AN645">
        <v>26.0885</v>
      </c>
      <c r="AO645">
        <v>22.235499999999998</v>
      </c>
      <c r="AP645" t="e">
        <v>#N/A</v>
      </c>
      <c r="AQ645">
        <v>44.738999999999997</v>
      </c>
      <c r="AR645">
        <v>16.562999999999999</v>
      </c>
    </row>
    <row r="646" spans="1:44" x14ac:dyDescent="0.25">
      <c r="A646" s="1">
        <v>37452</v>
      </c>
      <c r="B646">
        <v>46.497399999999999</v>
      </c>
      <c r="C646">
        <v>24.256699999999999</v>
      </c>
      <c r="D646">
        <v>8.1609200000000008</v>
      </c>
      <c r="E646">
        <v>29.398900000000001</v>
      </c>
      <c r="F646">
        <v>1191.74</v>
      </c>
      <c r="G646">
        <v>1.2378100000000001</v>
      </c>
      <c r="H646">
        <v>28.7</v>
      </c>
      <c r="I646">
        <v>24.473199999999999</v>
      </c>
      <c r="J646">
        <v>31.851700000000001</v>
      </c>
      <c r="K646">
        <v>17.602499999999999</v>
      </c>
      <c r="L646" t="e">
        <v>#N/A</v>
      </c>
      <c r="M646">
        <v>13.2813</v>
      </c>
      <c r="N646">
        <v>301.94139999999999</v>
      </c>
      <c r="O646">
        <v>19.708500000000001</v>
      </c>
      <c r="P646">
        <v>29.285499999999999</v>
      </c>
      <c r="Q646">
        <v>28.1</v>
      </c>
      <c r="R646">
        <v>27.980799999999999</v>
      </c>
      <c r="S646">
        <v>19.969799999999999</v>
      </c>
      <c r="T646" t="e">
        <v>#N/A</v>
      </c>
      <c r="U646" t="e">
        <v>#N/A</v>
      </c>
      <c r="V646">
        <v>12.875</v>
      </c>
      <c r="W646">
        <v>24.164300000000001</v>
      </c>
      <c r="X646">
        <v>25.092700000000001</v>
      </c>
      <c r="Y646">
        <v>60.052500000000002</v>
      </c>
      <c r="Z646">
        <v>15.088100000000001</v>
      </c>
      <c r="AA646">
        <v>38.47</v>
      </c>
      <c r="AB646">
        <v>37.256700000000002</v>
      </c>
      <c r="AC646">
        <v>22.174199999999999</v>
      </c>
      <c r="AD646" t="e">
        <v>#N/A</v>
      </c>
      <c r="AE646">
        <v>20.116199999999999</v>
      </c>
      <c r="AF646">
        <v>30.704000000000001</v>
      </c>
      <c r="AG646">
        <v>19.803000000000001</v>
      </c>
      <c r="AH646" t="e">
        <v>#N/A</v>
      </c>
      <c r="AI646">
        <v>19.883600000000001</v>
      </c>
      <c r="AJ646">
        <v>31.828099999999999</v>
      </c>
      <c r="AK646">
        <v>28.7</v>
      </c>
      <c r="AL646" t="e">
        <v>#N/A</v>
      </c>
      <c r="AM646" t="e">
        <v>#N/A</v>
      </c>
      <c r="AN646">
        <v>25.305900000000001</v>
      </c>
      <c r="AO646">
        <v>21.807500000000001</v>
      </c>
      <c r="AP646" t="e">
        <v>#N/A</v>
      </c>
      <c r="AQ646">
        <v>44.557099999999998</v>
      </c>
      <c r="AR646">
        <v>15.898</v>
      </c>
    </row>
    <row r="647" spans="1:44" x14ac:dyDescent="0.25">
      <c r="A647" s="1">
        <v>37453</v>
      </c>
      <c r="B647">
        <v>44.866999999999997</v>
      </c>
      <c r="C647">
        <v>23.648099999999999</v>
      </c>
      <c r="D647">
        <v>8.0950500000000005</v>
      </c>
      <c r="E647">
        <v>29.307400000000001</v>
      </c>
      <c r="F647">
        <v>1141.24</v>
      </c>
      <c r="G647">
        <v>1.20035</v>
      </c>
      <c r="H647">
        <v>29.7</v>
      </c>
      <c r="I647">
        <v>24.3704</v>
      </c>
      <c r="J647">
        <v>32.407899999999998</v>
      </c>
      <c r="K647">
        <v>16.579000000000001</v>
      </c>
      <c r="L647" t="e">
        <v>#N/A</v>
      </c>
      <c r="M647">
        <v>12.991400000000001</v>
      </c>
      <c r="N647">
        <v>292.8827</v>
      </c>
      <c r="O647">
        <v>18.8965</v>
      </c>
      <c r="P647">
        <v>28.3673</v>
      </c>
      <c r="Q647">
        <v>28.85</v>
      </c>
      <c r="R647">
        <v>27.270099999999999</v>
      </c>
      <c r="S647">
        <v>19.276900000000001</v>
      </c>
      <c r="T647" t="e">
        <v>#N/A</v>
      </c>
      <c r="U647" t="e">
        <v>#N/A</v>
      </c>
      <c r="V647">
        <v>12.115399999999999</v>
      </c>
      <c r="W647">
        <v>24.349</v>
      </c>
      <c r="X647">
        <v>24.6449</v>
      </c>
      <c r="Y647">
        <v>57.775700000000001</v>
      </c>
      <c r="Z647">
        <v>14.340999999999999</v>
      </c>
      <c r="AA647">
        <v>38.869999999999997</v>
      </c>
      <c r="AB647">
        <v>37.7057</v>
      </c>
      <c r="AC647">
        <v>20.7958</v>
      </c>
      <c r="AD647" t="e">
        <v>#N/A</v>
      </c>
      <c r="AE647">
        <v>19.5366</v>
      </c>
      <c r="AF647">
        <v>29.267800000000001</v>
      </c>
      <c r="AG647">
        <v>19.3935</v>
      </c>
      <c r="AH647" t="e">
        <v>#N/A</v>
      </c>
      <c r="AI647">
        <v>19.524100000000001</v>
      </c>
      <c r="AJ647">
        <v>31.102399999999999</v>
      </c>
      <c r="AK647">
        <v>29.7</v>
      </c>
      <c r="AL647" t="e">
        <v>#N/A</v>
      </c>
      <c r="AM647" t="e">
        <v>#N/A</v>
      </c>
      <c r="AN647">
        <v>24.867699999999999</v>
      </c>
      <c r="AO647">
        <v>21.493600000000001</v>
      </c>
      <c r="AP647" t="e">
        <v>#N/A</v>
      </c>
      <c r="AQ647">
        <v>41.165799999999997</v>
      </c>
      <c r="AR647">
        <v>15.4475</v>
      </c>
    </row>
    <row r="648" spans="1:44" x14ac:dyDescent="0.25">
      <c r="A648" s="1">
        <v>37454</v>
      </c>
      <c r="B648">
        <v>45.755600000000001</v>
      </c>
      <c r="C648">
        <v>23.879000000000001</v>
      </c>
      <c r="D648">
        <v>8.4582200000000007</v>
      </c>
      <c r="E648">
        <v>29.604099999999999</v>
      </c>
      <c r="F648">
        <v>1141.45</v>
      </c>
      <c r="G648">
        <v>1.05705</v>
      </c>
      <c r="H648">
        <v>28.7</v>
      </c>
      <c r="I648">
        <v>24.081800000000001</v>
      </c>
      <c r="J648">
        <v>34.2624</v>
      </c>
      <c r="K648">
        <v>16.779800000000002</v>
      </c>
      <c r="L648" t="e">
        <v>#N/A</v>
      </c>
      <c r="M648">
        <v>13.558299999999999</v>
      </c>
      <c r="N648">
        <v>300.65989999999999</v>
      </c>
      <c r="O648">
        <v>18.8751</v>
      </c>
      <c r="P648">
        <v>28.440799999999999</v>
      </c>
      <c r="Q648">
        <v>28.2</v>
      </c>
      <c r="R648">
        <v>27.760400000000001</v>
      </c>
      <c r="S648">
        <v>19.8904</v>
      </c>
      <c r="T648" t="e">
        <v>#N/A</v>
      </c>
      <c r="U648" t="e">
        <v>#N/A</v>
      </c>
      <c r="V648">
        <v>11.6013</v>
      </c>
      <c r="W648">
        <v>24.7742</v>
      </c>
      <c r="X648">
        <v>24.101700000000001</v>
      </c>
      <c r="Y648">
        <v>59.552700000000002</v>
      </c>
      <c r="Z648">
        <v>15.2797</v>
      </c>
      <c r="AA648">
        <v>39.159999999999997</v>
      </c>
      <c r="AB648">
        <v>38.805100000000003</v>
      </c>
      <c r="AC648">
        <v>20.6616</v>
      </c>
      <c r="AD648" t="e">
        <v>#N/A</v>
      </c>
      <c r="AE648">
        <v>19.3948</v>
      </c>
      <c r="AF648">
        <v>29.7789</v>
      </c>
      <c r="AG648">
        <v>19.8005</v>
      </c>
      <c r="AH648" t="e">
        <v>#N/A</v>
      </c>
      <c r="AI648">
        <v>20.134899999999998</v>
      </c>
      <c r="AJ648">
        <v>30.999199999999998</v>
      </c>
      <c r="AK648">
        <v>28.7</v>
      </c>
      <c r="AL648" t="e">
        <v>#N/A</v>
      </c>
      <c r="AM648" t="e">
        <v>#N/A</v>
      </c>
      <c r="AN648">
        <v>26.256399999999999</v>
      </c>
      <c r="AO648">
        <v>21.8506</v>
      </c>
      <c r="AP648" t="e">
        <v>#N/A</v>
      </c>
      <c r="AQ648">
        <v>40.069800000000001</v>
      </c>
      <c r="AR648">
        <v>15.9757</v>
      </c>
    </row>
    <row r="649" spans="1:44" x14ac:dyDescent="0.25">
      <c r="A649" s="1">
        <v>37455</v>
      </c>
      <c r="B649">
        <v>45.467199999999998</v>
      </c>
      <c r="C649">
        <v>23.371600000000001</v>
      </c>
      <c r="D649">
        <v>8.1429200000000002</v>
      </c>
      <c r="E649">
        <v>29.203600000000002</v>
      </c>
      <c r="F649">
        <v>1073.31</v>
      </c>
      <c r="G649">
        <v>1.0143800000000001</v>
      </c>
      <c r="H649">
        <v>28.4</v>
      </c>
      <c r="I649">
        <v>23.654699999999998</v>
      </c>
      <c r="J649">
        <v>32.965499999999999</v>
      </c>
      <c r="K649">
        <v>16.703700000000001</v>
      </c>
      <c r="L649" t="e">
        <v>#N/A</v>
      </c>
      <c r="M649">
        <v>13.1448</v>
      </c>
      <c r="N649">
        <v>300.59440000000001</v>
      </c>
      <c r="O649">
        <v>18.104500000000002</v>
      </c>
      <c r="P649">
        <v>27.84</v>
      </c>
      <c r="Q649">
        <v>28.5</v>
      </c>
      <c r="R649">
        <v>27.106200000000001</v>
      </c>
      <c r="S649">
        <v>19.514800000000001</v>
      </c>
      <c r="T649" t="e">
        <v>#N/A</v>
      </c>
      <c r="U649" t="e">
        <v>#N/A</v>
      </c>
      <c r="V649">
        <v>11.42</v>
      </c>
      <c r="W649">
        <v>23.769600000000001</v>
      </c>
      <c r="X649">
        <v>24.837299999999999</v>
      </c>
      <c r="Y649">
        <v>60.7346</v>
      </c>
      <c r="Z649">
        <v>15.0921</v>
      </c>
      <c r="AA649">
        <v>39.76</v>
      </c>
      <c r="AB649">
        <v>37.683900000000001</v>
      </c>
      <c r="AC649">
        <v>19.9834</v>
      </c>
      <c r="AD649" t="e">
        <v>#N/A</v>
      </c>
      <c r="AE649">
        <v>18.960799999999999</v>
      </c>
      <c r="AF649">
        <v>28.122699999999998</v>
      </c>
      <c r="AG649">
        <v>19.473199999999999</v>
      </c>
      <c r="AH649" t="e">
        <v>#N/A</v>
      </c>
      <c r="AI649">
        <v>19.265599999999999</v>
      </c>
      <c r="AJ649">
        <v>31.1416</v>
      </c>
      <c r="AK649">
        <v>28.4</v>
      </c>
      <c r="AL649" t="e">
        <v>#N/A</v>
      </c>
      <c r="AM649" t="e">
        <v>#N/A</v>
      </c>
      <c r="AN649">
        <v>26.069700000000001</v>
      </c>
      <c r="AO649">
        <v>21.053599999999999</v>
      </c>
      <c r="AP649" t="e">
        <v>#N/A</v>
      </c>
      <c r="AQ649">
        <v>39.395699999999998</v>
      </c>
      <c r="AR649">
        <v>15.5623</v>
      </c>
    </row>
    <row r="650" spans="1:44" x14ac:dyDescent="0.25">
      <c r="A650" s="1">
        <v>37456</v>
      </c>
      <c r="B650">
        <v>42.070500000000003</v>
      </c>
      <c r="C650">
        <v>22.159400000000002</v>
      </c>
      <c r="D650">
        <v>7.9277800000000003</v>
      </c>
      <c r="E650">
        <v>27.327200000000001</v>
      </c>
      <c r="F650">
        <v>1056.19</v>
      </c>
      <c r="G650">
        <v>1.00356</v>
      </c>
      <c r="H650">
        <v>26.5</v>
      </c>
      <c r="I650">
        <v>22.610800000000001</v>
      </c>
      <c r="J650">
        <v>31.595300000000002</v>
      </c>
      <c r="K650">
        <v>16.065999999999999</v>
      </c>
      <c r="L650" t="e">
        <v>#N/A</v>
      </c>
      <c r="M650">
        <v>12.4038</v>
      </c>
      <c r="N650">
        <v>290.71969999999999</v>
      </c>
      <c r="O650">
        <v>16.8841</v>
      </c>
      <c r="P650">
        <v>26.353100000000001</v>
      </c>
      <c r="Q650">
        <v>27.7</v>
      </c>
      <c r="R650">
        <v>25.053899999999999</v>
      </c>
      <c r="S650">
        <v>18.5215</v>
      </c>
      <c r="T650" t="e">
        <v>#N/A</v>
      </c>
      <c r="U650" t="e">
        <v>#N/A</v>
      </c>
      <c r="V650">
        <v>10.8546</v>
      </c>
      <c r="W650">
        <v>22.839200000000002</v>
      </c>
      <c r="X650">
        <v>23.222799999999999</v>
      </c>
      <c r="Y650">
        <v>60.165999999999997</v>
      </c>
      <c r="Z650">
        <v>14.5402</v>
      </c>
      <c r="AA650">
        <v>37.29</v>
      </c>
      <c r="AB650">
        <v>31.4377</v>
      </c>
      <c r="AC650">
        <v>19.008900000000001</v>
      </c>
      <c r="AD650" t="e">
        <v>#N/A</v>
      </c>
      <c r="AE650">
        <v>18.092700000000001</v>
      </c>
      <c r="AF650">
        <v>27.546900000000001</v>
      </c>
      <c r="AG650">
        <v>18.718800000000002</v>
      </c>
      <c r="AH650" t="e">
        <v>#N/A</v>
      </c>
      <c r="AI650">
        <v>18.306699999999999</v>
      </c>
      <c r="AJ650">
        <v>28.5943</v>
      </c>
      <c r="AK650">
        <v>26.5</v>
      </c>
      <c r="AL650" t="e">
        <v>#N/A</v>
      </c>
      <c r="AM650" t="e">
        <v>#N/A</v>
      </c>
      <c r="AN650">
        <v>24.716899999999999</v>
      </c>
      <c r="AO650">
        <v>19.9209</v>
      </c>
      <c r="AP650" t="e">
        <v>#N/A</v>
      </c>
      <c r="AQ650">
        <v>38.304400000000001</v>
      </c>
      <c r="AR650">
        <v>14.536300000000001</v>
      </c>
    </row>
    <row r="651" spans="1:44" x14ac:dyDescent="0.25">
      <c r="A651" s="1">
        <v>37459</v>
      </c>
      <c r="B651">
        <v>42.3675</v>
      </c>
      <c r="C651">
        <v>20.516200000000001</v>
      </c>
      <c r="D651">
        <v>8.0438100000000006</v>
      </c>
      <c r="E651">
        <v>25.161999999999999</v>
      </c>
      <c r="F651">
        <v>1050.1300000000001</v>
      </c>
      <c r="G651">
        <v>1.0068299999999999</v>
      </c>
      <c r="H651">
        <v>22.5</v>
      </c>
      <c r="I651">
        <v>22.195</v>
      </c>
      <c r="J651">
        <v>30.676600000000001</v>
      </c>
      <c r="K651">
        <v>15.857200000000001</v>
      </c>
      <c r="L651" t="e">
        <v>#N/A</v>
      </c>
      <c r="M651">
        <v>11.8651</v>
      </c>
      <c r="N651">
        <v>260.27940000000001</v>
      </c>
      <c r="O651">
        <v>17.285799999999998</v>
      </c>
      <c r="P651">
        <v>25.485499999999998</v>
      </c>
      <c r="Q651">
        <v>27.8</v>
      </c>
      <c r="R651">
        <v>23.546099999999999</v>
      </c>
      <c r="S651">
        <v>18.0274</v>
      </c>
      <c r="T651" t="e">
        <v>#N/A</v>
      </c>
      <c r="U651" t="e">
        <v>#N/A</v>
      </c>
      <c r="V651">
        <v>10.236700000000001</v>
      </c>
      <c r="W651">
        <v>22.4788</v>
      </c>
      <c r="X651">
        <v>22.8505</v>
      </c>
      <c r="Y651">
        <v>57.581800000000001</v>
      </c>
      <c r="Z651">
        <v>14.3209</v>
      </c>
      <c r="AA651">
        <v>36.5</v>
      </c>
      <c r="AB651">
        <v>32.138599999999997</v>
      </c>
      <c r="AC651">
        <v>17.964400000000001</v>
      </c>
      <c r="AD651" t="e">
        <v>#N/A</v>
      </c>
      <c r="AE651">
        <v>17.545200000000001</v>
      </c>
      <c r="AF651">
        <v>26.715800000000002</v>
      </c>
      <c r="AG651">
        <v>18.051300000000001</v>
      </c>
      <c r="AH651" t="e">
        <v>#N/A</v>
      </c>
      <c r="AI651">
        <v>17.797599999999999</v>
      </c>
      <c r="AJ651">
        <v>30.066199999999998</v>
      </c>
      <c r="AK651">
        <v>23.7</v>
      </c>
      <c r="AL651" t="e">
        <v>#N/A</v>
      </c>
      <c r="AM651" t="e">
        <v>#N/A</v>
      </c>
      <c r="AN651">
        <v>24.202400000000001</v>
      </c>
      <c r="AO651">
        <v>17.665600000000001</v>
      </c>
      <c r="AP651" t="e">
        <v>#N/A</v>
      </c>
      <c r="AQ651">
        <v>36.957799999999999</v>
      </c>
      <c r="AR651">
        <v>13.9724</v>
      </c>
    </row>
    <row r="652" spans="1:44" x14ac:dyDescent="0.25">
      <c r="A652" s="1">
        <v>37460</v>
      </c>
      <c r="B652">
        <v>44.211799999999997</v>
      </c>
      <c r="C652">
        <v>19.998200000000001</v>
      </c>
      <c r="D652">
        <v>8.6052300000000006</v>
      </c>
      <c r="E652">
        <v>25.334800000000001</v>
      </c>
      <c r="F652">
        <v>972.65520000000004</v>
      </c>
      <c r="G652">
        <v>0.99380999999999997</v>
      </c>
      <c r="H652">
        <v>23</v>
      </c>
      <c r="I652">
        <v>22.4025</v>
      </c>
      <c r="J652">
        <v>31.480699999999999</v>
      </c>
      <c r="K652">
        <v>15.8886</v>
      </c>
      <c r="L652" t="e">
        <v>#N/A</v>
      </c>
      <c r="M652">
        <v>11.629200000000001</v>
      </c>
      <c r="N652">
        <v>223.2319</v>
      </c>
      <c r="O652">
        <v>17.090599999999998</v>
      </c>
      <c r="P652">
        <v>26.100100000000001</v>
      </c>
      <c r="Q652">
        <v>27.25</v>
      </c>
      <c r="R652">
        <v>24.4788</v>
      </c>
      <c r="S652">
        <v>17.732700000000001</v>
      </c>
      <c r="T652" t="e">
        <v>#N/A</v>
      </c>
      <c r="U652" t="e">
        <v>#N/A</v>
      </c>
      <c r="V652">
        <v>10.0017</v>
      </c>
      <c r="W652">
        <v>22.934999999999999</v>
      </c>
      <c r="X652">
        <v>22.43</v>
      </c>
      <c r="Y652">
        <v>57.363900000000001</v>
      </c>
      <c r="Z652">
        <v>14.215999999999999</v>
      </c>
      <c r="AA652">
        <v>36.5</v>
      </c>
      <c r="AB652">
        <v>33.901400000000002</v>
      </c>
      <c r="AC652">
        <v>14.972799999999999</v>
      </c>
      <c r="AD652" t="e">
        <v>#N/A</v>
      </c>
      <c r="AE652">
        <v>18.270700000000001</v>
      </c>
      <c r="AF652">
        <v>26.5379</v>
      </c>
      <c r="AG652">
        <v>16.631799999999998</v>
      </c>
      <c r="AH652" t="e">
        <v>#N/A</v>
      </c>
      <c r="AI652">
        <v>18.204599999999999</v>
      </c>
      <c r="AJ652">
        <v>31.142800000000001</v>
      </c>
      <c r="AK652">
        <v>23</v>
      </c>
      <c r="AL652" t="e">
        <v>#N/A</v>
      </c>
      <c r="AM652" t="e">
        <v>#N/A</v>
      </c>
      <c r="AN652">
        <v>25.157699999999998</v>
      </c>
      <c r="AO652">
        <v>17.213699999999999</v>
      </c>
      <c r="AP652" t="e">
        <v>#N/A</v>
      </c>
      <c r="AQ652">
        <v>38.035899999999998</v>
      </c>
      <c r="AR652">
        <v>13.978999999999999</v>
      </c>
    </row>
    <row r="653" spans="1:44" x14ac:dyDescent="0.25">
      <c r="A653" s="1">
        <v>37461</v>
      </c>
      <c r="B653">
        <v>47.336799999999997</v>
      </c>
      <c r="C653">
        <v>20.945599999999999</v>
      </c>
      <c r="D653">
        <v>8.6904199999999996</v>
      </c>
      <c r="E653">
        <v>26.885899999999999</v>
      </c>
      <c r="F653">
        <v>1015.54</v>
      </c>
      <c r="G653">
        <v>1.04342</v>
      </c>
      <c r="H653">
        <v>24</v>
      </c>
      <c r="I653">
        <v>21.6448</v>
      </c>
      <c r="J653">
        <v>33.36</v>
      </c>
      <c r="K653">
        <v>17.151</v>
      </c>
      <c r="L653" t="e">
        <v>#N/A</v>
      </c>
      <c r="M653">
        <v>12.172000000000001</v>
      </c>
      <c r="N653">
        <v>244.52260000000001</v>
      </c>
      <c r="O653">
        <v>17.951799999999999</v>
      </c>
      <c r="P653">
        <v>28.3612</v>
      </c>
      <c r="Q653">
        <v>27.1</v>
      </c>
      <c r="R653">
        <v>26.848299999999998</v>
      </c>
      <c r="S653">
        <v>18.960100000000001</v>
      </c>
      <c r="T653" t="e">
        <v>#N/A</v>
      </c>
      <c r="U653" t="e">
        <v>#N/A</v>
      </c>
      <c r="V653">
        <v>10.4133</v>
      </c>
      <c r="W653">
        <v>25.016300000000001</v>
      </c>
      <c r="X653">
        <v>24.188600000000001</v>
      </c>
      <c r="Y653">
        <v>59.464300000000001</v>
      </c>
      <c r="Z653">
        <v>14.918900000000001</v>
      </c>
      <c r="AA653">
        <v>37.24</v>
      </c>
      <c r="AB653">
        <v>36.667000000000002</v>
      </c>
      <c r="AC653">
        <v>17.364899999999999</v>
      </c>
      <c r="AD653" t="e">
        <v>#N/A</v>
      </c>
      <c r="AE653">
        <v>18.207899999999999</v>
      </c>
      <c r="AF653">
        <v>28.9358</v>
      </c>
      <c r="AG653">
        <v>17.867899999999999</v>
      </c>
      <c r="AH653" t="e">
        <v>#N/A</v>
      </c>
      <c r="AI653">
        <v>19.480599999999999</v>
      </c>
      <c r="AJ653">
        <v>32.3217</v>
      </c>
      <c r="AK653">
        <v>24</v>
      </c>
      <c r="AL653" t="e">
        <v>#N/A</v>
      </c>
      <c r="AM653" t="e">
        <v>#N/A</v>
      </c>
      <c r="AN653">
        <v>26.4663</v>
      </c>
      <c r="AO653">
        <v>17.468499999999999</v>
      </c>
      <c r="AP653" t="e">
        <v>#N/A</v>
      </c>
      <c r="AQ653">
        <v>40.410699999999999</v>
      </c>
      <c r="AR653">
        <v>14.6783</v>
      </c>
    </row>
    <row r="654" spans="1:44" x14ac:dyDescent="0.25">
      <c r="A654" s="1">
        <v>37462</v>
      </c>
      <c r="B654">
        <v>46.9589</v>
      </c>
      <c r="C654">
        <v>20.123200000000001</v>
      </c>
      <c r="D654">
        <v>8.66038</v>
      </c>
      <c r="E654">
        <v>26.471399999999999</v>
      </c>
      <c r="F654">
        <v>1000.42</v>
      </c>
      <c r="G654">
        <v>0.97601000000000004</v>
      </c>
      <c r="H654">
        <v>26</v>
      </c>
      <c r="I654">
        <v>21.8003</v>
      </c>
      <c r="J654">
        <v>34.433500000000002</v>
      </c>
      <c r="K654">
        <v>16.8203</v>
      </c>
      <c r="L654" t="e">
        <v>#N/A</v>
      </c>
      <c r="M654">
        <v>10.6891</v>
      </c>
      <c r="N654">
        <v>242.59549999999999</v>
      </c>
      <c r="O654">
        <v>18.043700000000001</v>
      </c>
      <c r="P654">
        <v>29.001000000000001</v>
      </c>
      <c r="Q654">
        <v>28.4</v>
      </c>
      <c r="R654">
        <v>26.5593</v>
      </c>
      <c r="S654">
        <v>18.857500000000002</v>
      </c>
      <c r="T654" t="e">
        <v>#N/A</v>
      </c>
      <c r="U654" t="e">
        <v>#N/A</v>
      </c>
      <c r="V654">
        <v>10.138500000000001</v>
      </c>
      <c r="W654">
        <v>23.261199999999999</v>
      </c>
      <c r="X654">
        <v>23.9495</v>
      </c>
      <c r="Y654">
        <v>58.715499999999999</v>
      </c>
      <c r="Z654">
        <v>13.807700000000001</v>
      </c>
      <c r="AA654">
        <v>38.67</v>
      </c>
      <c r="AB654">
        <v>37.065600000000003</v>
      </c>
      <c r="AC654">
        <v>16.4923</v>
      </c>
      <c r="AD654" t="e">
        <v>#N/A</v>
      </c>
      <c r="AE654">
        <v>16.5717</v>
      </c>
      <c r="AF654">
        <v>29.900600000000001</v>
      </c>
      <c r="AG654">
        <v>16.3901</v>
      </c>
      <c r="AH654" t="e">
        <v>#N/A</v>
      </c>
      <c r="AI654">
        <v>19.412500000000001</v>
      </c>
      <c r="AJ654">
        <v>33.079900000000002</v>
      </c>
      <c r="AK654">
        <v>26</v>
      </c>
      <c r="AL654" t="e">
        <v>#N/A</v>
      </c>
      <c r="AM654" t="e">
        <v>#N/A</v>
      </c>
      <c r="AN654">
        <v>26.610900000000001</v>
      </c>
      <c r="AO654">
        <v>17.140499999999999</v>
      </c>
      <c r="AP654" t="e">
        <v>#N/A</v>
      </c>
      <c r="AQ654">
        <v>39.226599999999998</v>
      </c>
      <c r="AR654">
        <v>14.6305</v>
      </c>
    </row>
    <row r="655" spans="1:44" x14ac:dyDescent="0.25">
      <c r="A655" s="1">
        <v>37463</v>
      </c>
      <c r="B655">
        <v>47.339599999999997</v>
      </c>
      <c r="C655">
        <v>21.3001</v>
      </c>
      <c r="D655">
        <v>8.9258199999999999</v>
      </c>
      <c r="E655">
        <v>26.4085</v>
      </c>
      <c r="F655">
        <v>1070.94</v>
      </c>
      <c r="G655">
        <v>0.97523000000000004</v>
      </c>
      <c r="H655">
        <v>26.3</v>
      </c>
      <c r="I655">
        <v>21.998200000000001</v>
      </c>
      <c r="J655">
        <v>33.6999</v>
      </c>
      <c r="K655">
        <v>17.129300000000001</v>
      </c>
      <c r="L655" t="e">
        <v>#N/A</v>
      </c>
      <c r="M655">
        <v>10.888999999999999</v>
      </c>
      <c r="N655">
        <v>251.66480000000001</v>
      </c>
      <c r="O655">
        <v>18.012799999999999</v>
      </c>
      <c r="P655">
        <v>29.213799999999999</v>
      </c>
      <c r="Q655">
        <v>29</v>
      </c>
      <c r="R655">
        <v>27.508199999999999</v>
      </c>
      <c r="S655">
        <v>19.6831</v>
      </c>
      <c r="T655" t="e">
        <v>#N/A</v>
      </c>
      <c r="U655" t="e">
        <v>#N/A</v>
      </c>
      <c r="V655">
        <v>10.0242</v>
      </c>
      <c r="W655">
        <v>23.638200000000001</v>
      </c>
      <c r="X655">
        <v>23.885899999999999</v>
      </c>
      <c r="Y655">
        <v>56.251600000000003</v>
      </c>
      <c r="Z655">
        <v>14.0768</v>
      </c>
      <c r="AA655">
        <v>38.47</v>
      </c>
      <c r="AB655">
        <v>37.780799999999999</v>
      </c>
      <c r="AC655">
        <v>16.4283</v>
      </c>
      <c r="AD655" t="e">
        <v>#N/A</v>
      </c>
      <c r="AE655">
        <v>17.8262</v>
      </c>
      <c r="AF655">
        <v>30.954899999999999</v>
      </c>
      <c r="AG655">
        <v>17.364899999999999</v>
      </c>
      <c r="AH655" t="e">
        <v>#N/A</v>
      </c>
      <c r="AI655">
        <v>20.385899999999999</v>
      </c>
      <c r="AJ655">
        <v>32.780500000000004</v>
      </c>
      <c r="AK655">
        <v>26.3</v>
      </c>
      <c r="AL655" t="e">
        <v>#N/A</v>
      </c>
      <c r="AM655" t="e">
        <v>#N/A</v>
      </c>
      <c r="AN655">
        <v>26.744700000000002</v>
      </c>
      <c r="AO655">
        <v>17.884</v>
      </c>
      <c r="AP655" t="e">
        <v>#N/A</v>
      </c>
      <c r="AQ655">
        <v>40.235599999999998</v>
      </c>
      <c r="AR655">
        <v>14.1699</v>
      </c>
    </row>
    <row r="656" spans="1:44" x14ac:dyDescent="0.25">
      <c r="A656" s="1">
        <v>37466</v>
      </c>
      <c r="B656">
        <v>50.560200000000002</v>
      </c>
      <c r="C656">
        <v>23.189499999999999</v>
      </c>
      <c r="D656">
        <v>9.2725799999999996</v>
      </c>
      <c r="E656">
        <v>29.872699999999998</v>
      </c>
      <c r="F656">
        <v>1193.9000000000001</v>
      </c>
      <c r="G656">
        <v>1.0409299999999999</v>
      </c>
      <c r="H656">
        <v>26.9</v>
      </c>
      <c r="I656">
        <v>23.2837</v>
      </c>
      <c r="J656">
        <v>34.366100000000003</v>
      </c>
      <c r="K656">
        <v>18.397400000000001</v>
      </c>
      <c r="L656" t="e">
        <v>#N/A</v>
      </c>
      <c r="M656">
        <v>12.494999999999999</v>
      </c>
      <c r="N656">
        <v>277.89769999999999</v>
      </c>
      <c r="O656">
        <v>19.121700000000001</v>
      </c>
      <c r="P656">
        <v>31.241399999999999</v>
      </c>
      <c r="Q656">
        <v>30.8</v>
      </c>
      <c r="R656">
        <v>29.022500000000001</v>
      </c>
      <c r="S656">
        <v>21.969899999999999</v>
      </c>
      <c r="T656" t="e">
        <v>#N/A</v>
      </c>
      <c r="U656" t="e">
        <v>#N/A</v>
      </c>
      <c r="V656">
        <v>11.371499999999999</v>
      </c>
      <c r="W656">
        <v>25.4694</v>
      </c>
      <c r="X656">
        <v>26.302299999999999</v>
      </c>
      <c r="Y656">
        <v>61.449199999999998</v>
      </c>
      <c r="Z656">
        <v>15.214700000000001</v>
      </c>
      <c r="AA656">
        <v>40.25</v>
      </c>
      <c r="AB656">
        <v>39.780700000000003</v>
      </c>
      <c r="AC656">
        <v>18.8855</v>
      </c>
      <c r="AD656" t="e">
        <v>#N/A</v>
      </c>
      <c r="AE656">
        <v>19.085799999999999</v>
      </c>
      <c r="AF656">
        <v>33.231200000000001</v>
      </c>
      <c r="AG656">
        <v>18.827100000000002</v>
      </c>
      <c r="AH656" t="e">
        <v>#N/A</v>
      </c>
      <c r="AI656">
        <v>21.754300000000001</v>
      </c>
      <c r="AJ656">
        <v>34.602800000000002</v>
      </c>
      <c r="AK656">
        <v>26.8</v>
      </c>
      <c r="AL656" t="e">
        <v>#N/A</v>
      </c>
      <c r="AM656" t="e">
        <v>#N/A</v>
      </c>
      <c r="AN656">
        <v>29.039400000000001</v>
      </c>
      <c r="AO656">
        <v>19.269400000000001</v>
      </c>
      <c r="AP656" t="e">
        <v>#N/A</v>
      </c>
      <c r="AQ656">
        <v>42.150500000000001</v>
      </c>
      <c r="AR656">
        <v>15.657999999999999</v>
      </c>
    </row>
    <row r="657" spans="1:44" x14ac:dyDescent="0.25">
      <c r="A657" s="1">
        <v>37467</v>
      </c>
      <c r="B657">
        <v>50.021799999999999</v>
      </c>
      <c r="C657">
        <v>22.1235</v>
      </c>
      <c r="D657">
        <v>9.1730699999999992</v>
      </c>
      <c r="E657">
        <v>30.213200000000001</v>
      </c>
      <c r="F657">
        <v>1193.1600000000001</v>
      </c>
      <c r="G657">
        <v>1.0678300000000001</v>
      </c>
      <c r="H657">
        <v>26.4</v>
      </c>
      <c r="I657">
        <v>24.529599999999999</v>
      </c>
      <c r="J657">
        <v>34.006999999999998</v>
      </c>
      <c r="K657">
        <v>18.135100000000001</v>
      </c>
      <c r="L657" t="e">
        <v>#N/A</v>
      </c>
      <c r="M657">
        <v>12.5054</v>
      </c>
      <c r="N657">
        <v>282.83429999999998</v>
      </c>
      <c r="O657">
        <v>18.600000000000001</v>
      </c>
      <c r="P657">
        <v>29.848299999999998</v>
      </c>
      <c r="Q657">
        <v>32</v>
      </c>
      <c r="R657">
        <v>28.454699999999999</v>
      </c>
      <c r="S657">
        <v>22.767099999999999</v>
      </c>
      <c r="T657" t="e">
        <v>#N/A</v>
      </c>
      <c r="U657" t="e">
        <v>#N/A</v>
      </c>
      <c r="V657">
        <v>12.1251</v>
      </c>
      <c r="W657">
        <v>25.113</v>
      </c>
      <c r="X657">
        <v>26.1934</v>
      </c>
      <c r="Y657">
        <v>61.887599999999999</v>
      </c>
      <c r="Z657">
        <v>15.257400000000001</v>
      </c>
      <c r="AA657">
        <v>40.15</v>
      </c>
      <c r="AB657">
        <v>39.476100000000002</v>
      </c>
      <c r="AC657">
        <v>18.700900000000001</v>
      </c>
      <c r="AD657" t="e">
        <v>#N/A</v>
      </c>
      <c r="AE657">
        <v>18.919699999999999</v>
      </c>
      <c r="AF657">
        <v>33.218200000000003</v>
      </c>
      <c r="AG657">
        <v>18.741900000000001</v>
      </c>
      <c r="AH657" t="e">
        <v>#N/A</v>
      </c>
      <c r="AI657">
        <v>21.948699999999999</v>
      </c>
      <c r="AJ657">
        <v>34.577300000000001</v>
      </c>
      <c r="AK657">
        <v>26.4</v>
      </c>
      <c r="AL657" t="e">
        <v>#N/A</v>
      </c>
      <c r="AM657" t="e">
        <v>#N/A</v>
      </c>
      <c r="AN657">
        <v>29.3704</v>
      </c>
      <c r="AO657">
        <v>19.096599999999999</v>
      </c>
      <c r="AP657" t="e">
        <v>#N/A</v>
      </c>
      <c r="AQ657">
        <v>41.742199999999997</v>
      </c>
      <c r="AR657">
        <v>15.716900000000001</v>
      </c>
    </row>
    <row r="658" spans="1:44" x14ac:dyDescent="0.25">
      <c r="A658" s="1">
        <v>37468</v>
      </c>
      <c r="B658">
        <v>50.423999999999999</v>
      </c>
      <c r="C658">
        <v>23.154599999999999</v>
      </c>
      <c r="D658">
        <v>9.0817899999999998</v>
      </c>
      <c r="E658">
        <v>31.573699999999999</v>
      </c>
      <c r="F658">
        <v>1232.47</v>
      </c>
      <c r="G658">
        <v>1.0616699999999999</v>
      </c>
      <c r="H658">
        <v>28</v>
      </c>
      <c r="I658">
        <v>24.962599999999998</v>
      </c>
      <c r="J658">
        <v>34.081000000000003</v>
      </c>
      <c r="K658">
        <v>17.986000000000001</v>
      </c>
      <c r="L658" t="e">
        <v>#N/A</v>
      </c>
      <c r="M658">
        <v>12.4305</v>
      </c>
      <c r="N658">
        <v>280.90390000000002</v>
      </c>
      <c r="O658">
        <v>19.393999999999998</v>
      </c>
      <c r="P658">
        <v>29.9071</v>
      </c>
      <c r="Q658">
        <v>31.3</v>
      </c>
      <c r="R658">
        <v>29.4801</v>
      </c>
      <c r="S658">
        <v>23.322700000000001</v>
      </c>
      <c r="T658" t="e">
        <v>#N/A</v>
      </c>
      <c r="U658" t="e">
        <v>#N/A</v>
      </c>
      <c r="V658">
        <v>12.444699999999999</v>
      </c>
      <c r="W658">
        <v>25.485900000000001</v>
      </c>
      <c r="X658">
        <v>25.798500000000001</v>
      </c>
      <c r="Y658">
        <v>61.011899999999997</v>
      </c>
      <c r="Z658">
        <v>15.193</v>
      </c>
      <c r="AA658">
        <v>39.85</v>
      </c>
      <c r="AB658">
        <v>40.979199999999999</v>
      </c>
      <c r="AC658">
        <v>18.853100000000001</v>
      </c>
      <c r="AD658" t="e">
        <v>#N/A</v>
      </c>
      <c r="AE658">
        <v>19.214300000000001</v>
      </c>
      <c r="AF658">
        <v>34.145099999999999</v>
      </c>
      <c r="AG658">
        <v>18.794499999999999</v>
      </c>
      <c r="AH658" t="e">
        <v>#N/A</v>
      </c>
      <c r="AI658">
        <v>22.900700000000001</v>
      </c>
      <c r="AJ658">
        <v>35.442100000000003</v>
      </c>
      <c r="AK658">
        <v>28</v>
      </c>
      <c r="AL658" t="e">
        <v>#N/A</v>
      </c>
      <c r="AM658" t="e">
        <v>#N/A</v>
      </c>
      <c r="AN658">
        <v>28.902699999999999</v>
      </c>
      <c r="AO658">
        <v>20.978000000000002</v>
      </c>
      <c r="AP658" t="e">
        <v>#N/A</v>
      </c>
      <c r="AQ658">
        <v>42.015300000000003</v>
      </c>
      <c r="AR658">
        <v>16.063099999999999</v>
      </c>
    </row>
    <row r="659" spans="1:44" x14ac:dyDescent="0.25">
      <c r="A659" s="1">
        <v>37469</v>
      </c>
      <c r="B659">
        <v>49.056600000000003</v>
      </c>
      <c r="C659">
        <v>22.557099999999998</v>
      </c>
      <c r="D659">
        <v>8.9193499999999997</v>
      </c>
      <c r="E659">
        <v>30.840299999999999</v>
      </c>
      <c r="F659">
        <v>1214.5</v>
      </c>
      <c r="G659">
        <v>1.03209</v>
      </c>
      <c r="H659">
        <v>27.7</v>
      </c>
      <c r="I659">
        <v>25.400500000000001</v>
      </c>
      <c r="J659">
        <v>33.429000000000002</v>
      </c>
      <c r="K659">
        <v>17.447600000000001</v>
      </c>
      <c r="L659" t="e">
        <v>#N/A</v>
      </c>
      <c r="M659">
        <v>11.430099999999999</v>
      </c>
      <c r="N659">
        <v>272.70839999999998</v>
      </c>
      <c r="O659">
        <v>19.4358</v>
      </c>
      <c r="P659">
        <v>29.7057</v>
      </c>
      <c r="Q659">
        <v>31.3</v>
      </c>
      <c r="R659">
        <v>27.049600000000002</v>
      </c>
      <c r="S659">
        <v>22.796900000000001</v>
      </c>
      <c r="T659" t="e">
        <v>#N/A</v>
      </c>
      <c r="U659" t="e">
        <v>#N/A</v>
      </c>
      <c r="V659">
        <v>12.0684</v>
      </c>
      <c r="W659">
        <v>24.511800000000001</v>
      </c>
      <c r="X659">
        <v>25.1721</v>
      </c>
      <c r="Y659">
        <v>59.287999999999997</v>
      </c>
      <c r="Z659">
        <v>14.2319</v>
      </c>
      <c r="AA659">
        <v>39.26</v>
      </c>
      <c r="AB659">
        <v>40.154299999999999</v>
      </c>
      <c r="AC659">
        <v>18.943000000000001</v>
      </c>
      <c r="AD659" t="e">
        <v>#N/A</v>
      </c>
      <c r="AE659">
        <v>18.9406</v>
      </c>
      <c r="AF659">
        <v>33.087000000000003</v>
      </c>
      <c r="AG659">
        <v>17.963200000000001</v>
      </c>
      <c r="AH659" t="e">
        <v>#N/A</v>
      </c>
      <c r="AI659">
        <v>22.351500000000001</v>
      </c>
      <c r="AJ659">
        <v>35.078499999999998</v>
      </c>
      <c r="AK659">
        <v>27.7</v>
      </c>
      <c r="AL659" t="e">
        <v>#N/A</v>
      </c>
      <c r="AM659" t="e">
        <v>#N/A</v>
      </c>
      <c r="AN659">
        <v>28.3247</v>
      </c>
      <c r="AO659">
        <v>19.982399999999998</v>
      </c>
      <c r="AP659" t="e">
        <v>#N/A</v>
      </c>
      <c r="AQ659">
        <v>40.590000000000003</v>
      </c>
      <c r="AR659">
        <v>15.2837</v>
      </c>
    </row>
    <row r="660" spans="1:44" x14ac:dyDescent="0.25">
      <c r="A660" s="1">
        <v>37470</v>
      </c>
      <c r="B660">
        <v>47.597700000000003</v>
      </c>
      <c r="C660">
        <v>21.628799999999998</v>
      </c>
      <c r="D660">
        <v>8.8348700000000004</v>
      </c>
      <c r="E660">
        <v>29.298300000000001</v>
      </c>
      <c r="F660">
        <v>1151.1199999999999</v>
      </c>
      <c r="G660">
        <v>0.99616000000000005</v>
      </c>
      <c r="H660">
        <v>28.1</v>
      </c>
      <c r="I660">
        <v>24.360299999999999</v>
      </c>
      <c r="J660">
        <v>32.411999999999999</v>
      </c>
      <c r="K660">
        <v>16.585999999999999</v>
      </c>
      <c r="L660" t="e">
        <v>#N/A</v>
      </c>
      <c r="M660">
        <v>11.103199999999999</v>
      </c>
      <c r="N660">
        <v>257.73489999999998</v>
      </c>
      <c r="O660">
        <v>19.2788</v>
      </c>
      <c r="P660">
        <v>27.6404</v>
      </c>
      <c r="Q660">
        <v>29.4</v>
      </c>
      <c r="R660">
        <v>26.708200000000001</v>
      </c>
      <c r="S660">
        <v>21.1724</v>
      </c>
      <c r="T660" t="e">
        <v>#N/A</v>
      </c>
      <c r="U660" t="e">
        <v>#N/A</v>
      </c>
      <c r="V660">
        <v>11.1548</v>
      </c>
      <c r="W660">
        <v>23.2499</v>
      </c>
      <c r="X660">
        <v>23.9755</v>
      </c>
      <c r="Y660">
        <v>58.291699999999999</v>
      </c>
      <c r="Z660">
        <v>13.3879</v>
      </c>
      <c r="AA660">
        <v>38.28</v>
      </c>
      <c r="AB660">
        <v>40.3354</v>
      </c>
      <c r="AC660">
        <v>17.8505</v>
      </c>
      <c r="AD660" t="e">
        <v>#N/A</v>
      </c>
      <c r="AE660">
        <v>18.308399999999999</v>
      </c>
      <c r="AF660">
        <v>32.646900000000002</v>
      </c>
      <c r="AG660">
        <v>17.237500000000001</v>
      </c>
      <c r="AH660" t="e">
        <v>#N/A</v>
      </c>
      <c r="AI660">
        <v>21.674800000000001</v>
      </c>
      <c r="AJ660">
        <v>35.454500000000003</v>
      </c>
      <c r="AK660">
        <v>28.1</v>
      </c>
      <c r="AL660" t="e">
        <v>#N/A</v>
      </c>
      <c r="AM660" t="e">
        <v>#N/A</v>
      </c>
      <c r="AN660">
        <v>27.077500000000001</v>
      </c>
      <c r="AO660">
        <v>20.144300000000001</v>
      </c>
      <c r="AP660" t="e">
        <v>#N/A</v>
      </c>
      <c r="AQ660">
        <v>39.024999999999999</v>
      </c>
      <c r="AR660">
        <v>13.744199999999999</v>
      </c>
    </row>
    <row r="661" spans="1:44" x14ac:dyDescent="0.25">
      <c r="A661" s="1">
        <v>37473</v>
      </c>
      <c r="B661">
        <v>46.513300000000001</v>
      </c>
      <c r="C661">
        <v>20.5182</v>
      </c>
      <c r="D661">
        <v>9.3172899999999998</v>
      </c>
      <c r="E661">
        <v>27.0395</v>
      </c>
      <c r="F661">
        <v>1105.3900000000001</v>
      </c>
      <c r="G661">
        <v>0.96806999999999999</v>
      </c>
      <c r="H661">
        <v>26.8</v>
      </c>
      <c r="I661">
        <v>23.511500000000002</v>
      </c>
      <c r="J661">
        <v>31.521599999999999</v>
      </c>
      <c r="K661">
        <v>16.168199999999999</v>
      </c>
      <c r="L661" t="e">
        <v>#N/A</v>
      </c>
      <c r="M661">
        <v>10.648199999999999</v>
      </c>
      <c r="N661">
        <v>240.0223</v>
      </c>
      <c r="O661">
        <v>18.679200000000002</v>
      </c>
      <c r="P661">
        <v>27.041799999999999</v>
      </c>
      <c r="Q661">
        <v>29</v>
      </c>
      <c r="R661">
        <v>25.923300000000001</v>
      </c>
      <c r="S661">
        <v>20.387499999999999</v>
      </c>
      <c r="T661" t="e">
        <v>#N/A</v>
      </c>
      <c r="U661" t="e">
        <v>#N/A</v>
      </c>
      <c r="V661">
        <v>10.584300000000001</v>
      </c>
      <c r="W661">
        <v>22.557600000000001</v>
      </c>
      <c r="X661">
        <v>22.916</v>
      </c>
      <c r="Y661">
        <v>56.881900000000002</v>
      </c>
      <c r="Z661">
        <v>12.7872</v>
      </c>
      <c r="AA661">
        <v>37.49</v>
      </c>
      <c r="AB661">
        <v>38.821199999999997</v>
      </c>
      <c r="AC661">
        <v>16.790800000000001</v>
      </c>
      <c r="AD661" t="e">
        <v>#N/A</v>
      </c>
      <c r="AE661">
        <v>18.408200000000001</v>
      </c>
      <c r="AF661">
        <v>31.1813</v>
      </c>
      <c r="AG661">
        <v>17.1387</v>
      </c>
      <c r="AH661" t="e">
        <v>#N/A</v>
      </c>
      <c r="AI661">
        <v>20.9466</v>
      </c>
      <c r="AJ661">
        <v>34.859000000000002</v>
      </c>
      <c r="AK661">
        <v>26.8</v>
      </c>
      <c r="AL661" t="e">
        <v>#N/A</v>
      </c>
      <c r="AM661" t="e">
        <v>#N/A</v>
      </c>
      <c r="AN661">
        <v>26.099799999999998</v>
      </c>
      <c r="AO661">
        <v>19.062999999999999</v>
      </c>
      <c r="AP661" t="e">
        <v>#N/A</v>
      </c>
      <c r="AQ661">
        <v>38.746899999999997</v>
      </c>
      <c r="AR661">
        <v>12.858700000000001</v>
      </c>
    </row>
    <row r="662" spans="1:44" x14ac:dyDescent="0.25">
      <c r="A662" s="1">
        <v>37474</v>
      </c>
      <c r="B662">
        <v>49.084299999999999</v>
      </c>
      <c r="C662">
        <v>21.581499999999998</v>
      </c>
      <c r="D662">
        <v>9.6099899999999998</v>
      </c>
      <c r="E662">
        <v>28.932500000000001</v>
      </c>
      <c r="F662">
        <v>1180.77</v>
      </c>
      <c r="G662">
        <v>1.0354399999999999</v>
      </c>
      <c r="H662">
        <v>27.5</v>
      </c>
      <c r="I662">
        <v>24.440999999999999</v>
      </c>
      <c r="J662">
        <v>32.6629</v>
      </c>
      <c r="K662">
        <v>17.222000000000001</v>
      </c>
      <c r="L662" t="e">
        <v>#N/A</v>
      </c>
      <c r="M662">
        <v>11.485300000000001</v>
      </c>
      <c r="N662">
        <v>258.54739999999998</v>
      </c>
      <c r="O662">
        <v>18.770499999999998</v>
      </c>
      <c r="P662">
        <v>28.648099999999999</v>
      </c>
      <c r="Q662">
        <v>30</v>
      </c>
      <c r="R662">
        <v>27.045400000000001</v>
      </c>
      <c r="S662">
        <v>21.684100000000001</v>
      </c>
      <c r="T662" t="e">
        <v>#N/A</v>
      </c>
      <c r="U662" t="e">
        <v>#N/A</v>
      </c>
      <c r="V662">
        <v>11.2333</v>
      </c>
      <c r="W662">
        <v>23.3581</v>
      </c>
      <c r="X662">
        <v>24.4711</v>
      </c>
      <c r="Y662">
        <v>59.416200000000003</v>
      </c>
      <c r="Z662">
        <v>14.003</v>
      </c>
      <c r="AA662">
        <v>38.869999999999997</v>
      </c>
      <c r="AB662">
        <v>40.181100000000001</v>
      </c>
      <c r="AC662">
        <v>18.036899999999999</v>
      </c>
      <c r="AD662" t="e">
        <v>#N/A</v>
      </c>
      <c r="AE662">
        <v>18.013300000000001</v>
      </c>
      <c r="AF662">
        <v>32.551000000000002</v>
      </c>
      <c r="AG662">
        <v>18.063199999999998</v>
      </c>
      <c r="AH662" t="e">
        <v>#N/A</v>
      </c>
      <c r="AI662">
        <v>21.764800000000001</v>
      </c>
      <c r="AJ662">
        <v>35.275300000000001</v>
      </c>
      <c r="AK662">
        <v>27.5</v>
      </c>
      <c r="AL662" t="e">
        <v>#N/A</v>
      </c>
      <c r="AM662" t="e">
        <v>#N/A</v>
      </c>
      <c r="AN662">
        <v>27.377500000000001</v>
      </c>
      <c r="AO662">
        <v>19.172499999999999</v>
      </c>
      <c r="AP662" t="e">
        <v>#N/A</v>
      </c>
      <c r="AQ662">
        <v>40.783900000000003</v>
      </c>
      <c r="AR662">
        <v>13.154500000000001</v>
      </c>
    </row>
    <row r="663" spans="1:44" x14ac:dyDescent="0.25">
      <c r="A663" s="1">
        <v>37475</v>
      </c>
      <c r="B663">
        <v>50.045299999999997</v>
      </c>
      <c r="C663">
        <v>21.786000000000001</v>
      </c>
      <c r="D663">
        <v>9.5195000000000007</v>
      </c>
      <c r="E663">
        <v>29.872199999999999</v>
      </c>
      <c r="F663">
        <v>1207.48</v>
      </c>
      <c r="G663">
        <v>1.0548299999999999</v>
      </c>
      <c r="H663">
        <v>25.7</v>
      </c>
      <c r="I663">
        <v>24.799900000000001</v>
      </c>
      <c r="J663">
        <v>34.0319</v>
      </c>
      <c r="K663">
        <v>17.392700000000001</v>
      </c>
      <c r="L663" t="e">
        <v>#N/A</v>
      </c>
      <c r="M663">
        <v>12.349299999999999</v>
      </c>
      <c r="N663">
        <v>267.82350000000002</v>
      </c>
      <c r="O663">
        <v>19.1997</v>
      </c>
      <c r="P663">
        <v>29.614899999999999</v>
      </c>
      <c r="Q663">
        <v>29.6</v>
      </c>
      <c r="R663">
        <v>27.7483</v>
      </c>
      <c r="S663">
        <v>22.467700000000001</v>
      </c>
      <c r="T663" t="e">
        <v>#N/A</v>
      </c>
      <c r="U663" t="e">
        <v>#N/A</v>
      </c>
      <c r="V663">
        <v>11.462400000000001</v>
      </c>
      <c r="W663">
        <v>23.527899999999999</v>
      </c>
      <c r="X663">
        <v>25.526</v>
      </c>
      <c r="Y663">
        <v>60.606900000000003</v>
      </c>
      <c r="Z663">
        <v>14.4718</v>
      </c>
      <c r="AA663">
        <v>38.18</v>
      </c>
      <c r="AB663">
        <v>41.267600000000002</v>
      </c>
      <c r="AC663">
        <v>18.317399999999999</v>
      </c>
      <c r="AD663" t="e">
        <v>#N/A</v>
      </c>
      <c r="AE663">
        <v>18.2942</v>
      </c>
      <c r="AF663">
        <v>33.993000000000002</v>
      </c>
      <c r="AG663">
        <v>18.607500000000002</v>
      </c>
      <c r="AH663" t="e">
        <v>#N/A</v>
      </c>
      <c r="AI663">
        <v>22.6158</v>
      </c>
      <c r="AJ663">
        <v>35.728700000000003</v>
      </c>
      <c r="AK663">
        <v>25.7</v>
      </c>
      <c r="AL663" t="e">
        <v>#N/A</v>
      </c>
      <c r="AM663" t="e">
        <v>#N/A</v>
      </c>
      <c r="AN663">
        <v>28.174399999999999</v>
      </c>
      <c r="AO663">
        <v>18.898199999999999</v>
      </c>
      <c r="AP663" t="e">
        <v>#N/A</v>
      </c>
      <c r="AQ663">
        <v>41.694099999999999</v>
      </c>
      <c r="AR663">
        <v>12.7036</v>
      </c>
    </row>
    <row r="664" spans="1:44" x14ac:dyDescent="0.25">
      <c r="A664" s="1">
        <v>37476</v>
      </c>
      <c r="B664">
        <v>51.073399999999999</v>
      </c>
      <c r="C664">
        <v>22.096</v>
      </c>
      <c r="D664">
        <v>9.7972000000000001</v>
      </c>
      <c r="E664">
        <v>31.6967</v>
      </c>
      <c r="F664">
        <v>1275.6400000000001</v>
      </c>
      <c r="G664">
        <v>1.07501</v>
      </c>
      <c r="H664">
        <v>26.7</v>
      </c>
      <c r="I664">
        <v>25.3246</v>
      </c>
      <c r="J664">
        <v>34.402099999999997</v>
      </c>
      <c r="K664">
        <v>18.103300000000001</v>
      </c>
      <c r="L664" t="e">
        <v>#N/A</v>
      </c>
      <c r="M664">
        <v>12.5632</v>
      </c>
      <c r="N664">
        <v>288.3741</v>
      </c>
      <c r="O664">
        <v>19.9313</v>
      </c>
      <c r="P664">
        <v>30.412400000000002</v>
      </c>
      <c r="Q664">
        <v>30.7</v>
      </c>
      <c r="R664">
        <v>29.156700000000001</v>
      </c>
      <c r="S664">
        <v>23.370999999999999</v>
      </c>
      <c r="T664" t="e">
        <v>#N/A</v>
      </c>
      <c r="U664" t="e">
        <v>#N/A</v>
      </c>
      <c r="V664">
        <v>12.035</v>
      </c>
      <c r="W664">
        <v>22.621099999999998</v>
      </c>
      <c r="X664">
        <v>27.27</v>
      </c>
      <c r="Y664">
        <v>62.816099999999999</v>
      </c>
      <c r="Z664">
        <v>15.027900000000001</v>
      </c>
      <c r="AA664">
        <v>40.049999999999997</v>
      </c>
      <c r="AB664">
        <v>42.935299999999998</v>
      </c>
      <c r="AC664">
        <v>20.123200000000001</v>
      </c>
      <c r="AD664" t="e">
        <v>#N/A</v>
      </c>
      <c r="AE664">
        <v>17.640699999999999</v>
      </c>
      <c r="AF664">
        <v>35.005000000000003</v>
      </c>
      <c r="AG664">
        <v>19.348600000000001</v>
      </c>
      <c r="AH664" t="e">
        <v>#N/A</v>
      </c>
      <c r="AI664">
        <v>23.706700000000001</v>
      </c>
      <c r="AJ664">
        <v>36.541499999999999</v>
      </c>
      <c r="AK664">
        <v>27</v>
      </c>
      <c r="AL664" t="e">
        <v>#N/A</v>
      </c>
      <c r="AM664" t="e">
        <v>#N/A</v>
      </c>
      <c r="AN664">
        <v>28.945499999999999</v>
      </c>
      <c r="AO664">
        <v>19.067299999999999</v>
      </c>
      <c r="AP664" t="e">
        <v>#N/A</v>
      </c>
      <c r="AQ664">
        <v>42.440300000000001</v>
      </c>
      <c r="AR664">
        <v>13.266999999999999</v>
      </c>
    </row>
    <row r="665" spans="1:44" x14ac:dyDescent="0.25">
      <c r="A665" s="1">
        <v>37477</v>
      </c>
      <c r="B665">
        <v>50.832799999999999</v>
      </c>
      <c r="C665">
        <v>22.551500000000001</v>
      </c>
      <c r="D665">
        <v>9.8242999999999991</v>
      </c>
      <c r="E665">
        <v>32.3703</v>
      </c>
      <c r="F665">
        <v>1298.06</v>
      </c>
      <c r="G665">
        <v>1.0493699999999999</v>
      </c>
      <c r="H665">
        <v>27.6</v>
      </c>
      <c r="I665">
        <v>26.356200000000001</v>
      </c>
      <c r="J665">
        <v>33.840899999999998</v>
      </c>
      <c r="K665">
        <v>18.033200000000001</v>
      </c>
      <c r="L665" t="e">
        <v>#N/A</v>
      </c>
      <c r="M665">
        <v>12.433199999999999</v>
      </c>
      <c r="N665">
        <v>290.60149999999999</v>
      </c>
      <c r="O665">
        <v>19.954599999999999</v>
      </c>
      <c r="P665">
        <v>30.589700000000001</v>
      </c>
      <c r="Q665">
        <v>31</v>
      </c>
      <c r="R665">
        <v>29.302199999999999</v>
      </c>
      <c r="S665">
        <v>23.597899999999999</v>
      </c>
      <c r="T665" t="e">
        <v>#N/A</v>
      </c>
      <c r="U665" t="e">
        <v>#N/A</v>
      </c>
      <c r="V665">
        <v>11.859299999999999</v>
      </c>
      <c r="W665">
        <v>23.477799999999998</v>
      </c>
      <c r="X665">
        <v>26.254300000000001</v>
      </c>
      <c r="Y665">
        <v>62.737099999999998</v>
      </c>
      <c r="Z665">
        <v>14.5397</v>
      </c>
      <c r="AA665">
        <v>40.840000000000003</v>
      </c>
      <c r="AB665">
        <v>42.703000000000003</v>
      </c>
      <c r="AC665">
        <v>20.013500000000001</v>
      </c>
      <c r="AD665" t="e">
        <v>#N/A</v>
      </c>
      <c r="AE665">
        <v>17.767499999999998</v>
      </c>
      <c r="AF665">
        <v>35.317599999999999</v>
      </c>
      <c r="AG665">
        <v>18.954000000000001</v>
      </c>
      <c r="AH665" t="e">
        <v>#N/A</v>
      </c>
      <c r="AI665">
        <v>23.1417</v>
      </c>
      <c r="AJ665">
        <v>36.499899999999997</v>
      </c>
      <c r="AK665">
        <v>27.6</v>
      </c>
      <c r="AL665" t="e">
        <v>#N/A</v>
      </c>
      <c r="AM665" t="e">
        <v>#N/A</v>
      </c>
      <c r="AN665">
        <v>28.812200000000001</v>
      </c>
      <c r="AO665">
        <v>19.336500000000001</v>
      </c>
      <c r="AP665" t="e">
        <v>#N/A</v>
      </c>
      <c r="AQ665">
        <v>42.265700000000002</v>
      </c>
      <c r="AR665">
        <v>13.346399999999999</v>
      </c>
    </row>
    <row r="666" spans="1:44" x14ac:dyDescent="0.25">
      <c r="A666" s="1">
        <v>37480</v>
      </c>
      <c r="B666">
        <v>50.359299999999998</v>
      </c>
      <c r="C666">
        <v>22.348199999999999</v>
      </c>
      <c r="D666">
        <v>9.7355900000000002</v>
      </c>
      <c r="E666">
        <v>31.7804</v>
      </c>
      <c r="F666">
        <v>1263.51</v>
      </c>
      <c r="G666">
        <v>1.04321</v>
      </c>
      <c r="H666">
        <v>27.45</v>
      </c>
      <c r="I666">
        <v>25.9161</v>
      </c>
      <c r="J666">
        <v>33.253900000000002</v>
      </c>
      <c r="K666">
        <v>17.798300000000001</v>
      </c>
      <c r="L666" t="e">
        <v>#N/A</v>
      </c>
      <c r="M666">
        <v>12.6417</v>
      </c>
      <c r="N666">
        <v>287.14800000000002</v>
      </c>
      <c r="O666">
        <v>19.7379</v>
      </c>
      <c r="P666">
        <v>30.258900000000001</v>
      </c>
      <c r="Q666">
        <v>30.5</v>
      </c>
      <c r="R666">
        <v>28.8506</v>
      </c>
      <c r="S666">
        <v>23.366199999999999</v>
      </c>
      <c r="T666" t="e">
        <v>#N/A</v>
      </c>
      <c r="U666" t="e">
        <v>#N/A</v>
      </c>
      <c r="V666">
        <v>11.7095</v>
      </c>
      <c r="W666">
        <v>22.0428</v>
      </c>
      <c r="X666">
        <v>26.029699999999998</v>
      </c>
      <c r="Y666">
        <v>62.357799999999997</v>
      </c>
      <c r="Z666">
        <v>14.1966</v>
      </c>
      <c r="AA666">
        <v>40.35</v>
      </c>
      <c r="AB666">
        <v>42.534799999999997</v>
      </c>
      <c r="AC666">
        <v>19.236699999999999</v>
      </c>
      <c r="AD666" t="e">
        <v>#N/A</v>
      </c>
      <c r="AE666">
        <v>17.799099999999999</v>
      </c>
      <c r="AF666">
        <v>35.291899999999998</v>
      </c>
      <c r="AG666">
        <v>18.9923</v>
      </c>
      <c r="AH666" t="e">
        <v>#N/A</v>
      </c>
      <c r="AI666">
        <v>23.268899999999999</v>
      </c>
      <c r="AJ666">
        <v>36.194099999999999</v>
      </c>
      <c r="AK666">
        <v>27.45</v>
      </c>
      <c r="AL666" t="e">
        <v>#N/A</v>
      </c>
      <c r="AM666" t="e">
        <v>#N/A</v>
      </c>
      <c r="AN666">
        <v>28.474799999999998</v>
      </c>
      <c r="AO666">
        <v>19.1403</v>
      </c>
      <c r="AP666" t="e">
        <v>#N/A</v>
      </c>
      <c r="AQ666">
        <v>41.370199999999997</v>
      </c>
      <c r="AR666">
        <v>12.896100000000001</v>
      </c>
    </row>
    <row r="667" spans="1:44" x14ac:dyDescent="0.25">
      <c r="A667" s="1">
        <v>37481</v>
      </c>
      <c r="B667">
        <v>49.609499999999997</v>
      </c>
      <c r="C667">
        <v>21.646899999999999</v>
      </c>
      <c r="D667">
        <v>9.7167200000000005</v>
      </c>
      <c r="E667">
        <v>31.137699999999999</v>
      </c>
      <c r="F667">
        <v>1199.46</v>
      </c>
      <c r="G667">
        <v>1.0134000000000001</v>
      </c>
      <c r="H667">
        <v>27.6</v>
      </c>
      <c r="I667">
        <v>26.243500000000001</v>
      </c>
      <c r="J667">
        <v>30.509699999999999</v>
      </c>
      <c r="K667">
        <v>17.755700000000001</v>
      </c>
      <c r="L667" t="e">
        <v>#N/A</v>
      </c>
      <c r="M667">
        <v>12.579499999999999</v>
      </c>
      <c r="N667">
        <v>278.35059999999999</v>
      </c>
      <c r="O667">
        <v>19.4864</v>
      </c>
      <c r="P667">
        <v>29.607500000000002</v>
      </c>
      <c r="Q667">
        <v>30.6</v>
      </c>
      <c r="R667">
        <v>28.077400000000001</v>
      </c>
      <c r="S667">
        <v>22.380800000000001</v>
      </c>
      <c r="T667" t="e">
        <v>#N/A</v>
      </c>
      <c r="U667" t="e">
        <v>#N/A</v>
      </c>
      <c r="V667">
        <v>11.607799999999999</v>
      </c>
      <c r="W667">
        <v>21.827000000000002</v>
      </c>
      <c r="X667">
        <v>24.037199999999999</v>
      </c>
      <c r="Y667">
        <v>62.349600000000002</v>
      </c>
      <c r="Z667">
        <v>13.4983</v>
      </c>
      <c r="AA667">
        <v>40.450000000000003</v>
      </c>
      <c r="AB667">
        <v>41.511200000000002</v>
      </c>
      <c r="AC667">
        <v>18.400099999999998</v>
      </c>
      <c r="AD667" t="e">
        <v>#N/A</v>
      </c>
      <c r="AE667">
        <v>17.563099999999999</v>
      </c>
      <c r="AF667">
        <v>34.144399999999997</v>
      </c>
      <c r="AG667">
        <v>18.404</v>
      </c>
      <c r="AH667" t="e">
        <v>#N/A</v>
      </c>
      <c r="AI667">
        <v>22.4605</v>
      </c>
      <c r="AJ667">
        <v>35.809699999999999</v>
      </c>
      <c r="AK667">
        <v>27.6</v>
      </c>
      <c r="AL667" t="e">
        <v>#N/A</v>
      </c>
      <c r="AM667" t="e">
        <v>#N/A</v>
      </c>
      <c r="AN667">
        <v>25.936699999999998</v>
      </c>
      <c r="AO667">
        <v>18.658999999999999</v>
      </c>
      <c r="AP667" t="e">
        <v>#N/A</v>
      </c>
      <c r="AQ667">
        <v>41.5458</v>
      </c>
      <c r="AR667">
        <v>12.4551</v>
      </c>
    </row>
    <row r="668" spans="1:44" x14ac:dyDescent="0.25">
      <c r="A668" s="1">
        <v>37482</v>
      </c>
      <c r="B668">
        <v>50.323799999999999</v>
      </c>
      <c r="C668">
        <v>21.026800000000001</v>
      </c>
      <c r="D668">
        <v>10.053000000000001</v>
      </c>
      <c r="E668">
        <v>32.323099999999997</v>
      </c>
      <c r="F668">
        <v>1221.8800000000001</v>
      </c>
      <c r="G668">
        <v>1.04749</v>
      </c>
      <c r="H668">
        <v>26.7</v>
      </c>
      <c r="I668">
        <v>25.526</v>
      </c>
      <c r="J668">
        <v>29.753499999999999</v>
      </c>
      <c r="K668">
        <v>17.699200000000001</v>
      </c>
      <c r="L668" t="e">
        <v>#N/A</v>
      </c>
      <c r="M668">
        <v>13.4222</v>
      </c>
      <c r="N668">
        <v>294.60219999999998</v>
      </c>
      <c r="O668">
        <v>20.023099999999999</v>
      </c>
      <c r="P668">
        <v>30.583500000000001</v>
      </c>
      <c r="Q668">
        <v>29.7</v>
      </c>
      <c r="R668">
        <v>29.154</v>
      </c>
      <c r="S668">
        <v>22.931999999999999</v>
      </c>
      <c r="T668" t="e">
        <v>#N/A</v>
      </c>
      <c r="U668" t="e">
        <v>#N/A</v>
      </c>
      <c r="V668">
        <v>12.770200000000001</v>
      </c>
      <c r="W668">
        <v>23.1648</v>
      </c>
      <c r="X668">
        <v>24.394300000000001</v>
      </c>
      <c r="Y668">
        <v>64.586200000000005</v>
      </c>
      <c r="Z668">
        <v>14.696400000000001</v>
      </c>
      <c r="AA668">
        <v>37.880000000000003</v>
      </c>
      <c r="AB668">
        <v>42.913899999999998</v>
      </c>
      <c r="AC668">
        <v>18.846499999999999</v>
      </c>
      <c r="AD668" t="e">
        <v>#N/A</v>
      </c>
      <c r="AE668">
        <v>17.721699999999998</v>
      </c>
      <c r="AF668">
        <v>34.906799999999997</v>
      </c>
      <c r="AG668">
        <v>19.326000000000001</v>
      </c>
      <c r="AH668" t="e">
        <v>#N/A</v>
      </c>
      <c r="AI668">
        <v>23.348199999999999</v>
      </c>
      <c r="AJ668">
        <v>36.717700000000001</v>
      </c>
      <c r="AK668">
        <v>26.7</v>
      </c>
      <c r="AL668" t="e">
        <v>#N/A</v>
      </c>
      <c r="AM668" t="e">
        <v>#N/A</v>
      </c>
      <c r="AN668">
        <v>25.3218</v>
      </c>
      <c r="AO668">
        <v>19.527100000000001</v>
      </c>
      <c r="AP668" t="e">
        <v>#N/A</v>
      </c>
      <c r="AQ668">
        <v>44.616599999999998</v>
      </c>
      <c r="AR668">
        <v>13.0382</v>
      </c>
    </row>
    <row r="669" spans="1:44" x14ac:dyDescent="0.25">
      <c r="A669" s="1">
        <v>37483</v>
      </c>
      <c r="B669">
        <v>50.843899999999998</v>
      </c>
      <c r="C669">
        <v>21.781199999999998</v>
      </c>
      <c r="D669">
        <v>10.0464</v>
      </c>
      <c r="E669">
        <v>33.555399999999999</v>
      </c>
      <c r="F669">
        <v>1254.06</v>
      </c>
      <c r="G669">
        <v>1.0866899999999999</v>
      </c>
      <c r="H669">
        <v>28</v>
      </c>
      <c r="I669">
        <v>26.491800000000001</v>
      </c>
      <c r="J669">
        <v>30.937799999999999</v>
      </c>
      <c r="K669">
        <v>17.779599999999999</v>
      </c>
      <c r="L669" t="e">
        <v>#N/A</v>
      </c>
      <c r="M669">
        <v>13.541399999999999</v>
      </c>
      <c r="N669">
        <v>302.07040000000001</v>
      </c>
      <c r="O669">
        <v>19.9771</v>
      </c>
      <c r="P669">
        <v>30.063099999999999</v>
      </c>
      <c r="Q669">
        <v>30.7</v>
      </c>
      <c r="R669">
        <v>29.9983</v>
      </c>
      <c r="S669">
        <v>23.4023</v>
      </c>
      <c r="T669" t="e">
        <v>#N/A</v>
      </c>
      <c r="U669" t="e">
        <v>#N/A</v>
      </c>
      <c r="V669">
        <v>13.2003</v>
      </c>
      <c r="W669">
        <v>23.891200000000001</v>
      </c>
      <c r="X669">
        <v>25.630800000000001</v>
      </c>
      <c r="Y669">
        <v>66.487899999999996</v>
      </c>
      <c r="Z669">
        <v>15.075900000000001</v>
      </c>
      <c r="AA669">
        <v>39.46</v>
      </c>
      <c r="AB669">
        <v>43.631399999999999</v>
      </c>
      <c r="AC669">
        <v>18.7362</v>
      </c>
      <c r="AD669" t="e">
        <v>#N/A</v>
      </c>
      <c r="AE669">
        <v>18.767800000000001</v>
      </c>
      <c r="AF669">
        <v>34.841200000000001</v>
      </c>
      <c r="AG669">
        <v>19.5076</v>
      </c>
      <c r="AH669" t="e">
        <v>#N/A</v>
      </c>
      <c r="AI669">
        <v>23.887699999999999</v>
      </c>
      <c r="AJ669">
        <v>36.392400000000002</v>
      </c>
      <c r="AK669">
        <v>28</v>
      </c>
      <c r="AL669" t="e">
        <v>#N/A</v>
      </c>
      <c r="AM669" t="e">
        <v>#N/A</v>
      </c>
      <c r="AN669">
        <v>25.695499999999999</v>
      </c>
      <c r="AO669">
        <v>19.3688</v>
      </c>
      <c r="AP669" t="e">
        <v>#N/A</v>
      </c>
      <c r="AQ669">
        <v>46.7684</v>
      </c>
      <c r="AR669">
        <v>13.7341</v>
      </c>
    </row>
    <row r="670" spans="1:44" x14ac:dyDescent="0.25">
      <c r="A670" s="1">
        <v>37484</v>
      </c>
      <c r="B670">
        <v>50.5077</v>
      </c>
      <c r="C670">
        <v>21.112300000000001</v>
      </c>
      <c r="D670">
        <v>10.0052</v>
      </c>
      <c r="E670">
        <v>32.811900000000001</v>
      </c>
      <c r="F670">
        <v>1247.94</v>
      </c>
      <c r="G670">
        <v>1.0952299999999999</v>
      </c>
      <c r="H670">
        <v>29.5</v>
      </c>
      <c r="I670">
        <v>26.814299999999999</v>
      </c>
      <c r="J670">
        <v>30.794799999999999</v>
      </c>
      <c r="K670">
        <v>17.412299999999998</v>
      </c>
      <c r="L670" t="e">
        <v>#N/A</v>
      </c>
      <c r="M670">
        <v>13.559699999999999</v>
      </c>
      <c r="N670">
        <v>292.71019999999999</v>
      </c>
      <c r="O670">
        <v>20.181100000000001</v>
      </c>
      <c r="P670">
        <v>29.586500000000001</v>
      </c>
      <c r="Q670">
        <v>30.6</v>
      </c>
      <c r="R670">
        <v>29.6187</v>
      </c>
      <c r="S670">
        <v>22.754300000000001</v>
      </c>
      <c r="T670" t="e">
        <v>#N/A</v>
      </c>
      <c r="U670" t="e">
        <v>#N/A</v>
      </c>
      <c r="V670">
        <v>13.1883</v>
      </c>
      <c r="W670">
        <v>23.092300000000002</v>
      </c>
      <c r="X670">
        <v>25.395399999999999</v>
      </c>
      <c r="Y670">
        <v>68.628</v>
      </c>
      <c r="Z670">
        <v>15.1151</v>
      </c>
      <c r="AA670">
        <v>37.49</v>
      </c>
      <c r="AB670">
        <v>43.076099999999997</v>
      </c>
      <c r="AC670">
        <v>18.697299999999998</v>
      </c>
      <c r="AD670" t="e">
        <v>#N/A</v>
      </c>
      <c r="AE670">
        <v>18.3978</v>
      </c>
      <c r="AF670">
        <v>34.273400000000002</v>
      </c>
      <c r="AG670">
        <v>19.501999999999999</v>
      </c>
      <c r="AH670" t="e">
        <v>#N/A</v>
      </c>
      <c r="AI670">
        <v>23.438400000000001</v>
      </c>
      <c r="AJ670">
        <v>36.083799999999997</v>
      </c>
      <c r="AK670">
        <v>29.5</v>
      </c>
      <c r="AL670" t="e">
        <v>#N/A</v>
      </c>
      <c r="AM670" t="e">
        <v>#N/A</v>
      </c>
      <c r="AN670">
        <v>25.358799999999999</v>
      </c>
      <c r="AO670">
        <v>20.059100000000001</v>
      </c>
      <c r="AP670" t="e">
        <v>#N/A</v>
      </c>
      <c r="AQ670">
        <v>45.757199999999997</v>
      </c>
      <c r="AR670">
        <v>14.307499999999999</v>
      </c>
    </row>
    <row r="671" spans="1:44" x14ac:dyDescent="0.25">
      <c r="A671" s="1">
        <v>37487</v>
      </c>
      <c r="B671">
        <v>51.729900000000001</v>
      </c>
      <c r="C671">
        <v>22.313500000000001</v>
      </c>
      <c r="D671">
        <v>10.209</v>
      </c>
      <c r="E671">
        <v>33.640900000000002</v>
      </c>
      <c r="F671">
        <v>1307.26</v>
      </c>
      <c r="G671">
        <v>1.10995</v>
      </c>
      <c r="H671">
        <v>29.3</v>
      </c>
      <c r="I671">
        <v>26.432300000000001</v>
      </c>
      <c r="J671">
        <v>31.6999</v>
      </c>
      <c r="K671">
        <v>17.9526</v>
      </c>
      <c r="L671" t="e">
        <v>#N/A</v>
      </c>
      <c r="M671">
        <v>13.8497</v>
      </c>
      <c r="N671">
        <v>305.68049999999999</v>
      </c>
      <c r="O671">
        <v>20.044699999999999</v>
      </c>
      <c r="P671">
        <v>29.7441</v>
      </c>
      <c r="Q671">
        <v>30.5</v>
      </c>
      <c r="R671">
        <v>29.947099999999999</v>
      </c>
      <c r="S671">
        <v>23.7836</v>
      </c>
      <c r="T671" t="e">
        <v>#N/A</v>
      </c>
      <c r="U671" t="e">
        <v>#N/A</v>
      </c>
      <c r="V671">
        <v>13.1707</v>
      </c>
      <c r="W671">
        <v>23.919899999999998</v>
      </c>
      <c r="X671">
        <v>25.558900000000001</v>
      </c>
      <c r="Y671">
        <v>71.533000000000001</v>
      </c>
      <c r="Z671">
        <v>15.729100000000001</v>
      </c>
      <c r="AA671">
        <v>38.18</v>
      </c>
      <c r="AB671">
        <v>43.6432</v>
      </c>
      <c r="AC671">
        <v>20.519100000000002</v>
      </c>
      <c r="AD671" t="e">
        <v>#N/A</v>
      </c>
      <c r="AE671">
        <v>19.0745</v>
      </c>
      <c r="AF671">
        <v>35.2303</v>
      </c>
      <c r="AG671">
        <v>20.335899999999999</v>
      </c>
      <c r="AH671" t="e">
        <v>#N/A</v>
      </c>
      <c r="AI671">
        <v>24.174700000000001</v>
      </c>
      <c r="AJ671">
        <v>36.282899999999998</v>
      </c>
      <c r="AK671">
        <v>30</v>
      </c>
      <c r="AL671" t="e">
        <v>#N/A</v>
      </c>
      <c r="AM671" t="e">
        <v>#N/A</v>
      </c>
      <c r="AN671">
        <v>26.264700000000001</v>
      </c>
      <c r="AO671">
        <v>21.318200000000001</v>
      </c>
      <c r="AP671" t="e">
        <v>#N/A</v>
      </c>
      <c r="AQ671">
        <v>46.6462</v>
      </c>
      <c r="AR671">
        <v>15.06</v>
      </c>
    </row>
    <row r="672" spans="1:44" x14ac:dyDescent="0.25">
      <c r="A672" s="1">
        <v>37488</v>
      </c>
      <c r="B672">
        <v>51.602800000000002</v>
      </c>
      <c r="C672">
        <v>22.055700000000002</v>
      </c>
      <c r="D672">
        <v>10.1867</v>
      </c>
      <c r="E672">
        <v>32.671999999999997</v>
      </c>
      <c r="F672">
        <v>1293.3699999999999</v>
      </c>
      <c r="G672">
        <v>1.10588</v>
      </c>
      <c r="H672">
        <v>28.5</v>
      </c>
      <c r="I672">
        <v>26.8291</v>
      </c>
      <c r="J672">
        <v>31.2117</v>
      </c>
      <c r="K672">
        <v>17.788599999999999</v>
      </c>
      <c r="L672" t="e">
        <v>#N/A</v>
      </c>
      <c r="M672">
        <v>13.8691</v>
      </c>
      <c r="N672">
        <v>301.18619999999999</v>
      </c>
      <c r="O672">
        <v>20.0319</v>
      </c>
      <c r="P672">
        <v>29.2332</v>
      </c>
      <c r="Q672">
        <v>30.5</v>
      </c>
      <c r="R672">
        <v>29.1782</v>
      </c>
      <c r="S672">
        <v>23.337499999999999</v>
      </c>
      <c r="T672" t="e">
        <v>#N/A</v>
      </c>
      <c r="U672" t="e">
        <v>#N/A</v>
      </c>
      <c r="V672">
        <v>12.749499999999999</v>
      </c>
      <c r="W672">
        <v>24.943000000000001</v>
      </c>
      <c r="X672">
        <v>24.551400000000001</v>
      </c>
      <c r="Y672">
        <v>70.525400000000005</v>
      </c>
      <c r="Z672">
        <v>15.343999999999999</v>
      </c>
      <c r="AA672">
        <v>37.979999999999997</v>
      </c>
      <c r="AB672">
        <v>42.893099999999997</v>
      </c>
      <c r="AC672">
        <v>20.028199999999998</v>
      </c>
      <c r="AD672" t="e">
        <v>#N/A</v>
      </c>
      <c r="AE672">
        <v>18.902000000000001</v>
      </c>
      <c r="AF672">
        <v>34.829000000000001</v>
      </c>
      <c r="AG672">
        <v>19.974799999999998</v>
      </c>
      <c r="AH672" t="e">
        <v>#N/A</v>
      </c>
      <c r="AI672">
        <v>23.9221</v>
      </c>
      <c r="AJ672">
        <v>35.895000000000003</v>
      </c>
      <c r="AK672">
        <v>28.5</v>
      </c>
      <c r="AL672" t="e">
        <v>#N/A</v>
      </c>
      <c r="AM672" t="e">
        <v>#N/A</v>
      </c>
      <c r="AN672">
        <v>25.988499999999998</v>
      </c>
      <c r="AO672">
        <v>20.1966</v>
      </c>
      <c r="AP672" t="e">
        <v>#N/A</v>
      </c>
      <c r="AQ672">
        <v>45.902900000000002</v>
      </c>
      <c r="AR672">
        <v>14.889699999999999</v>
      </c>
    </row>
    <row r="673" spans="1:44" x14ac:dyDescent="0.25">
      <c r="A673" s="1">
        <v>37489</v>
      </c>
      <c r="B673">
        <v>51.975000000000001</v>
      </c>
      <c r="C673">
        <v>23.178699999999999</v>
      </c>
      <c r="D673">
        <v>10.0006</v>
      </c>
      <c r="E673">
        <v>33.229999999999997</v>
      </c>
      <c r="F673">
        <v>1283.43</v>
      </c>
      <c r="G673">
        <v>1.12392</v>
      </c>
      <c r="H673">
        <v>28.6</v>
      </c>
      <c r="I673">
        <v>26.532499999999999</v>
      </c>
      <c r="J673">
        <v>31.051500000000001</v>
      </c>
      <c r="K673">
        <v>17.927900000000001</v>
      </c>
      <c r="L673" t="e">
        <v>#N/A</v>
      </c>
      <c r="M673">
        <v>14.2706</v>
      </c>
      <c r="N673">
        <v>289.95710000000003</v>
      </c>
      <c r="O673">
        <v>20.525400000000001</v>
      </c>
      <c r="P673">
        <v>29.654800000000002</v>
      </c>
      <c r="Q673">
        <v>30.9</v>
      </c>
      <c r="R673">
        <v>29.478200000000001</v>
      </c>
      <c r="S673">
        <v>23.445499999999999</v>
      </c>
      <c r="T673" t="e">
        <v>#N/A</v>
      </c>
      <c r="U673" t="e">
        <v>#N/A</v>
      </c>
      <c r="V673">
        <v>12.956200000000001</v>
      </c>
      <c r="W673">
        <v>27.029399999999999</v>
      </c>
      <c r="X673">
        <v>24.715299999999999</v>
      </c>
      <c r="Y673">
        <v>70.507099999999994</v>
      </c>
      <c r="Z673">
        <v>15.8942</v>
      </c>
      <c r="AA673">
        <v>38.369999999999997</v>
      </c>
      <c r="AB673">
        <v>43.017099999999999</v>
      </c>
      <c r="AC673">
        <v>20.347000000000001</v>
      </c>
      <c r="AD673" t="e">
        <v>#N/A</v>
      </c>
      <c r="AE673">
        <v>19.076699999999999</v>
      </c>
      <c r="AF673">
        <v>35.791499999999999</v>
      </c>
      <c r="AG673">
        <v>20.5229</v>
      </c>
      <c r="AH673" t="e">
        <v>#N/A</v>
      </c>
      <c r="AI673">
        <v>24.373200000000001</v>
      </c>
      <c r="AJ673">
        <v>36.276699999999998</v>
      </c>
      <c r="AK673">
        <v>28.25</v>
      </c>
      <c r="AL673" t="e">
        <v>#N/A</v>
      </c>
      <c r="AM673" t="e">
        <v>#N/A</v>
      </c>
      <c r="AN673">
        <v>25.634899999999998</v>
      </c>
      <c r="AO673">
        <v>20.609000000000002</v>
      </c>
      <c r="AP673" t="e">
        <v>#N/A</v>
      </c>
      <c r="AQ673">
        <v>46.3093</v>
      </c>
      <c r="AR673">
        <v>15.344099999999999</v>
      </c>
    </row>
    <row r="674" spans="1:44" x14ac:dyDescent="0.25">
      <c r="A674" s="1">
        <v>37490</v>
      </c>
      <c r="B674">
        <v>51.3035</v>
      </c>
      <c r="C674">
        <v>23.614000000000001</v>
      </c>
      <c r="D674">
        <v>9.9035399999999996</v>
      </c>
      <c r="E674">
        <v>34.242899999999999</v>
      </c>
      <c r="F674">
        <v>1303.23</v>
      </c>
      <c r="G674">
        <v>1.1125499999999999</v>
      </c>
      <c r="H674">
        <v>28.6</v>
      </c>
      <c r="I674">
        <v>26.700099999999999</v>
      </c>
      <c r="J674">
        <v>31.794</v>
      </c>
      <c r="K674">
        <v>18.271799999999999</v>
      </c>
      <c r="L674" t="e">
        <v>#N/A</v>
      </c>
      <c r="M674">
        <v>14.249499999999999</v>
      </c>
      <c r="N674">
        <v>296.7199</v>
      </c>
      <c r="O674">
        <v>20.3764</v>
      </c>
      <c r="P674">
        <v>29.9693</v>
      </c>
      <c r="Q674">
        <v>31.8</v>
      </c>
      <c r="R674">
        <v>29.930900000000001</v>
      </c>
      <c r="S674">
        <v>23.7164</v>
      </c>
      <c r="T674" t="e">
        <v>#N/A</v>
      </c>
      <c r="U674" t="e">
        <v>#N/A</v>
      </c>
      <c r="V674">
        <v>13.474</v>
      </c>
      <c r="W674">
        <v>27.982500000000002</v>
      </c>
      <c r="X674">
        <v>25.1769</v>
      </c>
      <c r="Y674">
        <v>71.310500000000005</v>
      </c>
      <c r="Z674">
        <v>15.5245</v>
      </c>
      <c r="AA674">
        <v>38.869999999999997</v>
      </c>
      <c r="AB674">
        <v>44.007599999999996</v>
      </c>
      <c r="AC674">
        <v>20.186699999999998</v>
      </c>
      <c r="AD674" t="e">
        <v>#N/A</v>
      </c>
      <c r="AE674">
        <v>18.9678</v>
      </c>
      <c r="AF674">
        <v>37.085700000000003</v>
      </c>
      <c r="AG674">
        <v>20.878699999999998</v>
      </c>
      <c r="AH674" t="e">
        <v>#N/A</v>
      </c>
      <c r="AI674">
        <v>24.851400000000002</v>
      </c>
      <c r="AJ674">
        <v>36.1952</v>
      </c>
      <c r="AK674">
        <v>28.5</v>
      </c>
      <c r="AL674" t="e">
        <v>#N/A</v>
      </c>
      <c r="AM674" t="e">
        <v>#N/A</v>
      </c>
      <c r="AN674">
        <v>26.027799999999999</v>
      </c>
      <c r="AO674">
        <v>20.872199999999999</v>
      </c>
      <c r="AP674" t="e">
        <v>#N/A</v>
      </c>
      <c r="AQ674">
        <v>46.408299999999997</v>
      </c>
      <c r="AR674">
        <v>15.757899999999999</v>
      </c>
    </row>
    <row r="675" spans="1:44" x14ac:dyDescent="0.25">
      <c r="A675" s="1">
        <v>37491</v>
      </c>
      <c r="B675">
        <v>51.303699999999999</v>
      </c>
      <c r="C675">
        <v>23.204499999999999</v>
      </c>
      <c r="D675">
        <v>9.4607899999999994</v>
      </c>
      <c r="E675">
        <v>33.732799999999997</v>
      </c>
      <c r="F675">
        <v>1275.1099999999999</v>
      </c>
      <c r="G675">
        <v>1.10408</v>
      </c>
      <c r="H675">
        <v>27</v>
      </c>
      <c r="I675">
        <v>27.473500000000001</v>
      </c>
      <c r="J675">
        <v>30.8935</v>
      </c>
      <c r="K675">
        <v>18.206399999999999</v>
      </c>
      <c r="L675" t="e">
        <v>#N/A</v>
      </c>
      <c r="M675">
        <v>13.7387</v>
      </c>
      <c r="N675">
        <v>288.92619999999999</v>
      </c>
      <c r="O675">
        <v>20.647300000000001</v>
      </c>
      <c r="P675">
        <v>29.860900000000001</v>
      </c>
      <c r="Q675">
        <v>32.5</v>
      </c>
      <c r="R675">
        <v>29.439599999999999</v>
      </c>
      <c r="S675">
        <v>23.566099999999999</v>
      </c>
      <c r="T675" t="e">
        <v>#N/A</v>
      </c>
      <c r="U675" t="e">
        <v>#N/A</v>
      </c>
      <c r="V675">
        <v>13.042999999999999</v>
      </c>
      <c r="W675">
        <v>27.918399999999998</v>
      </c>
      <c r="X675">
        <v>24.557300000000001</v>
      </c>
      <c r="Y675">
        <v>70.453900000000004</v>
      </c>
      <c r="Z675">
        <v>14.6694</v>
      </c>
      <c r="AA675">
        <v>38.369999999999997</v>
      </c>
      <c r="AB675">
        <v>43.2502</v>
      </c>
      <c r="AC675">
        <v>19.591899999999999</v>
      </c>
      <c r="AD675" t="e">
        <v>#N/A</v>
      </c>
      <c r="AE675">
        <v>18.9148</v>
      </c>
      <c r="AF675">
        <v>36.503700000000002</v>
      </c>
      <c r="AG675">
        <v>20.636800000000001</v>
      </c>
      <c r="AH675" t="e">
        <v>#N/A</v>
      </c>
      <c r="AI675">
        <v>24.765999999999998</v>
      </c>
      <c r="AJ675">
        <v>36.262700000000002</v>
      </c>
      <c r="AK675">
        <v>27</v>
      </c>
      <c r="AL675" t="e">
        <v>#N/A</v>
      </c>
      <c r="AM675" t="e">
        <v>#N/A</v>
      </c>
      <c r="AN675">
        <v>25.478100000000001</v>
      </c>
      <c r="AO675">
        <v>20.291799999999999</v>
      </c>
      <c r="AP675" t="e">
        <v>#N/A</v>
      </c>
      <c r="AQ675">
        <v>45.844099999999997</v>
      </c>
      <c r="AR675">
        <v>15.382999999999999</v>
      </c>
    </row>
    <row r="676" spans="1:44" x14ac:dyDescent="0.25">
      <c r="A676" s="1">
        <v>37494</v>
      </c>
      <c r="B676">
        <v>51.676499999999997</v>
      </c>
      <c r="C676">
        <v>23.3675</v>
      </c>
      <c r="D676">
        <v>9.4628599999999992</v>
      </c>
      <c r="E676">
        <v>34.360100000000003</v>
      </c>
      <c r="F676">
        <v>1285.8599999999999</v>
      </c>
      <c r="G676">
        <v>1.0895900000000001</v>
      </c>
      <c r="H676">
        <v>26.8</v>
      </c>
      <c r="I676">
        <v>27.2714</v>
      </c>
      <c r="J676">
        <v>30.681100000000001</v>
      </c>
      <c r="K676">
        <v>18.3125</v>
      </c>
      <c r="L676" t="e">
        <v>#N/A</v>
      </c>
      <c r="M676">
        <v>13.771000000000001</v>
      </c>
      <c r="N676">
        <v>292.20499999999998</v>
      </c>
      <c r="O676">
        <v>20.760200000000001</v>
      </c>
      <c r="P676">
        <v>29.9937</v>
      </c>
      <c r="Q676">
        <v>32.299999999999997</v>
      </c>
      <c r="R676">
        <v>29.8507</v>
      </c>
      <c r="S676">
        <v>23.424900000000001</v>
      </c>
      <c r="T676" t="e">
        <v>#N/A</v>
      </c>
      <c r="U676" t="e">
        <v>#N/A</v>
      </c>
      <c r="V676">
        <v>13.1707</v>
      </c>
      <c r="W676">
        <v>28.239799999999999</v>
      </c>
      <c r="X676">
        <v>24.498699999999999</v>
      </c>
      <c r="Y676">
        <v>69.566500000000005</v>
      </c>
      <c r="Z676">
        <v>14.802099999999999</v>
      </c>
      <c r="AA676">
        <v>38.97</v>
      </c>
      <c r="AB676">
        <v>43.9343</v>
      </c>
      <c r="AC676">
        <v>20.178000000000001</v>
      </c>
      <c r="AD676" t="e">
        <v>#N/A</v>
      </c>
      <c r="AE676">
        <v>18.758299999999998</v>
      </c>
      <c r="AF676">
        <v>36.565100000000001</v>
      </c>
      <c r="AG676">
        <v>20.5809</v>
      </c>
      <c r="AH676" t="e">
        <v>#N/A</v>
      </c>
      <c r="AI676">
        <v>24.763000000000002</v>
      </c>
      <c r="AJ676">
        <v>36.308100000000003</v>
      </c>
      <c r="AK676">
        <v>26.8</v>
      </c>
      <c r="AL676" t="e">
        <v>#N/A</v>
      </c>
      <c r="AM676" t="e">
        <v>#N/A</v>
      </c>
      <c r="AN676">
        <v>25.215</v>
      </c>
      <c r="AO676">
        <v>20.770600000000002</v>
      </c>
      <c r="AP676" t="e">
        <v>#N/A</v>
      </c>
      <c r="AQ676">
        <v>46.006100000000004</v>
      </c>
      <c r="AR676">
        <v>15.230399999999999</v>
      </c>
    </row>
    <row r="677" spans="1:44" x14ac:dyDescent="0.25">
      <c r="A677" s="1">
        <v>37495</v>
      </c>
      <c r="B677">
        <v>51.141399999999997</v>
      </c>
      <c r="C677">
        <v>22.876100000000001</v>
      </c>
      <c r="D677">
        <v>9.4553499999999993</v>
      </c>
      <c r="E677">
        <v>33.243000000000002</v>
      </c>
      <c r="F677">
        <v>1246.1500000000001</v>
      </c>
      <c r="G677">
        <v>1.0341</v>
      </c>
      <c r="H677">
        <v>27.3</v>
      </c>
      <c r="I677">
        <v>27.521999999999998</v>
      </c>
      <c r="J677">
        <v>30.567499999999999</v>
      </c>
      <c r="K677">
        <v>18.062899999999999</v>
      </c>
      <c r="L677" t="e">
        <v>#N/A</v>
      </c>
      <c r="M677">
        <v>13.2249</v>
      </c>
      <c r="N677">
        <v>288.33620000000002</v>
      </c>
      <c r="O677">
        <v>20.4147</v>
      </c>
      <c r="P677">
        <v>29.6401</v>
      </c>
      <c r="Q677">
        <v>31.6</v>
      </c>
      <c r="R677">
        <v>29.813600000000001</v>
      </c>
      <c r="S677">
        <v>23.163</v>
      </c>
      <c r="T677" t="e">
        <v>#N/A</v>
      </c>
      <c r="U677" t="e">
        <v>#N/A</v>
      </c>
      <c r="V677">
        <v>12.508900000000001</v>
      </c>
      <c r="W677">
        <v>27.310099999999998</v>
      </c>
      <c r="X677">
        <v>23.721699999999998</v>
      </c>
      <c r="Y677">
        <v>67.777600000000007</v>
      </c>
      <c r="Z677">
        <v>13.9217</v>
      </c>
      <c r="AA677">
        <v>38.57</v>
      </c>
      <c r="AB677">
        <v>42.854700000000001</v>
      </c>
      <c r="AC677">
        <v>20.223800000000001</v>
      </c>
      <c r="AD677" t="e">
        <v>#N/A</v>
      </c>
      <c r="AE677">
        <v>18.532699999999998</v>
      </c>
      <c r="AF677">
        <v>35.595999999999997</v>
      </c>
      <c r="AG677">
        <v>19.933199999999999</v>
      </c>
      <c r="AH677" t="e">
        <v>#N/A</v>
      </c>
      <c r="AI677">
        <v>23.646100000000001</v>
      </c>
      <c r="AJ677">
        <v>36.040799999999997</v>
      </c>
      <c r="AK677">
        <v>27.3</v>
      </c>
      <c r="AL677" t="e">
        <v>#N/A</v>
      </c>
      <c r="AM677" t="e">
        <v>#N/A</v>
      </c>
      <c r="AN677">
        <v>25.244</v>
      </c>
      <c r="AO677">
        <v>20.278300000000002</v>
      </c>
      <c r="AP677" t="e">
        <v>#N/A</v>
      </c>
      <c r="AQ677">
        <v>45.423099999999998</v>
      </c>
      <c r="AR677">
        <v>14.5092</v>
      </c>
    </row>
    <row r="678" spans="1:44" x14ac:dyDescent="0.25">
      <c r="A678" s="1">
        <v>37496</v>
      </c>
      <c r="B678">
        <v>50.109000000000002</v>
      </c>
      <c r="C678">
        <v>21.3658</v>
      </c>
      <c r="D678">
        <v>9.6821699999999993</v>
      </c>
      <c r="E678">
        <v>32.309199999999997</v>
      </c>
      <c r="F678">
        <v>1191.75</v>
      </c>
      <c r="G678">
        <v>1.01824</v>
      </c>
      <c r="H678">
        <v>26.5</v>
      </c>
      <c r="I678">
        <v>27.188099999999999</v>
      </c>
      <c r="J678">
        <v>30.816400000000002</v>
      </c>
      <c r="K678">
        <v>17.719000000000001</v>
      </c>
      <c r="L678" t="e">
        <v>#N/A</v>
      </c>
      <c r="M678">
        <v>12.8734</v>
      </c>
      <c r="N678">
        <v>278.00450000000001</v>
      </c>
      <c r="O678">
        <v>19.827200000000001</v>
      </c>
      <c r="P678">
        <v>28.508500000000002</v>
      </c>
      <c r="Q678">
        <v>31.7</v>
      </c>
      <c r="R678">
        <v>28.627199999999998</v>
      </c>
      <c r="S678">
        <v>22.5717</v>
      </c>
      <c r="T678" t="e">
        <v>#N/A</v>
      </c>
      <c r="U678" t="e">
        <v>#N/A</v>
      </c>
      <c r="V678">
        <v>12.4953</v>
      </c>
      <c r="W678">
        <v>26.869900000000001</v>
      </c>
      <c r="X678">
        <v>23.476400000000002</v>
      </c>
      <c r="Y678">
        <v>65.775800000000004</v>
      </c>
      <c r="Z678">
        <v>13.574</v>
      </c>
      <c r="AA678">
        <v>37.68</v>
      </c>
      <c r="AB678">
        <v>42.324199999999998</v>
      </c>
      <c r="AC678">
        <v>19.763300000000001</v>
      </c>
      <c r="AD678" t="e">
        <v>#N/A</v>
      </c>
      <c r="AE678">
        <v>18.2182</v>
      </c>
      <c r="AF678">
        <v>34.708500000000001</v>
      </c>
      <c r="AG678">
        <v>19.258199999999999</v>
      </c>
      <c r="AH678" t="e">
        <v>#N/A</v>
      </c>
      <c r="AI678">
        <v>23.428999999999998</v>
      </c>
      <c r="AJ678">
        <v>35.580500000000001</v>
      </c>
      <c r="AK678">
        <v>26.5</v>
      </c>
      <c r="AL678" t="e">
        <v>#N/A</v>
      </c>
      <c r="AM678" t="e">
        <v>#N/A</v>
      </c>
      <c r="AN678">
        <v>24.648900000000001</v>
      </c>
      <c r="AO678">
        <v>19.594999999999999</v>
      </c>
      <c r="AP678" t="e">
        <v>#N/A</v>
      </c>
      <c r="AQ678">
        <v>45.4208</v>
      </c>
      <c r="AR678">
        <v>13.8911</v>
      </c>
    </row>
    <row r="679" spans="1:44" x14ac:dyDescent="0.25">
      <c r="A679" s="1">
        <v>37497</v>
      </c>
      <c r="B679">
        <v>49.890300000000003</v>
      </c>
      <c r="C679">
        <v>20.9971</v>
      </c>
      <c r="D679">
        <v>9.6889599999999998</v>
      </c>
      <c r="E679">
        <v>32.066600000000001</v>
      </c>
      <c r="F679">
        <v>1197.74</v>
      </c>
      <c r="G679">
        <v>1.0164800000000001</v>
      </c>
      <c r="H679">
        <v>26.5</v>
      </c>
      <c r="I679">
        <v>26.502099999999999</v>
      </c>
      <c r="J679">
        <v>30.468</v>
      </c>
      <c r="K679">
        <v>17.3245</v>
      </c>
      <c r="L679" t="e">
        <v>#N/A</v>
      </c>
      <c r="M679">
        <v>13.300800000000001</v>
      </c>
      <c r="N679">
        <v>274.76190000000003</v>
      </c>
      <c r="O679">
        <v>19.453299999999999</v>
      </c>
      <c r="P679">
        <v>28.602399999999999</v>
      </c>
      <c r="Q679">
        <v>31.3</v>
      </c>
      <c r="R679">
        <v>28.3932</v>
      </c>
      <c r="S679">
        <v>21.848800000000001</v>
      </c>
      <c r="T679" t="e">
        <v>#N/A</v>
      </c>
      <c r="U679" t="e">
        <v>#N/A</v>
      </c>
      <c r="V679">
        <v>12.0891</v>
      </c>
      <c r="W679">
        <v>27.1023</v>
      </c>
      <c r="X679">
        <v>23.292400000000001</v>
      </c>
      <c r="Y679">
        <v>66.145600000000002</v>
      </c>
      <c r="Z679">
        <v>13.792</v>
      </c>
      <c r="AA679">
        <v>37.29</v>
      </c>
      <c r="AB679">
        <v>42.095700000000001</v>
      </c>
      <c r="AC679">
        <v>19.9694</v>
      </c>
      <c r="AD679" t="e">
        <v>#N/A</v>
      </c>
      <c r="AE679">
        <v>18.3719</v>
      </c>
      <c r="AF679">
        <v>34.716999999999999</v>
      </c>
      <c r="AG679">
        <v>19.6922</v>
      </c>
      <c r="AH679" t="e">
        <v>#N/A</v>
      </c>
      <c r="AI679">
        <v>23.176600000000001</v>
      </c>
      <c r="AJ679">
        <v>34.782800000000002</v>
      </c>
      <c r="AK679">
        <v>26.5</v>
      </c>
      <c r="AL679" t="e">
        <v>#N/A</v>
      </c>
      <c r="AM679" t="e">
        <v>#N/A</v>
      </c>
      <c r="AN679">
        <v>24.386399999999998</v>
      </c>
      <c r="AO679">
        <v>19.523299999999999</v>
      </c>
      <c r="AP679" t="e">
        <v>#N/A</v>
      </c>
      <c r="AQ679">
        <v>45.172600000000003</v>
      </c>
      <c r="AR679">
        <v>14.2003</v>
      </c>
    </row>
    <row r="680" spans="1:44" x14ac:dyDescent="0.25">
      <c r="A680" s="1">
        <v>37498</v>
      </c>
      <c r="B680">
        <v>50.061300000000003</v>
      </c>
      <c r="C680">
        <v>21.367599999999999</v>
      </c>
      <c r="D680">
        <v>9.8106600000000004</v>
      </c>
      <c r="E680">
        <v>32.125900000000001</v>
      </c>
      <c r="F680">
        <v>1204.72</v>
      </c>
      <c r="G680">
        <v>1.0209699999999999</v>
      </c>
      <c r="H680">
        <v>25.1</v>
      </c>
      <c r="I680">
        <v>26.717199999999998</v>
      </c>
      <c r="J680">
        <v>30.417000000000002</v>
      </c>
      <c r="K680">
        <v>17.470199999999998</v>
      </c>
      <c r="L680" t="e">
        <v>#N/A</v>
      </c>
      <c r="M680">
        <v>12.958</v>
      </c>
      <c r="N680">
        <v>274.4545</v>
      </c>
      <c r="O680">
        <v>19.704999999999998</v>
      </c>
      <c r="P680">
        <v>28.867799999999999</v>
      </c>
      <c r="Q680">
        <v>31.5</v>
      </c>
      <c r="R680">
        <v>28.470300000000002</v>
      </c>
      <c r="S680">
        <v>21.726900000000001</v>
      </c>
      <c r="T680" t="e">
        <v>#N/A</v>
      </c>
      <c r="U680" t="e">
        <v>#N/A</v>
      </c>
      <c r="V680">
        <v>11.7514</v>
      </c>
      <c r="W680">
        <v>27.0396</v>
      </c>
      <c r="X680">
        <v>23.898599999999998</v>
      </c>
      <c r="Y680">
        <v>65.141300000000001</v>
      </c>
      <c r="Z680">
        <v>13.4274</v>
      </c>
      <c r="AA680">
        <v>37.979999999999997</v>
      </c>
      <c r="AB680">
        <v>42.255200000000002</v>
      </c>
      <c r="AC680">
        <v>19.839400000000001</v>
      </c>
      <c r="AD680" t="e">
        <v>#N/A</v>
      </c>
      <c r="AE680">
        <v>18.351900000000001</v>
      </c>
      <c r="AF680">
        <v>34.601599999999998</v>
      </c>
      <c r="AG680">
        <v>19.127600000000001</v>
      </c>
      <c r="AH680" t="e">
        <v>#N/A</v>
      </c>
      <c r="AI680">
        <v>23.391100000000002</v>
      </c>
      <c r="AJ680">
        <v>35.127200000000002</v>
      </c>
      <c r="AK680">
        <v>25.1</v>
      </c>
      <c r="AL680" t="e">
        <v>#N/A</v>
      </c>
      <c r="AM680" t="e">
        <v>#N/A</v>
      </c>
      <c r="AN680">
        <v>24.672899999999998</v>
      </c>
      <c r="AO680">
        <v>19.606400000000001</v>
      </c>
      <c r="AP680" t="e">
        <v>#N/A</v>
      </c>
      <c r="AQ680">
        <v>45.456499999999998</v>
      </c>
      <c r="AR680">
        <v>14.133599999999999</v>
      </c>
    </row>
    <row r="681" spans="1:44" x14ac:dyDescent="0.25">
      <c r="A681" s="1">
        <v>37501</v>
      </c>
      <c r="B681">
        <v>51.024999999999999</v>
      </c>
      <c r="C681">
        <v>21.4023</v>
      </c>
      <c r="D681">
        <v>10.0093</v>
      </c>
      <c r="E681">
        <v>31.844000000000001</v>
      </c>
      <c r="F681">
        <v>1225.4000000000001</v>
      </c>
      <c r="G681">
        <v>1.0256799999999999</v>
      </c>
      <c r="H681">
        <v>25.5</v>
      </c>
      <c r="I681">
        <v>26.7498</v>
      </c>
      <c r="J681">
        <v>30.807400000000001</v>
      </c>
      <c r="K681">
        <v>17.836200000000002</v>
      </c>
      <c r="L681" t="e">
        <v>#N/A</v>
      </c>
      <c r="M681">
        <v>13.0489</v>
      </c>
      <c r="N681">
        <v>279.40449999999998</v>
      </c>
      <c r="O681">
        <v>19.961099999999998</v>
      </c>
      <c r="P681">
        <v>29.3978</v>
      </c>
      <c r="Q681">
        <v>31</v>
      </c>
      <c r="R681">
        <v>28.866900000000001</v>
      </c>
      <c r="S681">
        <v>21.8978</v>
      </c>
      <c r="T681" t="e">
        <v>#N/A</v>
      </c>
      <c r="U681" t="e">
        <v>#N/A</v>
      </c>
      <c r="V681">
        <v>11.958500000000001</v>
      </c>
      <c r="W681">
        <v>27.459</v>
      </c>
      <c r="X681">
        <v>23.967700000000001</v>
      </c>
      <c r="Y681">
        <v>66.19</v>
      </c>
      <c r="Z681">
        <v>13.629300000000001</v>
      </c>
      <c r="AA681">
        <v>37.880000000000003</v>
      </c>
      <c r="AB681">
        <v>42.844299999999997</v>
      </c>
      <c r="AC681">
        <v>20.315100000000001</v>
      </c>
      <c r="AD681" t="e">
        <v>#N/A</v>
      </c>
      <c r="AE681">
        <v>18.598600000000001</v>
      </c>
      <c r="AF681">
        <v>35.316000000000003</v>
      </c>
      <c r="AG681">
        <v>19.510000000000002</v>
      </c>
      <c r="AH681" t="e">
        <v>#N/A</v>
      </c>
      <c r="AI681">
        <v>23.6462</v>
      </c>
      <c r="AJ681">
        <v>35.348700000000001</v>
      </c>
      <c r="AK681">
        <v>25.5</v>
      </c>
      <c r="AL681" t="e">
        <v>#N/A</v>
      </c>
      <c r="AM681" t="e">
        <v>#N/A</v>
      </c>
      <c r="AN681">
        <v>24.956800000000001</v>
      </c>
      <c r="AO681">
        <v>19.915299999999998</v>
      </c>
      <c r="AP681" t="e">
        <v>#N/A</v>
      </c>
      <c r="AQ681">
        <v>45.954599999999999</v>
      </c>
      <c r="AR681">
        <v>14.4397</v>
      </c>
    </row>
    <row r="682" spans="1:44" x14ac:dyDescent="0.25">
      <c r="A682" s="1">
        <v>37502</v>
      </c>
      <c r="B682">
        <v>47.7164</v>
      </c>
      <c r="C682">
        <v>19.8749</v>
      </c>
      <c r="D682">
        <v>9.63903</v>
      </c>
      <c r="E682">
        <v>29.471900000000002</v>
      </c>
      <c r="F682">
        <v>1134.83</v>
      </c>
      <c r="G682">
        <v>0.96496000000000004</v>
      </c>
      <c r="H682">
        <v>24</v>
      </c>
      <c r="I682">
        <v>25.389500000000002</v>
      </c>
      <c r="J682">
        <v>28.869800000000001</v>
      </c>
      <c r="K682">
        <v>16.933299999999999</v>
      </c>
      <c r="L682" t="e">
        <v>#N/A</v>
      </c>
      <c r="M682">
        <v>12.1595</v>
      </c>
      <c r="N682">
        <v>244.38300000000001</v>
      </c>
      <c r="O682">
        <v>19.137799999999999</v>
      </c>
      <c r="P682">
        <v>27.627400000000002</v>
      </c>
      <c r="Q682">
        <v>29.6</v>
      </c>
      <c r="R682">
        <v>26.790700000000001</v>
      </c>
      <c r="S682">
        <v>20.349699999999999</v>
      </c>
      <c r="T682" t="e">
        <v>#N/A</v>
      </c>
      <c r="U682" t="e">
        <v>#N/A</v>
      </c>
      <c r="V682">
        <v>10.896000000000001</v>
      </c>
      <c r="W682">
        <v>25.998899999999999</v>
      </c>
      <c r="X682">
        <v>23.047799999999999</v>
      </c>
      <c r="Y682">
        <v>62.037100000000002</v>
      </c>
      <c r="Z682">
        <v>12.675700000000001</v>
      </c>
      <c r="AA682">
        <v>36.99</v>
      </c>
      <c r="AB682">
        <v>40.668500000000002</v>
      </c>
      <c r="AC682">
        <v>18.454999999999998</v>
      </c>
      <c r="AD682" t="e">
        <v>#N/A</v>
      </c>
      <c r="AE682">
        <v>17.649999999999999</v>
      </c>
      <c r="AF682">
        <v>32.531799999999997</v>
      </c>
      <c r="AG682">
        <v>18.182400000000001</v>
      </c>
      <c r="AH682" t="e">
        <v>#N/A</v>
      </c>
      <c r="AI682">
        <v>21.946400000000001</v>
      </c>
      <c r="AJ682">
        <v>34.024700000000003</v>
      </c>
      <c r="AK682">
        <v>24</v>
      </c>
      <c r="AL682" t="e">
        <v>#N/A</v>
      </c>
      <c r="AM682" t="e">
        <v>#N/A</v>
      </c>
      <c r="AN682">
        <v>23.364100000000001</v>
      </c>
      <c r="AO682">
        <v>18.424800000000001</v>
      </c>
      <c r="AP682" t="e">
        <v>#N/A</v>
      </c>
      <c r="AQ682">
        <v>43.7455</v>
      </c>
      <c r="AR682">
        <v>13.174200000000001</v>
      </c>
    </row>
    <row r="683" spans="1:44" x14ac:dyDescent="0.25">
      <c r="A683" s="1">
        <v>37503</v>
      </c>
      <c r="B683">
        <v>47.784500000000001</v>
      </c>
      <c r="C683">
        <v>19.481100000000001</v>
      </c>
      <c r="D683">
        <v>9.2714999999999996</v>
      </c>
      <c r="E683">
        <v>30.383800000000001</v>
      </c>
      <c r="F683">
        <v>1143.45</v>
      </c>
      <c r="G683">
        <v>0.99080000000000001</v>
      </c>
      <c r="H683">
        <v>24.2</v>
      </c>
      <c r="I683">
        <v>25.147600000000001</v>
      </c>
      <c r="J683">
        <v>29.889900000000001</v>
      </c>
      <c r="K683">
        <v>16.8782</v>
      </c>
      <c r="L683" t="e">
        <v>#N/A</v>
      </c>
      <c r="M683">
        <v>12.2997</v>
      </c>
      <c r="N683">
        <v>251.01240000000001</v>
      </c>
      <c r="O683">
        <v>19.2881</v>
      </c>
      <c r="P683">
        <v>27.418399999999998</v>
      </c>
      <c r="Q683">
        <v>29.1</v>
      </c>
      <c r="R683">
        <v>26.849900000000002</v>
      </c>
      <c r="S683">
        <v>20.444900000000001</v>
      </c>
      <c r="T683" t="e">
        <v>#N/A</v>
      </c>
      <c r="U683" t="e">
        <v>#N/A</v>
      </c>
      <c r="V683">
        <v>11.3139</v>
      </c>
      <c r="W683">
        <v>26.4956</v>
      </c>
      <c r="X683">
        <v>23.734999999999999</v>
      </c>
      <c r="Y683">
        <v>62.985300000000002</v>
      </c>
      <c r="Z683">
        <v>12.8276</v>
      </c>
      <c r="AA683">
        <v>36.5</v>
      </c>
      <c r="AB683">
        <v>41.793999999999997</v>
      </c>
      <c r="AC683">
        <v>18.861799999999999</v>
      </c>
      <c r="AD683" t="e">
        <v>#N/A</v>
      </c>
      <c r="AE683">
        <v>16.981100000000001</v>
      </c>
      <c r="AF683">
        <v>33.5092</v>
      </c>
      <c r="AG683">
        <v>18.5732</v>
      </c>
      <c r="AH683" t="e">
        <v>#N/A</v>
      </c>
      <c r="AI683">
        <v>22.563800000000001</v>
      </c>
      <c r="AJ683">
        <v>34.689399999999999</v>
      </c>
      <c r="AK683">
        <v>24.2</v>
      </c>
      <c r="AL683" t="e">
        <v>#N/A</v>
      </c>
      <c r="AM683" t="e">
        <v>#N/A</v>
      </c>
      <c r="AN683">
        <v>23.819299999999998</v>
      </c>
      <c r="AO683">
        <v>18.756399999999999</v>
      </c>
      <c r="AP683" t="e">
        <v>#N/A</v>
      </c>
      <c r="AQ683">
        <v>43.977699999999999</v>
      </c>
      <c r="AR683">
        <v>13.401300000000001</v>
      </c>
    </row>
    <row r="684" spans="1:44" x14ac:dyDescent="0.25">
      <c r="A684" s="1">
        <v>37504</v>
      </c>
      <c r="B684">
        <v>47.681899999999999</v>
      </c>
      <c r="C684">
        <v>18.595300000000002</v>
      </c>
      <c r="D684">
        <v>9.3151100000000007</v>
      </c>
      <c r="E684">
        <v>29.956</v>
      </c>
      <c r="F684">
        <v>1103.72</v>
      </c>
      <c r="G684">
        <v>0.96753999999999996</v>
      </c>
      <c r="H684">
        <v>24.2</v>
      </c>
      <c r="I684">
        <v>24.889900000000001</v>
      </c>
      <c r="J684">
        <v>29.142800000000001</v>
      </c>
      <c r="K684">
        <v>16.795300000000001</v>
      </c>
      <c r="L684" t="e">
        <v>#N/A</v>
      </c>
      <c r="M684">
        <v>11.803000000000001</v>
      </c>
      <c r="N684">
        <v>242.04689999999999</v>
      </c>
      <c r="O684">
        <v>18.795999999999999</v>
      </c>
      <c r="P684">
        <v>26.296700000000001</v>
      </c>
      <c r="Q684">
        <v>28.65</v>
      </c>
      <c r="R684">
        <v>26.7349</v>
      </c>
      <c r="S684">
        <v>19.8903</v>
      </c>
      <c r="T684" t="e">
        <v>#N/A</v>
      </c>
      <c r="U684" t="e">
        <v>#N/A</v>
      </c>
      <c r="V684">
        <v>11.0838</v>
      </c>
      <c r="W684">
        <v>26.024000000000001</v>
      </c>
      <c r="X684">
        <v>23.401</v>
      </c>
      <c r="Y684">
        <v>61.488</v>
      </c>
      <c r="Z684">
        <v>11.9976</v>
      </c>
      <c r="AA684">
        <v>36.200000000000003</v>
      </c>
      <c r="AB684">
        <v>41.738100000000003</v>
      </c>
      <c r="AC684">
        <v>17.853200000000001</v>
      </c>
      <c r="AD684" t="e">
        <v>#N/A</v>
      </c>
      <c r="AE684">
        <v>16.727900000000002</v>
      </c>
      <c r="AF684">
        <v>32.8506</v>
      </c>
      <c r="AG684">
        <v>17.637499999999999</v>
      </c>
      <c r="AH684" t="e">
        <v>#N/A</v>
      </c>
      <c r="AI684">
        <v>22.256499999999999</v>
      </c>
      <c r="AJ684">
        <v>35.0959</v>
      </c>
      <c r="AK684">
        <v>24.2</v>
      </c>
      <c r="AL684" t="e">
        <v>#N/A</v>
      </c>
      <c r="AM684" t="e">
        <v>#N/A</v>
      </c>
      <c r="AN684">
        <v>23.297899999999998</v>
      </c>
      <c r="AO684">
        <v>18.342199999999998</v>
      </c>
      <c r="AP684" t="e">
        <v>#N/A</v>
      </c>
      <c r="AQ684">
        <v>42.681199999999997</v>
      </c>
      <c r="AR684">
        <v>13.115</v>
      </c>
    </row>
    <row r="685" spans="1:44" x14ac:dyDescent="0.25">
      <c r="A685" s="1">
        <v>37505</v>
      </c>
      <c r="B685">
        <v>48.710700000000003</v>
      </c>
      <c r="C685">
        <v>19.073699999999999</v>
      </c>
      <c r="D685">
        <v>9.0476600000000005</v>
      </c>
      <c r="E685">
        <v>30.6493</v>
      </c>
      <c r="F685">
        <v>1131.57</v>
      </c>
      <c r="G685">
        <v>0.98682999999999998</v>
      </c>
      <c r="H685">
        <v>24.4</v>
      </c>
      <c r="I685">
        <v>25.672899999999998</v>
      </c>
      <c r="J685">
        <v>30.270099999999999</v>
      </c>
      <c r="K685">
        <v>17.145800000000001</v>
      </c>
      <c r="L685" t="e">
        <v>#N/A</v>
      </c>
      <c r="M685">
        <v>12.112500000000001</v>
      </c>
      <c r="N685">
        <v>251.58019999999999</v>
      </c>
      <c r="O685">
        <v>19.110900000000001</v>
      </c>
      <c r="P685">
        <v>27.8109</v>
      </c>
      <c r="Q685">
        <v>28.7</v>
      </c>
      <c r="R685">
        <v>27.3186</v>
      </c>
      <c r="S685">
        <v>20.219000000000001</v>
      </c>
      <c r="T685" t="e">
        <v>#N/A</v>
      </c>
      <c r="U685" t="e">
        <v>#N/A</v>
      </c>
      <c r="V685">
        <v>11.711399999999999</v>
      </c>
      <c r="W685">
        <v>27.1113</v>
      </c>
      <c r="X685">
        <v>24.041799999999999</v>
      </c>
      <c r="Y685">
        <v>62.715299999999999</v>
      </c>
      <c r="Z685">
        <v>12.952999999999999</v>
      </c>
      <c r="AA685">
        <v>36.11</v>
      </c>
      <c r="AB685">
        <v>42.363599999999998</v>
      </c>
      <c r="AC685">
        <v>17.8142</v>
      </c>
      <c r="AD685" t="e">
        <v>#N/A</v>
      </c>
      <c r="AE685">
        <v>16.3568</v>
      </c>
      <c r="AF685">
        <v>33.244599999999998</v>
      </c>
      <c r="AG685">
        <v>18.476900000000001</v>
      </c>
      <c r="AH685" t="e">
        <v>#N/A</v>
      </c>
      <c r="AI685">
        <v>21.557099999999998</v>
      </c>
      <c r="AJ685">
        <v>35.3369</v>
      </c>
      <c r="AK685">
        <v>24.4</v>
      </c>
      <c r="AL685" t="e">
        <v>#N/A</v>
      </c>
      <c r="AM685" t="e">
        <v>#N/A</v>
      </c>
      <c r="AN685">
        <v>24.164899999999999</v>
      </c>
      <c r="AO685">
        <v>18.704699999999999</v>
      </c>
      <c r="AP685" t="e">
        <v>#N/A</v>
      </c>
      <c r="AQ685">
        <v>44.4771</v>
      </c>
      <c r="AR685">
        <v>13.7265</v>
      </c>
    </row>
    <row r="686" spans="1:44" x14ac:dyDescent="0.25">
      <c r="A686" s="1">
        <v>37508</v>
      </c>
      <c r="B686">
        <v>49.9026</v>
      </c>
      <c r="C686">
        <v>19.9222</v>
      </c>
      <c r="D686">
        <v>9.4754400000000008</v>
      </c>
      <c r="E686">
        <v>31.180499999999999</v>
      </c>
      <c r="F686">
        <v>1176.73</v>
      </c>
      <c r="G686">
        <v>0.99863000000000002</v>
      </c>
      <c r="H686">
        <v>24.3</v>
      </c>
      <c r="I686">
        <v>26.607800000000001</v>
      </c>
      <c r="J686">
        <v>30.768799999999999</v>
      </c>
      <c r="K686">
        <v>17.3308</v>
      </c>
      <c r="L686" t="e">
        <v>#N/A</v>
      </c>
      <c r="M686">
        <v>12.2</v>
      </c>
      <c r="N686">
        <v>261.41250000000002</v>
      </c>
      <c r="O686">
        <v>19.531300000000002</v>
      </c>
      <c r="P686">
        <v>28.616</v>
      </c>
      <c r="Q686">
        <v>28.7</v>
      </c>
      <c r="R686">
        <v>27.414400000000001</v>
      </c>
      <c r="S686">
        <v>20.822199999999999</v>
      </c>
      <c r="T686" t="e">
        <v>#N/A</v>
      </c>
      <c r="U686" t="e">
        <v>#N/A</v>
      </c>
      <c r="V686">
        <v>11.8596</v>
      </c>
      <c r="W686">
        <v>27.462800000000001</v>
      </c>
      <c r="X686">
        <v>24.161999999999999</v>
      </c>
      <c r="Y686">
        <v>64.637299999999996</v>
      </c>
      <c r="Z686">
        <v>13.0037</v>
      </c>
      <c r="AA686">
        <v>36.200000000000003</v>
      </c>
      <c r="AB686">
        <v>43.118699999999997</v>
      </c>
      <c r="AC686">
        <v>17.798300000000001</v>
      </c>
      <c r="AD686" t="e">
        <v>#N/A</v>
      </c>
      <c r="AE686">
        <v>16.633800000000001</v>
      </c>
      <c r="AF686">
        <v>34.219700000000003</v>
      </c>
      <c r="AG686">
        <v>19.055099999999999</v>
      </c>
      <c r="AH686" t="e">
        <v>#N/A</v>
      </c>
      <c r="AI686">
        <v>21.7378</v>
      </c>
      <c r="AJ686">
        <v>36.142299999999999</v>
      </c>
      <c r="AK686">
        <v>24.3</v>
      </c>
      <c r="AL686" t="e">
        <v>#N/A</v>
      </c>
      <c r="AM686" t="e">
        <v>#N/A</v>
      </c>
      <c r="AN686">
        <v>24.662700000000001</v>
      </c>
      <c r="AO686">
        <v>18.9542</v>
      </c>
      <c r="AP686" t="e">
        <v>#N/A</v>
      </c>
      <c r="AQ686">
        <v>45.466900000000003</v>
      </c>
      <c r="AR686">
        <v>14.388999999999999</v>
      </c>
    </row>
    <row r="687" spans="1:44" x14ac:dyDescent="0.25">
      <c r="A687" s="1">
        <v>37509</v>
      </c>
      <c r="B687">
        <v>50.532600000000002</v>
      </c>
      <c r="C687">
        <v>20.386299999999999</v>
      </c>
      <c r="D687">
        <v>9.3937799999999996</v>
      </c>
      <c r="E687">
        <v>31.4148</v>
      </c>
      <c r="F687">
        <v>1179.8599999999999</v>
      </c>
      <c r="G687">
        <v>0.99931999999999999</v>
      </c>
      <c r="H687">
        <v>25</v>
      </c>
      <c r="I687">
        <v>26.777000000000001</v>
      </c>
      <c r="J687">
        <v>30.735399999999998</v>
      </c>
      <c r="K687">
        <v>17.290299999999998</v>
      </c>
      <c r="L687" t="e">
        <v>#N/A</v>
      </c>
      <c r="M687">
        <v>12.686400000000001</v>
      </c>
      <c r="N687">
        <v>260.63459999999998</v>
      </c>
      <c r="O687">
        <v>19.840699999999998</v>
      </c>
      <c r="P687">
        <v>29.444400000000002</v>
      </c>
      <c r="Q687">
        <v>29.5</v>
      </c>
      <c r="R687">
        <v>28.1492</v>
      </c>
      <c r="S687">
        <v>21.1126</v>
      </c>
      <c r="T687" t="e">
        <v>#N/A</v>
      </c>
      <c r="U687" t="e">
        <v>#N/A</v>
      </c>
      <c r="V687">
        <v>12.482799999999999</v>
      </c>
      <c r="W687">
        <v>27.3431</v>
      </c>
      <c r="X687">
        <v>24.278199999999998</v>
      </c>
      <c r="Y687">
        <v>65.820099999999996</v>
      </c>
      <c r="Z687">
        <v>13.365500000000001</v>
      </c>
      <c r="AA687">
        <v>36.99</v>
      </c>
      <c r="AB687">
        <v>43.4178</v>
      </c>
      <c r="AC687">
        <v>17.527200000000001</v>
      </c>
      <c r="AD687" t="e">
        <v>#N/A</v>
      </c>
      <c r="AE687">
        <v>16.574999999999999</v>
      </c>
      <c r="AF687">
        <v>34.505699999999997</v>
      </c>
      <c r="AG687">
        <v>19.549499999999998</v>
      </c>
      <c r="AH687" t="e">
        <v>#N/A</v>
      </c>
      <c r="AI687">
        <v>22.0486</v>
      </c>
      <c r="AJ687">
        <v>36.527700000000003</v>
      </c>
      <c r="AK687">
        <v>25</v>
      </c>
      <c r="AL687" t="e">
        <v>#N/A</v>
      </c>
      <c r="AM687" t="e">
        <v>#N/A</v>
      </c>
      <c r="AN687">
        <v>25.619199999999999</v>
      </c>
      <c r="AO687">
        <v>19.459900000000001</v>
      </c>
      <c r="AP687" t="e">
        <v>#N/A</v>
      </c>
      <c r="AQ687">
        <v>46.909700000000001</v>
      </c>
      <c r="AR687">
        <v>14.757</v>
      </c>
    </row>
    <row r="688" spans="1:44" x14ac:dyDescent="0.25">
      <c r="A688" s="1">
        <v>37510</v>
      </c>
      <c r="B688">
        <v>50.068300000000001</v>
      </c>
      <c r="C688">
        <v>20.503799999999998</v>
      </c>
      <c r="D688">
        <v>9.4716699999999996</v>
      </c>
      <c r="E688">
        <v>31.261500000000002</v>
      </c>
      <c r="F688">
        <v>1181.97</v>
      </c>
      <c r="G688">
        <v>0.99765000000000004</v>
      </c>
      <c r="H688">
        <v>26.2</v>
      </c>
      <c r="I688">
        <v>26.692299999999999</v>
      </c>
      <c r="J688">
        <v>30.6873</v>
      </c>
      <c r="K688">
        <v>17.342099999999999</v>
      </c>
      <c r="L688" t="e">
        <v>#N/A</v>
      </c>
      <c r="M688">
        <v>12.8332</v>
      </c>
      <c r="N688">
        <v>254.7585</v>
      </c>
      <c r="O688">
        <v>19.993600000000001</v>
      </c>
      <c r="P688">
        <v>29.694299999999998</v>
      </c>
      <c r="Q688">
        <v>29.8</v>
      </c>
      <c r="R688">
        <v>28.027000000000001</v>
      </c>
      <c r="S688">
        <v>21.078199999999999</v>
      </c>
      <c r="T688" t="e">
        <v>#N/A</v>
      </c>
      <c r="U688" t="e">
        <v>#N/A</v>
      </c>
      <c r="V688">
        <v>12.673400000000001</v>
      </c>
      <c r="W688">
        <v>27.564699999999998</v>
      </c>
      <c r="X688">
        <v>22.953600000000002</v>
      </c>
      <c r="Y688">
        <v>64.674199999999999</v>
      </c>
      <c r="Z688">
        <v>13.5025</v>
      </c>
      <c r="AA688">
        <v>37.39</v>
      </c>
      <c r="AB688">
        <v>43.537500000000001</v>
      </c>
      <c r="AC688">
        <v>17.418099999999999</v>
      </c>
      <c r="AD688" t="e">
        <v>#N/A</v>
      </c>
      <c r="AE688">
        <v>16.6248</v>
      </c>
      <c r="AF688">
        <v>34.495899999999999</v>
      </c>
      <c r="AG688">
        <v>19.0959</v>
      </c>
      <c r="AH688" t="e">
        <v>#N/A</v>
      </c>
      <c r="AI688">
        <v>22.002199999999998</v>
      </c>
      <c r="AJ688">
        <v>36.720799999999997</v>
      </c>
      <c r="AK688">
        <v>26.2</v>
      </c>
      <c r="AL688" t="e">
        <v>#N/A</v>
      </c>
      <c r="AM688" t="e">
        <v>#N/A</v>
      </c>
      <c r="AN688">
        <v>26.113199999999999</v>
      </c>
      <c r="AO688">
        <v>20.266500000000001</v>
      </c>
      <c r="AP688" t="e">
        <v>#N/A</v>
      </c>
      <c r="AQ688">
        <v>46.465400000000002</v>
      </c>
      <c r="AR688">
        <v>14.71</v>
      </c>
    </row>
    <row r="689" spans="1:44" x14ac:dyDescent="0.25">
      <c r="A689" s="1">
        <v>37511</v>
      </c>
      <c r="B689">
        <v>49.393300000000004</v>
      </c>
      <c r="C689">
        <v>19.542899999999999</v>
      </c>
      <c r="D689">
        <v>9.3087400000000002</v>
      </c>
      <c r="E689">
        <v>30.382899999999999</v>
      </c>
      <c r="F689">
        <v>1145.21</v>
      </c>
      <c r="G689">
        <v>0.98638000000000003</v>
      </c>
      <c r="H689">
        <v>25.4</v>
      </c>
      <c r="I689">
        <v>26.785299999999999</v>
      </c>
      <c r="J689">
        <v>30.141200000000001</v>
      </c>
      <c r="K689">
        <v>17.102</v>
      </c>
      <c r="L689" t="e">
        <v>#N/A</v>
      </c>
      <c r="M689">
        <v>12.321899999999999</v>
      </c>
      <c r="N689">
        <v>246.1885</v>
      </c>
      <c r="O689">
        <v>19.371300000000002</v>
      </c>
      <c r="P689">
        <v>28.984400000000001</v>
      </c>
      <c r="Q689">
        <v>29</v>
      </c>
      <c r="R689">
        <v>27.186599999999999</v>
      </c>
      <c r="S689">
        <v>20.334700000000002</v>
      </c>
      <c r="T689" t="e">
        <v>#N/A</v>
      </c>
      <c r="U689" t="e">
        <v>#N/A</v>
      </c>
      <c r="V689">
        <v>11.992800000000001</v>
      </c>
      <c r="W689">
        <v>26.920500000000001</v>
      </c>
      <c r="X689">
        <v>22.79</v>
      </c>
      <c r="Y689">
        <v>62.591900000000003</v>
      </c>
      <c r="Z689">
        <v>12.7446</v>
      </c>
      <c r="AA689">
        <v>37.49</v>
      </c>
      <c r="AB689">
        <v>42.317700000000002</v>
      </c>
      <c r="AC689">
        <v>16.6692</v>
      </c>
      <c r="AD689" t="e">
        <v>#N/A</v>
      </c>
      <c r="AE689">
        <v>15.8094</v>
      </c>
      <c r="AF689">
        <v>34.140799999999999</v>
      </c>
      <c r="AG689">
        <v>18.518599999999999</v>
      </c>
      <c r="AH689" t="e">
        <v>#N/A</v>
      </c>
      <c r="AI689">
        <v>21.3428</v>
      </c>
      <c r="AJ689">
        <v>36.4191</v>
      </c>
      <c r="AK689">
        <v>25.4</v>
      </c>
      <c r="AL689" t="e">
        <v>#N/A</v>
      </c>
      <c r="AM689" t="e">
        <v>#N/A</v>
      </c>
      <c r="AN689">
        <v>25.581</v>
      </c>
      <c r="AO689">
        <v>19.784600000000001</v>
      </c>
      <c r="AP689" t="e">
        <v>#N/A</v>
      </c>
      <c r="AQ689">
        <v>45.502200000000002</v>
      </c>
      <c r="AR689">
        <v>14.0802</v>
      </c>
    </row>
    <row r="690" spans="1:44" x14ac:dyDescent="0.25">
      <c r="A690" s="1">
        <v>37512</v>
      </c>
      <c r="B690">
        <v>48.122500000000002</v>
      </c>
      <c r="C690">
        <v>18.7715</v>
      </c>
      <c r="D690">
        <v>9.2345100000000002</v>
      </c>
      <c r="E690">
        <v>30.531300000000002</v>
      </c>
      <c r="F690">
        <v>1127.67</v>
      </c>
      <c r="G690">
        <v>0.98311999999999999</v>
      </c>
      <c r="H690">
        <v>25.7</v>
      </c>
      <c r="I690">
        <v>25.8794</v>
      </c>
      <c r="J690">
        <v>29.262799999999999</v>
      </c>
      <c r="K690">
        <v>16.307400000000001</v>
      </c>
      <c r="L690" t="e">
        <v>#N/A</v>
      </c>
      <c r="M690">
        <v>12.264699999999999</v>
      </c>
      <c r="N690">
        <v>246.79</v>
      </c>
      <c r="O690">
        <v>19.305499999999999</v>
      </c>
      <c r="P690">
        <v>28.770399999999999</v>
      </c>
      <c r="Q690">
        <v>29.1</v>
      </c>
      <c r="R690">
        <v>27.434200000000001</v>
      </c>
      <c r="S690">
        <v>19.538599999999999</v>
      </c>
      <c r="T690" t="e">
        <v>#N/A</v>
      </c>
      <c r="U690" t="e">
        <v>#N/A</v>
      </c>
      <c r="V690">
        <v>11.840299999999999</v>
      </c>
      <c r="W690">
        <v>27.5747</v>
      </c>
      <c r="X690">
        <v>18.843699999999998</v>
      </c>
      <c r="Y690">
        <v>62.799500000000002</v>
      </c>
      <c r="Z690">
        <v>12.9422</v>
      </c>
      <c r="AA690">
        <v>37.49</v>
      </c>
      <c r="AB690">
        <v>42.221699999999998</v>
      </c>
      <c r="AC690">
        <v>16.601800000000001</v>
      </c>
      <c r="AD690" t="e">
        <v>#N/A</v>
      </c>
      <c r="AE690">
        <v>15.894299999999999</v>
      </c>
      <c r="AF690">
        <v>34.073999999999998</v>
      </c>
      <c r="AG690">
        <v>18.715399999999999</v>
      </c>
      <c r="AH690" t="e">
        <v>#N/A</v>
      </c>
      <c r="AI690">
        <v>21.099900000000002</v>
      </c>
      <c r="AJ690">
        <v>36.540100000000002</v>
      </c>
      <c r="AK690">
        <v>25.7</v>
      </c>
      <c r="AL690" t="e">
        <v>#N/A</v>
      </c>
      <c r="AM690" t="e">
        <v>#N/A</v>
      </c>
      <c r="AN690">
        <v>24.151900000000001</v>
      </c>
      <c r="AO690">
        <v>19.240300000000001</v>
      </c>
      <c r="AP690" t="e">
        <v>#N/A</v>
      </c>
      <c r="AQ690">
        <v>46.346899999999998</v>
      </c>
      <c r="AR690">
        <v>14.004099999999999</v>
      </c>
    </row>
    <row r="691" spans="1:44" x14ac:dyDescent="0.25">
      <c r="A691" s="1">
        <v>37515</v>
      </c>
      <c r="B691">
        <v>48.440399999999997</v>
      </c>
      <c r="C691">
        <v>19.277100000000001</v>
      </c>
      <c r="D691">
        <v>9.5799299999999992</v>
      </c>
      <c r="E691">
        <v>31.5198</v>
      </c>
      <c r="F691">
        <v>1146.3599999999999</v>
      </c>
      <c r="G691">
        <v>1.01922</v>
      </c>
      <c r="H691">
        <v>24.85</v>
      </c>
      <c r="I691">
        <v>27.259899999999998</v>
      </c>
      <c r="J691">
        <v>31.0214</v>
      </c>
      <c r="K691">
        <v>16.537500000000001</v>
      </c>
      <c r="L691" t="e">
        <v>#N/A</v>
      </c>
      <c r="M691">
        <v>12.311299999999999</v>
      </c>
      <c r="N691">
        <v>254.28219999999999</v>
      </c>
      <c r="O691">
        <v>19.964500000000001</v>
      </c>
      <c r="P691">
        <v>28.914999999999999</v>
      </c>
      <c r="Q691">
        <v>29</v>
      </c>
      <c r="R691">
        <v>28.055</v>
      </c>
      <c r="S691">
        <v>20.416899999999998</v>
      </c>
      <c r="T691" t="e">
        <v>#N/A</v>
      </c>
      <c r="U691" t="e">
        <v>#N/A</v>
      </c>
      <c r="V691">
        <v>12.202299999999999</v>
      </c>
      <c r="W691">
        <v>28.412299999999998</v>
      </c>
      <c r="X691">
        <v>19.9741</v>
      </c>
      <c r="Y691">
        <v>63.4651</v>
      </c>
      <c r="Z691">
        <v>12.842000000000001</v>
      </c>
      <c r="AA691">
        <v>36.99</v>
      </c>
      <c r="AB691">
        <v>43.375999999999998</v>
      </c>
      <c r="AC691">
        <v>16.567599999999999</v>
      </c>
      <c r="AD691" t="e">
        <v>#N/A</v>
      </c>
      <c r="AE691">
        <v>17.012699999999999</v>
      </c>
      <c r="AF691">
        <v>34.198599999999999</v>
      </c>
      <c r="AG691">
        <v>18.909400000000002</v>
      </c>
      <c r="AH691" t="e">
        <v>#N/A</v>
      </c>
      <c r="AI691">
        <v>21.685400000000001</v>
      </c>
      <c r="AJ691">
        <v>37.421700000000001</v>
      </c>
      <c r="AK691">
        <v>24.85</v>
      </c>
      <c r="AL691" t="e">
        <v>#N/A</v>
      </c>
      <c r="AM691" t="e">
        <v>#N/A</v>
      </c>
      <c r="AN691">
        <v>25.228100000000001</v>
      </c>
      <c r="AO691">
        <v>19.916499999999999</v>
      </c>
      <c r="AP691" t="e">
        <v>#N/A</v>
      </c>
      <c r="AQ691">
        <v>47.256900000000002</v>
      </c>
      <c r="AR691">
        <v>14.480700000000001</v>
      </c>
    </row>
    <row r="692" spans="1:44" x14ac:dyDescent="0.25">
      <c r="A692" s="1">
        <v>37516</v>
      </c>
      <c r="B692">
        <v>47.635300000000001</v>
      </c>
      <c r="C692">
        <v>18.6767</v>
      </c>
      <c r="D692">
        <v>9.4291499999999999</v>
      </c>
      <c r="E692">
        <v>30.1873</v>
      </c>
      <c r="F692">
        <v>1136.9000000000001</v>
      </c>
      <c r="G692">
        <v>1.0439700000000001</v>
      </c>
      <c r="H692">
        <v>25.4</v>
      </c>
      <c r="I692">
        <v>27.472000000000001</v>
      </c>
      <c r="J692">
        <v>30.344799999999999</v>
      </c>
      <c r="K692">
        <v>16.094000000000001</v>
      </c>
      <c r="L692" t="e">
        <v>#N/A</v>
      </c>
      <c r="M692">
        <v>11.982100000000001</v>
      </c>
      <c r="N692">
        <v>254.4948</v>
      </c>
      <c r="O692">
        <v>19.350899999999999</v>
      </c>
      <c r="P692">
        <v>28.834399999999999</v>
      </c>
      <c r="Q692">
        <v>28.7</v>
      </c>
      <c r="R692">
        <v>27.065300000000001</v>
      </c>
      <c r="S692">
        <v>20.341999999999999</v>
      </c>
      <c r="T692" t="e">
        <v>#N/A</v>
      </c>
      <c r="U692" t="e">
        <v>#N/A</v>
      </c>
      <c r="V692">
        <v>11.976100000000001</v>
      </c>
      <c r="W692">
        <v>27.791699999999999</v>
      </c>
      <c r="X692">
        <v>19.954999999999998</v>
      </c>
      <c r="Y692">
        <v>63.186799999999998</v>
      </c>
      <c r="Z692">
        <v>12.7805</v>
      </c>
      <c r="AA692">
        <v>35.51</v>
      </c>
      <c r="AB692">
        <v>42.490099999999998</v>
      </c>
      <c r="AC692">
        <v>16.503499999999999</v>
      </c>
      <c r="AD692" t="e">
        <v>#N/A</v>
      </c>
      <c r="AE692">
        <v>14.884399999999999</v>
      </c>
      <c r="AF692">
        <v>33.285499999999999</v>
      </c>
      <c r="AG692">
        <v>18.781500000000001</v>
      </c>
      <c r="AH692" t="e">
        <v>#N/A</v>
      </c>
      <c r="AI692">
        <v>21.264600000000002</v>
      </c>
      <c r="AJ692">
        <v>37.173999999999999</v>
      </c>
      <c r="AK692">
        <v>25.4</v>
      </c>
      <c r="AL692" t="e">
        <v>#N/A</v>
      </c>
      <c r="AM692" t="e">
        <v>#N/A</v>
      </c>
      <c r="AN692">
        <v>24.618400000000001</v>
      </c>
      <c r="AO692">
        <v>19.683800000000002</v>
      </c>
      <c r="AP692" t="e">
        <v>#N/A</v>
      </c>
      <c r="AQ692">
        <v>46.998899999999999</v>
      </c>
      <c r="AR692">
        <v>14.678699999999999</v>
      </c>
    </row>
    <row r="693" spans="1:44" x14ac:dyDescent="0.25">
      <c r="A693" s="1">
        <v>37517</v>
      </c>
      <c r="B693">
        <v>47.943600000000004</v>
      </c>
      <c r="C693">
        <v>18.0228</v>
      </c>
      <c r="D693">
        <v>9.4701400000000007</v>
      </c>
      <c r="E693">
        <v>29.239799999999999</v>
      </c>
      <c r="F693">
        <v>1140.24</v>
      </c>
      <c r="G693">
        <v>1.0511999999999999</v>
      </c>
      <c r="H693">
        <v>24.7</v>
      </c>
      <c r="I693">
        <v>26.6814</v>
      </c>
      <c r="J693">
        <v>30.5059</v>
      </c>
      <c r="K693">
        <v>15.790100000000001</v>
      </c>
      <c r="L693" t="e">
        <v>#N/A</v>
      </c>
      <c r="M693">
        <v>11.8505</v>
      </c>
      <c r="N693">
        <v>246.65979999999999</v>
      </c>
      <c r="O693">
        <v>19.337</v>
      </c>
      <c r="P693">
        <v>28.833600000000001</v>
      </c>
      <c r="Q693">
        <v>28.35</v>
      </c>
      <c r="R693">
        <v>26.959299999999999</v>
      </c>
      <c r="S693">
        <v>19.928000000000001</v>
      </c>
      <c r="T693" t="e">
        <v>#N/A</v>
      </c>
      <c r="U693" t="e">
        <v>#N/A</v>
      </c>
      <c r="V693">
        <v>11.918100000000001</v>
      </c>
      <c r="W693">
        <v>27.591200000000001</v>
      </c>
      <c r="X693">
        <v>19.363399999999999</v>
      </c>
      <c r="Y693">
        <v>60.770699999999998</v>
      </c>
      <c r="Z693">
        <v>12.4445</v>
      </c>
      <c r="AA693">
        <v>34.03</v>
      </c>
      <c r="AB693">
        <v>42.3626</v>
      </c>
      <c r="AC693">
        <v>15.5311</v>
      </c>
      <c r="AD693" t="e">
        <v>#N/A</v>
      </c>
      <c r="AE693">
        <v>14.1823</v>
      </c>
      <c r="AF693">
        <v>32.83</v>
      </c>
      <c r="AG693">
        <v>18.815999999999999</v>
      </c>
      <c r="AH693" t="e">
        <v>#N/A</v>
      </c>
      <c r="AI693">
        <v>21.055599999999998</v>
      </c>
      <c r="AJ693">
        <v>36.8996</v>
      </c>
      <c r="AK693">
        <v>24.7</v>
      </c>
      <c r="AL693" t="e">
        <v>#N/A</v>
      </c>
      <c r="AM693" t="e">
        <v>#N/A</v>
      </c>
      <c r="AN693">
        <v>24.195</v>
      </c>
      <c r="AO693">
        <v>19.299700000000001</v>
      </c>
      <c r="AP693" t="e">
        <v>#N/A</v>
      </c>
      <c r="AQ693">
        <v>46.801000000000002</v>
      </c>
      <c r="AR693">
        <v>14.3453</v>
      </c>
    </row>
    <row r="694" spans="1:44" x14ac:dyDescent="0.25">
      <c r="A694" s="1">
        <v>37518</v>
      </c>
      <c r="B694">
        <v>47.043100000000003</v>
      </c>
      <c r="C694">
        <v>17.168099999999999</v>
      </c>
      <c r="D694">
        <v>8.9117700000000006</v>
      </c>
      <c r="E694">
        <v>28.162400000000002</v>
      </c>
      <c r="F694">
        <v>1106.05</v>
      </c>
      <c r="G694">
        <v>1.0111600000000001</v>
      </c>
      <c r="H694">
        <v>25</v>
      </c>
      <c r="I694">
        <v>25.678599999999999</v>
      </c>
      <c r="J694">
        <v>29.201599999999999</v>
      </c>
      <c r="K694">
        <v>15.2418</v>
      </c>
      <c r="L694" t="e">
        <v>#N/A</v>
      </c>
      <c r="M694">
        <v>11.273300000000001</v>
      </c>
      <c r="N694">
        <v>232.1634</v>
      </c>
      <c r="O694">
        <v>18.528099999999998</v>
      </c>
      <c r="P694">
        <v>27.517299999999999</v>
      </c>
      <c r="Q694">
        <v>28.8</v>
      </c>
      <c r="R694">
        <v>26.038900000000002</v>
      </c>
      <c r="S694">
        <v>19.169699999999999</v>
      </c>
      <c r="T694" t="e">
        <v>#N/A</v>
      </c>
      <c r="U694" t="e">
        <v>#N/A</v>
      </c>
      <c r="V694">
        <v>11.3338</v>
      </c>
      <c r="W694">
        <v>26.541699999999999</v>
      </c>
      <c r="X694">
        <v>18.316400000000002</v>
      </c>
      <c r="Y694">
        <v>56.1068</v>
      </c>
      <c r="Z694">
        <v>12.089499999999999</v>
      </c>
      <c r="AA694">
        <v>33.340000000000003</v>
      </c>
      <c r="AB694">
        <v>40.505099999999999</v>
      </c>
      <c r="AC694">
        <v>14.9611</v>
      </c>
      <c r="AD694" t="e">
        <v>#N/A</v>
      </c>
      <c r="AE694">
        <v>13.813800000000001</v>
      </c>
      <c r="AF694">
        <v>31.239599999999999</v>
      </c>
      <c r="AG694">
        <v>18.430599999999998</v>
      </c>
      <c r="AH694" t="e">
        <v>#N/A</v>
      </c>
      <c r="AI694">
        <v>20.581199999999999</v>
      </c>
      <c r="AJ694">
        <v>36.175899999999999</v>
      </c>
      <c r="AK694">
        <v>24.1</v>
      </c>
      <c r="AL694" t="e">
        <v>#N/A</v>
      </c>
      <c r="AM694" t="e">
        <v>#N/A</v>
      </c>
      <c r="AN694">
        <v>23.809100000000001</v>
      </c>
      <c r="AO694">
        <v>18.6495</v>
      </c>
      <c r="AP694" t="e">
        <v>#N/A</v>
      </c>
      <c r="AQ694">
        <v>45.796700000000001</v>
      </c>
      <c r="AR694">
        <v>13.375299999999999</v>
      </c>
    </row>
    <row r="695" spans="1:44" x14ac:dyDescent="0.25">
      <c r="A695" s="1">
        <v>37519</v>
      </c>
      <c r="B695">
        <v>48.071899999999999</v>
      </c>
      <c r="C695">
        <v>18.0656</v>
      </c>
      <c r="D695">
        <v>8.5318900000000006</v>
      </c>
      <c r="E695">
        <v>28.437200000000001</v>
      </c>
      <c r="F695">
        <v>1086.58</v>
      </c>
      <c r="G695">
        <v>1.0338000000000001</v>
      </c>
      <c r="H695">
        <v>23.7</v>
      </c>
      <c r="I695">
        <v>24.7882</v>
      </c>
      <c r="J695">
        <v>30.064299999999999</v>
      </c>
      <c r="K695">
        <v>15.226900000000001</v>
      </c>
      <c r="L695" t="e">
        <v>#N/A</v>
      </c>
      <c r="M695">
        <v>11.376200000000001</v>
      </c>
      <c r="N695">
        <v>225.83070000000001</v>
      </c>
      <c r="O695">
        <v>18.5151</v>
      </c>
      <c r="P695">
        <v>28.325600000000001</v>
      </c>
      <c r="Q695">
        <v>27.5</v>
      </c>
      <c r="R695">
        <v>26.514199999999999</v>
      </c>
      <c r="S695">
        <v>19.3614</v>
      </c>
      <c r="T695" t="e">
        <v>#N/A</v>
      </c>
      <c r="U695" t="e">
        <v>#N/A</v>
      </c>
      <c r="V695">
        <v>11.4412</v>
      </c>
      <c r="W695">
        <v>25.7972</v>
      </c>
      <c r="X695">
        <v>18.9543</v>
      </c>
      <c r="Y695">
        <v>55.480499999999999</v>
      </c>
      <c r="Z695">
        <v>12.054399999999999</v>
      </c>
      <c r="AA695">
        <v>33.54</v>
      </c>
      <c r="AB695">
        <v>40.870100000000001</v>
      </c>
      <c r="AC695">
        <v>15.2318</v>
      </c>
      <c r="AD695" t="e">
        <v>#N/A</v>
      </c>
      <c r="AE695">
        <v>13.9253</v>
      </c>
      <c r="AF695">
        <v>31.697299999999998</v>
      </c>
      <c r="AG695">
        <v>18.577500000000001</v>
      </c>
      <c r="AH695" t="e">
        <v>#N/A</v>
      </c>
      <c r="AI695">
        <v>20.4115</v>
      </c>
      <c r="AJ695">
        <v>36.252600000000001</v>
      </c>
      <c r="AK695">
        <v>23.7</v>
      </c>
      <c r="AL695" t="e">
        <v>#N/A</v>
      </c>
      <c r="AM695" t="e">
        <v>#N/A</v>
      </c>
      <c r="AN695">
        <v>24.2973</v>
      </c>
      <c r="AO695">
        <v>18.8413</v>
      </c>
      <c r="AP695" t="e">
        <v>#N/A</v>
      </c>
      <c r="AQ695">
        <v>46.7639</v>
      </c>
      <c r="AR695">
        <v>13.7973</v>
      </c>
    </row>
    <row r="696" spans="1:44" x14ac:dyDescent="0.25">
      <c r="A696" s="1">
        <v>37522</v>
      </c>
      <c r="B696">
        <v>47.082000000000001</v>
      </c>
      <c r="C696">
        <v>17.3003</v>
      </c>
      <c r="D696">
        <v>8.5878700000000006</v>
      </c>
      <c r="E696">
        <v>27.864100000000001</v>
      </c>
      <c r="F696">
        <v>1060.93</v>
      </c>
      <c r="G696">
        <v>1.0281</v>
      </c>
      <c r="H696">
        <v>23</v>
      </c>
      <c r="I696">
        <v>24.305</v>
      </c>
      <c r="J696">
        <v>29.052600000000002</v>
      </c>
      <c r="K696">
        <v>15.0793</v>
      </c>
      <c r="L696" t="e">
        <v>#N/A</v>
      </c>
      <c r="M696">
        <v>11.2163</v>
      </c>
      <c r="N696">
        <v>231.09139999999999</v>
      </c>
      <c r="O696">
        <v>18.2361</v>
      </c>
      <c r="P696">
        <v>27.491199999999999</v>
      </c>
      <c r="Q696">
        <v>27.65</v>
      </c>
      <c r="R696">
        <v>26.283100000000001</v>
      </c>
      <c r="S696">
        <v>19.028400000000001</v>
      </c>
      <c r="T696" t="e">
        <v>#N/A</v>
      </c>
      <c r="U696" t="e">
        <v>#N/A</v>
      </c>
      <c r="V696">
        <v>11.3406</v>
      </c>
      <c r="W696">
        <v>24.5791</v>
      </c>
      <c r="X696">
        <v>18.332599999999999</v>
      </c>
      <c r="Y696">
        <v>54.773800000000001</v>
      </c>
      <c r="Z696">
        <v>11.383800000000001</v>
      </c>
      <c r="AA696">
        <v>34.630000000000003</v>
      </c>
      <c r="AB696">
        <v>41.127600000000001</v>
      </c>
      <c r="AC696">
        <v>14.469200000000001</v>
      </c>
      <c r="AD696" t="e">
        <v>#N/A</v>
      </c>
      <c r="AE696">
        <v>14.029500000000001</v>
      </c>
      <c r="AF696">
        <v>31.227</v>
      </c>
      <c r="AG696">
        <v>17.630800000000001</v>
      </c>
      <c r="AH696" t="e">
        <v>#N/A</v>
      </c>
      <c r="AI696">
        <v>20.255600000000001</v>
      </c>
      <c r="AJ696">
        <v>35.962699999999998</v>
      </c>
      <c r="AK696">
        <v>23</v>
      </c>
      <c r="AL696" t="e">
        <v>#N/A</v>
      </c>
      <c r="AM696" t="e">
        <v>#N/A</v>
      </c>
      <c r="AN696">
        <v>23.8552</v>
      </c>
      <c r="AO696">
        <v>18.7943</v>
      </c>
      <c r="AP696" t="e">
        <v>#N/A</v>
      </c>
      <c r="AQ696">
        <v>44.780999999999999</v>
      </c>
      <c r="AR696">
        <v>13.586600000000001</v>
      </c>
    </row>
    <row r="697" spans="1:44" x14ac:dyDescent="0.25">
      <c r="A697" s="1">
        <v>37523</v>
      </c>
      <c r="B697">
        <v>45.348599999999998</v>
      </c>
      <c r="C697">
        <v>16.6751</v>
      </c>
      <c r="D697">
        <v>8.5029000000000003</v>
      </c>
      <c r="E697">
        <v>27.596299999999999</v>
      </c>
      <c r="F697">
        <v>1037.05</v>
      </c>
      <c r="G697">
        <v>1.01387</v>
      </c>
      <c r="H697">
        <v>23.3</v>
      </c>
      <c r="I697">
        <v>24.692399999999999</v>
      </c>
      <c r="J697">
        <v>28.700199999999999</v>
      </c>
      <c r="K697">
        <v>14.763500000000001</v>
      </c>
      <c r="L697" t="e">
        <v>#N/A</v>
      </c>
      <c r="M697">
        <v>10.7225</v>
      </c>
      <c r="N697">
        <v>228.05969999999999</v>
      </c>
      <c r="O697">
        <v>18.319299999999998</v>
      </c>
      <c r="P697">
        <v>26.575299999999999</v>
      </c>
      <c r="Q697">
        <v>27.5</v>
      </c>
      <c r="R697">
        <v>25.6724</v>
      </c>
      <c r="S697">
        <v>18.6737</v>
      </c>
      <c r="T697" t="e">
        <v>#N/A</v>
      </c>
      <c r="U697" t="e">
        <v>#N/A</v>
      </c>
      <c r="V697">
        <v>10.824400000000001</v>
      </c>
      <c r="W697">
        <v>23.376999999999999</v>
      </c>
      <c r="X697">
        <v>17.380199999999999</v>
      </c>
      <c r="Y697">
        <v>51.660600000000002</v>
      </c>
      <c r="Z697">
        <v>11.5565</v>
      </c>
      <c r="AA697">
        <v>32.36</v>
      </c>
      <c r="AB697">
        <v>41.7318</v>
      </c>
      <c r="AC697">
        <v>14.014900000000001</v>
      </c>
      <c r="AD697" t="e">
        <v>#N/A</v>
      </c>
      <c r="AE697">
        <v>13.832800000000001</v>
      </c>
      <c r="AF697">
        <v>31.685199999999998</v>
      </c>
      <c r="AG697">
        <v>17.795999999999999</v>
      </c>
      <c r="AH697" t="e">
        <v>#N/A</v>
      </c>
      <c r="AI697">
        <v>19.809000000000001</v>
      </c>
      <c r="AJ697">
        <v>34.903199999999998</v>
      </c>
      <c r="AK697">
        <v>23.3</v>
      </c>
      <c r="AL697" t="e">
        <v>#N/A</v>
      </c>
      <c r="AM697" t="e">
        <v>#N/A</v>
      </c>
      <c r="AN697">
        <v>23.2681</v>
      </c>
      <c r="AO697">
        <v>18.192599999999999</v>
      </c>
      <c r="AP697" t="e">
        <v>#N/A</v>
      </c>
      <c r="AQ697">
        <v>43.849400000000003</v>
      </c>
      <c r="AR697">
        <v>13.302099999999999</v>
      </c>
    </row>
    <row r="698" spans="1:44" x14ac:dyDescent="0.25">
      <c r="A698" s="1">
        <v>37524</v>
      </c>
      <c r="B698">
        <v>45.681699999999999</v>
      </c>
      <c r="C698">
        <v>17.123799999999999</v>
      </c>
      <c r="D698">
        <v>8.3062000000000005</v>
      </c>
      <c r="E698">
        <v>28.4207</v>
      </c>
      <c r="F698">
        <v>1073.43</v>
      </c>
      <c r="G698">
        <v>1.03999</v>
      </c>
      <c r="H698">
        <v>23</v>
      </c>
      <c r="I698">
        <v>24.263200000000001</v>
      </c>
      <c r="J698">
        <v>29.2393</v>
      </c>
      <c r="K698">
        <v>15.3089</v>
      </c>
      <c r="L698" t="e">
        <v>#N/A</v>
      </c>
      <c r="M698">
        <v>11.2851</v>
      </c>
      <c r="N698">
        <v>236.81180000000001</v>
      </c>
      <c r="O698">
        <v>18.9297</v>
      </c>
      <c r="P698">
        <v>27.602399999999999</v>
      </c>
      <c r="Q698">
        <v>28.6</v>
      </c>
      <c r="R698">
        <v>26.355599999999999</v>
      </c>
      <c r="S698">
        <v>19.713200000000001</v>
      </c>
      <c r="T698" t="e">
        <v>#N/A</v>
      </c>
      <c r="U698" t="e">
        <v>#N/A</v>
      </c>
      <c r="V698">
        <v>11.3748</v>
      </c>
      <c r="W698">
        <v>22.843</v>
      </c>
      <c r="X698">
        <v>18.437100000000001</v>
      </c>
      <c r="Y698">
        <v>54.796999999999997</v>
      </c>
      <c r="Z698">
        <v>12.321</v>
      </c>
      <c r="AA698">
        <v>33.049999999999997</v>
      </c>
      <c r="AB698">
        <v>42.006599999999999</v>
      </c>
      <c r="AC698">
        <v>14.2858</v>
      </c>
      <c r="AD698" t="e">
        <v>#N/A</v>
      </c>
      <c r="AE698">
        <v>14.069000000000001</v>
      </c>
      <c r="AF698">
        <v>33.119799999999998</v>
      </c>
      <c r="AG698">
        <v>18.241</v>
      </c>
      <c r="AH698" t="e">
        <v>#N/A</v>
      </c>
      <c r="AI698">
        <v>20.849699999999999</v>
      </c>
      <c r="AJ698">
        <v>35.529499999999999</v>
      </c>
      <c r="AK698">
        <v>23.6</v>
      </c>
      <c r="AL698" t="e">
        <v>#N/A</v>
      </c>
      <c r="AM698" t="e">
        <v>#N/A</v>
      </c>
      <c r="AN698">
        <v>24.097799999999999</v>
      </c>
      <c r="AO698">
        <v>18.674199999999999</v>
      </c>
      <c r="AP698" t="e">
        <v>#N/A</v>
      </c>
      <c r="AQ698">
        <v>44.576300000000003</v>
      </c>
      <c r="AR698">
        <v>13.996499999999999</v>
      </c>
    </row>
    <row r="699" spans="1:44" x14ac:dyDescent="0.25">
      <c r="A699" s="1">
        <v>37525</v>
      </c>
      <c r="B699">
        <v>46.5505</v>
      </c>
      <c r="C699">
        <v>17.097100000000001</v>
      </c>
      <c r="D699">
        <v>8.5346499999999992</v>
      </c>
      <c r="E699">
        <v>29.412400000000002</v>
      </c>
      <c r="F699">
        <v>1117.72</v>
      </c>
      <c r="G699">
        <v>1.02135</v>
      </c>
      <c r="H699">
        <v>22.5</v>
      </c>
      <c r="I699">
        <v>25.459</v>
      </c>
      <c r="J699">
        <v>30.1035</v>
      </c>
      <c r="K699">
        <v>15.6435</v>
      </c>
      <c r="L699" t="e">
        <v>#N/A</v>
      </c>
      <c r="M699">
        <v>10.691700000000001</v>
      </c>
      <c r="N699">
        <v>248.2362</v>
      </c>
      <c r="O699">
        <v>18.858000000000001</v>
      </c>
      <c r="P699">
        <v>27.711600000000001</v>
      </c>
      <c r="Q699">
        <v>29</v>
      </c>
      <c r="R699">
        <v>27.529800000000002</v>
      </c>
      <c r="S699">
        <v>19.218699999999998</v>
      </c>
      <c r="T699" t="e">
        <v>#N/A</v>
      </c>
      <c r="U699" t="e">
        <v>#N/A</v>
      </c>
      <c r="V699">
        <v>10.6654</v>
      </c>
      <c r="W699">
        <v>23.337800000000001</v>
      </c>
      <c r="X699">
        <v>18.7425</v>
      </c>
      <c r="Y699">
        <v>53.798499999999997</v>
      </c>
      <c r="Z699">
        <v>12.2492</v>
      </c>
      <c r="AA699">
        <v>34.53</v>
      </c>
      <c r="AB699">
        <v>43.375399999999999</v>
      </c>
      <c r="AC699">
        <v>14.536</v>
      </c>
      <c r="AD699" t="e">
        <v>#N/A</v>
      </c>
      <c r="AE699">
        <v>14.304399999999999</v>
      </c>
      <c r="AF699">
        <v>33.762500000000003</v>
      </c>
      <c r="AG699">
        <v>18.0732</v>
      </c>
      <c r="AH699" t="e">
        <v>#N/A</v>
      </c>
      <c r="AI699">
        <v>21.470800000000001</v>
      </c>
      <c r="AJ699">
        <v>36.095199999999998</v>
      </c>
      <c r="AK699">
        <v>22.5</v>
      </c>
      <c r="AL699" t="e">
        <v>#N/A</v>
      </c>
      <c r="AM699" t="e">
        <v>#N/A</v>
      </c>
      <c r="AN699">
        <v>25.0413</v>
      </c>
      <c r="AO699">
        <v>18.829799999999999</v>
      </c>
      <c r="AP699" t="e">
        <v>#N/A</v>
      </c>
      <c r="AQ699">
        <v>45.889400000000002</v>
      </c>
      <c r="AR699">
        <v>14.385999999999999</v>
      </c>
    </row>
    <row r="700" spans="1:44" x14ac:dyDescent="0.25">
      <c r="A700" s="1">
        <v>37526</v>
      </c>
      <c r="B700">
        <v>45.342199999999998</v>
      </c>
      <c r="C700">
        <v>16.5274</v>
      </c>
      <c r="D700">
        <v>7.5750999999999999</v>
      </c>
      <c r="E700">
        <v>28.200399999999998</v>
      </c>
      <c r="F700">
        <v>1066.19</v>
      </c>
      <c r="G700">
        <v>1.0245200000000001</v>
      </c>
      <c r="H700">
        <v>20.6</v>
      </c>
      <c r="I700">
        <v>25.579699999999999</v>
      </c>
      <c r="J700">
        <v>28.6295</v>
      </c>
      <c r="K700">
        <v>15.0951</v>
      </c>
      <c r="L700" t="e">
        <v>#N/A</v>
      </c>
      <c r="M700">
        <v>10.5877</v>
      </c>
      <c r="N700">
        <v>244.53880000000001</v>
      </c>
      <c r="O700">
        <v>18.914200000000001</v>
      </c>
      <c r="P700">
        <v>26.643699999999999</v>
      </c>
      <c r="Q700">
        <v>28.85</v>
      </c>
      <c r="R700">
        <v>26.503599999999999</v>
      </c>
      <c r="S700">
        <v>17.851400000000002</v>
      </c>
      <c r="T700" t="e">
        <v>#N/A</v>
      </c>
      <c r="U700" t="e">
        <v>#N/A</v>
      </c>
      <c r="V700">
        <v>10.6485</v>
      </c>
      <c r="W700">
        <v>22.1297</v>
      </c>
      <c r="X700">
        <v>17.9727</v>
      </c>
      <c r="Y700">
        <v>52.4495</v>
      </c>
      <c r="Z700">
        <v>11.841200000000001</v>
      </c>
      <c r="AA700">
        <v>34.53</v>
      </c>
      <c r="AB700">
        <v>43.1066</v>
      </c>
      <c r="AC700">
        <v>13.858499999999999</v>
      </c>
      <c r="AD700" t="e">
        <v>#N/A</v>
      </c>
      <c r="AE700">
        <v>14.267200000000001</v>
      </c>
      <c r="AF700">
        <v>32.093699999999998</v>
      </c>
      <c r="AG700">
        <v>17.732399999999998</v>
      </c>
      <c r="AH700" t="e">
        <v>#N/A</v>
      </c>
      <c r="AI700">
        <v>20.320699999999999</v>
      </c>
      <c r="AJ700">
        <v>35.113999999999997</v>
      </c>
      <c r="AK700">
        <v>20.6</v>
      </c>
      <c r="AL700" t="e">
        <v>#N/A</v>
      </c>
      <c r="AM700" t="e">
        <v>#N/A</v>
      </c>
      <c r="AN700">
        <v>23.672899999999998</v>
      </c>
      <c r="AO700">
        <v>17.864000000000001</v>
      </c>
      <c r="AP700" t="e">
        <v>#N/A</v>
      </c>
      <c r="AQ700">
        <v>43.855200000000004</v>
      </c>
      <c r="AR700">
        <v>13.812900000000001</v>
      </c>
    </row>
    <row r="701" spans="1:44" x14ac:dyDescent="0.25">
      <c r="A701" s="1">
        <v>37529</v>
      </c>
      <c r="B701">
        <v>43.938899999999997</v>
      </c>
      <c r="C701">
        <v>16.3916</v>
      </c>
      <c r="D701">
        <v>7.6993999999999998</v>
      </c>
      <c r="E701">
        <v>27.702200000000001</v>
      </c>
      <c r="F701">
        <v>1047.28</v>
      </c>
      <c r="G701">
        <v>1.00092</v>
      </c>
      <c r="H701">
        <v>20.2</v>
      </c>
      <c r="I701">
        <v>24.612200000000001</v>
      </c>
      <c r="J701">
        <v>27.927900000000001</v>
      </c>
      <c r="K701">
        <v>14.859299999999999</v>
      </c>
      <c r="L701" t="e">
        <v>#N/A</v>
      </c>
      <c r="M701">
        <v>9.7994000000000003</v>
      </c>
      <c r="N701">
        <v>247.7954</v>
      </c>
      <c r="O701">
        <v>18.553799999999999</v>
      </c>
      <c r="P701">
        <v>25.7606</v>
      </c>
      <c r="Q701">
        <v>27.6</v>
      </c>
      <c r="R701">
        <v>25.548999999999999</v>
      </c>
      <c r="S701">
        <v>17.835000000000001</v>
      </c>
      <c r="T701" t="e">
        <v>#N/A</v>
      </c>
      <c r="U701" t="e">
        <v>#N/A</v>
      </c>
      <c r="V701">
        <v>10.244999999999999</v>
      </c>
      <c r="W701">
        <v>21.406600000000001</v>
      </c>
      <c r="X701">
        <v>17.2362</v>
      </c>
      <c r="Y701">
        <v>50.251899999999999</v>
      </c>
      <c r="Z701">
        <v>11.157500000000001</v>
      </c>
      <c r="AA701">
        <v>33.049999999999997</v>
      </c>
      <c r="AB701">
        <v>41.961100000000002</v>
      </c>
      <c r="AC701">
        <v>14.2318</v>
      </c>
      <c r="AD701" t="e">
        <v>#N/A</v>
      </c>
      <c r="AE701">
        <v>13.6031</v>
      </c>
      <c r="AF701">
        <v>31.451599999999999</v>
      </c>
      <c r="AG701">
        <v>16.9998</v>
      </c>
      <c r="AH701" t="e">
        <v>#N/A</v>
      </c>
      <c r="AI701">
        <v>20.463999999999999</v>
      </c>
      <c r="AJ701">
        <v>35.319499999999998</v>
      </c>
      <c r="AK701">
        <v>20.3</v>
      </c>
      <c r="AL701" t="e">
        <v>#N/A</v>
      </c>
      <c r="AM701" t="e">
        <v>#N/A</v>
      </c>
      <c r="AN701">
        <v>23.4039</v>
      </c>
      <c r="AO701">
        <v>17.307300000000001</v>
      </c>
      <c r="AP701" t="e">
        <v>#N/A</v>
      </c>
      <c r="AQ701">
        <v>41.797199999999997</v>
      </c>
      <c r="AR701">
        <v>13.609500000000001</v>
      </c>
    </row>
    <row r="702" spans="1:44" x14ac:dyDescent="0.25">
      <c r="A702" s="1">
        <v>37530</v>
      </c>
      <c r="B702">
        <v>46.455399999999997</v>
      </c>
      <c r="C702">
        <v>17.621400000000001</v>
      </c>
      <c r="D702">
        <v>8.0775900000000007</v>
      </c>
      <c r="E702">
        <v>29.067499999999999</v>
      </c>
      <c r="F702">
        <v>1115.52</v>
      </c>
      <c r="G702">
        <v>1.0015099999999999</v>
      </c>
      <c r="H702">
        <v>20.7</v>
      </c>
      <c r="I702">
        <v>24.231100000000001</v>
      </c>
      <c r="J702">
        <v>29.455200000000001</v>
      </c>
      <c r="K702">
        <v>15.4366</v>
      </c>
      <c r="L702" t="e">
        <v>#N/A</v>
      </c>
      <c r="M702">
        <v>10.2285</v>
      </c>
      <c r="N702">
        <v>259.05169999999998</v>
      </c>
      <c r="O702">
        <v>19.3643</v>
      </c>
      <c r="P702">
        <v>28.3002</v>
      </c>
      <c r="Q702">
        <v>28</v>
      </c>
      <c r="R702">
        <v>27.164100000000001</v>
      </c>
      <c r="S702">
        <v>18.954499999999999</v>
      </c>
      <c r="T702" t="e">
        <v>#N/A</v>
      </c>
      <c r="U702" t="e">
        <v>#N/A</v>
      </c>
      <c r="V702">
        <v>10.911099999999999</v>
      </c>
      <c r="W702">
        <v>21.634</v>
      </c>
      <c r="X702">
        <v>18.253</v>
      </c>
      <c r="Y702">
        <v>52.711300000000001</v>
      </c>
      <c r="Z702">
        <v>11.7829</v>
      </c>
      <c r="AA702">
        <v>33.049999999999997</v>
      </c>
      <c r="AB702">
        <v>43.679099999999998</v>
      </c>
      <c r="AC702">
        <v>14.792400000000001</v>
      </c>
      <c r="AD702" t="e">
        <v>#N/A</v>
      </c>
      <c r="AE702">
        <v>14.0792</v>
      </c>
      <c r="AF702">
        <v>31.909400000000002</v>
      </c>
      <c r="AG702">
        <v>17.965800000000002</v>
      </c>
      <c r="AH702" t="e">
        <v>#N/A</v>
      </c>
      <c r="AI702">
        <v>21.505500000000001</v>
      </c>
      <c r="AJ702">
        <v>36.023200000000003</v>
      </c>
      <c r="AK702">
        <v>20.7</v>
      </c>
      <c r="AL702" t="e">
        <v>#N/A</v>
      </c>
      <c r="AM702" t="e">
        <v>#N/A</v>
      </c>
      <c r="AN702">
        <v>24.466100000000001</v>
      </c>
      <c r="AO702">
        <v>18.655200000000001</v>
      </c>
      <c r="AP702" t="e">
        <v>#N/A</v>
      </c>
      <c r="AQ702">
        <v>43.889400000000002</v>
      </c>
      <c r="AR702">
        <v>14.111499999999999</v>
      </c>
    </row>
    <row r="703" spans="1:44" x14ac:dyDescent="0.25">
      <c r="A703" s="1">
        <v>37531</v>
      </c>
      <c r="B703">
        <v>45.853099999999998</v>
      </c>
      <c r="C703">
        <v>17.327300000000001</v>
      </c>
      <c r="D703">
        <v>7.8542399999999999</v>
      </c>
      <c r="E703">
        <v>27.8629</v>
      </c>
      <c r="F703">
        <v>1078.93</v>
      </c>
      <c r="G703">
        <v>0.98062000000000005</v>
      </c>
      <c r="H703">
        <v>20.5</v>
      </c>
      <c r="I703">
        <v>25.623799999999999</v>
      </c>
      <c r="J703">
        <v>28.204000000000001</v>
      </c>
      <c r="K703">
        <v>15.1212</v>
      </c>
      <c r="L703" t="e">
        <v>#N/A</v>
      </c>
      <c r="M703">
        <v>9.4212100000000003</v>
      </c>
      <c r="N703">
        <v>248.00630000000001</v>
      </c>
      <c r="O703">
        <v>19.353400000000001</v>
      </c>
      <c r="P703">
        <v>26.713899999999999</v>
      </c>
      <c r="Q703">
        <v>28.5</v>
      </c>
      <c r="R703">
        <v>26.216200000000001</v>
      </c>
      <c r="S703">
        <v>17.9892</v>
      </c>
      <c r="T703" t="e">
        <v>#N/A</v>
      </c>
      <c r="U703" t="e">
        <v>#N/A</v>
      </c>
      <c r="V703">
        <v>10.4734</v>
      </c>
      <c r="W703">
        <v>20.5154</v>
      </c>
      <c r="X703">
        <v>17.471499999999999</v>
      </c>
      <c r="Y703">
        <v>51.520200000000003</v>
      </c>
      <c r="Z703">
        <v>11.5161</v>
      </c>
      <c r="AA703">
        <v>34.72</v>
      </c>
      <c r="AB703">
        <v>45.3504</v>
      </c>
      <c r="AC703">
        <v>13.972</v>
      </c>
      <c r="AD703" t="e">
        <v>#N/A</v>
      </c>
      <c r="AE703">
        <v>14.046900000000001</v>
      </c>
      <c r="AF703">
        <v>32.387</v>
      </c>
      <c r="AG703">
        <v>17.771699999999999</v>
      </c>
      <c r="AH703" t="e">
        <v>#N/A</v>
      </c>
      <c r="AI703">
        <v>21.201799999999999</v>
      </c>
      <c r="AJ703">
        <v>35.8767</v>
      </c>
      <c r="AK703">
        <v>20.5</v>
      </c>
      <c r="AL703" t="e">
        <v>#N/A</v>
      </c>
      <c r="AM703" t="e">
        <v>#N/A</v>
      </c>
      <c r="AN703">
        <v>23.3429</v>
      </c>
      <c r="AO703">
        <v>19.191400000000002</v>
      </c>
      <c r="AP703" t="e">
        <v>#N/A</v>
      </c>
      <c r="AQ703">
        <v>43.673499999999997</v>
      </c>
      <c r="AR703">
        <v>14.644399999999999</v>
      </c>
    </row>
    <row r="704" spans="1:44" x14ac:dyDescent="0.25">
      <c r="A704" s="1">
        <v>37532</v>
      </c>
      <c r="B704">
        <v>45.8172</v>
      </c>
      <c r="C704">
        <v>17.019300000000001</v>
      </c>
      <c r="D704">
        <v>7.8145300000000004</v>
      </c>
      <c r="E704">
        <v>26.6068</v>
      </c>
      <c r="F704">
        <v>1042.58</v>
      </c>
      <c r="G704">
        <v>0.98411999999999999</v>
      </c>
      <c r="H704">
        <v>20.399999999999999</v>
      </c>
      <c r="I704">
        <v>24.537600000000001</v>
      </c>
      <c r="J704">
        <v>27.99</v>
      </c>
      <c r="K704">
        <v>14.9217</v>
      </c>
      <c r="L704" t="e">
        <v>#N/A</v>
      </c>
      <c r="M704">
        <v>9.1450800000000001</v>
      </c>
      <c r="N704">
        <v>237.54519999999999</v>
      </c>
      <c r="O704">
        <v>19.523499999999999</v>
      </c>
      <c r="P704">
        <v>26.871600000000001</v>
      </c>
      <c r="Q704">
        <v>27.7</v>
      </c>
      <c r="R704">
        <v>26.493600000000001</v>
      </c>
      <c r="S704">
        <v>17.7592</v>
      </c>
      <c r="T704" t="e">
        <v>#N/A</v>
      </c>
      <c r="U704" t="e">
        <v>#N/A</v>
      </c>
      <c r="V704">
        <v>10.4765</v>
      </c>
      <c r="W704">
        <v>20.409400000000002</v>
      </c>
      <c r="X704">
        <v>17.1601</v>
      </c>
      <c r="Y704">
        <v>51.551499999999997</v>
      </c>
      <c r="Z704">
        <v>11.083600000000001</v>
      </c>
      <c r="AA704">
        <v>34.229999999999997</v>
      </c>
      <c r="AB704">
        <v>44.850700000000003</v>
      </c>
      <c r="AC704">
        <v>13.4147</v>
      </c>
      <c r="AD704" t="e">
        <v>#N/A</v>
      </c>
      <c r="AE704">
        <v>13.6616</v>
      </c>
      <c r="AF704">
        <v>31.754100000000001</v>
      </c>
      <c r="AG704">
        <v>17.359000000000002</v>
      </c>
      <c r="AH704" t="e">
        <v>#N/A</v>
      </c>
      <c r="AI704">
        <v>20.837900000000001</v>
      </c>
      <c r="AJ704">
        <v>35.381799999999998</v>
      </c>
      <c r="AK704">
        <v>21.1</v>
      </c>
      <c r="AL704" t="e">
        <v>#N/A</v>
      </c>
      <c r="AM704" t="e">
        <v>#N/A</v>
      </c>
      <c r="AN704">
        <v>22.8992</v>
      </c>
      <c r="AO704">
        <v>20.688099999999999</v>
      </c>
      <c r="AP704" t="e">
        <v>#N/A</v>
      </c>
      <c r="AQ704">
        <v>43.244399999999999</v>
      </c>
      <c r="AR704">
        <v>14.339</v>
      </c>
    </row>
    <row r="705" spans="1:44" x14ac:dyDescent="0.25">
      <c r="A705" s="1">
        <v>37533</v>
      </c>
      <c r="B705">
        <v>45.725700000000003</v>
      </c>
      <c r="C705">
        <v>16.222000000000001</v>
      </c>
      <c r="D705">
        <v>7.2571700000000003</v>
      </c>
      <c r="E705">
        <v>25.401</v>
      </c>
      <c r="F705">
        <v>1008.48</v>
      </c>
      <c r="G705">
        <v>0.96797999999999995</v>
      </c>
      <c r="H705">
        <v>21.7</v>
      </c>
      <c r="I705">
        <v>22.329000000000001</v>
      </c>
      <c r="J705">
        <v>26.1799</v>
      </c>
      <c r="K705">
        <v>14.369</v>
      </c>
      <c r="L705" t="e">
        <v>#N/A</v>
      </c>
      <c r="M705">
        <v>8.8412000000000006</v>
      </c>
      <c r="N705">
        <v>233.72</v>
      </c>
      <c r="O705">
        <v>19.6812</v>
      </c>
      <c r="P705">
        <v>27.167999999999999</v>
      </c>
      <c r="Q705">
        <v>27.6</v>
      </c>
      <c r="R705">
        <v>26.464700000000001</v>
      </c>
      <c r="S705">
        <v>17.363199999999999</v>
      </c>
      <c r="T705" t="e">
        <v>#N/A</v>
      </c>
      <c r="U705" t="e">
        <v>#N/A</v>
      </c>
      <c r="V705">
        <v>10.046799999999999</v>
      </c>
      <c r="W705">
        <v>21.149799999999999</v>
      </c>
      <c r="X705">
        <v>15.939</v>
      </c>
      <c r="Y705">
        <v>48.753599999999999</v>
      </c>
      <c r="Z705">
        <v>11.007300000000001</v>
      </c>
      <c r="AA705">
        <v>34.229999999999997</v>
      </c>
      <c r="AB705">
        <v>44.165500000000002</v>
      </c>
      <c r="AC705">
        <v>12.6243</v>
      </c>
      <c r="AD705" t="e">
        <v>#N/A</v>
      </c>
      <c r="AE705">
        <v>13.473000000000001</v>
      </c>
      <c r="AF705">
        <v>30.438500000000001</v>
      </c>
      <c r="AG705">
        <v>17.0029</v>
      </c>
      <c r="AH705" t="e">
        <v>#N/A</v>
      </c>
      <c r="AI705">
        <v>20.122399999999999</v>
      </c>
      <c r="AJ705">
        <v>34.9619</v>
      </c>
      <c r="AK705">
        <v>21.7</v>
      </c>
      <c r="AL705" t="e">
        <v>#N/A</v>
      </c>
      <c r="AM705" t="e">
        <v>#N/A</v>
      </c>
      <c r="AN705">
        <v>21.7315</v>
      </c>
      <c r="AO705">
        <v>21.181899999999999</v>
      </c>
      <c r="AP705" t="e">
        <v>#N/A</v>
      </c>
      <c r="AQ705">
        <v>43.905500000000004</v>
      </c>
      <c r="AR705">
        <v>13.521800000000001</v>
      </c>
    </row>
    <row r="706" spans="1:44" x14ac:dyDescent="0.25">
      <c r="A706" s="1">
        <v>37536</v>
      </c>
      <c r="B706">
        <v>44.537399999999998</v>
      </c>
      <c r="C706">
        <v>15.906499999999999</v>
      </c>
      <c r="D706">
        <v>7.6963299999999997</v>
      </c>
      <c r="E706">
        <v>23.8203</v>
      </c>
      <c r="F706">
        <v>1009.53</v>
      </c>
      <c r="G706">
        <v>0.95557000000000003</v>
      </c>
      <c r="H706">
        <v>21.8</v>
      </c>
      <c r="I706">
        <v>22.078099999999999</v>
      </c>
      <c r="J706">
        <v>26.636399999999998</v>
      </c>
      <c r="K706">
        <v>14.404299999999999</v>
      </c>
      <c r="L706" t="e">
        <v>#N/A</v>
      </c>
      <c r="M706">
        <v>8.5352899999999998</v>
      </c>
      <c r="N706">
        <v>224.57660000000001</v>
      </c>
      <c r="O706">
        <v>19.496099999999998</v>
      </c>
      <c r="P706">
        <v>26.7803</v>
      </c>
      <c r="Q706">
        <v>26.5</v>
      </c>
      <c r="R706">
        <v>26.723099999999999</v>
      </c>
      <c r="S706">
        <v>16.693100000000001</v>
      </c>
      <c r="T706" t="e">
        <v>#N/A</v>
      </c>
      <c r="U706" t="e">
        <v>#N/A</v>
      </c>
      <c r="V706">
        <v>10.1934</v>
      </c>
      <c r="W706">
        <v>19.9617</v>
      </c>
      <c r="X706">
        <v>16.055599999999998</v>
      </c>
      <c r="Y706">
        <v>49.262099999999997</v>
      </c>
      <c r="Z706">
        <v>11.1601</v>
      </c>
      <c r="AA706">
        <v>33.15</v>
      </c>
      <c r="AB706">
        <v>44.227200000000003</v>
      </c>
      <c r="AC706">
        <v>12.8743</v>
      </c>
      <c r="AD706" t="e">
        <v>#N/A</v>
      </c>
      <c r="AE706">
        <v>13.512600000000001</v>
      </c>
      <c r="AF706">
        <v>30.525500000000001</v>
      </c>
      <c r="AG706">
        <v>17.211099999999998</v>
      </c>
      <c r="AH706" t="e">
        <v>#N/A</v>
      </c>
      <c r="AI706">
        <v>20.062100000000001</v>
      </c>
      <c r="AJ706">
        <v>35.328000000000003</v>
      </c>
      <c r="AK706">
        <v>21.8</v>
      </c>
      <c r="AL706" t="e">
        <v>#N/A</v>
      </c>
      <c r="AM706" t="e">
        <v>#N/A</v>
      </c>
      <c r="AN706">
        <v>21.391300000000001</v>
      </c>
      <c r="AO706">
        <v>20.5441</v>
      </c>
      <c r="AP706" t="e">
        <v>#N/A</v>
      </c>
      <c r="AQ706">
        <v>42.966000000000001</v>
      </c>
      <c r="AR706">
        <v>12.778</v>
      </c>
    </row>
    <row r="707" spans="1:44" x14ac:dyDescent="0.25">
      <c r="A707" s="1">
        <v>37537</v>
      </c>
      <c r="B707">
        <v>45.735500000000002</v>
      </c>
      <c r="C707">
        <v>15.817</v>
      </c>
      <c r="D707">
        <v>7.2314400000000001</v>
      </c>
      <c r="E707">
        <v>25.452999999999999</v>
      </c>
      <c r="F707">
        <v>1058.51</v>
      </c>
      <c r="G707">
        <v>0.95009999999999994</v>
      </c>
      <c r="H707">
        <v>21.1</v>
      </c>
      <c r="I707">
        <v>21.9056</v>
      </c>
      <c r="J707">
        <v>26.3536</v>
      </c>
      <c r="K707">
        <v>14.588800000000001</v>
      </c>
      <c r="L707" t="e">
        <v>#N/A</v>
      </c>
      <c r="M707">
        <v>8.0907199999999992</v>
      </c>
      <c r="N707">
        <v>234.0933</v>
      </c>
      <c r="O707">
        <v>20.2866</v>
      </c>
      <c r="P707">
        <v>26.838000000000001</v>
      </c>
      <c r="Q707">
        <v>26.6</v>
      </c>
      <c r="R707">
        <v>26.350100000000001</v>
      </c>
      <c r="S707">
        <v>16.997800000000002</v>
      </c>
      <c r="T707" t="e">
        <v>#N/A</v>
      </c>
      <c r="U707" t="e">
        <v>#N/A</v>
      </c>
      <c r="V707">
        <v>10.1929</v>
      </c>
      <c r="W707">
        <v>20.836200000000002</v>
      </c>
      <c r="X707">
        <v>15.7966</v>
      </c>
      <c r="Y707">
        <v>49.467100000000002</v>
      </c>
      <c r="Z707">
        <v>10.6844</v>
      </c>
      <c r="AA707">
        <v>32.06</v>
      </c>
      <c r="AB707">
        <v>45.660699999999999</v>
      </c>
      <c r="AC707">
        <v>12.754200000000001</v>
      </c>
      <c r="AD707" t="e">
        <v>#N/A</v>
      </c>
      <c r="AE707">
        <v>13.6089</v>
      </c>
      <c r="AF707">
        <v>31.844999999999999</v>
      </c>
      <c r="AG707">
        <v>17.592700000000001</v>
      </c>
      <c r="AH707" t="e">
        <v>#N/A</v>
      </c>
      <c r="AI707">
        <v>21.0718</v>
      </c>
      <c r="AJ707">
        <v>35.503900000000002</v>
      </c>
      <c r="AK707">
        <v>21.1</v>
      </c>
      <c r="AL707" t="e">
        <v>#N/A</v>
      </c>
      <c r="AM707" t="e">
        <v>#N/A</v>
      </c>
      <c r="AN707">
        <v>21.375399999999999</v>
      </c>
      <c r="AO707">
        <v>20.7973</v>
      </c>
      <c r="AP707" t="e">
        <v>#N/A</v>
      </c>
      <c r="AQ707">
        <v>44.922699999999999</v>
      </c>
      <c r="AR707">
        <v>13.249700000000001</v>
      </c>
    </row>
    <row r="708" spans="1:44" x14ac:dyDescent="0.25">
      <c r="A708" s="1">
        <v>37538</v>
      </c>
      <c r="B708">
        <v>45.353099999999998</v>
      </c>
      <c r="C708">
        <v>15.3848</v>
      </c>
      <c r="D708">
        <v>7.3028599999999999</v>
      </c>
      <c r="E708">
        <v>24.459099999999999</v>
      </c>
      <c r="F708">
        <v>1011.6</v>
      </c>
      <c r="G708">
        <v>0.9425</v>
      </c>
      <c r="H708">
        <v>20.85</v>
      </c>
      <c r="I708">
        <v>22.064599999999999</v>
      </c>
      <c r="J708">
        <v>25.025200000000002</v>
      </c>
      <c r="K708">
        <v>13.581200000000001</v>
      </c>
      <c r="L708" t="e">
        <v>#N/A</v>
      </c>
      <c r="M708">
        <v>8.6709999999999994</v>
      </c>
      <c r="N708">
        <v>225.78210000000001</v>
      </c>
      <c r="O708">
        <v>20.0672</v>
      </c>
      <c r="P708">
        <v>25.917200000000001</v>
      </c>
      <c r="Q708">
        <v>26.4</v>
      </c>
      <c r="R708">
        <v>26.417100000000001</v>
      </c>
      <c r="S708">
        <v>15.9923</v>
      </c>
      <c r="T708" t="e">
        <v>#N/A</v>
      </c>
      <c r="U708" t="e">
        <v>#N/A</v>
      </c>
      <c r="V708">
        <v>9.8431899999999999</v>
      </c>
      <c r="W708">
        <v>19.496300000000002</v>
      </c>
      <c r="X708">
        <v>15.350300000000001</v>
      </c>
      <c r="Y708">
        <v>47.682099999999998</v>
      </c>
      <c r="Z708">
        <v>10.8628</v>
      </c>
      <c r="AA708">
        <v>32.06</v>
      </c>
      <c r="AB708">
        <v>43.810299999999998</v>
      </c>
      <c r="AC708">
        <v>11.8537</v>
      </c>
      <c r="AD708" t="e">
        <v>#N/A</v>
      </c>
      <c r="AE708">
        <v>12.8156</v>
      </c>
      <c r="AF708">
        <v>31.543800000000001</v>
      </c>
      <c r="AG708">
        <v>17.177099999999999</v>
      </c>
      <c r="AH708" t="e">
        <v>#N/A</v>
      </c>
      <c r="AI708">
        <v>20.722899999999999</v>
      </c>
      <c r="AJ708">
        <v>35.012599999999999</v>
      </c>
      <c r="AK708">
        <v>20.85</v>
      </c>
      <c r="AL708" t="e">
        <v>#N/A</v>
      </c>
      <c r="AM708" t="e">
        <v>#N/A</v>
      </c>
      <c r="AN708">
        <v>20.475000000000001</v>
      </c>
      <c r="AO708">
        <v>20.620100000000001</v>
      </c>
      <c r="AP708" t="e">
        <v>#N/A</v>
      </c>
      <c r="AQ708">
        <v>43.272399999999998</v>
      </c>
      <c r="AR708">
        <v>12.824299999999999</v>
      </c>
    </row>
    <row r="709" spans="1:44" x14ac:dyDescent="0.25">
      <c r="A709" s="1">
        <v>37539</v>
      </c>
      <c r="B709">
        <v>46.497199999999999</v>
      </c>
      <c r="C709">
        <v>15.8155</v>
      </c>
      <c r="D709">
        <v>7.1665999999999999</v>
      </c>
      <c r="E709">
        <v>26.060199999999998</v>
      </c>
      <c r="F709">
        <v>1065.76</v>
      </c>
      <c r="G709">
        <v>0.97252000000000005</v>
      </c>
      <c r="H709">
        <v>21.3</v>
      </c>
      <c r="I709">
        <v>20.491599999999998</v>
      </c>
      <c r="J709">
        <v>25.614100000000001</v>
      </c>
      <c r="K709">
        <v>13.979699999999999</v>
      </c>
      <c r="L709" t="e">
        <v>#N/A</v>
      </c>
      <c r="M709">
        <v>9.0936299999999992</v>
      </c>
      <c r="N709">
        <v>238.40629999999999</v>
      </c>
      <c r="O709">
        <v>19.877600000000001</v>
      </c>
      <c r="P709">
        <v>27.375800000000002</v>
      </c>
      <c r="Q709">
        <v>27.1</v>
      </c>
      <c r="R709">
        <v>27.021599999999999</v>
      </c>
      <c r="S709">
        <v>16.326899999999998</v>
      </c>
      <c r="T709" t="e">
        <v>#N/A</v>
      </c>
      <c r="U709" t="e">
        <v>#N/A</v>
      </c>
      <c r="V709">
        <v>10.3522</v>
      </c>
      <c r="W709">
        <v>20.145600000000002</v>
      </c>
      <c r="X709">
        <v>15.5733</v>
      </c>
      <c r="Y709">
        <v>49.547499999999999</v>
      </c>
      <c r="Z709">
        <v>11.373200000000001</v>
      </c>
      <c r="AA709">
        <v>32.06</v>
      </c>
      <c r="AB709">
        <v>44.004600000000003</v>
      </c>
      <c r="AC709">
        <v>12.1617</v>
      </c>
      <c r="AD709" t="e">
        <v>#N/A</v>
      </c>
      <c r="AE709">
        <v>13.205500000000001</v>
      </c>
      <c r="AF709">
        <v>31.61</v>
      </c>
      <c r="AG709">
        <v>17.9985</v>
      </c>
      <c r="AH709" t="e">
        <v>#N/A</v>
      </c>
      <c r="AI709">
        <v>21.108899999999998</v>
      </c>
      <c r="AJ709">
        <v>35.112000000000002</v>
      </c>
      <c r="AK709">
        <v>21.3</v>
      </c>
      <c r="AL709" t="e">
        <v>#N/A</v>
      </c>
      <c r="AM709" t="e">
        <v>#N/A</v>
      </c>
      <c r="AN709">
        <v>21.573</v>
      </c>
      <c r="AO709">
        <v>21.002700000000001</v>
      </c>
      <c r="AP709" t="e">
        <v>#N/A</v>
      </c>
      <c r="AQ709">
        <v>43.767899999999997</v>
      </c>
      <c r="AR709">
        <v>13.6607</v>
      </c>
    </row>
    <row r="710" spans="1:44" x14ac:dyDescent="0.25">
      <c r="A710" s="1">
        <v>37540</v>
      </c>
      <c r="B710">
        <v>48.200800000000001</v>
      </c>
      <c r="C710">
        <v>17.280200000000001</v>
      </c>
      <c r="D710">
        <v>7.3464299999999998</v>
      </c>
      <c r="E710">
        <v>27.506699999999999</v>
      </c>
      <c r="F710">
        <v>1143.93</v>
      </c>
      <c r="G710">
        <v>1.0019100000000001</v>
      </c>
      <c r="H710">
        <v>22</v>
      </c>
      <c r="I710">
        <v>21.589600000000001</v>
      </c>
      <c r="J710">
        <v>26.192900000000002</v>
      </c>
      <c r="K710">
        <v>14.6082</v>
      </c>
      <c r="L710" t="e">
        <v>#N/A</v>
      </c>
      <c r="M710">
        <v>9.6527100000000008</v>
      </c>
      <c r="N710">
        <v>254.1404</v>
      </c>
      <c r="O710">
        <v>19.91</v>
      </c>
      <c r="P710">
        <v>28.318899999999999</v>
      </c>
      <c r="Q710">
        <v>29</v>
      </c>
      <c r="R710">
        <v>27.671900000000001</v>
      </c>
      <c r="S710">
        <v>17.521999999999998</v>
      </c>
      <c r="T710" t="e">
        <v>#N/A</v>
      </c>
      <c r="U710" t="e">
        <v>#N/A</v>
      </c>
      <c r="V710">
        <v>10.5555</v>
      </c>
      <c r="W710">
        <v>21.503299999999999</v>
      </c>
      <c r="X710">
        <v>17.098199999999999</v>
      </c>
      <c r="Y710">
        <v>55.103400000000001</v>
      </c>
      <c r="Z710">
        <v>12.2296</v>
      </c>
      <c r="AA710">
        <v>33.94</v>
      </c>
      <c r="AB710">
        <v>44.007300000000001</v>
      </c>
      <c r="AC710">
        <v>13.1311</v>
      </c>
      <c r="AD710" t="e">
        <v>#N/A</v>
      </c>
      <c r="AE710">
        <v>13.846</v>
      </c>
      <c r="AF710">
        <v>32.555599999999998</v>
      </c>
      <c r="AG710">
        <v>18.999400000000001</v>
      </c>
      <c r="AH710" t="e">
        <v>#N/A</v>
      </c>
      <c r="AI710">
        <v>21.267299999999999</v>
      </c>
      <c r="AJ710">
        <v>35.670200000000001</v>
      </c>
      <c r="AK710">
        <v>22</v>
      </c>
      <c r="AL710" t="e">
        <v>#N/A</v>
      </c>
      <c r="AM710" t="e">
        <v>#N/A</v>
      </c>
      <c r="AN710">
        <v>22.8184</v>
      </c>
      <c r="AO710">
        <v>22.471499999999999</v>
      </c>
      <c r="AP710" t="e">
        <v>#N/A</v>
      </c>
      <c r="AQ710">
        <v>45.707299999999996</v>
      </c>
      <c r="AR710">
        <v>14.386900000000001</v>
      </c>
    </row>
    <row r="711" spans="1:44" x14ac:dyDescent="0.25">
      <c r="A711" s="1">
        <v>37543</v>
      </c>
      <c r="B711">
        <v>48.262300000000003</v>
      </c>
      <c r="C711">
        <v>17.133400000000002</v>
      </c>
      <c r="D711">
        <v>7.58819</v>
      </c>
      <c r="E711">
        <v>27.666799999999999</v>
      </c>
      <c r="F711">
        <v>1114.73</v>
      </c>
      <c r="G711">
        <v>1.0182100000000001</v>
      </c>
      <c r="H711">
        <v>22.3</v>
      </c>
      <c r="I711">
        <v>22.991599999999998</v>
      </c>
      <c r="J711">
        <v>25.382300000000001</v>
      </c>
      <c r="K711">
        <v>14.2377</v>
      </c>
      <c r="L711" t="e">
        <v>#N/A</v>
      </c>
      <c r="M711">
        <v>9.3289200000000001</v>
      </c>
      <c r="N711">
        <v>252.9777</v>
      </c>
      <c r="O711">
        <v>20.302800000000001</v>
      </c>
      <c r="P711">
        <v>28.180199999999999</v>
      </c>
      <c r="Q711">
        <v>29</v>
      </c>
      <c r="R711">
        <v>27.939</v>
      </c>
      <c r="S711">
        <v>17.5947</v>
      </c>
      <c r="T711" t="e">
        <v>#N/A</v>
      </c>
      <c r="U711" t="e">
        <v>#N/A</v>
      </c>
      <c r="V711">
        <v>10.713699999999999</v>
      </c>
      <c r="W711">
        <v>21.7469</v>
      </c>
      <c r="X711">
        <v>16.673100000000002</v>
      </c>
      <c r="Y711">
        <v>54.583799999999997</v>
      </c>
      <c r="Z711">
        <v>12.1135</v>
      </c>
      <c r="AA711">
        <v>34.82</v>
      </c>
      <c r="AB711">
        <v>44.811599999999999</v>
      </c>
      <c r="AC711">
        <v>12.8734</v>
      </c>
      <c r="AD711" t="e">
        <v>#N/A</v>
      </c>
      <c r="AE711">
        <v>13.823600000000001</v>
      </c>
      <c r="AF711">
        <v>34.083300000000001</v>
      </c>
      <c r="AG711">
        <v>19.131599999999999</v>
      </c>
      <c r="AH711" t="e">
        <v>#N/A</v>
      </c>
      <c r="AI711">
        <v>21.7822</v>
      </c>
      <c r="AJ711">
        <v>36.026699999999998</v>
      </c>
      <c r="AK711">
        <v>22.3</v>
      </c>
      <c r="AL711" t="e">
        <v>#N/A</v>
      </c>
      <c r="AM711" t="e">
        <v>#N/A</v>
      </c>
      <c r="AN711">
        <v>22.198</v>
      </c>
      <c r="AO711">
        <v>22.129100000000001</v>
      </c>
      <c r="AP711" t="e">
        <v>#N/A</v>
      </c>
      <c r="AQ711">
        <v>45.904499999999999</v>
      </c>
      <c r="AR711">
        <v>14.4354</v>
      </c>
    </row>
    <row r="712" spans="1:44" x14ac:dyDescent="0.25">
      <c r="A712" s="1">
        <v>37544</v>
      </c>
      <c r="B712">
        <v>50.299100000000003</v>
      </c>
      <c r="C712">
        <v>18.481200000000001</v>
      </c>
      <c r="D712">
        <v>7.9819699999999996</v>
      </c>
      <c r="E712">
        <v>30.190200000000001</v>
      </c>
      <c r="F712">
        <v>1231.58</v>
      </c>
      <c r="G712">
        <v>1.0518099999999999</v>
      </c>
      <c r="H712">
        <v>23.5</v>
      </c>
      <c r="I712">
        <v>25.118200000000002</v>
      </c>
      <c r="J712">
        <v>26.441800000000001</v>
      </c>
      <c r="K712">
        <v>15.24</v>
      </c>
      <c r="L712" t="e">
        <v>#N/A</v>
      </c>
      <c r="M712">
        <v>10.3287</v>
      </c>
      <c r="N712">
        <v>286.77379999999999</v>
      </c>
      <c r="O712">
        <v>20.405899999999999</v>
      </c>
      <c r="P712">
        <v>29.7681</v>
      </c>
      <c r="Q712">
        <v>30.95</v>
      </c>
      <c r="R712">
        <v>29.221299999999999</v>
      </c>
      <c r="S712">
        <v>19.053100000000001</v>
      </c>
      <c r="T712" t="e">
        <v>#N/A</v>
      </c>
      <c r="U712" t="e">
        <v>#N/A</v>
      </c>
      <c r="V712">
        <v>11.912000000000001</v>
      </c>
      <c r="W712">
        <v>24.236000000000001</v>
      </c>
      <c r="X712">
        <v>17.867999999999999</v>
      </c>
      <c r="Y712">
        <v>59.317300000000003</v>
      </c>
      <c r="Z712">
        <v>13.3378</v>
      </c>
      <c r="AA712">
        <v>36.799999999999997</v>
      </c>
      <c r="AB712">
        <v>46.448599999999999</v>
      </c>
      <c r="AC712">
        <v>14.283899999999999</v>
      </c>
      <c r="AD712" t="e">
        <v>#N/A</v>
      </c>
      <c r="AE712">
        <v>13.982100000000001</v>
      </c>
      <c r="AF712">
        <v>35.187399999999997</v>
      </c>
      <c r="AG712">
        <v>20.426400000000001</v>
      </c>
      <c r="AH712" t="e">
        <v>#N/A</v>
      </c>
      <c r="AI712">
        <v>22.531600000000001</v>
      </c>
      <c r="AJ712">
        <v>35.912599999999998</v>
      </c>
      <c r="AK712">
        <v>23.5</v>
      </c>
      <c r="AL712" t="e">
        <v>#N/A</v>
      </c>
      <c r="AM712" t="e">
        <v>#N/A</v>
      </c>
      <c r="AN712">
        <v>22.9985</v>
      </c>
      <c r="AO712">
        <v>22.5214</v>
      </c>
      <c r="AP712" t="e">
        <v>#N/A</v>
      </c>
      <c r="AQ712">
        <v>48.025100000000002</v>
      </c>
      <c r="AR712">
        <v>15.1335</v>
      </c>
    </row>
    <row r="713" spans="1:44" x14ac:dyDescent="0.25">
      <c r="A713" s="1">
        <v>37545</v>
      </c>
      <c r="B713">
        <v>49.454500000000003</v>
      </c>
      <c r="C713">
        <v>18.047599999999999</v>
      </c>
      <c r="D713">
        <v>7.6885599999999998</v>
      </c>
      <c r="E713">
        <v>28.7911</v>
      </c>
      <c r="F713">
        <v>1199.5899999999999</v>
      </c>
      <c r="G713">
        <v>1.00885</v>
      </c>
      <c r="H713">
        <v>24.5</v>
      </c>
      <c r="I713">
        <v>25.085000000000001</v>
      </c>
      <c r="J713">
        <v>25.051600000000001</v>
      </c>
      <c r="K713">
        <v>15.532400000000001</v>
      </c>
      <c r="L713" t="e">
        <v>#N/A</v>
      </c>
      <c r="M713">
        <v>9.2074999999999996</v>
      </c>
      <c r="N713">
        <v>283.96140000000003</v>
      </c>
      <c r="O713">
        <v>18.328600000000002</v>
      </c>
      <c r="P713">
        <v>29.119399999999999</v>
      </c>
      <c r="Q713">
        <v>30.6</v>
      </c>
      <c r="R713">
        <v>28.563500000000001</v>
      </c>
      <c r="S713">
        <v>18.592099999999999</v>
      </c>
      <c r="T713" t="e">
        <v>#N/A</v>
      </c>
      <c r="U713" t="e">
        <v>#N/A</v>
      </c>
      <c r="V713">
        <v>11.402699999999999</v>
      </c>
      <c r="W713">
        <v>23.421800000000001</v>
      </c>
      <c r="X713">
        <v>17.037500000000001</v>
      </c>
      <c r="Y713">
        <v>56.1419</v>
      </c>
      <c r="Z713">
        <v>10.917400000000001</v>
      </c>
      <c r="AA713">
        <v>37.24</v>
      </c>
      <c r="AB713">
        <v>45.873100000000001</v>
      </c>
      <c r="AC713">
        <v>14.0198</v>
      </c>
      <c r="AD713" t="e">
        <v>#N/A</v>
      </c>
      <c r="AE713">
        <v>13.5306</v>
      </c>
      <c r="AF713">
        <v>34.463999999999999</v>
      </c>
      <c r="AG713">
        <v>19.665900000000001</v>
      </c>
      <c r="AH713" t="e">
        <v>#N/A</v>
      </c>
      <c r="AI713">
        <v>22.5867</v>
      </c>
      <c r="AJ713">
        <v>36.062600000000003</v>
      </c>
      <c r="AK713">
        <v>24.5</v>
      </c>
      <c r="AL713" t="e">
        <v>#N/A</v>
      </c>
      <c r="AM713" t="e">
        <v>#N/A</v>
      </c>
      <c r="AN713">
        <v>22.718499999999999</v>
      </c>
      <c r="AO713">
        <v>22.267299999999999</v>
      </c>
      <c r="AP713" t="e">
        <v>#N/A</v>
      </c>
      <c r="AQ713">
        <v>48.362000000000002</v>
      </c>
      <c r="AR713">
        <v>14.797700000000001</v>
      </c>
    </row>
    <row r="714" spans="1:44" x14ac:dyDescent="0.25">
      <c r="A714" s="1">
        <v>37546</v>
      </c>
      <c r="B714">
        <v>50.472700000000003</v>
      </c>
      <c r="C714">
        <v>19.299299999999999</v>
      </c>
      <c r="D714">
        <v>8.0765100000000007</v>
      </c>
      <c r="E714">
        <v>30.677399999999999</v>
      </c>
      <c r="F714">
        <v>1254.1400000000001</v>
      </c>
      <c r="G714">
        <v>0.98367000000000004</v>
      </c>
      <c r="H714">
        <v>25.4</v>
      </c>
      <c r="I714">
        <v>26.386399999999998</v>
      </c>
      <c r="J714">
        <v>24.7758</v>
      </c>
      <c r="K714">
        <v>16.417300000000001</v>
      </c>
      <c r="L714" t="e">
        <v>#N/A</v>
      </c>
      <c r="M714">
        <v>9.6040299999999998</v>
      </c>
      <c r="N714">
        <v>301.7432</v>
      </c>
      <c r="O714">
        <v>17.933299999999999</v>
      </c>
      <c r="P714">
        <v>30.329799999999999</v>
      </c>
      <c r="Q714">
        <v>32.799999999999997</v>
      </c>
      <c r="R714">
        <v>29.361899999999999</v>
      </c>
      <c r="S714">
        <v>19.649000000000001</v>
      </c>
      <c r="T714" t="e">
        <v>#N/A</v>
      </c>
      <c r="U714" t="e">
        <v>#N/A</v>
      </c>
      <c r="V714">
        <v>11.526</v>
      </c>
      <c r="W714">
        <v>24.145600000000002</v>
      </c>
      <c r="X714">
        <v>17.905799999999999</v>
      </c>
      <c r="Y714">
        <v>62.840699999999998</v>
      </c>
      <c r="Z714">
        <v>11.5442</v>
      </c>
      <c r="AA714">
        <v>38.47</v>
      </c>
      <c r="AB714">
        <v>47.173699999999997</v>
      </c>
      <c r="AC714">
        <v>14.4915</v>
      </c>
      <c r="AD714" t="e">
        <v>#N/A</v>
      </c>
      <c r="AE714">
        <v>13.8704</v>
      </c>
      <c r="AF714">
        <v>35.266500000000001</v>
      </c>
      <c r="AG714">
        <v>19.928100000000001</v>
      </c>
      <c r="AH714" t="e">
        <v>#N/A</v>
      </c>
      <c r="AI714">
        <v>23.323799999999999</v>
      </c>
      <c r="AJ714">
        <v>36.220100000000002</v>
      </c>
      <c r="AK714">
        <v>25.4</v>
      </c>
      <c r="AL714" t="e">
        <v>#N/A</v>
      </c>
      <c r="AM714" t="e">
        <v>#N/A</v>
      </c>
      <c r="AN714">
        <v>25.105</v>
      </c>
      <c r="AO714">
        <v>23.055299999999999</v>
      </c>
      <c r="AP714" t="e">
        <v>#N/A</v>
      </c>
      <c r="AQ714">
        <v>47.433300000000003</v>
      </c>
      <c r="AR714">
        <v>15.206300000000001</v>
      </c>
    </row>
    <row r="715" spans="1:44" x14ac:dyDescent="0.25">
      <c r="A715" s="1">
        <v>37547</v>
      </c>
      <c r="B715">
        <v>50.710900000000002</v>
      </c>
      <c r="C715">
        <v>19.630099999999999</v>
      </c>
      <c r="D715">
        <v>8.0474800000000002</v>
      </c>
      <c r="E715">
        <v>30.495000000000001</v>
      </c>
      <c r="F715">
        <v>1235.45</v>
      </c>
      <c r="G715">
        <v>1.0025900000000001</v>
      </c>
      <c r="H715">
        <v>25.9</v>
      </c>
      <c r="I715">
        <v>26.960899999999999</v>
      </c>
      <c r="J715">
        <v>24.034800000000001</v>
      </c>
      <c r="K715">
        <v>16.721499999999999</v>
      </c>
      <c r="L715" t="e">
        <v>#N/A</v>
      </c>
      <c r="M715">
        <v>9.95364</v>
      </c>
      <c r="N715">
        <v>296.09370000000001</v>
      </c>
      <c r="O715">
        <v>18.1769</v>
      </c>
      <c r="P715">
        <v>29.874500000000001</v>
      </c>
      <c r="Q715">
        <v>33</v>
      </c>
      <c r="R715">
        <v>29.202999999999999</v>
      </c>
      <c r="S715">
        <v>19.529599999999999</v>
      </c>
      <c r="T715" t="e">
        <v>#N/A</v>
      </c>
      <c r="U715" t="e">
        <v>#N/A</v>
      </c>
      <c r="V715">
        <v>11.639099999999999</v>
      </c>
      <c r="W715">
        <v>25.261700000000001</v>
      </c>
      <c r="X715">
        <v>18.207100000000001</v>
      </c>
      <c r="Y715">
        <v>64.8108</v>
      </c>
      <c r="Z715">
        <v>11.7645</v>
      </c>
      <c r="AA715">
        <v>38.47</v>
      </c>
      <c r="AB715">
        <v>46.641399999999997</v>
      </c>
      <c r="AC715">
        <v>14.6724</v>
      </c>
      <c r="AD715" t="e">
        <v>#N/A</v>
      </c>
      <c r="AE715">
        <v>13.6373</v>
      </c>
      <c r="AF715">
        <v>35.563000000000002</v>
      </c>
      <c r="AG715">
        <v>20.9223</v>
      </c>
      <c r="AH715" t="e">
        <v>#N/A</v>
      </c>
      <c r="AI715">
        <v>23.9193</v>
      </c>
      <c r="AJ715">
        <v>36.891199999999998</v>
      </c>
      <c r="AK715">
        <v>25.9</v>
      </c>
      <c r="AL715" t="e">
        <v>#N/A</v>
      </c>
      <c r="AM715" t="e">
        <v>#N/A</v>
      </c>
      <c r="AN715">
        <v>25.483599999999999</v>
      </c>
      <c r="AO715">
        <v>22.610800000000001</v>
      </c>
      <c r="AP715" t="e">
        <v>#N/A</v>
      </c>
      <c r="AQ715">
        <v>48.386499999999998</v>
      </c>
      <c r="AR715">
        <v>15.2501</v>
      </c>
    </row>
    <row r="716" spans="1:44" x14ac:dyDescent="0.25">
      <c r="A716" s="1">
        <v>37550</v>
      </c>
      <c r="B716">
        <v>52.134599999999999</v>
      </c>
      <c r="C716">
        <v>20.3857</v>
      </c>
      <c r="D716">
        <v>8.5285100000000007</v>
      </c>
      <c r="E716">
        <v>31.030899999999999</v>
      </c>
      <c r="F716">
        <v>1238.45</v>
      </c>
      <c r="G716">
        <v>1.01661</v>
      </c>
      <c r="H716">
        <v>26.5</v>
      </c>
      <c r="I716">
        <v>26.924900000000001</v>
      </c>
      <c r="J716">
        <v>25.128499999999999</v>
      </c>
      <c r="K716">
        <v>17.481400000000001</v>
      </c>
      <c r="L716" t="e">
        <v>#N/A</v>
      </c>
      <c r="M716">
        <v>10.3565</v>
      </c>
      <c r="N716">
        <v>300.26330000000002</v>
      </c>
      <c r="O716">
        <v>18.782699999999998</v>
      </c>
      <c r="P716">
        <v>30.4848</v>
      </c>
      <c r="Q716">
        <v>33.65</v>
      </c>
      <c r="R716">
        <v>29.164100000000001</v>
      </c>
      <c r="S716">
        <v>19.869499999999999</v>
      </c>
      <c r="T716" t="e">
        <v>#N/A</v>
      </c>
      <c r="U716" t="e">
        <v>#N/A</v>
      </c>
      <c r="V716">
        <v>12.4139</v>
      </c>
      <c r="W716">
        <v>24.763500000000001</v>
      </c>
      <c r="X716">
        <v>19.366</v>
      </c>
      <c r="Y716">
        <v>65.857600000000005</v>
      </c>
      <c r="Z716">
        <v>12.5532</v>
      </c>
      <c r="AA716">
        <v>38.57</v>
      </c>
      <c r="AB716">
        <v>47.960500000000003</v>
      </c>
      <c r="AC716">
        <v>15.657</v>
      </c>
      <c r="AD716" t="e">
        <v>#N/A</v>
      </c>
      <c r="AE716">
        <v>14.257999999999999</v>
      </c>
      <c r="AF716">
        <v>35.5991</v>
      </c>
      <c r="AG716">
        <v>20.642800000000001</v>
      </c>
      <c r="AH716" t="e">
        <v>#N/A</v>
      </c>
      <c r="AI716">
        <v>22.931699999999999</v>
      </c>
      <c r="AJ716">
        <v>37.018700000000003</v>
      </c>
      <c r="AK716">
        <v>26.5</v>
      </c>
      <c r="AL716" t="e">
        <v>#N/A</v>
      </c>
      <c r="AM716" t="e">
        <v>#N/A</v>
      </c>
      <c r="AN716">
        <v>26.6523</v>
      </c>
      <c r="AO716">
        <v>23.039200000000001</v>
      </c>
      <c r="AP716" t="e">
        <v>#N/A</v>
      </c>
      <c r="AQ716">
        <v>48.424999999999997</v>
      </c>
      <c r="AR716">
        <v>15.8026</v>
      </c>
    </row>
    <row r="717" spans="1:44" x14ac:dyDescent="0.25">
      <c r="A717" s="1">
        <v>37551</v>
      </c>
      <c r="B717">
        <v>51.943100000000001</v>
      </c>
      <c r="C717">
        <v>20.009499999999999</v>
      </c>
      <c r="D717">
        <v>8.6292299999999997</v>
      </c>
      <c r="E717">
        <v>30.688600000000001</v>
      </c>
      <c r="F717">
        <v>1233.01</v>
      </c>
      <c r="G717">
        <v>1.0242800000000001</v>
      </c>
      <c r="H717">
        <v>27</v>
      </c>
      <c r="I717">
        <v>27.443100000000001</v>
      </c>
      <c r="J717">
        <v>24.895299999999999</v>
      </c>
      <c r="K717">
        <v>16.9862</v>
      </c>
      <c r="L717" t="e">
        <v>#N/A</v>
      </c>
      <c r="M717">
        <v>10.590199999999999</v>
      </c>
      <c r="N717">
        <v>299.73340000000002</v>
      </c>
      <c r="O717">
        <v>18.697299999999998</v>
      </c>
      <c r="P717">
        <v>30.097999999999999</v>
      </c>
      <c r="Q717">
        <v>34.200000000000003</v>
      </c>
      <c r="R717">
        <v>28.441400000000002</v>
      </c>
      <c r="S717">
        <v>19.770399999999999</v>
      </c>
      <c r="T717" t="e">
        <v>#N/A</v>
      </c>
      <c r="U717" t="e">
        <v>#N/A</v>
      </c>
      <c r="V717">
        <v>12.299899999999999</v>
      </c>
      <c r="W717">
        <v>24.481000000000002</v>
      </c>
      <c r="X717">
        <v>18.764099999999999</v>
      </c>
      <c r="Y717">
        <v>64.800600000000003</v>
      </c>
      <c r="Z717">
        <v>12.2599</v>
      </c>
      <c r="AA717">
        <v>38.08</v>
      </c>
      <c r="AB717">
        <v>46.851900000000001</v>
      </c>
      <c r="AC717">
        <v>15.3474</v>
      </c>
      <c r="AD717" t="e">
        <v>#N/A</v>
      </c>
      <c r="AE717">
        <v>14.7342</v>
      </c>
      <c r="AF717">
        <v>35.179000000000002</v>
      </c>
      <c r="AG717">
        <v>20.271000000000001</v>
      </c>
      <c r="AH717" t="e">
        <v>#N/A</v>
      </c>
      <c r="AI717">
        <v>22.279699999999998</v>
      </c>
      <c r="AJ717">
        <v>36.201599999999999</v>
      </c>
      <c r="AK717">
        <v>27</v>
      </c>
      <c r="AL717" t="e">
        <v>#N/A</v>
      </c>
      <c r="AM717" t="e">
        <v>#N/A</v>
      </c>
      <c r="AN717">
        <v>25.631699999999999</v>
      </c>
      <c r="AO717">
        <v>24.325900000000001</v>
      </c>
      <c r="AP717" t="e">
        <v>#N/A</v>
      </c>
      <c r="AQ717">
        <v>48.068800000000003</v>
      </c>
      <c r="AR717">
        <v>15.5252</v>
      </c>
    </row>
    <row r="718" spans="1:44" x14ac:dyDescent="0.25">
      <c r="A718" s="1">
        <v>37552</v>
      </c>
      <c r="B718">
        <v>52.1357</v>
      </c>
      <c r="C718">
        <v>19.3613</v>
      </c>
      <c r="D718">
        <v>8.5830199999999994</v>
      </c>
      <c r="E718">
        <v>30.2803</v>
      </c>
      <c r="F718">
        <v>1217.6500000000001</v>
      </c>
      <c r="G718">
        <v>1.0360799999999999</v>
      </c>
      <c r="H718">
        <v>25.8</v>
      </c>
      <c r="I718">
        <v>27.4998</v>
      </c>
      <c r="J718">
        <v>25.339700000000001</v>
      </c>
      <c r="K718">
        <v>17.388400000000001</v>
      </c>
      <c r="L718" t="e">
        <v>#N/A</v>
      </c>
      <c r="M718">
        <v>10.6203</v>
      </c>
      <c r="N718">
        <v>299.18130000000002</v>
      </c>
      <c r="O718">
        <v>18.7074</v>
      </c>
      <c r="P718">
        <v>29.514500000000002</v>
      </c>
      <c r="Q718">
        <v>34.5</v>
      </c>
      <c r="R718">
        <v>28.380600000000001</v>
      </c>
      <c r="S718">
        <v>19.632200000000001</v>
      </c>
      <c r="T718" t="e">
        <v>#N/A</v>
      </c>
      <c r="U718" t="e">
        <v>#N/A</v>
      </c>
      <c r="V718">
        <v>12.742699999999999</v>
      </c>
      <c r="W718">
        <v>25.183199999999999</v>
      </c>
      <c r="X718">
        <v>18.863</v>
      </c>
      <c r="Y718">
        <v>64.849800000000002</v>
      </c>
      <c r="Z718">
        <v>13.0939</v>
      </c>
      <c r="AA718">
        <v>37.49</v>
      </c>
      <c r="AB718">
        <v>45.354799999999997</v>
      </c>
      <c r="AC718">
        <v>15.2286</v>
      </c>
      <c r="AD718" t="e">
        <v>#N/A</v>
      </c>
      <c r="AE718">
        <v>14.9567</v>
      </c>
      <c r="AF718">
        <v>35.646500000000003</v>
      </c>
      <c r="AG718">
        <v>20.856300000000001</v>
      </c>
      <c r="AH718" t="e">
        <v>#N/A</v>
      </c>
      <c r="AI718">
        <v>22.0717</v>
      </c>
      <c r="AJ718">
        <v>36.439900000000002</v>
      </c>
      <c r="AK718">
        <v>25.8</v>
      </c>
      <c r="AL718" t="e">
        <v>#N/A</v>
      </c>
      <c r="AM718" t="e">
        <v>#N/A</v>
      </c>
      <c r="AN718">
        <v>25.826499999999999</v>
      </c>
      <c r="AO718">
        <v>23.651599999999998</v>
      </c>
      <c r="AP718" t="e">
        <v>#N/A</v>
      </c>
      <c r="AQ718">
        <v>49.001899999999999</v>
      </c>
      <c r="AR718">
        <v>16.139700000000001</v>
      </c>
    </row>
    <row r="719" spans="1:44" x14ac:dyDescent="0.25">
      <c r="A719" s="1">
        <v>37553</v>
      </c>
      <c r="B719">
        <v>50.865200000000002</v>
      </c>
      <c r="C719">
        <v>19.5122</v>
      </c>
      <c r="D719">
        <v>8.61965</v>
      </c>
      <c r="E719">
        <v>29.367100000000001</v>
      </c>
      <c r="F719">
        <v>1243.79</v>
      </c>
      <c r="G719">
        <v>1.02674</v>
      </c>
      <c r="H719">
        <v>26.3</v>
      </c>
      <c r="I719">
        <v>27.412600000000001</v>
      </c>
      <c r="J719">
        <v>24.814499999999999</v>
      </c>
      <c r="K719">
        <v>16.7653</v>
      </c>
      <c r="L719" t="e">
        <v>#N/A</v>
      </c>
      <c r="M719">
        <v>11.124499999999999</v>
      </c>
      <c r="N719">
        <v>293.3793</v>
      </c>
      <c r="O719">
        <v>18.3672</v>
      </c>
      <c r="P719">
        <v>29.4314</v>
      </c>
      <c r="Q719">
        <v>35.35</v>
      </c>
      <c r="R719">
        <v>28.115500000000001</v>
      </c>
      <c r="S719">
        <v>19.0474</v>
      </c>
      <c r="T719" t="e">
        <v>#N/A</v>
      </c>
      <c r="U719" t="e">
        <v>#N/A</v>
      </c>
      <c r="V719">
        <v>12.2667</v>
      </c>
      <c r="W719">
        <v>24.822099999999999</v>
      </c>
      <c r="X719">
        <v>18.966899999999999</v>
      </c>
      <c r="Y719">
        <v>62.914700000000003</v>
      </c>
      <c r="Z719">
        <v>12.7125</v>
      </c>
      <c r="AA719">
        <v>37.68</v>
      </c>
      <c r="AB719">
        <v>45.3386</v>
      </c>
      <c r="AC719">
        <v>15.2323</v>
      </c>
      <c r="AD719" t="e">
        <v>#N/A</v>
      </c>
      <c r="AE719">
        <v>14.5924</v>
      </c>
      <c r="AF719">
        <v>35.175800000000002</v>
      </c>
      <c r="AG719">
        <v>20.160299999999999</v>
      </c>
      <c r="AH719" t="e">
        <v>#N/A</v>
      </c>
      <c r="AI719">
        <v>21.827100000000002</v>
      </c>
      <c r="AJ719">
        <v>35.694099999999999</v>
      </c>
      <c r="AK719">
        <v>26.3</v>
      </c>
      <c r="AL719" t="e">
        <v>#N/A</v>
      </c>
      <c r="AM719" t="e">
        <v>#N/A</v>
      </c>
      <c r="AN719">
        <v>25.379200000000001</v>
      </c>
      <c r="AO719">
        <v>23.844899999999999</v>
      </c>
      <c r="AP719" t="e">
        <v>#N/A</v>
      </c>
      <c r="AQ719">
        <v>48.5349</v>
      </c>
      <c r="AR719">
        <v>15.837</v>
      </c>
    </row>
    <row r="720" spans="1:44" x14ac:dyDescent="0.25">
      <c r="A720" s="1">
        <v>37554</v>
      </c>
      <c r="B720">
        <v>51.542000000000002</v>
      </c>
      <c r="C720">
        <v>19.959800000000001</v>
      </c>
      <c r="D720">
        <v>8.5374499999999998</v>
      </c>
      <c r="E720">
        <v>29.8047</v>
      </c>
      <c r="F720">
        <v>1264.78</v>
      </c>
      <c r="G720">
        <v>1.075</v>
      </c>
      <c r="H720">
        <v>25.05</v>
      </c>
      <c r="I720">
        <v>26.5776</v>
      </c>
      <c r="J720">
        <v>25.056799999999999</v>
      </c>
      <c r="K720">
        <v>16.860600000000002</v>
      </c>
      <c r="L720" t="e">
        <v>#N/A</v>
      </c>
      <c r="M720">
        <v>11.124499999999999</v>
      </c>
      <c r="N720">
        <v>301.32130000000001</v>
      </c>
      <c r="O720">
        <v>18.351400000000002</v>
      </c>
      <c r="P720">
        <v>30.0413</v>
      </c>
      <c r="Q720">
        <v>35.200000000000003</v>
      </c>
      <c r="R720">
        <v>28.3994</v>
      </c>
      <c r="S720">
        <v>19.173999999999999</v>
      </c>
      <c r="T720" t="e">
        <v>#N/A</v>
      </c>
      <c r="U720" t="e">
        <v>#N/A</v>
      </c>
      <c r="V720">
        <v>12.962300000000001</v>
      </c>
      <c r="W720">
        <v>25.330100000000002</v>
      </c>
      <c r="X720">
        <v>19.191600000000001</v>
      </c>
      <c r="Y720">
        <v>64.8947</v>
      </c>
      <c r="Z720">
        <v>13.4588</v>
      </c>
      <c r="AA720">
        <v>36.799999999999997</v>
      </c>
      <c r="AB720">
        <v>45.261600000000001</v>
      </c>
      <c r="AC720">
        <v>15.710100000000001</v>
      </c>
      <c r="AD720" t="e">
        <v>#N/A</v>
      </c>
      <c r="AE720">
        <v>14.3917</v>
      </c>
      <c r="AF720">
        <v>36.767499999999998</v>
      </c>
      <c r="AG720">
        <v>20.677800000000001</v>
      </c>
      <c r="AH720" t="e">
        <v>#N/A</v>
      </c>
      <c r="AI720">
        <v>22.718399999999999</v>
      </c>
      <c r="AJ720">
        <v>35.562600000000003</v>
      </c>
      <c r="AK720">
        <v>25.05</v>
      </c>
      <c r="AL720" t="e">
        <v>#N/A</v>
      </c>
      <c r="AM720" t="e">
        <v>#N/A</v>
      </c>
      <c r="AN720">
        <v>25.920999999999999</v>
      </c>
      <c r="AO720">
        <v>23.577500000000001</v>
      </c>
      <c r="AP720" t="e">
        <v>#N/A</v>
      </c>
      <c r="AQ720">
        <v>49.1479</v>
      </c>
      <c r="AR720">
        <v>16.323</v>
      </c>
    </row>
    <row r="721" spans="1:44" x14ac:dyDescent="0.25">
      <c r="A721" s="1">
        <v>37557</v>
      </c>
      <c r="B721">
        <v>50.683100000000003</v>
      </c>
      <c r="C721">
        <v>19.558399999999999</v>
      </c>
      <c r="D721">
        <v>8.3604800000000008</v>
      </c>
      <c r="E721">
        <v>30.869199999999999</v>
      </c>
      <c r="F721">
        <v>1246.3800000000001</v>
      </c>
      <c r="G721">
        <v>1.09026</v>
      </c>
      <c r="H721">
        <v>25.9</v>
      </c>
      <c r="I721">
        <v>27.392900000000001</v>
      </c>
      <c r="J721">
        <v>23.993600000000001</v>
      </c>
      <c r="K721">
        <v>16.4924</v>
      </c>
      <c r="L721" t="e">
        <v>#N/A</v>
      </c>
      <c r="M721">
        <v>10.3124</v>
      </c>
      <c r="N721">
        <v>306.952</v>
      </c>
      <c r="O721">
        <v>17.978200000000001</v>
      </c>
      <c r="P721">
        <v>29.338000000000001</v>
      </c>
      <c r="Q721">
        <v>35.4</v>
      </c>
      <c r="R721">
        <v>28.070900000000002</v>
      </c>
      <c r="S721">
        <v>19.216799999999999</v>
      </c>
      <c r="T721" t="e">
        <v>#N/A</v>
      </c>
      <c r="U721" t="e">
        <v>#N/A</v>
      </c>
      <c r="V721">
        <v>13.563599999999999</v>
      </c>
      <c r="W721">
        <v>25.02</v>
      </c>
      <c r="X721">
        <v>19.065999999999999</v>
      </c>
      <c r="Y721">
        <v>66.758600000000001</v>
      </c>
      <c r="Z721">
        <v>13.6625</v>
      </c>
      <c r="AA721">
        <v>36.200000000000003</v>
      </c>
      <c r="AB721">
        <v>44.960599999999999</v>
      </c>
      <c r="AC721">
        <v>16.4191</v>
      </c>
      <c r="AD721" t="e">
        <v>#N/A</v>
      </c>
      <c r="AE721">
        <v>14.278</v>
      </c>
      <c r="AF721">
        <v>37.754399999999997</v>
      </c>
      <c r="AG721">
        <v>20.428999999999998</v>
      </c>
      <c r="AH721" t="e">
        <v>#N/A</v>
      </c>
      <c r="AI721">
        <v>22.517800000000001</v>
      </c>
      <c r="AJ721">
        <v>34.443300000000001</v>
      </c>
      <c r="AK721">
        <v>26.7</v>
      </c>
      <c r="AL721" t="e">
        <v>#N/A</v>
      </c>
      <c r="AM721" t="e">
        <v>#N/A</v>
      </c>
      <c r="AN721">
        <v>25.130500000000001</v>
      </c>
      <c r="AO721">
        <v>24.292899999999999</v>
      </c>
      <c r="AP721" t="e">
        <v>#N/A</v>
      </c>
      <c r="AQ721">
        <v>48.156500000000001</v>
      </c>
      <c r="AR721">
        <v>15.807399999999999</v>
      </c>
    </row>
    <row r="722" spans="1:44" x14ac:dyDescent="0.25">
      <c r="A722" s="1">
        <v>37558</v>
      </c>
      <c r="B722">
        <v>50.448500000000003</v>
      </c>
      <c r="C722">
        <v>19.0764</v>
      </c>
      <c r="D722">
        <v>8.3783200000000004</v>
      </c>
      <c r="E722">
        <v>31.241700000000002</v>
      </c>
      <c r="F722">
        <v>1238.5899999999999</v>
      </c>
      <c r="G722">
        <v>1.0701499999999999</v>
      </c>
      <c r="H722">
        <v>25.5</v>
      </c>
      <c r="I722">
        <v>26.993600000000001</v>
      </c>
      <c r="J722">
        <v>24.401900000000001</v>
      </c>
      <c r="K722">
        <v>16.362400000000001</v>
      </c>
      <c r="L722" t="e">
        <v>#N/A</v>
      </c>
      <c r="M722">
        <v>9.9519800000000007</v>
      </c>
      <c r="N722">
        <v>306.28530000000001</v>
      </c>
      <c r="O722">
        <v>18.015699999999999</v>
      </c>
      <c r="P722">
        <v>29.5442</v>
      </c>
      <c r="Q722">
        <v>34.4</v>
      </c>
      <c r="R722">
        <v>26.7227</v>
      </c>
      <c r="S722">
        <v>18.779399999999999</v>
      </c>
      <c r="T722" t="e">
        <v>#N/A</v>
      </c>
      <c r="U722" t="e">
        <v>#N/A</v>
      </c>
      <c r="V722">
        <v>13.222</v>
      </c>
      <c r="W722">
        <v>24.655999999999999</v>
      </c>
      <c r="X722">
        <v>19.1601</v>
      </c>
      <c r="Y722">
        <v>66.404399999999995</v>
      </c>
      <c r="Z722">
        <v>13.227399999999999</v>
      </c>
      <c r="AA722">
        <v>35.42</v>
      </c>
      <c r="AB722">
        <v>43.822600000000001</v>
      </c>
      <c r="AC722">
        <v>15.687900000000001</v>
      </c>
      <c r="AD722" t="e">
        <v>#N/A</v>
      </c>
      <c r="AE722">
        <v>14.2462</v>
      </c>
      <c r="AF722">
        <v>36.927100000000003</v>
      </c>
      <c r="AG722">
        <v>20.319800000000001</v>
      </c>
      <c r="AH722" t="e">
        <v>#N/A</v>
      </c>
      <c r="AI722">
        <v>22.126300000000001</v>
      </c>
      <c r="AJ722">
        <v>35.479700000000001</v>
      </c>
      <c r="AK722">
        <v>25.5</v>
      </c>
      <c r="AL722" t="e">
        <v>#N/A</v>
      </c>
      <c r="AM722" t="e">
        <v>#N/A</v>
      </c>
      <c r="AN722">
        <v>25.479299999999999</v>
      </c>
      <c r="AO722">
        <v>23.459900000000001</v>
      </c>
      <c r="AP722" t="e">
        <v>#N/A</v>
      </c>
      <c r="AQ722">
        <v>48.129600000000003</v>
      </c>
      <c r="AR722">
        <v>15.1181</v>
      </c>
    </row>
    <row r="723" spans="1:44" x14ac:dyDescent="0.25">
      <c r="A723" s="1">
        <v>37559</v>
      </c>
      <c r="B723">
        <v>51.056399999999996</v>
      </c>
      <c r="C723">
        <v>19.433199999999999</v>
      </c>
      <c r="D723">
        <v>8.2326499999999996</v>
      </c>
      <c r="E723">
        <v>32.298499999999997</v>
      </c>
      <c r="F723">
        <v>1226.6300000000001</v>
      </c>
      <c r="G723">
        <v>1.10701</v>
      </c>
      <c r="H723">
        <v>26.2</v>
      </c>
      <c r="I723">
        <v>26.599900000000002</v>
      </c>
      <c r="J723">
        <v>24.8001</v>
      </c>
      <c r="K723">
        <v>16.560199999999998</v>
      </c>
      <c r="L723" t="e">
        <v>#N/A</v>
      </c>
      <c r="M723">
        <v>10.2378</v>
      </c>
      <c r="N723">
        <v>310.99470000000002</v>
      </c>
      <c r="O723">
        <v>18.189</v>
      </c>
      <c r="P723">
        <v>29.7012</v>
      </c>
      <c r="Q723">
        <v>33.799999999999997</v>
      </c>
      <c r="R723">
        <v>27.392299999999999</v>
      </c>
      <c r="S723">
        <v>18.261600000000001</v>
      </c>
      <c r="T723" t="e">
        <v>#N/A</v>
      </c>
      <c r="U723" t="e">
        <v>#N/A</v>
      </c>
      <c r="V723">
        <v>13.788</v>
      </c>
      <c r="W723">
        <v>24.256599999999999</v>
      </c>
      <c r="X723">
        <v>19.334</v>
      </c>
      <c r="Y723">
        <v>68.0398</v>
      </c>
      <c r="Z723">
        <v>13.696300000000001</v>
      </c>
      <c r="AA723">
        <v>36.11</v>
      </c>
      <c r="AB723">
        <v>44.617800000000003</v>
      </c>
      <c r="AC723">
        <v>16.132000000000001</v>
      </c>
      <c r="AD723" t="e">
        <v>#N/A</v>
      </c>
      <c r="AE723">
        <v>14.069000000000001</v>
      </c>
      <c r="AF723">
        <v>37.453800000000001</v>
      </c>
      <c r="AG723">
        <v>20.7151</v>
      </c>
      <c r="AH723" t="e">
        <v>#N/A</v>
      </c>
      <c r="AI723">
        <v>22.6812</v>
      </c>
      <c r="AJ723">
        <v>35.433799999999998</v>
      </c>
      <c r="AK723">
        <v>26.2</v>
      </c>
      <c r="AL723" t="e">
        <v>#N/A</v>
      </c>
      <c r="AM723" t="e">
        <v>#N/A</v>
      </c>
      <c r="AN723">
        <v>26.052600000000002</v>
      </c>
      <c r="AO723">
        <v>24.498699999999999</v>
      </c>
      <c r="AP723" t="e">
        <v>#N/A</v>
      </c>
      <c r="AQ723">
        <v>45.830599999999997</v>
      </c>
      <c r="AR723">
        <v>15.182600000000001</v>
      </c>
    </row>
    <row r="724" spans="1:44" x14ac:dyDescent="0.25">
      <c r="A724" s="1">
        <v>37560</v>
      </c>
      <c r="B724">
        <v>50.698700000000002</v>
      </c>
      <c r="C724">
        <v>18.728200000000001</v>
      </c>
      <c r="D724">
        <v>8.0830699999999993</v>
      </c>
      <c r="E724">
        <v>32.384500000000003</v>
      </c>
      <c r="F724">
        <v>1197.0899999999999</v>
      </c>
      <c r="G724">
        <v>1.1088499999999999</v>
      </c>
      <c r="H724">
        <v>26.3</v>
      </c>
      <c r="I724">
        <v>26.646100000000001</v>
      </c>
      <c r="J724">
        <v>24.334</v>
      </c>
      <c r="K724">
        <v>16.446400000000001</v>
      </c>
      <c r="L724" t="e">
        <v>#N/A</v>
      </c>
      <c r="M724">
        <v>10.4497</v>
      </c>
      <c r="N724">
        <v>310.20209999999997</v>
      </c>
      <c r="O724">
        <v>17.974</v>
      </c>
      <c r="P724">
        <v>29.4481</v>
      </c>
      <c r="Q724">
        <v>33.5</v>
      </c>
      <c r="R724">
        <v>26.947700000000001</v>
      </c>
      <c r="S724">
        <v>18.261700000000001</v>
      </c>
      <c r="T724" t="e">
        <v>#N/A</v>
      </c>
      <c r="U724" t="e">
        <v>#N/A</v>
      </c>
      <c r="V724">
        <v>13.865</v>
      </c>
      <c r="W724">
        <v>23.677</v>
      </c>
      <c r="X724">
        <v>19.0428</v>
      </c>
      <c r="Y724">
        <v>68.003399999999999</v>
      </c>
      <c r="Z724">
        <v>13.8911</v>
      </c>
      <c r="AA724">
        <v>35.119999999999997</v>
      </c>
      <c r="AB724">
        <v>45.566000000000003</v>
      </c>
      <c r="AC724">
        <v>15.8393</v>
      </c>
      <c r="AD724" t="e">
        <v>#N/A</v>
      </c>
      <c r="AE724">
        <v>13.944000000000001</v>
      </c>
      <c r="AF724">
        <v>37.305700000000002</v>
      </c>
      <c r="AG724">
        <v>20.773</v>
      </c>
      <c r="AH724" t="e">
        <v>#N/A</v>
      </c>
      <c r="AI724">
        <v>22.394100000000002</v>
      </c>
      <c r="AJ724">
        <v>35.099200000000003</v>
      </c>
      <c r="AK724">
        <v>26.3</v>
      </c>
      <c r="AL724" t="e">
        <v>#N/A</v>
      </c>
      <c r="AM724" t="e">
        <v>#N/A</v>
      </c>
      <c r="AN724">
        <v>25.5396</v>
      </c>
      <c r="AO724">
        <v>24.095500000000001</v>
      </c>
      <c r="AP724" t="e">
        <v>#N/A</v>
      </c>
      <c r="AQ724">
        <v>45.4373</v>
      </c>
      <c r="AR724">
        <v>15.005800000000001</v>
      </c>
    </row>
    <row r="725" spans="1:44" x14ac:dyDescent="0.25">
      <c r="A725" s="1">
        <v>37561</v>
      </c>
      <c r="B725">
        <v>50.578000000000003</v>
      </c>
      <c r="C725">
        <v>19.352799999999998</v>
      </c>
      <c r="D725">
        <v>8.3195800000000002</v>
      </c>
      <c r="E725">
        <v>31.921700000000001</v>
      </c>
      <c r="F725">
        <v>1170.6400000000001</v>
      </c>
      <c r="G725">
        <v>1.1164000000000001</v>
      </c>
      <c r="H725">
        <v>26.95</v>
      </c>
      <c r="I725">
        <v>26.0153</v>
      </c>
      <c r="J725">
        <v>24.5914</v>
      </c>
      <c r="K725">
        <v>16.7668</v>
      </c>
      <c r="L725" t="e">
        <v>#N/A</v>
      </c>
      <c r="M725">
        <v>10.731999999999999</v>
      </c>
      <c r="N725">
        <v>312.59280000000001</v>
      </c>
      <c r="O725">
        <v>17.909600000000001</v>
      </c>
      <c r="P725">
        <v>29.589400000000001</v>
      </c>
      <c r="Q725">
        <v>33.5</v>
      </c>
      <c r="R725">
        <v>27.442299999999999</v>
      </c>
      <c r="S725">
        <v>18.596800000000002</v>
      </c>
      <c r="T725" t="e">
        <v>#N/A</v>
      </c>
      <c r="U725" t="e">
        <v>#N/A</v>
      </c>
      <c r="V725">
        <v>14.1547</v>
      </c>
      <c r="W725">
        <v>23.026700000000002</v>
      </c>
      <c r="X725">
        <v>19.375599999999999</v>
      </c>
      <c r="Y725">
        <v>68.497299999999996</v>
      </c>
      <c r="Z725">
        <v>14.532</v>
      </c>
      <c r="AA725">
        <v>34.82</v>
      </c>
      <c r="AB725">
        <v>44.940800000000003</v>
      </c>
      <c r="AC725">
        <v>16.245899999999999</v>
      </c>
      <c r="AD725" t="e">
        <v>#N/A</v>
      </c>
      <c r="AE725">
        <v>13.8055</v>
      </c>
      <c r="AF725">
        <v>36.771900000000002</v>
      </c>
      <c r="AG725">
        <v>20.363399999999999</v>
      </c>
      <c r="AH725" t="e">
        <v>#N/A</v>
      </c>
      <c r="AI725">
        <v>22.405100000000001</v>
      </c>
      <c r="AJ725">
        <v>34.531599999999997</v>
      </c>
      <c r="AK725">
        <v>26.95</v>
      </c>
      <c r="AL725" t="e">
        <v>#N/A</v>
      </c>
      <c r="AM725" t="e">
        <v>#N/A</v>
      </c>
      <c r="AN725">
        <v>25.5364</v>
      </c>
      <c r="AO725">
        <v>24.3536</v>
      </c>
      <c r="AP725" t="e">
        <v>#N/A</v>
      </c>
      <c r="AQ725">
        <v>45.775300000000001</v>
      </c>
      <c r="AR725">
        <v>15.1335</v>
      </c>
    </row>
    <row r="726" spans="1:44" x14ac:dyDescent="0.25">
      <c r="A726" s="1">
        <v>37564</v>
      </c>
      <c r="B726">
        <v>50.829599999999999</v>
      </c>
      <c r="C726">
        <v>19.806999999999999</v>
      </c>
      <c r="D726">
        <v>8.2128499999999995</v>
      </c>
      <c r="E726">
        <v>33.148600000000002</v>
      </c>
      <c r="F726">
        <v>1210.05</v>
      </c>
      <c r="G726">
        <v>1.15605</v>
      </c>
      <c r="H726">
        <v>28.5</v>
      </c>
      <c r="I726">
        <v>26.4693</v>
      </c>
      <c r="J726">
        <v>24.0733</v>
      </c>
      <c r="K726">
        <v>17.116900000000001</v>
      </c>
      <c r="L726" t="e">
        <v>#N/A</v>
      </c>
      <c r="M726">
        <v>11.4133</v>
      </c>
      <c r="N726">
        <v>313.11950000000002</v>
      </c>
      <c r="O726">
        <v>17.530200000000001</v>
      </c>
      <c r="P726">
        <v>29.515699999999999</v>
      </c>
      <c r="Q726">
        <v>35.299999999999997</v>
      </c>
      <c r="R726">
        <v>27.2074</v>
      </c>
      <c r="S726">
        <v>19.011500000000002</v>
      </c>
      <c r="T726" t="e">
        <v>#N/A</v>
      </c>
      <c r="U726" t="e">
        <v>#N/A</v>
      </c>
      <c r="V726">
        <v>15.407400000000001</v>
      </c>
      <c r="W726">
        <v>22.128399999999999</v>
      </c>
      <c r="X726">
        <v>19.773299999999999</v>
      </c>
      <c r="Y726">
        <v>70.498400000000004</v>
      </c>
      <c r="Z726">
        <v>14.950200000000001</v>
      </c>
      <c r="AA726">
        <v>36.01</v>
      </c>
      <c r="AB726">
        <v>45.168700000000001</v>
      </c>
      <c r="AC726">
        <v>16.666</v>
      </c>
      <c r="AD726" t="e">
        <v>#N/A</v>
      </c>
      <c r="AE726">
        <v>14.0762</v>
      </c>
      <c r="AF726">
        <v>36.623600000000003</v>
      </c>
      <c r="AG726">
        <v>21.619399999999999</v>
      </c>
      <c r="AH726" t="e">
        <v>#N/A</v>
      </c>
      <c r="AI726">
        <v>22.409800000000001</v>
      </c>
      <c r="AJ726">
        <v>34.049300000000002</v>
      </c>
      <c r="AK726">
        <v>28.5</v>
      </c>
      <c r="AL726" t="e">
        <v>#N/A</v>
      </c>
      <c r="AM726" t="e">
        <v>#N/A</v>
      </c>
      <c r="AN726">
        <v>25.757300000000001</v>
      </c>
      <c r="AO726">
        <v>24.825800000000001</v>
      </c>
      <c r="AP726" t="e">
        <v>#N/A</v>
      </c>
      <c r="AQ726">
        <v>44.9876</v>
      </c>
      <c r="AR726">
        <v>16.088200000000001</v>
      </c>
    </row>
    <row r="727" spans="1:44" x14ac:dyDescent="0.25">
      <c r="A727" s="1">
        <v>37565</v>
      </c>
      <c r="B727">
        <v>50.636200000000002</v>
      </c>
      <c r="C727">
        <v>19.5153</v>
      </c>
      <c r="D727">
        <v>8.3307699999999993</v>
      </c>
      <c r="E727">
        <v>32.069099999999999</v>
      </c>
      <c r="F727">
        <v>1229.96</v>
      </c>
      <c r="G727">
        <v>1.1475</v>
      </c>
      <c r="H727">
        <v>27.7</v>
      </c>
      <c r="I727">
        <v>26.0532</v>
      </c>
      <c r="J727">
        <v>25.370200000000001</v>
      </c>
      <c r="K727">
        <v>17.067399999999999</v>
      </c>
      <c r="L727" t="e">
        <v>#N/A</v>
      </c>
      <c r="M727">
        <v>11.6717</v>
      </c>
      <c r="N727">
        <v>314.00799999999998</v>
      </c>
      <c r="O727">
        <v>17.641400000000001</v>
      </c>
      <c r="P727">
        <v>29.891300000000001</v>
      </c>
      <c r="Q727">
        <v>34.299999999999997</v>
      </c>
      <c r="R727">
        <v>28.030200000000001</v>
      </c>
      <c r="S727">
        <v>18.8599</v>
      </c>
      <c r="T727" t="e">
        <v>#N/A</v>
      </c>
      <c r="U727" t="e">
        <v>#N/A</v>
      </c>
      <c r="V727">
        <v>14.8009</v>
      </c>
      <c r="W727">
        <v>22.815000000000001</v>
      </c>
      <c r="X727">
        <v>20.187000000000001</v>
      </c>
      <c r="Y727">
        <v>69.240700000000004</v>
      </c>
      <c r="Z727">
        <v>14.514699999999999</v>
      </c>
      <c r="AA727">
        <v>35.020000000000003</v>
      </c>
      <c r="AB727">
        <v>45.708799999999997</v>
      </c>
      <c r="AC727">
        <v>16.878399999999999</v>
      </c>
      <c r="AD727" t="e">
        <v>#N/A</v>
      </c>
      <c r="AE727">
        <v>14.342700000000001</v>
      </c>
      <c r="AF727">
        <v>36.683199999999999</v>
      </c>
      <c r="AG727">
        <v>21.668600000000001</v>
      </c>
      <c r="AH727" t="e">
        <v>#N/A</v>
      </c>
      <c r="AI727">
        <v>22.626300000000001</v>
      </c>
      <c r="AJ727">
        <v>34.652200000000001</v>
      </c>
      <c r="AK727">
        <v>27.7</v>
      </c>
      <c r="AL727" t="e">
        <v>#N/A</v>
      </c>
      <c r="AM727" t="e">
        <v>#N/A</v>
      </c>
      <c r="AN727">
        <v>25.971399999999999</v>
      </c>
      <c r="AO727">
        <v>24.929099999999998</v>
      </c>
      <c r="AP727" t="e">
        <v>#N/A</v>
      </c>
      <c r="AQ727">
        <v>45.438400000000001</v>
      </c>
      <c r="AR727">
        <v>16.4727</v>
      </c>
    </row>
    <row r="728" spans="1:44" x14ac:dyDescent="0.25">
      <c r="A728" s="1">
        <v>37566</v>
      </c>
      <c r="B728">
        <v>51.6402</v>
      </c>
      <c r="C728">
        <v>20.189399999999999</v>
      </c>
      <c r="D728">
        <v>8.4003099999999993</v>
      </c>
      <c r="E728">
        <v>32.494300000000003</v>
      </c>
      <c r="F728">
        <v>1248.9100000000001</v>
      </c>
      <c r="G728">
        <v>1.17733</v>
      </c>
      <c r="H728">
        <v>27.8</v>
      </c>
      <c r="I728">
        <v>26.252500000000001</v>
      </c>
      <c r="J728">
        <v>27.215699999999998</v>
      </c>
      <c r="K728">
        <v>17.3812</v>
      </c>
      <c r="L728" t="e">
        <v>#N/A</v>
      </c>
      <c r="M728">
        <v>12.002700000000001</v>
      </c>
      <c r="N728">
        <v>315.18639999999999</v>
      </c>
      <c r="O728">
        <v>17.395900000000001</v>
      </c>
      <c r="P728">
        <v>30.6998</v>
      </c>
      <c r="Q728">
        <v>34.700000000000003</v>
      </c>
      <c r="R728">
        <v>27.851600000000001</v>
      </c>
      <c r="S728">
        <v>19.062200000000001</v>
      </c>
      <c r="T728" t="e">
        <v>#N/A</v>
      </c>
      <c r="U728" t="e">
        <v>#N/A</v>
      </c>
      <c r="V728">
        <v>15.225199999999999</v>
      </c>
      <c r="W728">
        <v>22.9894</v>
      </c>
      <c r="X728">
        <v>21.343599999999999</v>
      </c>
      <c r="Y728">
        <v>69.729699999999994</v>
      </c>
      <c r="Z728">
        <v>15.2525</v>
      </c>
      <c r="AA728">
        <v>35.51</v>
      </c>
      <c r="AB728">
        <v>46.317599999999999</v>
      </c>
      <c r="AC728">
        <v>16.685300000000002</v>
      </c>
      <c r="AD728" t="e">
        <v>#N/A</v>
      </c>
      <c r="AE728">
        <v>14.541399999999999</v>
      </c>
      <c r="AF728">
        <v>38.164099999999998</v>
      </c>
      <c r="AG728">
        <v>21.953600000000002</v>
      </c>
      <c r="AH728" t="e">
        <v>#N/A</v>
      </c>
      <c r="AI728">
        <v>23.4956</v>
      </c>
      <c r="AJ728">
        <v>34.546399999999998</v>
      </c>
      <c r="AK728">
        <v>27.8</v>
      </c>
      <c r="AL728" t="e">
        <v>#N/A</v>
      </c>
      <c r="AM728" t="e">
        <v>#N/A</v>
      </c>
      <c r="AN728">
        <v>27.013200000000001</v>
      </c>
      <c r="AO728">
        <v>24.659300000000002</v>
      </c>
      <c r="AP728" t="e">
        <v>#N/A</v>
      </c>
      <c r="AQ728">
        <v>45.686100000000003</v>
      </c>
      <c r="AR728">
        <v>16.791699999999999</v>
      </c>
    </row>
    <row r="729" spans="1:44" x14ac:dyDescent="0.25">
      <c r="A729" s="1">
        <v>37567</v>
      </c>
      <c r="B729">
        <v>50.5974</v>
      </c>
      <c r="C729">
        <v>19.752600000000001</v>
      </c>
      <c r="D729">
        <v>8.41418</v>
      </c>
      <c r="E729">
        <v>31.139500000000002</v>
      </c>
      <c r="F729">
        <v>1208.8800000000001</v>
      </c>
      <c r="G729">
        <v>1.08758</v>
      </c>
      <c r="H729">
        <v>26.5</v>
      </c>
      <c r="I729">
        <v>24.9818</v>
      </c>
      <c r="J729">
        <v>26.018599999999999</v>
      </c>
      <c r="K729">
        <v>16.872</v>
      </c>
      <c r="L729" t="e">
        <v>#N/A</v>
      </c>
      <c r="M729">
        <v>11.371499999999999</v>
      </c>
      <c r="N729">
        <v>301.45150000000001</v>
      </c>
      <c r="O729">
        <v>17.074100000000001</v>
      </c>
      <c r="P729">
        <v>30.2195</v>
      </c>
      <c r="Q729">
        <v>33.799999999999997</v>
      </c>
      <c r="R729">
        <v>27.374600000000001</v>
      </c>
      <c r="S729">
        <v>18.602699999999999</v>
      </c>
      <c r="T729" t="e">
        <v>#N/A</v>
      </c>
      <c r="U729" t="e">
        <v>#N/A</v>
      </c>
      <c r="V729">
        <v>14.4541</v>
      </c>
      <c r="W729">
        <v>21.959800000000001</v>
      </c>
      <c r="X729">
        <v>20.216999999999999</v>
      </c>
      <c r="Y729">
        <v>67.123699999999999</v>
      </c>
      <c r="Z729">
        <v>14.602</v>
      </c>
      <c r="AA729">
        <v>35.020000000000003</v>
      </c>
      <c r="AB729">
        <v>45.759</v>
      </c>
      <c r="AC729">
        <v>15.4908</v>
      </c>
      <c r="AD729" t="e">
        <v>#N/A</v>
      </c>
      <c r="AE729">
        <v>14.646699999999999</v>
      </c>
      <c r="AF729">
        <v>37.5501</v>
      </c>
      <c r="AG729">
        <v>21.436</v>
      </c>
      <c r="AH729" t="e">
        <v>#N/A</v>
      </c>
      <c r="AI729">
        <v>23.317799999999998</v>
      </c>
      <c r="AJ729">
        <v>34.404899999999998</v>
      </c>
      <c r="AK729">
        <v>26.5</v>
      </c>
      <c r="AL729" t="e">
        <v>#N/A</v>
      </c>
      <c r="AM729" t="e">
        <v>#N/A</v>
      </c>
      <c r="AN729">
        <v>26.065200000000001</v>
      </c>
      <c r="AO729">
        <v>23.957000000000001</v>
      </c>
      <c r="AP729" t="e">
        <v>#N/A</v>
      </c>
      <c r="AQ729">
        <v>45.137300000000003</v>
      </c>
      <c r="AR729">
        <v>16.1633</v>
      </c>
    </row>
    <row r="730" spans="1:44" x14ac:dyDescent="0.25">
      <c r="A730" s="1">
        <v>37568</v>
      </c>
      <c r="B730">
        <v>50.006</v>
      </c>
      <c r="C730">
        <v>19.3855</v>
      </c>
      <c r="D730">
        <v>8.2739700000000003</v>
      </c>
      <c r="E730">
        <v>30.8933</v>
      </c>
      <c r="F730">
        <v>1204.17</v>
      </c>
      <c r="G730">
        <v>1.0667</v>
      </c>
      <c r="H730">
        <v>27.05</v>
      </c>
      <c r="I730">
        <v>24.380099999999999</v>
      </c>
      <c r="J730">
        <v>26.486999999999998</v>
      </c>
      <c r="K730">
        <v>16.9587</v>
      </c>
      <c r="L730" t="e">
        <v>#N/A</v>
      </c>
      <c r="M730">
        <v>11.4573</v>
      </c>
      <c r="N730">
        <v>302.08920000000001</v>
      </c>
      <c r="O730">
        <v>16.802099999999999</v>
      </c>
      <c r="P730">
        <v>29.492599999999999</v>
      </c>
      <c r="Q730">
        <v>33.799999999999997</v>
      </c>
      <c r="R730">
        <v>27.222200000000001</v>
      </c>
      <c r="S730">
        <v>17.716799999999999</v>
      </c>
      <c r="T730" t="e">
        <v>#N/A</v>
      </c>
      <c r="U730" t="e">
        <v>#N/A</v>
      </c>
      <c r="V730">
        <v>14.285399999999999</v>
      </c>
      <c r="W730">
        <v>21.323499999999999</v>
      </c>
      <c r="X730">
        <v>20.1919</v>
      </c>
      <c r="Y730">
        <v>65.353899999999996</v>
      </c>
      <c r="Z730">
        <v>14.2387</v>
      </c>
      <c r="AA730">
        <v>33.94</v>
      </c>
      <c r="AB730">
        <v>45.621099999999998</v>
      </c>
      <c r="AC730">
        <v>15.0487</v>
      </c>
      <c r="AD730" t="e">
        <v>#N/A</v>
      </c>
      <c r="AE730">
        <v>13.3683</v>
      </c>
      <c r="AF730">
        <v>37.536499999999997</v>
      </c>
      <c r="AG730">
        <v>20.8916</v>
      </c>
      <c r="AH730" t="e">
        <v>#N/A</v>
      </c>
      <c r="AI730">
        <v>23.3004</v>
      </c>
      <c r="AJ730">
        <v>33.960999999999999</v>
      </c>
      <c r="AK730">
        <v>27.05</v>
      </c>
      <c r="AL730" t="e">
        <v>#N/A</v>
      </c>
      <c r="AM730" t="e">
        <v>#N/A</v>
      </c>
      <c r="AN730">
        <v>25.467099999999999</v>
      </c>
      <c r="AO730">
        <v>24.089099999999998</v>
      </c>
      <c r="AP730" t="e">
        <v>#N/A</v>
      </c>
      <c r="AQ730">
        <v>44.7423</v>
      </c>
      <c r="AR730">
        <v>15.504300000000001</v>
      </c>
    </row>
    <row r="731" spans="1:44" x14ac:dyDescent="0.25">
      <c r="A731" s="1">
        <v>37571</v>
      </c>
      <c r="B731">
        <v>49.161299999999997</v>
      </c>
      <c r="C731">
        <v>18.6417</v>
      </c>
      <c r="D731">
        <v>8.3048300000000008</v>
      </c>
      <c r="E731">
        <v>30.488399999999999</v>
      </c>
      <c r="F731">
        <v>1189.6099999999999</v>
      </c>
      <c r="G731">
        <v>1.0189900000000001</v>
      </c>
      <c r="H731">
        <v>26.4</v>
      </c>
      <c r="I731">
        <v>24.334299999999999</v>
      </c>
      <c r="J731">
        <v>24.883600000000001</v>
      </c>
      <c r="K731">
        <v>16.2562</v>
      </c>
      <c r="L731" t="e">
        <v>#N/A</v>
      </c>
      <c r="M731">
        <v>11.0716</v>
      </c>
      <c r="N731">
        <v>291.95400000000001</v>
      </c>
      <c r="O731">
        <v>16.785699999999999</v>
      </c>
      <c r="P731">
        <v>28.644500000000001</v>
      </c>
      <c r="Q731">
        <v>33.5</v>
      </c>
      <c r="R731">
        <v>26.590199999999999</v>
      </c>
      <c r="S731">
        <v>17.0565</v>
      </c>
      <c r="T731" t="e">
        <v>#N/A</v>
      </c>
      <c r="U731" t="e">
        <v>#N/A</v>
      </c>
      <c r="V731">
        <v>12.6942</v>
      </c>
      <c r="W731">
        <v>20.956</v>
      </c>
      <c r="X731">
        <v>19.224299999999999</v>
      </c>
      <c r="Y731">
        <v>64.979100000000003</v>
      </c>
      <c r="Z731">
        <v>13.5776</v>
      </c>
      <c r="AA731">
        <v>33.54</v>
      </c>
      <c r="AB731">
        <v>45.331499999999998</v>
      </c>
      <c r="AC731">
        <v>15.184100000000001</v>
      </c>
      <c r="AD731" t="e">
        <v>#N/A</v>
      </c>
      <c r="AE731">
        <v>12.818099999999999</v>
      </c>
      <c r="AF731">
        <v>36.869799999999998</v>
      </c>
      <c r="AG731">
        <v>20.383099999999999</v>
      </c>
      <c r="AH731" t="e">
        <v>#N/A</v>
      </c>
      <c r="AI731">
        <v>22.755400000000002</v>
      </c>
      <c r="AJ731">
        <v>33.340600000000002</v>
      </c>
      <c r="AK731">
        <v>26.4</v>
      </c>
      <c r="AL731" t="e">
        <v>#N/A</v>
      </c>
      <c r="AM731" t="e">
        <v>#N/A</v>
      </c>
      <c r="AN731">
        <v>24.572199999999999</v>
      </c>
      <c r="AO731">
        <v>23.316700000000001</v>
      </c>
      <c r="AP731" t="e">
        <v>#N/A</v>
      </c>
      <c r="AQ731">
        <v>43.807000000000002</v>
      </c>
      <c r="AR731">
        <v>15.203900000000001</v>
      </c>
    </row>
    <row r="732" spans="1:44" x14ac:dyDescent="0.25">
      <c r="A732" s="1">
        <v>37572</v>
      </c>
      <c r="B732">
        <v>49.947400000000002</v>
      </c>
      <c r="C732">
        <v>19.167999999999999</v>
      </c>
      <c r="D732">
        <v>7.1870799999999999</v>
      </c>
      <c r="E732">
        <v>30.546099999999999</v>
      </c>
      <c r="F732">
        <v>1199.22</v>
      </c>
      <c r="G732">
        <v>1.0559400000000001</v>
      </c>
      <c r="H732">
        <v>26</v>
      </c>
      <c r="I732">
        <v>24.9985</v>
      </c>
      <c r="J732">
        <v>25.338799999999999</v>
      </c>
      <c r="K732">
        <v>16.777899999999999</v>
      </c>
      <c r="L732" t="e">
        <v>#N/A</v>
      </c>
      <c r="M732">
        <v>11.7704</v>
      </c>
      <c r="N732">
        <v>298.92500000000001</v>
      </c>
      <c r="O732">
        <v>16.765999999999998</v>
      </c>
      <c r="P732">
        <v>29.393999999999998</v>
      </c>
      <c r="Q732">
        <v>33.5</v>
      </c>
      <c r="R732">
        <v>26.843</v>
      </c>
      <c r="S732">
        <v>16.8779</v>
      </c>
      <c r="T732" t="e">
        <v>#N/A</v>
      </c>
      <c r="U732" t="e">
        <v>#N/A</v>
      </c>
      <c r="V732">
        <v>13.309100000000001</v>
      </c>
      <c r="W732">
        <v>21.603100000000001</v>
      </c>
      <c r="X732">
        <v>19.675899999999999</v>
      </c>
      <c r="Y732">
        <v>66.839799999999997</v>
      </c>
      <c r="Z732">
        <v>13.9922</v>
      </c>
      <c r="AA732">
        <v>33.54</v>
      </c>
      <c r="AB732">
        <v>45.548999999999999</v>
      </c>
      <c r="AC732">
        <v>15.3415</v>
      </c>
      <c r="AD732" t="e">
        <v>#N/A</v>
      </c>
      <c r="AE732">
        <v>12.875400000000001</v>
      </c>
      <c r="AF732">
        <v>36.893000000000001</v>
      </c>
      <c r="AG732">
        <v>20.7212</v>
      </c>
      <c r="AH732" t="e">
        <v>#N/A</v>
      </c>
      <c r="AI732">
        <v>23.153600000000001</v>
      </c>
      <c r="AJ732">
        <v>33.1633</v>
      </c>
      <c r="AK732">
        <v>26</v>
      </c>
      <c r="AL732" t="e">
        <v>#N/A</v>
      </c>
      <c r="AM732" t="e">
        <v>#N/A</v>
      </c>
      <c r="AN732">
        <v>25.212700000000002</v>
      </c>
      <c r="AO732">
        <v>23.963899999999999</v>
      </c>
      <c r="AP732" t="e">
        <v>#N/A</v>
      </c>
      <c r="AQ732">
        <v>44.708300000000001</v>
      </c>
      <c r="AR732">
        <v>15.43</v>
      </c>
    </row>
    <row r="733" spans="1:44" x14ac:dyDescent="0.25">
      <c r="A733" s="1">
        <v>37573</v>
      </c>
      <c r="B733">
        <v>50.3523</v>
      </c>
      <c r="C733">
        <v>18.7072</v>
      </c>
      <c r="D733">
        <v>7.4334600000000002</v>
      </c>
      <c r="E733">
        <v>30.707699999999999</v>
      </c>
      <c r="F733">
        <v>1193.83</v>
      </c>
      <c r="G733">
        <v>1.05393</v>
      </c>
      <c r="H733">
        <v>24.25</v>
      </c>
      <c r="I733">
        <v>24.66</v>
      </c>
      <c r="J733">
        <v>25.314399999999999</v>
      </c>
      <c r="K733">
        <v>16.981000000000002</v>
      </c>
      <c r="L733" t="e">
        <v>#N/A</v>
      </c>
      <c r="M733">
        <v>12.289300000000001</v>
      </c>
      <c r="N733">
        <v>287.87810000000002</v>
      </c>
      <c r="O733">
        <v>17.136199999999999</v>
      </c>
      <c r="P733">
        <v>29.451000000000001</v>
      </c>
      <c r="Q733">
        <v>34.1</v>
      </c>
      <c r="R733">
        <v>26.372299999999999</v>
      </c>
      <c r="S733">
        <v>17.069700000000001</v>
      </c>
      <c r="T733" t="e">
        <v>#N/A</v>
      </c>
      <c r="U733" t="e">
        <v>#N/A</v>
      </c>
      <c r="V733">
        <v>13.8507</v>
      </c>
      <c r="W733">
        <v>21.647099999999998</v>
      </c>
      <c r="X733">
        <v>19.677900000000001</v>
      </c>
      <c r="Y733">
        <v>67.095299999999995</v>
      </c>
      <c r="Z733">
        <v>14.270099999999999</v>
      </c>
      <c r="AA733">
        <v>34.03</v>
      </c>
      <c r="AB733">
        <v>45.539400000000001</v>
      </c>
      <c r="AC733">
        <v>15.667899999999999</v>
      </c>
      <c r="AD733" t="e">
        <v>#N/A</v>
      </c>
      <c r="AE733">
        <v>13.113200000000001</v>
      </c>
      <c r="AF733">
        <v>35.579500000000003</v>
      </c>
      <c r="AG733">
        <v>21.0715</v>
      </c>
      <c r="AH733" t="e">
        <v>#N/A</v>
      </c>
      <c r="AI733">
        <v>22.602699999999999</v>
      </c>
      <c r="AJ733">
        <v>33.357799999999997</v>
      </c>
      <c r="AK733">
        <v>24.25</v>
      </c>
      <c r="AL733" t="e">
        <v>#N/A</v>
      </c>
      <c r="AM733" t="e">
        <v>#N/A</v>
      </c>
      <c r="AN733">
        <v>25.274899999999999</v>
      </c>
      <c r="AO733">
        <v>23.569800000000001</v>
      </c>
      <c r="AP733" t="e">
        <v>#N/A</v>
      </c>
      <c r="AQ733">
        <v>45.705399999999997</v>
      </c>
      <c r="AR733">
        <v>15.758100000000001</v>
      </c>
    </row>
    <row r="734" spans="1:44" x14ac:dyDescent="0.25">
      <c r="A734" s="1">
        <v>37574</v>
      </c>
      <c r="B734">
        <v>50.732799999999997</v>
      </c>
      <c r="C734">
        <v>19.433499999999999</v>
      </c>
      <c r="D734">
        <v>7.4794600000000004</v>
      </c>
      <c r="E734">
        <v>32.148099999999999</v>
      </c>
      <c r="F734">
        <v>1229.54</v>
      </c>
      <c r="G734">
        <v>1.0989800000000001</v>
      </c>
      <c r="H734">
        <v>24.35</v>
      </c>
      <c r="I734">
        <v>24.594000000000001</v>
      </c>
      <c r="J734">
        <v>25.1905</v>
      </c>
      <c r="K734">
        <v>17.415500000000002</v>
      </c>
      <c r="L734" t="e">
        <v>#N/A</v>
      </c>
      <c r="M734">
        <v>12.786099999999999</v>
      </c>
      <c r="N734">
        <v>296.4597</v>
      </c>
      <c r="O734">
        <v>17.0564</v>
      </c>
      <c r="P734">
        <v>30.089700000000001</v>
      </c>
      <c r="Q734">
        <v>34.35</v>
      </c>
      <c r="R734">
        <v>27.167999999999999</v>
      </c>
      <c r="S734">
        <v>17.313800000000001</v>
      </c>
      <c r="T734" t="e">
        <v>#N/A</v>
      </c>
      <c r="U734" t="e">
        <v>#N/A</v>
      </c>
      <c r="V734">
        <v>14.491</v>
      </c>
      <c r="W734">
        <v>22.302099999999999</v>
      </c>
      <c r="X734">
        <v>18.000900000000001</v>
      </c>
      <c r="Y734">
        <v>68.071100000000001</v>
      </c>
      <c r="Z734">
        <v>15.088100000000001</v>
      </c>
      <c r="AA734">
        <v>34.53</v>
      </c>
      <c r="AB734">
        <v>45.819299999999998</v>
      </c>
      <c r="AC734">
        <v>16.349499999999999</v>
      </c>
      <c r="AD734" t="e">
        <v>#N/A</v>
      </c>
      <c r="AE734">
        <v>13.192500000000001</v>
      </c>
      <c r="AF734">
        <v>36.250500000000002</v>
      </c>
      <c r="AG734">
        <v>21.633900000000001</v>
      </c>
      <c r="AH734" t="e">
        <v>#N/A</v>
      </c>
      <c r="AI734">
        <v>22.853400000000001</v>
      </c>
      <c r="AJ734">
        <v>33.532200000000003</v>
      </c>
      <c r="AK734">
        <v>24.35</v>
      </c>
      <c r="AL734" t="e">
        <v>#N/A</v>
      </c>
      <c r="AM734" t="e">
        <v>#N/A</v>
      </c>
      <c r="AN734">
        <v>25.4511</v>
      </c>
      <c r="AO734">
        <v>23.8809</v>
      </c>
      <c r="AP734" t="e">
        <v>#N/A</v>
      </c>
      <c r="AQ734">
        <v>46.072400000000002</v>
      </c>
      <c r="AR734">
        <v>15.9091</v>
      </c>
    </row>
    <row r="735" spans="1:44" x14ac:dyDescent="0.25">
      <c r="A735" s="1">
        <v>37575</v>
      </c>
      <c r="B735">
        <v>50.870199999999997</v>
      </c>
      <c r="C735">
        <v>19.267399999999999</v>
      </c>
      <c r="D735">
        <v>7.4252799999999999</v>
      </c>
      <c r="E735">
        <v>32.972700000000003</v>
      </c>
      <c r="F735">
        <v>1277.9100000000001</v>
      </c>
      <c r="G735">
        <v>1.08246</v>
      </c>
      <c r="H735">
        <v>24.7</v>
      </c>
      <c r="I735">
        <v>25.314299999999999</v>
      </c>
      <c r="J735">
        <v>25.477499999999999</v>
      </c>
      <c r="K735">
        <v>17.850899999999999</v>
      </c>
      <c r="L735" t="e">
        <v>#N/A</v>
      </c>
      <c r="M735">
        <v>12.9438</v>
      </c>
      <c r="N735">
        <v>304.68610000000001</v>
      </c>
      <c r="O735">
        <v>17.484300000000001</v>
      </c>
      <c r="P735">
        <v>30.1815</v>
      </c>
      <c r="Q735">
        <v>34.1</v>
      </c>
      <c r="R735">
        <v>27.624199999999998</v>
      </c>
      <c r="S735">
        <v>16.9725</v>
      </c>
      <c r="T735" t="e">
        <v>#N/A</v>
      </c>
      <c r="U735" t="e">
        <v>#N/A</v>
      </c>
      <c r="V735">
        <v>14.5863</v>
      </c>
      <c r="W735">
        <v>22.835899999999999</v>
      </c>
      <c r="X735">
        <v>18.291399999999999</v>
      </c>
      <c r="Y735">
        <v>67.916399999999996</v>
      </c>
      <c r="Z735">
        <v>14.863200000000001</v>
      </c>
      <c r="AA735">
        <v>34.53</v>
      </c>
      <c r="AB735">
        <v>46.040100000000002</v>
      </c>
      <c r="AC735">
        <v>16.584700000000002</v>
      </c>
      <c r="AD735" t="e">
        <v>#N/A</v>
      </c>
      <c r="AE735">
        <v>13.3407</v>
      </c>
      <c r="AF735">
        <v>37.456400000000002</v>
      </c>
      <c r="AG735">
        <v>21.6617</v>
      </c>
      <c r="AH735" t="e">
        <v>#N/A</v>
      </c>
      <c r="AI735">
        <v>23.003799999999998</v>
      </c>
      <c r="AJ735">
        <v>34.065100000000001</v>
      </c>
      <c r="AK735">
        <v>24.7</v>
      </c>
      <c r="AL735" t="e">
        <v>#N/A</v>
      </c>
      <c r="AM735" t="e">
        <v>#N/A</v>
      </c>
      <c r="AN735">
        <v>25.7699</v>
      </c>
      <c r="AO735">
        <v>24.671900000000001</v>
      </c>
      <c r="AP735" t="e">
        <v>#N/A</v>
      </c>
      <c r="AQ735">
        <v>46.308700000000002</v>
      </c>
      <c r="AR735">
        <v>16.376100000000001</v>
      </c>
    </row>
    <row r="736" spans="1:44" x14ac:dyDescent="0.25">
      <c r="A736" s="1">
        <v>37578</v>
      </c>
      <c r="B736">
        <v>49.905500000000004</v>
      </c>
      <c r="C736">
        <v>19.056100000000001</v>
      </c>
      <c r="D736">
        <v>7.4259399999999998</v>
      </c>
      <c r="E736">
        <v>32.060600000000001</v>
      </c>
      <c r="F736">
        <v>1247.27</v>
      </c>
      <c r="G736">
        <v>1.0583</v>
      </c>
      <c r="H736">
        <v>25.7</v>
      </c>
      <c r="I736">
        <v>25.0383</v>
      </c>
      <c r="J736">
        <v>24.919</v>
      </c>
      <c r="K736">
        <v>17.605499999999999</v>
      </c>
      <c r="L736" t="e">
        <v>#N/A</v>
      </c>
      <c r="M736">
        <v>12.7418</v>
      </c>
      <c r="N736">
        <v>294.71080000000001</v>
      </c>
      <c r="O736">
        <v>17.402799999999999</v>
      </c>
      <c r="P736">
        <v>29.629200000000001</v>
      </c>
      <c r="Q736">
        <v>34</v>
      </c>
      <c r="R736">
        <v>27.620200000000001</v>
      </c>
      <c r="S736">
        <v>16.727499999999999</v>
      </c>
      <c r="T736" t="e">
        <v>#N/A</v>
      </c>
      <c r="U736" t="e">
        <v>#N/A</v>
      </c>
      <c r="V736">
        <v>14.4998</v>
      </c>
      <c r="W736">
        <v>22.979199999999999</v>
      </c>
      <c r="X736">
        <v>17.848400000000002</v>
      </c>
      <c r="Y736">
        <v>66.971500000000006</v>
      </c>
      <c r="Z736">
        <v>14.613099999999999</v>
      </c>
      <c r="AA736">
        <v>34.82</v>
      </c>
      <c r="AB736">
        <v>45.0593</v>
      </c>
      <c r="AC736">
        <v>16.375800000000002</v>
      </c>
      <c r="AD736" t="e">
        <v>#N/A</v>
      </c>
      <c r="AE736">
        <v>13.576000000000001</v>
      </c>
      <c r="AF736">
        <v>38.124499999999998</v>
      </c>
      <c r="AG736">
        <v>21.264299999999999</v>
      </c>
      <c r="AH736" t="e">
        <v>#N/A</v>
      </c>
      <c r="AI736">
        <v>22.831399999999999</v>
      </c>
      <c r="AJ736">
        <v>33.503799999999998</v>
      </c>
      <c r="AK736">
        <v>25.7</v>
      </c>
      <c r="AL736" t="e">
        <v>#N/A</v>
      </c>
      <c r="AM736" t="e">
        <v>#N/A</v>
      </c>
      <c r="AN736">
        <v>25.090900000000001</v>
      </c>
      <c r="AO736">
        <v>24.152100000000001</v>
      </c>
      <c r="AP736" t="e">
        <v>#N/A</v>
      </c>
      <c r="AQ736">
        <v>44.637999999999998</v>
      </c>
      <c r="AR736">
        <v>16.123899999999999</v>
      </c>
    </row>
    <row r="737" spans="1:44" x14ac:dyDescent="0.25">
      <c r="A737" s="1">
        <v>37579</v>
      </c>
      <c r="B737">
        <v>49.811999999999998</v>
      </c>
      <c r="C737">
        <v>18.760000000000002</v>
      </c>
      <c r="D737">
        <v>7.3626100000000001</v>
      </c>
      <c r="E737">
        <v>32.3217</v>
      </c>
      <c r="F737">
        <v>1241.18</v>
      </c>
      <c r="G737">
        <v>1.0264800000000001</v>
      </c>
      <c r="H737">
        <v>25.4</v>
      </c>
      <c r="I737">
        <v>24.3368</v>
      </c>
      <c r="J737">
        <v>25.155799999999999</v>
      </c>
      <c r="K737">
        <v>17.630600000000001</v>
      </c>
      <c r="L737" t="e">
        <v>#N/A</v>
      </c>
      <c r="M737">
        <v>12.438599999999999</v>
      </c>
      <c r="N737">
        <v>298.03480000000002</v>
      </c>
      <c r="O737">
        <v>17.476800000000001</v>
      </c>
      <c r="P737">
        <v>29.614799999999999</v>
      </c>
      <c r="Q737">
        <v>34.4</v>
      </c>
      <c r="R737">
        <v>27.6371</v>
      </c>
      <c r="S737">
        <v>16.839700000000001</v>
      </c>
      <c r="T737" t="e">
        <v>#N/A</v>
      </c>
      <c r="U737" t="e">
        <v>#N/A</v>
      </c>
      <c r="V737">
        <v>14.148899999999999</v>
      </c>
      <c r="W737">
        <v>19.895800000000001</v>
      </c>
      <c r="X737">
        <v>17.961500000000001</v>
      </c>
      <c r="Y737">
        <v>65.893600000000006</v>
      </c>
      <c r="Z737">
        <v>14.2133</v>
      </c>
      <c r="AA737">
        <v>34.630000000000003</v>
      </c>
      <c r="AB737">
        <v>44.58</v>
      </c>
      <c r="AC737">
        <v>16.323399999999999</v>
      </c>
      <c r="AD737" t="e">
        <v>#N/A</v>
      </c>
      <c r="AE737">
        <v>13.564</v>
      </c>
      <c r="AF737">
        <v>38.602200000000003</v>
      </c>
      <c r="AG737">
        <v>20.7636</v>
      </c>
      <c r="AH737" t="e">
        <v>#N/A</v>
      </c>
      <c r="AI737">
        <v>22.751200000000001</v>
      </c>
      <c r="AJ737">
        <v>33.672499999999999</v>
      </c>
      <c r="AK737">
        <v>25.4</v>
      </c>
      <c r="AL737" t="e">
        <v>#N/A</v>
      </c>
      <c r="AM737" t="e">
        <v>#N/A</v>
      </c>
      <c r="AN737">
        <v>25.152899999999999</v>
      </c>
      <c r="AO737">
        <v>23.6174</v>
      </c>
      <c r="AP737" t="e">
        <v>#N/A</v>
      </c>
      <c r="AQ737">
        <v>43.7453</v>
      </c>
      <c r="AR737">
        <v>15.9145</v>
      </c>
    </row>
    <row r="738" spans="1:44" x14ac:dyDescent="0.25">
      <c r="A738" s="1">
        <v>37580</v>
      </c>
      <c r="B738">
        <v>50.8536</v>
      </c>
      <c r="C738">
        <v>19.126799999999999</v>
      </c>
      <c r="D738">
        <v>7.3877899999999999</v>
      </c>
      <c r="E738">
        <v>33.785800000000002</v>
      </c>
      <c r="F738">
        <v>1270.1400000000001</v>
      </c>
      <c r="G738">
        <v>1.0549999999999999</v>
      </c>
      <c r="H738">
        <v>26.3</v>
      </c>
      <c r="I738">
        <v>25.153199999999998</v>
      </c>
      <c r="J738">
        <v>25.6892</v>
      </c>
      <c r="K738">
        <v>18.4434</v>
      </c>
      <c r="L738" t="e">
        <v>#N/A</v>
      </c>
      <c r="M738">
        <v>13.232699999999999</v>
      </c>
      <c r="N738">
        <v>312.346</v>
      </c>
      <c r="O738">
        <v>17.543600000000001</v>
      </c>
      <c r="P738">
        <v>30.204599999999999</v>
      </c>
      <c r="Q738">
        <v>34.5</v>
      </c>
      <c r="R738">
        <v>27.961200000000002</v>
      </c>
      <c r="S738">
        <v>17.658799999999999</v>
      </c>
      <c r="T738" t="e">
        <v>#N/A</v>
      </c>
      <c r="U738" t="e">
        <v>#N/A</v>
      </c>
      <c r="V738">
        <v>14.557700000000001</v>
      </c>
      <c r="W738">
        <v>19.936800000000002</v>
      </c>
      <c r="X738">
        <v>18.080400000000001</v>
      </c>
      <c r="Y738">
        <v>69.343699999999998</v>
      </c>
      <c r="Z738">
        <v>15.155099999999999</v>
      </c>
      <c r="AA738">
        <v>35.61</v>
      </c>
      <c r="AB738">
        <v>45.9711</v>
      </c>
      <c r="AC738">
        <v>17.8263</v>
      </c>
      <c r="AD738" t="e">
        <v>#N/A</v>
      </c>
      <c r="AE738">
        <v>13.8689</v>
      </c>
      <c r="AF738">
        <v>38.922600000000003</v>
      </c>
      <c r="AG738">
        <v>21.656500000000001</v>
      </c>
      <c r="AH738" t="e">
        <v>#N/A</v>
      </c>
      <c r="AI738">
        <v>23.054600000000001</v>
      </c>
      <c r="AJ738">
        <v>34.3765</v>
      </c>
      <c r="AK738">
        <v>26.3</v>
      </c>
      <c r="AL738" t="e">
        <v>#N/A</v>
      </c>
      <c r="AM738" t="e">
        <v>#N/A</v>
      </c>
      <c r="AN738">
        <v>25.971599999999999</v>
      </c>
      <c r="AO738">
        <v>24.533200000000001</v>
      </c>
      <c r="AP738" t="e">
        <v>#N/A</v>
      </c>
      <c r="AQ738">
        <v>45.444400000000002</v>
      </c>
      <c r="AR738">
        <v>16.4101</v>
      </c>
    </row>
    <row r="739" spans="1:44" x14ac:dyDescent="0.25">
      <c r="A739" s="1">
        <v>37581</v>
      </c>
      <c r="B739">
        <v>51.673200000000001</v>
      </c>
      <c r="C739">
        <v>20.752700000000001</v>
      </c>
      <c r="D739">
        <v>7.2948300000000001</v>
      </c>
      <c r="E739">
        <v>34.488100000000003</v>
      </c>
      <c r="F739">
        <v>1258.8399999999999</v>
      </c>
      <c r="G739">
        <v>1.1090500000000001</v>
      </c>
      <c r="H739">
        <v>27.3</v>
      </c>
      <c r="I739">
        <v>26.455100000000002</v>
      </c>
      <c r="J739">
        <v>26.224799999999998</v>
      </c>
      <c r="K739">
        <v>19.005600000000001</v>
      </c>
      <c r="L739" t="e">
        <v>#N/A</v>
      </c>
      <c r="M739">
        <v>14.0032</v>
      </c>
      <c r="N739">
        <v>321.3707</v>
      </c>
      <c r="O739">
        <v>17.395700000000001</v>
      </c>
      <c r="P739">
        <v>31.249199999999998</v>
      </c>
      <c r="Q739">
        <v>35.85</v>
      </c>
      <c r="R739">
        <v>27.618400000000001</v>
      </c>
      <c r="S739">
        <v>19.0899</v>
      </c>
      <c r="T739" t="e">
        <v>#N/A</v>
      </c>
      <c r="U739" t="e">
        <v>#N/A</v>
      </c>
      <c r="V739">
        <v>16.382100000000001</v>
      </c>
      <c r="W739">
        <v>20.1327</v>
      </c>
      <c r="X739">
        <v>19.456700000000001</v>
      </c>
      <c r="Y739">
        <v>72.031400000000005</v>
      </c>
      <c r="Z739">
        <v>15.97</v>
      </c>
      <c r="AA739">
        <v>36.5</v>
      </c>
      <c r="AB739">
        <v>45.504600000000003</v>
      </c>
      <c r="AC739">
        <v>18.677600000000002</v>
      </c>
      <c r="AD739" t="e">
        <v>#N/A</v>
      </c>
      <c r="AE739">
        <v>14.3468</v>
      </c>
      <c r="AF739">
        <v>39.770400000000002</v>
      </c>
      <c r="AG739">
        <v>22.0901</v>
      </c>
      <c r="AH739" t="e">
        <v>#N/A</v>
      </c>
      <c r="AI739">
        <v>22.957599999999999</v>
      </c>
      <c r="AJ739">
        <v>33.833599999999997</v>
      </c>
      <c r="AK739">
        <v>27.3</v>
      </c>
      <c r="AL739" t="e">
        <v>#N/A</v>
      </c>
      <c r="AM739" t="e">
        <v>#N/A</v>
      </c>
      <c r="AN739">
        <v>26.643899999999999</v>
      </c>
      <c r="AO739">
        <v>25.4939</v>
      </c>
      <c r="AP739" t="e">
        <v>#N/A</v>
      </c>
      <c r="AQ739">
        <v>45.001100000000001</v>
      </c>
      <c r="AR739">
        <v>17.268999999999998</v>
      </c>
    </row>
    <row r="740" spans="1:44" x14ac:dyDescent="0.25">
      <c r="A740" s="1">
        <v>37582</v>
      </c>
      <c r="B740">
        <v>51.231099999999998</v>
      </c>
      <c r="C740">
        <v>20.596800000000002</v>
      </c>
      <c r="D740">
        <v>7.2396599999999998</v>
      </c>
      <c r="E740">
        <v>34.618899999999996</v>
      </c>
      <c r="F740">
        <v>1233.54</v>
      </c>
      <c r="G740">
        <v>1.08707</v>
      </c>
      <c r="H740">
        <v>28</v>
      </c>
      <c r="I740">
        <v>26.257999999999999</v>
      </c>
      <c r="J740">
        <v>27.513300000000001</v>
      </c>
      <c r="K740">
        <v>19.234500000000001</v>
      </c>
      <c r="L740" t="e">
        <v>#N/A</v>
      </c>
      <c r="M740">
        <v>13.6952</v>
      </c>
      <c r="N740">
        <v>318.38619999999997</v>
      </c>
      <c r="O740">
        <v>17.279900000000001</v>
      </c>
      <c r="P740">
        <v>30.529499999999999</v>
      </c>
      <c r="Q740">
        <v>37.119999999999997</v>
      </c>
      <c r="R740">
        <v>27.138400000000001</v>
      </c>
      <c r="S740">
        <v>18.824300000000001</v>
      </c>
      <c r="T740" t="e">
        <v>#N/A</v>
      </c>
      <c r="U740" t="e">
        <v>#N/A</v>
      </c>
      <c r="V740">
        <v>16.5366</v>
      </c>
      <c r="W740">
        <v>20.289899999999999</v>
      </c>
      <c r="X740">
        <v>19.0657</v>
      </c>
      <c r="Y740">
        <v>71.704099999999997</v>
      </c>
      <c r="Z740">
        <v>15.859400000000001</v>
      </c>
      <c r="AA740">
        <v>36.799999999999997</v>
      </c>
      <c r="AB740">
        <v>44.837699999999998</v>
      </c>
      <c r="AC740">
        <v>18.7714</v>
      </c>
      <c r="AD740" t="e">
        <v>#N/A</v>
      </c>
      <c r="AE740">
        <v>14.315099999999999</v>
      </c>
      <c r="AF740">
        <v>39.952199999999998</v>
      </c>
      <c r="AG740">
        <v>22.257400000000001</v>
      </c>
      <c r="AH740" t="e">
        <v>#N/A</v>
      </c>
      <c r="AI740">
        <v>22.541699999999999</v>
      </c>
      <c r="AJ740">
        <v>33.808799999999998</v>
      </c>
      <c r="AK740">
        <v>28</v>
      </c>
      <c r="AL740" t="e">
        <v>#N/A</v>
      </c>
      <c r="AM740" t="e">
        <v>#N/A</v>
      </c>
      <c r="AN740">
        <v>26.028199999999998</v>
      </c>
      <c r="AO740">
        <v>25.1175</v>
      </c>
      <c r="AP740" t="e">
        <v>#N/A</v>
      </c>
      <c r="AQ740">
        <v>44.8874</v>
      </c>
      <c r="AR740">
        <v>17.2685</v>
      </c>
    </row>
    <row r="741" spans="1:44" x14ac:dyDescent="0.25">
      <c r="A741" s="1">
        <v>37585</v>
      </c>
      <c r="B741">
        <v>51.414999999999999</v>
      </c>
      <c r="C741">
        <v>20.886900000000001</v>
      </c>
      <c r="D741">
        <v>7.4214399999999996</v>
      </c>
      <c r="E741">
        <v>34.919499999999999</v>
      </c>
      <c r="F741">
        <v>1240.73</v>
      </c>
      <c r="G741">
        <v>1.0973900000000001</v>
      </c>
      <c r="H741">
        <v>28.1</v>
      </c>
      <c r="I741">
        <v>27.101199999999999</v>
      </c>
      <c r="J741">
        <v>27.426200000000001</v>
      </c>
      <c r="K741">
        <v>19.517700000000001</v>
      </c>
      <c r="L741" t="e">
        <v>#N/A</v>
      </c>
      <c r="M741">
        <v>13.8597</v>
      </c>
      <c r="N741">
        <v>323.13119999999998</v>
      </c>
      <c r="O741">
        <v>17.372</v>
      </c>
      <c r="P741">
        <v>31.3264</v>
      </c>
      <c r="Q741">
        <v>36.9</v>
      </c>
      <c r="R741">
        <v>27.769400000000001</v>
      </c>
      <c r="S741">
        <v>19.302499999999998</v>
      </c>
      <c r="T741" t="e">
        <v>#N/A</v>
      </c>
      <c r="U741" t="e">
        <v>#N/A</v>
      </c>
      <c r="V741">
        <v>16.857600000000001</v>
      </c>
      <c r="W741">
        <v>20.778600000000001</v>
      </c>
      <c r="X741">
        <v>19.566299999999998</v>
      </c>
      <c r="Y741">
        <v>74.086799999999997</v>
      </c>
      <c r="Z741">
        <v>16.394100000000002</v>
      </c>
      <c r="AA741">
        <v>36.5</v>
      </c>
      <c r="AB741">
        <v>45.446100000000001</v>
      </c>
      <c r="AC741">
        <v>18.9665</v>
      </c>
      <c r="AD741" t="e">
        <v>#N/A</v>
      </c>
      <c r="AE741">
        <v>14.1683</v>
      </c>
      <c r="AF741">
        <v>41.308900000000001</v>
      </c>
      <c r="AG741">
        <v>22.528600000000001</v>
      </c>
      <c r="AH741" t="e">
        <v>#N/A</v>
      </c>
      <c r="AI741">
        <v>22.277000000000001</v>
      </c>
      <c r="AJ741">
        <v>33.843499999999999</v>
      </c>
      <c r="AK741">
        <v>28.1</v>
      </c>
      <c r="AL741" t="e">
        <v>#N/A</v>
      </c>
      <c r="AM741" t="e">
        <v>#N/A</v>
      </c>
      <c r="AN741">
        <v>26.833600000000001</v>
      </c>
      <c r="AO741">
        <v>26.0547</v>
      </c>
      <c r="AP741" t="e">
        <v>#N/A</v>
      </c>
      <c r="AQ741">
        <v>45.477400000000003</v>
      </c>
      <c r="AR741">
        <v>17.574400000000001</v>
      </c>
    </row>
    <row r="742" spans="1:44" x14ac:dyDescent="0.25">
      <c r="A742" s="1">
        <v>37586</v>
      </c>
      <c r="B742">
        <v>50.090800000000002</v>
      </c>
      <c r="C742">
        <v>20.8338</v>
      </c>
      <c r="D742">
        <v>7.4038899999999996</v>
      </c>
      <c r="E742">
        <v>33.5991</v>
      </c>
      <c r="F742">
        <v>1187.72</v>
      </c>
      <c r="G742">
        <v>1.05836</v>
      </c>
      <c r="H742">
        <v>28.2</v>
      </c>
      <c r="I742">
        <v>26.371700000000001</v>
      </c>
      <c r="J742">
        <v>27.559699999999999</v>
      </c>
      <c r="K742">
        <v>18.870699999999999</v>
      </c>
      <c r="L742" t="e">
        <v>#N/A</v>
      </c>
      <c r="M742">
        <v>13.4434</v>
      </c>
      <c r="N742">
        <v>310.51760000000002</v>
      </c>
      <c r="O742">
        <v>17.3216</v>
      </c>
      <c r="P742">
        <v>30.809000000000001</v>
      </c>
      <c r="Q742">
        <v>37</v>
      </c>
      <c r="R742">
        <v>27.242000000000001</v>
      </c>
      <c r="S742">
        <v>18.968800000000002</v>
      </c>
      <c r="T742" t="e">
        <v>#N/A</v>
      </c>
      <c r="U742" t="e">
        <v>#N/A</v>
      </c>
      <c r="V742">
        <v>16.377400000000002</v>
      </c>
      <c r="W742">
        <v>20.417200000000001</v>
      </c>
      <c r="X742">
        <v>19.1892</v>
      </c>
      <c r="Y742">
        <v>73.070099999999996</v>
      </c>
      <c r="Z742">
        <v>16.161899999999999</v>
      </c>
      <c r="AA742">
        <v>37.090000000000003</v>
      </c>
      <c r="AB742">
        <v>43.695900000000002</v>
      </c>
      <c r="AC742">
        <v>18.3795</v>
      </c>
      <c r="AD742" t="e">
        <v>#N/A</v>
      </c>
      <c r="AE742">
        <v>14.153499999999999</v>
      </c>
      <c r="AF742">
        <v>40.131100000000004</v>
      </c>
      <c r="AG742">
        <v>22.003</v>
      </c>
      <c r="AH742" t="e">
        <v>#N/A</v>
      </c>
      <c r="AI742">
        <v>22.406600000000001</v>
      </c>
      <c r="AJ742">
        <v>33.344499999999996</v>
      </c>
      <c r="AK742">
        <v>28.2</v>
      </c>
      <c r="AL742" t="e">
        <v>#N/A</v>
      </c>
      <c r="AM742" t="e">
        <v>#N/A</v>
      </c>
      <c r="AN742">
        <v>26.083400000000001</v>
      </c>
      <c r="AO742">
        <v>25.3048</v>
      </c>
      <c r="AP742" t="e">
        <v>#N/A</v>
      </c>
      <c r="AQ742">
        <v>44.964599999999997</v>
      </c>
      <c r="AR742">
        <v>17.001999999999999</v>
      </c>
    </row>
    <row r="743" spans="1:44" x14ac:dyDescent="0.25">
      <c r="A743" s="1">
        <v>37587</v>
      </c>
      <c r="B743">
        <v>51.691800000000001</v>
      </c>
      <c r="C743">
        <v>21.621500000000001</v>
      </c>
      <c r="D743">
        <v>7.4188000000000001</v>
      </c>
      <c r="E743">
        <v>34.629800000000003</v>
      </c>
      <c r="F743">
        <v>1229.81</v>
      </c>
      <c r="G743">
        <v>1.0778099999999999</v>
      </c>
      <c r="H743">
        <v>28.1</v>
      </c>
      <c r="I743">
        <v>26.213699999999999</v>
      </c>
      <c r="J743">
        <v>28.615600000000001</v>
      </c>
      <c r="K743">
        <v>19.706499999999998</v>
      </c>
      <c r="L743" t="e">
        <v>#N/A</v>
      </c>
      <c r="M743">
        <v>13.773400000000001</v>
      </c>
      <c r="N743">
        <v>325.0847</v>
      </c>
      <c r="O743">
        <v>17.843900000000001</v>
      </c>
      <c r="P743">
        <v>31.936399999999999</v>
      </c>
      <c r="Q743">
        <v>37.5</v>
      </c>
      <c r="R743">
        <v>27.996099999999998</v>
      </c>
      <c r="S743">
        <v>19.511299999999999</v>
      </c>
      <c r="T743" t="e">
        <v>#N/A</v>
      </c>
      <c r="U743" t="e">
        <v>#N/A</v>
      </c>
      <c r="V743">
        <v>17.081900000000001</v>
      </c>
      <c r="W743">
        <v>21.253900000000002</v>
      </c>
      <c r="X743">
        <v>19.475100000000001</v>
      </c>
      <c r="Y743">
        <v>75.209000000000003</v>
      </c>
      <c r="Z743">
        <v>16.693300000000001</v>
      </c>
      <c r="AA743">
        <v>38.47</v>
      </c>
      <c r="AB743">
        <v>44.649500000000003</v>
      </c>
      <c r="AC743">
        <v>19.106400000000001</v>
      </c>
      <c r="AD743" t="e">
        <v>#N/A</v>
      </c>
      <c r="AE743">
        <v>14.346299999999999</v>
      </c>
      <c r="AF743">
        <v>40.937199999999997</v>
      </c>
      <c r="AG743">
        <v>22.4208</v>
      </c>
      <c r="AH743" t="e">
        <v>#N/A</v>
      </c>
      <c r="AI743">
        <v>22.255700000000001</v>
      </c>
      <c r="AJ743">
        <v>33.527900000000002</v>
      </c>
      <c r="AK743">
        <v>28.8</v>
      </c>
      <c r="AL743" t="e">
        <v>#N/A</v>
      </c>
      <c r="AM743" t="e">
        <v>#N/A</v>
      </c>
      <c r="AN743">
        <v>26.369299999999999</v>
      </c>
      <c r="AO743">
        <v>26.3584</v>
      </c>
      <c r="AP743" t="e">
        <v>#N/A</v>
      </c>
      <c r="AQ743">
        <v>46.236600000000003</v>
      </c>
      <c r="AR743">
        <v>17.758700000000001</v>
      </c>
    </row>
    <row r="744" spans="1:44" x14ac:dyDescent="0.25">
      <c r="A744" s="1">
        <v>37588</v>
      </c>
      <c r="B744">
        <v>51.802799999999998</v>
      </c>
      <c r="C744">
        <v>21.631699999999999</v>
      </c>
      <c r="D744">
        <v>7.5238699999999996</v>
      </c>
      <c r="E744">
        <v>34.4816</v>
      </c>
      <c r="F744">
        <v>1236.1600000000001</v>
      </c>
      <c r="G744">
        <v>1.08253</v>
      </c>
      <c r="H744">
        <v>28.7</v>
      </c>
      <c r="I744">
        <v>26.683800000000002</v>
      </c>
      <c r="J744">
        <v>28.783300000000001</v>
      </c>
      <c r="K744">
        <v>19.588699999999999</v>
      </c>
      <c r="L744" t="e">
        <v>#N/A</v>
      </c>
      <c r="M744">
        <v>14.014200000000001</v>
      </c>
      <c r="N744">
        <v>327.60629999999998</v>
      </c>
      <c r="O744">
        <v>17.877600000000001</v>
      </c>
      <c r="P744">
        <v>31.592400000000001</v>
      </c>
      <c r="Q744">
        <v>37.799999999999997</v>
      </c>
      <c r="R744">
        <v>28.168500000000002</v>
      </c>
      <c r="S744">
        <v>19.748799999999999</v>
      </c>
      <c r="T744" t="e">
        <v>#N/A</v>
      </c>
      <c r="U744" t="e">
        <v>#N/A</v>
      </c>
      <c r="V744">
        <v>17.165700000000001</v>
      </c>
      <c r="W744">
        <v>21.491299999999999</v>
      </c>
      <c r="X744">
        <v>19.588799999999999</v>
      </c>
      <c r="Y744">
        <v>75.8416</v>
      </c>
      <c r="Z744">
        <v>16.920999999999999</v>
      </c>
      <c r="AA744">
        <v>38.28</v>
      </c>
      <c r="AB744">
        <v>45.166699999999999</v>
      </c>
      <c r="AC744">
        <v>19.1006</v>
      </c>
      <c r="AD744" t="e">
        <v>#N/A</v>
      </c>
      <c r="AE744">
        <v>14.452500000000001</v>
      </c>
      <c r="AF744">
        <v>41.1815</v>
      </c>
      <c r="AG744">
        <v>22.798500000000001</v>
      </c>
      <c r="AH744" t="e">
        <v>#N/A</v>
      </c>
      <c r="AI744">
        <v>22.5914</v>
      </c>
      <c r="AJ744">
        <v>33.768300000000004</v>
      </c>
      <c r="AK744">
        <v>28.75</v>
      </c>
      <c r="AL744" t="e">
        <v>#N/A</v>
      </c>
      <c r="AM744" t="e">
        <v>#N/A</v>
      </c>
      <c r="AN744">
        <v>26.4209</v>
      </c>
      <c r="AO744">
        <v>25.9787</v>
      </c>
      <c r="AP744" t="e">
        <v>#N/A</v>
      </c>
      <c r="AQ744">
        <v>46.338799999999999</v>
      </c>
      <c r="AR744">
        <v>17.755099999999999</v>
      </c>
    </row>
    <row r="745" spans="1:44" x14ac:dyDescent="0.25">
      <c r="A745" s="1">
        <v>37589</v>
      </c>
      <c r="B745">
        <v>51.779499999999999</v>
      </c>
      <c r="C745">
        <v>21.689499999999999</v>
      </c>
      <c r="D745">
        <v>7.4345699999999999</v>
      </c>
      <c r="E745">
        <v>34.444000000000003</v>
      </c>
      <c r="F745">
        <v>1238.94</v>
      </c>
      <c r="G745">
        <v>1.06273</v>
      </c>
      <c r="H745">
        <v>28.6</v>
      </c>
      <c r="I745">
        <v>26.7026</v>
      </c>
      <c r="J745">
        <v>27.823</v>
      </c>
      <c r="K745">
        <v>19.962599999999998</v>
      </c>
      <c r="L745" t="e">
        <v>#N/A</v>
      </c>
      <c r="M745">
        <v>13.8569</v>
      </c>
      <c r="N745">
        <v>324.33359999999999</v>
      </c>
      <c r="O745">
        <v>17.616099999999999</v>
      </c>
      <c r="P745">
        <v>31.914999999999999</v>
      </c>
      <c r="Q745">
        <v>37</v>
      </c>
      <c r="R745">
        <v>27.867999999999999</v>
      </c>
      <c r="S745">
        <v>19.489699999999999</v>
      </c>
      <c r="T745" t="e">
        <v>#N/A</v>
      </c>
      <c r="U745" t="e">
        <v>#N/A</v>
      </c>
      <c r="V745">
        <v>16.985900000000001</v>
      </c>
      <c r="W745">
        <v>21.506399999999999</v>
      </c>
      <c r="X745">
        <v>20.726199999999999</v>
      </c>
      <c r="Y745">
        <v>74.540099999999995</v>
      </c>
      <c r="Z745">
        <v>16.677299999999999</v>
      </c>
      <c r="AA745">
        <v>38.97</v>
      </c>
      <c r="AB745">
        <v>44.092700000000001</v>
      </c>
      <c r="AC745">
        <v>19.0913</v>
      </c>
      <c r="AD745" t="e">
        <v>#N/A</v>
      </c>
      <c r="AE745">
        <v>14.346299999999999</v>
      </c>
      <c r="AF745">
        <v>40.6023</v>
      </c>
      <c r="AG745">
        <v>22.266400000000001</v>
      </c>
      <c r="AH745" t="e">
        <v>#N/A</v>
      </c>
      <c r="AI745">
        <v>22.171399999999998</v>
      </c>
      <c r="AJ745">
        <v>33.330800000000004</v>
      </c>
      <c r="AK745">
        <v>28.6</v>
      </c>
      <c r="AL745" t="e">
        <v>#N/A</v>
      </c>
      <c r="AM745" t="e">
        <v>#N/A</v>
      </c>
      <c r="AN745">
        <v>25.807400000000001</v>
      </c>
      <c r="AO745">
        <v>26.555</v>
      </c>
      <c r="AP745" t="e">
        <v>#N/A</v>
      </c>
      <c r="AQ745">
        <v>45.444000000000003</v>
      </c>
      <c r="AR745">
        <v>17.696100000000001</v>
      </c>
    </row>
    <row r="746" spans="1:44" x14ac:dyDescent="0.25">
      <c r="A746" s="1">
        <v>37592</v>
      </c>
      <c r="B746">
        <v>51.471800000000002</v>
      </c>
      <c r="C746">
        <v>21.838100000000001</v>
      </c>
      <c r="D746">
        <v>7.5322500000000003</v>
      </c>
      <c r="E746">
        <v>34.363599999999998</v>
      </c>
      <c r="F746">
        <v>1226.6500000000001</v>
      </c>
      <c r="G746">
        <v>1.0466899999999999</v>
      </c>
      <c r="H746">
        <v>28.4</v>
      </c>
      <c r="I746">
        <v>27.232399999999998</v>
      </c>
      <c r="J746">
        <v>28.021899999999999</v>
      </c>
      <c r="K746">
        <v>19.802199999999999</v>
      </c>
      <c r="L746" t="e">
        <v>#N/A</v>
      </c>
      <c r="M746">
        <v>14.0663</v>
      </c>
      <c r="N746">
        <v>323.15359999999998</v>
      </c>
      <c r="O746">
        <v>17.545300000000001</v>
      </c>
      <c r="P746">
        <v>31.650099999999998</v>
      </c>
      <c r="Q746">
        <v>37</v>
      </c>
      <c r="R746">
        <v>27.8489</v>
      </c>
      <c r="S746">
        <v>19.658100000000001</v>
      </c>
      <c r="T746" t="e">
        <v>#N/A</v>
      </c>
      <c r="U746" t="e">
        <v>#N/A</v>
      </c>
      <c r="V746">
        <v>17.389199999999999</v>
      </c>
      <c r="W746">
        <v>21.6858</v>
      </c>
      <c r="X746">
        <v>20.6996</v>
      </c>
      <c r="Y746">
        <v>75.290700000000001</v>
      </c>
      <c r="Z746">
        <v>16.9085</v>
      </c>
      <c r="AA746">
        <v>37.49</v>
      </c>
      <c r="AB746">
        <v>43.316299999999998</v>
      </c>
      <c r="AC746">
        <v>19.2378</v>
      </c>
      <c r="AD746" t="e">
        <v>#N/A</v>
      </c>
      <c r="AE746">
        <v>14.6149</v>
      </c>
      <c r="AF746">
        <v>41.203800000000001</v>
      </c>
      <c r="AG746">
        <v>22.396599999999999</v>
      </c>
      <c r="AH746" t="e">
        <v>#N/A</v>
      </c>
      <c r="AI746">
        <v>22.134399999999999</v>
      </c>
      <c r="AJ746">
        <v>32.8339</v>
      </c>
      <c r="AK746">
        <v>28.4</v>
      </c>
      <c r="AL746" t="e">
        <v>#N/A</v>
      </c>
      <c r="AM746" t="e">
        <v>#N/A</v>
      </c>
      <c r="AN746">
        <v>26.253</v>
      </c>
      <c r="AO746">
        <v>26.367699999999999</v>
      </c>
      <c r="AP746" t="e">
        <v>#N/A</v>
      </c>
      <c r="AQ746">
        <v>46.108800000000002</v>
      </c>
      <c r="AR746">
        <v>17.410499999999999</v>
      </c>
    </row>
    <row r="747" spans="1:44" x14ac:dyDescent="0.25">
      <c r="A747" s="1">
        <v>37593</v>
      </c>
      <c r="B747">
        <v>50.916400000000003</v>
      </c>
      <c r="C747">
        <v>20.942900000000002</v>
      </c>
      <c r="D747">
        <v>7.5225200000000001</v>
      </c>
      <c r="E747">
        <v>33.494999999999997</v>
      </c>
      <c r="F747">
        <v>1190.02</v>
      </c>
      <c r="G747">
        <v>1.0352399999999999</v>
      </c>
      <c r="H747">
        <v>27.5</v>
      </c>
      <c r="I747">
        <v>25.846299999999999</v>
      </c>
      <c r="J747">
        <v>27.866</v>
      </c>
      <c r="K747">
        <v>18.846499999999999</v>
      </c>
      <c r="L747" t="e">
        <v>#N/A</v>
      </c>
      <c r="M747">
        <v>13.4313</v>
      </c>
      <c r="N747">
        <v>314.47430000000003</v>
      </c>
      <c r="O747">
        <v>17.260999999999999</v>
      </c>
      <c r="P747">
        <v>31.544699999999999</v>
      </c>
      <c r="Q747">
        <v>36.15</v>
      </c>
      <c r="R747">
        <v>27.835999999999999</v>
      </c>
      <c r="S747">
        <v>19.146699999999999</v>
      </c>
      <c r="T747" t="e">
        <v>#N/A</v>
      </c>
      <c r="U747" t="e">
        <v>#N/A</v>
      </c>
      <c r="V747">
        <v>16.700700000000001</v>
      </c>
      <c r="W747">
        <v>21.144500000000001</v>
      </c>
      <c r="X747">
        <v>20.119199999999999</v>
      </c>
      <c r="Y747">
        <v>72.780299999999997</v>
      </c>
      <c r="Z747">
        <v>16.1569</v>
      </c>
      <c r="AA747">
        <v>37.78</v>
      </c>
      <c r="AB747">
        <v>42.999299999999998</v>
      </c>
      <c r="AC747">
        <v>18.5916</v>
      </c>
      <c r="AD747" t="e">
        <v>#N/A</v>
      </c>
      <c r="AE747">
        <v>14.087999999999999</v>
      </c>
      <c r="AF747">
        <v>40.037700000000001</v>
      </c>
      <c r="AG747">
        <v>21.804099999999998</v>
      </c>
      <c r="AH747" t="e">
        <v>#N/A</v>
      </c>
      <c r="AI747">
        <v>21.837199999999999</v>
      </c>
      <c r="AJ747">
        <v>33.1813</v>
      </c>
      <c r="AK747">
        <v>27.5</v>
      </c>
      <c r="AL747" t="e">
        <v>#N/A</v>
      </c>
      <c r="AM747" t="e">
        <v>#N/A</v>
      </c>
      <c r="AN747">
        <v>25.325299999999999</v>
      </c>
      <c r="AO747">
        <v>25.4695</v>
      </c>
      <c r="AP747" t="e">
        <v>#N/A</v>
      </c>
      <c r="AQ747">
        <v>45.286900000000003</v>
      </c>
      <c r="AR747">
        <v>16.486899999999999</v>
      </c>
    </row>
    <row r="748" spans="1:44" x14ac:dyDescent="0.25">
      <c r="A748" s="1">
        <v>37594</v>
      </c>
      <c r="B748">
        <v>50.578200000000002</v>
      </c>
      <c r="C748">
        <v>20.457799999999999</v>
      </c>
      <c r="D748">
        <v>7.73421</v>
      </c>
      <c r="E748">
        <v>33.122900000000001</v>
      </c>
      <c r="F748">
        <v>1180.7</v>
      </c>
      <c r="G748">
        <v>1.0170600000000001</v>
      </c>
      <c r="H748">
        <v>26.5</v>
      </c>
      <c r="I748">
        <v>25.580200000000001</v>
      </c>
      <c r="J748">
        <v>27.473099999999999</v>
      </c>
      <c r="K748">
        <v>18.5245</v>
      </c>
      <c r="L748" t="e">
        <v>#N/A</v>
      </c>
      <c r="M748">
        <v>13.280099999999999</v>
      </c>
      <c r="N748">
        <v>312.87349999999998</v>
      </c>
      <c r="O748">
        <v>17.456099999999999</v>
      </c>
      <c r="P748">
        <v>31.114799999999999</v>
      </c>
      <c r="Q748">
        <v>35.700000000000003</v>
      </c>
      <c r="R748">
        <v>27.591000000000001</v>
      </c>
      <c r="S748">
        <v>18.885300000000001</v>
      </c>
      <c r="T748" t="e">
        <v>#N/A</v>
      </c>
      <c r="U748" t="e">
        <v>#N/A</v>
      </c>
      <c r="V748">
        <v>15.8725</v>
      </c>
      <c r="W748">
        <v>21.044899999999998</v>
      </c>
      <c r="X748">
        <v>19.740400000000001</v>
      </c>
      <c r="Y748">
        <v>71.118200000000002</v>
      </c>
      <c r="Z748">
        <v>15.568199999999999</v>
      </c>
      <c r="AA748">
        <v>37.29</v>
      </c>
      <c r="AB748">
        <v>43.47</v>
      </c>
      <c r="AC748">
        <v>18.564599999999999</v>
      </c>
      <c r="AD748" t="e">
        <v>#N/A</v>
      </c>
      <c r="AE748">
        <v>14.116099999999999</v>
      </c>
      <c r="AF748">
        <v>40.090899999999998</v>
      </c>
      <c r="AG748">
        <v>21.628</v>
      </c>
      <c r="AH748" t="e">
        <v>#N/A</v>
      </c>
      <c r="AI748">
        <v>21.558800000000002</v>
      </c>
      <c r="AJ748">
        <v>33.621899999999997</v>
      </c>
      <c r="AK748">
        <v>26.5</v>
      </c>
      <c r="AL748" t="e">
        <v>#N/A</v>
      </c>
      <c r="AM748" t="e">
        <v>#N/A</v>
      </c>
      <c r="AN748">
        <v>25.6876</v>
      </c>
      <c r="AO748">
        <v>25.0823</v>
      </c>
      <c r="AP748" t="e">
        <v>#N/A</v>
      </c>
      <c r="AQ748">
        <v>45.482399999999998</v>
      </c>
      <c r="AR748">
        <v>15.642099999999999</v>
      </c>
    </row>
    <row r="749" spans="1:44" x14ac:dyDescent="0.25">
      <c r="A749" s="1">
        <v>37595</v>
      </c>
      <c r="B749">
        <v>49.882800000000003</v>
      </c>
      <c r="C749">
        <v>20.184100000000001</v>
      </c>
      <c r="D749">
        <v>7.7081299999999997</v>
      </c>
      <c r="E749">
        <v>32.843200000000003</v>
      </c>
      <c r="F749">
        <v>1156.29</v>
      </c>
      <c r="G749">
        <v>0.99665000000000004</v>
      </c>
      <c r="H749">
        <v>26.2</v>
      </c>
      <c r="I749">
        <v>25.762499999999999</v>
      </c>
      <c r="J749">
        <v>26.759799999999998</v>
      </c>
      <c r="K749">
        <v>18.415600000000001</v>
      </c>
      <c r="L749" t="e">
        <v>#N/A</v>
      </c>
      <c r="M749">
        <v>13.0207</v>
      </c>
      <c r="N749">
        <v>307.83449999999999</v>
      </c>
      <c r="O749">
        <v>17.269400000000001</v>
      </c>
      <c r="P749">
        <v>30.6374</v>
      </c>
      <c r="Q749">
        <v>36</v>
      </c>
      <c r="R749">
        <v>27.665600000000001</v>
      </c>
      <c r="S749">
        <v>18.4223</v>
      </c>
      <c r="T749" t="e">
        <v>#N/A</v>
      </c>
      <c r="U749" t="e">
        <v>#N/A</v>
      </c>
      <c r="V749">
        <v>15.8201</v>
      </c>
      <c r="W749">
        <v>21.069299999999998</v>
      </c>
      <c r="X749">
        <v>19.263300000000001</v>
      </c>
      <c r="Y749">
        <v>70.773499999999999</v>
      </c>
      <c r="Z749">
        <v>15.046799999999999</v>
      </c>
      <c r="AA749">
        <v>36.6</v>
      </c>
      <c r="AB749">
        <v>42.926699999999997</v>
      </c>
      <c r="AC749">
        <v>17.793399999999998</v>
      </c>
      <c r="AD749" t="e">
        <v>#N/A</v>
      </c>
      <c r="AE749">
        <v>14.4702</v>
      </c>
      <c r="AF749">
        <v>40.465800000000002</v>
      </c>
      <c r="AG749">
        <v>21.226199999999999</v>
      </c>
      <c r="AH749" t="e">
        <v>#N/A</v>
      </c>
      <c r="AI749">
        <v>21.449400000000001</v>
      </c>
      <c r="AJ749">
        <v>33.391500000000001</v>
      </c>
      <c r="AK749">
        <v>26.2</v>
      </c>
      <c r="AL749" t="e">
        <v>#N/A</v>
      </c>
      <c r="AM749" t="e">
        <v>#N/A</v>
      </c>
      <c r="AN749">
        <v>25.104399999999998</v>
      </c>
      <c r="AO749">
        <v>24.6145</v>
      </c>
      <c r="AP749" t="e">
        <v>#N/A</v>
      </c>
      <c r="AQ749">
        <v>44.415799999999997</v>
      </c>
      <c r="AR749">
        <v>15.648899999999999</v>
      </c>
    </row>
    <row r="750" spans="1:44" x14ac:dyDescent="0.25">
      <c r="A750" s="1">
        <v>37596</v>
      </c>
      <c r="B750">
        <v>49.8872</v>
      </c>
      <c r="C750">
        <v>20.145499999999998</v>
      </c>
      <c r="D750">
        <v>7.8119199999999998</v>
      </c>
      <c r="E750">
        <v>33.004600000000003</v>
      </c>
      <c r="F750">
        <v>1142.0899999999999</v>
      </c>
      <c r="G750">
        <v>1.01692</v>
      </c>
      <c r="H750">
        <v>26.5</v>
      </c>
      <c r="I750">
        <v>25.535599999999999</v>
      </c>
      <c r="J750">
        <v>27.0764</v>
      </c>
      <c r="K750">
        <v>18.3245</v>
      </c>
      <c r="L750" t="e">
        <v>#N/A</v>
      </c>
      <c r="M750">
        <v>13.0657</v>
      </c>
      <c r="N750">
        <v>310.84879999999998</v>
      </c>
      <c r="O750">
        <v>17.385200000000001</v>
      </c>
      <c r="P750">
        <v>31.081099999999999</v>
      </c>
      <c r="Q750">
        <v>36</v>
      </c>
      <c r="R750">
        <v>27.925999999999998</v>
      </c>
      <c r="S750">
        <v>18.572900000000001</v>
      </c>
      <c r="T750" t="e">
        <v>#N/A</v>
      </c>
      <c r="U750" t="e">
        <v>#N/A</v>
      </c>
      <c r="V750">
        <v>16.2895</v>
      </c>
      <c r="W750">
        <v>21.143000000000001</v>
      </c>
      <c r="X750">
        <v>19.265999999999998</v>
      </c>
      <c r="Y750">
        <v>70.037800000000004</v>
      </c>
      <c r="Z750">
        <v>14.8261</v>
      </c>
      <c r="AA750">
        <v>36.299999999999997</v>
      </c>
      <c r="AB750">
        <v>42.402099999999997</v>
      </c>
      <c r="AC750">
        <v>18.383700000000001</v>
      </c>
      <c r="AD750" t="e">
        <v>#N/A</v>
      </c>
      <c r="AE750">
        <v>13.8253</v>
      </c>
      <c r="AF750">
        <v>39.954799999999999</v>
      </c>
      <c r="AG750">
        <v>21.244199999999999</v>
      </c>
      <c r="AH750" t="e">
        <v>#N/A</v>
      </c>
      <c r="AI750">
        <v>21.6265</v>
      </c>
      <c r="AJ750">
        <v>33.623100000000001</v>
      </c>
      <c r="AK750">
        <v>26.5</v>
      </c>
      <c r="AL750" t="e">
        <v>#N/A</v>
      </c>
      <c r="AM750" t="e">
        <v>#N/A</v>
      </c>
      <c r="AN750">
        <v>25.415099999999999</v>
      </c>
      <c r="AO750">
        <v>25.2822</v>
      </c>
      <c r="AP750" t="e">
        <v>#N/A</v>
      </c>
      <c r="AQ750">
        <v>44.365900000000003</v>
      </c>
      <c r="AR750">
        <v>15.209099999999999</v>
      </c>
    </row>
    <row r="751" spans="1:44" x14ac:dyDescent="0.25">
      <c r="A751" s="1">
        <v>37599</v>
      </c>
      <c r="B751">
        <v>48.653100000000002</v>
      </c>
      <c r="C751">
        <v>19.220300000000002</v>
      </c>
      <c r="D751">
        <v>7.7659200000000004</v>
      </c>
      <c r="E751">
        <v>31.849900000000002</v>
      </c>
      <c r="F751">
        <v>1115.03</v>
      </c>
      <c r="G751">
        <v>0.99467000000000005</v>
      </c>
      <c r="H751">
        <v>25.6</v>
      </c>
      <c r="I751">
        <v>25.0168</v>
      </c>
      <c r="J751">
        <v>26.039400000000001</v>
      </c>
      <c r="K751">
        <v>17.706199999999999</v>
      </c>
      <c r="L751" t="e">
        <v>#N/A</v>
      </c>
      <c r="M751">
        <v>12.331899999999999</v>
      </c>
      <c r="N751">
        <v>296.60050000000001</v>
      </c>
      <c r="O751">
        <v>17.121400000000001</v>
      </c>
      <c r="P751">
        <v>29.912800000000001</v>
      </c>
      <c r="Q751">
        <v>36.700000000000003</v>
      </c>
      <c r="R751">
        <v>27.1812</v>
      </c>
      <c r="S751">
        <v>18.024000000000001</v>
      </c>
      <c r="T751" t="e">
        <v>#N/A</v>
      </c>
      <c r="U751" t="e">
        <v>#N/A</v>
      </c>
      <c r="V751">
        <v>15.462999999999999</v>
      </c>
      <c r="W751">
        <v>20.6797</v>
      </c>
      <c r="X751">
        <v>18.331900000000001</v>
      </c>
      <c r="Y751">
        <v>67.131500000000003</v>
      </c>
      <c r="Z751">
        <v>13.889099999999999</v>
      </c>
      <c r="AA751">
        <v>35.71</v>
      </c>
      <c r="AB751">
        <v>42.257100000000001</v>
      </c>
      <c r="AC751">
        <v>17.352399999999999</v>
      </c>
      <c r="AD751" t="e">
        <v>#N/A</v>
      </c>
      <c r="AE751">
        <v>13.2714</v>
      </c>
      <c r="AF751">
        <v>39.732199999999999</v>
      </c>
      <c r="AG751">
        <v>20.3245</v>
      </c>
      <c r="AH751" t="e">
        <v>#N/A</v>
      </c>
      <c r="AI751">
        <v>21.5992</v>
      </c>
      <c r="AJ751">
        <v>33.500100000000003</v>
      </c>
      <c r="AK751">
        <v>25.6</v>
      </c>
      <c r="AL751" t="e">
        <v>#N/A</v>
      </c>
      <c r="AM751" t="e">
        <v>#N/A</v>
      </c>
      <c r="AN751">
        <v>24.623100000000001</v>
      </c>
      <c r="AO751">
        <v>23.8856</v>
      </c>
      <c r="AP751" t="e">
        <v>#N/A</v>
      </c>
      <c r="AQ751">
        <v>42.996600000000001</v>
      </c>
      <c r="AR751">
        <v>14.796900000000001</v>
      </c>
    </row>
    <row r="752" spans="1:44" x14ac:dyDescent="0.25">
      <c r="A752" s="1">
        <v>37600</v>
      </c>
      <c r="B752">
        <v>48.977600000000002</v>
      </c>
      <c r="C752">
        <v>19.177800000000001</v>
      </c>
      <c r="D752">
        <v>7.9359299999999999</v>
      </c>
      <c r="E752">
        <v>32.0625</v>
      </c>
      <c r="F752">
        <v>1135.0899999999999</v>
      </c>
      <c r="G752">
        <v>1.02858</v>
      </c>
      <c r="H752">
        <v>25.5</v>
      </c>
      <c r="I752">
        <v>24.972200000000001</v>
      </c>
      <c r="J752">
        <v>25.872699999999998</v>
      </c>
      <c r="K752">
        <v>17.890699999999999</v>
      </c>
      <c r="L752" t="e">
        <v>#N/A</v>
      </c>
      <c r="M752">
        <v>12.702</v>
      </c>
      <c r="N752">
        <v>301.3141</v>
      </c>
      <c r="O752">
        <v>17.621500000000001</v>
      </c>
      <c r="P752">
        <v>30.1966</v>
      </c>
      <c r="Q752">
        <v>37.799999999999997</v>
      </c>
      <c r="R752">
        <v>27.549499999999998</v>
      </c>
      <c r="S752">
        <v>18.295400000000001</v>
      </c>
      <c r="T752" t="e">
        <v>#N/A</v>
      </c>
      <c r="U752" t="e">
        <v>#N/A</v>
      </c>
      <c r="V752">
        <v>15.991899999999999</v>
      </c>
      <c r="W752">
        <v>21.564800000000002</v>
      </c>
      <c r="X752">
        <v>18.948599999999999</v>
      </c>
      <c r="Y752">
        <v>68.030799999999999</v>
      </c>
      <c r="Z752">
        <v>14.2173</v>
      </c>
      <c r="AA752">
        <v>35.22</v>
      </c>
      <c r="AB752">
        <v>42.409700000000001</v>
      </c>
      <c r="AC752">
        <v>17.984300000000001</v>
      </c>
      <c r="AD752" t="e">
        <v>#N/A</v>
      </c>
      <c r="AE752">
        <v>13.2097</v>
      </c>
      <c r="AF752">
        <v>39.830199999999998</v>
      </c>
      <c r="AG752">
        <v>20.470199999999998</v>
      </c>
      <c r="AH752" t="e">
        <v>#N/A</v>
      </c>
      <c r="AI752">
        <v>21.905999999999999</v>
      </c>
      <c r="AJ752">
        <v>33.932099999999998</v>
      </c>
      <c r="AK752">
        <v>25.5</v>
      </c>
      <c r="AL752" t="e">
        <v>#N/A</v>
      </c>
      <c r="AM752" t="e">
        <v>#N/A</v>
      </c>
      <c r="AN752">
        <v>24.701000000000001</v>
      </c>
      <c r="AO752">
        <v>23.874199999999998</v>
      </c>
      <c r="AP752" t="e">
        <v>#N/A</v>
      </c>
      <c r="AQ752">
        <v>43.4499</v>
      </c>
      <c r="AR752">
        <v>14.937200000000001</v>
      </c>
    </row>
    <row r="753" spans="1:44" x14ac:dyDescent="0.25">
      <c r="A753" s="1">
        <v>37601</v>
      </c>
      <c r="B753">
        <v>49.0383</v>
      </c>
      <c r="C753">
        <v>18.9937</v>
      </c>
      <c r="D753">
        <v>7.9356400000000002</v>
      </c>
      <c r="E753">
        <v>31.984500000000001</v>
      </c>
      <c r="F753">
        <v>1156.3800000000001</v>
      </c>
      <c r="G753">
        <v>1.0472699999999999</v>
      </c>
      <c r="H753">
        <v>25.25</v>
      </c>
      <c r="I753">
        <v>25.830100000000002</v>
      </c>
      <c r="J753">
        <v>26.211300000000001</v>
      </c>
      <c r="K753">
        <v>18.032</v>
      </c>
      <c r="L753" t="e">
        <v>#N/A</v>
      </c>
      <c r="M753">
        <v>12.684200000000001</v>
      </c>
      <c r="N753">
        <v>298.27159999999998</v>
      </c>
      <c r="O753">
        <v>17.793700000000001</v>
      </c>
      <c r="P753">
        <v>30.857500000000002</v>
      </c>
      <c r="Q753">
        <v>37.799999999999997</v>
      </c>
      <c r="R753">
        <v>27.654199999999999</v>
      </c>
      <c r="S753">
        <v>18.524100000000001</v>
      </c>
      <c r="T753" t="e">
        <v>#N/A</v>
      </c>
      <c r="U753" t="e">
        <v>#N/A</v>
      </c>
      <c r="V753">
        <v>15.674899999999999</v>
      </c>
      <c r="W753">
        <v>21.554400000000001</v>
      </c>
      <c r="X753">
        <v>19.495000000000001</v>
      </c>
      <c r="Y753">
        <v>68.869299999999996</v>
      </c>
      <c r="Z753">
        <v>14.303000000000001</v>
      </c>
      <c r="AA753">
        <v>35.51</v>
      </c>
      <c r="AB753">
        <v>42.831400000000002</v>
      </c>
      <c r="AC753">
        <v>18.018000000000001</v>
      </c>
      <c r="AD753" t="e">
        <v>#N/A</v>
      </c>
      <c r="AE753">
        <v>13.152699999999999</v>
      </c>
      <c r="AF753">
        <v>39.590699999999998</v>
      </c>
      <c r="AG753">
        <v>20.807099999999998</v>
      </c>
      <c r="AH753" t="e">
        <v>#N/A</v>
      </c>
      <c r="AI753">
        <v>21.918500000000002</v>
      </c>
      <c r="AJ753">
        <v>34.006500000000003</v>
      </c>
      <c r="AK753">
        <v>25.25</v>
      </c>
      <c r="AL753" t="e">
        <v>#N/A</v>
      </c>
      <c r="AM753" t="e">
        <v>#N/A</v>
      </c>
      <c r="AN753">
        <v>24.9678</v>
      </c>
      <c r="AO753">
        <v>24.1661</v>
      </c>
      <c r="AP753" t="e">
        <v>#N/A</v>
      </c>
      <c r="AQ753">
        <v>43.232399999999998</v>
      </c>
      <c r="AR753">
        <v>15.0273</v>
      </c>
    </row>
    <row r="754" spans="1:44" x14ac:dyDescent="0.25">
      <c r="A754" s="1">
        <v>37602</v>
      </c>
      <c r="B754">
        <v>48.195399999999999</v>
      </c>
      <c r="C754">
        <v>19.292000000000002</v>
      </c>
      <c r="D754">
        <v>7.85839</v>
      </c>
      <c r="E754">
        <v>31.695499999999999</v>
      </c>
      <c r="F754">
        <v>1117.78</v>
      </c>
      <c r="G754">
        <v>1.01799</v>
      </c>
      <c r="H754">
        <v>25</v>
      </c>
      <c r="I754">
        <v>25.418199999999999</v>
      </c>
      <c r="J754">
        <v>25.598199999999999</v>
      </c>
      <c r="K754">
        <v>17.6433</v>
      </c>
      <c r="L754" t="e">
        <v>#N/A</v>
      </c>
      <c r="M754">
        <v>12.809200000000001</v>
      </c>
      <c r="N754">
        <v>298.59289999999999</v>
      </c>
      <c r="O754">
        <v>17.305700000000002</v>
      </c>
      <c r="P754">
        <v>30.104800000000001</v>
      </c>
      <c r="Q754">
        <v>36.9</v>
      </c>
      <c r="R754">
        <v>27.302199999999999</v>
      </c>
      <c r="S754">
        <v>18.193300000000001</v>
      </c>
      <c r="T754" t="e">
        <v>#N/A</v>
      </c>
      <c r="U754" t="e">
        <v>#N/A</v>
      </c>
      <c r="V754">
        <v>15.9892</v>
      </c>
      <c r="W754">
        <v>21.7805</v>
      </c>
      <c r="X754">
        <v>19.043800000000001</v>
      </c>
      <c r="Y754">
        <v>67.201300000000003</v>
      </c>
      <c r="Z754">
        <v>14.2011</v>
      </c>
      <c r="AA754">
        <v>34.33</v>
      </c>
      <c r="AB754">
        <v>41.609499999999997</v>
      </c>
      <c r="AC754">
        <v>17.904599999999999</v>
      </c>
      <c r="AD754" t="e">
        <v>#N/A</v>
      </c>
      <c r="AE754">
        <v>13.1891</v>
      </c>
      <c r="AF754">
        <v>38.417099999999998</v>
      </c>
      <c r="AG754">
        <v>20.439900000000002</v>
      </c>
      <c r="AH754" t="e">
        <v>#N/A</v>
      </c>
      <c r="AI754">
        <v>21.389600000000002</v>
      </c>
      <c r="AJ754">
        <v>33.801000000000002</v>
      </c>
      <c r="AK754">
        <v>25</v>
      </c>
      <c r="AL754" t="e">
        <v>#N/A</v>
      </c>
      <c r="AM754" t="e">
        <v>#N/A</v>
      </c>
      <c r="AN754">
        <v>25.100300000000001</v>
      </c>
      <c r="AO754">
        <v>23.799399999999999</v>
      </c>
      <c r="AP754" t="e">
        <v>#N/A</v>
      </c>
      <c r="AQ754">
        <v>42.342599999999997</v>
      </c>
      <c r="AR754">
        <v>14.904500000000001</v>
      </c>
    </row>
    <row r="755" spans="1:44" x14ac:dyDescent="0.25">
      <c r="A755" s="1">
        <v>37603</v>
      </c>
      <c r="B755">
        <v>47.160800000000002</v>
      </c>
      <c r="C755">
        <v>18.9878</v>
      </c>
      <c r="D755">
        <v>7.8447699999999996</v>
      </c>
      <c r="E755">
        <v>30.883900000000001</v>
      </c>
      <c r="F755">
        <v>1090.53</v>
      </c>
      <c r="G755">
        <v>0.98487999999999998</v>
      </c>
      <c r="H755">
        <v>25.1</v>
      </c>
      <c r="I755">
        <v>25.072199999999999</v>
      </c>
      <c r="J755">
        <v>24.919599999999999</v>
      </c>
      <c r="K755">
        <v>17.3291</v>
      </c>
      <c r="L755" t="e">
        <v>#N/A</v>
      </c>
      <c r="M755">
        <v>12.087300000000001</v>
      </c>
      <c r="N755">
        <v>291.67079999999999</v>
      </c>
      <c r="O755">
        <v>17.188099999999999</v>
      </c>
      <c r="P755">
        <v>29.565999999999999</v>
      </c>
      <c r="Q755">
        <v>36.200000000000003</v>
      </c>
      <c r="R755">
        <v>27.2531</v>
      </c>
      <c r="S755">
        <v>17.798300000000001</v>
      </c>
      <c r="T755" t="e">
        <v>#N/A</v>
      </c>
      <c r="U755" t="e">
        <v>#N/A</v>
      </c>
      <c r="V755">
        <v>15.735200000000001</v>
      </c>
      <c r="W755">
        <v>20.9283</v>
      </c>
      <c r="X755">
        <v>18.349900000000002</v>
      </c>
      <c r="Y755">
        <v>66.632300000000001</v>
      </c>
      <c r="Z755">
        <v>13.637600000000001</v>
      </c>
      <c r="AA755">
        <v>33.29</v>
      </c>
      <c r="AB755">
        <v>41.239699999999999</v>
      </c>
      <c r="AC755">
        <v>17.400300000000001</v>
      </c>
      <c r="AD755" t="e">
        <v>#N/A</v>
      </c>
      <c r="AE755">
        <v>13.06</v>
      </c>
      <c r="AF755">
        <v>38.292999999999999</v>
      </c>
      <c r="AG755">
        <v>19.683800000000002</v>
      </c>
      <c r="AH755" t="e">
        <v>#N/A</v>
      </c>
      <c r="AI755">
        <v>20.830100000000002</v>
      </c>
      <c r="AJ755">
        <v>33.475000000000001</v>
      </c>
      <c r="AK755">
        <v>25.6</v>
      </c>
      <c r="AL755" t="e">
        <v>#N/A</v>
      </c>
      <c r="AM755" t="e">
        <v>#N/A</v>
      </c>
      <c r="AN755">
        <v>24.1142</v>
      </c>
      <c r="AO755">
        <v>23.832799999999999</v>
      </c>
      <c r="AP755" t="e">
        <v>#N/A</v>
      </c>
      <c r="AQ755">
        <v>41.3855</v>
      </c>
      <c r="AR755">
        <v>14.5024</v>
      </c>
    </row>
    <row r="756" spans="1:44" x14ac:dyDescent="0.25">
      <c r="A756" s="1">
        <v>37606</v>
      </c>
      <c r="B756">
        <v>47.931100000000001</v>
      </c>
      <c r="C756">
        <v>19.928799999999999</v>
      </c>
      <c r="D756">
        <v>7.9494100000000003</v>
      </c>
      <c r="E756">
        <v>31.667899999999999</v>
      </c>
      <c r="F756">
        <v>1134.04</v>
      </c>
      <c r="G756">
        <v>0.98973999999999995</v>
      </c>
      <c r="H756">
        <v>26.7</v>
      </c>
      <c r="I756">
        <v>25.0943</v>
      </c>
      <c r="J756">
        <v>25.354600000000001</v>
      </c>
      <c r="K756">
        <v>17.997599999999998</v>
      </c>
      <c r="L756" t="e">
        <v>#N/A</v>
      </c>
      <c r="M756">
        <v>12.3687</v>
      </c>
      <c r="N756">
        <v>303.92919999999998</v>
      </c>
      <c r="O756">
        <v>17.158300000000001</v>
      </c>
      <c r="P756">
        <v>30.822700000000001</v>
      </c>
      <c r="Q756">
        <v>36</v>
      </c>
      <c r="R756">
        <v>27.915500000000002</v>
      </c>
      <c r="S756">
        <v>18.463699999999999</v>
      </c>
      <c r="T756" t="e">
        <v>#N/A</v>
      </c>
      <c r="U756" t="e">
        <v>#N/A</v>
      </c>
      <c r="V756">
        <v>16.129000000000001</v>
      </c>
      <c r="W756">
        <v>21.200700000000001</v>
      </c>
      <c r="X756">
        <v>18.9084</v>
      </c>
      <c r="Y756">
        <v>68.041499999999999</v>
      </c>
      <c r="Z756">
        <v>14.146599999999999</v>
      </c>
      <c r="AA756">
        <v>33.74</v>
      </c>
      <c r="AB756">
        <v>41.779699999999998</v>
      </c>
      <c r="AC756">
        <v>18.285699999999999</v>
      </c>
      <c r="AD756" t="e">
        <v>#N/A</v>
      </c>
      <c r="AE756">
        <v>13.101699999999999</v>
      </c>
      <c r="AF756">
        <v>39.101999999999997</v>
      </c>
      <c r="AG756">
        <v>20.444099999999999</v>
      </c>
      <c r="AH756" t="e">
        <v>#N/A</v>
      </c>
      <c r="AI756">
        <v>21.224499999999999</v>
      </c>
      <c r="AJ756">
        <v>33.7498</v>
      </c>
      <c r="AK756">
        <v>26.7</v>
      </c>
      <c r="AL756" t="e">
        <v>#N/A</v>
      </c>
      <c r="AM756" t="e">
        <v>#N/A</v>
      </c>
      <c r="AN756">
        <v>25.030999999999999</v>
      </c>
      <c r="AO756">
        <v>24.618099999999998</v>
      </c>
      <c r="AP756" t="e">
        <v>#N/A</v>
      </c>
      <c r="AQ756">
        <v>42.569299999999998</v>
      </c>
      <c r="AR756">
        <v>14.8315</v>
      </c>
    </row>
    <row r="757" spans="1:44" x14ac:dyDescent="0.25">
      <c r="A757" s="1">
        <v>37607</v>
      </c>
      <c r="B757">
        <v>46.663600000000002</v>
      </c>
      <c r="C757">
        <v>19.540700000000001</v>
      </c>
      <c r="D757">
        <v>7.8210800000000003</v>
      </c>
      <c r="E757">
        <v>31.3505</v>
      </c>
      <c r="F757">
        <v>1110.2</v>
      </c>
      <c r="G757">
        <v>0.99580999999999997</v>
      </c>
      <c r="H757">
        <v>27</v>
      </c>
      <c r="I757">
        <v>24.680199999999999</v>
      </c>
      <c r="J757">
        <v>25.065799999999999</v>
      </c>
      <c r="K757">
        <v>17.6584</v>
      </c>
      <c r="L757" t="e">
        <v>#N/A</v>
      </c>
      <c r="M757">
        <v>12.2189</v>
      </c>
      <c r="N757">
        <v>298.31630000000001</v>
      </c>
      <c r="O757">
        <v>16.699000000000002</v>
      </c>
      <c r="P757">
        <v>30.366399999999999</v>
      </c>
      <c r="Q757">
        <v>36.4</v>
      </c>
      <c r="R757">
        <v>27.395900000000001</v>
      </c>
      <c r="S757">
        <v>17.995899999999999</v>
      </c>
      <c r="T757" t="e">
        <v>#N/A</v>
      </c>
      <c r="U757" t="e">
        <v>#N/A</v>
      </c>
      <c r="V757">
        <v>16.014099999999999</v>
      </c>
      <c r="W757">
        <v>20.210999999999999</v>
      </c>
      <c r="X757">
        <v>18.450199999999999</v>
      </c>
      <c r="Y757">
        <v>66.332300000000004</v>
      </c>
      <c r="Z757">
        <v>13.7623</v>
      </c>
      <c r="AA757">
        <v>33.54</v>
      </c>
      <c r="AB757">
        <v>40.716900000000003</v>
      </c>
      <c r="AC757">
        <v>18.277899999999999</v>
      </c>
      <c r="AD757" t="e">
        <v>#N/A</v>
      </c>
      <c r="AE757">
        <v>11.9427</v>
      </c>
      <c r="AF757">
        <v>38.609200000000001</v>
      </c>
      <c r="AG757">
        <v>20.211099999999998</v>
      </c>
      <c r="AH757" t="e">
        <v>#N/A</v>
      </c>
      <c r="AI757">
        <v>20.642800000000001</v>
      </c>
      <c r="AJ757">
        <v>33.191899999999997</v>
      </c>
      <c r="AK757">
        <v>27</v>
      </c>
      <c r="AL757" t="e">
        <v>#N/A</v>
      </c>
      <c r="AM757" t="e">
        <v>#N/A</v>
      </c>
      <c r="AN757">
        <v>24.569500000000001</v>
      </c>
      <c r="AO757">
        <v>23.9148</v>
      </c>
      <c r="AP757" t="e">
        <v>#N/A</v>
      </c>
      <c r="AQ757">
        <v>41.364899999999999</v>
      </c>
      <c r="AR757">
        <v>14.8254</v>
      </c>
    </row>
    <row r="758" spans="1:44" x14ac:dyDescent="0.25">
      <c r="A758" s="1">
        <v>37608</v>
      </c>
      <c r="B758">
        <v>46.721499999999999</v>
      </c>
      <c r="C758">
        <v>19.0761</v>
      </c>
      <c r="D758">
        <v>7.8970900000000004</v>
      </c>
      <c r="E758">
        <v>30.912299999999998</v>
      </c>
      <c r="F758">
        <v>1089.24</v>
      </c>
      <c r="G758">
        <v>0.96843000000000001</v>
      </c>
      <c r="H758">
        <v>27</v>
      </c>
      <c r="I758">
        <v>25.025700000000001</v>
      </c>
      <c r="J758">
        <v>25.3645</v>
      </c>
      <c r="K758">
        <v>17.684699999999999</v>
      </c>
      <c r="L758" t="e">
        <v>#N/A</v>
      </c>
      <c r="M758">
        <v>11.902799999999999</v>
      </c>
      <c r="N758">
        <v>300.42959999999999</v>
      </c>
      <c r="O758">
        <v>16.6661</v>
      </c>
      <c r="P758">
        <v>30.169799999999999</v>
      </c>
      <c r="Q758">
        <v>36.200000000000003</v>
      </c>
      <c r="R758">
        <v>27.590599999999998</v>
      </c>
      <c r="S758">
        <v>17.876799999999999</v>
      </c>
      <c r="T758" t="e">
        <v>#N/A</v>
      </c>
      <c r="U758" t="e">
        <v>#N/A</v>
      </c>
      <c r="V758">
        <v>16</v>
      </c>
      <c r="W758">
        <v>20.161200000000001</v>
      </c>
      <c r="X758">
        <v>18.308199999999999</v>
      </c>
      <c r="Y758">
        <v>65.785399999999996</v>
      </c>
      <c r="Z758">
        <v>13.2639</v>
      </c>
      <c r="AA758">
        <v>34.03</v>
      </c>
      <c r="AB758">
        <v>40.256100000000004</v>
      </c>
      <c r="AC758">
        <v>17.647400000000001</v>
      </c>
      <c r="AD758" t="e">
        <v>#N/A</v>
      </c>
      <c r="AE758">
        <v>11.9983</v>
      </c>
      <c r="AF758">
        <v>37.901899999999998</v>
      </c>
      <c r="AG758">
        <v>20.032699999999998</v>
      </c>
      <c r="AH758" t="e">
        <v>#N/A</v>
      </c>
      <c r="AI758">
        <v>20.641500000000001</v>
      </c>
      <c r="AJ758">
        <v>33.397599999999997</v>
      </c>
      <c r="AK758">
        <v>27</v>
      </c>
      <c r="AL758" t="e">
        <v>#N/A</v>
      </c>
      <c r="AM758" t="e">
        <v>#N/A</v>
      </c>
      <c r="AN758">
        <v>24.702200000000001</v>
      </c>
      <c r="AO758">
        <v>24.1267</v>
      </c>
      <c r="AP758" t="e">
        <v>#N/A</v>
      </c>
      <c r="AQ758">
        <v>41.2376</v>
      </c>
      <c r="AR758">
        <v>14.484299999999999</v>
      </c>
    </row>
    <row r="759" spans="1:44" x14ac:dyDescent="0.25">
      <c r="A759" s="1">
        <v>37609</v>
      </c>
      <c r="B759">
        <v>46.355600000000003</v>
      </c>
      <c r="C759">
        <v>18.8672</v>
      </c>
      <c r="D759">
        <v>7.8780999999999999</v>
      </c>
      <c r="E759">
        <v>30.684799999999999</v>
      </c>
      <c r="F759">
        <v>1068.27</v>
      </c>
      <c r="G759">
        <v>0.94079999999999997</v>
      </c>
      <c r="H759">
        <v>26.6</v>
      </c>
      <c r="I759">
        <v>24.395</v>
      </c>
      <c r="J759">
        <v>25.464600000000001</v>
      </c>
      <c r="K759">
        <v>17.4849</v>
      </c>
      <c r="L759" t="e">
        <v>#N/A</v>
      </c>
      <c r="M759">
        <v>11.667</v>
      </c>
      <c r="N759">
        <v>298.25510000000003</v>
      </c>
      <c r="O759">
        <v>16.4559</v>
      </c>
      <c r="P759">
        <v>29.395600000000002</v>
      </c>
      <c r="Q759">
        <v>35.1</v>
      </c>
      <c r="R759">
        <v>27.200199999999999</v>
      </c>
      <c r="S759">
        <v>17.6388</v>
      </c>
      <c r="T759" t="e">
        <v>#N/A</v>
      </c>
      <c r="U759" t="e">
        <v>#N/A</v>
      </c>
      <c r="V759">
        <v>16.033200000000001</v>
      </c>
      <c r="W759">
        <v>19.6782</v>
      </c>
      <c r="X759">
        <v>18.411100000000001</v>
      </c>
      <c r="Y759">
        <v>65.184600000000003</v>
      </c>
      <c r="Z759">
        <v>13.120900000000001</v>
      </c>
      <c r="AA759">
        <v>34.03</v>
      </c>
      <c r="AB759">
        <v>39.910200000000003</v>
      </c>
      <c r="AC759">
        <v>17.099699999999999</v>
      </c>
      <c r="AD759" t="e">
        <v>#N/A</v>
      </c>
      <c r="AE759">
        <v>11.72</v>
      </c>
      <c r="AF759">
        <v>37.394799999999996</v>
      </c>
      <c r="AG759">
        <v>19.811699999999998</v>
      </c>
      <c r="AH759" t="e">
        <v>#N/A</v>
      </c>
      <c r="AI759">
        <v>20.4529</v>
      </c>
      <c r="AJ759">
        <v>32.654000000000003</v>
      </c>
      <c r="AK759">
        <v>26.8</v>
      </c>
      <c r="AL759" t="e">
        <v>#N/A</v>
      </c>
      <c r="AM759" t="e">
        <v>#N/A</v>
      </c>
      <c r="AN759">
        <v>24.491099999999999</v>
      </c>
      <c r="AO759">
        <v>23.767299999999999</v>
      </c>
      <c r="AP759" t="e">
        <v>#N/A</v>
      </c>
      <c r="AQ759">
        <v>40.925600000000003</v>
      </c>
      <c r="AR759">
        <v>14.1495</v>
      </c>
    </row>
    <row r="760" spans="1:44" x14ac:dyDescent="0.25">
      <c r="A760" s="1">
        <v>37610</v>
      </c>
      <c r="B760">
        <v>47.915399999999998</v>
      </c>
      <c r="C760">
        <v>19.598700000000001</v>
      </c>
      <c r="D760">
        <v>7.9655300000000002</v>
      </c>
      <c r="E760">
        <v>31.706499999999998</v>
      </c>
      <c r="F760">
        <v>1088.2</v>
      </c>
      <c r="G760">
        <v>0.93847000000000003</v>
      </c>
      <c r="H760">
        <v>27.7</v>
      </c>
      <c r="I760">
        <v>24.3276</v>
      </c>
      <c r="J760">
        <v>25.873100000000001</v>
      </c>
      <c r="K760">
        <v>18.007400000000001</v>
      </c>
      <c r="L760" t="e">
        <v>#N/A</v>
      </c>
      <c r="M760">
        <v>11.930199999999999</v>
      </c>
      <c r="N760">
        <v>307.98439999999999</v>
      </c>
      <c r="O760">
        <v>16.469799999999999</v>
      </c>
      <c r="P760">
        <v>29.744900000000001</v>
      </c>
      <c r="Q760">
        <v>35</v>
      </c>
      <c r="R760">
        <v>27.674299999999999</v>
      </c>
      <c r="S760">
        <v>18.052399999999999</v>
      </c>
      <c r="T760" t="e">
        <v>#N/A</v>
      </c>
      <c r="U760" t="e">
        <v>#N/A</v>
      </c>
      <c r="V760">
        <v>16.0275</v>
      </c>
      <c r="W760">
        <v>19.625900000000001</v>
      </c>
      <c r="X760">
        <v>18.150300000000001</v>
      </c>
      <c r="Y760">
        <v>66.236999999999995</v>
      </c>
      <c r="Z760">
        <v>13.1517</v>
      </c>
      <c r="AA760">
        <v>33.54</v>
      </c>
      <c r="AB760">
        <v>40.811100000000003</v>
      </c>
      <c r="AC760">
        <v>18.260400000000001</v>
      </c>
      <c r="AD760" t="e">
        <v>#N/A</v>
      </c>
      <c r="AE760">
        <v>11.8232</v>
      </c>
      <c r="AF760">
        <v>37.5137</v>
      </c>
      <c r="AG760">
        <v>19.8203</v>
      </c>
      <c r="AH760" t="e">
        <v>#N/A</v>
      </c>
      <c r="AI760">
        <v>20.754200000000001</v>
      </c>
      <c r="AJ760">
        <v>33.467100000000002</v>
      </c>
      <c r="AK760">
        <v>27.7</v>
      </c>
      <c r="AL760" t="e">
        <v>#N/A</v>
      </c>
      <c r="AM760" t="e">
        <v>#N/A</v>
      </c>
      <c r="AN760">
        <v>24.838000000000001</v>
      </c>
      <c r="AO760">
        <v>24.5517</v>
      </c>
      <c r="AP760" t="e">
        <v>#N/A</v>
      </c>
      <c r="AQ760">
        <v>41.5124</v>
      </c>
      <c r="AR760">
        <v>14.4018</v>
      </c>
    </row>
    <row r="761" spans="1:44" x14ac:dyDescent="0.25">
      <c r="A761" s="1">
        <v>37613</v>
      </c>
      <c r="B761">
        <v>47.5702</v>
      </c>
      <c r="C761">
        <v>19.194900000000001</v>
      </c>
      <c r="D761">
        <v>7.99871</v>
      </c>
      <c r="E761">
        <v>31.529299999999999</v>
      </c>
      <c r="F761">
        <v>1091.5899999999999</v>
      </c>
      <c r="G761">
        <v>0.95918000000000003</v>
      </c>
      <c r="H761">
        <v>27</v>
      </c>
      <c r="I761">
        <v>24.740200000000002</v>
      </c>
      <c r="J761">
        <v>25.868400000000001</v>
      </c>
      <c r="K761">
        <v>17.902200000000001</v>
      </c>
      <c r="L761" t="e">
        <v>#N/A</v>
      </c>
      <c r="M761">
        <v>12.051399999999999</v>
      </c>
      <c r="N761">
        <v>303.47129999999999</v>
      </c>
      <c r="O761">
        <v>16.542100000000001</v>
      </c>
      <c r="P761">
        <v>29.521699999999999</v>
      </c>
      <c r="Q761">
        <v>35.5</v>
      </c>
      <c r="R761">
        <v>27.6403</v>
      </c>
      <c r="S761">
        <v>17.8523</v>
      </c>
      <c r="T761" t="e">
        <v>#N/A</v>
      </c>
      <c r="U761" t="e">
        <v>#N/A</v>
      </c>
      <c r="V761">
        <v>15.791</v>
      </c>
      <c r="W761">
        <v>19.274699999999999</v>
      </c>
      <c r="X761">
        <v>17.541</v>
      </c>
      <c r="Y761">
        <v>66.452200000000005</v>
      </c>
      <c r="Z761">
        <v>13.2714</v>
      </c>
      <c r="AA761">
        <v>33.54</v>
      </c>
      <c r="AB761">
        <v>40.689</v>
      </c>
      <c r="AC761">
        <v>18.095300000000002</v>
      </c>
      <c r="AD761" t="e">
        <v>#N/A</v>
      </c>
      <c r="AE761">
        <v>11.642300000000001</v>
      </c>
      <c r="AF761">
        <v>37.607700000000001</v>
      </c>
      <c r="AG761">
        <v>20.126100000000001</v>
      </c>
      <c r="AH761" t="e">
        <v>#N/A</v>
      </c>
      <c r="AI761">
        <v>21.154599999999999</v>
      </c>
      <c r="AJ761">
        <v>33.383000000000003</v>
      </c>
      <c r="AK761">
        <v>27</v>
      </c>
      <c r="AL761" t="e">
        <v>#N/A</v>
      </c>
      <c r="AM761" t="e">
        <v>#N/A</v>
      </c>
      <c r="AN761">
        <v>24.569400000000002</v>
      </c>
      <c r="AO761">
        <v>24.425999999999998</v>
      </c>
      <c r="AP761" t="e">
        <v>#N/A</v>
      </c>
      <c r="AQ761">
        <v>40.4251</v>
      </c>
      <c r="AR761">
        <v>14.5124</v>
      </c>
    </row>
    <row r="762" spans="1:44" x14ac:dyDescent="0.25">
      <c r="A762" s="1">
        <v>37614</v>
      </c>
      <c r="B762">
        <v>47.455500000000001</v>
      </c>
      <c r="C762">
        <v>18.857700000000001</v>
      </c>
      <c r="D762">
        <v>8.0032700000000006</v>
      </c>
      <c r="E762">
        <v>31.102499999999999</v>
      </c>
      <c r="F762">
        <v>1087.9000000000001</v>
      </c>
      <c r="G762">
        <v>0.94928000000000001</v>
      </c>
      <c r="H762">
        <v>26.7</v>
      </c>
      <c r="I762">
        <v>24.706499999999998</v>
      </c>
      <c r="J762">
        <v>25.722799999999999</v>
      </c>
      <c r="K762">
        <v>17.897099999999998</v>
      </c>
      <c r="L762" t="e">
        <v>#N/A</v>
      </c>
      <c r="M762">
        <v>11.9544</v>
      </c>
      <c r="N762">
        <v>293.56799999999998</v>
      </c>
      <c r="O762">
        <v>16.460100000000001</v>
      </c>
      <c r="P762">
        <v>29.412700000000001</v>
      </c>
      <c r="Q762">
        <v>35.5</v>
      </c>
      <c r="R762">
        <v>27.347899999999999</v>
      </c>
      <c r="S762">
        <v>17.550899999999999</v>
      </c>
      <c r="T762" t="e">
        <v>#N/A</v>
      </c>
      <c r="U762" t="e">
        <v>#N/A</v>
      </c>
      <c r="V762">
        <v>15.549899999999999</v>
      </c>
      <c r="W762">
        <v>19.0517</v>
      </c>
      <c r="X762">
        <v>17.371200000000002</v>
      </c>
      <c r="Y762">
        <v>65.948499999999996</v>
      </c>
      <c r="Z762">
        <v>12.9222</v>
      </c>
      <c r="AA762">
        <v>33.295000000000002</v>
      </c>
      <c r="AB762">
        <v>40.931899999999999</v>
      </c>
      <c r="AC762">
        <v>17.697700000000001</v>
      </c>
      <c r="AD762" t="e">
        <v>#N/A</v>
      </c>
      <c r="AE762">
        <v>11.574199999999999</v>
      </c>
      <c r="AF762">
        <v>37.742199999999997</v>
      </c>
      <c r="AG762">
        <v>20.031700000000001</v>
      </c>
      <c r="AH762" t="e">
        <v>#N/A</v>
      </c>
      <c r="AI762">
        <v>21.275099999999998</v>
      </c>
      <c r="AJ762">
        <v>33.276800000000001</v>
      </c>
      <c r="AK762">
        <v>26.7</v>
      </c>
      <c r="AL762" t="e">
        <v>#N/A</v>
      </c>
      <c r="AM762" t="e">
        <v>#N/A</v>
      </c>
      <c r="AN762">
        <v>24.496099999999998</v>
      </c>
      <c r="AO762">
        <v>24.148199999999999</v>
      </c>
      <c r="AP762" t="e">
        <v>#N/A</v>
      </c>
      <c r="AQ762">
        <v>40.459699999999998</v>
      </c>
      <c r="AR762">
        <v>14.3009</v>
      </c>
    </row>
    <row r="763" spans="1:44" x14ac:dyDescent="0.25">
      <c r="A763" s="1">
        <v>37617</v>
      </c>
      <c r="B763">
        <v>46.292200000000001</v>
      </c>
      <c r="C763">
        <v>18.3063</v>
      </c>
      <c r="D763">
        <v>7.9109400000000001</v>
      </c>
      <c r="E763">
        <v>30.202400000000001</v>
      </c>
      <c r="F763">
        <v>1032</v>
      </c>
      <c r="G763">
        <v>0.92227999999999999</v>
      </c>
      <c r="H763">
        <v>26.4</v>
      </c>
      <c r="I763">
        <v>24.334499999999998</v>
      </c>
      <c r="J763">
        <v>25.2744</v>
      </c>
      <c r="K763">
        <v>17.246200000000002</v>
      </c>
      <c r="L763" t="e">
        <v>#N/A</v>
      </c>
      <c r="M763">
        <v>11.5602</v>
      </c>
      <c r="N763">
        <v>280.6893</v>
      </c>
      <c r="O763">
        <v>16.052499999999998</v>
      </c>
      <c r="P763">
        <v>28.953199999999999</v>
      </c>
      <c r="Q763">
        <v>34.4</v>
      </c>
      <c r="R763">
        <v>26.5395</v>
      </c>
      <c r="S763">
        <v>17.1082</v>
      </c>
      <c r="T763" t="e">
        <v>#N/A</v>
      </c>
      <c r="U763" t="e">
        <v>#N/A</v>
      </c>
      <c r="V763">
        <v>15.028</v>
      </c>
      <c r="W763">
        <v>18.568899999999999</v>
      </c>
      <c r="X763">
        <v>16.917100000000001</v>
      </c>
      <c r="Y763">
        <v>63.4709</v>
      </c>
      <c r="Z763">
        <v>12.5322</v>
      </c>
      <c r="AA763">
        <v>33.049999999999997</v>
      </c>
      <c r="AB763">
        <v>39.292000000000002</v>
      </c>
      <c r="AC763">
        <v>17.271000000000001</v>
      </c>
      <c r="AD763" t="e">
        <v>#N/A</v>
      </c>
      <c r="AE763">
        <v>11.4998</v>
      </c>
      <c r="AF763">
        <v>36.839399999999998</v>
      </c>
      <c r="AG763">
        <v>19.563300000000002</v>
      </c>
      <c r="AH763" t="e">
        <v>#N/A</v>
      </c>
      <c r="AI763">
        <v>20.0413</v>
      </c>
      <c r="AJ763">
        <v>32.650500000000001</v>
      </c>
      <c r="AK763">
        <v>26.4</v>
      </c>
      <c r="AL763" t="e">
        <v>#N/A</v>
      </c>
      <c r="AM763" t="e">
        <v>#N/A</v>
      </c>
      <c r="AN763">
        <v>24.101700000000001</v>
      </c>
      <c r="AO763">
        <v>23.598099999999999</v>
      </c>
      <c r="AP763" t="e">
        <v>#N/A</v>
      </c>
      <c r="AQ763">
        <v>39.711599999999997</v>
      </c>
      <c r="AR763">
        <v>13.8447</v>
      </c>
    </row>
    <row r="764" spans="1:44" x14ac:dyDescent="0.25">
      <c r="A764" s="1">
        <v>37620</v>
      </c>
      <c r="B764">
        <v>46.699399999999997</v>
      </c>
      <c r="C764">
        <v>18.3872</v>
      </c>
      <c r="D764">
        <v>7.8893700000000004</v>
      </c>
      <c r="E764">
        <v>30.052299999999999</v>
      </c>
      <c r="F764">
        <v>1040.67</v>
      </c>
      <c r="G764">
        <v>0.91886000000000001</v>
      </c>
      <c r="H764">
        <v>26.5</v>
      </c>
      <c r="I764">
        <v>23.6846</v>
      </c>
      <c r="J764">
        <v>25.606400000000001</v>
      </c>
      <c r="K764">
        <v>17.3264</v>
      </c>
      <c r="L764" t="e">
        <v>#N/A</v>
      </c>
      <c r="M764">
        <v>11.473699999999999</v>
      </c>
      <c r="N764">
        <v>280.0865</v>
      </c>
      <c r="O764">
        <v>15.9964</v>
      </c>
      <c r="P764">
        <v>28.825399999999998</v>
      </c>
      <c r="Q764">
        <v>33.799999999999997</v>
      </c>
      <c r="R764">
        <v>26.5062</v>
      </c>
      <c r="S764">
        <v>16.8948</v>
      </c>
      <c r="T764" t="e">
        <v>#N/A</v>
      </c>
      <c r="U764" t="e">
        <v>#N/A</v>
      </c>
      <c r="V764">
        <v>14.544700000000001</v>
      </c>
      <c r="W764">
        <v>18.417000000000002</v>
      </c>
      <c r="X764">
        <v>17.0549</v>
      </c>
      <c r="Y764">
        <v>62.283999999999999</v>
      </c>
      <c r="Z764">
        <v>11.99</v>
      </c>
      <c r="AA764">
        <v>32.549999999999997</v>
      </c>
      <c r="AB764">
        <v>39.612099999999998</v>
      </c>
      <c r="AC764">
        <v>17.332000000000001</v>
      </c>
      <c r="AD764" t="e">
        <v>#N/A</v>
      </c>
      <c r="AE764">
        <v>11.633699999999999</v>
      </c>
      <c r="AF764">
        <v>37.207299999999996</v>
      </c>
      <c r="AG764">
        <v>19.396100000000001</v>
      </c>
      <c r="AH764" t="e">
        <v>#N/A</v>
      </c>
      <c r="AI764">
        <v>20.636099999999999</v>
      </c>
      <c r="AJ764">
        <v>32.337400000000002</v>
      </c>
      <c r="AK764">
        <v>26.4</v>
      </c>
      <c r="AL764" t="e">
        <v>#N/A</v>
      </c>
      <c r="AM764" t="e">
        <v>#N/A</v>
      </c>
      <c r="AN764">
        <v>24.176400000000001</v>
      </c>
      <c r="AO764">
        <v>23.542300000000001</v>
      </c>
      <c r="AP764" t="e">
        <v>#N/A</v>
      </c>
      <c r="AQ764">
        <v>40.726500000000001</v>
      </c>
      <c r="AR764">
        <v>13.8094</v>
      </c>
    </row>
    <row r="765" spans="1:44" x14ac:dyDescent="0.25">
      <c r="A765" s="1">
        <v>37621</v>
      </c>
      <c r="B765">
        <v>46.542099999999998</v>
      </c>
      <c r="C765">
        <v>18.305299999999999</v>
      </c>
      <c r="D765">
        <v>7.6775399999999996</v>
      </c>
      <c r="E765">
        <v>29.606400000000001</v>
      </c>
      <c r="F765">
        <v>1042.1500000000001</v>
      </c>
      <c r="G765">
        <v>0.93003999999999998</v>
      </c>
      <c r="H765">
        <v>26.75</v>
      </c>
      <c r="I765">
        <v>23.5379</v>
      </c>
      <c r="J765">
        <v>25.517399999999999</v>
      </c>
      <c r="K765">
        <v>17.313600000000001</v>
      </c>
      <c r="L765" t="e">
        <v>#N/A</v>
      </c>
      <c r="M765">
        <v>11.5169</v>
      </c>
      <c r="N765">
        <v>277.87630000000001</v>
      </c>
      <c r="O765">
        <v>16.017800000000001</v>
      </c>
      <c r="P765">
        <v>28.707699999999999</v>
      </c>
      <c r="Q765">
        <v>33.799999999999997</v>
      </c>
      <c r="R765">
        <v>26.486000000000001</v>
      </c>
      <c r="S765">
        <v>16.687200000000001</v>
      </c>
      <c r="T765" t="e">
        <v>#N/A</v>
      </c>
      <c r="U765" t="e">
        <v>#N/A</v>
      </c>
      <c r="V765">
        <v>14.388199999999999</v>
      </c>
      <c r="W765">
        <v>18.5656</v>
      </c>
      <c r="X765">
        <v>18.103300000000001</v>
      </c>
      <c r="Y765">
        <v>62.912700000000001</v>
      </c>
      <c r="Z765">
        <v>11.772</v>
      </c>
      <c r="AA765">
        <v>33.144999999999996</v>
      </c>
      <c r="AB765">
        <v>39.315300000000001</v>
      </c>
      <c r="AC765">
        <v>17.2318</v>
      </c>
      <c r="AD765" t="e">
        <v>#N/A</v>
      </c>
      <c r="AE765">
        <v>11.803800000000001</v>
      </c>
      <c r="AF765">
        <v>36.846499999999999</v>
      </c>
      <c r="AG765">
        <v>18.892199999999999</v>
      </c>
      <c r="AH765" t="e">
        <v>#N/A</v>
      </c>
      <c r="AI765">
        <v>20.348400000000002</v>
      </c>
      <c r="AJ765">
        <v>32.077199999999998</v>
      </c>
      <c r="AK765">
        <v>26.9</v>
      </c>
      <c r="AL765" t="e">
        <v>#N/A</v>
      </c>
      <c r="AM765" t="e">
        <v>#N/A</v>
      </c>
      <c r="AN765">
        <v>24.222100000000001</v>
      </c>
      <c r="AO765">
        <v>23.258299999999998</v>
      </c>
      <c r="AP765" t="e">
        <v>#N/A</v>
      </c>
      <c r="AQ765">
        <v>40.370199999999997</v>
      </c>
      <c r="AR765">
        <v>13.9549</v>
      </c>
    </row>
    <row r="766" spans="1:44" x14ac:dyDescent="0.25">
      <c r="A766" s="1">
        <v>37623</v>
      </c>
      <c r="B766">
        <v>48.032200000000003</v>
      </c>
      <c r="C766">
        <v>18.9984</v>
      </c>
      <c r="D766">
        <v>7.6734499999999999</v>
      </c>
      <c r="E766">
        <v>30.896599999999999</v>
      </c>
      <c r="F766">
        <v>1090.55</v>
      </c>
      <c r="G766">
        <v>0.96431999999999995</v>
      </c>
      <c r="H766">
        <v>27</v>
      </c>
      <c r="I766">
        <v>23.846699999999998</v>
      </c>
      <c r="J766">
        <v>26.308700000000002</v>
      </c>
      <c r="K766">
        <v>18.153300000000002</v>
      </c>
      <c r="L766" t="e">
        <v>#N/A</v>
      </c>
      <c r="M766">
        <v>12.0387</v>
      </c>
      <c r="N766">
        <v>288.16300000000001</v>
      </c>
      <c r="O766">
        <v>16.4511</v>
      </c>
      <c r="P766">
        <v>29.5273</v>
      </c>
      <c r="Q766">
        <v>34.299999999999997</v>
      </c>
      <c r="R766">
        <v>26.993300000000001</v>
      </c>
      <c r="S766">
        <v>17.530200000000001</v>
      </c>
      <c r="T766" t="e">
        <v>#N/A</v>
      </c>
      <c r="U766" t="e">
        <v>#N/A</v>
      </c>
      <c r="V766">
        <v>15.143599999999999</v>
      </c>
      <c r="W766">
        <v>19.305800000000001</v>
      </c>
      <c r="X766">
        <v>18.916499999999999</v>
      </c>
      <c r="Y766">
        <v>65.661600000000007</v>
      </c>
      <c r="Z766">
        <v>12.6683</v>
      </c>
      <c r="AA766">
        <v>33.74</v>
      </c>
      <c r="AB766">
        <v>40.6601</v>
      </c>
      <c r="AC766">
        <v>18.571300000000001</v>
      </c>
      <c r="AD766" t="e">
        <v>#N/A</v>
      </c>
      <c r="AE766">
        <v>12.1965</v>
      </c>
      <c r="AF766">
        <v>38.062800000000003</v>
      </c>
      <c r="AG766">
        <v>19.7074</v>
      </c>
      <c r="AH766" t="e">
        <v>#N/A</v>
      </c>
      <c r="AI766">
        <v>21.069800000000001</v>
      </c>
      <c r="AJ766">
        <v>32.9039</v>
      </c>
      <c r="AK766">
        <v>27.4</v>
      </c>
      <c r="AL766" t="e">
        <v>#N/A</v>
      </c>
      <c r="AM766" t="e">
        <v>#N/A</v>
      </c>
      <c r="AN766">
        <v>24.894300000000001</v>
      </c>
      <c r="AO766">
        <v>24.205200000000001</v>
      </c>
      <c r="AP766" t="e">
        <v>#N/A</v>
      </c>
      <c r="AQ766">
        <v>41.403300000000002</v>
      </c>
      <c r="AR766">
        <v>14.825699999999999</v>
      </c>
    </row>
    <row r="767" spans="1:44" x14ac:dyDescent="0.25">
      <c r="A767" s="1">
        <v>37624</v>
      </c>
      <c r="B767">
        <v>48.0989</v>
      </c>
      <c r="C767">
        <v>19.299800000000001</v>
      </c>
      <c r="D767">
        <v>7.6081899999999996</v>
      </c>
      <c r="E767">
        <v>31.167400000000001</v>
      </c>
      <c r="F767">
        <v>1092.94</v>
      </c>
      <c r="G767">
        <v>0.97587999999999997</v>
      </c>
      <c r="H767">
        <v>27.5</v>
      </c>
      <c r="I767">
        <v>24.840900000000001</v>
      </c>
      <c r="J767">
        <v>26.679500000000001</v>
      </c>
      <c r="K767">
        <v>18.125399999999999</v>
      </c>
      <c r="L767" t="e">
        <v>#N/A</v>
      </c>
      <c r="M767">
        <v>12.3408</v>
      </c>
      <c r="N767">
        <v>287.74810000000002</v>
      </c>
      <c r="O767">
        <v>16.495999999999999</v>
      </c>
      <c r="P767">
        <v>29.831</v>
      </c>
      <c r="Q767">
        <v>36</v>
      </c>
      <c r="R767">
        <v>27.156500000000001</v>
      </c>
      <c r="S767">
        <v>17.565999999999999</v>
      </c>
      <c r="T767" t="e">
        <v>#N/A</v>
      </c>
      <c r="U767" t="e">
        <v>#N/A</v>
      </c>
      <c r="V767">
        <v>15.5318</v>
      </c>
      <c r="W767">
        <v>16.676100000000002</v>
      </c>
      <c r="X767">
        <v>18.839700000000001</v>
      </c>
      <c r="Y767">
        <v>66.887600000000006</v>
      </c>
      <c r="Z767">
        <v>12.6197</v>
      </c>
      <c r="AA767">
        <v>33.54</v>
      </c>
      <c r="AB767">
        <v>41.964700000000001</v>
      </c>
      <c r="AC767">
        <v>19.034700000000001</v>
      </c>
      <c r="AD767" t="e">
        <v>#N/A</v>
      </c>
      <c r="AE767">
        <v>11.9413</v>
      </c>
      <c r="AF767">
        <v>38.746600000000001</v>
      </c>
      <c r="AG767">
        <v>19.835599999999999</v>
      </c>
      <c r="AH767" t="e">
        <v>#N/A</v>
      </c>
      <c r="AI767">
        <v>21.347200000000001</v>
      </c>
      <c r="AJ767">
        <v>32.713200000000001</v>
      </c>
      <c r="AK767">
        <v>27.5</v>
      </c>
      <c r="AL767" t="e">
        <v>#N/A</v>
      </c>
      <c r="AM767" t="e">
        <v>#N/A</v>
      </c>
      <c r="AN767">
        <v>25.418299999999999</v>
      </c>
      <c r="AO767">
        <v>24.500599999999999</v>
      </c>
      <c r="AP767" t="e">
        <v>#N/A</v>
      </c>
      <c r="AQ767">
        <v>40.3279</v>
      </c>
      <c r="AR767">
        <v>14.989100000000001</v>
      </c>
    </row>
    <row r="768" spans="1:44" x14ac:dyDescent="0.25">
      <c r="A768" s="1">
        <v>37627</v>
      </c>
      <c r="B768">
        <v>48.005899999999997</v>
      </c>
      <c r="C768">
        <v>19.589200000000002</v>
      </c>
      <c r="D768">
        <v>7.4836200000000002</v>
      </c>
      <c r="E768">
        <v>31.964600000000001</v>
      </c>
      <c r="F768">
        <v>1119.33</v>
      </c>
      <c r="G768">
        <v>0.96694000000000002</v>
      </c>
      <c r="H768">
        <v>30</v>
      </c>
      <c r="I768">
        <v>23.715299999999999</v>
      </c>
      <c r="J768">
        <v>26.396699999999999</v>
      </c>
      <c r="K768">
        <v>18.326799999999999</v>
      </c>
      <c r="L768" t="e">
        <v>#N/A</v>
      </c>
      <c r="M768">
        <v>12.482799999999999</v>
      </c>
      <c r="N768">
        <v>294.589</v>
      </c>
      <c r="O768">
        <v>16.410799999999998</v>
      </c>
      <c r="P768">
        <v>30.268799999999999</v>
      </c>
      <c r="Q768">
        <v>36.200000000000003</v>
      </c>
      <c r="R768">
        <v>27.574999999999999</v>
      </c>
      <c r="S768">
        <v>17.8506</v>
      </c>
      <c r="T768" t="e">
        <v>#N/A</v>
      </c>
      <c r="U768" t="e">
        <v>#N/A</v>
      </c>
      <c r="V768">
        <v>16.284700000000001</v>
      </c>
      <c r="W768">
        <v>16.863499999999998</v>
      </c>
      <c r="X768">
        <v>19.300799999999999</v>
      </c>
      <c r="Y768">
        <v>67.849999999999994</v>
      </c>
      <c r="Z768">
        <v>12.988</v>
      </c>
      <c r="AA768">
        <v>34.03</v>
      </c>
      <c r="AB768">
        <v>41.975700000000003</v>
      </c>
      <c r="AC768">
        <v>20.343800000000002</v>
      </c>
      <c r="AD768" t="e">
        <v>#N/A</v>
      </c>
      <c r="AE768">
        <v>12.2211</v>
      </c>
      <c r="AF768">
        <v>38.971200000000003</v>
      </c>
      <c r="AG768">
        <v>20.0121</v>
      </c>
      <c r="AH768" t="e">
        <v>#N/A</v>
      </c>
      <c r="AI768">
        <v>21.298200000000001</v>
      </c>
      <c r="AJ768">
        <v>32.783299999999997</v>
      </c>
      <c r="AK768">
        <v>30</v>
      </c>
      <c r="AL768" t="e">
        <v>#N/A</v>
      </c>
      <c r="AM768" t="e">
        <v>#N/A</v>
      </c>
      <c r="AN768">
        <v>25.4163</v>
      </c>
      <c r="AO768">
        <v>26.448899999999998</v>
      </c>
      <c r="AP768" t="e">
        <v>#N/A</v>
      </c>
      <c r="AQ768">
        <v>40.110599999999998</v>
      </c>
      <c r="AR768">
        <v>15.613200000000001</v>
      </c>
    </row>
    <row r="769" spans="1:44" x14ac:dyDescent="0.25">
      <c r="A769" s="1">
        <v>37628</v>
      </c>
      <c r="B769">
        <v>48.250399999999999</v>
      </c>
      <c r="C769">
        <v>19.707599999999999</v>
      </c>
      <c r="D769">
        <v>7.8375399999999997</v>
      </c>
      <c r="E769">
        <v>31.7272</v>
      </c>
      <c r="F769">
        <v>1104.1600000000001</v>
      </c>
      <c r="G769">
        <v>0.96952000000000005</v>
      </c>
      <c r="H769">
        <v>29.2</v>
      </c>
      <c r="I769">
        <v>24.7623</v>
      </c>
      <c r="J769">
        <v>25.910299999999999</v>
      </c>
      <c r="K769">
        <v>18.228000000000002</v>
      </c>
      <c r="L769" t="e">
        <v>#N/A</v>
      </c>
      <c r="M769">
        <v>12.912000000000001</v>
      </c>
      <c r="N769">
        <v>293.74770000000001</v>
      </c>
      <c r="O769">
        <v>16.304200000000002</v>
      </c>
      <c r="P769">
        <v>30.363199999999999</v>
      </c>
      <c r="Q769">
        <v>37.700000000000003</v>
      </c>
      <c r="R769">
        <v>26.803599999999999</v>
      </c>
      <c r="S769">
        <v>17.855</v>
      </c>
      <c r="T769" t="e">
        <v>#N/A</v>
      </c>
      <c r="U769" t="e">
        <v>#N/A</v>
      </c>
      <c r="V769">
        <v>16.633199999999999</v>
      </c>
      <c r="W769">
        <v>16.685500000000001</v>
      </c>
      <c r="X769">
        <v>19.083500000000001</v>
      </c>
      <c r="Y769">
        <v>70.227999999999994</v>
      </c>
      <c r="Z769">
        <v>13.2035</v>
      </c>
      <c r="AA769">
        <v>34.03</v>
      </c>
      <c r="AB769">
        <v>41.279600000000002</v>
      </c>
      <c r="AC769">
        <v>20.3643</v>
      </c>
      <c r="AD769" t="e">
        <v>#N/A</v>
      </c>
      <c r="AE769">
        <v>12.309699999999999</v>
      </c>
      <c r="AF769">
        <v>38.702500000000001</v>
      </c>
      <c r="AG769">
        <v>20.511700000000001</v>
      </c>
      <c r="AH769" t="e">
        <v>#N/A</v>
      </c>
      <c r="AI769">
        <v>21.179099999999998</v>
      </c>
      <c r="AJ769">
        <v>32.474499999999999</v>
      </c>
      <c r="AK769">
        <v>29.2</v>
      </c>
      <c r="AL769" t="e">
        <v>#N/A</v>
      </c>
      <c r="AM769" t="e">
        <v>#N/A</v>
      </c>
      <c r="AN769">
        <v>25.030999999999999</v>
      </c>
      <c r="AO769">
        <v>26.337</v>
      </c>
      <c r="AP769" t="e">
        <v>#N/A</v>
      </c>
      <c r="AQ769">
        <v>40.570099999999996</v>
      </c>
      <c r="AR769">
        <v>15.535399999999999</v>
      </c>
    </row>
    <row r="770" spans="1:44" x14ac:dyDescent="0.25">
      <c r="A770" s="1">
        <v>37629</v>
      </c>
      <c r="B770">
        <v>47.951000000000001</v>
      </c>
      <c r="C770">
        <v>17.744199999999999</v>
      </c>
      <c r="D770">
        <v>7.7551199999999998</v>
      </c>
      <c r="E770">
        <v>31.636500000000002</v>
      </c>
      <c r="F770">
        <v>1095.43</v>
      </c>
      <c r="G770">
        <v>0.95433000000000001</v>
      </c>
      <c r="H770">
        <v>27.2</v>
      </c>
      <c r="I770">
        <v>24.6953</v>
      </c>
      <c r="J770">
        <v>26.186499999999999</v>
      </c>
      <c r="K770">
        <v>17.757400000000001</v>
      </c>
      <c r="L770" t="e">
        <v>#N/A</v>
      </c>
      <c r="M770">
        <v>12.829499999999999</v>
      </c>
      <c r="N770">
        <v>292.7921</v>
      </c>
      <c r="O770">
        <v>16.272500000000001</v>
      </c>
      <c r="P770">
        <v>29.819400000000002</v>
      </c>
      <c r="Q770">
        <v>37.15</v>
      </c>
      <c r="R770">
        <v>26.8127</v>
      </c>
      <c r="S770">
        <v>17.660599999999999</v>
      </c>
      <c r="T770" t="e">
        <v>#N/A</v>
      </c>
      <c r="U770" t="e">
        <v>#N/A</v>
      </c>
      <c r="V770">
        <v>16.333200000000001</v>
      </c>
      <c r="W770">
        <v>16.528400000000001</v>
      </c>
      <c r="X770">
        <v>18.676300000000001</v>
      </c>
      <c r="Y770">
        <v>69.067999999999998</v>
      </c>
      <c r="Z770">
        <v>12.744899999999999</v>
      </c>
      <c r="AA770">
        <v>34.03</v>
      </c>
      <c r="AB770">
        <v>41.226399999999998</v>
      </c>
      <c r="AC770">
        <v>19.6722</v>
      </c>
      <c r="AD770" t="e">
        <v>#N/A</v>
      </c>
      <c r="AE770">
        <v>12.492800000000001</v>
      </c>
      <c r="AF770">
        <v>38.795999999999999</v>
      </c>
      <c r="AG770">
        <v>20.0304</v>
      </c>
      <c r="AH770" t="e">
        <v>#N/A</v>
      </c>
      <c r="AI770">
        <v>20.786100000000001</v>
      </c>
      <c r="AJ770">
        <v>32.138100000000001</v>
      </c>
      <c r="AK770">
        <v>27.2</v>
      </c>
      <c r="AL770" t="e">
        <v>#N/A</v>
      </c>
      <c r="AM770" t="e">
        <v>#N/A</v>
      </c>
      <c r="AN770">
        <v>24.996500000000001</v>
      </c>
      <c r="AO770">
        <v>25.0395</v>
      </c>
      <c r="AP770" t="e">
        <v>#N/A</v>
      </c>
      <c r="AQ770">
        <v>40.378100000000003</v>
      </c>
      <c r="AR770">
        <v>15.2874</v>
      </c>
    </row>
    <row r="771" spans="1:44" x14ac:dyDescent="0.25">
      <c r="A771" s="1">
        <v>37630</v>
      </c>
      <c r="B771">
        <v>48.107500000000002</v>
      </c>
      <c r="C771">
        <v>18.0459</v>
      </c>
      <c r="D771">
        <v>7.8236499999999998</v>
      </c>
      <c r="E771">
        <v>31.9068</v>
      </c>
      <c r="F771">
        <v>1121.98</v>
      </c>
      <c r="G771">
        <v>0.95094000000000001</v>
      </c>
      <c r="H771">
        <v>27.75</v>
      </c>
      <c r="I771">
        <v>24.461500000000001</v>
      </c>
      <c r="J771">
        <v>26.171299999999999</v>
      </c>
      <c r="K771">
        <v>17.893000000000001</v>
      </c>
      <c r="L771" t="e">
        <v>#N/A</v>
      </c>
      <c r="M771">
        <v>13.1183</v>
      </c>
      <c r="N771">
        <v>291.84969999999998</v>
      </c>
      <c r="O771">
        <v>16.238900000000001</v>
      </c>
      <c r="P771">
        <v>29.930299999999999</v>
      </c>
      <c r="Q771">
        <v>38.200000000000003</v>
      </c>
      <c r="R771">
        <v>27.040800000000001</v>
      </c>
      <c r="S771">
        <v>17.715699999999998</v>
      </c>
      <c r="T771" t="e">
        <v>#N/A</v>
      </c>
      <c r="U771" t="e">
        <v>#N/A</v>
      </c>
      <c r="V771">
        <v>16.941800000000001</v>
      </c>
      <c r="W771">
        <v>16.563099999999999</v>
      </c>
      <c r="X771">
        <v>19.311</v>
      </c>
      <c r="Y771">
        <v>70.490099999999998</v>
      </c>
      <c r="Z771">
        <v>12.874000000000001</v>
      </c>
      <c r="AA771">
        <v>34.229999999999997</v>
      </c>
      <c r="AB771">
        <v>41.534599999999998</v>
      </c>
      <c r="AC771">
        <v>19.813500000000001</v>
      </c>
      <c r="AD771" t="e">
        <v>#N/A</v>
      </c>
      <c r="AE771">
        <v>12.360200000000001</v>
      </c>
      <c r="AF771">
        <v>38.835700000000003</v>
      </c>
      <c r="AG771">
        <v>20.3552</v>
      </c>
      <c r="AH771" t="e">
        <v>#N/A</v>
      </c>
      <c r="AI771">
        <v>20.688400000000001</v>
      </c>
      <c r="AJ771">
        <v>31.956600000000002</v>
      </c>
      <c r="AK771">
        <v>27.75</v>
      </c>
      <c r="AL771" t="e">
        <v>#N/A</v>
      </c>
      <c r="AM771" t="e">
        <v>#N/A</v>
      </c>
      <c r="AN771">
        <v>25.346900000000002</v>
      </c>
      <c r="AO771">
        <v>24.457699999999999</v>
      </c>
      <c r="AP771" t="e">
        <v>#N/A</v>
      </c>
      <c r="AQ771">
        <v>41.418199999999999</v>
      </c>
      <c r="AR771">
        <v>15.4399</v>
      </c>
    </row>
    <row r="772" spans="1:44" x14ac:dyDescent="0.25">
      <c r="A772" s="1">
        <v>37631</v>
      </c>
      <c r="B772">
        <v>47.722499999999997</v>
      </c>
      <c r="C772">
        <v>18.293500000000002</v>
      </c>
      <c r="D772">
        <v>7.7925800000000001</v>
      </c>
      <c r="E772">
        <v>31.994299999999999</v>
      </c>
      <c r="F772">
        <v>1111.79</v>
      </c>
      <c r="G772">
        <v>0.95389999999999997</v>
      </c>
      <c r="H772">
        <v>27.48</v>
      </c>
      <c r="I772">
        <v>24.470800000000001</v>
      </c>
      <c r="J772">
        <v>26.142700000000001</v>
      </c>
      <c r="K772">
        <v>17.93</v>
      </c>
      <c r="L772" t="e">
        <v>#N/A</v>
      </c>
      <c r="M772">
        <v>13.360300000000001</v>
      </c>
      <c r="N772">
        <v>295.35090000000002</v>
      </c>
      <c r="O772">
        <v>16.4895</v>
      </c>
      <c r="P772">
        <v>29.765899999999998</v>
      </c>
      <c r="Q772">
        <v>37.700000000000003</v>
      </c>
      <c r="R772">
        <v>26.672699999999999</v>
      </c>
      <c r="S772">
        <v>17.551400000000001</v>
      </c>
      <c r="T772" t="e">
        <v>#N/A</v>
      </c>
      <c r="U772" t="e">
        <v>#N/A</v>
      </c>
      <c r="V772">
        <v>17.2545</v>
      </c>
      <c r="W772">
        <v>16.654299999999999</v>
      </c>
      <c r="X772">
        <v>19.3109</v>
      </c>
      <c r="Y772">
        <v>71.068200000000004</v>
      </c>
      <c r="Z772">
        <v>13.150600000000001</v>
      </c>
      <c r="AA772">
        <v>34.03</v>
      </c>
      <c r="AB772">
        <v>41.806199999999997</v>
      </c>
      <c r="AC772">
        <v>19.668500000000002</v>
      </c>
      <c r="AD772" t="e">
        <v>#N/A</v>
      </c>
      <c r="AE772">
        <v>12.636100000000001</v>
      </c>
      <c r="AF772">
        <v>38.869999999999997</v>
      </c>
      <c r="AG772">
        <v>20.403099999999998</v>
      </c>
      <c r="AH772" t="e">
        <v>#N/A</v>
      </c>
      <c r="AI772">
        <v>20.470300000000002</v>
      </c>
      <c r="AJ772">
        <v>32.099200000000003</v>
      </c>
      <c r="AK772">
        <v>27.2</v>
      </c>
      <c r="AL772" t="e">
        <v>#N/A</v>
      </c>
      <c r="AM772" t="e">
        <v>#N/A</v>
      </c>
      <c r="AN772">
        <v>25.1144</v>
      </c>
      <c r="AO772">
        <v>24.273499999999999</v>
      </c>
      <c r="AP772" t="e">
        <v>#N/A</v>
      </c>
      <c r="AQ772">
        <v>41.194600000000001</v>
      </c>
      <c r="AR772">
        <v>15.505599999999999</v>
      </c>
    </row>
    <row r="773" spans="1:44" x14ac:dyDescent="0.25">
      <c r="A773" s="1">
        <v>37634</v>
      </c>
      <c r="B773">
        <v>47.484400000000001</v>
      </c>
      <c r="C773">
        <v>18.2697</v>
      </c>
      <c r="D773">
        <v>7.7925000000000004</v>
      </c>
      <c r="E773">
        <v>32.155200000000001</v>
      </c>
      <c r="F773">
        <v>1125.03</v>
      </c>
      <c r="G773">
        <v>0.94393000000000005</v>
      </c>
      <c r="H773">
        <v>27.3</v>
      </c>
      <c r="I773">
        <v>24.185400000000001</v>
      </c>
      <c r="J773">
        <v>26.374700000000001</v>
      </c>
      <c r="K773">
        <v>17.9573</v>
      </c>
      <c r="L773" t="e">
        <v>#N/A</v>
      </c>
      <c r="M773">
        <v>13.3545</v>
      </c>
      <c r="N773">
        <v>290.76569999999998</v>
      </c>
      <c r="O773">
        <v>16.620999999999999</v>
      </c>
      <c r="P773">
        <v>29.434200000000001</v>
      </c>
      <c r="Q773">
        <v>38.200000000000003</v>
      </c>
      <c r="R773">
        <v>26.450900000000001</v>
      </c>
      <c r="S773">
        <v>17.468</v>
      </c>
      <c r="T773" t="e">
        <v>#N/A</v>
      </c>
      <c r="U773" t="e">
        <v>#N/A</v>
      </c>
      <c r="V773">
        <v>16.775500000000001</v>
      </c>
      <c r="W773">
        <v>16.8736</v>
      </c>
      <c r="X773">
        <v>19.039200000000001</v>
      </c>
      <c r="Y773">
        <v>70.621099999999998</v>
      </c>
      <c r="Z773">
        <v>13.0633</v>
      </c>
      <c r="AA773">
        <v>35.32</v>
      </c>
      <c r="AB773">
        <v>40.779699999999998</v>
      </c>
      <c r="AC773">
        <v>19.720099999999999</v>
      </c>
      <c r="AD773" t="e">
        <v>#N/A</v>
      </c>
      <c r="AE773">
        <v>12.646599999999999</v>
      </c>
      <c r="AF773">
        <v>38.694000000000003</v>
      </c>
      <c r="AG773">
        <v>20.4849</v>
      </c>
      <c r="AH773" t="e">
        <v>#N/A</v>
      </c>
      <c r="AI773">
        <v>20.447199999999999</v>
      </c>
      <c r="AJ773">
        <v>31.981400000000001</v>
      </c>
      <c r="AK773">
        <v>27.3</v>
      </c>
      <c r="AL773" t="e">
        <v>#N/A</v>
      </c>
      <c r="AM773" t="e">
        <v>#N/A</v>
      </c>
      <c r="AN773">
        <v>24.934999999999999</v>
      </c>
      <c r="AO773">
        <v>24.474699999999999</v>
      </c>
      <c r="AP773" t="e">
        <v>#N/A</v>
      </c>
      <c r="AQ773">
        <v>40.744700000000002</v>
      </c>
      <c r="AR773">
        <v>15.5655</v>
      </c>
    </row>
    <row r="774" spans="1:44" x14ac:dyDescent="0.25">
      <c r="A774" s="1">
        <v>37635</v>
      </c>
      <c r="B774">
        <v>47.897599999999997</v>
      </c>
      <c r="C774">
        <v>18.452400000000001</v>
      </c>
      <c r="D774">
        <v>7.7662399999999998</v>
      </c>
      <c r="E774">
        <v>31.9786</v>
      </c>
      <c r="F774">
        <v>1134.2</v>
      </c>
      <c r="G774">
        <v>0.94015000000000004</v>
      </c>
      <c r="H774">
        <v>27.8</v>
      </c>
      <c r="I774">
        <v>24.513300000000001</v>
      </c>
      <c r="J774">
        <v>26.189800000000002</v>
      </c>
      <c r="K774">
        <v>17.793299999999999</v>
      </c>
      <c r="L774" t="e">
        <v>#N/A</v>
      </c>
      <c r="M774">
        <v>13.5807</v>
      </c>
      <c r="N774">
        <v>296.964</v>
      </c>
      <c r="O774">
        <v>16.566199999999998</v>
      </c>
      <c r="P774">
        <v>29.537500000000001</v>
      </c>
      <c r="Q774">
        <v>37.5</v>
      </c>
      <c r="R774">
        <v>26.621400000000001</v>
      </c>
      <c r="S774">
        <v>17.4694</v>
      </c>
      <c r="T774" t="e">
        <v>#N/A</v>
      </c>
      <c r="U774" t="e">
        <v>#N/A</v>
      </c>
      <c r="V774">
        <v>16.9283</v>
      </c>
      <c r="W774">
        <v>16.8903</v>
      </c>
      <c r="X774">
        <v>19.160799999999998</v>
      </c>
      <c r="Y774">
        <v>71.295400000000001</v>
      </c>
      <c r="Z774">
        <v>13.336</v>
      </c>
      <c r="AA774">
        <v>35.42</v>
      </c>
      <c r="AB774">
        <v>40.904000000000003</v>
      </c>
      <c r="AC774">
        <v>19.891400000000001</v>
      </c>
      <c r="AD774" t="e">
        <v>#N/A</v>
      </c>
      <c r="AE774">
        <v>12.3439</v>
      </c>
      <c r="AF774">
        <v>38.598100000000002</v>
      </c>
      <c r="AG774">
        <v>20.640799999999999</v>
      </c>
      <c r="AH774" t="e">
        <v>#N/A</v>
      </c>
      <c r="AI774">
        <v>20.472200000000001</v>
      </c>
      <c r="AJ774">
        <v>31.959700000000002</v>
      </c>
      <c r="AK774">
        <v>27.8</v>
      </c>
      <c r="AL774" t="e">
        <v>#N/A</v>
      </c>
      <c r="AM774" t="e">
        <v>#N/A</v>
      </c>
      <c r="AN774">
        <v>24.934899999999999</v>
      </c>
      <c r="AO774">
        <v>24.728100000000001</v>
      </c>
      <c r="AP774" t="e">
        <v>#N/A</v>
      </c>
      <c r="AQ774">
        <v>40.739899999999999</v>
      </c>
      <c r="AR774">
        <v>15.6685</v>
      </c>
    </row>
    <row r="775" spans="1:44" x14ac:dyDescent="0.25">
      <c r="A775" s="1">
        <v>37636</v>
      </c>
      <c r="B775">
        <v>47.768599999999999</v>
      </c>
      <c r="C775">
        <v>17.773199999999999</v>
      </c>
      <c r="D775">
        <v>7.7604600000000001</v>
      </c>
      <c r="E775">
        <v>31.498000000000001</v>
      </c>
      <c r="F775">
        <v>1130.54</v>
      </c>
      <c r="G775">
        <v>0.93306</v>
      </c>
      <c r="H775">
        <v>27.1</v>
      </c>
      <c r="I775">
        <v>24.8111</v>
      </c>
      <c r="J775">
        <v>25.700199999999999</v>
      </c>
      <c r="K775">
        <v>17.8003</v>
      </c>
      <c r="L775" t="e">
        <v>#N/A</v>
      </c>
      <c r="M775">
        <v>13.296099999999999</v>
      </c>
      <c r="N775">
        <v>294.62709999999998</v>
      </c>
      <c r="O775">
        <v>16.3443</v>
      </c>
      <c r="P775">
        <v>28.668800000000001</v>
      </c>
      <c r="Q775">
        <v>37</v>
      </c>
      <c r="R775">
        <v>26.380299999999998</v>
      </c>
      <c r="S775">
        <v>17.198899999999998</v>
      </c>
      <c r="T775" t="e">
        <v>#N/A</v>
      </c>
      <c r="U775" t="e">
        <v>#N/A</v>
      </c>
      <c r="V775">
        <v>16.721299999999999</v>
      </c>
      <c r="W775">
        <v>16.841200000000001</v>
      </c>
      <c r="X775">
        <v>18.990600000000001</v>
      </c>
      <c r="Y775">
        <v>70.840100000000007</v>
      </c>
      <c r="Z775">
        <v>13.0692</v>
      </c>
      <c r="AA775">
        <v>35.51</v>
      </c>
      <c r="AB775">
        <v>40.110399999999998</v>
      </c>
      <c r="AC775">
        <v>19.618300000000001</v>
      </c>
      <c r="AD775" t="e">
        <v>#N/A</v>
      </c>
      <c r="AE775">
        <v>12.206200000000001</v>
      </c>
      <c r="AF775">
        <v>38.447899999999997</v>
      </c>
      <c r="AG775">
        <v>20.486000000000001</v>
      </c>
      <c r="AH775" t="e">
        <v>#N/A</v>
      </c>
      <c r="AI775">
        <v>20.288</v>
      </c>
      <c r="AJ775">
        <v>31.9435</v>
      </c>
      <c r="AK775">
        <v>27.1</v>
      </c>
      <c r="AL775" t="e">
        <v>#N/A</v>
      </c>
      <c r="AM775" t="e">
        <v>#N/A</v>
      </c>
      <c r="AN775">
        <v>25.090699999999998</v>
      </c>
      <c r="AO775">
        <v>24.250499999999999</v>
      </c>
      <c r="AP775" t="e">
        <v>#N/A</v>
      </c>
      <c r="AQ775">
        <v>40.284300000000002</v>
      </c>
      <c r="AR775">
        <v>15.3353</v>
      </c>
    </row>
    <row r="776" spans="1:44" x14ac:dyDescent="0.25">
      <c r="A776" s="1">
        <v>37637</v>
      </c>
      <c r="B776">
        <v>47.458199999999998</v>
      </c>
      <c r="C776">
        <v>17.645399999999999</v>
      </c>
      <c r="D776">
        <v>7.8453600000000003</v>
      </c>
      <c r="E776">
        <v>31.134799999999998</v>
      </c>
      <c r="F776">
        <v>1122</v>
      </c>
      <c r="G776">
        <v>0.94194999999999995</v>
      </c>
      <c r="H776">
        <v>27</v>
      </c>
      <c r="I776">
        <v>24.0441</v>
      </c>
      <c r="J776">
        <v>25.692299999999999</v>
      </c>
      <c r="K776">
        <v>17.890799999999999</v>
      </c>
      <c r="L776" t="e">
        <v>#N/A</v>
      </c>
      <c r="M776">
        <v>13.0039</v>
      </c>
      <c r="N776">
        <v>290.9015</v>
      </c>
      <c r="O776">
        <v>16.564800000000002</v>
      </c>
      <c r="P776">
        <v>28.484999999999999</v>
      </c>
      <c r="Q776">
        <v>36.9</v>
      </c>
      <c r="R776">
        <v>26.405799999999999</v>
      </c>
      <c r="S776">
        <v>17.028199999999998</v>
      </c>
      <c r="T776" t="e">
        <v>#N/A</v>
      </c>
      <c r="U776" t="e">
        <v>#N/A</v>
      </c>
      <c r="V776">
        <v>16.447299999999998</v>
      </c>
      <c r="W776">
        <v>17.0108</v>
      </c>
      <c r="X776">
        <v>18.8325</v>
      </c>
      <c r="Y776">
        <v>69.344300000000004</v>
      </c>
      <c r="Z776">
        <v>12.909599999999999</v>
      </c>
      <c r="AA776">
        <v>35.86</v>
      </c>
      <c r="AB776">
        <v>39.733600000000003</v>
      </c>
      <c r="AC776">
        <v>19.331199999999999</v>
      </c>
      <c r="AD776" t="e">
        <v>#N/A</v>
      </c>
      <c r="AE776">
        <v>11.5502</v>
      </c>
      <c r="AF776">
        <v>38.025300000000001</v>
      </c>
      <c r="AG776">
        <v>20.078499999999998</v>
      </c>
      <c r="AH776" t="e">
        <v>#N/A</v>
      </c>
      <c r="AI776">
        <v>19.883099999999999</v>
      </c>
      <c r="AJ776">
        <v>32.188000000000002</v>
      </c>
      <c r="AK776">
        <v>26.4</v>
      </c>
      <c r="AL776" t="e">
        <v>#N/A</v>
      </c>
      <c r="AM776" t="e">
        <v>#N/A</v>
      </c>
      <c r="AN776">
        <v>25.703099999999999</v>
      </c>
      <c r="AO776">
        <v>23.7605</v>
      </c>
      <c r="AP776" t="e">
        <v>#N/A</v>
      </c>
      <c r="AQ776">
        <v>39.909300000000002</v>
      </c>
      <c r="AR776">
        <v>15.331</v>
      </c>
    </row>
    <row r="777" spans="1:44" x14ac:dyDescent="0.25">
      <c r="A777" s="1">
        <v>37638</v>
      </c>
      <c r="B777">
        <v>46.9435</v>
      </c>
      <c r="C777">
        <v>17.523399999999999</v>
      </c>
      <c r="D777">
        <v>7.81412</v>
      </c>
      <c r="E777">
        <v>30.513999999999999</v>
      </c>
      <c r="F777">
        <v>1098.19</v>
      </c>
      <c r="G777">
        <v>0.90093999999999996</v>
      </c>
      <c r="H777">
        <v>25.9</v>
      </c>
      <c r="I777">
        <v>23.703900000000001</v>
      </c>
      <c r="J777">
        <v>25.3505</v>
      </c>
      <c r="K777">
        <v>17.664100000000001</v>
      </c>
      <c r="L777" t="e">
        <v>#N/A</v>
      </c>
      <c r="M777">
        <v>12.23</v>
      </c>
      <c r="N777">
        <v>286.08859999999999</v>
      </c>
      <c r="O777">
        <v>16.222899999999999</v>
      </c>
      <c r="P777">
        <v>28.103000000000002</v>
      </c>
      <c r="Q777">
        <v>36.200000000000003</v>
      </c>
      <c r="R777">
        <v>25.9115</v>
      </c>
      <c r="S777">
        <v>16.786300000000001</v>
      </c>
      <c r="T777" t="e">
        <v>#N/A</v>
      </c>
      <c r="U777" t="e">
        <v>#N/A</v>
      </c>
      <c r="V777">
        <v>15.6912</v>
      </c>
      <c r="W777">
        <v>17.068100000000001</v>
      </c>
      <c r="X777">
        <v>18.602599999999999</v>
      </c>
      <c r="Y777">
        <v>64.975200000000001</v>
      </c>
      <c r="Z777">
        <v>12.162800000000001</v>
      </c>
      <c r="AA777">
        <v>35.270000000000003</v>
      </c>
      <c r="AB777">
        <v>39.484699999999997</v>
      </c>
      <c r="AC777">
        <v>18.749099999999999</v>
      </c>
      <c r="AD777" t="e">
        <v>#N/A</v>
      </c>
      <c r="AE777">
        <v>11.165699999999999</v>
      </c>
      <c r="AF777">
        <v>37.384399999999999</v>
      </c>
      <c r="AG777">
        <v>18.513200000000001</v>
      </c>
      <c r="AH777" t="e">
        <v>#N/A</v>
      </c>
      <c r="AI777">
        <v>19.778099999999998</v>
      </c>
      <c r="AJ777">
        <v>31.9846</v>
      </c>
      <c r="AK777">
        <v>25.9</v>
      </c>
      <c r="AL777" t="e">
        <v>#N/A</v>
      </c>
      <c r="AM777" t="e">
        <v>#N/A</v>
      </c>
      <c r="AN777">
        <v>25.294499999999999</v>
      </c>
      <c r="AO777">
        <v>22.956</v>
      </c>
      <c r="AP777" t="e">
        <v>#N/A</v>
      </c>
      <c r="AQ777">
        <v>39.32</v>
      </c>
      <c r="AR777">
        <v>14.9938</v>
      </c>
    </row>
    <row r="778" spans="1:44" x14ac:dyDescent="0.25">
      <c r="A778" s="1">
        <v>37641</v>
      </c>
      <c r="B778">
        <v>43.4758</v>
      </c>
      <c r="C778">
        <v>16.374700000000001</v>
      </c>
      <c r="D778">
        <v>7.2912600000000003</v>
      </c>
      <c r="E778">
        <v>28.4209</v>
      </c>
      <c r="F778">
        <v>1010.84</v>
      </c>
      <c r="G778">
        <v>0.84336</v>
      </c>
      <c r="H778">
        <v>25.8</v>
      </c>
      <c r="I778">
        <v>23.524799999999999</v>
      </c>
      <c r="J778">
        <v>23.756799999999998</v>
      </c>
      <c r="K778">
        <v>16.329799999999999</v>
      </c>
      <c r="L778" t="e">
        <v>#N/A</v>
      </c>
      <c r="M778">
        <v>11.423999999999999</v>
      </c>
      <c r="N778">
        <v>267.4058</v>
      </c>
      <c r="O778">
        <v>15.2143</v>
      </c>
      <c r="P778">
        <v>26.194099999999999</v>
      </c>
      <c r="Q778">
        <v>35.9</v>
      </c>
      <c r="R778">
        <v>24.140499999999999</v>
      </c>
      <c r="S778">
        <v>15.516500000000001</v>
      </c>
      <c r="T778" t="e">
        <v>#N/A</v>
      </c>
      <c r="U778" t="e">
        <v>#N/A</v>
      </c>
      <c r="V778">
        <v>14.563800000000001</v>
      </c>
      <c r="W778">
        <v>15.9404</v>
      </c>
      <c r="X778">
        <v>17.375599999999999</v>
      </c>
      <c r="Y778">
        <v>60.733699999999999</v>
      </c>
      <c r="Z778">
        <v>11.462</v>
      </c>
      <c r="AA778">
        <v>35.020000000000003</v>
      </c>
      <c r="AB778">
        <v>36.605800000000002</v>
      </c>
      <c r="AC778">
        <v>17.430199999999999</v>
      </c>
      <c r="AD778" t="e">
        <v>#N/A</v>
      </c>
      <c r="AE778">
        <v>10.3698</v>
      </c>
      <c r="AF778">
        <v>34.792299999999997</v>
      </c>
      <c r="AG778">
        <v>17.482600000000001</v>
      </c>
      <c r="AH778" t="e">
        <v>#N/A</v>
      </c>
      <c r="AI778">
        <v>18.6966</v>
      </c>
      <c r="AJ778">
        <v>30.0562</v>
      </c>
      <c r="AK778">
        <v>25.6</v>
      </c>
      <c r="AL778" t="e">
        <v>#N/A</v>
      </c>
      <c r="AM778" t="e">
        <v>#N/A</v>
      </c>
      <c r="AN778">
        <v>23.6752</v>
      </c>
      <c r="AO778">
        <v>21.4634</v>
      </c>
      <c r="AP778" t="e">
        <v>#N/A</v>
      </c>
      <c r="AQ778">
        <v>36.2714</v>
      </c>
      <c r="AR778">
        <v>14.1501</v>
      </c>
    </row>
    <row r="779" spans="1:44" x14ac:dyDescent="0.25">
      <c r="A779" s="1">
        <v>37642</v>
      </c>
      <c r="B779">
        <v>46.686399999999999</v>
      </c>
      <c r="C779">
        <v>16.722799999999999</v>
      </c>
      <c r="D779">
        <v>7.6977599999999997</v>
      </c>
      <c r="E779">
        <v>29.701499999999999</v>
      </c>
      <c r="F779">
        <v>1088.8599999999999</v>
      </c>
      <c r="G779">
        <v>0.89573999999999998</v>
      </c>
      <c r="H779">
        <v>25.6</v>
      </c>
      <c r="I779">
        <v>23.524799999999999</v>
      </c>
      <c r="J779">
        <v>24.670500000000001</v>
      </c>
      <c r="K779">
        <v>17.294599999999999</v>
      </c>
      <c r="L779" t="e">
        <v>#N/A</v>
      </c>
      <c r="M779">
        <v>12.2721</v>
      </c>
      <c r="N779">
        <v>280.93119999999999</v>
      </c>
      <c r="O779">
        <v>16.084700000000002</v>
      </c>
      <c r="P779">
        <v>27.7605</v>
      </c>
      <c r="Q779">
        <v>35.4</v>
      </c>
      <c r="R779">
        <v>25.312100000000001</v>
      </c>
      <c r="S779">
        <v>16.2316</v>
      </c>
      <c r="T779" t="e">
        <v>#N/A</v>
      </c>
      <c r="U779" t="e">
        <v>#N/A</v>
      </c>
      <c r="V779">
        <v>15.444900000000001</v>
      </c>
      <c r="W779">
        <v>16.5871</v>
      </c>
      <c r="X779">
        <v>18.021699999999999</v>
      </c>
      <c r="Y779">
        <v>64.361699999999999</v>
      </c>
      <c r="Z779">
        <v>12.124499999999999</v>
      </c>
      <c r="AA779">
        <v>35.22</v>
      </c>
      <c r="AB779">
        <v>38.904499999999999</v>
      </c>
      <c r="AC779">
        <v>18.196200000000001</v>
      </c>
      <c r="AD779" t="e">
        <v>#N/A</v>
      </c>
      <c r="AE779">
        <v>11.085100000000001</v>
      </c>
      <c r="AF779">
        <v>36.342799999999997</v>
      </c>
      <c r="AG779">
        <v>18.464700000000001</v>
      </c>
      <c r="AH779" t="e">
        <v>#N/A</v>
      </c>
      <c r="AI779">
        <v>20.079000000000001</v>
      </c>
      <c r="AJ779">
        <v>31.603100000000001</v>
      </c>
      <c r="AK779">
        <v>25.2</v>
      </c>
      <c r="AL779" t="e">
        <v>#N/A</v>
      </c>
      <c r="AM779" t="e">
        <v>#N/A</v>
      </c>
      <c r="AN779">
        <v>25.018799999999999</v>
      </c>
      <c r="AO779">
        <v>22.280200000000001</v>
      </c>
      <c r="AP779" t="e">
        <v>#N/A</v>
      </c>
      <c r="AQ779">
        <v>38.560899999999997</v>
      </c>
      <c r="AR779">
        <v>14.445</v>
      </c>
    </row>
    <row r="780" spans="1:44" x14ac:dyDescent="0.25">
      <c r="A780" s="1">
        <v>37643</v>
      </c>
      <c r="B780">
        <v>47.090200000000003</v>
      </c>
      <c r="C780">
        <v>16.353999999999999</v>
      </c>
      <c r="D780">
        <v>7.5676899999999998</v>
      </c>
      <c r="E780">
        <v>28.806899999999999</v>
      </c>
      <c r="F780">
        <v>1064.6300000000001</v>
      </c>
      <c r="G780">
        <v>0.88141999999999998</v>
      </c>
      <c r="H780">
        <v>25.3</v>
      </c>
      <c r="I780">
        <v>23.311900000000001</v>
      </c>
      <c r="J780">
        <v>24.0517</v>
      </c>
      <c r="K780">
        <v>16.5853</v>
      </c>
      <c r="L780" t="e">
        <v>#N/A</v>
      </c>
      <c r="M780">
        <v>12.0084</v>
      </c>
      <c r="N780">
        <v>277.37360000000001</v>
      </c>
      <c r="O780">
        <v>15.926399999999999</v>
      </c>
      <c r="P780">
        <v>26.9297</v>
      </c>
      <c r="Q780">
        <v>31.3</v>
      </c>
      <c r="R780">
        <v>24.839700000000001</v>
      </c>
      <c r="S780">
        <v>15.7912</v>
      </c>
      <c r="T780" t="e">
        <v>#N/A</v>
      </c>
      <c r="U780" t="e">
        <v>#N/A</v>
      </c>
      <c r="V780">
        <v>15.3675</v>
      </c>
      <c r="W780">
        <v>16.3202</v>
      </c>
      <c r="X780">
        <v>17.646699999999999</v>
      </c>
      <c r="Y780">
        <v>63.304200000000002</v>
      </c>
      <c r="Z780">
        <v>12.0213</v>
      </c>
      <c r="AA780">
        <v>33.840000000000003</v>
      </c>
      <c r="AB780">
        <v>38.675600000000003</v>
      </c>
      <c r="AC780">
        <v>17.573499999999999</v>
      </c>
      <c r="AD780" t="e">
        <v>#N/A</v>
      </c>
      <c r="AE780">
        <v>11.032299999999999</v>
      </c>
      <c r="AF780">
        <v>35.421900000000001</v>
      </c>
      <c r="AG780">
        <v>18.2347</v>
      </c>
      <c r="AH780" t="e">
        <v>#N/A</v>
      </c>
      <c r="AI780">
        <v>20.0946</v>
      </c>
      <c r="AJ780">
        <v>31.23</v>
      </c>
      <c r="AK780">
        <v>25.3</v>
      </c>
      <c r="AL780" t="e">
        <v>#N/A</v>
      </c>
      <c r="AM780" t="e">
        <v>#N/A</v>
      </c>
      <c r="AN780">
        <v>24.4117</v>
      </c>
      <c r="AO780">
        <v>21.919799999999999</v>
      </c>
      <c r="AP780" t="e">
        <v>#N/A</v>
      </c>
      <c r="AQ780">
        <v>37.591999999999999</v>
      </c>
      <c r="AR780">
        <v>14.499599999999999</v>
      </c>
    </row>
    <row r="781" spans="1:44" x14ac:dyDescent="0.25">
      <c r="A781" s="1">
        <v>37644</v>
      </c>
      <c r="B781">
        <v>47.4604</v>
      </c>
      <c r="C781">
        <v>16.9998</v>
      </c>
      <c r="D781">
        <v>7.3038699999999999</v>
      </c>
      <c r="E781">
        <v>28.858000000000001</v>
      </c>
      <c r="F781">
        <v>1070.08</v>
      </c>
      <c r="G781">
        <v>0.89656999999999998</v>
      </c>
      <c r="H781">
        <v>24</v>
      </c>
      <c r="I781">
        <v>23.122199999999999</v>
      </c>
      <c r="J781">
        <v>24.017199999999999</v>
      </c>
      <c r="K781">
        <v>16.908000000000001</v>
      </c>
      <c r="L781" t="e">
        <v>#N/A</v>
      </c>
      <c r="M781">
        <v>12.504899999999999</v>
      </c>
      <c r="N781">
        <v>285.91379999999998</v>
      </c>
      <c r="O781">
        <v>15.6371</v>
      </c>
      <c r="P781">
        <v>27.0366</v>
      </c>
      <c r="Q781">
        <v>30.1</v>
      </c>
      <c r="R781">
        <v>24.6905</v>
      </c>
      <c r="S781">
        <v>16.001200000000001</v>
      </c>
      <c r="T781" t="e">
        <v>#N/A</v>
      </c>
      <c r="U781" t="e">
        <v>#N/A</v>
      </c>
      <c r="V781">
        <v>15.837</v>
      </c>
      <c r="W781">
        <v>16.5473</v>
      </c>
      <c r="X781">
        <v>18.1342</v>
      </c>
      <c r="Y781">
        <v>64.143100000000004</v>
      </c>
      <c r="Z781">
        <v>12.2873</v>
      </c>
      <c r="AA781">
        <v>33.74</v>
      </c>
      <c r="AB781">
        <v>39.106400000000001</v>
      </c>
      <c r="AC781">
        <v>17.814599999999999</v>
      </c>
      <c r="AD781" t="e">
        <v>#N/A</v>
      </c>
      <c r="AE781">
        <v>10.7346</v>
      </c>
      <c r="AF781">
        <v>35.122199999999999</v>
      </c>
      <c r="AG781">
        <v>18.624600000000001</v>
      </c>
      <c r="AH781" t="e">
        <v>#N/A</v>
      </c>
      <c r="AI781">
        <v>20.217400000000001</v>
      </c>
      <c r="AJ781">
        <v>31.226500000000001</v>
      </c>
      <c r="AK781">
        <v>24</v>
      </c>
      <c r="AL781" t="e">
        <v>#N/A</v>
      </c>
      <c r="AM781" t="e">
        <v>#N/A</v>
      </c>
      <c r="AN781">
        <v>24.933199999999999</v>
      </c>
      <c r="AO781">
        <v>21.1968</v>
      </c>
      <c r="AP781" t="e">
        <v>#N/A</v>
      </c>
      <c r="AQ781">
        <v>37.845300000000002</v>
      </c>
      <c r="AR781">
        <v>14.747400000000001</v>
      </c>
    </row>
    <row r="782" spans="1:44" x14ac:dyDescent="0.25">
      <c r="A782" s="1">
        <v>37645</v>
      </c>
      <c r="B782">
        <v>46.379899999999999</v>
      </c>
      <c r="C782">
        <v>16.183599999999998</v>
      </c>
      <c r="D782">
        <v>7.1658499999999998</v>
      </c>
      <c r="E782">
        <v>27.504300000000001</v>
      </c>
      <c r="F782">
        <v>981.73869999999999</v>
      </c>
      <c r="G782">
        <v>0.87097999999999998</v>
      </c>
      <c r="H782">
        <v>22.8</v>
      </c>
      <c r="I782">
        <v>22.505199999999999</v>
      </c>
      <c r="J782">
        <v>23.325299999999999</v>
      </c>
      <c r="K782">
        <v>16.287199999999999</v>
      </c>
      <c r="L782" t="e">
        <v>#N/A</v>
      </c>
      <c r="M782">
        <v>11.849500000000001</v>
      </c>
      <c r="N782">
        <v>274.83139999999997</v>
      </c>
      <c r="O782">
        <v>15.2178</v>
      </c>
      <c r="P782">
        <v>26.284199999999998</v>
      </c>
      <c r="Q782">
        <v>29.5</v>
      </c>
      <c r="R782">
        <v>24.097899999999999</v>
      </c>
      <c r="S782">
        <v>15.367900000000001</v>
      </c>
      <c r="T782" t="e">
        <v>#N/A</v>
      </c>
      <c r="U782" t="e">
        <v>#N/A</v>
      </c>
      <c r="V782">
        <v>15.112299999999999</v>
      </c>
      <c r="W782">
        <v>15.979799999999999</v>
      </c>
      <c r="X782">
        <v>17.289300000000001</v>
      </c>
      <c r="Y782">
        <v>62.356299999999997</v>
      </c>
      <c r="Z782">
        <v>11.653700000000001</v>
      </c>
      <c r="AA782">
        <v>33.049999999999997</v>
      </c>
      <c r="AB782">
        <v>38.161299999999997</v>
      </c>
      <c r="AC782">
        <v>16.8367</v>
      </c>
      <c r="AD782" t="e">
        <v>#N/A</v>
      </c>
      <c r="AE782">
        <v>10.6364</v>
      </c>
      <c r="AF782">
        <v>33.8949</v>
      </c>
      <c r="AG782">
        <v>17.714500000000001</v>
      </c>
      <c r="AH782" t="e">
        <v>#N/A</v>
      </c>
      <c r="AI782">
        <v>19.672499999999999</v>
      </c>
      <c r="AJ782">
        <v>30.707100000000001</v>
      </c>
      <c r="AK782">
        <v>22.8</v>
      </c>
      <c r="AL782" t="e">
        <v>#N/A</v>
      </c>
      <c r="AM782" t="e">
        <v>#N/A</v>
      </c>
      <c r="AN782">
        <v>24.3004</v>
      </c>
      <c r="AO782">
        <v>20.613700000000001</v>
      </c>
      <c r="AP782" t="e">
        <v>#N/A</v>
      </c>
      <c r="AQ782">
        <v>36.763500000000001</v>
      </c>
      <c r="AR782">
        <v>14.2278</v>
      </c>
    </row>
    <row r="783" spans="1:44" x14ac:dyDescent="0.25">
      <c r="A783" s="1">
        <v>37648</v>
      </c>
      <c r="B783">
        <v>45.550400000000003</v>
      </c>
      <c r="C783">
        <v>15.621499999999999</v>
      </c>
      <c r="D783">
        <v>7.0634600000000001</v>
      </c>
      <c r="E783">
        <v>27.06</v>
      </c>
      <c r="F783">
        <v>959.7201</v>
      </c>
      <c r="G783">
        <v>0.88475000000000004</v>
      </c>
      <c r="H783">
        <v>23</v>
      </c>
      <c r="I783">
        <v>22.0151</v>
      </c>
      <c r="J783">
        <v>22.849699999999999</v>
      </c>
      <c r="K783">
        <v>15.911899999999999</v>
      </c>
      <c r="L783" t="e">
        <v>#N/A</v>
      </c>
      <c r="M783">
        <v>11.628500000000001</v>
      </c>
      <c r="N783">
        <v>267.32380000000001</v>
      </c>
      <c r="O783">
        <v>14.7308</v>
      </c>
      <c r="P783">
        <v>25.122499999999999</v>
      </c>
      <c r="Q783">
        <v>28.5</v>
      </c>
      <c r="R783">
        <v>23.271000000000001</v>
      </c>
      <c r="S783">
        <v>15.239800000000001</v>
      </c>
      <c r="T783" t="e">
        <v>#N/A</v>
      </c>
      <c r="U783" t="e">
        <v>#N/A</v>
      </c>
      <c r="V783">
        <v>14.688800000000001</v>
      </c>
      <c r="W783">
        <v>15.3612</v>
      </c>
      <c r="X783">
        <v>16.301100000000002</v>
      </c>
      <c r="Y783">
        <v>61.416499999999999</v>
      </c>
      <c r="Z783">
        <v>11.583299999999999</v>
      </c>
      <c r="AA783">
        <v>32.409999999999997</v>
      </c>
      <c r="AB783">
        <v>36.849600000000002</v>
      </c>
      <c r="AC783">
        <v>16.3386</v>
      </c>
      <c r="AD783" t="e">
        <v>#N/A</v>
      </c>
      <c r="AE783">
        <v>10.410600000000001</v>
      </c>
      <c r="AF783">
        <v>32.502699999999997</v>
      </c>
      <c r="AG783">
        <v>17.334599999999998</v>
      </c>
      <c r="AH783" t="e">
        <v>#N/A</v>
      </c>
      <c r="AI783">
        <v>19.233000000000001</v>
      </c>
      <c r="AJ783">
        <v>30.040900000000001</v>
      </c>
      <c r="AK783">
        <v>23</v>
      </c>
      <c r="AL783" t="e">
        <v>#N/A</v>
      </c>
      <c r="AM783" t="e">
        <v>#N/A</v>
      </c>
      <c r="AN783">
        <v>23.7119</v>
      </c>
      <c r="AO783">
        <v>20.7135</v>
      </c>
      <c r="AP783" t="e">
        <v>#N/A</v>
      </c>
      <c r="AQ783">
        <v>36.318399999999997</v>
      </c>
      <c r="AR783">
        <v>13.8264</v>
      </c>
    </row>
    <row r="784" spans="1:44" x14ac:dyDescent="0.25">
      <c r="A784" s="1">
        <v>37649</v>
      </c>
      <c r="B784">
        <v>46.086399999999998</v>
      </c>
      <c r="C784">
        <v>15.796799999999999</v>
      </c>
      <c r="D784">
        <v>7.0543399999999998</v>
      </c>
      <c r="E784">
        <v>28.5182</v>
      </c>
      <c r="F784">
        <v>978.8596</v>
      </c>
      <c r="G784">
        <v>0.91815999999999998</v>
      </c>
      <c r="H784">
        <v>22.45</v>
      </c>
      <c r="I784">
        <v>22.0717</v>
      </c>
      <c r="J784">
        <v>23.6037</v>
      </c>
      <c r="K784">
        <v>16.217700000000001</v>
      </c>
      <c r="L784" t="e">
        <v>#N/A</v>
      </c>
      <c r="M784">
        <v>12.1302</v>
      </c>
      <c r="N784">
        <v>271.69200000000001</v>
      </c>
      <c r="O784">
        <v>14.5707</v>
      </c>
      <c r="P784">
        <v>25.443999999999999</v>
      </c>
      <c r="Q784">
        <v>28.4</v>
      </c>
      <c r="R784">
        <v>24.022400000000001</v>
      </c>
      <c r="S784">
        <v>15.393700000000001</v>
      </c>
      <c r="T784" t="e">
        <v>#N/A</v>
      </c>
      <c r="U784" t="e">
        <v>#N/A</v>
      </c>
      <c r="V784">
        <v>15.1028</v>
      </c>
      <c r="W784">
        <v>15.396800000000001</v>
      </c>
      <c r="X784">
        <v>17.177700000000002</v>
      </c>
      <c r="Y784">
        <v>63.1</v>
      </c>
      <c r="Z784">
        <v>11.7598</v>
      </c>
      <c r="AA784">
        <v>32.36</v>
      </c>
      <c r="AB784">
        <v>37.671799999999998</v>
      </c>
      <c r="AC784">
        <v>16.587599999999998</v>
      </c>
      <c r="AD784" t="e">
        <v>#N/A</v>
      </c>
      <c r="AE784">
        <v>10.449</v>
      </c>
      <c r="AF784">
        <v>34.356400000000001</v>
      </c>
      <c r="AG784">
        <v>17.309899999999999</v>
      </c>
      <c r="AH784" t="e">
        <v>#N/A</v>
      </c>
      <c r="AI784">
        <v>19.4666</v>
      </c>
      <c r="AJ784">
        <v>30.922699999999999</v>
      </c>
      <c r="AK784">
        <v>22.45</v>
      </c>
      <c r="AL784" t="e">
        <v>#N/A</v>
      </c>
      <c r="AM784" t="e">
        <v>#N/A</v>
      </c>
      <c r="AN784">
        <v>24.227399999999999</v>
      </c>
      <c r="AO784">
        <v>21.184899999999999</v>
      </c>
      <c r="AP784" t="e">
        <v>#N/A</v>
      </c>
      <c r="AQ784">
        <v>37.3643</v>
      </c>
      <c r="AR784">
        <v>13.9887</v>
      </c>
    </row>
    <row r="785" spans="1:44" x14ac:dyDescent="0.25">
      <c r="A785" s="1">
        <v>37650</v>
      </c>
      <c r="B785">
        <v>46.112499999999997</v>
      </c>
      <c r="C785">
        <v>15.771599999999999</v>
      </c>
      <c r="D785">
        <v>6.7686400000000004</v>
      </c>
      <c r="E785">
        <v>28.4741</v>
      </c>
      <c r="F785">
        <v>963.37199999999996</v>
      </c>
      <c r="G785">
        <v>0.93501999999999996</v>
      </c>
      <c r="H785">
        <v>22.4</v>
      </c>
      <c r="I785">
        <v>21.9498</v>
      </c>
      <c r="J785">
        <v>22.846499999999999</v>
      </c>
      <c r="K785">
        <v>16.209099999999999</v>
      </c>
      <c r="L785" t="e">
        <v>#N/A</v>
      </c>
      <c r="M785">
        <v>11.9445</v>
      </c>
      <c r="N785">
        <v>270.87799999999999</v>
      </c>
      <c r="O785">
        <v>14.2963</v>
      </c>
      <c r="P785">
        <v>25.3035</v>
      </c>
      <c r="Q785">
        <v>27.8</v>
      </c>
      <c r="R785">
        <v>24.760200000000001</v>
      </c>
      <c r="S785">
        <v>15.2294</v>
      </c>
      <c r="T785" t="e">
        <v>#N/A</v>
      </c>
      <c r="U785" t="e">
        <v>#N/A</v>
      </c>
      <c r="V785">
        <v>15.4274</v>
      </c>
      <c r="W785">
        <v>15.64</v>
      </c>
      <c r="X785">
        <v>17.061</v>
      </c>
      <c r="Y785">
        <v>62.9161</v>
      </c>
      <c r="Z785">
        <v>12.154500000000001</v>
      </c>
      <c r="AA785">
        <v>32.549999999999997</v>
      </c>
      <c r="AB785">
        <v>37.011699999999998</v>
      </c>
      <c r="AC785">
        <v>16.489000000000001</v>
      </c>
      <c r="AD785" t="e">
        <v>#N/A</v>
      </c>
      <c r="AE785">
        <v>10.1858</v>
      </c>
      <c r="AF785">
        <v>34.788499999999999</v>
      </c>
      <c r="AG785">
        <v>17.598700000000001</v>
      </c>
      <c r="AH785" t="e">
        <v>#N/A</v>
      </c>
      <c r="AI785">
        <v>19.713999999999999</v>
      </c>
      <c r="AJ785">
        <v>30.7773</v>
      </c>
      <c r="AK785">
        <v>22.4</v>
      </c>
      <c r="AL785" t="e">
        <v>#N/A</v>
      </c>
      <c r="AM785" t="e">
        <v>#N/A</v>
      </c>
      <c r="AN785">
        <v>24.131399999999999</v>
      </c>
      <c r="AO785">
        <v>22.0031</v>
      </c>
      <c r="AP785" t="e">
        <v>#N/A</v>
      </c>
      <c r="AQ785">
        <v>37.096299999999999</v>
      </c>
      <c r="AR785">
        <v>14.084899999999999</v>
      </c>
    </row>
    <row r="786" spans="1:44" x14ac:dyDescent="0.25">
      <c r="A786" s="1">
        <v>37651</v>
      </c>
      <c r="B786">
        <v>45.636600000000001</v>
      </c>
      <c r="C786">
        <v>15.5793</v>
      </c>
      <c r="D786">
        <v>6.8109299999999999</v>
      </c>
      <c r="E786">
        <v>28.431699999999999</v>
      </c>
      <c r="F786">
        <v>935.98620000000005</v>
      </c>
      <c r="G786">
        <v>0.90681999999999996</v>
      </c>
      <c r="H786">
        <v>22.4</v>
      </c>
      <c r="I786">
        <v>22.791</v>
      </c>
      <c r="J786">
        <v>23.139199999999999</v>
      </c>
      <c r="K786">
        <v>16.0181</v>
      </c>
      <c r="L786" t="e">
        <v>#N/A</v>
      </c>
      <c r="M786">
        <v>11.8977</v>
      </c>
      <c r="N786">
        <v>264.93360000000001</v>
      </c>
      <c r="O786">
        <v>13.9747</v>
      </c>
      <c r="P786">
        <v>24.581900000000001</v>
      </c>
      <c r="Q786">
        <v>28.3</v>
      </c>
      <c r="R786">
        <v>24.578099999999999</v>
      </c>
      <c r="S786">
        <v>15.0784</v>
      </c>
      <c r="T786" t="e">
        <v>#N/A</v>
      </c>
      <c r="U786" t="e">
        <v>#N/A</v>
      </c>
      <c r="V786">
        <v>14.7181</v>
      </c>
      <c r="W786">
        <v>15.626099999999999</v>
      </c>
      <c r="X786">
        <v>17.2956</v>
      </c>
      <c r="Y786">
        <v>62.018700000000003</v>
      </c>
      <c r="Z786">
        <v>11.6411</v>
      </c>
      <c r="AA786">
        <v>32.85</v>
      </c>
      <c r="AB786">
        <v>36.810699999999997</v>
      </c>
      <c r="AC786">
        <v>16.346699999999998</v>
      </c>
      <c r="AD786" t="e">
        <v>#N/A</v>
      </c>
      <c r="AE786">
        <v>10.3569</v>
      </c>
      <c r="AF786">
        <v>34.618099999999998</v>
      </c>
      <c r="AG786">
        <v>17.1998</v>
      </c>
      <c r="AH786" t="e">
        <v>#N/A</v>
      </c>
      <c r="AI786">
        <v>19.386099999999999</v>
      </c>
      <c r="AJ786">
        <v>30.912400000000002</v>
      </c>
      <c r="AK786">
        <v>22.4</v>
      </c>
      <c r="AL786" t="e">
        <v>#N/A</v>
      </c>
      <c r="AM786" t="e">
        <v>#N/A</v>
      </c>
      <c r="AN786">
        <v>24.076499999999999</v>
      </c>
      <c r="AO786">
        <v>21.9651</v>
      </c>
      <c r="AP786" t="e">
        <v>#N/A</v>
      </c>
      <c r="AQ786">
        <v>37.097099999999998</v>
      </c>
      <c r="AR786">
        <v>13.6494</v>
      </c>
    </row>
    <row r="787" spans="1:44" x14ac:dyDescent="0.25">
      <c r="A787" s="1">
        <v>37652</v>
      </c>
      <c r="B787">
        <v>45.5839</v>
      </c>
      <c r="C787">
        <v>15.4034</v>
      </c>
      <c r="D787">
        <v>6.9554499999999999</v>
      </c>
      <c r="E787">
        <v>28.912099999999999</v>
      </c>
      <c r="F787">
        <v>945.298</v>
      </c>
      <c r="G787">
        <v>0.90364</v>
      </c>
      <c r="H787">
        <v>22.65</v>
      </c>
      <c r="I787">
        <v>22.125</v>
      </c>
      <c r="J787">
        <v>23.691199999999998</v>
      </c>
      <c r="K787">
        <v>16.261199999999999</v>
      </c>
      <c r="L787" t="e">
        <v>#N/A</v>
      </c>
      <c r="M787">
        <v>11.396699999999999</v>
      </c>
      <c r="N787">
        <v>264.42230000000001</v>
      </c>
      <c r="O787">
        <v>14.3332</v>
      </c>
      <c r="P787">
        <v>24.860600000000002</v>
      </c>
      <c r="Q787">
        <v>27.9</v>
      </c>
      <c r="R787">
        <v>25.099699999999999</v>
      </c>
      <c r="S787">
        <v>15.3756</v>
      </c>
      <c r="T787" t="e">
        <v>#N/A</v>
      </c>
      <c r="U787" t="e">
        <v>#N/A</v>
      </c>
      <c r="V787">
        <v>13.9907</v>
      </c>
      <c r="W787">
        <v>15.662699999999999</v>
      </c>
      <c r="X787">
        <v>17.874400000000001</v>
      </c>
      <c r="Y787">
        <v>61.55</v>
      </c>
      <c r="Z787">
        <v>11.479900000000001</v>
      </c>
      <c r="AA787">
        <v>31.77</v>
      </c>
      <c r="AB787">
        <v>38.048499999999997</v>
      </c>
      <c r="AC787">
        <v>16.455500000000001</v>
      </c>
      <c r="AD787" t="e">
        <v>#N/A</v>
      </c>
      <c r="AE787">
        <v>10.135199999999999</v>
      </c>
      <c r="AF787">
        <v>34.955800000000004</v>
      </c>
      <c r="AG787">
        <v>16.815200000000001</v>
      </c>
      <c r="AH787" t="e">
        <v>#N/A</v>
      </c>
      <c r="AI787">
        <v>19.685600000000001</v>
      </c>
      <c r="AJ787">
        <v>31.106999999999999</v>
      </c>
      <c r="AK787">
        <v>22.65</v>
      </c>
      <c r="AL787" t="e">
        <v>#N/A</v>
      </c>
      <c r="AM787" t="e">
        <v>#N/A</v>
      </c>
      <c r="AN787">
        <v>24.107099999999999</v>
      </c>
      <c r="AO787">
        <v>22.4788</v>
      </c>
      <c r="AP787" t="e">
        <v>#N/A</v>
      </c>
      <c r="AQ787">
        <v>37.042099999999998</v>
      </c>
      <c r="AR787">
        <v>14.5176</v>
      </c>
    </row>
    <row r="788" spans="1:44" x14ac:dyDescent="0.25">
      <c r="A788" s="1">
        <v>37655</v>
      </c>
      <c r="B788">
        <v>46.1158</v>
      </c>
      <c r="C788">
        <v>15.669700000000001</v>
      </c>
      <c r="D788">
        <v>7.1081399999999997</v>
      </c>
      <c r="E788">
        <v>29.286000000000001</v>
      </c>
      <c r="F788">
        <v>974.26890000000003</v>
      </c>
      <c r="G788">
        <v>0.93</v>
      </c>
      <c r="H788">
        <v>23.6</v>
      </c>
      <c r="I788">
        <v>22.831299999999999</v>
      </c>
      <c r="J788">
        <v>23.520499999999998</v>
      </c>
      <c r="K788">
        <v>16.4937</v>
      </c>
      <c r="L788" t="e">
        <v>#N/A</v>
      </c>
      <c r="M788">
        <v>11.5837</v>
      </c>
      <c r="N788">
        <v>268.89429999999999</v>
      </c>
      <c r="O788">
        <v>14.338699999999999</v>
      </c>
      <c r="P788">
        <v>25.254200000000001</v>
      </c>
      <c r="Q788">
        <v>29.5</v>
      </c>
      <c r="R788">
        <v>25.658899999999999</v>
      </c>
      <c r="S788">
        <v>15.842000000000001</v>
      </c>
      <c r="T788" t="e">
        <v>#N/A</v>
      </c>
      <c r="U788" t="e">
        <v>#N/A</v>
      </c>
      <c r="V788">
        <v>14.1609</v>
      </c>
      <c r="W788">
        <v>16.1524</v>
      </c>
      <c r="X788">
        <v>17.864599999999999</v>
      </c>
      <c r="Y788">
        <v>62.033200000000001</v>
      </c>
      <c r="Z788">
        <v>11.6617</v>
      </c>
      <c r="AA788">
        <v>32.85</v>
      </c>
      <c r="AB788">
        <v>38.163800000000002</v>
      </c>
      <c r="AC788">
        <v>16.759499999999999</v>
      </c>
      <c r="AD788" t="e">
        <v>#N/A</v>
      </c>
      <c r="AE788">
        <v>10.4183</v>
      </c>
      <c r="AF788">
        <v>35.5383</v>
      </c>
      <c r="AG788">
        <v>17.3445</v>
      </c>
      <c r="AH788" t="e">
        <v>#N/A</v>
      </c>
      <c r="AI788">
        <v>19.891100000000002</v>
      </c>
      <c r="AJ788">
        <v>31.414200000000001</v>
      </c>
      <c r="AK788">
        <v>23.6</v>
      </c>
      <c r="AL788" t="e">
        <v>#N/A</v>
      </c>
      <c r="AM788" t="e">
        <v>#N/A</v>
      </c>
      <c r="AN788">
        <v>24.788</v>
      </c>
      <c r="AO788">
        <v>22.927399999999999</v>
      </c>
      <c r="AP788" t="e">
        <v>#N/A</v>
      </c>
      <c r="AQ788">
        <v>37.553400000000003</v>
      </c>
      <c r="AR788">
        <v>14.593500000000001</v>
      </c>
    </row>
    <row r="789" spans="1:44" x14ac:dyDescent="0.25">
      <c r="A789" s="1">
        <v>37656</v>
      </c>
      <c r="B789">
        <v>45.028199999999998</v>
      </c>
      <c r="C789">
        <v>15.0444</v>
      </c>
      <c r="D789">
        <v>6.9828099999999997</v>
      </c>
      <c r="E789">
        <v>28.221</v>
      </c>
      <c r="F789">
        <v>902.52850000000001</v>
      </c>
      <c r="G789">
        <v>0.91822999999999999</v>
      </c>
      <c r="H789">
        <v>23.8</v>
      </c>
      <c r="I789">
        <v>22.1128</v>
      </c>
      <c r="J789">
        <v>23.415700000000001</v>
      </c>
      <c r="K789">
        <v>16.163499999999999</v>
      </c>
      <c r="L789" t="e">
        <v>#N/A</v>
      </c>
      <c r="M789">
        <v>11.2456</v>
      </c>
      <c r="N789">
        <v>258.81310000000002</v>
      </c>
      <c r="O789">
        <v>14.279199999999999</v>
      </c>
      <c r="P789">
        <v>24.669699999999999</v>
      </c>
      <c r="Q789">
        <v>28.7</v>
      </c>
      <c r="R789">
        <v>25.438400000000001</v>
      </c>
      <c r="S789">
        <v>15.307399999999999</v>
      </c>
      <c r="T789" t="e">
        <v>#N/A</v>
      </c>
      <c r="U789" t="e">
        <v>#N/A</v>
      </c>
      <c r="V789">
        <v>14.055300000000001</v>
      </c>
      <c r="W789">
        <v>15.811299999999999</v>
      </c>
      <c r="X789">
        <v>17.5794</v>
      </c>
      <c r="Y789">
        <v>60.642699999999998</v>
      </c>
      <c r="Z789">
        <v>11.4589</v>
      </c>
      <c r="AA789">
        <v>32.159999999999997</v>
      </c>
      <c r="AB789">
        <v>37.424399999999999</v>
      </c>
      <c r="AC789">
        <v>16.242000000000001</v>
      </c>
      <c r="AD789" t="e">
        <v>#N/A</v>
      </c>
      <c r="AE789">
        <v>10.1722</v>
      </c>
      <c r="AF789">
        <v>34.595799999999997</v>
      </c>
      <c r="AG789">
        <v>16.7563</v>
      </c>
      <c r="AH789" t="e">
        <v>#N/A</v>
      </c>
      <c r="AI789">
        <v>19.337800000000001</v>
      </c>
      <c r="AJ789">
        <v>31.2133</v>
      </c>
      <c r="AK789">
        <v>23.8</v>
      </c>
      <c r="AL789" t="e">
        <v>#N/A</v>
      </c>
      <c r="AM789" t="e">
        <v>#N/A</v>
      </c>
      <c r="AN789">
        <v>24.412099999999999</v>
      </c>
      <c r="AO789">
        <v>22.683499999999999</v>
      </c>
      <c r="AP789" t="e">
        <v>#N/A</v>
      </c>
      <c r="AQ789">
        <v>36.5182</v>
      </c>
      <c r="AR789">
        <v>14.012</v>
      </c>
    </row>
    <row r="790" spans="1:44" x14ac:dyDescent="0.25">
      <c r="A790" s="1">
        <v>37657</v>
      </c>
      <c r="B790">
        <v>44.679499999999997</v>
      </c>
      <c r="C790">
        <v>15.430899999999999</v>
      </c>
      <c r="D790">
        <v>6.9283200000000003</v>
      </c>
      <c r="E790">
        <v>27.953099999999999</v>
      </c>
      <c r="F790">
        <v>880.00919999999996</v>
      </c>
      <c r="G790">
        <v>0.90146999999999999</v>
      </c>
      <c r="H790">
        <v>24.1</v>
      </c>
      <c r="I790">
        <v>21.761700000000001</v>
      </c>
      <c r="J790">
        <v>22.918800000000001</v>
      </c>
      <c r="K790">
        <v>16.003799999999998</v>
      </c>
      <c r="L790" t="e">
        <v>#N/A</v>
      </c>
      <c r="M790">
        <v>11.1549</v>
      </c>
      <c r="N790">
        <v>256.80239999999998</v>
      </c>
      <c r="O790">
        <v>14.0657</v>
      </c>
      <c r="P790">
        <v>24.340599999999998</v>
      </c>
      <c r="Q790">
        <v>29.7</v>
      </c>
      <c r="R790">
        <v>24.8689</v>
      </c>
      <c r="S790">
        <v>15.151</v>
      </c>
      <c r="T790" t="e">
        <v>#N/A</v>
      </c>
      <c r="U790" t="e">
        <v>#N/A</v>
      </c>
      <c r="V790">
        <v>13.6312</v>
      </c>
      <c r="W790">
        <v>15.8323</v>
      </c>
      <c r="X790">
        <v>17.430399999999999</v>
      </c>
      <c r="Y790">
        <v>60.286299999999997</v>
      </c>
      <c r="Z790">
        <v>11.3362</v>
      </c>
      <c r="AA790">
        <v>33.54</v>
      </c>
      <c r="AB790">
        <v>36.658200000000001</v>
      </c>
      <c r="AC790">
        <v>16.034099999999999</v>
      </c>
      <c r="AD790" t="e">
        <v>#N/A</v>
      </c>
      <c r="AE790">
        <v>9.9208700000000007</v>
      </c>
      <c r="AF790">
        <v>34.197899999999997</v>
      </c>
      <c r="AG790">
        <v>16.494800000000001</v>
      </c>
      <c r="AH790" t="e">
        <v>#N/A</v>
      </c>
      <c r="AI790">
        <v>19.078900000000001</v>
      </c>
      <c r="AJ790">
        <v>30.741700000000002</v>
      </c>
      <c r="AK790">
        <v>24.1</v>
      </c>
      <c r="AL790" t="e">
        <v>#N/A</v>
      </c>
      <c r="AM790" t="e">
        <v>#N/A</v>
      </c>
      <c r="AN790">
        <v>24.091100000000001</v>
      </c>
      <c r="AO790">
        <v>22.4132</v>
      </c>
      <c r="AP790" t="e">
        <v>#N/A</v>
      </c>
      <c r="AQ790">
        <v>35.9086</v>
      </c>
      <c r="AR790">
        <v>13.899100000000001</v>
      </c>
    </row>
    <row r="791" spans="1:44" x14ac:dyDescent="0.25">
      <c r="A791" s="1">
        <v>37658</v>
      </c>
      <c r="B791">
        <v>45.0364</v>
      </c>
      <c r="C791">
        <v>15.271100000000001</v>
      </c>
      <c r="D791">
        <v>6.8949199999999999</v>
      </c>
      <c r="E791">
        <v>27.479399999999998</v>
      </c>
      <c r="F791">
        <v>842.12890000000004</v>
      </c>
      <c r="G791">
        <v>0.90829000000000004</v>
      </c>
      <c r="H791">
        <v>23.2</v>
      </c>
      <c r="I791">
        <v>22.061399999999999</v>
      </c>
      <c r="J791">
        <v>23.033999999999999</v>
      </c>
      <c r="K791">
        <v>15.892200000000001</v>
      </c>
      <c r="L791" t="e">
        <v>#N/A</v>
      </c>
      <c r="M791">
        <v>11.289</v>
      </c>
      <c r="N791">
        <v>255.25540000000001</v>
      </c>
      <c r="O791">
        <v>14.142300000000001</v>
      </c>
      <c r="P791">
        <v>24.0992</v>
      </c>
      <c r="Q791">
        <v>28.5</v>
      </c>
      <c r="R791">
        <v>24.866299999999999</v>
      </c>
      <c r="S791">
        <v>15.213800000000001</v>
      </c>
      <c r="T791" t="e">
        <v>#N/A</v>
      </c>
      <c r="U791" t="e">
        <v>#N/A</v>
      </c>
      <c r="V791">
        <v>13.6892</v>
      </c>
      <c r="W791">
        <v>16.214300000000001</v>
      </c>
      <c r="X791">
        <v>17.557500000000001</v>
      </c>
      <c r="Y791">
        <v>61.133200000000002</v>
      </c>
      <c r="Z791">
        <v>11.3131</v>
      </c>
      <c r="AA791">
        <v>32.549999999999997</v>
      </c>
      <c r="AB791">
        <v>37.001199999999997</v>
      </c>
      <c r="AC791">
        <v>15.733700000000001</v>
      </c>
      <c r="AD791" t="e">
        <v>#N/A</v>
      </c>
      <c r="AE791">
        <v>9.7392699999999994</v>
      </c>
      <c r="AF791">
        <v>34.346899999999998</v>
      </c>
      <c r="AG791">
        <v>16.805700000000002</v>
      </c>
      <c r="AH791" t="e">
        <v>#N/A</v>
      </c>
      <c r="AI791">
        <v>19.314900000000002</v>
      </c>
      <c r="AJ791">
        <v>30.853899999999999</v>
      </c>
      <c r="AK791">
        <v>23.2</v>
      </c>
      <c r="AL791" t="e">
        <v>#N/A</v>
      </c>
      <c r="AM791" t="e">
        <v>#N/A</v>
      </c>
      <c r="AN791">
        <v>24.235099999999999</v>
      </c>
      <c r="AO791">
        <v>22.3323</v>
      </c>
      <c r="AP791" t="e">
        <v>#N/A</v>
      </c>
      <c r="AQ791">
        <v>36.269500000000001</v>
      </c>
      <c r="AR791">
        <v>14.1067</v>
      </c>
    </row>
    <row r="792" spans="1:44" x14ac:dyDescent="0.25">
      <c r="A792" s="1">
        <v>37659</v>
      </c>
      <c r="B792">
        <v>44.938400000000001</v>
      </c>
      <c r="C792">
        <v>15.407299999999999</v>
      </c>
      <c r="D792">
        <v>6.9268299999999998</v>
      </c>
      <c r="E792">
        <v>27.5242</v>
      </c>
      <c r="F792">
        <v>817.73559999999998</v>
      </c>
      <c r="G792">
        <v>0.89265000000000005</v>
      </c>
      <c r="H792">
        <v>23.1</v>
      </c>
      <c r="I792">
        <v>22.005700000000001</v>
      </c>
      <c r="J792">
        <v>22.669599999999999</v>
      </c>
      <c r="K792">
        <v>15.801500000000001</v>
      </c>
      <c r="L792" t="e">
        <v>#N/A</v>
      </c>
      <c r="M792">
        <v>10.9809</v>
      </c>
      <c r="N792">
        <v>253.97149999999999</v>
      </c>
      <c r="O792">
        <v>14.0388</v>
      </c>
      <c r="P792">
        <v>24.317299999999999</v>
      </c>
      <c r="Q792">
        <v>28.1</v>
      </c>
      <c r="R792">
        <v>24.7288</v>
      </c>
      <c r="S792">
        <v>15.121</v>
      </c>
      <c r="T792" t="e">
        <v>#N/A</v>
      </c>
      <c r="U792" t="e">
        <v>#N/A</v>
      </c>
      <c r="V792">
        <v>13.2765</v>
      </c>
      <c r="W792">
        <v>16.009899999999998</v>
      </c>
      <c r="X792">
        <v>17.435300000000002</v>
      </c>
      <c r="Y792">
        <v>60.945099999999996</v>
      </c>
      <c r="Z792">
        <v>11.0733</v>
      </c>
      <c r="AA792">
        <v>32.159999999999997</v>
      </c>
      <c r="AB792">
        <v>36.884300000000003</v>
      </c>
      <c r="AC792">
        <v>15.535399999999999</v>
      </c>
      <c r="AD792" t="e">
        <v>#N/A</v>
      </c>
      <c r="AE792">
        <v>9.6682199999999998</v>
      </c>
      <c r="AF792">
        <v>33.8855</v>
      </c>
      <c r="AG792">
        <v>16.544799999999999</v>
      </c>
      <c r="AH792" t="e">
        <v>#N/A</v>
      </c>
      <c r="AI792">
        <v>19.0459</v>
      </c>
      <c r="AJ792">
        <v>30.605399999999999</v>
      </c>
      <c r="AK792">
        <v>23.1</v>
      </c>
      <c r="AL792" t="e">
        <v>#N/A</v>
      </c>
      <c r="AM792" t="e">
        <v>#N/A</v>
      </c>
      <c r="AN792">
        <v>24.201599999999999</v>
      </c>
      <c r="AO792">
        <v>21.887499999999999</v>
      </c>
      <c r="AP792" t="e">
        <v>#N/A</v>
      </c>
      <c r="AQ792">
        <v>36.350200000000001</v>
      </c>
      <c r="AR792">
        <v>13.5975</v>
      </c>
    </row>
    <row r="793" spans="1:44" x14ac:dyDescent="0.25">
      <c r="A793" s="1">
        <v>37662</v>
      </c>
      <c r="B793">
        <v>45.295299999999997</v>
      </c>
      <c r="C793">
        <v>15.5451</v>
      </c>
      <c r="D793">
        <v>7.0010399999999997</v>
      </c>
      <c r="E793">
        <v>27.337399999999999</v>
      </c>
      <c r="F793">
        <v>821.54229999999995</v>
      </c>
      <c r="G793">
        <v>0.90368000000000004</v>
      </c>
      <c r="H793">
        <v>22.6</v>
      </c>
      <c r="I793">
        <v>21.967099999999999</v>
      </c>
      <c r="J793">
        <v>22.833400000000001</v>
      </c>
      <c r="K793">
        <v>15.7552</v>
      </c>
      <c r="L793" t="e">
        <v>#N/A</v>
      </c>
      <c r="M793">
        <v>11.217499999999999</v>
      </c>
      <c r="N793">
        <v>253.37119999999999</v>
      </c>
      <c r="O793">
        <v>14.202</v>
      </c>
      <c r="P793">
        <v>24.2746</v>
      </c>
      <c r="Q793">
        <v>27.65</v>
      </c>
      <c r="R793">
        <v>24.877700000000001</v>
      </c>
      <c r="S793">
        <v>15.0479</v>
      </c>
      <c r="T793" t="e">
        <v>#N/A</v>
      </c>
      <c r="U793" t="e">
        <v>#N/A</v>
      </c>
      <c r="V793">
        <v>13.3819</v>
      </c>
      <c r="W793">
        <v>16.1843</v>
      </c>
      <c r="X793">
        <v>17.294799999999999</v>
      </c>
      <c r="Y793">
        <v>61.4771</v>
      </c>
      <c r="Z793">
        <v>11.215400000000001</v>
      </c>
      <c r="AA793">
        <v>32.36</v>
      </c>
      <c r="AB793">
        <v>36.961500000000001</v>
      </c>
      <c r="AC793">
        <v>15.5928</v>
      </c>
      <c r="AD793" t="e">
        <v>#N/A</v>
      </c>
      <c r="AE793">
        <v>9.7580600000000004</v>
      </c>
      <c r="AF793">
        <v>34.356400000000001</v>
      </c>
      <c r="AG793">
        <v>16.799299999999999</v>
      </c>
      <c r="AH793" t="e">
        <v>#N/A</v>
      </c>
      <c r="AI793">
        <v>19.1876</v>
      </c>
      <c r="AJ793">
        <v>30.875399999999999</v>
      </c>
      <c r="AK793">
        <v>22.6</v>
      </c>
      <c r="AL793" t="e">
        <v>#N/A</v>
      </c>
      <c r="AM793" t="e">
        <v>#N/A</v>
      </c>
      <c r="AN793">
        <v>24.276700000000002</v>
      </c>
      <c r="AO793">
        <v>21.943000000000001</v>
      </c>
      <c r="AP793" t="e">
        <v>#N/A</v>
      </c>
      <c r="AQ793">
        <v>36.464599999999997</v>
      </c>
      <c r="AR793">
        <v>13.664999999999999</v>
      </c>
    </row>
    <row r="794" spans="1:44" x14ac:dyDescent="0.25">
      <c r="A794" s="1">
        <v>37663</v>
      </c>
      <c r="B794">
        <v>45.508699999999997</v>
      </c>
      <c r="C794">
        <v>15.7011</v>
      </c>
      <c r="D794">
        <v>6.9675500000000001</v>
      </c>
      <c r="E794">
        <v>27.268999999999998</v>
      </c>
      <c r="F794">
        <v>837.13390000000004</v>
      </c>
      <c r="G794">
        <v>0.91229000000000005</v>
      </c>
      <c r="H794">
        <v>22.25</v>
      </c>
      <c r="I794">
        <v>22.2819</v>
      </c>
      <c r="J794">
        <v>22.723500000000001</v>
      </c>
      <c r="K794">
        <v>15.9053</v>
      </c>
      <c r="L794" t="e">
        <v>#N/A</v>
      </c>
      <c r="M794">
        <v>11.5999</v>
      </c>
      <c r="N794">
        <v>249.25229999999999</v>
      </c>
      <c r="O794">
        <v>13.9579</v>
      </c>
      <c r="P794">
        <v>24.141100000000002</v>
      </c>
      <c r="Q794">
        <v>28.3</v>
      </c>
      <c r="R794">
        <v>24.935400000000001</v>
      </c>
      <c r="S794">
        <v>15.103999999999999</v>
      </c>
      <c r="T794" t="e">
        <v>#N/A</v>
      </c>
      <c r="U794" t="e">
        <v>#N/A</v>
      </c>
      <c r="V794">
        <v>13.6798</v>
      </c>
      <c r="W794">
        <v>16.1113</v>
      </c>
      <c r="X794">
        <v>17.178799999999999</v>
      </c>
      <c r="Y794">
        <v>61.648600000000002</v>
      </c>
      <c r="Z794">
        <v>11.3742</v>
      </c>
      <c r="AA794">
        <v>32.06</v>
      </c>
      <c r="AB794">
        <v>37.284999999999997</v>
      </c>
      <c r="AC794">
        <v>15.6701</v>
      </c>
      <c r="AD794" t="e">
        <v>#N/A</v>
      </c>
      <c r="AE794">
        <v>9.9948499999999996</v>
      </c>
      <c r="AF794">
        <v>34.435099999999998</v>
      </c>
      <c r="AG794">
        <v>16.622900000000001</v>
      </c>
      <c r="AH794" t="e">
        <v>#N/A</v>
      </c>
      <c r="AI794">
        <v>19.121500000000001</v>
      </c>
      <c r="AJ794">
        <v>30.552600000000002</v>
      </c>
      <c r="AK794">
        <v>22.25</v>
      </c>
      <c r="AL794" t="e">
        <v>#N/A</v>
      </c>
      <c r="AM794" t="e">
        <v>#N/A</v>
      </c>
      <c r="AN794">
        <v>23.987100000000002</v>
      </c>
      <c r="AO794">
        <v>21.908899999999999</v>
      </c>
      <c r="AP794" t="e">
        <v>#N/A</v>
      </c>
      <c r="AQ794">
        <v>36.992100000000001</v>
      </c>
      <c r="AR794">
        <v>13.8119</v>
      </c>
    </row>
    <row r="795" spans="1:44" x14ac:dyDescent="0.25">
      <c r="A795" s="1">
        <v>37664</v>
      </c>
      <c r="B795">
        <v>45.096499999999999</v>
      </c>
      <c r="C795">
        <v>15.632899999999999</v>
      </c>
      <c r="D795">
        <v>6.9253999999999998</v>
      </c>
      <c r="E795">
        <v>26.655999999999999</v>
      </c>
      <c r="F795">
        <v>818.63480000000004</v>
      </c>
      <c r="G795">
        <v>0.91269999999999996</v>
      </c>
      <c r="H795">
        <v>21.5</v>
      </c>
      <c r="I795">
        <v>22.019300000000001</v>
      </c>
      <c r="J795">
        <v>22.510999999999999</v>
      </c>
      <c r="K795">
        <v>15.667</v>
      </c>
      <c r="L795" t="e">
        <v>#N/A</v>
      </c>
      <c r="M795">
        <v>11.3409</v>
      </c>
      <c r="N795">
        <v>243.78380000000001</v>
      </c>
      <c r="O795">
        <v>14.1896</v>
      </c>
      <c r="P795">
        <v>24.0686</v>
      </c>
      <c r="Q795">
        <v>28</v>
      </c>
      <c r="R795">
        <v>24.3779</v>
      </c>
      <c r="S795">
        <v>14.901400000000001</v>
      </c>
      <c r="T795" t="e">
        <v>#N/A</v>
      </c>
      <c r="U795" t="e">
        <v>#N/A</v>
      </c>
      <c r="V795">
        <v>13.4617</v>
      </c>
      <c r="W795">
        <v>16.013300000000001</v>
      </c>
      <c r="X795">
        <v>16.8292</v>
      </c>
      <c r="Y795">
        <v>60.797699999999999</v>
      </c>
      <c r="Z795">
        <v>11.2072</v>
      </c>
      <c r="AA795">
        <v>32.85</v>
      </c>
      <c r="AB795">
        <v>35.767400000000002</v>
      </c>
      <c r="AC795">
        <v>15.285399999999999</v>
      </c>
      <c r="AD795" t="e">
        <v>#N/A</v>
      </c>
      <c r="AE795">
        <v>9.9213299999999993</v>
      </c>
      <c r="AF795">
        <v>33.935099999999998</v>
      </c>
      <c r="AG795">
        <v>16.584199999999999</v>
      </c>
      <c r="AH795" t="e">
        <v>#N/A</v>
      </c>
      <c r="AI795">
        <v>18.789400000000001</v>
      </c>
      <c r="AJ795">
        <v>30.529</v>
      </c>
      <c r="AK795">
        <v>21.5</v>
      </c>
      <c r="AL795" t="e">
        <v>#N/A</v>
      </c>
      <c r="AM795" t="e">
        <v>#N/A</v>
      </c>
      <c r="AN795">
        <v>23.207999999999998</v>
      </c>
      <c r="AO795">
        <v>21.319199999999999</v>
      </c>
      <c r="AP795" t="e">
        <v>#N/A</v>
      </c>
      <c r="AQ795">
        <v>37.374600000000001</v>
      </c>
      <c r="AR795">
        <v>13.629200000000001</v>
      </c>
    </row>
    <row r="796" spans="1:44" x14ac:dyDescent="0.25">
      <c r="A796" s="1">
        <v>37665</v>
      </c>
      <c r="B796">
        <v>45.042200000000001</v>
      </c>
      <c r="C796">
        <v>15.609400000000001</v>
      </c>
      <c r="D796">
        <v>6.9191000000000003</v>
      </c>
      <c r="E796">
        <v>26.63</v>
      </c>
      <c r="F796">
        <v>842.39530000000002</v>
      </c>
      <c r="G796">
        <v>0.91990000000000005</v>
      </c>
      <c r="H796">
        <v>20.5</v>
      </c>
      <c r="I796">
        <v>21.613800000000001</v>
      </c>
      <c r="J796">
        <v>22.356100000000001</v>
      </c>
      <c r="K796">
        <v>15.657500000000001</v>
      </c>
      <c r="L796" t="e">
        <v>#N/A</v>
      </c>
      <c r="M796">
        <v>11.4068</v>
      </c>
      <c r="N796">
        <v>246.42230000000001</v>
      </c>
      <c r="O796">
        <v>14.2395</v>
      </c>
      <c r="P796">
        <v>24.7607</v>
      </c>
      <c r="Q796">
        <v>27.2</v>
      </c>
      <c r="R796">
        <v>24.636500000000002</v>
      </c>
      <c r="S796">
        <v>14.810499999999999</v>
      </c>
      <c r="T796" t="e">
        <v>#N/A</v>
      </c>
      <c r="U796" t="e">
        <v>#N/A</v>
      </c>
      <c r="V796">
        <v>13.6945</v>
      </c>
      <c r="W796">
        <v>15.596500000000001</v>
      </c>
      <c r="X796">
        <v>16.529599999999999</v>
      </c>
      <c r="Y796">
        <v>60.137799999999999</v>
      </c>
      <c r="Z796">
        <v>11.4595</v>
      </c>
      <c r="AA796">
        <v>32.26</v>
      </c>
      <c r="AB796">
        <v>36.748100000000001</v>
      </c>
      <c r="AC796">
        <v>15.091100000000001</v>
      </c>
      <c r="AD796" t="e">
        <v>#N/A</v>
      </c>
      <c r="AE796">
        <v>9.7103999999999999</v>
      </c>
      <c r="AF796">
        <v>33.374000000000002</v>
      </c>
      <c r="AG796">
        <v>16.738499999999998</v>
      </c>
      <c r="AH796" t="e">
        <v>#N/A</v>
      </c>
      <c r="AI796">
        <v>18.6249</v>
      </c>
      <c r="AJ796">
        <v>30.2258</v>
      </c>
      <c r="AK796">
        <v>20.5</v>
      </c>
      <c r="AL796" t="e">
        <v>#N/A</v>
      </c>
      <c r="AM796" t="e">
        <v>#N/A</v>
      </c>
      <c r="AN796">
        <v>22.809200000000001</v>
      </c>
      <c r="AO796">
        <v>21.436900000000001</v>
      </c>
      <c r="AP796" t="e">
        <v>#N/A</v>
      </c>
      <c r="AQ796">
        <v>37.117199999999997</v>
      </c>
      <c r="AR796">
        <v>13.453200000000001</v>
      </c>
    </row>
    <row r="797" spans="1:44" x14ac:dyDescent="0.25">
      <c r="A797" s="1">
        <v>37666</v>
      </c>
      <c r="B797">
        <v>45.879100000000001</v>
      </c>
      <c r="C797">
        <v>15.763299999999999</v>
      </c>
      <c r="D797">
        <v>7.0199800000000003</v>
      </c>
      <c r="E797">
        <v>27.032900000000001</v>
      </c>
      <c r="F797">
        <v>864.51779999999997</v>
      </c>
      <c r="G797">
        <v>0.92510999999999999</v>
      </c>
      <c r="H797">
        <v>21.05</v>
      </c>
      <c r="I797">
        <v>21.648399999999999</v>
      </c>
      <c r="J797">
        <v>22.7745</v>
      </c>
      <c r="K797">
        <v>16.025400000000001</v>
      </c>
      <c r="L797" t="e">
        <v>#N/A</v>
      </c>
      <c r="M797">
        <v>11.6858</v>
      </c>
      <c r="N797">
        <v>251.02330000000001</v>
      </c>
      <c r="O797">
        <v>14.484400000000001</v>
      </c>
      <c r="P797">
        <v>24.620699999999999</v>
      </c>
      <c r="Q797">
        <v>27.7</v>
      </c>
      <c r="R797">
        <v>24.786300000000001</v>
      </c>
      <c r="S797">
        <v>14.9689</v>
      </c>
      <c r="T797" t="e">
        <v>#N/A</v>
      </c>
      <c r="U797" t="e">
        <v>#N/A</v>
      </c>
      <c r="V797">
        <v>14.326599999999999</v>
      </c>
      <c r="W797">
        <v>16.033999999999999</v>
      </c>
      <c r="X797">
        <v>17.003699999999998</v>
      </c>
      <c r="Y797">
        <v>61.199100000000001</v>
      </c>
      <c r="Z797">
        <v>11.878299999999999</v>
      </c>
      <c r="AA797">
        <v>31.96</v>
      </c>
      <c r="AB797">
        <v>36.942999999999998</v>
      </c>
      <c r="AC797">
        <v>15.437799999999999</v>
      </c>
      <c r="AD797" t="e">
        <v>#N/A</v>
      </c>
      <c r="AE797">
        <v>9.7145600000000005</v>
      </c>
      <c r="AF797">
        <v>34.094299999999997</v>
      </c>
      <c r="AG797">
        <v>17.1493</v>
      </c>
      <c r="AH797" t="e">
        <v>#N/A</v>
      </c>
      <c r="AI797">
        <v>18.558</v>
      </c>
      <c r="AJ797">
        <v>30.492100000000001</v>
      </c>
      <c r="AK797">
        <v>21.05</v>
      </c>
      <c r="AL797" t="e">
        <v>#N/A</v>
      </c>
      <c r="AM797" t="e">
        <v>#N/A</v>
      </c>
      <c r="AN797">
        <v>23.627700000000001</v>
      </c>
      <c r="AO797">
        <v>21.973500000000001</v>
      </c>
      <c r="AP797" t="e">
        <v>#N/A</v>
      </c>
      <c r="AQ797">
        <v>38.169499999999999</v>
      </c>
      <c r="AR797">
        <v>13.9084</v>
      </c>
    </row>
    <row r="798" spans="1:44" x14ac:dyDescent="0.25">
      <c r="A798" s="1">
        <v>37669</v>
      </c>
      <c r="B798">
        <v>42.8508</v>
      </c>
      <c r="C798">
        <v>14.57</v>
      </c>
      <c r="D798">
        <v>6.5995499999999998</v>
      </c>
      <c r="E798">
        <v>25.543399999999998</v>
      </c>
      <c r="F798">
        <v>812.72919999999999</v>
      </c>
      <c r="G798">
        <v>0.86380000000000001</v>
      </c>
      <c r="H798">
        <v>22.3</v>
      </c>
      <c r="I798">
        <v>22.507300000000001</v>
      </c>
      <c r="J798">
        <v>21.378499999999999</v>
      </c>
      <c r="K798">
        <v>14.965</v>
      </c>
      <c r="L798" t="e">
        <v>#N/A</v>
      </c>
      <c r="M798">
        <v>10.8406</v>
      </c>
      <c r="N798">
        <v>236.58840000000001</v>
      </c>
      <c r="O798">
        <v>13.658799999999999</v>
      </c>
      <c r="P798">
        <v>23.266500000000001</v>
      </c>
      <c r="Q798">
        <v>28.25</v>
      </c>
      <c r="R798">
        <v>23.142900000000001</v>
      </c>
      <c r="S798">
        <v>14.070499999999999</v>
      </c>
      <c r="T798" t="e">
        <v>#N/A</v>
      </c>
      <c r="U798" t="e">
        <v>#N/A</v>
      </c>
      <c r="V798">
        <v>13.3832</v>
      </c>
      <c r="W798">
        <v>14.939</v>
      </c>
      <c r="X798">
        <v>15.871</v>
      </c>
      <c r="Y798">
        <v>57.460599999999999</v>
      </c>
      <c r="Z798">
        <v>11.297000000000001</v>
      </c>
      <c r="AA798">
        <v>32.85</v>
      </c>
      <c r="AB798">
        <v>34.871699999999997</v>
      </c>
      <c r="AC798">
        <v>14.6592</v>
      </c>
      <c r="AD798" t="e">
        <v>#N/A</v>
      </c>
      <c r="AE798">
        <v>9.0515899999999991</v>
      </c>
      <c r="AF798">
        <v>31.912400000000002</v>
      </c>
      <c r="AG798">
        <v>16.217600000000001</v>
      </c>
      <c r="AH798" t="e">
        <v>#N/A</v>
      </c>
      <c r="AI798">
        <v>17.572199999999999</v>
      </c>
      <c r="AJ798">
        <v>28.582999999999998</v>
      </c>
      <c r="AK798">
        <v>22.3</v>
      </c>
      <c r="AL798" t="e">
        <v>#N/A</v>
      </c>
      <c r="AM798" t="e">
        <v>#N/A</v>
      </c>
      <c r="AN798">
        <v>22.280200000000001</v>
      </c>
      <c r="AO798">
        <v>20.566700000000001</v>
      </c>
      <c r="AP798" t="e">
        <v>#N/A</v>
      </c>
      <c r="AQ798">
        <v>35.354100000000003</v>
      </c>
      <c r="AR798">
        <v>13.062200000000001</v>
      </c>
    </row>
    <row r="799" spans="1:44" x14ac:dyDescent="0.25">
      <c r="A799" s="1">
        <v>37670</v>
      </c>
      <c r="B799">
        <v>46.779000000000003</v>
      </c>
      <c r="C799">
        <v>16.592300000000002</v>
      </c>
      <c r="D799">
        <v>7.0420699999999998</v>
      </c>
      <c r="E799">
        <v>28.1769</v>
      </c>
      <c r="F799">
        <v>897.87159999999994</v>
      </c>
      <c r="G799">
        <v>0.97004999999999997</v>
      </c>
      <c r="H799">
        <v>22.3</v>
      </c>
      <c r="I799">
        <v>22.863299999999999</v>
      </c>
      <c r="J799">
        <v>22.828299999999999</v>
      </c>
      <c r="K799">
        <v>16.628799999999998</v>
      </c>
      <c r="L799" t="e">
        <v>#N/A</v>
      </c>
      <c r="M799">
        <v>12.3142</v>
      </c>
      <c r="N799">
        <v>258.31349999999998</v>
      </c>
      <c r="O799">
        <v>14.698499999999999</v>
      </c>
      <c r="P799">
        <v>25.343900000000001</v>
      </c>
      <c r="Q799">
        <v>29.2</v>
      </c>
      <c r="R799">
        <v>25.200500000000002</v>
      </c>
      <c r="S799">
        <v>15.367699999999999</v>
      </c>
      <c r="T799" t="e">
        <v>#N/A</v>
      </c>
      <c r="U799" t="e">
        <v>#N/A</v>
      </c>
      <c r="V799">
        <v>14.9595</v>
      </c>
      <c r="W799">
        <v>16.568300000000001</v>
      </c>
      <c r="X799">
        <v>17.752700000000001</v>
      </c>
      <c r="Y799">
        <v>63.146799999999999</v>
      </c>
      <c r="Z799">
        <v>12.3956</v>
      </c>
      <c r="AA799">
        <v>33.24</v>
      </c>
      <c r="AB799">
        <v>38.157499999999999</v>
      </c>
      <c r="AC799">
        <v>16.014299999999999</v>
      </c>
      <c r="AD799" t="e">
        <v>#N/A</v>
      </c>
      <c r="AE799">
        <v>9.6640599999999992</v>
      </c>
      <c r="AF799">
        <v>34.976399999999998</v>
      </c>
      <c r="AG799">
        <v>17.8552</v>
      </c>
      <c r="AH799" t="e">
        <v>#N/A</v>
      </c>
      <c r="AI799">
        <v>19.244700000000002</v>
      </c>
      <c r="AJ799">
        <v>31.050899999999999</v>
      </c>
      <c r="AK799">
        <v>22.3</v>
      </c>
      <c r="AL799" t="e">
        <v>#N/A</v>
      </c>
      <c r="AM799" t="e">
        <v>#N/A</v>
      </c>
      <c r="AN799">
        <v>23.7789</v>
      </c>
      <c r="AO799">
        <v>22.467500000000001</v>
      </c>
      <c r="AP799" t="e">
        <v>#N/A</v>
      </c>
      <c r="AQ799">
        <v>38.396099999999997</v>
      </c>
      <c r="AR799">
        <v>14.488300000000001</v>
      </c>
    </row>
    <row r="800" spans="1:44" x14ac:dyDescent="0.25">
      <c r="A800" s="1">
        <v>37671</v>
      </c>
      <c r="B800">
        <v>46.719799999999999</v>
      </c>
      <c r="C800">
        <v>16.255099999999999</v>
      </c>
      <c r="D800">
        <v>6.9492799999999999</v>
      </c>
      <c r="E800">
        <v>28.128</v>
      </c>
      <c r="F800">
        <v>884.57539999999995</v>
      </c>
      <c r="G800">
        <v>0.94311</v>
      </c>
      <c r="H800">
        <v>21.35</v>
      </c>
      <c r="I800">
        <v>22.7514</v>
      </c>
      <c r="J800">
        <v>22.9589</v>
      </c>
      <c r="K800">
        <v>17.1465</v>
      </c>
      <c r="L800" t="e">
        <v>#N/A</v>
      </c>
      <c r="M800">
        <v>12.4053</v>
      </c>
      <c r="N800">
        <v>259.17360000000002</v>
      </c>
      <c r="O800">
        <v>14.540699999999999</v>
      </c>
      <c r="P800">
        <v>24.808599999999998</v>
      </c>
      <c r="Q800">
        <v>28.5</v>
      </c>
      <c r="R800">
        <v>25.215900000000001</v>
      </c>
      <c r="S800">
        <v>15.6585</v>
      </c>
      <c r="T800" t="e">
        <v>#N/A</v>
      </c>
      <c r="U800" t="e">
        <v>#N/A</v>
      </c>
      <c r="V800">
        <v>14.4444</v>
      </c>
      <c r="W800">
        <v>16.5183</v>
      </c>
      <c r="X800">
        <v>17.4727</v>
      </c>
      <c r="Y800">
        <v>63.272399999999998</v>
      </c>
      <c r="Z800">
        <v>12.4292</v>
      </c>
      <c r="AA800">
        <v>32.549999999999997</v>
      </c>
      <c r="AB800">
        <v>37.794600000000003</v>
      </c>
      <c r="AC800">
        <v>16.009799999999998</v>
      </c>
      <c r="AD800" t="e">
        <v>#N/A</v>
      </c>
      <c r="AE800">
        <v>9.6972400000000007</v>
      </c>
      <c r="AF800">
        <v>34.622700000000002</v>
      </c>
      <c r="AG800">
        <v>17.5961</v>
      </c>
      <c r="AH800" t="e">
        <v>#N/A</v>
      </c>
      <c r="AI800">
        <v>19.0364</v>
      </c>
      <c r="AJ800">
        <v>30.8184</v>
      </c>
      <c r="AK800">
        <v>21.35</v>
      </c>
      <c r="AL800" t="e">
        <v>#N/A</v>
      </c>
      <c r="AM800" t="e">
        <v>#N/A</v>
      </c>
      <c r="AN800">
        <v>23.891300000000001</v>
      </c>
      <c r="AO800">
        <v>21.690799999999999</v>
      </c>
      <c r="AP800" t="e">
        <v>#N/A</v>
      </c>
      <c r="AQ800">
        <v>38.142899999999997</v>
      </c>
      <c r="AR800">
        <v>14.1075</v>
      </c>
    </row>
    <row r="801" spans="1:44" x14ac:dyDescent="0.25">
      <c r="A801" s="1">
        <v>37672</v>
      </c>
      <c r="B801">
        <v>46.1432</v>
      </c>
      <c r="C801">
        <v>15.9649</v>
      </c>
      <c r="D801">
        <v>6.8328199999999999</v>
      </c>
      <c r="E801">
        <v>27.5335</v>
      </c>
      <c r="F801">
        <v>873.42349999999999</v>
      </c>
      <c r="G801">
        <v>0.93401000000000001</v>
      </c>
      <c r="H801">
        <v>21.4</v>
      </c>
      <c r="I801">
        <v>22.514099999999999</v>
      </c>
      <c r="J801">
        <v>22.095700000000001</v>
      </c>
      <c r="K801">
        <v>17.203299999999999</v>
      </c>
      <c r="L801" t="e">
        <v>#N/A</v>
      </c>
      <c r="M801">
        <v>12.215199999999999</v>
      </c>
      <c r="N801">
        <v>254.19800000000001</v>
      </c>
      <c r="O801">
        <v>14.2578</v>
      </c>
      <c r="P801">
        <v>24.5428</v>
      </c>
      <c r="Q801">
        <v>27.9</v>
      </c>
      <c r="R801">
        <v>24.996600000000001</v>
      </c>
      <c r="S801">
        <v>15.5916</v>
      </c>
      <c r="T801" t="e">
        <v>#N/A</v>
      </c>
      <c r="U801" t="e">
        <v>#N/A</v>
      </c>
      <c r="V801">
        <v>14.431100000000001</v>
      </c>
      <c r="W801">
        <v>16.3047</v>
      </c>
      <c r="X801">
        <v>17.6571</v>
      </c>
      <c r="Y801">
        <v>62.716700000000003</v>
      </c>
      <c r="Z801">
        <v>12.508800000000001</v>
      </c>
      <c r="AA801">
        <v>31.57</v>
      </c>
      <c r="AB801">
        <v>37.167700000000004</v>
      </c>
      <c r="AC801">
        <v>16.076000000000001</v>
      </c>
      <c r="AD801" t="e">
        <v>#N/A</v>
      </c>
      <c r="AE801">
        <v>9.5699900000000007</v>
      </c>
      <c r="AF801">
        <v>33.853200000000001</v>
      </c>
      <c r="AG801">
        <v>17.2423</v>
      </c>
      <c r="AH801" t="e">
        <v>#N/A</v>
      </c>
      <c r="AI801">
        <v>18.661899999999999</v>
      </c>
      <c r="AJ801">
        <v>30.485700000000001</v>
      </c>
      <c r="AK801">
        <v>19.7</v>
      </c>
      <c r="AL801" t="e">
        <v>#N/A</v>
      </c>
      <c r="AM801" t="e">
        <v>#N/A</v>
      </c>
      <c r="AN801">
        <v>23.2346</v>
      </c>
      <c r="AO801">
        <v>20.5123</v>
      </c>
      <c r="AP801" t="e">
        <v>#N/A</v>
      </c>
      <c r="AQ801">
        <v>37.442599999999999</v>
      </c>
      <c r="AR801">
        <v>14.0472</v>
      </c>
    </row>
    <row r="802" spans="1:44" x14ac:dyDescent="0.25">
      <c r="A802" s="1">
        <v>37673</v>
      </c>
      <c r="B802">
        <v>46.557899999999997</v>
      </c>
      <c r="C802">
        <v>16.261500000000002</v>
      </c>
      <c r="D802">
        <v>6.8973500000000003</v>
      </c>
      <c r="E802">
        <v>27.326699999999999</v>
      </c>
      <c r="F802">
        <v>885.68060000000003</v>
      </c>
      <c r="G802">
        <v>0.94199999999999995</v>
      </c>
      <c r="H802">
        <v>19.5</v>
      </c>
      <c r="I802">
        <v>22.427800000000001</v>
      </c>
      <c r="J802">
        <v>22.296299999999999</v>
      </c>
      <c r="K802">
        <v>17.172799999999999</v>
      </c>
      <c r="L802" t="e">
        <v>#N/A</v>
      </c>
      <c r="M802">
        <v>12.4795</v>
      </c>
      <c r="N802">
        <v>255.0514</v>
      </c>
      <c r="O802">
        <v>14.367699999999999</v>
      </c>
      <c r="P802">
        <v>24.815899999999999</v>
      </c>
      <c r="Q802">
        <v>27.8</v>
      </c>
      <c r="R802">
        <v>25.229700000000001</v>
      </c>
      <c r="S802">
        <v>15.7821</v>
      </c>
      <c r="T802" t="e">
        <v>#N/A</v>
      </c>
      <c r="U802" t="e">
        <v>#N/A</v>
      </c>
      <c r="V802">
        <v>14.571899999999999</v>
      </c>
      <c r="W802">
        <v>16.760200000000001</v>
      </c>
      <c r="X802">
        <v>17.814299999999999</v>
      </c>
      <c r="Y802">
        <v>62.912199999999999</v>
      </c>
      <c r="Z802">
        <v>12.297700000000001</v>
      </c>
      <c r="AA802">
        <v>32.06</v>
      </c>
      <c r="AB802">
        <v>38.019500000000001</v>
      </c>
      <c r="AC802">
        <v>16.098400000000002</v>
      </c>
      <c r="AD802" t="e">
        <v>#N/A</v>
      </c>
      <c r="AE802">
        <v>9.6458200000000005</v>
      </c>
      <c r="AF802">
        <v>33.889800000000001</v>
      </c>
      <c r="AG802">
        <v>17.470600000000001</v>
      </c>
      <c r="AH802" t="e">
        <v>#N/A</v>
      </c>
      <c r="AI802">
        <v>18.726800000000001</v>
      </c>
      <c r="AJ802">
        <v>30.561399999999999</v>
      </c>
      <c r="AK802">
        <v>19.5</v>
      </c>
      <c r="AL802" t="e">
        <v>#N/A</v>
      </c>
      <c r="AM802" t="e">
        <v>#N/A</v>
      </c>
      <c r="AN802">
        <v>23.366299999999999</v>
      </c>
      <c r="AO802">
        <v>20.885999999999999</v>
      </c>
      <c r="AP802" t="e">
        <v>#N/A</v>
      </c>
      <c r="AQ802">
        <v>37.817599999999999</v>
      </c>
      <c r="AR802">
        <v>14.0907</v>
      </c>
    </row>
    <row r="803" spans="1:44" x14ac:dyDescent="0.25">
      <c r="A803" s="1">
        <v>37676</v>
      </c>
      <c r="B803">
        <v>46.387</v>
      </c>
      <c r="C803">
        <v>15.789899999999999</v>
      </c>
      <c r="D803">
        <v>6.9022100000000002</v>
      </c>
      <c r="E803">
        <v>27.0749</v>
      </c>
      <c r="F803">
        <v>874.90650000000005</v>
      </c>
      <c r="G803">
        <v>0.93576999999999999</v>
      </c>
      <c r="H803">
        <v>19.2</v>
      </c>
      <c r="I803">
        <v>22.918600000000001</v>
      </c>
      <c r="J803">
        <v>21.665099999999999</v>
      </c>
      <c r="K803">
        <v>17.087900000000001</v>
      </c>
      <c r="L803" t="e">
        <v>#N/A</v>
      </c>
      <c r="M803">
        <v>12.400600000000001</v>
      </c>
      <c r="N803">
        <v>251.85419999999999</v>
      </c>
      <c r="O803">
        <v>14.2315</v>
      </c>
      <c r="P803">
        <v>24.6389</v>
      </c>
      <c r="Q803">
        <v>26.99</v>
      </c>
      <c r="R803">
        <v>25.370699999999999</v>
      </c>
      <c r="S803">
        <v>15.6996</v>
      </c>
      <c r="T803" t="e">
        <v>#N/A</v>
      </c>
      <c r="U803" t="e">
        <v>#N/A</v>
      </c>
      <c r="V803">
        <v>14.3904</v>
      </c>
      <c r="W803">
        <v>16.769300000000001</v>
      </c>
      <c r="X803">
        <v>17.384399999999999</v>
      </c>
      <c r="Y803">
        <v>62.493000000000002</v>
      </c>
      <c r="Z803">
        <v>12.2468</v>
      </c>
      <c r="AA803">
        <v>31.57</v>
      </c>
      <c r="AB803">
        <v>37.6798</v>
      </c>
      <c r="AC803">
        <v>15.861599999999999</v>
      </c>
      <c r="AD803" t="e">
        <v>#N/A</v>
      </c>
      <c r="AE803">
        <v>9.5284999999999993</v>
      </c>
      <c r="AF803">
        <v>33.400100000000002</v>
      </c>
      <c r="AG803">
        <v>17.259699999999999</v>
      </c>
      <c r="AH803" t="e">
        <v>#N/A</v>
      </c>
      <c r="AI803">
        <v>18.761099999999999</v>
      </c>
      <c r="AJ803">
        <v>30.399799999999999</v>
      </c>
      <c r="AK803">
        <v>19.2</v>
      </c>
      <c r="AL803" t="e">
        <v>#N/A</v>
      </c>
      <c r="AM803" t="e">
        <v>#N/A</v>
      </c>
      <c r="AN803">
        <v>22.8994</v>
      </c>
      <c r="AO803">
        <v>21.0014</v>
      </c>
      <c r="AP803" t="e">
        <v>#N/A</v>
      </c>
      <c r="AQ803">
        <v>37.2453</v>
      </c>
      <c r="AR803">
        <v>13.901400000000001</v>
      </c>
    </row>
    <row r="804" spans="1:44" x14ac:dyDescent="0.25">
      <c r="A804" s="1">
        <v>37677</v>
      </c>
      <c r="B804">
        <v>46.4099</v>
      </c>
      <c r="C804">
        <v>16.019400000000001</v>
      </c>
      <c r="D804">
        <v>7.0157699999999998</v>
      </c>
      <c r="E804">
        <v>27.007000000000001</v>
      </c>
      <c r="F804">
        <v>882.34990000000005</v>
      </c>
      <c r="G804">
        <v>0.94886000000000004</v>
      </c>
      <c r="H804">
        <v>19</v>
      </c>
      <c r="I804">
        <v>22.211300000000001</v>
      </c>
      <c r="J804">
        <v>21.331499999999998</v>
      </c>
      <c r="K804">
        <v>17.0076</v>
      </c>
      <c r="L804" t="e">
        <v>#N/A</v>
      </c>
      <c r="M804">
        <v>12.0487</v>
      </c>
      <c r="N804">
        <v>254.1705</v>
      </c>
      <c r="O804">
        <v>14.3606</v>
      </c>
      <c r="P804">
        <v>24.1387</v>
      </c>
      <c r="Q804">
        <v>26.8</v>
      </c>
      <c r="R804">
        <v>25.349799999999998</v>
      </c>
      <c r="S804">
        <v>15.995900000000001</v>
      </c>
      <c r="T804" t="e">
        <v>#N/A</v>
      </c>
      <c r="U804" t="e">
        <v>#N/A</v>
      </c>
      <c r="V804">
        <v>14.666499999999999</v>
      </c>
      <c r="W804">
        <v>17.183299999999999</v>
      </c>
      <c r="X804">
        <v>17.010400000000001</v>
      </c>
      <c r="Y804">
        <v>62.589300000000001</v>
      </c>
      <c r="Z804">
        <v>12.326499999999999</v>
      </c>
      <c r="AA804">
        <v>31.07</v>
      </c>
      <c r="AB804">
        <v>37.730499999999999</v>
      </c>
      <c r="AC804">
        <v>15.9605</v>
      </c>
      <c r="AD804" t="e">
        <v>#N/A</v>
      </c>
      <c r="AE804">
        <v>9.3958600000000008</v>
      </c>
      <c r="AF804">
        <v>33.419499999999999</v>
      </c>
      <c r="AG804">
        <v>17.260400000000001</v>
      </c>
      <c r="AH804" t="e">
        <v>#N/A</v>
      </c>
      <c r="AI804">
        <v>18.6753</v>
      </c>
      <c r="AJ804">
        <v>30.319600000000001</v>
      </c>
      <c r="AK804">
        <v>19.2</v>
      </c>
      <c r="AL804" t="e">
        <v>#N/A</v>
      </c>
      <c r="AM804" t="e">
        <v>#N/A</v>
      </c>
      <c r="AN804">
        <v>22.752400000000002</v>
      </c>
      <c r="AO804">
        <v>20.980599999999999</v>
      </c>
      <c r="AP804" t="e">
        <v>#N/A</v>
      </c>
      <c r="AQ804">
        <v>37.676600000000001</v>
      </c>
      <c r="AR804">
        <v>13.9579</v>
      </c>
    </row>
    <row r="805" spans="1:44" x14ac:dyDescent="0.25">
      <c r="A805" s="1">
        <v>37678</v>
      </c>
      <c r="B805">
        <v>46.1676</v>
      </c>
      <c r="C805">
        <v>16.003399999999999</v>
      </c>
      <c r="D805">
        <v>7.0331700000000001</v>
      </c>
      <c r="E805">
        <v>26.7897</v>
      </c>
      <c r="F805">
        <v>868.96500000000003</v>
      </c>
      <c r="G805">
        <v>0.91779999999999995</v>
      </c>
      <c r="H805">
        <v>19.45</v>
      </c>
      <c r="I805">
        <v>22.4299</v>
      </c>
      <c r="J805">
        <v>21.107800000000001</v>
      </c>
      <c r="K805">
        <v>17.014800000000001</v>
      </c>
      <c r="L805" t="e">
        <v>#N/A</v>
      </c>
      <c r="M805">
        <v>11.583500000000001</v>
      </c>
      <c r="N805">
        <v>249.7885</v>
      </c>
      <c r="O805">
        <v>14.153499999999999</v>
      </c>
      <c r="P805">
        <v>24.572299999999998</v>
      </c>
      <c r="Q805">
        <v>27</v>
      </c>
      <c r="R805">
        <v>25.176100000000002</v>
      </c>
      <c r="S805">
        <v>15.737500000000001</v>
      </c>
      <c r="T805" t="e">
        <v>#N/A</v>
      </c>
      <c r="U805" t="e">
        <v>#N/A</v>
      </c>
      <c r="V805">
        <v>12.4238</v>
      </c>
      <c r="W805">
        <v>17.247</v>
      </c>
      <c r="X805">
        <v>16.999199999999998</v>
      </c>
      <c r="Y805">
        <v>61.387099999999997</v>
      </c>
      <c r="Z805">
        <v>11.988899999999999</v>
      </c>
      <c r="AA805">
        <v>31.86</v>
      </c>
      <c r="AB805">
        <v>37.130600000000001</v>
      </c>
      <c r="AC805">
        <v>15.842700000000001</v>
      </c>
      <c r="AD805" t="e">
        <v>#N/A</v>
      </c>
      <c r="AE805">
        <v>9.1708400000000001</v>
      </c>
      <c r="AF805">
        <v>33.072200000000002</v>
      </c>
      <c r="AG805">
        <v>16.8795</v>
      </c>
      <c r="AH805" t="e">
        <v>#N/A</v>
      </c>
      <c r="AI805">
        <v>18.848800000000001</v>
      </c>
      <c r="AJ805">
        <v>30.184999999999999</v>
      </c>
      <c r="AK805">
        <v>19.45</v>
      </c>
      <c r="AL805" t="e">
        <v>#N/A</v>
      </c>
      <c r="AM805" t="e">
        <v>#N/A</v>
      </c>
      <c r="AN805">
        <v>22.180499999999999</v>
      </c>
      <c r="AO805">
        <v>20.661300000000001</v>
      </c>
      <c r="AP805" t="e">
        <v>#N/A</v>
      </c>
      <c r="AQ805">
        <v>37.282499999999999</v>
      </c>
      <c r="AR805">
        <v>13.9101</v>
      </c>
    </row>
    <row r="806" spans="1:44" x14ac:dyDescent="0.25">
      <c r="A806" s="1">
        <v>37679</v>
      </c>
      <c r="B806">
        <v>46.380499999999998</v>
      </c>
      <c r="C806">
        <v>16.0503</v>
      </c>
      <c r="D806">
        <v>7.1039700000000003</v>
      </c>
      <c r="E806">
        <v>26.903500000000001</v>
      </c>
      <c r="F806">
        <v>880.88009999999997</v>
      </c>
      <c r="G806">
        <v>0.93459000000000003</v>
      </c>
      <c r="H806">
        <v>19.7</v>
      </c>
      <c r="I806">
        <v>22.1128</v>
      </c>
      <c r="J806">
        <v>21.056100000000001</v>
      </c>
      <c r="K806">
        <v>17.264700000000001</v>
      </c>
      <c r="L806" t="e">
        <v>#N/A</v>
      </c>
      <c r="M806">
        <v>11.7141</v>
      </c>
      <c r="N806">
        <v>252.8125</v>
      </c>
      <c r="O806">
        <v>14.2544</v>
      </c>
      <c r="P806">
        <v>24.309699999999999</v>
      </c>
      <c r="Q806">
        <v>27.5</v>
      </c>
      <c r="R806">
        <v>25.1191</v>
      </c>
      <c r="S806">
        <v>15.9917</v>
      </c>
      <c r="T806" t="e">
        <v>#N/A</v>
      </c>
      <c r="U806" t="e">
        <v>#N/A</v>
      </c>
      <c r="V806">
        <v>12.481</v>
      </c>
      <c r="W806">
        <v>17.3093</v>
      </c>
      <c r="X806">
        <v>17.008600000000001</v>
      </c>
      <c r="Y806">
        <v>60.9011</v>
      </c>
      <c r="Z806">
        <v>12.2499</v>
      </c>
      <c r="AA806">
        <v>32.06</v>
      </c>
      <c r="AB806">
        <v>37.577399999999997</v>
      </c>
      <c r="AC806">
        <v>15.9672</v>
      </c>
      <c r="AD806" t="e">
        <v>#N/A</v>
      </c>
      <c r="AE806">
        <v>9.4253400000000003</v>
      </c>
      <c r="AF806">
        <v>33.302799999999998</v>
      </c>
      <c r="AG806">
        <v>16.750499999999999</v>
      </c>
      <c r="AH806" t="e">
        <v>#N/A</v>
      </c>
      <c r="AI806">
        <v>19.052600000000002</v>
      </c>
      <c r="AJ806">
        <v>30.0107</v>
      </c>
      <c r="AK806">
        <v>19.7</v>
      </c>
      <c r="AL806" t="e">
        <v>#N/A</v>
      </c>
      <c r="AM806" t="e">
        <v>#N/A</v>
      </c>
      <c r="AN806">
        <v>22.305299999999999</v>
      </c>
      <c r="AO806">
        <v>20.453299999999999</v>
      </c>
      <c r="AP806" t="e">
        <v>#N/A</v>
      </c>
      <c r="AQ806">
        <v>37.300400000000003</v>
      </c>
      <c r="AR806">
        <v>13.680400000000001</v>
      </c>
    </row>
    <row r="807" spans="1:44" x14ac:dyDescent="0.25">
      <c r="A807" s="1">
        <v>37680</v>
      </c>
      <c r="B807">
        <v>46.253700000000002</v>
      </c>
      <c r="C807">
        <v>16.133500000000002</v>
      </c>
      <c r="D807">
        <v>7.1211099999999998</v>
      </c>
      <c r="E807">
        <v>27.4115</v>
      </c>
      <c r="F807">
        <v>863.64880000000005</v>
      </c>
      <c r="G807">
        <v>0.94752999999999998</v>
      </c>
      <c r="H807">
        <v>19.2</v>
      </c>
      <c r="I807">
        <v>22.369599999999998</v>
      </c>
      <c r="J807">
        <v>20.839300000000001</v>
      </c>
      <c r="K807">
        <v>17.432600000000001</v>
      </c>
      <c r="L807" t="e">
        <v>#N/A</v>
      </c>
      <c r="M807">
        <v>11.9543</v>
      </c>
      <c r="N807">
        <v>257.45679999999999</v>
      </c>
      <c r="O807">
        <v>14.293100000000001</v>
      </c>
      <c r="P807">
        <v>24.366700000000002</v>
      </c>
      <c r="Q807">
        <v>27.8</v>
      </c>
      <c r="R807">
        <v>25.242000000000001</v>
      </c>
      <c r="S807">
        <v>16.151800000000001</v>
      </c>
      <c r="T807" t="e">
        <v>#N/A</v>
      </c>
      <c r="U807" t="e">
        <v>#N/A</v>
      </c>
      <c r="V807">
        <v>12.7773</v>
      </c>
      <c r="W807">
        <v>17.629100000000001</v>
      </c>
      <c r="X807">
        <v>16.916499999999999</v>
      </c>
      <c r="Y807">
        <v>61.656999999999996</v>
      </c>
      <c r="Z807">
        <v>12.7003</v>
      </c>
      <c r="AA807">
        <v>32.36</v>
      </c>
      <c r="AB807">
        <v>37.481000000000002</v>
      </c>
      <c r="AC807">
        <v>16.040600000000001</v>
      </c>
      <c r="AD807" t="e">
        <v>#N/A</v>
      </c>
      <c r="AE807">
        <v>9.7173300000000005</v>
      </c>
      <c r="AF807">
        <v>33.3947</v>
      </c>
      <c r="AG807">
        <v>16.898199999999999</v>
      </c>
      <c r="AH807" t="e">
        <v>#N/A</v>
      </c>
      <c r="AI807">
        <v>19.3965</v>
      </c>
      <c r="AJ807">
        <v>29.8522</v>
      </c>
      <c r="AK807">
        <v>19.2</v>
      </c>
      <c r="AL807" t="e">
        <v>#N/A</v>
      </c>
      <c r="AM807" t="e">
        <v>#N/A</v>
      </c>
      <c r="AN807">
        <v>22.365200000000002</v>
      </c>
      <c r="AO807">
        <v>20.370100000000001</v>
      </c>
      <c r="AP807" t="e">
        <v>#N/A</v>
      </c>
      <c r="AQ807">
        <v>37.3611</v>
      </c>
      <c r="AR807">
        <v>14.1972</v>
      </c>
    </row>
    <row r="808" spans="1:44" x14ac:dyDescent="0.25">
      <c r="A808" s="1">
        <v>37683</v>
      </c>
      <c r="B808">
        <v>45.951900000000002</v>
      </c>
      <c r="C808">
        <v>16.0594</v>
      </c>
      <c r="D808">
        <v>7.1699400000000004</v>
      </c>
      <c r="E808">
        <v>27.023499999999999</v>
      </c>
      <c r="F808">
        <v>845.76559999999995</v>
      </c>
      <c r="G808">
        <v>0.92325000000000002</v>
      </c>
      <c r="H808">
        <v>19.3</v>
      </c>
      <c r="I808">
        <v>22.3323</v>
      </c>
      <c r="J808">
        <v>20.4649</v>
      </c>
      <c r="K808">
        <v>17.433199999999999</v>
      </c>
      <c r="L808" t="e">
        <v>#N/A</v>
      </c>
      <c r="M808">
        <v>11.712400000000001</v>
      </c>
      <c r="N808">
        <v>254.79249999999999</v>
      </c>
      <c r="O808">
        <v>13.911</v>
      </c>
      <c r="P808">
        <v>24.2133</v>
      </c>
      <c r="Q808">
        <v>27.5</v>
      </c>
      <c r="R808">
        <v>25.5258</v>
      </c>
      <c r="S808">
        <v>16.0243</v>
      </c>
      <c r="T808" t="e">
        <v>#N/A</v>
      </c>
      <c r="U808" t="e">
        <v>#N/A</v>
      </c>
      <c r="V808">
        <v>12.764099999999999</v>
      </c>
      <c r="W808">
        <v>17.329499999999999</v>
      </c>
      <c r="X808">
        <v>16.9178</v>
      </c>
      <c r="Y808">
        <v>61.064700000000002</v>
      </c>
      <c r="Z808">
        <v>12.2454</v>
      </c>
      <c r="AA808">
        <v>31.91</v>
      </c>
      <c r="AB808">
        <v>37.404200000000003</v>
      </c>
      <c r="AC808">
        <v>16.133900000000001</v>
      </c>
      <c r="AD808" t="e">
        <v>#N/A</v>
      </c>
      <c r="AE808">
        <v>9.4017800000000005</v>
      </c>
      <c r="AF808">
        <v>33.174799999999998</v>
      </c>
      <c r="AG808">
        <v>16.7561</v>
      </c>
      <c r="AH808" t="e">
        <v>#N/A</v>
      </c>
      <c r="AI808">
        <v>19.071899999999999</v>
      </c>
      <c r="AJ808">
        <v>29.4238</v>
      </c>
      <c r="AK808">
        <v>19.3</v>
      </c>
      <c r="AL808" t="e">
        <v>#N/A</v>
      </c>
      <c r="AM808" t="e">
        <v>#N/A</v>
      </c>
      <c r="AN808">
        <v>22.0306</v>
      </c>
      <c r="AO808">
        <v>20.471399999999999</v>
      </c>
      <c r="AP808" t="e">
        <v>#N/A</v>
      </c>
      <c r="AQ808">
        <v>37.089300000000001</v>
      </c>
      <c r="AR808">
        <v>13.957599999999999</v>
      </c>
    </row>
    <row r="809" spans="1:44" x14ac:dyDescent="0.25">
      <c r="A809" s="1">
        <v>37684</v>
      </c>
      <c r="B809">
        <v>45.064999999999998</v>
      </c>
      <c r="C809">
        <v>15.534700000000001</v>
      </c>
      <c r="D809">
        <v>7.0736100000000004</v>
      </c>
      <c r="E809">
        <v>26.406500000000001</v>
      </c>
      <c r="F809">
        <v>822.87990000000002</v>
      </c>
      <c r="G809">
        <v>0.90759000000000001</v>
      </c>
      <c r="H809">
        <v>18.8</v>
      </c>
      <c r="I809">
        <v>21.605699999999999</v>
      </c>
      <c r="J809">
        <v>20.495799999999999</v>
      </c>
      <c r="K809">
        <v>16.561900000000001</v>
      </c>
      <c r="L809" t="e">
        <v>#N/A</v>
      </c>
      <c r="M809">
        <v>11.508699999999999</v>
      </c>
      <c r="N809">
        <v>246.83029999999999</v>
      </c>
      <c r="O809">
        <v>13.464600000000001</v>
      </c>
      <c r="P809">
        <v>23.339200000000002</v>
      </c>
      <c r="Q809">
        <v>26.8</v>
      </c>
      <c r="R809">
        <v>25.0791</v>
      </c>
      <c r="S809">
        <v>15.518000000000001</v>
      </c>
      <c r="T809" t="e">
        <v>#N/A</v>
      </c>
      <c r="U809" t="e">
        <v>#N/A</v>
      </c>
      <c r="V809">
        <v>12.370200000000001</v>
      </c>
      <c r="W809">
        <v>16.4057</v>
      </c>
      <c r="X809">
        <v>16.200700000000001</v>
      </c>
      <c r="Y809">
        <v>59.9071</v>
      </c>
      <c r="Z809">
        <v>12.0829</v>
      </c>
      <c r="AA809">
        <v>31.37</v>
      </c>
      <c r="AB809">
        <v>36.474400000000003</v>
      </c>
      <c r="AC809">
        <v>15.643800000000001</v>
      </c>
      <c r="AD809" t="e">
        <v>#N/A</v>
      </c>
      <c r="AE809">
        <v>9.1018600000000003</v>
      </c>
      <c r="AF809">
        <v>32.262999999999998</v>
      </c>
      <c r="AG809">
        <v>16.242599999999999</v>
      </c>
      <c r="AH809" t="e">
        <v>#N/A</v>
      </c>
      <c r="AI809">
        <v>18.395199999999999</v>
      </c>
      <c r="AJ809">
        <v>28.7682</v>
      </c>
      <c r="AK809">
        <v>18.8</v>
      </c>
      <c r="AL809" t="e">
        <v>#N/A</v>
      </c>
      <c r="AM809" t="e">
        <v>#N/A</v>
      </c>
      <c r="AN809">
        <v>21.481400000000001</v>
      </c>
      <c r="AO809">
        <v>20.015599999999999</v>
      </c>
      <c r="AP809" t="e">
        <v>#N/A</v>
      </c>
      <c r="AQ809">
        <v>36.001899999999999</v>
      </c>
      <c r="AR809">
        <v>13.1891</v>
      </c>
    </row>
    <row r="810" spans="1:44" x14ac:dyDescent="0.25">
      <c r="A810" s="1">
        <v>37685</v>
      </c>
      <c r="B810">
        <v>45.3797</v>
      </c>
      <c r="C810">
        <v>15.483599999999999</v>
      </c>
      <c r="D810">
        <v>7.0632200000000003</v>
      </c>
      <c r="E810">
        <v>26.598400000000002</v>
      </c>
      <c r="F810">
        <v>844.38139999999999</v>
      </c>
      <c r="G810">
        <v>0.90742</v>
      </c>
      <c r="H810">
        <v>19</v>
      </c>
      <c r="I810">
        <v>21.404199999999999</v>
      </c>
      <c r="J810">
        <v>19.880099999999999</v>
      </c>
      <c r="K810">
        <v>16.640499999999999</v>
      </c>
      <c r="L810" t="e">
        <v>#N/A</v>
      </c>
      <c r="M810">
        <v>11.5519</v>
      </c>
      <c r="N810">
        <v>251.8459</v>
      </c>
      <c r="O810">
        <v>13.1203</v>
      </c>
      <c r="P810">
        <v>23.304500000000001</v>
      </c>
      <c r="Q810">
        <v>26.7</v>
      </c>
      <c r="R810">
        <v>25.475000000000001</v>
      </c>
      <c r="S810">
        <v>15.7157</v>
      </c>
      <c r="T810" t="e">
        <v>#N/A</v>
      </c>
      <c r="U810" t="e">
        <v>#N/A</v>
      </c>
      <c r="V810">
        <v>12.333</v>
      </c>
      <c r="W810">
        <v>16.372399999999999</v>
      </c>
      <c r="X810">
        <v>16.218499999999999</v>
      </c>
      <c r="Y810">
        <v>60.451300000000003</v>
      </c>
      <c r="Z810">
        <v>12.291700000000001</v>
      </c>
      <c r="AA810">
        <v>31.27</v>
      </c>
      <c r="AB810">
        <v>37.104999999999997</v>
      </c>
      <c r="AC810">
        <v>15.8619</v>
      </c>
      <c r="AD810" t="e">
        <v>#N/A</v>
      </c>
      <c r="AE810">
        <v>8.9646000000000008</v>
      </c>
      <c r="AF810">
        <v>32.4908</v>
      </c>
      <c r="AG810">
        <v>16.432400000000001</v>
      </c>
      <c r="AH810" t="e">
        <v>#N/A</v>
      </c>
      <c r="AI810">
        <v>18.668099999999999</v>
      </c>
      <c r="AJ810">
        <v>29.039400000000001</v>
      </c>
      <c r="AK810">
        <v>19</v>
      </c>
      <c r="AL810" t="e">
        <v>#N/A</v>
      </c>
      <c r="AM810" t="e">
        <v>#N/A</v>
      </c>
      <c r="AN810">
        <v>21.3142</v>
      </c>
      <c r="AO810">
        <v>20.057200000000002</v>
      </c>
      <c r="AP810" t="e">
        <v>#N/A</v>
      </c>
      <c r="AQ810">
        <v>36.596600000000002</v>
      </c>
      <c r="AR810">
        <v>13.0425</v>
      </c>
    </row>
    <row r="811" spans="1:44" x14ac:dyDescent="0.25">
      <c r="A811" s="1">
        <v>37686</v>
      </c>
      <c r="B811">
        <v>44.804299999999998</v>
      </c>
      <c r="C811">
        <v>14.8764</v>
      </c>
      <c r="D811">
        <v>6.7552899999999996</v>
      </c>
      <c r="E811">
        <v>26.132000000000001</v>
      </c>
      <c r="F811">
        <v>823.05259999999998</v>
      </c>
      <c r="G811">
        <v>0.90393999999999997</v>
      </c>
      <c r="H811">
        <v>18.5</v>
      </c>
      <c r="I811">
        <v>21.514199999999999</v>
      </c>
      <c r="J811">
        <v>19.4542</v>
      </c>
      <c r="K811">
        <v>16.269300000000001</v>
      </c>
      <c r="L811" t="e">
        <v>#N/A</v>
      </c>
      <c r="M811">
        <v>11.336399999999999</v>
      </c>
      <c r="N811">
        <v>249.0292</v>
      </c>
      <c r="O811">
        <v>13.123900000000001</v>
      </c>
      <c r="P811">
        <v>22.944900000000001</v>
      </c>
      <c r="Q811">
        <v>27</v>
      </c>
      <c r="R811">
        <v>25.2193</v>
      </c>
      <c r="S811">
        <v>15.819100000000001</v>
      </c>
      <c r="T811" t="e">
        <v>#N/A</v>
      </c>
      <c r="U811" t="e">
        <v>#N/A</v>
      </c>
      <c r="V811">
        <v>12.3285</v>
      </c>
      <c r="W811">
        <v>16.3399</v>
      </c>
      <c r="X811">
        <v>15.9177</v>
      </c>
      <c r="Y811">
        <v>59.954500000000003</v>
      </c>
      <c r="Z811">
        <v>12.0634</v>
      </c>
      <c r="AA811">
        <v>30.58</v>
      </c>
      <c r="AB811">
        <v>37.459600000000002</v>
      </c>
      <c r="AC811">
        <v>15.3028</v>
      </c>
      <c r="AD811" t="e">
        <v>#N/A</v>
      </c>
      <c r="AE811">
        <v>8.8546700000000005</v>
      </c>
      <c r="AF811">
        <v>32.549900000000001</v>
      </c>
      <c r="AG811">
        <v>16.317599999999999</v>
      </c>
      <c r="AH811" t="e">
        <v>#N/A</v>
      </c>
      <c r="AI811">
        <v>18.801200000000001</v>
      </c>
      <c r="AJ811">
        <v>28.745999999999999</v>
      </c>
      <c r="AK811">
        <v>18.5</v>
      </c>
      <c r="AL811" t="e">
        <v>#N/A</v>
      </c>
      <c r="AM811" t="e">
        <v>#N/A</v>
      </c>
      <c r="AN811">
        <v>21.132300000000001</v>
      </c>
      <c r="AO811">
        <v>19.350100000000001</v>
      </c>
      <c r="AP811" t="e">
        <v>#N/A</v>
      </c>
      <c r="AQ811">
        <v>36.239600000000003</v>
      </c>
      <c r="AR811">
        <v>12.817</v>
      </c>
    </row>
    <row r="812" spans="1:44" x14ac:dyDescent="0.25">
      <c r="A812" s="1">
        <v>37687</v>
      </c>
      <c r="B812">
        <v>44.863399999999999</v>
      </c>
      <c r="C812">
        <v>14.704800000000001</v>
      </c>
      <c r="D812">
        <v>6.4460499999999996</v>
      </c>
      <c r="E812">
        <v>26.366700000000002</v>
      </c>
      <c r="F812">
        <v>820.12750000000005</v>
      </c>
      <c r="G812">
        <v>0.89587000000000006</v>
      </c>
      <c r="H812">
        <v>18.5</v>
      </c>
      <c r="I812">
        <v>21.366099999999999</v>
      </c>
      <c r="J812">
        <v>19.0839</v>
      </c>
      <c r="K812">
        <v>16.592099999999999</v>
      </c>
      <c r="L812" t="e">
        <v>#N/A</v>
      </c>
      <c r="M812">
        <v>11.0579</v>
      </c>
      <c r="N812">
        <v>250.10570000000001</v>
      </c>
      <c r="O812">
        <v>13.085599999999999</v>
      </c>
      <c r="P812">
        <v>23.3645</v>
      </c>
      <c r="Q812">
        <v>26.7</v>
      </c>
      <c r="R812">
        <v>25.212299999999999</v>
      </c>
      <c r="S812">
        <v>15.9398</v>
      </c>
      <c r="T812" t="e">
        <v>#N/A</v>
      </c>
      <c r="U812" t="e">
        <v>#N/A</v>
      </c>
      <c r="V812">
        <v>12.4405</v>
      </c>
      <c r="W812">
        <v>16.535799999999998</v>
      </c>
      <c r="X812">
        <v>15.6998</v>
      </c>
      <c r="Y812">
        <v>60.183</v>
      </c>
      <c r="Z812">
        <v>11.5129</v>
      </c>
      <c r="AA812">
        <v>30.58</v>
      </c>
      <c r="AB812">
        <v>38.5976</v>
      </c>
      <c r="AC812">
        <v>15.3977</v>
      </c>
      <c r="AD812" t="e">
        <v>#N/A</v>
      </c>
      <c r="AE812">
        <v>8.9402000000000008</v>
      </c>
      <c r="AF812">
        <v>32.5809</v>
      </c>
      <c r="AG812">
        <v>16.407299999999999</v>
      </c>
      <c r="AH812" t="e">
        <v>#N/A</v>
      </c>
      <c r="AI812">
        <v>19.046600000000002</v>
      </c>
      <c r="AJ812">
        <v>28.836600000000001</v>
      </c>
      <c r="AK812">
        <v>18.5</v>
      </c>
      <c r="AL812" t="e">
        <v>#N/A</v>
      </c>
      <c r="AM812" t="e">
        <v>#N/A</v>
      </c>
      <c r="AN812">
        <v>21.3001</v>
      </c>
      <c r="AO812">
        <v>19.596599999999999</v>
      </c>
      <c r="AP812" t="e">
        <v>#N/A</v>
      </c>
      <c r="AQ812">
        <v>36.536799999999999</v>
      </c>
      <c r="AR812">
        <v>12.7775</v>
      </c>
    </row>
    <row r="813" spans="1:44" x14ac:dyDescent="0.25">
      <c r="A813" s="1">
        <v>37690</v>
      </c>
      <c r="B813">
        <v>43.835299999999997</v>
      </c>
      <c r="C813">
        <v>14.4472</v>
      </c>
      <c r="D813">
        <v>6.3957300000000004</v>
      </c>
      <c r="E813">
        <v>25.411000000000001</v>
      </c>
      <c r="F813">
        <v>776.23710000000005</v>
      </c>
      <c r="G813">
        <v>0.88575999999999999</v>
      </c>
      <c r="H813">
        <v>17.5</v>
      </c>
      <c r="I813">
        <v>20.912400000000002</v>
      </c>
      <c r="J813">
        <v>18.842500000000001</v>
      </c>
      <c r="K813">
        <v>16.221699999999998</v>
      </c>
      <c r="L813" t="e">
        <v>#N/A</v>
      </c>
      <c r="M813">
        <v>10.8629</v>
      </c>
      <c r="N813">
        <v>242.7988</v>
      </c>
      <c r="O813">
        <v>12.8635</v>
      </c>
      <c r="P813">
        <v>23.014299999999999</v>
      </c>
      <c r="Q813">
        <v>26.1</v>
      </c>
      <c r="R813">
        <v>24.886700000000001</v>
      </c>
      <c r="S813">
        <v>15.4763</v>
      </c>
      <c r="T813" t="e">
        <v>#N/A</v>
      </c>
      <c r="U813" t="e">
        <v>#N/A</v>
      </c>
      <c r="V813">
        <v>12.193099999999999</v>
      </c>
      <c r="W813">
        <v>16.090900000000001</v>
      </c>
      <c r="X813">
        <v>15.2409</v>
      </c>
      <c r="Y813">
        <v>58.467399999999998</v>
      </c>
      <c r="Z813">
        <v>11.4307</v>
      </c>
      <c r="AA813">
        <v>29.89</v>
      </c>
      <c r="AB813">
        <v>37.770699999999998</v>
      </c>
      <c r="AC813">
        <v>14.8066</v>
      </c>
      <c r="AD813" t="e">
        <v>#N/A</v>
      </c>
      <c r="AE813">
        <v>8.7146500000000007</v>
      </c>
      <c r="AF813">
        <v>31.844200000000001</v>
      </c>
      <c r="AG813">
        <v>15.978199999999999</v>
      </c>
      <c r="AH813" t="e">
        <v>#N/A</v>
      </c>
      <c r="AI813">
        <v>18.609500000000001</v>
      </c>
      <c r="AJ813">
        <v>28.412199999999999</v>
      </c>
      <c r="AK813">
        <v>17.5</v>
      </c>
      <c r="AL813" t="e">
        <v>#N/A</v>
      </c>
      <c r="AM813" t="e">
        <v>#N/A</v>
      </c>
      <c r="AN813">
        <v>20.865600000000001</v>
      </c>
      <c r="AO813">
        <v>18.837800000000001</v>
      </c>
      <c r="AP813" t="e">
        <v>#N/A</v>
      </c>
      <c r="AQ813">
        <v>35.775399999999998</v>
      </c>
      <c r="AR813">
        <v>12.3352</v>
      </c>
    </row>
    <row r="814" spans="1:44" x14ac:dyDescent="0.25">
      <c r="A814" s="1">
        <v>37691</v>
      </c>
      <c r="B814">
        <v>43.444400000000002</v>
      </c>
      <c r="C814">
        <v>14.221500000000001</v>
      </c>
      <c r="D814">
        <v>6.4723899999999999</v>
      </c>
      <c r="E814">
        <v>25.093399999999999</v>
      </c>
      <c r="F814">
        <v>758.8999</v>
      </c>
      <c r="G814">
        <v>0.87412999999999996</v>
      </c>
      <c r="H814">
        <v>17.850000000000001</v>
      </c>
      <c r="I814">
        <v>20.669</v>
      </c>
      <c r="J814">
        <v>18.556999999999999</v>
      </c>
      <c r="K814">
        <v>16.061499999999999</v>
      </c>
      <c r="L814" t="e">
        <v>#N/A</v>
      </c>
      <c r="M814">
        <v>10.8339</v>
      </c>
      <c r="N814">
        <v>237.0813</v>
      </c>
      <c r="O814">
        <v>13.023400000000001</v>
      </c>
      <c r="P814">
        <v>22.896599999999999</v>
      </c>
      <c r="Q814">
        <v>26.15</v>
      </c>
      <c r="R814">
        <v>24.9602</v>
      </c>
      <c r="S814">
        <v>15.2599</v>
      </c>
      <c r="T814" t="e">
        <v>#N/A</v>
      </c>
      <c r="U814" t="e">
        <v>#N/A</v>
      </c>
      <c r="V814">
        <v>12.0884</v>
      </c>
      <c r="W814">
        <v>15.9511</v>
      </c>
      <c r="X814">
        <v>15.023199999999999</v>
      </c>
      <c r="Y814">
        <v>57.997500000000002</v>
      </c>
      <c r="Z814">
        <v>11.355700000000001</v>
      </c>
      <c r="AA814">
        <v>29.4</v>
      </c>
      <c r="AB814">
        <v>37.884599999999999</v>
      </c>
      <c r="AC814">
        <v>14.280799999999999</v>
      </c>
      <c r="AD814" t="e">
        <v>#N/A</v>
      </c>
      <c r="AE814">
        <v>8.6639099999999996</v>
      </c>
      <c r="AF814">
        <v>31.474599999999999</v>
      </c>
      <c r="AG814">
        <v>15.8193</v>
      </c>
      <c r="AH814" t="e">
        <v>#N/A</v>
      </c>
      <c r="AI814">
        <v>18.355799999999999</v>
      </c>
      <c r="AJ814">
        <v>28.637599999999999</v>
      </c>
      <c r="AK814">
        <v>17.850000000000001</v>
      </c>
      <c r="AL814" t="e">
        <v>#N/A</v>
      </c>
      <c r="AM814" t="e">
        <v>#N/A</v>
      </c>
      <c r="AN814">
        <v>20.147500000000001</v>
      </c>
      <c r="AO814">
        <v>18.578299999999999</v>
      </c>
      <c r="AP814" t="e">
        <v>#N/A</v>
      </c>
      <c r="AQ814">
        <v>35.403100000000002</v>
      </c>
      <c r="AR814">
        <v>12.163399999999999</v>
      </c>
    </row>
    <row r="815" spans="1:44" x14ac:dyDescent="0.25">
      <c r="A815" s="1">
        <v>37692</v>
      </c>
      <c r="B815">
        <v>43.811599999999999</v>
      </c>
      <c r="C815">
        <v>14.519399999999999</v>
      </c>
      <c r="D815">
        <v>6.5390499999999996</v>
      </c>
      <c r="E815">
        <v>25.132000000000001</v>
      </c>
      <c r="F815">
        <v>766.42169999999999</v>
      </c>
      <c r="G815">
        <v>0.87763000000000002</v>
      </c>
      <c r="H815">
        <v>17.100000000000001</v>
      </c>
      <c r="I815">
        <v>20.352499999999999</v>
      </c>
      <c r="J815">
        <v>18.5928</v>
      </c>
      <c r="K815">
        <v>16.035599999999999</v>
      </c>
      <c r="L815" t="e">
        <v>#N/A</v>
      </c>
      <c r="M815">
        <v>10.6092</v>
      </c>
      <c r="N815">
        <v>239.02959999999999</v>
      </c>
      <c r="O815">
        <v>13.2897</v>
      </c>
      <c r="P815">
        <v>23.0046</v>
      </c>
      <c r="Q815">
        <v>24.5</v>
      </c>
      <c r="R815">
        <v>24.707899999999999</v>
      </c>
      <c r="S815">
        <v>15.6273</v>
      </c>
      <c r="T815" t="e">
        <v>#N/A</v>
      </c>
      <c r="U815" t="e">
        <v>#N/A</v>
      </c>
      <c r="V815">
        <v>12.271599999999999</v>
      </c>
      <c r="W815">
        <v>16.335799999999999</v>
      </c>
      <c r="X815">
        <v>14.978400000000001</v>
      </c>
      <c r="Y815">
        <v>58.139499999999998</v>
      </c>
      <c r="Z815">
        <v>11.6396</v>
      </c>
      <c r="AA815">
        <v>29.89</v>
      </c>
      <c r="AB815">
        <v>38.2029</v>
      </c>
      <c r="AC815">
        <v>14.3482</v>
      </c>
      <c r="AD815" t="e">
        <v>#N/A</v>
      </c>
      <c r="AE815">
        <v>8.6419700000000006</v>
      </c>
      <c r="AF815">
        <v>31.9282</v>
      </c>
      <c r="AG815">
        <v>16.305099999999999</v>
      </c>
      <c r="AH815" t="e">
        <v>#N/A</v>
      </c>
      <c r="AI815">
        <v>18.5441</v>
      </c>
      <c r="AJ815">
        <v>29.218299999999999</v>
      </c>
      <c r="AK815">
        <v>17.100000000000001</v>
      </c>
      <c r="AL815" t="e">
        <v>#N/A</v>
      </c>
      <c r="AM815" t="e">
        <v>#N/A</v>
      </c>
      <c r="AN815">
        <v>20.212700000000002</v>
      </c>
      <c r="AO815">
        <v>19.276399999999999</v>
      </c>
      <c r="AP815" t="e">
        <v>#N/A</v>
      </c>
      <c r="AQ815">
        <v>36.1021</v>
      </c>
      <c r="AR815">
        <v>12.350899999999999</v>
      </c>
    </row>
    <row r="816" spans="1:44" x14ac:dyDescent="0.25">
      <c r="A816" s="1">
        <v>37693</v>
      </c>
      <c r="B816">
        <v>45.926600000000001</v>
      </c>
      <c r="C816">
        <v>15.5275</v>
      </c>
      <c r="D816">
        <v>6.6377499999999996</v>
      </c>
      <c r="E816">
        <v>26.767099999999999</v>
      </c>
      <c r="F816">
        <v>830.20569999999998</v>
      </c>
      <c r="G816">
        <v>0.92220000000000002</v>
      </c>
      <c r="H816">
        <v>18.3</v>
      </c>
      <c r="I816">
        <v>21.009899999999998</v>
      </c>
      <c r="J816">
        <v>19.023499999999999</v>
      </c>
      <c r="K816">
        <v>17.275300000000001</v>
      </c>
      <c r="L816" t="e">
        <v>#N/A</v>
      </c>
      <c r="M816">
        <v>11.3888</v>
      </c>
      <c r="N816">
        <v>255.8965</v>
      </c>
      <c r="O816">
        <v>13.986599999999999</v>
      </c>
      <c r="P816">
        <v>24.598199999999999</v>
      </c>
      <c r="Q816">
        <v>26.3</v>
      </c>
      <c r="R816">
        <v>25.397600000000001</v>
      </c>
      <c r="S816">
        <v>16.803100000000001</v>
      </c>
      <c r="T816" t="e">
        <v>#N/A</v>
      </c>
      <c r="U816" t="e">
        <v>#N/A</v>
      </c>
      <c r="V816">
        <v>12.0008</v>
      </c>
      <c r="W816">
        <v>17.315300000000001</v>
      </c>
      <c r="X816">
        <v>15.827999999999999</v>
      </c>
      <c r="Y816">
        <v>61.584200000000003</v>
      </c>
      <c r="Z816">
        <v>12.6775</v>
      </c>
      <c r="AA816">
        <v>30.58</v>
      </c>
      <c r="AB816">
        <v>39.346899999999998</v>
      </c>
      <c r="AC816">
        <v>15.2456</v>
      </c>
      <c r="AD816" t="e">
        <v>#N/A</v>
      </c>
      <c r="AE816">
        <v>9.0699900000000007</v>
      </c>
      <c r="AF816">
        <v>32.315399999999997</v>
      </c>
      <c r="AG816">
        <v>17.457000000000001</v>
      </c>
      <c r="AH816" t="e">
        <v>#N/A</v>
      </c>
      <c r="AI816">
        <v>18.901499999999999</v>
      </c>
      <c r="AJ816">
        <v>30.213200000000001</v>
      </c>
      <c r="AK816">
        <v>18.3</v>
      </c>
      <c r="AL816" t="e">
        <v>#N/A</v>
      </c>
      <c r="AM816" t="e">
        <v>#N/A</v>
      </c>
      <c r="AN816">
        <v>21.734100000000002</v>
      </c>
      <c r="AO816">
        <v>20.3157</v>
      </c>
      <c r="AP816" t="e">
        <v>#N/A</v>
      </c>
      <c r="AQ816">
        <v>38.228700000000003</v>
      </c>
      <c r="AR816">
        <v>13.3797</v>
      </c>
    </row>
    <row r="817" spans="1:44" x14ac:dyDescent="0.25">
      <c r="A817" s="1">
        <v>37694</v>
      </c>
      <c r="B817">
        <v>46.350200000000001</v>
      </c>
      <c r="C817">
        <v>15.7029</v>
      </c>
      <c r="D817">
        <v>6.5445599999999997</v>
      </c>
      <c r="E817">
        <v>27.3476</v>
      </c>
      <c r="F817">
        <v>859.17349999999999</v>
      </c>
      <c r="G817">
        <v>0.93361000000000005</v>
      </c>
      <c r="H817">
        <v>19.2</v>
      </c>
      <c r="I817">
        <v>22.172000000000001</v>
      </c>
      <c r="J817">
        <v>19.332000000000001</v>
      </c>
      <c r="K817">
        <v>17.4514</v>
      </c>
      <c r="L817" t="e">
        <v>#N/A</v>
      </c>
      <c r="M817">
        <v>11.4658</v>
      </c>
      <c r="N817">
        <v>260.79219999999998</v>
      </c>
      <c r="O817">
        <v>14.263</v>
      </c>
      <c r="P817">
        <v>25.147200000000002</v>
      </c>
      <c r="Q817">
        <v>27.2</v>
      </c>
      <c r="R817">
        <v>25.533100000000001</v>
      </c>
      <c r="S817">
        <v>17.237500000000001</v>
      </c>
      <c r="T817" t="e">
        <v>#N/A</v>
      </c>
      <c r="U817" t="e">
        <v>#N/A</v>
      </c>
      <c r="V817">
        <v>12.632300000000001</v>
      </c>
      <c r="W817">
        <v>17.337700000000002</v>
      </c>
      <c r="X817">
        <v>16.616900000000001</v>
      </c>
      <c r="Y817">
        <v>62.528199999999998</v>
      </c>
      <c r="Z817">
        <v>12.6496</v>
      </c>
      <c r="AA817">
        <v>32.549999999999997</v>
      </c>
      <c r="AB817">
        <v>39.464599999999997</v>
      </c>
      <c r="AC817">
        <v>15.046099999999999</v>
      </c>
      <c r="AD817" t="e">
        <v>#N/A</v>
      </c>
      <c r="AE817">
        <v>9.67361</v>
      </c>
      <c r="AF817">
        <v>32.384700000000002</v>
      </c>
      <c r="AG817">
        <v>17.736799999999999</v>
      </c>
      <c r="AH817" t="e">
        <v>#N/A</v>
      </c>
      <c r="AI817">
        <v>18.8429</v>
      </c>
      <c r="AJ817">
        <v>30.433499999999999</v>
      </c>
      <c r="AK817">
        <v>19.2</v>
      </c>
      <c r="AL817" t="e">
        <v>#N/A</v>
      </c>
      <c r="AM817" t="e">
        <v>#N/A</v>
      </c>
      <c r="AN817">
        <v>22.490500000000001</v>
      </c>
      <c r="AO817">
        <v>20.660399999999999</v>
      </c>
      <c r="AP817" t="e">
        <v>#N/A</v>
      </c>
      <c r="AQ817">
        <v>38.396599999999999</v>
      </c>
      <c r="AR817">
        <v>13.673500000000001</v>
      </c>
    </row>
    <row r="818" spans="1:44" x14ac:dyDescent="0.25">
      <c r="A818" s="1">
        <v>37697</v>
      </c>
      <c r="B818">
        <v>47.693399999999997</v>
      </c>
      <c r="C818">
        <v>16.348600000000001</v>
      </c>
      <c r="D818">
        <v>6.4895699999999996</v>
      </c>
      <c r="E818">
        <v>29.058199999999999</v>
      </c>
      <c r="F818">
        <v>900.87049999999999</v>
      </c>
      <c r="G818">
        <v>0.94586000000000003</v>
      </c>
      <c r="H818">
        <v>19.3</v>
      </c>
      <c r="I818">
        <v>22.5413</v>
      </c>
      <c r="J818">
        <v>20.304500000000001</v>
      </c>
      <c r="K818">
        <v>18.597899999999999</v>
      </c>
      <c r="L818" t="e">
        <v>#N/A</v>
      </c>
      <c r="M818">
        <v>12.061299999999999</v>
      </c>
      <c r="N818">
        <v>263.63299999999998</v>
      </c>
      <c r="O818">
        <v>14.6174</v>
      </c>
      <c r="P818">
        <v>25.670300000000001</v>
      </c>
      <c r="Q818">
        <v>28.2</v>
      </c>
      <c r="R818">
        <v>25.9605</v>
      </c>
      <c r="S818">
        <v>17.611699999999999</v>
      </c>
      <c r="T818" t="e">
        <v>#N/A</v>
      </c>
      <c r="U818" t="e">
        <v>#N/A</v>
      </c>
      <c r="V818">
        <v>13.257</v>
      </c>
      <c r="W818">
        <v>17.980599999999999</v>
      </c>
      <c r="X818">
        <v>17.299900000000001</v>
      </c>
      <c r="Y818">
        <v>65.1096</v>
      </c>
      <c r="Z818">
        <v>13.273300000000001</v>
      </c>
      <c r="AA818">
        <v>33.74</v>
      </c>
      <c r="AB818">
        <v>40.2256</v>
      </c>
      <c r="AC818">
        <v>15.9277</v>
      </c>
      <c r="AD818" t="e">
        <v>#N/A</v>
      </c>
      <c r="AE818">
        <v>9.7643699999999995</v>
      </c>
      <c r="AF818">
        <v>33.197099999999999</v>
      </c>
      <c r="AG818">
        <v>18.4556</v>
      </c>
      <c r="AH818" t="e">
        <v>#N/A</v>
      </c>
      <c r="AI818">
        <v>19.284500000000001</v>
      </c>
      <c r="AJ818">
        <v>31.124700000000001</v>
      </c>
      <c r="AK818">
        <v>20</v>
      </c>
      <c r="AL818" t="e">
        <v>#N/A</v>
      </c>
      <c r="AM818" t="e">
        <v>#N/A</v>
      </c>
      <c r="AN818">
        <v>23.240500000000001</v>
      </c>
      <c r="AO818">
        <v>21.1692</v>
      </c>
      <c r="AP818" t="e">
        <v>#N/A</v>
      </c>
      <c r="AQ818">
        <v>40.329599999999999</v>
      </c>
      <c r="AR818">
        <v>14.130699999999999</v>
      </c>
    </row>
    <row r="819" spans="1:44" x14ac:dyDescent="0.25">
      <c r="A819" s="1">
        <v>37698</v>
      </c>
      <c r="B819">
        <v>48.838700000000003</v>
      </c>
      <c r="C819">
        <v>16.9452</v>
      </c>
      <c r="D819">
        <v>6.2170699999999997</v>
      </c>
      <c r="E819">
        <v>29.980899999999998</v>
      </c>
      <c r="F819">
        <v>910.5933</v>
      </c>
      <c r="G819">
        <v>0.96442000000000005</v>
      </c>
      <c r="H819">
        <v>20.3</v>
      </c>
      <c r="I819">
        <v>23.178799999999999</v>
      </c>
      <c r="J819">
        <v>21.4331</v>
      </c>
      <c r="K819">
        <v>18.813199999999998</v>
      </c>
      <c r="L819" t="e">
        <v>#N/A</v>
      </c>
      <c r="M819">
        <v>12.3672</v>
      </c>
      <c r="N819">
        <v>273.15640000000002</v>
      </c>
      <c r="O819">
        <v>14.907</v>
      </c>
      <c r="P819">
        <v>27.125699999999998</v>
      </c>
      <c r="Q819">
        <v>28.65</v>
      </c>
      <c r="R819">
        <v>26.6389</v>
      </c>
      <c r="S819">
        <v>18.058299999999999</v>
      </c>
      <c r="T819" t="e">
        <v>#N/A</v>
      </c>
      <c r="U819" t="e">
        <v>#N/A</v>
      </c>
      <c r="V819">
        <v>13.8066</v>
      </c>
      <c r="W819">
        <v>18.3765</v>
      </c>
      <c r="X819">
        <v>17.9147</v>
      </c>
      <c r="Y819">
        <v>66.44</v>
      </c>
      <c r="Z819">
        <v>13.6853</v>
      </c>
      <c r="AA819">
        <v>34.03</v>
      </c>
      <c r="AB819">
        <v>41.326500000000003</v>
      </c>
      <c r="AC819">
        <v>16.4312</v>
      </c>
      <c r="AD819" t="e">
        <v>#N/A</v>
      </c>
      <c r="AE819">
        <v>10.4063</v>
      </c>
      <c r="AF819">
        <v>34.403300000000002</v>
      </c>
      <c r="AG819">
        <v>18.910399999999999</v>
      </c>
      <c r="AH819" t="e">
        <v>#N/A</v>
      </c>
      <c r="AI819">
        <v>19.888100000000001</v>
      </c>
      <c r="AJ819">
        <v>32.172899999999998</v>
      </c>
      <c r="AK819">
        <v>20.3</v>
      </c>
      <c r="AL819" t="e">
        <v>#N/A</v>
      </c>
      <c r="AM819" t="e">
        <v>#N/A</v>
      </c>
      <c r="AN819">
        <v>24.012</v>
      </c>
      <c r="AO819">
        <v>21.539200000000001</v>
      </c>
      <c r="AP819" t="e">
        <v>#N/A</v>
      </c>
      <c r="AQ819">
        <v>41.3703</v>
      </c>
      <c r="AR819">
        <v>14.0532</v>
      </c>
    </row>
    <row r="820" spans="1:44" x14ac:dyDescent="0.25">
      <c r="A820" s="1">
        <v>37699</v>
      </c>
      <c r="B820">
        <v>48.822200000000002</v>
      </c>
      <c r="C820">
        <v>17.059200000000001</v>
      </c>
      <c r="D820">
        <v>6.4575899999999997</v>
      </c>
      <c r="E820">
        <v>30.226199999999999</v>
      </c>
      <c r="F820">
        <v>927.89260000000002</v>
      </c>
      <c r="G820">
        <v>0.96265999999999996</v>
      </c>
      <c r="H820">
        <v>20.3</v>
      </c>
      <c r="I820">
        <v>23.3218</v>
      </c>
      <c r="J820">
        <v>21.5581</v>
      </c>
      <c r="K820">
        <v>18.837800000000001</v>
      </c>
      <c r="L820" t="e">
        <v>#N/A</v>
      </c>
      <c r="M820">
        <v>12.4034</v>
      </c>
      <c r="N820">
        <v>279.32010000000002</v>
      </c>
      <c r="O820">
        <v>15.2356</v>
      </c>
      <c r="P820">
        <v>27.004100000000001</v>
      </c>
      <c r="Q820">
        <v>28.9</v>
      </c>
      <c r="R820">
        <v>26.936499999999999</v>
      </c>
      <c r="S820">
        <v>18.483000000000001</v>
      </c>
      <c r="T820" t="e">
        <v>#N/A</v>
      </c>
      <c r="U820" t="e">
        <v>#N/A</v>
      </c>
      <c r="V820">
        <v>14.0092</v>
      </c>
      <c r="W820">
        <v>18.873200000000001</v>
      </c>
      <c r="X820">
        <v>17.994599999999998</v>
      </c>
      <c r="Y820">
        <v>66.1614</v>
      </c>
      <c r="Z820">
        <v>13.5032</v>
      </c>
      <c r="AA820">
        <v>34.53</v>
      </c>
      <c r="AB820">
        <v>41.775399999999998</v>
      </c>
      <c r="AC820">
        <v>16.831199999999999</v>
      </c>
      <c r="AD820" t="e">
        <v>#N/A</v>
      </c>
      <c r="AE820">
        <v>10.6114</v>
      </c>
      <c r="AF820">
        <v>35.391199999999998</v>
      </c>
      <c r="AG820">
        <v>19.142700000000001</v>
      </c>
      <c r="AH820" t="e">
        <v>#N/A</v>
      </c>
      <c r="AI820">
        <v>20.429099999999998</v>
      </c>
      <c r="AJ820">
        <v>32.705199999999998</v>
      </c>
      <c r="AK820">
        <v>20.3</v>
      </c>
      <c r="AL820" t="e">
        <v>#N/A</v>
      </c>
      <c r="AM820" t="e">
        <v>#N/A</v>
      </c>
      <c r="AN820">
        <v>24.067799999999998</v>
      </c>
      <c r="AO820">
        <v>21.914300000000001</v>
      </c>
      <c r="AP820" t="e">
        <v>#N/A</v>
      </c>
      <c r="AQ820">
        <v>42.134399999999999</v>
      </c>
      <c r="AR820">
        <v>14.4056</v>
      </c>
    </row>
    <row r="821" spans="1:44" x14ac:dyDescent="0.25">
      <c r="A821" s="1">
        <v>37700</v>
      </c>
      <c r="B821">
        <v>49.051299999999998</v>
      </c>
      <c r="C821">
        <v>16.983599999999999</v>
      </c>
      <c r="D821">
        <v>6.53566</v>
      </c>
      <c r="E821">
        <v>30.495699999999999</v>
      </c>
      <c r="F821">
        <v>930.07280000000003</v>
      </c>
      <c r="G821">
        <v>0.95809999999999995</v>
      </c>
      <c r="H821">
        <v>20.6</v>
      </c>
      <c r="I821">
        <v>23.345199999999998</v>
      </c>
      <c r="J821">
        <v>21.4133</v>
      </c>
      <c r="K821">
        <v>19.112100000000002</v>
      </c>
      <c r="L821" t="e">
        <v>#N/A</v>
      </c>
      <c r="M821">
        <v>12.2209</v>
      </c>
      <c r="N821">
        <v>281.6481</v>
      </c>
      <c r="O821">
        <v>15.1022</v>
      </c>
      <c r="P821">
        <v>26.785599999999999</v>
      </c>
      <c r="Q821">
        <v>29.2</v>
      </c>
      <c r="R821">
        <v>26.880500000000001</v>
      </c>
      <c r="S821">
        <v>18.355699999999999</v>
      </c>
      <c r="T821" t="e">
        <v>#N/A</v>
      </c>
      <c r="U821" t="e">
        <v>#N/A</v>
      </c>
      <c r="V821">
        <v>14.1532</v>
      </c>
      <c r="W821">
        <v>19.117899999999999</v>
      </c>
      <c r="X821">
        <v>17.769100000000002</v>
      </c>
      <c r="Y821">
        <v>66.185000000000002</v>
      </c>
      <c r="Z821">
        <v>13.692600000000001</v>
      </c>
      <c r="AA821">
        <v>34.03</v>
      </c>
      <c r="AB821">
        <v>41.7468</v>
      </c>
      <c r="AC821">
        <v>16.940300000000001</v>
      </c>
      <c r="AD821" t="e">
        <v>#N/A</v>
      </c>
      <c r="AE821">
        <v>10.4513</v>
      </c>
      <c r="AF821">
        <v>35.6614</v>
      </c>
      <c r="AG821">
        <v>19.052099999999999</v>
      </c>
      <c r="AH821" t="e">
        <v>#N/A</v>
      </c>
      <c r="AI821">
        <v>20.3933</v>
      </c>
      <c r="AJ821">
        <v>32.666899999999998</v>
      </c>
      <c r="AK821">
        <v>20.6</v>
      </c>
      <c r="AL821" t="e">
        <v>#N/A</v>
      </c>
      <c r="AM821" t="e">
        <v>#N/A</v>
      </c>
      <c r="AN821">
        <v>23.784600000000001</v>
      </c>
      <c r="AO821">
        <v>21.736899999999999</v>
      </c>
      <c r="AP821" t="e">
        <v>#N/A</v>
      </c>
      <c r="AQ821">
        <v>42.094499999999996</v>
      </c>
      <c r="AR821">
        <v>14.519600000000001</v>
      </c>
    </row>
    <row r="822" spans="1:44" x14ac:dyDescent="0.25">
      <c r="A822" s="1">
        <v>37701</v>
      </c>
      <c r="B822">
        <v>50.558900000000001</v>
      </c>
      <c r="C822">
        <v>17.561599999999999</v>
      </c>
      <c r="D822">
        <v>6.6912500000000001</v>
      </c>
      <c r="E822">
        <v>31.519200000000001</v>
      </c>
      <c r="F822">
        <v>974.3981</v>
      </c>
      <c r="G822">
        <v>0.9657</v>
      </c>
      <c r="H822">
        <v>20.7</v>
      </c>
      <c r="I822">
        <v>23.389399999999998</v>
      </c>
      <c r="J822">
        <v>21.669699999999999</v>
      </c>
      <c r="K822">
        <v>19.878299999999999</v>
      </c>
      <c r="L822" t="e">
        <v>#N/A</v>
      </c>
      <c r="M822">
        <v>12.1219</v>
      </c>
      <c r="N822">
        <v>292.97070000000002</v>
      </c>
      <c r="O822">
        <v>15.3931</v>
      </c>
      <c r="P822">
        <v>28.218800000000002</v>
      </c>
      <c r="Q822">
        <v>29.7</v>
      </c>
      <c r="R822">
        <v>27.241599999999998</v>
      </c>
      <c r="S822">
        <v>19.178100000000001</v>
      </c>
      <c r="T822" t="e">
        <v>#N/A</v>
      </c>
      <c r="U822" t="e">
        <v>#N/A</v>
      </c>
      <c r="V822">
        <v>14.460800000000001</v>
      </c>
      <c r="W822">
        <v>19.815100000000001</v>
      </c>
      <c r="X822">
        <v>18.126899999999999</v>
      </c>
      <c r="Y822">
        <v>68.488299999999995</v>
      </c>
      <c r="Z822">
        <v>14.2065</v>
      </c>
      <c r="AA822">
        <v>35.51</v>
      </c>
      <c r="AB822">
        <v>42.758600000000001</v>
      </c>
      <c r="AC822">
        <v>17.780200000000001</v>
      </c>
      <c r="AD822" t="e">
        <v>#N/A</v>
      </c>
      <c r="AE822">
        <v>10.6677</v>
      </c>
      <c r="AF822">
        <v>36.71</v>
      </c>
      <c r="AG822">
        <v>19.320799999999998</v>
      </c>
      <c r="AH822" t="e">
        <v>#N/A</v>
      </c>
      <c r="AI822">
        <v>21.2014</v>
      </c>
      <c r="AJ822">
        <v>33.063499999999998</v>
      </c>
      <c r="AK822">
        <v>20.7</v>
      </c>
      <c r="AL822" t="e">
        <v>#N/A</v>
      </c>
      <c r="AM822" t="e">
        <v>#N/A</v>
      </c>
      <c r="AN822">
        <v>24.912099999999999</v>
      </c>
      <c r="AO822">
        <v>22.547000000000001</v>
      </c>
      <c r="AP822" t="e">
        <v>#N/A</v>
      </c>
      <c r="AQ822">
        <v>43.4129</v>
      </c>
      <c r="AR822">
        <v>15.905099999999999</v>
      </c>
    </row>
    <row r="823" spans="1:44" x14ac:dyDescent="0.25">
      <c r="A823" s="1">
        <v>37704</v>
      </c>
      <c r="B823">
        <v>48.846400000000003</v>
      </c>
      <c r="C823">
        <v>16.621300000000002</v>
      </c>
      <c r="D823">
        <v>6.3769600000000004</v>
      </c>
      <c r="E823">
        <v>30.085599999999999</v>
      </c>
      <c r="F823">
        <v>924.08640000000003</v>
      </c>
      <c r="G823">
        <v>0.91974999999999996</v>
      </c>
      <c r="H823">
        <v>19.7</v>
      </c>
      <c r="I823">
        <v>23.431899999999999</v>
      </c>
      <c r="J823">
        <v>20.723099999999999</v>
      </c>
      <c r="K823">
        <v>19.077999999999999</v>
      </c>
      <c r="L823" t="e">
        <v>#N/A</v>
      </c>
      <c r="M823">
        <v>11.713100000000001</v>
      </c>
      <c r="N823">
        <v>279.51830000000001</v>
      </c>
      <c r="O823">
        <v>14.8179</v>
      </c>
      <c r="P823">
        <v>26.949300000000001</v>
      </c>
      <c r="Q823">
        <v>28.4</v>
      </c>
      <c r="R823">
        <v>26.563700000000001</v>
      </c>
      <c r="S823">
        <v>18.201499999999999</v>
      </c>
      <c r="T823" t="e">
        <v>#N/A</v>
      </c>
      <c r="U823" t="e">
        <v>#N/A</v>
      </c>
      <c r="V823">
        <v>13.5883</v>
      </c>
      <c r="W823">
        <v>18.629799999999999</v>
      </c>
      <c r="X823">
        <v>16.972100000000001</v>
      </c>
      <c r="Y823">
        <v>65.9636</v>
      </c>
      <c r="Z823">
        <v>13.3026</v>
      </c>
      <c r="AA823">
        <v>33.840000000000003</v>
      </c>
      <c r="AB823">
        <v>41.118200000000002</v>
      </c>
      <c r="AC823">
        <v>16.9451</v>
      </c>
      <c r="AD823" t="e">
        <v>#N/A</v>
      </c>
      <c r="AE823">
        <v>10.156599999999999</v>
      </c>
      <c r="AF823">
        <v>35.301000000000002</v>
      </c>
      <c r="AG823">
        <v>18.282800000000002</v>
      </c>
      <c r="AH823" t="e">
        <v>#N/A</v>
      </c>
      <c r="AI823">
        <v>20.438099999999999</v>
      </c>
      <c r="AJ823">
        <v>32.3752</v>
      </c>
      <c r="AK823">
        <v>19.7</v>
      </c>
      <c r="AL823" t="e">
        <v>#N/A</v>
      </c>
      <c r="AM823" t="e">
        <v>#N/A</v>
      </c>
      <c r="AN823">
        <v>23.803000000000001</v>
      </c>
      <c r="AO823">
        <v>21.412099999999999</v>
      </c>
      <c r="AP823" t="e">
        <v>#N/A</v>
      </c>
      <c r="AQ823">
        <v>41.462499999999999</v>
      </c>
      <c r="AR823">
        <v>14.681699999999999</v>
      </c>
    </row>
    <row r="824" spans="1:44" x14ac:dyDescent="0.25">
      <c r="A824" s="1">
        <v>37705</v>
      </c>
      <c r="B824">
        <v>49.225900000000003</v>
      </c>
      <c r="C824">
        <v>16.929600000000001</v>
      </c>
      <c r="D824">
        <v>6.3165199999999997</v>
      </c>
      <c r="E824">
        <v>29.027799999999999</v>
      </c>
      <c r="F824">
        <v>917.21500000000003</v>
      </c>
      <c r="G824">
        <v>0.92630000000000001</v>
      </c>
      <c r="H824">
        <v>19.7</v>
      </c>
      <c r="I824">
        <v>22.773199999999999</v>
      </c>
      <c r="J824">
        <v>20.8719</v>
      </c>
      <c r="K824">
        <v>19.077300000000001</v>
      </c>
      <c r="L824" t="e">
        <v>#N/A</v>
      </c>
      <c r="M824">
        <v>11.831799999999999</v>
      </c>
      <c r="N824">
        <v>279.5849</v>
      </c>
      <c r="O824">
        <v>14.7714</v>
      </c>
      <c r="P824">
        <v>26.9665</v>
      </c>
      <c r="Q824">
        <v>29</v>
      </c>
      <c r="R824">
        <v>26.691500000000001</v>
      </c>
      <c r="S824">
        <v>18.273800000000001</v>
      </c>
      <c r="T824" t="e">
        <v>#N/A</v>
      </c>
      <c r="U824" t="e">
        <v>#N/A</v>
      </c>
      <c r="V824">
        <v>13.4832</v>
      </c>
      <c r="W824">
        <v>19.0852</v>
      </c>
      <c r="X824">
        <v>16.754899999999999</v>
      </c>
      <c r="Y824">
        <v>66.569199999999995</v>
      </c>
      <c r="Z824">
        <v>13.395</v>
      </c>
      <c r="AA824">
        <v>34.130000000000003</v>
      </c>
      <c r="AB824">
        <v>41.136800000000001</v>
      </c>
      <c r="AC824">
        <v>17.218499999999999</v>
      </c>
      <c r="AD824" t="e">
        <v>#N/A</v>
      </c>
      <c r="AE824">
        <v>10.196099999999999</v>
      </c>
      <c r="AF824">
        <v>35.658900000000003</v>
      </c>
      <c r="AG824">
        <v>18.3292</v>
      </c>
      <c r="AH824" t="e">
        <v>#N/A</v>
      </c>
      <c r="AI824">
        <v>20.991599999999998</v>
      </c>
      <c r="AJ824">
        <v>32.3718</v>
      </c>
      <c r="AK824">
        <v>19.7</v>
      </c>
      <c r="AL824" t="e">
        <v>#N/A</v>
      </c>
      <c r="AM824" t="e">
        <v>#N/A</v>
      </c>
      <c r="AN824">
        <v>23.718399999999999</v>
      </c>
      <c r="AO824">
        <v>21.547499999999999</v>
      </c>
      <c r="AP824" t="e">
        <v>#N/A</v>
      </c>
      <c r="AQ824">
        <v>41.987299999999998</v>
      </c>
      <c r="AR824">
        <v>14.8468</v>
      </c>
    </row>
    <row r="825" spans="1:44" x14ac:dyDescent="0.25">
      <c r="A825" s="1">
        <v>37706</v>
      </c>
      <c r="B825">
        <v>49.124099999999999</v>
      </c>
      <c r="C825">
        <v>16.530100000000001</v>
      </c>
      <c r="D825">
        <v>6.3212599999999997</v>
      </c>
      <c r="E825">
        <v>29.027100000000001</v>
      </c>
      <c r="F825">
        <v>912.18719999999996</v>
      </c>
      <c r="G825">
        <v>0.91946000000000006</v>
      </c>
      <c r="H825">
        <v>19.899999999999999</v>
      </c>
      <c r="I825">
        <v>23.002800000000001</v>
      </c>
      <c r="J825">
        <v>20.177399999999999</v>
      </c>
      <c r="K825">
        <v>18.8202</v>
      </c>
      <c r="L825" t="e">
        <v>#N/A</v>
      </c>
      <c r="M825">
        <v>11.8065</v>
      </c>
      <c r="N825">
        <v>280.1361</v>
      </c>
      <c r="O825">
        <v>14.707100000000001</v>
      </c>
      <c r="P825">
        <v>27.148099999999999</v>
      </c>
      <c r="Q825">
        <v>28.5</v>
      </c>
      <c r="R825">
        <v>26.894100000000002</v>
      </c>
      <c r="S825">
        <v>18.056899999999999</v>
      </c>
      <c r="T825" t="e">
        <v>#N/A</v>
      </c>
      <c r="U825" t="e">
        <v>#N/A</v>
      </c>
      <c r="V825">
        <v>13.5709</v>
      </c>
      <c r="W825">
        <v>19.3644</v>
      </c>
      <c r="X825">
        <v>16.665600000000001</v>
      </c>
      <c r="Y825">
        <v>65.1999</v>
      </c>
      <c r="Z825">
        <v>13.3134</v>
      </c>
      <c r="AA825">
        <v>32.85</v>
      </c>
      <c r="AB825">
        <v>40.926000000000002</v>
      </c>
      <c r="AC825">
        <v>17.278700000000001</v>
      </c>
      <c r="AD825" t="e">
        <v>#N/A</v>
      </c>
      <c r="AE825">
        <v>10.269500000000001</v>
      </c>
      <c r="AF825">
        <v>35.075800000000001</v>
      </c>
      <c r="AG825">
        <v>18.197399999999998</v>
      </c>
      <c r="AH825" t="e">
        <v>#N/A</v>
      </c>
      <c r="AI825">
        <v>20.848199999999999</v>
      </c>
      <c r="AJ825">
        <v>32.558900000000001</v>
      </c>
      <c r="AK825">
        <v>19.899999999999999</v>
      </c>
      <c r="AL825" t="e">
        <v>#N/A</v>
      </c>
      <c r="AM825" t="e">
        <v>#N/A</v>
      </c>
      <c r="AN825">
        <v>23.648299999999999</v>
      </c>
      <c r="AO825">
        <v>21.476900000000001</v>
      </c>
      <c r="AP825" t="e">
        <v>#N/A</v>
      </c>
      <c r="AQ825">
        <v>41.971600000000002</v>
      </c>
      <c r="AR825">
        <v>14.829700000000001</v>
      </c>
    </row>
    <row r="826" spans="1:44" x14ac:dyDescent="0.25">
      <c r="A826" s="1">
        <v>37707</v>
      </c>
      <c r="B826">
        <v>48.8416</v>
      </c>
      <c r="C826">
        <v>16.008600000000001</v>
      </c>
      <c r="D826">
        <v>6.2694200000000002</v>
      </c>
      <c r="E826">
        <v>28.26</v>
      </c>
      <c r="F826">
        <v>888.73310000000004</v>
      </c>
      <c r="G826">
        <v>0.91973000000000005</v>
      </c>
      <c r="H826">
        <v>19.75</v>
      </c>
      <c r="I826">
        <v>22.527899999999999</v>
      </c>
      <c r="J826">
        <v>20.1633</v>
      </c>
      <c r="K826">
        <v>18.915900000000001</v>
      </c>
      <c r="L826" t="e">
        <v>#N/A</v>
      </c>
      <c r="M826">
        <v>11.6074</v>
      </c>
      <c r="N826">
        <v>278.75060000000002</v>
      </c>
      <c r="O826">
        <v>14.677</v>
      </c>
      <c r="P826">
        <v>26.625399999999999</v>
      </c>
      <c r="Q826">
        <v>28.6</v>
      </c>
      <c r="R826">
        <v>26.798400000000001</v>
      </c>
      <c r="S826">
        <v>17.854600000000001</v>
      </c>
      <c r="T826" t="e">
        <v>#N/A</v>
      </c>
      <c r="U826" t="e">
        <v>#N/A</v>
      </c>
      <c r="V826">
        <v>13.385899999999999</v>
      </c>
      <c r="W826">
        <v>18.990400000000001</v>
      </c>
      <c r="X826">
        <v>16.333400000000001</v>
      </c>
      <c r="Y826">
        <v>64.779899999999998</v>
      </c>
      <c r="Z826">
        <v>13.0145</v>
      </c>
      <c r="AA826">
        <v>32.06</v>
      </c>
      <c r="AB826">
        <v>40.927799999999998</v>
      </c>
      <c r="AC826">
        <v>17.152899999999999</v>
      </c>
      <c r="AD826" t="e">
        <v>#N/A</v>
      </c>
      <c r="AE826">
        <v>10.409700000000001</v>
      </c>
      <c r="AF826">
        <v>35.277000000000001</v>
      </c>
      <c r="AG826">
        <v>17.951899999999998</v>
      </c>
      <c r="AH826" t="e">
        <v>#N/A</v>
      </c>
      <c r="AI826">
        <v>20.791699999999999</v>
      </c>
      <c r="AJ826">
        <v>32.553899999999999</v>
      </c>
      <c r="AK826">
        <v>19.75</v>
      </c>
      <c r="AL826" t="e">
        <v>#N/A</v>
      </c>
      <c r="AM826" t="e">
        <v>#N/A</v>
      </c>
      <c r="AN826">
        <v>23.041</v>
      </c>
      <c r="AO826">
        <v>21.501000000000001</v>
      </c>
      <c r="AP826" t="e">
        <v>#N/A</v>
      </c>
      <c r="AQ826">
        <v>41.916899999999998</v>
      </c>
      <c r="AR826">
        <v>14.7105</v>
      </c>
    </row>
    <row r="827" spans="1:44" x14ac:dyDescent="0.25">
      <c r="A827" s="1">
        <v>37708</v>
      </c>
      <c r="B827">
        <v>48.383400000000002</v>
      </c>
      <c r="C827">
        <v>16.1325</v>
      </c>
      <c r="D827">
        <v>6.0452000000000004</v>
      </c>
      <c r="E827">
        <v>28.069299999999998</v>
      </c>
      <c r="F827">
        <v>878.46019999999999</v>
      </c>
      <c r="G827">
        <v>0.92420999999999998</v>
      </c>
      <c r="H827">
        <v>18.899999999999999</v>
      </c>
      <c r="I827">
        <v>22.513200000000001</v>
      </c>
      <c r="J827">
        <v>19.831</v>
      </c>
      <c r="K827">
        <v>18.724699999999999</v>
      </c>
      <c r="L827" t="e">
        <v>#N/A</v>
      </c>
      <c r="M827">
        <v>11.3592</v>
      </c>
      <c r="N827">
        <v>275.0772</v>
      </c>
      <c r="O827">
        <v>14.620799999999999</v>
      </c>
      <c r="P827">
        <v>26.461200000000002</v>
      </c>
      <c r="Q827">
        <v>27.9</v>
      </c>
      <c r="R827">
        <v>26.8629</v>
      </c>
      <c r="S827">
        <v>17.566299999999998</v>
      </c>
      <c r="T827" t="e">
        <v>#N/A</v>
      </c>
      <c r="U827" t="e">
        <v>#N/A</v>
      </c>
      <c r="V827">
        <v>13.2227</v>
      </c>
      <c r="W827">
        <v>18.6524</v>
      </c>
      <c r="X827">
        <v>16.1891</v>
      </c>
      <c r="Y827">
        <v>64.260800000000003</v>
      </c>
      <c r="Z827">
        <v>12.739699999999999</v>
      </c>
      <c r="AA827">
        <v>31.57</v>
      </c>
      <c r="AB827">
        <v>41.2027</v>
      </c>
      <c r="AC827">
        <v>17.376200000000001</v>
      </c>
      <c r="AD827" t="e">
        <v>#N/A</v>
      </c>
      <c r="AE827">
        <v>10.6469</v>
      </c>
      <c r="AF827">
        <v>35.433199999999999</v>
      </c>
      <c r="AG827">
        <v>17.675000000000001</v>
      </c>
      <c r="AH827" t="e">
        <v>#N/A</v>
      </c>
      <c r="AI827">
        <v>20.7912</v>
      </c>
      <c r="AJ827">
        <v>32.481299999999997</v>
      </c>
      <c r="AK827">
        <v>18.899999999999999</v>
      </c>
      <c r="AL827" t="e">
        <v>#N/A</v>
      </c>
      <c r="AM827" t="e">
        <v>#N/A</v>
      </c>
      <c r="AN827">
        <v>22.546500000000002</v>
      </c>
      <c r="AO827">
        <v>21.398099999999999</v>
      </c>
      <c r="AP827" t="e">
        <v>#N/A</v>
      </c>
      <c r="AQ827">
        <v>41.568800000000003</v>
      </c>
      <c r="AR827">
        <v>14.792899999999999</v>
      </c>
    </row>
    <row r="828" spans="1:44" x14ac:dyDescent="0.25">
      <c r="A828" s="1">
        <v>37711</v>
      </c>
      <c r="B828">
        <v>47.4754</v>
      </c>
      <c r="C828">
        <v>15.0938</v>
      </c>
      <c r="D828">
        <v>5.5515600000000003</v>
      </c>
      <c r="E828">
        <v>26.8444</v>
      </c>
      <c r="F828">
        <v>858.21479999999997</v>
      </c>
      <c r="G828">
        <v>0.88334000000000001</v>
      </c>
      <c r="H828">
        <v>18.5</v>
      </c>
      <c r="I828">
        <v>21.8231</v>
      </c>
      <c r="J828">
        <v>18.752500000000001</v>
      </c>
      <c r="K828">
        <v>18.0593</v>
      </c>
      <c r="L828" t="e">
        <v>#N/A</v>
      </c>
      <c r="M828">
        <v>10.984</v>
      </c>
      <c r="N828">
        <v>263.26920000000001</v>
      </c>
      <c r="O828">
        <v>14.311</v>
      </c>
      <c r="P828">
        <v>25.554099999999998</v>
      </c>
      <c r="Q828">
        <v>27.3</v>
      </c>
      <c r="R828">
        <v>25.663</v>
      </c>
      <c r="S828">
        <v>16.947900000000001</v>
      </c>
      <c r="T828" t="e">
        <v>#N/A</v>
      </c>
      <c r="U828" t="e">
        <v>#N/A</v>
      </c>
      <c r="V828">
        <v>12.461399999999999</v>
      </c>
      <c r="W828">
        <v>18.168600000000001</v>
      </c>
      <c r="X828">
        <v>15.622</v>
      </c>
      <c r="Y828">
        <v>61.393300000000004</v>
      </c>
      <c r="Z828">
        <v>11.861800000000001</v>
      </c>
      <c r="AA828">
        <v>30.38</v>
      </c>
      <c r="AB828">
        <v>40.925199999999997</v>
      </c>
      <c r="AC828">
        <v>16.595199999999998</v>
      </c>
      <c r="AD828" t="e">
        <v>#N/A</v>
      </c>
      <c r="AE828">
        <v>10.2171</v>
      </c>
      <c r="AF828">
        <v>34.537199999999999</v>
      </c>
      <c r="AG828">
        <v>17.082799999999999</v>
      </c>
      <c r="AH828" t="e">
        <v>#N/A</v>
      </c>
      <c r="AI828">
        <v>20.0579</v>
      </c>
      <c r="AJ828">
        <v>32.1374</v>
      </c>
      <c r="AK828">
        <v>18.5</v>
      </c>
      <c r="AL828" t="e">
        <v>#N/A</v>
      </c>
      <c r="AM828" t="e">
        <v>#N/A</v>
      </c>
      <c r="AN828">
        <v>21.831</v>
      </c>
      <c r="AO828">
        <v>20.607700000000001</v>
      </c>
      <c r="AP828" t="e">
        <v>#N/A</v>
      </c>
      <c r="AQ828">
        <v>40.0916</v>
      </c>
      <c r="AR828">
        <v>14.016999999999999</v>
      </c>
    </row>
    <row r="829" spans="1:44" x14ac:dyDescent="0.25">
      <c r="A829" s="1">
        <v>37712</v>
      </c>
      <c r="B829">
        <v>47.788699999999999</v>
      </c>
      <c r="C829">
        <v>15.1228</v>
      </c>
      <c r="D829">
        <v>5.2088000000000001</v>
      </c>
      <c r="E829">
        <v>27.1694</v>
      </c>
      <c r="F829">
        <v>878.49609999999996</v>
      </c>
      <c r="G829">
        <v>0.88492000000000004</v>
      </c>
      <c r="H829">
        <v>19</v>
      </c>
      <c r="I829">
        <v>21.307099999999998</v>
      </c>
      <c r="J829">
        <v>19.215900000000001</v>
      </c>
      <c r="K829">
        <v>18.231200000000001</v>
      </c>
      <c r="L829" t="e">
        <v>#N/A</v>
      </c>
      <c r="M829">
        <v>10.988099999999999</v>
      </c>
      <c r="N829">
        <v>272.15719999999999</v>
      </c>
      <c r="O829">
        <v>14.2844</v>
      </c>
      <c r="P829">
        <v>25.997599999999998</v>
      </c>
      <c r="Q829">
        <v>27.5</v>
      </c>
      <c r="R829">
        <v>26.186699999999998</v>
      </c>
      <c r="S829">
        <v>17.373100000000001</v>
      </c>
      <c r="T829" t="e">
        <v>#N/A</v>
      </c>
      <c r="U829" t="e">
        <v>#N/A</v>
      </c>
      <c r="V829">
        <v>12.5221</v>
      </c>
      <c r="W829">
        <v>18.495999999999999</v>
      </c>
      <c r="X829">
        <v>16.074100000000001</v>
      </c>
      <c r="Y829">
        <v>61.650700000000001</v>
      </c>
      <c r="Z829">
        <v>11.9682</v>
      </c>
      <c r="AA829">
        <v>30.78</v>
      </c>
      <c r="AB829">
        <v>41.329300000000003</v>
      </c>
      <c r="AC829">
        <v>16.965299999999999</v>
      </c>
      <c r="AD829" t="e">
        <v>#N/A</v>
      </c>
      <c r="AE829">
        <v>9.9311100000000003</v>
      </c>
      <c r="AF829">
        <v>35.067100000000003</v>
      </c>
      <c r="AG829">
        <v>17.187899999999999</v>
      </c>
      <c r="AH829" t="e">
        <v>#N/A</v>
      </c>
      <c r="AI829">
        <v>20.535399999999999</v>
      </c>
      <c r="AJ829">
        <v>32.318899999999999</v>
      </c>
      <c r="AK829">
        <v>19</v>
      </c>
      <c r="AL829" t="e">
        <v>#N/A</v>
      </c>
      <c r="AM829" t="e">
        <v>#N/A</v>
      </c>
      <c r="AN829">
        <v>22.254799999999999</v>
      </c>
      <c r="AO829">
        <v>21.023499999999999</v>
      </c>
      <c r="AP829" t="e">
        <v>#N/A</v>
      </c>
      <c r="AQ829">
        <v>40.406999999999996</v>
      </c>
      <c r="AR829">
        <v>14.096299999999999</v>
      </c>
    </row>
    <row r="830" spans="1:44" x14ac:dyDescent="0.25">
      <c r="A830" s="1">
        <v>37713</v>
      </c>
      <c r="B830">
        <v>49.093600000000002</v>
      </c>
      <c r="C830">
        <v>15.7486</v>
      </c>
      <c r="D830">
        <v>5.5270900000000003</v>
      </c>
      <c r="E830">
        <v>28.2927</v>
      </c>
      <c r="F830">
        <v>925.69550000000004</v>
      </c>
      <c r="G830">
        <v>0.91756000000000004</v>
      </c>
      <c r="H830">
        <v>20.8</v>
      </c>
      <c r="I830">
        <v>22.305299999999999</v>
      </c>
      <c r="J830">
        <v>20.069500000000001</v>
      </c>
      <c r="K830">
        <v>19.0946</v>
      </c>
      <c r="L830" t="e">
        <v>#N/A</v>
      </c>
      <c r="M830">
        <v>11.611800000000001</v>
      </c>
      <c r="N830">
        <v>284.76119999999997</v>
      </c>
      <c r="O830">
        <v>14.7418</v>
      </c>
      <c r="P830">
        <v>26.838699999999999</v>
      </c>
      <c r="Q830">
        <v>28.7</v>
      </c>
      <c r="R830">
        <v>26.371099999999998</v>
      </c>
      <c r="S830">
        <v>18.085999999999999</v>
      </c>
      <c r="T830" t="e">
        <v>#N/A</v>
      </c>
      <c r="U830" t="e">
        <v>#N/A</v>
      </c>
      <c r="V830">
        <v>12.8909</v>
      </c>
      <c r="W830">
        <v>19.418099999999999</v>
      </c>
      <c r="X830">
        <v>16.436900000000001</v>
      </c>
      <c r="Y830">
        <v>64.147800000000004</v>
      </c>
      <c r="Z830">
        <v>12.841900000000001</v>
      </c>
      <c r="AA830">
        <v>31.67</v>
      </c>
      <c r="AB830">
        <v>41.555</v>
      </c>
      <c r="AC830">
        <v>17.901499999999999</v>
      </c>
      <c r="AD830" t="e">
        <v>#N/A</v>
      </c>
      <c r="AE830">
        <v>10.178900000000001</v>
      </c>
      <c r="AF830">
        <v>36.006700000000002</v>
      </c>
      <c r="AG830">
        <v>18.257200000000001</v>
      </c>
      <c r="AH830" t="e">
        <v>#N/A</v>
      </c>
      <c r="AI830">
        <v>21.033100000000001</v>
      </c>
      <c r="AJ830">
        <v>32.718699999999998</v>
      </c>
      <c r="AK830">
        <v>20.8</v>
      </c>
      <c r="AL830" t="e">
        <v>#N/A</v>
      </c>
      <c r="AM830" t="e">
        <v>#N/A</v>
      </c>
      <c r="AN830">
        <v>22.9541</v>
      </c>
      <c r="AO830">
        <v>21.980599999999999</v>
      </c>
      <c r="AP830" t="e">
        <v>#N/A</v>
      </c>
      <c r="AQ830">
        <v>41.913600000000002</v>
      </c>
      <c r="AR830">
        <v>14.8965</v>
      </c>
    </row>
    <row r="831" spans="1:44" x14ac:dyDescent="0.25">
      <c r="A831" s="1">
        <v>37714</v>
      </c>
      <c r="B831">
        <v>49.7515</v>
      </c>
      <c r="C831">
        <v>15.786300000000001</v>
      </c>
      <c r="D831">
        <v>5.6026199999999999</v>
      </c>
      <c r="E831">
        <v>28.581600000000002</v>
      </c>
      <c r="F831">
        <v>927.5806</v>
      </c>
      <c r="G831">
        <v>0.91962999999999995</v>
      </c>
      <c r="H831">
        <v>20.3</v>
      </c>
      <c r="I831">
        <v>23.176400000000001</v>
      </c>
      <c r="J831">
        <v>20.2257</v>
      </c>
      <c r="K831">
        <v>19.3566</v>
      </c>
      <c r="L831" t="e">
        <v>#N/A</v>
      </c>
      <c r="M831">
        <v>11.7507</v>
      </c>
      <c r="N831">
        <v>284.12169999999998</v>
      </c>
      <c r="O831">
        <v>14.828200000000001</v>
      </c>
      <c r="P831">
        <v>26.885200000000001</v>
      </c>
      <c r="Q831">
        <v>28.8</v>
      </c>
      <c r="R831">
        <v>26.200600000000001</v>
      </c>
      <c r="S831">
        <v>18.640699999999999</v>
      </c>
      <c r="T831" t="e">
        <v>#N/A</v>
      </c>
      <c r="U831" t="e">
        <v>#N/A</v>
      </c>
      <c r="V831">
        <v>13.347</v>
      </c>
      <c r="W831">
        <v>19.764199999999999</v>
      </c>
      <c r="X831">
        <v>16.685600000000001</v>
      </c>
      <c r="Y831">
        <v>65.273600000000002</v>
      </c>
      <c r="Z831">
        <v>13.0326</v>
      </c>
      <c r="AA831">
        <v>31.91</v>
      </c>
      <c r="AB831">
        <v>41.368099999999998</v>
      </c>
      <c r="AC831">
        <v>17.992999999999999</v>
      </c>
      <c r="AD831" t="e">
        <v>#N/A</v>
      </c>
      <c r="AE831">
        <v>10.128</v>
      </c>
      <c r="AF831">
        <v>36.013800000000003</v>
      </c>
      <c r="AG831">
        <v>18.482700000000001</v>
      </c>
      <c r="AH831" t="e">
        <v>#N/A</v>
      </c>
      <c r="AI831">
        <v>21.166699999999999</v>
      </c>
      <c r="AJ831">
        <v>32.860199999999999</v>
      </c>
      <c r="AK831">
        <v>20.3</v>
      </c>
      <c r="AL831" t="e">
        <v>#N/A</v>
      </c>
      <c r="AM831" t="e">
        <v>#N/A</v>
      </c>
      <c r="AN831">
        <v>22.597799999999999</v>
      </c>
      <c r="AO831">
        <v>21.418500000000002</v>
      </c>
      <c r="AP831" t="e">
        <v>#N/A</v>
      </c>
      <c r="AQ831">
        <v>42.3992</v>
      </c>
      <c r="AR831">
        <v>14.798</v>
      </c>
    </row>
    <row r="832" spans="1:44" x14ac:dyDescent="0.25">
      <c r="A832" s="1">
        <v>37715</v>
      </c>
      <c r="B832">
        <v>49.716099999999997</v>
      </c>
      <c r="C832">
        <v>15.8626</v>
      </c>
      <c r="D832">
        <v>5.3295700000000004</v>
      </c>
      <c r="E832">
        <v>29.191800000000001</v>
      </c>
      <c r="F832">
        <v>946.48350000000005</v>
      </c>
      <c r="G832">
        <v>0.91491</v>
      </c>
      <c r="H832">
        <v>20.3</v>
      </c>
      <c r="I832">
        <v>22.96</v>
      </c>
      <c r="J832">
        <v>20.153700000000001</v>
      </c>
      <c r="K832">
        <v>19.201000000000001</v>
      </c>
      <c r="L832" t="e">
        <v>#N/A</v>
      </c>
      <c r="M832">
        <v>11.7912</v>
      </c>
      <c r="N832">
        <v>289.15899999999999</v>
      </c>
      <c r="O832">
        <v>15.0548</v>
      </c>
      <c r="P832">
        <v>27.053899999999999</v>
      </c>
      <c r="Q832">
        <v>29.2</v>
      </c>
      <c r="R832">
        <v>26.507300000000001</v>
      </c>
      <c r="S832">
        <v>18.663399999999999</v>
      </c>
      <c r="T832" t="e">
        <v>#N/A</v>
      </c>
      <c r="U832" t="e">
        <v>#N/A</v>
      </c>
      <c r="V832">
        <v>13.283899999999999</v>
      </c>
      <c r="W832">
        <v>20.034300000000002</v>
      </c>
      <c r="X832">
        <v>16.650099999999998</v>
      </c>
      <c r="Y832">
        <v>64.272999999999996</v>
      </c>
      <c r="Z832">
        <v>12.6256</v>
      </c>
      <c r="AA832">
        <v>32.06</v>
      </c>
      <c r="AB832">
        <v>41.5717</v>
      </c>
      <c r="AC832">
        <v>18.4236</v>
      </c>
      <c r="AD832" t="e">
        <v>#N/A</v>
      </c>
      <c r="AE832">
        <v>10.448600000000001</v>
      </c>
      <c r="AF832">
        <v>36.651699999999998</v>
      </c>
      <c r="AG832">
        <v>17.992799999999999</v>
      </c>
      <c r="AH832" t="e">
        <v>#N/A</v>
      </c>
      <c r="AI832">
        <v>21.458200000000001</v>
      </c>
      <c r="AJ832">
        <v>33.0655</v>
      </c>
      <c r="AK832">
        <v>20.3</v>
      </c>
      <c r="AL832" t="e">
        <v>#N/A</v>
      </c>
      <c r="AM832" t="e">
        <v>#N/A</v>
      </c>
      <c r="AN832">
        <v>23.062899999999999</v>
      </c>
      <c r="AO832">
        <v>21.258199999999999</v>
      </c>
      <c r="AP832" t="e">
        <v>#N/A</v>
      </c>
      <c r="AQ832">
        <v>42.758699999999997</v>
      </c>
      <c r="AR832">
        <v>14.5974</v>
      </c>
    </row>
    <row r="833" spans="1:44" x14ac:dyDescent="0.25">
      <c r="A833" s="1">
        <v>37718</v>
      </c>
      <c r="B833">
        <v>49.8307</v>
      </c>
      <c r="C833">
        <v>17.3445</v>
      </c>
      <c r="D833">
        <v>5.5364199999999997</v>
      </c>
      <c r="E833">
        <v>29.814299999999999</v>
      </c>
      <c r="F833">
        <v>966.50940000000003</v>
      </c>
      <c r="G833">
        <v>0.93198999999999999</v>
      </c>
      <c r="H833">
        <v>21.05</v>
      </c>
      <c r="I833">
        <v>24.409800000000001</v>
      </c>
      <c r="J833">
        <v>21.1099</v>
      </c>
      <c r="K833">
        <v>19.5383</v>
      </c>
      <c r="L833" t="e">
        <v>#N/A</v>
      </c>
      <c r="M833">
        <v>11.823</v>
      </c>
      <c r="N833">
        <v>292.85079999999999</v>
      </c>
      <c r="O833">
        <v>15.1783</v>
      </c>
      <c r="P833">
        <v>27.427099999999999</v>
      </c>
      <c r="Q833">
        <v>30.3</v>
      </c>
      <c r="R833">
        <v>26.497699999999998</v>
      </c>
      <c r="S833">
        <v>18.995699999999999</v>
      </c>
      <c r="T833" t="e">
        <v>#N/A</v>
      </c>
      <c r="U833" t="e">
        <v>#N/A</v>
      </c>
      <c r="V833">
        <v>13.374599999999999</v>
      </c>
      <c r="W833">
        <v>20.218699999999998</v>
      </c>
      <c r="X833">
        <v>16.934999999999999</v>
      </c>
      <c r="Y833">
        <v>64.853300000000004</v>
      </c>
      <c r="Z833">
        <v>13.0153</v>
      </c>
      <c r="AA833">
        <v>33.049999999999997</v>
      </c>
      <c r="AB833">
        <v>41.7425</v>
      </c>
      <c r="AC833">
        <v>18.707699999999999</v>
      </c>
      <c r="AD833" t="e">
        <v>#N/A</v>
      </c>
      <c r="AE833">
        <v>11.4941</v>
      </c>
      <c r="AF833">
        <v>36.889499999999998</v>
      </c>
      <c r="AG833">
        <v>18.285499999999999</v>
      </c>
      <c r="AH833" t="e">
        <v>#N/A</v>
      </c>
      <c r="AI833">
        <v>21.539200000000001</v>
      </c>
      <c r="AJ833">
        <v>33.221699999999998</v>
      </c>
      <c r="AK833">
        <v>21.05</v>
      </c>
      <c r="AL833" t="e">
        <v>#N/A</v>
      </c>
      <c r="AM833" t="e">
        <v>#N/A</v>
      </c>
      <c r="AN833">
        <v>23.7682</v>
      </c>
      <c r="AO833">
        <v>21.235199999999999</v>
      </c>
      <c r="AP833" t="e">
        <v>#N/A</v>
      </c>
      <c r="AQ833">
        <v>43.094200000000001</v>
      </c>
      <c r="AR833">
        <v>15.0421</v>
      </c>
    </row>
    <row r="834" spans="1:44" x14ac:dyDescent="0.25">
      <c r="A834" s="1">
        <v>37719</v>
      </c>
      <c r="B834">
        <v>49.809399999999997</v>
      </c>
      <c r="C834">
        <v>17.169799999999999</v>
      </c>
      <c r="D834">
        <v>5.6815100000000003</v>
      </c>
      <c r="E834">
        <v>29.1493</v>
      </c>
      <c r="F834">
        <v>951.63220000000001</v>
      </c>
      <c r="G834">
        <v>0.92261000000000004</v>
      </c>
      <c r="H834">
        <v>20.25</v>
      </c>
      <c r="I834">
        <v>23.267700000000001</v>
      </c>
      <c r="J834">
        <v>20.924800000000001</v>
      </c>
      <c r="K834">
        <v>19.545400000000001</v>
      </c>
      <c r="L834" t="e">
        <v>#N/A</v>
      </c>
      <c r="M834">
        <v>11.615399999999999</v>
      </c>
      <c r="N834">
        <v>293.75409999999999</v>
      </c>
      <c r="O834">
        <v>15.121499999999999</v>
      </c>
      <c r="P834">
        <v>26.749199999999998</v>
      </c>
      <c r="Q834">
        <v>29.8</v>
      </c>
      <c r="R834">
        <v>25.9511</v>
      </c>
      <c r="S834">
        <v>19.060500000000001</v>
      </c>
      <c r="T834" t="e">
        <v>#N/A</v>
      </c>
      <c r="U834" t="e">
        <v>#N/A</v>
      </c>
      <c r="V834">
        <v>12.9</v>
      </c>
      <c r="W834">
        <v>20.146999999999998</v>
      </c>
      <c r="X834">
        <v>16.676600000000001</v>
      </c>
      <c r="Y834">
        <v>64.058800000000005</v>
      </c>
      <c r="Z834">
        <v>12.7339</v>
      </c>
      <c r="AA834">
        <v>32.159999999999997</v>
      </c>
      <c r="AB834">
        <v>41.56</v>
      </c>
      <c r="AC834">
        <v>18.824300000000001</v>
      </c>
      <c r="AD834" t="e">
        <v>#N/A</v>
      </c>
      <c r="AE834">
        <v>11.439</v>
      </c>
      <c r="AF834">
        <v>36.542299999999997</v>
      </c>
      <c r="AG834">
        <v>18.447299999999998</v>
      </c>
      <c r="AH834" t="e">
        <v>#N/A</v>
      </c>
      <c r="AI834">
        <v>21.276399999999999</v>
      </c>
      <c r="AJ834">
        <v>33.159399999999998</v>
      </c>
      <c r="AK834">
        <v>20.25</v>
      </c>
      <c r="AL834" t="e">
        <v>#N/A</v>
      </c>
      <c r="AM834" t="e">
        <v>#N/A</v>
      </c>
      <c r="AN834">
        <v>23.455300000000001</v>
      </c>
      <c r="AO834">
        <v>20.757899999999999</v>
      </c>
      <c r="AP834" t="e">
        <v>#N/A</v>
      </c>
      <c r="AQ834">
        <v>42.9679</v>
      </c>
      <c r="AR834">
        <v>14.4186</v>
      </c>
    </row>
    <row r="835" spans="1:44" x14ac:dyDescent="0.25">
      <c r="A835" s="1">
        <v>37720</v>
      </c>
      <c r="B835">
        <v>48.736699999999999</v>
      </c>
      <c r="C835">
        <v>16.904499999999999</v>
      </c>
      <c r="D835">
        <v>5.6945100000000002</v>
      </c>
      <c r="E835">
        <v>28.245200000000001</v>
      </c>
      <c r="F835">
        <v>934.51059999999995</v>
      </c>
      <c r="G835">
        <v>0.89908999999999994</v>
      </c>
      <c r="H835">
        <v>19.8</v>
      </c>
      <c r="I835">
        <v>23.196300000000001</v>
      </c>
      <c r="J835">
        <v>20.856200000000001</v>
      </c>
      <c r="K835">
        <v>19.251000000000001</v>
      </c>
      <c r="L835" t="e">
        <v>#N/A</v>
      </c>
      <c r="M835">
        <v>11.192</v>
      </c>
      <c r="N835">
        <v>287.09410000000003</v>
      </c>
      <c r="O835">
        <v>14.9415</v>
      </c>
      <c r="P835">
        <v>26.0381</v>
      </c>
      <c r="Q835">
        <v>29.3</v>
      </c>
      <c r="R835">
        <v>25.671099999999999</v>
      </c>
      <c r="S835">
        <v>18.402799999999999</v>
      </c>
      <c r="T835" t="e">
        <v>#N/A</v>
      </c>
      <c r="U835" t="e">
        <v>#N/A</v>
      </c>
      <c r="V835">
        <v>12.484500000000001</v>
      </c>
      <c r="W835">
        <v>19.4788</v>
      </c>
      <c r="X835">
        <v>16.653099999999998</v>
      </c>
      <c r="Y835">
        <v>62.49</v>
      </c>
      <c r="Z835">
        <v>12.3263</v>
      </c>
      <c r="AA835">
        <v>31.07</v>
      </c>
      <c r="AB835">
        <v>41.070599999999999</v>
      </c>
      <c r="AC835">
        <v>18.4937</v>
      </c>
      <c r="AD835" t="e">
        <v>#N/A</v>
      </c>
      <c r="AE835">
        <v>11.107900000000001</v>
      </c>
      <c r="AF835">
        <v>35.585500000000003</v>
      </c>
      <c r="AG835">
        <v>17.5837</v>
      </c>
      <c r="AH835" t="e">
        <v>#N/A</v>
      </c>
      <c r="AI835">
        <v>20.696100000000001</v>
      </c>
      <c r="AJ835">
        <v>32.683</v>
      </c>
      <c r="AK835">
        <v>19.8</v>
      </c>
      <c r="AL835" t="e">
        <v>#N/A</v>
      </c>
      <c r="AM835" t="e">
        <v>#N/A</v>
      </c>
      <c r="AN835">
        <v>23.395</v>
      </c>
      <c r="AO835">
        <v>20.193300000000001</v>
      </c>
      <c r="AP835" t="e">
        <v>#N/A</v>
      </c>
      <c r="AQ835">
        <v>41.967799999999997</v>
      </c>
      <c r="AR835">
        <v>14.2835</v>
      </c>
    </row>
    <row r="836" spans="1:44" x14ac:dyDescent="0.25">
      <c r="A836" s="1">
        <v>37721</v>
      </c>
      <c r="B836">
        <v>48.883299999999998</v>
      </c>
      <c r="C836">
        <v>16.688099999999999</v>
      </c>
      <c r="D836">
        <v>5.6239600000000003</v>
      </c>
      <c r="E836">
        <v>28.464300000000001</v>
      </c>
      <c r="F836">
        <v>929.9366</v>
      </c>
      <c r="G836">
        <v>0.90519000000000005</v>
      </c>
      <c r="H836">
        <v>19.350000000000001</v>
      </c>
      <c r="I836">
        <v>22.955400000000001</v>
      </c>
      <c r="J836">
        <v>20.440300000000001</v>
      </c>
      <c r="K836">
        <v>19.5533</v>
      </c>
      <c r="L836" t="e">
        <v>#N/A</v>
      </c>
      <c r="M836">
        <v>11.126799999999999</v>
      </c>
      <c r="N836">
        <v>284.72620000000001</v>
      </c>
      <c r="O836">
        <v>14.772399999999999</v>
      </c>
      <c r="P836">
        <v>26.098500000000001</v>
      </c>
      <c r="Q836">
        <v>28.8</v>
      </c>
      <c r="R836">
        <v>25.6769</v>
      </c>
      <c r="S836">
        <v>18.349</v>
      </c>
      <c r="T836" t="e">
        <v>#N/A</v>
      </c>
      <c r="U836" t="e">
        <v>#N/A</v>
      </c>
      <c r="V836">
        <v>12.5814</v>
      </c>
      <c r="W836">
        <v>19.455500000000001</v>
      </c>
      <c r="X836">
        <v>16.2241</v>
      </c>
      <c r="Y836">
        <v>62.362499999999997</v>
      </c>
      <c r="Z836">
        <v>12.401400000000001</v>
      </c>
      <c r="AA836">
        <v>31.37</v>
      </c>
      <c r="AB836">
        <v>40.795499999999997</v>
      </c>
      <c r="AC836">
        <v>18.378799999999998</v>
      </c>
      <c r="AD836" t="e">
        <v>#N/A</v>
      </c>
      <c r="AE836">
        <v>11.257</v>
      </c>
      <c r="AF836">
        <v>35.416200000000003</v>
      </c>
      <c r="AG836">
        <v>17.4955</v>
      </c>
      <c r="AH836" t="e">
        <v>#N/A</v>
      </c>
      <c r="AI836">
        <v>20.601400000000002</v>
      </c>
      <c r="AJ836">
        <v>32.303199999999997</v>
      </c>
      <c r="AK836">
        <v>19.350000000000001</v>
      </c>
      <c r="AL836" t="e">
        <v>#N/A</v>
      </c>
      <c r="AM836" t="e">
        <v>#N/A</v>
      </c>
      <c r="AN836">
        <v>23.3157</v>
      </c>
      <c r="AO836">
        <v>20.3428</v>
      </c>
      <c r="AP836" t="e">
        <v>#N/A</v>
      </c>
      <c r="AQ836">
        <v>42.4069</v>
      </c>
      <c r="AR836">
        <v>14.3995</v>
      </c>
    </row>
    <row r="837" spans="1:44" x14ac:dyDescent="0.25">
      <c r="A837" s="1">
        <v>37722</v>
      </c>
      <c r="B837">
        <v>49.2502</v>
      </c>
      <c r="C837">
        <v>16.820599999999999</v>
      </c>
      <c r="D837">
        <v>5.7527799999999996</v>
      </c>
      <c r="E837">
        <v>28.444400000000002</v>
      </c>
      <c r="F837">
        <v>934.06439999999998</v>
      </c>
      <c r="G837">
        <v>0.83691000000000004</v>
      </c>
      <c r="H837">
        <v>19.2</v>
      </c>
      <c r="I837">
        <v>23.282299999999999</v>
      </c>
      <c r="J837">
        <v>20.102799999999998</v>
      </c>
      <c r="K837">
        <v>19.736699999999999</v>
      </c>
      <c r="L837" t="e">
        <v>#N/A</v>
      </c>
      <c r="M837">
        <v>11.3453</v>
      </c>
      <c r="N837">
        <v>289.68520000000001</v>
      </c>
      <c r="O837">
        <v>14.8651</v>
      </c>
      <c r="P837">
        <v>26.348700000000001</v>
      </c>
      <c r="Q837">
        <v>29.3</v>
      </c>
      <c r="R837">
        <v>25.583500000000001</v>
      </c>
      <c r="S837">
        <v>18.6508</v>
      </c>
      <c r="T837" t="e">
        <v>#N/A</v>
      </c>
      <c r="U837" t="e">
        <v>#N/A</v>
      </c>
      <c r="V837">
        <v>12.4438</v>
      </c>
      <c r="W837">
        <v>19.6051</v>
      </c>
      <c r="X837">
        <v>16.040400000000002</v>
      </c>
      <c r="Y837">
        <v>62.5625</v>
      </c>
      <c r="Z837">
        <v>12.3788</v>
      </c>
      <c r="AA837">
        <v>31.17</v>
      </c>
      <c r="AB837">
        <v>41.183500000000002</v>
      </c>
      <c r="AC837">
        <v>18.405100000000001</v>
      </c>
      <c r="AD837" t="e">
        <v>#N/A</v>
      </c>
      <c r="AE837">
        <v>11.316000000000001</v>
      </c>
      <c r="AF837">
        <v>35.461500000000001</v>
      </c>
      <c r="AG837">
        <v>17.330300000000001</v>
      </c>
      <c r="AH837" t="e">
        <v>#N/A</v>
      </c>
      <c r="AI837">
        <v>20.5855</v>
      </c>
      <c r="AJ837">
        <v>32.671300000000002</v>
      </c>
      <c r="AK837">
        <v>19.2</v>
      </c>
      <c r="AL837" t="e">
        <v>#N/A</v>
      </c>
      <c r="AM837" t="e">
        <v>#N/A</v>
      </c>
      <c r="AN837">
        <v>23.486999999999998</v>
      </c>
      <c r="AO837">
        <v>20.314</v>
      </c>
      <c r="AP837" t="e">
        <v>#N/A</v>
      </c>
      <c r="AQ837">
        <v>41.432099999999998</v>
      </c>
      <c r="AR837">
        <v>14.911300000000001</v>
      </c>
    </row>
    <row r="838" spans="1:44" x14ac:dyDescent="0.25">
      <c r="A838" s="1">
        <v>37725</v>
      </c>
      <c r="B838">
        <v>49.363300000000002</v>
      </c>
      <c r="C838">
        <v>17.426100000000002</v>
      </c>
      <c r="D838">
        <v>5.9190500000000004</v>
      </c>
      <c r="E838">
        <v>29.252400000000002</v>
      </c>
      <c r="F838">
        <v>945.86519999999996</v>
      </c>
      <c r="G838">
        <v>0.86085</v>
      </c>
      <c r="H838">
        <v>19.399999999999999</v>
      </c>
      <c r="I838">
        <v>23.277999999999999</v>
      </c>
      <c r="J838">
        <v>20.691299999999998</v>
      </c>
      <c r="K838">
        <v>19.9788</v>
      </c>
      <c r="L838" t="e">
        <v>#N/A</v>
      </c>
      <c r="M838">
        <v>11.5664</v>
      </c>
      <c r="N838">
        <v>298.00619999999998</v>
      </c>
      <c r="O838">
        <v>15.213900000000001</v>
      </c>
      <c r="P838">
        <v>26.890999999999998</v>
      </c>
      <c r="Q838">
        <v>29.3</v>
      </c>
      <c r="R838">
        <v>25.981100000000001</v>
      </c>
      <c r="S838">
        <v>18.721499999999999</v>
      </c>
      <c r="T838" t="e">
        <v>#N/A</v>
      </c>
      <c r="U838" t="e">
        <v>#N/A</v>
      </c>
      <c r="V838">
        <v>12.9213</v>
      </c>
      <c r="W838">
        <v>20.093299999999999</v>
      </c>
      <c r="X838">
        <v>16.601500000000001</v>
      </c>
      <c r="Y838">
        <v>63.599299999999999</v>
      </c>
      <c r="Z838">
        <v>12.6869</v>
      </c>
      <c r="AA838">
        <v>30.88</v>
      </c>
      <c r="AB838">
        <v>41.462800000000001</v>
      </c>
      <c r="AC838">
        <v>19.084900000000001</v>
      </c>
      <c r="AD838" t="e">
        <v>#N/A</v>
      </c>
      <c r="AE838">
        <v>11.256500000000001</v>
      </c>
      <c r="AF838">
        <v>36.254600000000003</v>
      </c>
      <c r="AG838">
        <v>17.727900000000002</v>
      </c>
      <c r="AH838" t="e">
        <v>#N/A</v>
      </c>
      <c r="AI838">
        <v>20.9801</v>
      </c>
      <c r="AJ838">
        <v>32.939900000000002</v>
      </c>
      <c r="AK838">
        <v>19.399999999999999</v>
      </c>
      <c r="AL838" t="e">
        <v>#N/A</v>
      </c>
      <c r="AM838" t="e">
        <v>#N/A</v>
      </c>
      <c r="AN838">
        <v>23.942699999999999</v>
      </c>
      <c r="AO838">
        <v>20.752600000000001</v>
      </c>
      <c r="AP838" t="e">
        <v>#N/A</v>
      </c>
      <c r="AQ838">
        <v>41.1663</v>
      </c>
      <c r="AR838">
        <v>15.2094</v>
      </c>
    </row>
    <row r="839" spans="1:44" x14ac:dyDescent="0.25">
      <c r="A839" s="1">
        <v>37726</v>
      </c>
      <c r="B839">
        <v>49.295699999999997</v>
      </c>
      <c r="C839">
        <v>17.774999999999999</v>
      </c>
      <c r="D839">
        <v>6.07484</v>
      </c>
      <c r="E839">
        <v>30.18</v>
      </c>
      <c r="F839">
        <v>946.47590000000002</v>
      </c>
      <c r="G839">
        <v>0.84509999999999996</v>
      </c>
      <c r="H839">
        <v>19.5</v>
      </c>
      <c r="I839">
        <v>23.7056</v>
      </c>
      <c r="J839">
        <v>20.6313</v>
      </c>
      <c r="K839">
        <v>19.543199999999999</v>
      </c>
      <c r="L839" t="e">
        <v>#N/A</v>
      </c>
      <c r="M839">
        <v>11.4049</v>
      </c>
      <c r="N839">
        <v>303.0385</v>
      </c>
      <c r="O839">
        <v>15.1905</v>
      </c>
      <c r="P839">
        <v>27.1126</v>
      </c>
      <c r="Q839">
        <v>29.15</v>
      </c>
      <c r="R839">
        <v>26.0014</v>
      </c>
      <c r="S839">
        <v>19.002500000000001</v>
      </c>
      <c r="T839" t="e">
        <v>#N/A</v>
      </c>
      <c r="U839" t="e">
        <v>#N/A</v>
      </c>
      <c r="V839">
        <v>12.6059</v>
      </c>
      <c r="W839">
        <v>20.465399999999999</v>
      </c>
      <c r="X839">
        <v>16.543900000000001</v>
      </c>
      <c r="Y839">
        <v>65.473200000000006</v>
      </c>
      <c r="Z839">
        <v>12.609500000000001</v>
      </c>
      <c r="AA839">
        <v>30.93</v>
      </c>
      <c r="AB839">
        <v>39.996099999999998</v>
      </c>
      <c r="AC839">
        <v>19.2379</v>
      </c>
      <c r="AD839" t="e">
        <v>#N/A</v>
      </c>
      <c r="AE839">
        <v>11.3146</v>
      </c>
      <c r="AF839">
        <v>36.2622</v>
      </c>
      <c r="AG839">
        <v>17.5367</v>
      </c>
      <c r="AH839" t="e">
        <v>#N/A</v>
      </c>
      <c r="AI839">
        <v>20.947199999999999</v>
      </c>
      <c r="AJ839">
        <v>32.9099</v>
      </c>
      <c r="AK839">
        <v>19.5</v>
      </c>
      <c r="AL839" t="e">
        <v>#N/A</v>
      </c>
      <c r="AM839" t="e">
        <v>#N/A</v>
      </c>
      <c r="AN839">
        <v>24.319299999999998</v>
      </c>
      <c r="AO839">
        <v>20.555</v>
      </c>
      <c r="AP839" t="e">
        <v>#N/A</v>
      </c>
      <c r="AQ839">
        <v>43.042099999999998</v>
      </c>
      <c r="AR839">
        <v>15.2347</v>
      </c>
    </row>
    <row r="840" spans="1:44" x14ac:dyDescent="0.25">
      <c r="A840" s="1">
        <v>37727</v>
      </c>
      <c r="B840">
        <v>47.355800000000002</v>
      </c>
      <c r="C840">
        <v>17.517499999999998</v>
      </c>
      <c r="D840">
        <v>5.9059499999999998</v>
      </c>
      <c r="E840">
        <v>29.587499999999999</v>
      </c>
      <c r="F840">
        <v>922.56610000000001</v>
      </c>
      <c r="G840">
        <v>0.83162000000000003</v>
      </c>
      <c r="H840">
        <v>19</v>
      </c>
      <c r="I840">
        <v>23.802499999999998</v>
      </c>
      <c r="J840">
        <v>20.043299999999999</v>
      </c>
      <c r="K840">
        <v>19.092500000000001</v>
      </c>
      <c r="L840" t="e">
        <v>#N/A</v>
      </c>
      <c r="M840">
        <v>11.5373</v>
      </c>
      <c r="N840">
        <v>293.97730000000001</v>
      </c>
      <c r="O840">
        <v>14.182700000000001</v>
      </c>
      <c r="P840">
        <v>26.612300000000001</v>
      </c>
      <c r="Q840">
        <v>29</v>
      </c>
      <c r="R840">
        <v>25.610900000000001</v>
      </c>
      <c r="S840">
        <v>18.597300000000001</v>
      </c>
      <c r="T840" t="e">
        <v>#N/A</v>
      </c>
      <c r="U840" t="e">
        <v>#N/A</v>
      </c>
      <c r="V840">
        <v>12.561500000000001</v>
      </c>
      <c r="W840">
        <v>19.9847</v>
      </c>
      <c r="X840">
        <v>16.4572</v>
      </c>
      <c r="Y840">
        <v>65.229900000000001</v>
      </c>
      <c r="Z840">
        <v>13.303699999999999</v>
      </c>
      <c r="AA840">
        <v>31.07</v>
      </c>
      <c r="AB840">
        <v>38.6736</v>
      </c>
      <c r="AC840">
        <v>18.881900000000002</v>
      </c>
      <c r="AD840" t="e">
        <v>#N/A</v>
      </c>
      <c r="AE840">
        <v>11.1892</v>
      </c>
      <c r="AF840">
        <v>35.568399999999997</v>
      </c>
      <c r="AG840">
        <v>17.679500000000001</v>
      </c>
      <c r="AH840" t="e">
        <v>#N/A</v>
      </c>
      <c r="AI840">
        <v>20.296600000000002</v>
      </c>
      <c r="AJ840">
        <v>32.467799999999997</v>
      </c>
      <c r="AK840">
        <v>19</v>
      </c>
      <c r="AL840" t="e">
        <v>#N/A</v>
      </c>
      <c r="AM840" t="e">
        <v>#N/A</v>
      </c>
      <c r="AN840">
        <v>23.6555</v>
      </c>
      <c r="AO840">
        <v>19.739699999999999</v>
      </c>
      <c r="AP840" t="e">
        <v>#N/A</v>
      </c>
      <c r="AQ840">
        <v>42.2545</v>
      </c>
      <c r="AR840">
        <v>14.896599999999999</v>
      </c>
    </row>
    <row r="841" spans="1:44" x14ac:dyDescent="0.25">
      <c r="A841" s="1">
        <v>37728</v>
      </c>
      <c r="B841">
        <v>47.348500000000001</v>
      </c>
      <c r="C841">
        <v>17.646899999999999</v>
      </c>
      <c r="D841">
        <v>5.9511099999999999</v>
      </c>
      <c r="E841">
        <v>29.9495</v>
      </c>
      <c r="F841">
        <v>928.8021</v>
      </c>
      <c r="G841">
        <v>0.81774999999999998</v>
      </c>
      <c r="H841">
        <v>18.899999999999999</v>
      </c>
      <c r="I841">
        <v>22.853000000000002</v>
      </c>
      <c r="J841">
        <v>19.896599999999999</v>
      </c>
      <c r="K841">
        <v>19.1557</v>
      </c>
      <c r="L841" t="e">
        <v>#N/A</v>
      </c>
      <c r="M841">
        <v>11.777799999999999</v>
      </c>
      <c r="N841">
        <v>297.66320000000002</v>
      </c>
      <c r="O841">
        <v>14.25</v>
      </c>
      <c r="P841">
        <v>26.6569</v>
      </c>
      <c r="Q841">
        <v>28.35</v>
      </c>
      <c r="R841">
        <v>25.6629</v>
      </c>
      <c r="S841">
        <v>18.8918</v>
      </c>
      <c r="T841" t="e">
        <v>#N/A</v>
      </c>
      <c r="U841" t="e">
        <v>#N/A</v>
      </c>
      <c r="V841">
        <v>12.233000000000001</v>
      </c>
      <c r="W841">
        <v>20.366800000000001</v>
      </c>
      <c r="X841">
        <v>16.4619</v>
      </c>
      <c r="Y841">
        <v>65.805899999999994</v>
      </c>
      <c r="Z841">
        <v>13.5648</v>
      </c>
      <c r="AA841">
        <v>30.58</v>
      </c>
      <c r="AB841">
        <v>38.813600000000001</v>
      </c>
      <c r="AC841">
        <v>19.3095</v>
      </c>
      <c r="AD841" t="e">
        <v>#N/A</v>
      </c>
      <c r="AE841">
        <v>11.279400000000001</v>
      </c>
      <c r="AF841">
        <v>35.156399999999998</v>
      </c>
      <c r="AG841">
        <v>17.951799999999999</v>
      </c>
      <c r="AH841" t="e">
        <v>#N/A</v>
      </c>
      <c r="AI841">
        <v>20.1404</v>
      </c>
      <c r="AJ841">
        <v>32.2759</v>
      </c>
      <c r="AK841">
        <v>18.899999999999999</v>
      </c>
      <c r="AL841" t="e">
        <v>#N/A</v>
      </c>
      <c r="AM841" t="e">
        <v>#N/A</v>
      </c>
      <c r="AN841">
        <v>22.617899999999999</v>
      </c>
      <c r="AO841">
        <v>19.764199999999999</v>
      </c>
      <c r="AP841" t="e">
        <v>#N/A</v>
      </c>
      <c r="AQ841">
        <v>42.598300000000002</v>
      </c>
      <c r="AR841">
        <v>15.1188</v>
      </c>
    </row>
    <row r="842" spans="1:44" x14ac:dyDescent="0.25">
      <c r="A842" s="1">
        <v>37733</v>
      </c>
      <c r="B842">
        <v>47.045000000000002</v>
      </c>
      <c r="C842">
        <v>17.541599999999999</v>
      </c>
      <c r="D842">
        <v>6.0154500000000004</v>
      </c>
      <c r="E842">
        <v>30.461500000000001</v>
      </c>
      <c r="F842">
        <v>980.84209999999996</v>
      </c>
      <c r="G842">
        <v>0.83814</v>
      </c>
      <c r="H842">
        <v>18.100000000000001</v>
      </c>
      <c r="I842">
        <v>23.058800000000002</v>
      </c>
      <c r="J842">
        <v>20.6587</v>
      </c>
      <c r="K842">
        <v>19.426100000000002</v>
      </c>
      <c r="L842" t="e">
        <v>#N/A</v>
      </c>
      <c r="M842">
        <v>12.0341</v>
      </c>
      <c r="N842">
        <v>303.11009999999999</v>
      </c>
      <c r="O842">
        <v>14.1873</v>
      </c>
      <c r="P842">
        <v>26.781099999999999</v>
      </c>
      <c r="Q842">
        <v>28.3</v>
      </c>
      <c r="R842">
        <v>25.827999999999999</v>
      </c>
      <c r="S842">
        <v>19.134</v>
      </c>
      <c r="T842" t="e">
        <v>#N/A</v>
      </c>
      <c r="U842" t="e">
        <v>#N/A</v>
      </c>
      <c r="V842">
        <v>12.597899999999999</v>
      </c>
      <c r="W842">
        <v>20.479500000000002</v>
      </c>
      <c r="X842">
        <v>16.886500000000002</v>
      </c>
      <c r="Y842">
        <v>66.564899999999994</v>
      </c>
      <c r="Z842">
        <v>13.7477</v>
      </c>
      <c r="AA842">
        <v>31.07</v>
      </c>
      <c r="AB842">
        <v>39.391599999999997</v>
      </c>
      <c r="AC842">
        <v>20.183800000000002</v>
      </c>
      <c r="AD842" t="e">
        <v>#N/A</v>
      </c>
      <c r="AE842">
        <v>11.262</v>
      </c>
      <c r="AF842">
        <v>36.871299999999998</v>
      </c>
      <c r="AG842">
        <v>18.050599999999999</v>
      </c>
      <c r="AH842" t="e">
        <v>#N/A</v>
      </c>
      <c r="AI842">
        <v>20.340800000000002</v>
      </c>
      <c r="AJ842">
        <v>32.798900000000003</v>
      </c>
      <c r="AK842">
        <v>18.2</v>
      </c>
      <c r="AL842" t="e">
        <v>#N/A</v>
      </c>
      <c r="AM842" t="e">
        <v>#N/A</v>
      </c>
      <c r="AN842">
        <v>23.082999999999998</v>
      </c>
      <c r="AO842">
        <v>19.882899999999999</v>
      </c>
      <c r="AP842" t="e">
        <v>#N/A</v>
      </c>
      <c r="AQ842">
        <v>42.844099999999997</v>
      </c>
      <c r="AR842">
        <v>15.433</v>
      </c>
    </row>
    <row r="843" spans="1:44" x14ac:dyDescent="0.25">
      <c r="A843" s="1">
        <v>37734</v>
      </c>
      <c r="B843">
        <v>46.452300000000001</v>
      </c>
      <c r="C843">
        <v>17.6082</v>
      </c>
      <c r="D843">
        <v>6.0801100000000003</v>
      </c>
      <c r="E843">
        <v>30.238399999999999</v>
      </c>
      <c r="F843">
        <v>1006.76</v>
      </c>
      <c r="G843">
        <v>0.84455999999999998</v>
      </c>
      <c r="H843">
        <v>19.3</v>
      </c>
      <c r="I843">
        <v>23.4633</v>
      </c>
      <c r="J843">
        <v>20.962900000000001</v>
      </c>
      <c r="K843">
        <v>19.4373</v>
      </c>
      <c r="L843" t="e">
        <v>#N/A</v>
      </c>
      <c r="M843">
        <v>12.072100000000001</v>
      </c>
      <c r="N843">
        <v>306.5204</v>
      </c>
      <c r="O843">
        <v>14.0779</v>
      </c>
      <c r="P843">
        <v>27.397099999999998</v>
      </c>
      <c r="Q843">
        <v>27</v>
      </c>
      <c r="R843">
        <v>25.833300000000001</v>
      </c>
      <c r="S843">
        <v>19.445900000000002</v>
      </c>
      <c r="T843" t="e">
        <v>#N/A</v>
      </c>
      <c r="U843" t="e">
        <v>#N/A</v>
      </c>
      <c r="V843">
        <v>12.820399999999999</v>
      </c>
      <c r="W843">
        <v>20.700700000000001</v>
      </c>
      <c r="X843">
        <v>16.746200000000002</v>
      </c>
      <c r="Y843">
        <v>66.822599999999994</v>
      </c>
      <c r="Z843">
        <v>14.129799999999999</v>
      </c>
      <c r="AA843">
        <v>31.77</v>
      </c>
      <c r="AB843">
        <v>39.988700000000001</v>
      </c>
      <c r="AC843">
        <v>20.7698</v>
      </c>
      <c r="AD843" t="e">
        <v>#N/A</v>
      </c>
      <c r="AE843">
        <v>11.149100000000001</v>
      </c>
      <c r="AF843">
        <v>36.491500000000002</v>
      </c>
      <c r="AG843">
        <v>18.067</v>
      </c>
      <c r="AH843" t="e">
        <v>#N/A</v>
      </c>
      <c r="AI843">
        <v>19.9617</v>
      </c>
      <c r="AJ843">
        <v>32.670499999999997</v>
      </c>
      <c r="AK843">
        <v>19.3</v>
      </c>
      <c r="AL843" t="e">
        <v>#N/A</v>
      </c>
      <c r="AM843" t="e">
        <v>#N/A</v>
      </c>
      <c r="AN843">
        <v>23.034700000000001</v>
      </c>
      <c r="AO843">
        <v>21.1282</v>
      </c>
      <c r="AP843" t="e">
        <v>#N/A</v>
      </c>
      <c r="AQ843">
        <v>42.942100000000003</v>
      </c>
      <c r="AR843">
        <v>15.7744</v>
      </c>
    </row>
    <row r="844" spans="1:44" x14ac:dyDescent="0.25">
      <c r="A844" s="1">
        <v>37735</v>
      </c>
      <c r="B844">
        <v>45.430599999999998</v>
      </c>
      <c r="C844">
        <v>16.966200000000001</v>
      </c>
      <c r="D844">
        <v>6.03376</v>
      </c>
      <c r="E844">
        <v>29.686</v>
      </c>
      <c r="F844">
        <v>951.09339999999997</v>
      </c>
      <c r="G844">
        <v>0.83099999999999996</v>
      </c>
      <c r="H844">
        <v>20.8</v>
      </c>
      <c r="I844">
        <v>23.2578</v>
      </c>
      <c r="J844">
        <v>20.4633</v>
      </c>
      <c r="K844">
        <v>19.284099999999999</v>
      </c>
      <c r="L844" t="e">
        <v>#N/A</v>
      </c>
      <c r="M844">
        <v>12.018800000000001</v>
      </c>
      <c r="N844">
        <v>296.11540000000002</v>
      </c>
      <c r="O844">
        <v>13.964600000000001</v>
      </c>
      <c r="P844">
        <v>27.2378</v>
      </c>
      <c r="Q844">
        <v>27</v>
      </c>
      <c r="R844">
        <v>25.5305</v>
      </c>
      <c r="S844">
        <v>19.142099999999999</v>
      </c>
      <c r="T844" t="e">
        <v>#N/A</v>
      </c>
      <c r="U844" t="e">
        <v>#N/A</v>
      </c>
      <c r="V844">
        <v>12.5318</v>
      </c>
      <c r="W844">
        <v>20.410699999999999</v>
      </c>
      <c r="X844">
        <v>16.7791</v>
      </c>
      <c r="Y844">
        <v>66.008099999999999</v>
      </c>
      <c r="Z844">
        <v>13.6655</v>
      </c>
      <c r="AA844">
        <v>32.06</v>
      </c>
      <c r="AB844">
        <v>40.246099999999998</v>
      </c>
      <c r="AC844">
        <v>20.0318</v>
      </c>
      <c r="AD844" t="e">
        <v>#N/A</v>
      </c>
      <c r="AE844">
        <v>11.1333</v>
      </c>
      <c r="AF844">
        <v>36.379199999999997</v>
      </c>
      <c r="AG844">
        <v>17.801400000000001</v>
      </c>
      <c r="AH844" t="e">
        <v>#N/A</v>
      </c>
      <c r="AI844">
        <v>19.7437</v>
      </c>
      <c r="AJ844">
        <v>32.236600000000003</v>
      </c>
      <c r="AK844">
        <v>20.8</v>
      </c>
      <c r="AL844" t="e">
        <v>#N/A</v>
      </c>
      <c r="AM844" t="e">
        <v>#N/A</v>
      </c>
      <c r="AN844">
        <v>22.7362</v>
      </c>
      <c r="AO844">
        <v>21.162800000000001</v>
      </c>
      <c r="AP844" t="e">
        <v>#N/A</v>
      </c>
      <c r="AQ844">
        <v>42.029000000000003</v>
      </c>
      <c r="AR844">
        <v>15.201700000000001</v>
      </c>
    </row>
    <row r="845" spans="1:44" x14ac:dyDescent="0.25">
      <c r="A845" s="1">
        <v>37736</v>
      </c>
      <c r="B845">
        <v>44.553199999999997</v>
      </c>
      <c r="C845">
        <v>16.950700000000001</v>
      </c>
      <c r="D845">
        <v>5.7052699999999996</v>
      </c>
      <c r="E845">
        <v>29.491399999999999</v>
      </c>
      <c r="F845">
        <v>943.44299999999998</v>
      </c>
      <c r="G845">
        <v>0.82806000000000002</v>
      </c>
      <c r="H845">
        <v>20.149999999999999</v>
      </c>
      <c r="I845">
        <v>23.0547</v>
      </c>
      <c r="J845">
        <v>20.201699999999999</v>
      </c>
      <c r="K845">
        <v>19.044899999999998</v>
      </c>
      <c r="L845" t="e">
        <v>#N/A</v>
      </c>
      <c r="M845">
        <v>12.0486</v>
      </c>
      <c r="N845">
        <v>291.74919999999997</v>
      </c>
      <c r="O845">
        <v>13.8371</v>
      </c>
      <c r="P845">
        <v>26.847999999999999</v>
      </c>
      <c r="Q845">
        <v>26.3</v>
      </c>
      <c r="R845">
        <v>25.364000000000001</v>
      </c>
      <c r="S845">
        <v>19.209800000000001</v>
      </c>
      <c r="T845" t="e">
        <v>#N/A</v>
      </c>
      <c r="U845" t="e">
        <v>#N/A</v>
      </c>
      <c r="V845">
        <v>12.611499999999999</v>
      </c>
      <c r="W845">
        <v>20.342500000000001</v>
      </c>
      <c r="X845">
        <v>16.476800000000001</v>
      </c>
      <c r="Y845">
        <v>65.192700000000002</v>
      </c>
      <c r="Z845">
        <v>13.224399999999999</v>
      </c>
      <c r="AA845">
        <v>31.57</v>
      </c>
      <c r="AB845">
        <v>39.468699999999998</v>
      </c>
      <c r="AC845">
        <v>19.673500000000001</v>
      </c>
      <c r="AD845" t="e">
        <v>#N/A</v>
      </c>
      <c r="AE845">
        <v>11.0916</v>
      </c>
      <c r="AF845">
        <v>35.524999999999999</v>
      </c>
      <c r="AG845">
        <v>17.669</v>
      </c>
      <c r="AH845" t="e">
        <v>#N/A</v>
      </c>
      <c r="AI845">
        <v>19.410399999999999</v>
      </c>
      <c r="AJ845">
        <v>32.076799999999999</v>
      </c>
      <c r="AK845">
        <v>20.149999999999999</v>
      </c>
      <c r="AL845" t="e">
        <v>#N/A</v>
      </c>
      <c r="AM845" t="e">
        <v>#N/A</v>
      </c>
      <c r="AN845">
        <v>22.651199999999999</v>
      </c>
      <c r="AO845">
        <v>21.0899</v>
      </c>
      <c r="AP845" t="e">
        <v>#N/A</v>
      </c>
      <c r="AQ845">
        <v>42.078899999999997</v>
      </c>
      <c r="AR845">
        <v>14.849600000000001</v>
      </c>
    </row>
    <row r="846" spans="1:44" x14ac:dyDescent="0.25">
      <c r="A846" s="1">
        <v>37739</v>
      </c>
      <c r="B846">
        <v>45.7502</v>
      </c>
      <c r="C846">
        <v>17.2941</v>
      </c>
      <c r="D846">
        <v>5.7039999999999997</v>
      </c>
      <c r="E846">
        <v>29.9922</v>
      </c>
      <c r="F846">
        <v>972.77949999999998</v>
      </c>
      <c r="G846">
        <v>0.85563999999999996</v>
      </c>
      <c r="H846">
        <v>20.3</v>
      </c>
      <c r="I846">
        <v>22.4283</v>
      </c>
      <c r="J846">
        <v>20.2469</v>
      </c>
      <c r="K846">
        <v>19.2653</v>
      </c>
      <c r="L846" t="e">
        <v>#N/A</v>
      </c>
      <c r="M846">
        <v>12.526999999999999</v>
      </c>
      <c r="N846">
        <v>296.49009999999998</v>
      </c>
      <c r="O846">
        <v>14.0898</v>
      </c>
      <c r="P846">
        <v>27.117799999999999</v>
      </c>
      <c r="Q846">
        <v>27.2</v>
      </c>
      <c r="R846">
        <v>25.694199999999999</v>
      </c>
      <c r="S846">
        <v>19.388400000000001</v>
      </c>
      <c r="T846" t="e">
        <v>#N/A</v>
      </c>
      <c r="U846" t="e">
        <v>#N/A</v>
      </c>
      <c r="V846">
        <v>12.757899999999999</v>
      </c>
      <c r="W846">
        <v>20.570799999999998</v>
      </c>
      <c r="X846">
        <v>16.659300000000002</v>
      </c>
      <c r="Y846">
        <v>65.844399999999993</v>
      </c>
      <c r="Z846">
        <v>13.500400000000001</v>
      </c>
      <c r="AA846">
        <v>31.57</v>
      </c>
      <c r="AB846">
        <v>39.8416</v>
      </c>
      <c r="AC846">
        <v>20.175999999999998</v>
      </c>
      <c r="AD846" t="e">
        <v>#N/A</v>
      </c>
      <c r="AE846">
        <v>11.821300000000001</v>
      </c>
      <c r="AF846">
        <v>35.637799999999999</v>
      </c>
      <c r="AG846">
        <v>17.9482</v>
      </c>
      <c r="AH846" t="e">
        <v>#N/A</v>
      </c>
      <c r="AI846">
        <v>19.5288</v>
      </c>
      <c r="AJ846">
        <v>32.480600000000003</v>
      </c>
      <c r="AK846">
        <v>20.9</v>
      </c>
      <c r="AL846" t="e">
        <v>#N/A</v>
      </c>
      <c r="AM846" t="e">
        <v>#N/A</v>
      </c>
      <c r="AN846">
        <v>22.8766</v>
      </c>
      <c r="AO846">
        <v>21.59</v>
      </c>
      <c r="AP846" t="e">
        <v>#N/A</v>
      </c>
      <c r="AQ846">
        <v>42.7104</v>
      </c>
      <c r="AR846">
        <v>15.015599999999999</v>
      </c>
    </row>
    <row r="847" spans="1:44" x14ac:dyDescent="0.25">
      <c r="A847" s="1">
        <v>37740</v>
      </c>
      <c r="B847">
        <v>46.1</v>
      </c>
      <c r="C847">
        <v>17.588899999999999</v>
      </c>
      <c r="D847">
        <v>5.6754199999999999</v>
      </c>
      <c r="E847">
        <v>30.374400000000001</v>
      </c>
      <c r="F847">
        <v>976.31730000000005</v>
      </c>
      <c r="G847">
        <v>0.87346000000000001</v>
      </c>
      <c r="H847">
        <v>20.7</v>
      </c>
      <c r="I847">
        <v>23.090399999999999</v>
      </c>
      <c r="J847">
        <v>20.6572</v>
      </c>
      <c r="K847">
        <v>19.243400000000001</v>
      </c>
      <c r="L847" t="e">
        <v>#N/A</v>
      </c>
      <c r="M847">
        <v>12.740600000000001</v>
      </c>
      <c r="N847">
        <v>297.14120000000003</v>
      </c>
      <c r="O847">
        <v>14.3543</v>
      </c>
      <c r="P847">
        <v>27.707100000000001</v>
      </c>
      <c r="Q847">
        <v>27.15</v>
      </c>
      <c r="R847">
        <v>25.432500000000001</v>
      </c>
      <c r="S847">
        <v>19.4312</v>
      </c>
      <c r="T847" t="e">
        <v>#N/A</v>
      </c>
      <c r="U847" t="e">
        <v>#N/A</v>
      </c>
      <c r="V847">
        <v>13.149100000000001</v>
      </c>
      <c r="W847">
        <v>20.9526</v>
      </c>
      <c r="X847">
        <v>16.858799999999999</v>
      </c>
      <c r="Y847">
        <v>66.679400000000001</v>
      </c>
      <c r="Z847">
        <v>13.708600000000001</v>
      </c>
      <c r="AA847">
        <v>32.06</v>
      </c>
      <c r="AB847">
        <v>40.008200000000002</v>
      </c>
      <c r="AC847">
        <v>20.535599999999999</v>
      </c>
      <c r="AD847" t="e">
        <v>#N/A</v>
      </c>
      <c r="AE847">
        <v>12.1417</v>
      </c>
      <c r="AF847">
        <v>35.962499999999999</v>
      </c>
      <c r="AG847">
        <v>18.103300000000001</v>
      </c>
      <c r="AH847" t="e">
        <v>#N/A</v>
      </c>
      <c r="AI847">
        <v>19.715699999999998</v>
      </c>
      <c r="AJ847">
        <v>32.742899999999999</v>
      </c>
      <c r="AK847">
        <v>20.7</v>
      </c>
      <c r="AL847" t="e">
        <v>#N/A</v>
      </c>
      <c r="AM847" t="e">
        <v>#N/A</v>
      </c>
      <c r="AN847">
        <v>23.2499</v>
      </c>
      <c r="AO847">
        <v>21.632300000000001</v>
      </c>
      <c r="AP847" t="e">
        <v>#N/A</v>
      </c>
      <c r="AQ847">
        <v>43.354799999999997</v>
      </c>
      <c r="AR847">
        <v>15.011900000000001</v>
      </c>
    </row>
    <row r="848" spans="1:44" x14ac:dyDescent="0.25">
      <c r="A848" s="1">
        <v>37741</v>
      </c>
      <c r="B848">
        <v>45.042900000000003</v>
      </c>
      <c r="C848">
        <v>17.582699999999999</v>
      </c>
      <c r="D848">
        <v>5.5789400000000002</v>
      </c>
      <c r="E848">
        <v>29.9998</v>
      </c>
      <c r="F848">
        <v>984.41010000000006</v>
      </c>
      <c r="G848">
        <v>0.86951000000000001</v>
      </c>
      <c r="H848">
        <v>20.95</v>
      </c>
      <c r="I848">
        <v>22.727399999999999</v>
      </c>
      <c r="J848">
        <v>19.980799999999999</v>
      </c>
      <c r="K848">
        <v>19.0168</v>
      </c>
      <c r="L848" t="e">
        <v>#N/A</v>
      </c>
      <c r="M848">
        <v>12.424300000000001</v>
      </c>
      <c r="N848">
        <v>293.59179999999998</v>
      </c>
      <c r="O848">
        <v>13.979799999999999</v>
      </c>
      <c r="P848">
        <v>27.374500000000001</v>
      </c>
      <c r="Q848">
        <v>27</v>
      </c>
      <c r="R848">
        <v>25.2986</v>
      </c>
      <c r="S848">
        <v>19.158200000000001</v>
      </c>
      <c r="T848" t="e">
        <v>#N/A</v>
      </c>
      <c r="U848" t="e">
        <v>#N/A</v>
      </c>
      <c r="V848">
        <v>12.785500000000001</v>
      </c>
      <c r="W848">
        <v>20.535599999999999</v>
      </c>
      <c r="X848">
        <v>16.894300000000001</v>
      </c>
      <c r="Y848">
        <v>65.0488</v>
      </c>
      <c r="Z848">
        <v>13.122199999999999</v>
      </c>
      <c r="AA848">
        <v>31.12</v>
      </c>
      <c r="AB848">
        <v>39.012300000000003</v>
      </c>
      <c r="AC848">
        <v>20.3584</v>
      </c>
      <c r="AD848" t="e">
        <v>#N/A</v>
      </c>
      <c r="AE848">
        <v>11.8263</v>
      </c>
      <c r="AF848">
        <v>35.903100000000002</v>
      </c>
      <c r="AG848">
        <v>17.6599</v>
      </c>
      <c r="AH848" t="e">
        <v>#N/A</v>
      </c>
      <c r="AI848">
        <v>19.374300000000002</v>
      </c>
      <c r="AJ848">
        <v>31.8733</v>
      </c>
      <c r="AK848">
        <v>21</v>
      </c>
      <c r="AL848" t="e">
        <v>#N/A</v>
      </c>
      <c r="AM848" t="e">
        <v>#N/A</v>
      </c>
      <c r="AN848">
        <v>22.858499999999999</v>
      </c>
      <c r="AO848">
        <v>21.551600000000001</v>
      </c>
      <c r="AP848" t="e">
        <v>#N/A</v>
      </c>
      <c r="AQ848">
        <v>42.4771</v>
      </c>
      <c r="AR848">
        <v>15.0418</v>
      </c>
    </row>
    <row r="849" spans="1:44" x14ac:dyDescent="0.25">
      <c r="A849" s="1">
        <v>37743</v>
      </c>
      <c r="B849">
        <v>44.649000000000001</v>
      </c>
      <c r="C849">
        <v>17.527699999999999</v>
      </c>
      <c r="D849">
        <v>5.5630499999999996</v>
      </c>
      <c r="E849">
        <v>30.182400000000001</v>
      </c>
      <c r="F849">
        <v>971.75469999999996</v>
      </c>
      <c r="G849">
        <v>0.87507999999999997</v>
      </c>
      <c r="H849">
        <v>21.4</v>
      </c>
      <c r="I849">
        <v>22.3398</v>
      </c>
      <c r="J849">
        <v>20.760899999999999</v>
      </c>
      <c r="K849">
        <v>18.744499999999999</v>
      </c>
      <c r="L849" t="e">
        <v>#N/A</v>
      </c>
      <c r="M849">
        <v>12.526400000000001</v>
      </c>
      <c r="N849">
        <v>295.42469999999997</v>
      </c>
      <c r="O849">
        <v>14.0511</v>
      </c>
      <c r="P849">
        <v>27.411000000000001</v>
      </c>
      <c r="Q849">
        <v>26.9</v>
      </c>
      <c r="R849">
        <v>25.653400000000001</v>
      </c>
      <c r="S849">
        <v>18.735800000000001</v>
      </c>
      <c r="T849" t="e">
        <v>#N/A</v>
      </c>
      <c r="U849" t="e">
        <v>#N/A</v>
      </c>
      <c r="V849">
        <v>12.9345</v>
      </c>
      <c r="W849">
        <v>20.6129</v>
      </c>
      <c r="X849">
        <v>17.1433</v>
      </c>
      <c r="Y849">
        <v>66.449799999999996</v>
      </c>
      <c r="Z849">
        <v>13.4411</v>
      </c>
      <c r="AA849">
        <v>31.47</v>
      </c>
      <c r="AB849">
        <v>38.829300000000003</v>
      </c>
      <c r="AC849">
        <v>20.513200000000001</v>
      </c>
      <c r="AD849" t="e">
        <v>#N/A</v>
      </c>
      <c r="AE849">
        <v>12.048299999999999</v>
      </c>
      <c r="AF849">
        <v>36.236499999999999</v>
      </c>
      <c r="AG849">
        <v>17.852699999999999</v>
      </c>
      <c r="AH849" t="e">
        <v>#N/A</v>
      </c>
      <c r="AI849">
        <v>19.6873</v>
      </c>
      <c r="AJ849">
        <v>31.672499999999999</v>
      </c>
      <c r="AK849">
        <v>21.4</v>
      </c>
      <c r="AL849" t="e">
        <v>#N/A</v>
      </c>
      <c r="AM849" t="e">
        <v>#N/A</v>
      </c>
      <c r="AN849">
        <v>23.2212</v>
      </c>
      <c r="AO849">
        <v>21.789899999999999</v>
      </c>
      <c r="AP849" t="e">
        <v>#N/A</v>
      </c>
      <c r="AQ849">
        <v>41.942</v>
      </c>
      <c r="AR849">
        <v>15.0809</v>
      </c>
    </row>
    <row r="850" spans="1:44" x14ac:dyDescent="0.25">
      <c r="A850" s="1">
        <v>37746</v>
      </c>
      <c r="B850">
        <v>44.257399999999997</v>
      </c>
      <c r="C850">
        <v>17.636600000000001</v>
      </c>
      <c r="D850">
        <v>5.5698699999999999</v>
      </c>
      <c r="E850">
        <v>30.120999999999999</v>
      </c>
      <c r="F850">
        <v>970.53880000000004</v>
      </c>
      <c r="G850">
        <v>0.97621999999999998</v>
      </c>
      <c r="H850">
        <v>21</v>
      </c>
      <c r="I850">
        <v>22.720700000000001</v>
      </c>
      <c r="J850">
        <v>20.073</v>
      </c>
      <c r="K850">
        <v>18.898</v>
      </c>
      <c r="L850" t="e">
        <v>#N/A</v>
      </c>
      <c r="M850">
        <v>12.6403</v>
      </c>
      <c r="N850">
        <v>294.71050000000002</v>
      </c>
      <c r="O850">
        <v>13.9161</v>
      </c>
      <c r="P850">
        <v>27.334700000000002</v>
      </c>
      <c r="Q850">
        <v>27.15</v>
      </c>
      <c r="R850">
        <v>25.2807</v>
      </c>
      <c r="S850">
        <v>18.609500000000001</v>
      </c>
      <c r="T850" t="e">
        <v>#N/A</v>
      </c>
      <c r="U850" t="e">
        <v>#N/A</v>
      </c>
      <c r="V850">
        <v>13.0755</v>
      </c>
      <c r="W850">
        <v>20.948499999999999</v>
      </c>
      <c r="X850">
        <v>17.1753</v>
      </c>
      <c r="Y850">
        <v>65.775899999999993</v>
      </c>
      <c r="Z850">
        <v>13.4718</v>
      </c>
      <c r="AA850">
        <v>31.07</v>
      </c>
      <c r="AB850">
        <v>38.778399999999998</v>
      </c>
      <c r="AC850">
        <v>20.895600000000002</v>
      </c>
      <c r="AD850" t="e">
        <v>#N/A</v>
      </c>
      <c r="AE850">
        <v>12.0022</v>
      </c>
      <c r="AF850">
        <v>36.1023</v>
      </c>
      <c r="AG850">
        <v>17.721599999999999</v>
      </c>
      <c r="AH850" t="e">
        <v>#N/A</v>
      </c>
      <c r="AI850">
        <v>19.949300000000001</v>
      </c>
      <c r="AJ850">
        <v>31.728200000000001</v>
      </c>
      <c r="AK850">
        <v>21</v>
      </c>
      <c r="AL850" t="e">
        <v>#N/A</v>
      </c>
      <c r="AM850" t="e">
        <v>#N/A</v>
      </c>
      <c r="AN850">
        <v>22.813300000000002</v>
      </c>
      <c r="AO850">
        <v>21.2758</v>
      </c>
      <c r="AP850" t="e">
        <v>#N/A</v>
      </c>
      <c r="AQ850">
        <v>41.594000000000001</v>
      </c>
      <c r="AR850">
        <v>14.789199999999999</v>
      </c>
    </row>
    <row r="851" spans="1:44" x14ac:dyDescent="0.25">
      <c r="A851" s="1">
        <v>37747</v>
      </c>
      <c r="B851">
        <v>43.068100000000001</v>
      </c>
      <c r="C851">
        <v>17.478300000000001</v>
      </c>
      <c r="D851">
        <v>5.5240200000000002</v>
      </c>
      <c r="E851">
        <v>30.400700000000001</v>
      </c>
      <c r="F851">
        <v>958.42610000000002</v>
      </c>
      <c r="G851">
        <v>1.0499799999999999</v>
      </c>
      <c r="H851">
        <v>20.7</v>
      </c>
      <c r="I851">
        <v>22.233599999999999</v>
      </c>
      <c r="J851">
        <v>20.223800000000001</v>
      </c>
      <c r="K851">
        <v>19.120899999999999</v>
      </c>
      <c r="L851" t="e">
        <v>#N/A</v>
      </c>
      <c r="M851">
        <v>12.922499999999999</v>
      </c>
      <c r="N851">
        <v>294.53399999999999</v>
      </c>
      <c r="O851">
        <v>13.927899999999999</v>
      </c>
      <c r="P851">
        <v>27.1952</v>
      </c>
      <c r="Q851">
        <v>27.5</v>
      </c>
      <c r="R851">
        <v>24.823599999999999</v>
      </c>
      <c r="S851">
        <v>18.587900000000001</v>
      </c>
      <c r="T851" t="e">
        <v>#N/A</v>
      </c>
      <c r="U851" t="e">
        <v>#N/A</v>
      </c>
      <c r="V851">
        <v>13.338200000000001</v>
      </c>
      <c r="W851">
        <v>21.117000000000001</v>
      </c>
      <c r="X851">
        <v>17.146100000000001</v>
      </c>
      <c r="Y851">
        <v>65.789599999999993</v>
      </c>
      <c r="Z851">
        <v>13.679399999999999</v>
      </c>
      <c r="AA851">
        <v>31.57</v>
      </c>
      <c r="AB851">
        <v>38.388500000000001</v>
      </c>
      <c r="AC851">
        <v>20.901800000000001</v>
      </c>
      <c r="AD851" t="e">
        <v>#N/A</v>
      </c>
      <c r="AE851">
        <v>12.133599999999999</v>
      </c>
      <c r="AF851">
        <v>35.664999999999999</v>
      </c>
      <c r="AG851">
        <v>17.8705</v>
      </c>
      <c r="AH851" t="e">
        <v>#N/A</v>
      </c>
      <c r="AI851">
        <v>19.808</v>
      </c>
      <c r="AJ851">
        <v>31.2226</v>
      </c>
      <c r="AK851">
        <v>20.7</v>
      </c>
      <c r="AL851" t="e">
        <v>#N/A</v>
      </c>
      <c r="AM851" t="e">
        <v>#N/A</v>
      </c>
      <c r="AN851">
        <v>22.843</v>
      </c>
      <c r="AO851">
        <v>21.378900000000002</v>
      </c>
      <c r="AP851" t="e">
        <v>#N/A</v>
      </c>
      <c r="AQ851">
        <v>41.376199999999997</v>
      </c>
      <c r="AR851">
        <v>14.6012</v>
      </c>
    </row>
    <row r="852" spans="1:44" x14ac:dyDescent="0.25">
      <c r="A852" s="1">
        <v>37748</v>
      </c>
      <c r="B852">
        <v>42.299199999999999</v>
      </c>
      <c r="C852">
        <v>17.224399999999999</v>
      </c>
      <c r="D852">
        <v>5.5421899999999997</v>
      </c>
      <c r="E852">
        <v>30.110299999999999</v>
      </c>
      <c r="F852">
        <v>935.74530000000004</v>
      </c>
      <c r="G852">
        <v>1.0512900000000001</v>
      </c>
      <c r="H852">
        <v>20.399999999999999</v>
      </c>
      <c r="I852">
        <v>21.972200000000001</v>
      </c>
      <c r="J852">
        <v>20.248100000000001</v>
      </c>
      <c r="K852">
        <v>18.781300000000002</v>
      </c>
      <c r="L852" t="e">
        <v>#N/A</v>
      </c>
      <c r="M852">
        <v>12.5059</v>
      </c>
      <c r="N852">
        <v>292.90649999999999</v>
      </c>
      <c r="O852">
        <v>14.585100000000001</v>
      </c>
      <c r="P852">
        <v>26.740600000000001</v>
      </c>
      <c r="Q852">
        <v>26.9</v>
      </c>
      <c r="R852">
        <v>24.790299999999998</v>
      </c>
      <c r="S852">
        <v>18.2818</v>
      </c>
      <c r="T852" t="e">
        <v>#N/A</v>
      </c>
      <c r="U852" t="e">
        <v>#N/A</v>
      </c>
      <c r="V852">
        <v>13.157299999999999</v>
      </c>
      <c r="W852">
        <v>21.041799999999999</v>
      </c>
      <c r="X852">
        <v>16.854199999999999</v>
      </c>
      <c r="Y852">
        <v>64.7971</v>
      </c>
      <c r="Z852">
        <v>13.3505</v>
      </c>
      <c r="AA852">
        <v>31.27</v>
      </c>
      <c r="AB852">
        <v>38.44</v>
      </c>
      <c r="AC852">
        <v>20.824300000000001</v>
      </c>
      <c r="AD852" t="e">
        <v>#N/A</v>
      </c>
      <c r="AE852">
        <v>11.715299999999999</v>
      </c>
      <c r="AF852">
        <v>35.195500000000003</v>
      </c>
      <c r="AG852">
        <v>17.484999999999999</v>
      </c>
      <c r="AH852" t="e">
        <v>#N/A</v>
      </c>
      <c r="AI852">
        <v>19.547599999999999</v>
      </c>
      <c r="AJ852">
        <v>31.047699999999999</v>
      </c>
      <c r="AK852">
        <v>20.399999999999999</v>
      </c>
      <c r="AL852" t="e">
        <v>#N/A</v>
      </c>
      <c r="AM852" t="e">
        <v>#N/A</v>
      </c>
      <c r="AN852">
        <v>22.7851</v>
      </c>
      <c r="AO852">
        <v>21.1113</v>
      </c>
      <c r="AP852" t="e">
        <v>#N/A</v>
      </c>
      <c r="AQ852">
        <v>40.465800000000002</v>
      </c>
      <c r="AR852">
        <v>14.416600000000001</v>
      </c>
    </row>
    <row r="853" spans="1:44" x14ac:dyDescent="0.25">
      <c r="A853" s="1">
        <v>37749</v>
      </c>
      <c r="B853">
        <v>42.815800000000003</v>
      </c>
      <c r="C853">
        <v>16.973500000000001</v>
      </c>
      <c r="D853">
        <v>5.4782999999999999</v>
      </c>
      <c r="E853">
        <v>29.5185</v>
      </c>
      <c r="F853">
        <v>917.06560000000002</v>
      </c>
      <c r="G853">
        <v>1.07138</v>
      </c>
      <c r="H853">
        <v>20.149999999999999</v>
      </c>
      <c r="I853">
        <v>21.624199999999998</v>
      </c>
      <c r="J853">
        <v>20.062899999999999</v>
      </c>
      <c r="K853">
        <v>18.2895</v>
      </c>
      <c r="L853" t="e">
        <v>#N/A</v>
      </c>
      <c r="M853">
        <v>12.2714</v>
      </c>
      <c r="N853">
        <v>286.77780000000001</v>
      </c>
      <c r="O853">
        <v>14.4436</v>
      </c>
      <c r="P853">
        <v>26.433700000000002</v>
      </c>
      <c r="Q853">
        <v>26.4</v>
      </c>
      <c r="R853">
        <v>24.724</v>
      </c>
      <c r="S853">
        <v>18.028300000000002</v>
      </c>
      <c r="T853" t="e">
        <v>#N/A</v>
      </c>
      <c r="U853" t="e">
        <v>#N/A</v>
      </c>
      <c r="V853">
        <v>13.0487</v>
      </c>
      <c r="W853">
        <v>20.7713</v>
      </c>
      <c r="X853">
        <v>16.549800000000001</v>
      </c>
      <c r="Y853">
        <v>64.281199999999998</v>
      </c>
      <c r="Z853">
        <v>13.1119</v>
      </c>
      <c r="AA853">
        <v>31.07</v>
      </c>
      <c r="AB853">
        <v>38.029000000000003</v>
      </c>
      <c r="AC853">
        <v>20.229099999999999</v>
      </c>
      <c r="AD853" t="e">
        <v>#N/A</v>
      </c>
      <c r="AE853">
        <v>11.6129</v>
      </c>
      <c r="AF853">
        <v>34.960700000000003</v>
      </c>
      <c r="AG853">
        <v>17.3047</v>
      </c>
      <c r="AH853" t="e">
        <v>#N/A</v>
      </c>
      <c r="AI853">
        <v>19.564499999999999</v>
      </c>
      <c r="AJ853">
        <v>30.773900000000001</v>
      </c>
      <c r="AK853">
        <v>20.149999999999999</v>
      </c>
      <c r="AL853" t="e">
        <v>#N/A</v>
      </c>
      <c r="AM853" t="e">
        <v>#N/A</v>
      </c>
      <c r="AN853">
        <v>22.747599999999998</v>
      </c>
      <c r="AO853">
        <v>20.389399999999998</v>
      </c>
      <c r="AP853" t="e">
        <v>#N/A</v>
      </c>
      <c r="AQ853">
        <v>40.386099999999999</v>
      </c>
      <c r="AR853">
        <v>14.2575</v>
      </c>
    </row>
    <row r="854" spans="1:44" x14ac:dyDescent="0.25">
      <c r="A854" s="1">
        <v>37750</v>
      </c>
      <c r="B854">
        <v>42.606299999999997</v>
      </c>
      <c r="C854">
        <v>17.188099999999999</v>
      </c>
      <c r="D854">
        <v>5.5814599999999999</v>
      </c>
      <c r="E854">
        <v>30.615600000000001</v>
      </c>
      <c r="F854">
        <v>927.61469999999997</v>
      </c>
      <c r="G854">
        <v>1.08629</v>
      </c>
      <c r="H854">
        <v>20.55</v>
      </c>
      <c r="I854">
        <v>21.068000000000001</v>
      </c>
      <c r="J854">
        <v>20.691199999999998</v>
      </c>
      <c r="K854">
        <v>18.654199999999999</v>
      </c>
      <c r="L854" t="e">
        <v>#N/A</v>
      </c>
      <c r="M854">
        <v>12.825200000000001</v>
      </c>
      <c r="N854">
        <v>284.8349</v>
      </c>
      <c r="O854">
        <v>14.7774</v>
      </c>
      <c r="P854">
        <v>26.805900000000001</v>
      </c>
      <c r="Q854">
        <v>26.35</v>
      </c>
      <c r="R854">
        <v>24.8993</v>
      </c>
      <c r="S854">
        <v>18.314299999999999</v>
      </c>
      <c r="T854" t="e">
        <v>#N/A</v>
      </c>
      <c r="U854" t="e">
        <v>#N/A</v>
      </c>
      <c r="V854">
        <v>13.203900000000001</v>
      </c>
      <c r="W854">
        <v>21.055299999999999</v>
      </c>
      <c r="X854">
        <v>16.8108</v>
      </c>
      <c r="Y854">
        <v>65.224900000000005</v>
      </c>
      <c r="Z854">
        <v>13.5685</v>
      </c>
      <c r="AA854">
        <v>31.07</v>
      </c>
      <c r="AB854">
        <v>37.859099999999998</v>
      </c>
      <c r="AC854">
        <v>20.255199999999999</v>
      </c>
      <c r="AD854" t="e">
        <v>#N/A</v>
      </c>
      <c r="AE854">
        <v>11.803100000000001</v>
      </c>
      <c r="AF854">
        <v>34.884099999999997</v>
      </c>
      <c r="AG854">
        <v>17.6736</v>
      </c>
      <c r="AH854" t="e">
        <v>#N/A</v>
      </c>
      <c r="AI854">
        <v>19.970400000000001</v>
      </c>
      <c r="AJ854">
        <v>30.8216</v>
      </c>
      <c r="AK854">
        <v>20.55</v>
      </c>
      <c r="AL854" t="e">
        <v>#N/A</v>
      </c>
      <c r="AM854" t="e">
        <v>#N/A</v>
      </c>
      <c r="AN854">
        <v>23.264099999999999</v>
      </c>
      <c r="AO854">
        <v>20.742799999999999</v>
      </c>
      <c r="AP854" t="e">
        <v>#N/A</v>
      </c>
      <c r="AQ854">
        <v>40.8553</v>
      </c>
      <c r="AR854">
        <v>14.602399999999999</v>
      </c>
    </row>
    <row r="855" spans="1:44" x14ac:dyDescent="0.25">
      <c r="A855" s="1">
        <v>37753</v>
      </c>
      <c r="B855">
        <v>42.687600000000003</v>
      </c>
      <c r="C855">
        <v>17.1264</v>
      </c>
      <c r="D855">
        <v>5.7621200000000004</v>
      </c>
      <c r="E855">
        <v>30.741299999999999</v>
      </c>
      <c r="F855">
        <v>918.76739999999995</v>
      </c>
      <c r="G855">
        <v>1.08928</v>
      </c>
      <c r="H855">
        <v>21.4</v>
      </c>
      <c r="I855">
        <v>20.83</v>
      </c>
      <c r="J855">
        <v>20.9636</v>
      </c>
      <c r="K855">
        <v>18.825199999999999</v>
      </c>
      <c r="L855" t="e">
        <v>#N/A</v>
      </c>
      <c r="M855">
        <v>13.252700000000001</v>
      </c>
      <c r="N855">
        <v>284.06970000000001</v>
      </c>
      <c r="O855">
        <v>14.7798</v>
      </c>
      <c r="P855">
        <v>26.9602</v>
      </c>
      <c r="Q855">
        <v>26.2</v>
      </c>
      <c r="R855">
        <v>24.6736</v>
      </c>
      <c r="S855">
        <v>18.088699999999999</v>
      </c>
      <c r="T855" t="e">
        <v>#N/A</v>
      </c>
      <c r="U855" t="e">
        <v>#N/A</v>
      </c>
      <c r="V855">
        <v>13.1074</v>
      </c>
      <c r="W855">
        <v>21.076699999999999</v>
      </c>
      <c r="X855">
        <v>17.129300000000001</v>
      </c>
      <c r="Y855">
        <v>65.556200000000004</v>
      </c>
      <c r="Z855">
        <v>13.696099999999999</v>
      </c>
      <c r="AA855">
        <v>31.57</v>
      </c>
      <c r="AB855">
        <v>37.311799999999998</v>
      </c>
      <c r="AC855">
        <v>20.5989</v>
      </c>
      <c r="AD855" t="e">
        <v>#N/A</v>
      </c>
      <c r="AE855">
        <v>12.141</v>
      </c>
      <c r="AF855">
        <v>34.946100000000001</v>
      </c>
      <c r="AG855">
        <v>17.367899999999999</v>
      </c>
      <c r="AH855" t="e">
        <v>#N/A</v>
      </c>
      <c r="AI855">
        <v>20.107600000000001</v>
      </c>
      <c r="AJ855">
        <v>30.2623</v>
      </c>
      <c r="AK855">
        <v>21.4</v>
      </c>
      <c r="AL855" t="e">
        <v>#N/A</v>
      </c>
      <c r="AM855" t="e">
        <v>#N/A</v>
      </c>
      <c r="AN855">
        <v>23.728899999999999</v>
      </c>
      <c r="AO855">
        <v>20.751999999999999</v>
      </c>
      <c r="AP855" t="e">
        <v>#N/A</v>
      </c>
      <c r="AQ855">
        <v>41.045400000000001</v>
      </c>
      <c r="AR855">
        <v>14.731400000000001</v>
      </c>
    </row>
    <row r="856" spans="1:44" x14ac:dyDescent="0.25">
      <c r="A856" s="1">
        <v>37754</v>
      </c>
      <c r="B856">
        <v>42.6419</v>
      </c>
      <c r="C856">
        <v>17.021599999999999</v>
      </c>
      <c r="D856">
        <v>5.8156600000000003</v>
      </c>
      <c r="E856">
        <v>30.860299999999999</v>
      </c>
      <c r="F856">
        <v>913.08349999999996</v>
      </c>
      <c r="G856">
        <v>1.1032500000000001</v>
      </c>
      <c r="H856">
        <v>21.3</v>
      </c>
      <c r="I856">
        <v>21.138100000000001</v>
      </c>
      <c r="J856">
        <v>20.9163</v>
      </c>
      <c r="K856">
        <v>18.577000000000002</v>
      </c>
      <c r="L856" t="e">
        <v>#N/A</v>
      </c>
      <c r="M856">
        <v>13.1836</v>
      </c>
      <c r="N856">
        <v>285.14690000000002</v>
      </c>
      <c r="O856">
        <v>14.797599999999999</v>
      </c>
      <c r="P856">
        <v>27.0854</v>
      </c>
      <c r="Q856">
        <v>26.1</v>
      </c>
      <c r="R856">
        <v>24.828900000000001</v>
      </c>
      <c r="S856">
        <v>17.948699999999999</v>
      </c>
      <c r="T856" t="e">
        <v>#N/A</v>
      </c>
      <c r="U856" t="e">
        <v>#N/A</v>
      </c>
      <c r="V856">
        <v>13.098800000000001</v>
      </c>
      <c r="W856">
        <v>21.1296</v>
      </c>
      <c r="X856">
        <v>17.122299999999999</v>
      </c>
      <c r="Y856">
        <v>66.732600000000005</v>
      </c>
      <c r="Z856">
        <v>13.679600000000001</v>
      </c>
      <c r="AA856">
        <v>32.06</v>
      </c>
      <c r="AB856">
        <v>37.126199999999997</v>
      </c>
      <c r="AC856">
        <v>20.5928</v>
      </c>
      <c r="AD856" t="e">
        <v>#N/A</v>
      </c>
      <c r="AE856">
        <v>12.210900000000001</v>
      </c>
      <c r="AF856">
        <v>35.3827</v>
      </c>
      <c r="AG856">
        <v>17.346900000000002</v>
      </c>
      <c r="AH856" t="e">
        <v>#N/A</v>
      </c>
      <c r="AI856">
        <v>20.2699</v>
      </c>
      <c r="AJ856">
        <v>30.103100000000001</v>
      </c>
      <c r="AK856">
        <v>21.3</v>
      </c>
      <c r="AL856" t="e">
        <v>#N/A</v>
      </c>
      <c r="AM856" t="e">
        <v>#N/A</v>
      </c>
      <c r="AN856">
        <v>24.045400000000001</v>
      </c>
      <c r="AO856">
        <v>20.832999999999998</v>
      </c>
      <c r="AP856" t="e">
        <v>#N/A</v>
      </c>
      <c r="AQ856">
        <v>40.445</v>
      </c>
      <c r="AR856">
        <v>14.411799999999999</v>
      </c>
    </row>
    <row r="857" spans="1:44" x14ac:dyDescent="0.25">
      <c r="A857" s="1">
        <v>37755</v>
      </c>
      <c r="B857">
        <v>42.605200000000004</v>
      </c>
      <c r="C857">
        <v>16.8567</v>
      </c>
      <c r="D857">
        <v>5.8691599999999999</v>
      </c>
      <c r="E857">
        <v>30.995699999999999</v>
      </c>
      <c r="F857">
        <v>928.40509999999995</v>
      </c>
      <c r="G857">
        <v>1.0979699999999999</v>
      </c>
      <c r="H857">
        <v>21.5</v>
      </c>
      <c r="I857">
        <v>21.503799999999998</v>
      </c>
      <c r="J857">
        <v>21.013100000000001</v>
      </c>
      <c r="K857">
        <v>18.474699999999999</v>
      </c>
      <c r="L857" t="e">
        <v>#N/A</v>
      </c>
      <c r="M857">
        <v>13.1652</v>
      </c>
      <c r="N857">
        <v>282.9264</v>
      </c>
      <c r="O857">
        <v>14.822100000000001</v>
      </c>
      <c r="P857">
        <v>26.898</v>
      </c>
      <c r="Q857">
        <v>26</v>
      </c>
      <c r="R857">
        <v>24.645900000000001</v>
      </c>
      <c r="S857">
        <v>18.016200000000001</v>
      </c>
      <c r="T857" t="e">
        <v>#N/A</v>
      </c>
      <c r="U857" t="e">
        <v>#N/A</v>
      </c>
      <c r="V857">
        <v>13.226699999999999</v>
      </c>
      <c r="W857">
        <v>20.917100000000001</v>
      </c>
      <c r="X857">
        <v>17.323799999999999</v>
      </c>
      <c r="Y857">
        <v>65.891999999999996</v>
      </c>
      <c r="Z857">
        <v>13.5848</v>
      </c>
      <c r="AA857">
        <v>32.06</v>
      </c>
      <c r="AB857">
        <v>37.087000000000003</v>
      </c>
      <c r="AC857">
        <v>20.472300000000001</v>
      </c>
      <c r="AD857" t="e">
        <v>#N/A</v>
      </c>
      <c r="AE857">
        <v>12.4252</v>
      </c>
      <c r="AF857">
        <v>35.6143</v>
      </c>
      <c r="AG857">
        <v>17.1282</v>
      </c>
      <c r="AH857" t="e">
        <v>#N/A</v>
      </c>
      <c r="AI857">
        <v>20.334199999999999</v>
      </c>
      <c r="AJ857">
        <v>30.424099999999999</v>
      </c>
      <c r="AK857">
        <v>21.5</v>
      </c>
      <c r="AL857" t="e">
        <v>#N/A</v>
      </c>
      <c r="AM857" t="e">
        <v>#N/A</v>
      </c>
      <c r="AN857">
        <v>24.215699999999998</v>
      </c>
      <c r="AO857">
        <v>20.8842</v>
      </c>
      <c r="AP857" t="e">
        <v>#N/A</v>
      </c>
      <c r="AQ857">
        <v>39.350900000000003</v>
      </c>
      <c r="AR857">
        <v>14.279500000000001</v>
      </c>
    </row>
    <row r="858" spans="1:44" x14ac:dyDescent="0.25">
      <c r="A858" s="1">
        <v>37756</v>
      </c>
      <c r="B858">
        <v>43.691499999999998</v>
      </c>
      <c r="C858">
        <v>16.9468</v>
      </c>
      <c r="D858">
        <v>5.9447900000000002</v>
      </c>
      <c r="E858">
        <v>31.553000000000001</v>
      </c>
      <c r="F858">
        <v>945.75549999999998</v>
      </c>
      <c r="G858">
        <v>1.1126</v>
      </c>
      <c r="H858">
        <v>21.7</v>
      </c>
      <c r="I858">
        <v>21.381599999999999</v>
      </c>
      <c r="J858">
        <v>21.567399999999999</v>
      </c>
      <c r="K858">
        <v>18.754999999999999</v>
      </c>
      <c r="L858" t="e">
        <v>#N/A</v>
      </c>
      <c r="M858">
        <v>13.4779</v>
      </c>
      <c r="N858">
        <v>287.95370000000003</v>
      </c>
      <c r="O858">
        <v>15.0062</v>
      </c>
      <c r="P858">
        <v>26.824300000000001</v>
      </c>
      <c r="Q858">
        <v>26.2</v>
      </c>
      <c r="R858">
        <v>24.790199999999999</v>
      </c>
      <c r="S858">
        <v>17.9985</v>
      </c>
      <c r="T858" t="e">
        <v>#N/A</v>
      </c>
      <c r="U858" t="e">
        <v>#N/A</v>
      </c>
      <c r="V858">
        <v>13.433999999999999</v>
      </c>
      <c r="W858">
        <v>20.828800000000001</v>
      </c>
      <c r="X858">
        <v>17.490100000000002</v>
      </c>
      <c r="Y858">
        <v>67.022400000000005</v>
      </c>
      <c r="Z858">
        <v>13.869199999999999</v>
      </c>
      <c r="AA858">
        <v>32.06</v>
      </c>
      <c r="AB858">
        <v>37.280299999999997</v>
      </c>
      <c r="AC858">
        <v>20.9162</v>
      </c>
      <c r="AD858" t="e">
        <v>#N/A</v>
      </c>
      <c r="AE858">
        <v>12.496600000000001</v>
      </c>
      <c r="AF858">
        <v>35.687800000000003</v>
      </c>
      <c r="AG858">
        <v>17.3035</v>
      </c>
      <c r="AH858" t="e">
        <v>#N/A</v>
      </c>
      <c r="AI858">
        <v>20.6035</v>
      </c>
      <c r="AJ858">
        <v>30.981000000000002</v>
      </c>
      <c r="AK858">
        <v>21.7</v>
      </c>
      <c r="AL858" t="e">
        <v>#N/A</v>
      </c>
      <c r="AM858" t="e">
        <v>#N/A</v>
      </c>
      <c r="AN858">
        <v>24.432099999999998</v>
      </c>
      <c r="AO858">
        <v>20.779699999999998</v>
      </c>
      <c r="AP858" t="e">
        <v>#N/A</v>
      </c>
      <c r="AQ858">
        <v>39.389200000000002</v>
      </c>
      <c r="AR858">
        <v>14.4559</v>
      </c>
    </row>
    <row r="859" spans="1:44" x14ac:dyDescent="0.25">
      <c r="A859" s="1">
        <v>37757</v>
      </c>
      <c r="B859">
        <v>43.4238</v>
      </c>
      <c r="C859">
        <v>16.881900000000002</v>
      </c>
      <c r="D859">
        <v>5.8498999999999999</v>
      </c>
      <c r="E859">
        <v>31.175699999999999</v>
      </c>
      <c r="F859">
        <v>953.48720000000003</v>
      </c>
      <c r="G859">
        <v>1.1134500000000001</v>
      </c>
      <c r="H859">
        <v>21.6</v>
      </c>
      <c r="I859">
        <v>21.5169</v>
      </c>
      <c r="J859">
        <v>21.689</v>
      </c>
      <c r="K859">
        <v>18.5489</v>
      </c>
      <c r="L859" t="e">
        <v>#N/A</v>
      </c>
      <c r="M859">
        <v>13.341699999999999</v>
      </c>
      <c r="N859">
        <v>284.91860000000003</v>
      </c>
      <c r="O859">
        <v>14.730499999999999</v>
      </c>
      <c r="P859">
        <v>26.487500000000001</v>
      </c>
      <c r="Q859">
        <v>25.9</v>
      </c>
      <c r="R859">
        <v>24.828900000000001</v>
      </c>
      <c r="S859">
        <v>17.548200000000001</v>
      </c>
      <c r="T859" t="e">
        <v>#N/A</v>
      </c>
      <c r="U859" t="e">
        <v>#N/A</v>
      </c>
      <c r="V859">
        <v>13.637499999999999</v>
      </c>
      <c r="W859">
        <v>20.64</v>
      </c>
      <c r="X859">
        <v>17.378699999999998</v>
      </c>
      <c r="Y859">
        <v>66.1477</v>
      </c>
      <c r="Z859">
        <v>13.4824</v>
      </c>
      <c r="AA859">
        <v>31.77</v>
      </c>
      <c r="AB859">
        <v>37.713000000000001</v>
      </c>
      <c r="AC859">
        <v>20.9954</v>
      </c>
      <c r="AD859" t="e">
        <v>#N/A</v>
      </c>
      <c r="AE859">
        <v>12.4061</v>
      </c>
      <c r="AF859">
        <v>35.534399999999998</v>
      </c>
      <c r="AG859">
        <v>17.1052</v>
      </c>
      <c r="AH859" t="e">
        <v>#N/A</v>
      </c>
      <c r="AI859">
        <v>20.5916</v>
      </c>
      <c r="AJ859">
        <v>31.0336</v>
      </c>
      <c r="AK859">
        <v>21.6</v>
      </c>
      <c r="AL859" t="e">
        <v>#N/A</v>
      </c>
      <c r="AM859" t="e">
        <v>#N/A</v>
      </c>
      <c r="AN859">
        <v>24.2592</v>
      </c>
      <c r="AO859">
        <v>20.1877</v>
      </c>
      <c r="AP859" t="e">
        <v>#N/A</v>
      </c>
      <c r="AQ859">
        <v>38.658999999999999</v>
      </c>
      <c r="AR859">
        <v>14.397500000000001</v>
      </c>
    </row>
    <row r="860" spans="1:44" x14ac:dyDescent="0.25">
      <c r="A860" s="1">
        <v>37760</v>
      </c>
      <c r="B860">
        <v>42.325600000000001</v>
      </c>
      <c r="C860">
        <v>16.093299999999999</v>
      </c>
      <c r="D860">
        <v>5.80769</v>
      </c>
      <c r="E860">
        <v>30.043700000000001</v>
      </c>
      <c r="F860">
        <v>906.47879999999998</v>
      </c>
      <c r="G860">
        <v>1.0572699999999999</v>
      </c>
      <c r="H860">
        <v>20.9</v>
      </c>
      <c r="I860">
        <v>20.601099999999999</v>
      </c>
      <c r="J860">
        <v>20.441800000000001</v>
      </c>
      <c r="K860">
        <v>17.7865</v>
      </c>
      <c r="L860" t="e">
        <v>#N/A</v>
      </c>
      <c r="M860">
        <v>12.6126</v>
      </c>
      <c r="N860">
        <v>274.4024</v>
      </c>
      <c r="O860">
        <v>14.581200000000001</v>
      </c>
      <c r="P860">
        <v>25.541699999999999</v>
      </c>
      <c r="Q860">
        <v>25.5</v>
      </c>
      <c r="R860">
        <v>24.204799999999999</v>
      </c>
      <c r="S860">
        <v>17.120899999999999</v>
      </c>
      <c r="T860" t="e">
        <v>#N/A</v>
      </c>
      <c r="U860" t="e">
        <v>#N/A</v>
      </c>
      <c r="V860">
        <v>12.648400000000001</v>
      </c>
      <c r="W860">
        <v>19.575500000000002</v>
      </c>
      <c r="X860">
        <v>16.555</v>
      </c>
      <c r="Y860">
        <v>63.377299999999998</v>
      </c>
      <c r="Z860">
        <v>12.731299999999999</v>
      </c>
      <c r="AA860">
        <v>30.68</v>
      </c>
      <c r="AB860">
        <v>36.259300000000003</v>
      </c>
      <c r="AC860">
        <v>20.1571</v>
      </c>
      <c r="AD860" t="e">
        <v>#N/A</v>
      </c>
      <c r="AE860">
        <v>11.9978</v>
      </c>
      <c r="AF860">
        <v>33.395899999999997</v>
      </c>
      <c r="AG860">
        <v>16.335899999999999</v>
      </c>
      <c r="AH860" t="e">
        <v>#N/A</v>
      </c>
      <c r="AI860">
        <v>19.215199999999999</v>
      </c>
      <c r="AJ860">
        <v>30.5092</v>
      </c>
      <c r="AK860">
        <v>20.9</v>
      </c>
      <c r="AL860" t="e">
        <v>#N/A</v>
      </c>
      <c r="AM860" t="e">
        <v>#N/A</v>
      </c>
      <c r="AN860">
        <v>23.606999999999999</v>
      </c>
      <c r="AO860">
        <v>19.690200000000001</v>
      </c>
      <c r="AP860" t="e">
        <v>#N/A</v>
      </c>
      <c r="AQ860">
        <v>37.804000000000002</v>
      </c>
      <c r="AR860">
        <v>13.7224</v>
      </c>
    </row>
    <row r="861" spans="1:44" x14ac:dyDescent="0.25">
      <c r="A861" s="1">
        <v>37761</v>
      </c>
      <c r="B861">
        <v>42.624600000000001</v>
      </c>
      <c r="C861">
        <v>16.2364</v>
      </c>
      <c r="D861">
        <v>6.05267</v>
      </c>
      <c r="E861">
        <v>30.041599999999999</v>
      </c>
      <c r="F861">
        <v>899.95529999999997</v>
      </c>
      <c r="G861">
        <v>1.0398799999999999</v>
      </c>
      <c r="H861">
        <v>20.9</v>
      </c>
      <c r="I861">
        <v>20.2559</v>
      </c>
      <c r="J861">
        <v>20.357299999999999</v>
      </c>
      <c r="K861">
        <v>17.712399999999999</v>
      </c>
      <c r="L861" t="e">
        <v>#N/A</v>
      </c>
      <c r="M861">
        <v>12.6608</v>
      </c>
      <c r="N861">
        <v>276.6739</v>
      </c>
      <c r="O861">
        <v>14.726800000000001</v>
      </c>
      <c r="P861">
        <v>25.447700000000001</v>
      </c>
      <c r="Q861">
        <v>25.5</v>
      </c>
      <c r="R861">
        <v>24.414999999999999</v>
      </c>
      <c r="S861">
        <v>17.244499999999999</v>
      </c>
      <c r="T861" t="e">
        <v>#N/A</v>
      </c>
      <c r="U861" t="e">
        <v>#N/A</v>
      </c>
      <c r="V861">
        <v>12.7845</v>
      </c>
      <c r="W861">
        <v>21.403300000000002</v>
      </c>
      <c r="X861">
        <v>16.3184</v>
      </c>
      <c r="Y861">
        <v>62.921999999999997</v>
      </c>
      <c r="Z861">
        <v>12.7332</v>
      </c>
      <c r="AA861">
        <v>30.58</v>
      </c>
      <c r="AB861">
        <v>35.859099999999998</v>
      </c>
      <c r="AC861">
        <v>20.177600000000002</v>
      </c>
      <c r="AD861" t="e">
        <v>#N/A</v>
      </c>
      <c r="AE861">
        <v>11.206200000000001</v>
      </c>
      <c r="AF861">
        <v>32.439500000000002</v>
      </c>
      <c r="AG861">
        <v>16.261199999999999</v>
      </c>
      <c r="AH861" t="e">
        <v>#N/A</v>
      </c>
      <c r="AI861">
        <v>18.805</v>
      </c>
      <c r="AJ861">
        <v>30.299499999999998</v>
      </c>
      <c r="AK861">
        <v>20.9</v>
      </c>
      <c r="AL861" t="e">
        <v>#N/A</v>
      </c>
      <c r="AM861" t="e">
        <v>#N/A</v>
      </c>
      <c r="AN861">
        <v>23.247199999999999</v>
      </c>
      <c r="AO861">
        <v>19.7258</v>
      </c>
      <c r="AP861" t="e">
        <v>#N/A</v>
      </c>
      <c r="AQ861">
        <v>38.075099999999999</v>
      </c>
      <c r="AR861">
        <v>13.755000000000001</v>
      </c>
    </row>
    <row r="862" spans="1:44" x14ac:dyDescent="0.25">
      <c r="A862" s="1">
        <v>37762</v>
      </c>
      <c r="B862">
        <v>42.1417</v>
      </c>
      <c r="C862">
        <v>16.7361</v>
      </c>
      <c r="D862">
        <v>6.6148600000000002</v>
      </c>
      <c r="E862">
        <v>30.250399999999999</v>
      </c>
      <c r="F862">
        <v>896.65390000000002</v>
      </c>
      <c r="G862">
        <v>1.0393699999999999</v>
      </c>
      <c r="H862">
        <v>20.399999999999999</v>
      </c>
      <c r="I862">
        <v>20.177900000000001</v>
      </c>
      <c r="J862">
        <v>20.187799999999999</v>
      </c>
      <c r="K862">
        <v>17.361899999999999</v>
      </c>
      <c r="L862" t="e">
        <v>#N/A</v>
      </c>
      <c r="M862">
        <v>12.3833</v>
      </c>
      <c r="N862">
        <v>278.04129999999998</v>
      </c>
      <c r="O862">
        <v>14.5449</v>
      </c>
      <c r="P862">
        <v>25.195399999999999</v>
      </c>
      <c r="Q862">
        <v>24.8</v>
      </c>
      <c r="R862">
        <v>24.644600000000001</v>
      </c>
      <c r="S862">
        <v>17.0976</v>
      </c>
      <c r="T862" t="e">
        <v>#N/A</v>
      </c>
      <c r="U862" t="e">
        <v>#N/A</v>
      </c>
      <c r="V862">
        <v>13.4002</v>
      </c>
      <c r="W862">
        <v>21.286200000000001</v>
      </c>
      <c r="X862">
        <v>16.427099999999999</v>
      </c>
      <c r="Y862">
        <v>62.979300000000002</v>
      </c>
      <c r="Z862">
        <v>12.8066</v>
      </c>
      <c r="AA862">
        <v>30.09</v>
      </c>
      <c r="AB862">
        <v>35.363799999999998</v>
      </c>
      <c r="AC862">
        <v>20.179200000000002</v>
      </c>
      <c r="AD862" t="e">
        <v>#N/A</v>
      </c>
      <c r="AE862">
        <v>11.3935</v>
      </c>
      <c r="AF862">
        <v>32.543799999999997</v>
      </c>
      <c r="AG862">
        <v>15.804</v>
      </c>
      <c r="AH862" t="e">
        <v>#N/A</v>
      </c>
      <c r="AI862">
        <v>18.973600000000001</v>
      </c>
      <c r="AJ862">
        <v>30.209900000000001</v>
      </c>
      <c r="AK862">
        <v>20.399999999999999</v>
      </c>
      <c r="AL862" t="e">
        <v>#N/A</v>
      </c>
      <c r="AM862" t="e">
        <v>#N/A</v>
      </c>
      <c r="AN862">
        <v>23.214200000000002</v>
      </c>
      <c r="AO862">
        <v>19.6279</v>
      </c>
      <c r="AP862" t="e">
        <v>#N/A</v>
      </c>
      <c r="AQ862">
        <v>37.770499999999998</v>
      </c>
      <c r="AR862">
        <v>13.725</v>
      </c>
    </row>
    <row r="863" spans="1:44" x14ac:dyDescent="0.25">
      <c r="A863" s="1">
        <v>37763</v>
      </c>
      <c r="B863">
        <v>42.541699999999999</v>
      </c>
      <c r="C863">
        <v>17.2744</v>
      </c>
      <c r="D863">
        <v>7.0710699999999997</v>
      </c>
      <c r="E863">
        <v>30.065000000000001</v>
      </c>
      <c r="F863">
        <v>900.25030000000004</v>
      </c>
      <c r="G863">
        <v>1.0592600000000001</v>
      </c>
      <c r="H863">
        <v>20.7</v>
      </c>
      <c r="I863">
        <v>20.238199999999999</v>
      </c>
      <c r="J863">
        <v>20.344200000000001</v>
      </c>
      <c r="K863">
        <v>17.587199999999999</v>
      </c>
      <c r="L863" t="e">
        <v>#N/A</v>
      </c>
      <c r="M863">
        <v>12.5236</v>
      </c>
      <c r="N863">
        <v>276.30669999999998</v>
      </c>
      <c r="O863">
        <v>14.634600000000001</v>
      </c>
      <c r="P863">
        <v>25.178000000000001</v>
      </c>
      <c r="Q863">
        <v>25.1</v>
      </c>
      <c r="R863">
        <v>24.689399999999999</v>
      </c>
      <c r="S863">
        <v>17.1327</v>
      </c>
      <c r="T863" t="e">
        <v>#N/A</v>
      </c>
      <c r="U863" t="e">
        <v>#N/A</v>
      </c>
      <c r="V863">
        <v>13.7521</v>
      </c>
      <c r="W863">
        <v>21.382400000000001</v>
      </c>
      <c r="X863">
        <v>16.7258</v>
      </c>
      <c r="Y863">
        <v>62.739899999999999</v>
      </c>
      <c r="Z863">
        <v>12.725300000000001</v>
      </c>
      <c r="AA863">
        <v>31.07</v>
      </c>
      <c r="AB863">
        <v>35.2241</v>
      </c>
      <c r="AC863">
        <v>20.086300000000001</v>
      </c>
      <c r="AD863" t="e">
        <v>#N/A</v>
      </c>
      <c r="AE863">
        <v>11.4947</v>
      </c>
      <c r="AF863">
        <v>32.557400000000001</v>
      </c>
      <c r="AG863">
        <v>15.8475</v>
      </c>
      <c r="AH863" t="e">
        <v>#N/A</v>
      </c>
      <c r="AI863">
        <v>19.319900000000001</v>
      </c>
      <c r="AJ863">
        <v>30.180499999999999</v>
      </c>
      <c r="AK863">
        <v>20.7</v>
      </c>
      <c r="AL863" t="e">
        <v>#N/A</v>
      </c>
      <c r="AM863" t="e">
        <v>#N/A</v>
      </c>
      <c r="AN863">
        <v>23.396000000000001</v>
      </c>
      <c r="AO863">
        <v>19.795000000000002</v>
      </c>
      <c r="AP863" t="e">
        <v>#N/A</v>
      </c>
      <c r="AQ863">
        <v>37.892600000000002</v>
      </c>
      <c r="AR863">
        <v>13.8725</v>
      </c>
    </row>
    <row r="864" spans="1:44" x14ac:dyDescent="0.25">
      <c r="A864" s="1">
        <v>37764</v>
      </c>
      <c r="B864">
        <v>41.858699999999999</v>
      </c>
      <c r="C864">
        <v>17.258700000000001</v>
      </c>
      <c r="D864">
        <v>7.2448300000000003</v>
      </c>
      <c r="E864">
        <v>29.916499999999999</v>
      </c>
      <c r="F864">
        <v>881.91470000000004</v>
      </c>
      <c r="G864">
        <v>1.0576000000000001</v>
      </c>
      <c r="H864">
        <v>21.2</v>
      </c>
      <c r="I864">
        <v>20.166399999999999</v>
      </c>
      <c r="J864">
        <v>20.841899999999999</v>
      </c>
      <c r="K864">
        <v>17.407699999999998</v>
      </c>
      <c r="L864" t="e">
        <v>#N/A</v>
      </c>
      <c r="M864">
        <v>12.269399999999999</v>
      </c>
      <c r="N864">
        <v>277.29109999999997</v>
      </c>
      <c r="O864">
        <v>14.4366</v>
      </c>
      <c r="P864">
        <v>25.0837</v>
      </c>
      <c r="Q864">
        <v>25.4</v>
      </c>
      <c r="R864">
        <v>24.563199999999998</v>
      </c>
      <c r="S864">
        <v>16.9758</v>
      </c>
      <c r="T864" t="e">
        <v>#N/A</v>
      </c>
      <c r="U864" t="e">
        <v>#N/A</v>
      </c>
      <c r="V864">
        <v>13.6927</v>
      </c>
      <c r="W864">
        <v>21.0487</v>
      </c>
      <c r="X864">
        <v>16.646999999999998</v>
      </c>
      <c r="Y864">
        <v>61.773200000000003</v>
      </c>
      <c r="Z864">
        <v>12.676600000000001</v>
      </c>
      <c r="AA864">
        <v>30.58</v>
      </c>
      <c r="AB864">
        <v>34.8247</v>
      </c>
      <c r="AC864">
        <v>20.235600000000002</v>
      </c>
      <c r="AD864" t="e">
        <v>#N/A</v>
      </c>
      <c r="AE864">
        <v>11.622299999999999</v>
      </c>
      <c r="AF864">
        <v>32.305799999999998</v>
      </c>
      <c r="AG864">
        <v>15.7925</v>
      </c>
      <c r="AH864" t="e">
        <v>#N/A</v>
      </c>
      <c r="AI864">
        <v>19.038</v>
      </c>
      <c r="AJ864">
        <v>30.074999999999999</v>
      </c>
      <c r="AK864">
        <v>21.2</v>
      </c>
      <c r="AL864" t="e">
        <v>#N/A</v>
      </c>
      <c r="AM864" t="e">
        <v>#N/A</v>
      </c>
      <c r="AN864">
        <v>23.141500000000001</v>
      </c>
      <c r="AO864">
        <v>19.9877</v>
      </c>
      <c r="AP864" t="e">
        <v>#N/A</v>
      </c>
      <c r="AQ864">
        <v>37.026800000000001</v>
      </c>
      <c r="AR864">
        <v>13.881399999999999</v>
      </c>
    </row>
    <row r="865" spans="1:44" x14ac:dyDescent="0.25">
      <c r="A865" s="1">
        <v>37767</v>
      </c>
      <c r="B865">
        <v>34.994700000000002</v>
      </c>
      <c r="C865">
        <v>14.4506</v>
      </c>
      <c r="D865">
        <v>5.9900099999999998</v>
      </c>
      <c r="E865">
        <v>25.1767</v>
      </c>
      <c r="F865">
        <v>742.7029</v>
      </c>
      <c r="G865">
        <v>0.88210999999999995</v>
      </c>
      <c r="H865">
        <v>21.2</v>
      </c>
      <c r="I865">
        <v>19.982199999999999</v>
      </c>
      <c r="J865">
        <v>17.687100000000001</v>
      </c>
      <c r="K865">
        <v>14.631500000000001</v>
      </c>
      <c r="L865" t="e">
        <v>#N/A</v>
      </c>
      <c r="M865">
        <v>10.302099999999999</v>
      </c>
      <c r="N865">
        <v>232.9273</v>
      </c>
      <c r="O865">
        <v>12.1294</v>
      </c>
      <c r="P865">
        <v>21.071000000000002</v>
      </c>
      <c r="Q865">
        <v>25.6</v>
      </c>
      <c r="R865">
        <v>20.7134</v>
      </c>
      <c r="S865">
        <v>14.3131</v>
      </c>
      <c r="T865" t="e">
        <v>#N/A</v>
      </c>
      <c r="U865" t="e">
        <v>#N/A</v>
      </c>
      <c r="V865">
        <v>11.53</v>
      </c>
      <c r="W865">
        <v>17.747199999999999</v>
      </c>
      <c r="X865">
        <v>14.0548</v>
      </c>
      <c r="Y865">
        <v>52.064500000000002</v>
      </c>
      <c r="Z865">
        <v>10.661</v>
      </c>
      <c r="AA865">
        <v>30.19</v>
      </c>
      <c r="AB865">
        <v>29.329599999999999</v>
      </c>
      <c r="AC865">
        <v>17.058900000000001</v>
      </c>
      <c r="AD865" t="e">
        <v>#N/A</v>
      </c>
      <c r="AE865">
        <v>9.8076299999999996</v>
      </c>
      <c r="AF865">
        <v>27.387599999999999</v>
      </c>
      <c r="AG865">
        <v>13.406000000000001</v>
      </c>
      <c r="AH865" t="e">
        <v>#N/A</v>
      </c>
      <c r="AI865">
        <v>16.092400000000001</v>
      </c>
      <c r="AJ865">
        <v>25.403700000000001</v>
      </c>
      <c r="AK865">
        <v>21.2</v>
      </c>
      <c r="AL865" t="e">
        <v>#N/A</v>
      </c>
      <c r="AM865" t="e">
        <v>#N/A</v>
      </c>
      <c r="AN865">
        <v>19.669499999999999</v>
      </c>
      <c r="AO865">
        <v>16.8413</v>
      </c>
      <c r="AP865" t="e">
        <v>#N/A</v>
      </c>
      <c r="AQ865">
        <v>31.269400000000001</v>
      </c>
      <c r="AR865">
        <v>11.773199999999999</v>
      </c>
    </row>
    <row r="866" spans="1:44" x14ac:dyDescent="0.25">
      <c r="A866" s="1">
        <v>37768</v>
      </c>
      <c r="B866">
        <v>42.341299999999997</v>
      </c>
      <c r="C866">
        <v>17.506599999999999</v>
      </c>
      <c r="D866">
        <v>7.1399600000000003</v>
      </c>
      <c r="E866">
        <v>30.1784</v>
      </c>
      <c r="F866">
        <v>897.83950000000004</v>
      </c>
      <c r="G866">
        <v>1.0797600000000001</v>
      </c>
      <c r="H866">
        <v>21.3</v>
      </c>
      <c r="I866">
        <v>19.770499999999998</v>
      </c>
      <c r="J866">
        <v>20.5855</v>
      </c>
      <c r="K866">
        <v>17.7559</v>
      </c>
      <c r="L866" t="e">
        <v>#N/A</v>
      </c>
      <c r="M866">
        <v>12.5114</v>
      </c>
      <c r="N866">
        <v>282.36520000000002</v>
      </c>
      <c r="O866">
        <v>14.4541</v>
      </c>
      <c r="P866">
        <v>25.401299999999999</v>
      </c>
      <c r="Q866">
        <v>26.7</v>
      </c>
      <c r="R866">
        <v>24.8278</v>
      </c>
      <c r="S866">
        <v>17.225100000000001</v>
      </c>
      <c r="T866" t="e">
        <v>#N/A</v>
      </c>
      <c r="U866" t="e">
        <v>#N/A</v>
      </c>
      <c r="V866">
        <v>13.7044</v>
      </c>
      <c r="W866">
        <v>21.473800000000001</v>
      </c>
      <c r="X866">
        <v>17.206099999999999</v>
      </c>
      <c r="Y866">
        <v>62.941299999999998</v>
      </c>
      <c r="Z866">
        <v>13.206099999999999</v>
      </c>
      <c r="AA866">
        <v>31.07</v>
      </c>
      <c r="AB866">
        <v>34.714300000000001</v>
      </c>
      <c r="AC866">
        <v>20.792899999999999</v>
      </c>
      <c r="AD866" t="e">
        <v>#N/A</v>
      </c>
      <c r="AE866">
        <v>11.4945</v>
      </c>
      <c r="AF866">
        <v>32.5182</v>
      </c>
      <c r="AG866">
        <v>16.013400000000001</v>
      </c>
      <c r="AH866" t="e">
        <v>#N/A</v>
      </c>
      <c r="AI866">
        <v>18.913699999999999</v>
      </c>
      <c r="AJ866">
        <v>30.229199999999999</v>
      </c>
      <c r="AK866">
        <v>21.3</v>
      </c>
      <c r="AL866" t="e">
        <v>#N/A</v>
      </c>
      <c r="AM866" t="e">
        <v>#N/A</v>
      </c>
      <c r="AN866">
        <v>23.5886</v>
      </c>
      <c r="AO866">
        <v>20.2058</v>
      </c>
      <c r="AP866" t="e">
        <v>#N/A</v>
      </c>
      <c r="AQ866">
        <v>37.034100000000002</v>
      </c>
      <c r="AR866">
        <v>14.226900000000001</v>
      </c>
    </row>
    <row r="867" spans="1:44" x14ac:dyDescent="0.25">
      <c r="A867" s="1">
        <v>37769</v>
      </c>
      <c r="B867">
        <v>42.558199999999999</v>
      </c>
      <c r="C867">
        <v>17.706099999999999</v>
      </c>
      <c r="D867">
        <v>7.1083800000000004</v>
      </c>
      <c r="E867">
        <v>31.281300000000002</v>
      </c>
      <c r="F867">
        <v>913.69050000000004</v>
      </c>
      <c r="G867">
        <v>1.05996</v>
      </c>
      <c r="H867">
        <v>21.6</v>
      </c>
      <c r="I867">
        <v>20.4664</v>
      </c>
      <c r="J867">
        <v>21.206499999999998</v>
      </c>
      <c r="K867">
        <v>18.002500000000001</v>
      </c>
      <c r="L867" t="e">
        <v>#N/A</v>
      </c>
      <c r="M867">
        <v>12.7872</v>
      </c>
      <c r="N867">
        <v>293.12639999999999</v>
      </c>
      <c r="O867">
        <v>14.4907</v>
      </c>
      <c r="P867">
        <v>25.711099999999998</v>
      </c>
      <c r="Q867">
        <v>26.85</v>
      </c>
      <c r="R867">
        <v>24.994299999999999</v>
      </c>
      <c r="S867">
        <v>17.439599999999999</v>
      </c>
      <c r="T867" t="e">
        <v>#N/A</v>
      </c>
      <c r="U867" t="e">
        <v>#N/A</v>
      </c>
      <c r="V867">
        <v>14.4153</v>
      </c>
      <c r="W867">
        <v>21.986499999999999</v>
      </c>
      <c r="X867">
        <v>17.486000000000001</v>
      </c>
      <c r="Y867">
        <v>63.728000000000002</v>
      </c>
      <c r="Z867">
        <v>13.362399999999999</v>
      </c>
      <c r="AA867">
        <v>31.07</v>
      </c>
      <c r="AB867">
        <v>35.354500000000002</v>
      </c>
      <c r="AC867">
        <v>21.410499999999999</v>
      </c>
      <c r="AD867" t="e">
        <v>#N/A</v>
      </c>
      <c r="AE867">
        <v>11.9755</v>
      </c>
      <c r="AF867">
        <v>32.618600000000001</v>
      </c>
      <c r="AG867">
        <v>15.9869</v>
      </c>
      <c r="AH867" t="e">
        <v>#N/A</v>
      </c>
      <c r="AI867">
        <v>19.0444</v>
      </c>
      <c r="AJ867">
        <v>30.874300000000002</v>
      </c>
      <c r="AK867">
        <v>21.6</v>
      </c>
      <c r="AL867" t="e">
        <v>#N/A</v>
      </c>
      <c r="AM867" t="e">
        <v>#N/A</v>
      </c>
      <c r="AN867">
        <v>24.004100000000001</v>
      </c>
      <c r="AO867">
        <v>20.3825</v>
      </c>
      <c r="AP867" t="e">
        <v>#N/A</v>
      </c>
      <c r="AQ867">
        <v>38.156399999999998</v>
      </c>
      <c r="AR867">
        <v>14.860200000000001</v>
      </c>
    </row>
    <row r="868" spans="1:44" x14ac:dyDescent="0.25">
      <c r="A868" s="1">
        <v>37770</v>
      </c>
      <c r="B868">
        <v>41.918500000000002</v>
      </c>
      <c r="C868">
        <v>17.4466</v>
      </c>
      <c r="D868">
        <v>7.0923499999999997</v>
      </c>
      <c r="E868">
        <v>30.783200000000001</v>
      </c>
      <c r="F868">
        <v>904.73159999999996</v>
      </c>
      <c r="G868">
        <v>1.04792</v>
      </c>
      <c r="H868">
        <v>21.2</v>
      </c>
      <c r="I868">
        <v>20.386600000000001</v>
      </c>
      <c r="J868">
        <v>20.874400000000001</v>
      </c>
      <c r="K868">
        <v>17.286899999999999</v>
      </c>
      <c r="L868" t="e">
        <v>#N/A</v>
      </c>
      <c r="M868">
        <v>13.0343</v>
      </c>
      <c r="N868">
        <v>290.0453</v>
      </c>
      <c r="O868">
        <v>14.619300000000001</v>
      </c>
      <c r="P868">
        <v>25.3035</v>
      </c>
      <c r="Q868">
        <v>25.4</v>
      </c>
      <c r="R868">
        <v>24.627400000000002</v>
      </c>
      <c r="S868">
        <v>17.400600000000001</v>
      </c>
      <c r="T868" t="e">
        <v>#N/A</v>
      </c>
      <c r="U868" t="e">
        <v>#N/A</v>
      </c>
      <c r="V868">
        <v>14.1556</v>
      </c>
      <c r="W868">
        <v>22.464400000000001</v>
      </c>
      <c r="X868">
        <v>17.773099999999999</v>
      </c>
      <c r="Y868">
        <v>63.477800000000002</v>
      </c>
      <c r="Z868">
        <v>14.0786</v>
      </c>
      <c r="AA868">
        <v>31.07</v>
      </c>
      <c r="AB868">
        <v>35.122799999999998</v>
      </c>
      <c r="AC868">
        <v>21.1938</v>
      </c>
      <c r="AD868" t="e">
        <v>#N/A</v>
      </c>
      <c r="AE868">
        <v>12.009499999999999</v>
      </c>
      <c r="AF868">
        <v>31.996099999999998</v>
      </c>
      <c r="AG868">
        <v>15.9559</v>
      </c>
      <c r="AH868" t="e">
        <v>#N/A</v>
      </c>
      <c r="AI868">
        <v>18.733699999999999</v>
      </c>
      <c r="AJ868">
        <v>30.608799999999999</v>
      </c>
      <c r="AK868">
        <v>21.2</v>
      </c>
      <c r="AL868" t="e">
        <v>#N/A</v>
      </c>
      <c r="AM868" t="e">
        <v>#N/A</v>
      </c>
      <c r="AN868">
        <v>23.341899999999999</v>
      </c>
      <c r="AO868">
        <v>20.220199999999998</v>
      </c>
      <c r="AP868" t="e">
        <v>#N/A</v>
      </c>
      <c r="AQ868">
        <v>37.712299999999999</v>
      </c>
      <c r="AR868">
        <v>14.715299999999999</v>
      </c>
    </row>
    <row r="869" spans="1:44" x14ac:dyDescent="0.25">
      <c r="A869" s="1">
        <v>37771</v>
      </c>
      <c r="B869">
        <v>42.749299999999998</v>
      </c>
      <c r="C869">
        <v>17.767900000000001</v>
      </c>
      <c r="D869">
        <v>7.0527600000000001</v>
      </c>
      <c r="E869">
        <v>31.081399999999999</v>
      </c>
      <c r="F869">
        <v>925.75220000000002</v>
      </c>
      <c r="G869">
        <v>1.0334300000000001</v>
      </c>
      <c r="H869">
        <v>21.8</v>
      </c>
      <c r="I869">
        <v>19.8705</v>
      </c>
      <c r="J869">
        <v>21.256799999999998</v>
      </c>
      <c r="K869">
        <v>17.752099999999999</v>
      </c>
      <c r="L869" t="e">
        <v>#N/A</v>
      </c>
      <c r="M869">
        <v>12.797700000000001</v>
      </c>
      <c r="N869">
        <v>290.19420000000002</v>
      </c>
      <c r="O869">
        <v>14.847200000000001</v>
      </c>
      <c r="P869">
        <v>25.717600000000001</v>
      </c>
      <c r="Q869">
        <v>26</v>
      </c>
      <c r="R869">
        <v>24.782699999999998</v>
      </c>
      <c r="S869">
        <v>17.5791</v>
      </c>
      <c r="T869" t="e">
        <v>#N/A</v>
      </c>
      <c r="U869" t="e">
        <v>#N/A</v>
      </c>
      <c r="V869">
        <v>14.4015</v>
      </c>
      <c r="W869">
        <v>22.332100000000001</v>
      </c>
      <c r="X869">
        <v>17.775700000000001</v>
      </c>
      <c r="Y869">
        <v>63.614800000000002</v>
      </c>
      <c r="Z869">
        <v>13.9932</v>
      </c>
      <c r="AA869">
        <v>30.58</v>
      </c>
      <c r="AB869">
        <v>35.554699999999997</v>
      </c>
      <c r="AC869">
        <v>21.460799999999999</v>
      </c>
      <c r="AD869" t="e">
        <v>#N/A</v>
      </c>
      <c r="AE869">
        <v>12.1965</v>
      </c>
      <c r="AF869">
        <v>32.293900000000001</v>
      </c>
      <c r="AG869">
        <v>16.003399999999999</v>
      </c>
      <c r="AH869" t="e">
        <v>#N/A</v>
      </c>
      <c r="AI869">
        <v>18.474299999999999</v>
      </c>
      <c r="AJ869">
        <v>30.668299999999999</v>
      </c>
      <c r="AK869">
        <v>21</v>
      </c>
      <c r="AL869" t="e">
        <v>#N/A</v>
      </c>
      <c r="AM869" t="e">
        <v>#N/A</v>
      </c>
      <c r="AN869">
        <v>23.8475</v>
      </c>
      <c r="AO869">
        <v>20.5471</v>
      </c>
      <c r="AP869" t="e">
        <v>#N/A</v>
      </c>
      <c r="AQ869">
        <v>37.3598</v>
      </c>
      <c r="AR869">
        <v>14.914099999999999</v>
      </c>
    </row>
    <row r="870" spans="1:44" x14ac:dyDescent="0.25">
      <c r="A870" s="1">
        <v>37774</v>
      </c>
      <c r="B870">
        <v>42.795400000000001</v>
      </c>
      <c r="C870">
        <v>18.500900000000001</v>
      </c>
      <c r="D870">
        <v>7.2852300000000003</v>
      </c>
      <c r="E870">
        <v>32.024900000000002</v>
      </c>
      <c r="F870">
        <v>947.69169999999997</v>
      </c>
      <c r="G870">
        <v>1.01755</v>
      </c>
      <c r="H870">
        <v>22.5</v>
      </c>
      <c r="I870">
        <v>20.794</v>
      </c>
      <c r="J870">
        <v>22.435600000000001</v>
      </c>
      <c r="K870">
        <v>17.990500000000001</v>
      </c>
      <c r="L870" t="e">
        <v>#N/A</v>
      </c>
      <c r="M870">
        <v>13.270200000000001</v>
      </c>
      <c r="N870">
        <v>296.43169999999998</v>
      </c>
      <c r="O870">
        <v>15.113899999999999</v>
      </c>
      <c r="P870">
        <v>26.344799999999999</v>
      </c>
      <c r="Q870">
        <v>26.4</v>
      </c>
      <c r="R870">
        <v>25.2254</v>
      </c>
      <c r="S870">
        <v>17.991099999999999</v>
      </c>
      <c r="T870" t="e">
        <v>#N/A</v>
      </c>
      <c r="U870" t="e">
        <v>#N/A</v>
      </c>
      <c r="V870">
        <v>14.997999999999999</v>
      </c>
      <c r="W870">
        <v>22.723500000000001</v>
      </c>
      <c r="X870">
        <v>18.141500000000001</v>
      </c>
      <c r="Y870">
        <v>63.912700000000001</v>
      </c>
      <c r="Z870">
        <v>13.8736</v>
      </c>
      <c r="AA870">
        <v>31.27</v>
      </c>
      <c r="AB870">
        <v>35.262900000000002</v>
      </c>
      <c r="AC870">
        <v>22.437799999999999</v>
      </c>
      <c r="AD870" t="e">
        <v>#N/A</v>
      </c>
      <c r="AE870">
        <v>12.465400000000001</v>
      </c>
      <c r="AF870">
        <v>32.797199999999997</v>
      </c>
      <c r="AG870">
        <v>16.2288</v>
      </c>
      <c r="AH870" t="e">
        <v>#N/A</v>
      </c>
      <c r="AI870">
        <v>18.7057</v>
      </c>
      <c r="AJ870">
        <v>30.8933</v>
      </c>
      <c r="AK870">
        <v>22.5</v>
      </c>
      <c r="AL870" t="e">
        <v>#N/A</v>
      </c>
      <c r="AM870" t="e">
        <v>#N/A</v>
      </c>
      <c r="AN870">
        <v>24.564599999999999</v>
      </c>
      <c r="AO870">
        <v>21.173999999999999</v>
      </c>
      <c r="AP870" t="e">
        <v>#N/A</v>
      </c>
      <c r="AQ870">
        <v>37.731999999999999</v>
      </c>
      <c r="AR870">
        <v>15.428599999999999</v>
      </c>
    </row>
    <row r="871" spans="1:44" x14ac:dyDescent="0.25">
      <c r="A871" s="1">
        <v>37775</v>
      </c>
      <c r="B871">
        <v>43.011400000000002</v>
      </c>
      <c r="C871">
        <v>18.2529</v>
      </c>
      <c r="D871">
        <v>7.3568600000000002</v>
      </c>
      <c r="E871">
        <v>31.863099999999999</v>
      </c>
      <c r="F871">
        <v>933.89229999999998</v>
      </c>
      <c r="G871">
        <v>1.0049999999999999</v>
      </c>
      <c r="H871">
        <v>22</v>
      </c>
      <c r="I871">
        <v>20.4602</v>
      </c>
      <c r="J871">
        <v>22.442799999999998</v>
      </c>
      <c r="K871">
        <v>18.176600000000001</v>
      </c>
      <c r="L871" t="e">
        <v>#N/A</v>
      </c>
      <c r="M871">
        <v>13.377599999999999</v>
      </c>
      <c r="N871">
        <v>301.42039999999997</v>
      </c>
      <c r="O871">
        <v>15.15</v>
      </c>
      <c r="P871">
        <v>26.260899999999999</v>
      </c>
      <c r="Q871">
        <v>26.5</v>
      </c>
      <c r="R871">
        <v>25.3902</v>
      </c>
      <c r="S871">
        <v>17.9437</v>
      </c>
      <c r="T871" t="e">
        <v>#N/A</v>
      </c>
      <c r="U871" t="e">
        <v>#N/A</v>
      </c>
      <c r="V871">
        <v>14.9476</v>
      </c>
      <c r="W871">
        <v>22.659300000000002</v>
      </c>
      <c r="X871">
        <v>18.302099999999999</v>
      </c>
      <c r="Y871">
        <v>61.077100000000002</v>
      </c>
      <c r="Z871">
        <v>14.3012</v>
      </c>
      <c r="AA871">
        <v>31.12</v>
      </c>
      <c r="AB871">
        <v>35.525100000000002</v>
      </c>
      <c r="AC871">
        <v>22.2744</v>
      </c>
      <c r="AD871" t="e">
        <v>#N/A</v>
      </c>
      <c r="AE871">
        <v>12.5884</v>
      </c>
      <c r="AF871">
        <v>32.988500000000002</v>
      </c>
      <c r="AG871">
        <v>16.3156</v>
      </c>
      <c r="AH871" t="e">
        <v>#N/A</v>
      </c>
      <c r="AI871">
        <v>19.032699999999998</v>
      </c>
      <c r="AJ871">
        <v>31.004799999999999</v>
      </c>
      <c r="AK871">
        <v>22</v>
      </c>
      <c r="AL871" t="e">
        <v>#N/A</v>
      </c>
      <c r="AM871" t="e">
        <v>#N/A</v>
      </c>
      <c r="AN871">
        <v>24.450600000000001</v>
      </c>
      <c r="AO871">
        <v>21.295400000000001</v>
      </c>
      <c r="AP871" t="e">
        <v>#N/A</v>
      </c>
      <c r="AQ871">
        <v>37.847099999999998</v>
      </c>
      <c r="AR871">
        <v>15.1242</v>
      </c>
    </row>
    <row r="872" spans="1:44" x14ac:dyDescent="0.25">
      <c r="A872" s="1">
        <v>37776</v>
      </c>
      <c r="B872">
        <v>43.409399999999998</v>
      </c>
      <c r="C872">
        <v>18.967199999999998</v>
      </c>
      <c r="D872">
        <v>7.4598800000000001</v>
      </c>
      <c r="E872">
        <v>32.787700000000001</v>
      </c>
      <c r="F872">
        <v>950.35969999999998</v>
      </c>
      <c r="G872">
        <v>1.0246299999999999</v>
      </c>
      <c r="H872">
        <v>22.15</v>
      </c>
      <c r="I872">
        <v>21.263300000000001</v>
      </c>
      <c r="J872">
        <v>23.513400000000001</v>
      </c>
      <c r="K872">
        <v>18.560199999999998</v>
      </c>
      <c r="L872" t="e">
        <v>#N/A</v>
      </c>
      <c r="M872">
        <v>13.6982</v>
      </c>
      <c r="N872">
        <v>307.75319999999999</v>
      </c>
      <c r="O872">
        <v>15.349600000000001</v>
      </c>
      <c r="P872">
        <v>26.808</v>
      </c>
      <c r="Q872">
        <v>26.8</v>
      </c>
      <c r="R872">
        <v>25.748899999999999</v>
      </c>
      <c r="S872">
        <v>18.184799999999999</v>
      </c>
      <c r="T872" t="e">
        <v>#N/A</v>
      </c>
      <c r="U872" t="e">
        <v>#N/A</v>
      </c>
      <c r="V872">
        <v>15.712999999999999</v>
      </c>
      <c r="W872">
        <v>22.5823</v>
      </c>
      <c r="X872">
        <v>18.6815</v>
      </c>
      <c r="Y872">
        <v>61.558399999999999</v>
      </c>
      <c r="Z872">
        <v>14.5307</v>
      </c>
      <c r="AA872">
        <v>32.06</v>
      </c>
      <c r="AB872">
        <v>35.761299999999999</v>
      </c>
      <c r="AC872">
        <v>22.9099</v>
      </c>
      <c r="AD872" t="e">
        <v>#N/A</v>
      </c>
      <c r="AE872">
        <v>12.5044</v>
      </c>
      <c r="AF872">
        <v>33.5824</v>
      </c>
      <c r="AG872">
        <v>16.3537</v>
      </c>
      <c r="AH872" t="e">
        <v>#N/A</v>
      </c>
      <c r="AI872">
        <v>19.5124</v>
      </c>
      <c r="AJ872">
        <v>31.197700000000001</v>
      </c>
      <c r="AK872">
        <v>22.15</v>
      </c>
      <c r="AL872" t="e">
        <v>#N/A</v>
      </c>
      <c r="AM872" t="e">
        <v>#N/A</v>
      </c>
      <c r="AN872">
        <v>24.683599999999998</v>
      </c>
      <c r="AO872">
        <v>21.721399999999999</v>
      </c>
      <c r="AP872" t="e">
        <v>#N/A</v>
      </c>
      <c r="AQ872">
        <v>38.676000000000002</v>
      </c>
      <c r="AR872">
        <v>15.91</v>
      </c>
    </row>
    <row r="873" spans="1:44" x14ac:dyDescent="0.25">
      <c r="A873" s="1">
        <v>37777</v>
      </c>
      <c r="B873">
        <v>42.645000000000003</v>
      </c>
      <c r="C873">
        <v>18.730499999999999</v>
      </c>
      <c r="D873">
        <v>7.4238</v>
      </c>
      <c r="E873">
        <v>32.583799999999997</v>
      </c>
      <c r="F873">
        <v>946.95389999999998</v>
      </c>
      <c r="G873">
        <v>1.0196400000000001</v>
      </c>
      <c r="H873">
        <v>22.25</v>
      </c>
      <c r="I873">
        <v>21.290800000000001</v>
      </c>
      <c r="J873">
        <v>23.436199999999999</v>
      </c>
      <c r="K873">
        <v>18.581600000000002</v>
      </c>
      <c r="L873" t="e">
        <v>#N/A</v>
      </c>
      <c r="M873">
        <v>13.6005</v>
      </c>
      <c r="N873">
        <v>308.9676</v>
      </c>
      <c r="O873">
        <v>15.302199999999999</v>
      </c>
      <c r="P873">
        <v>26.4636</v>
      </c>
      <c r="Q873">
        <v>26.3</v>
      </c>
      <c r="R873">
        <v>25.4011</v>
      </c>
      <c r="S873">
        <v>18.313400000000001</v>
      </c>
      <c r="T873" t="e">
        <v>#N/A</v>
      </c>
      <c r="U873" t="e">
        <v>#N/A</v>
      </c>
      <c r="V873">
        <v>16.238499999999998</v>
      </c>
      <c r="W873">
        <v>22.648900000000001</v>
      </c>
      <c r="X873">
        <v>18.718499999999999</v>
      </c>
      <c r="Y873">
        <v>59.414400000000001</v>
      </c>
      <c r="Z873">
        <v>14.737399999999999</v>
      </c>
      <c r="AA873">
        <v>31.96</v>
      </c>
      <c r="AB873">
        <v>34.166200000000003</v>
      </c>
      <c r="AC873">
        <v>23.0153</v>
      </c>
      <c r="AD873" t="e">
        <v>#N/A</v>
      </c>
      <c r="AE873">
        <v>12.604799999999999</v>
      </c>
      <c r="AF873">
        <v>34.4572</v>
      </c>
      <c r="AG873">
        <v>15.7278</v>
      </c>
      <c r="AH873" t="e">
        <v>#N/A</v>
      </c>
      <c r="AI873">
        <v>19.5825</v>
      </c>
      <c r="AJ873">
        <v>30.6432</v>
      </c>
      <c r="AK873">
        <v>22.25</v>
      </c>
      <c r="AL873" t="e">
        <v>#N/A</v>
      </c>
      <c r="AM873" t="e">
        <v>#N/A</v>
      </c>
      <c r="AN873">
        <v>24.777699999999999</v>
      </c>
      <c r="AO873">
        <v>21.6646</v>
      </c>
      <c r="AP873" t="e">
        <v>#N/A</v>
      </c>
      <c r="AQ873">
        <v>38.941899999999997</v>
      </c>
      <c r="AR873">
        <v>15.9565</v>
      </c>
    </row>
    <row r="874" spans="1:44" x14ac:dyDescent="0.25">
      <c r="A874" s="1">
        <v>37778</v>
      </c>
      <c r="B874">
        <v>42.758200000000002</v>
      </c>
      <c r="C874">
        <v>18.735199999999999</v>
      </c>
      <c r="D874">
        <v>7.4340999999999999</v>
      </c>
      <c r="E874">
        <v>32.24</v>
      </c>
      <c r="F874">
        <v>933.33609999999999</v>
      </c>
      <c r="G874">
        <v>0.98812</v>
      </c>
      <c r="H874">
        <v>22.75</v>
      </c>
      <c r="I874">
        <v>20.881399999999999</v>
      </c>
      <c r="J874">
        <v>24.179300000000001</v>
      </c>
      <c r="K874">
        <v>18.6036</v>
      </c>
      <c r="L874" t="e">
        <v>#N/A</v>
      </c>
      <c r="M874">
        <v>13.5489</v>
      </c>
      <c r="N874">
        <v>309.31889999999999</v>
      </c>
      <c r="O874">
        <v>15.2889</v>
      </c>
      <c r="P874">
        <v>26.415099999999999</v>
      </c>
      <c r="Q874">
        <v>26.8</v>
      </c>
      <c r="R874">
        <v>25.442</v>
      </c>
      <c r="S874">
        <v>18.5732</v>
      </c>
      <c r="T874" t="e">
        <v>#N/A</v>
      </c>
      <c r="U874" t="e">
        <v>#N/A</v>
      </c>
      <c r="V874">
        <v>16.282399999999999</v>
      </c>
      <c r="W874">
        <v>22.6036</v>
      </c>
      <c r="X874">
        <v>18.699000000000002</v>
      </c>
      <c r="Y874">
        <v>57.8855</v>
      </c>
      <c r="Z874">
        <v>14.636200000000001</v>
      </c>
      <c r="AA874">
        <v>32.36</v>
      </c>
      <c r="AB874">
        <v>34.534300000000002</v>
      </c>
      <c r="AC874">
        <v>22.960799999999999</v>
      </c>
      <c r="AD874" t="e">
        <v>#N/A</v>
      </c>
      <c r="AE874">
        <v>13.7242</v>
      </c>
      <c r="AF874">
        <v>34.5276</v>
      </c>
      <c r="AG874">
        <v>15.4038</v>
      </c>
      <c r="AH874" t="e">
        <v>#N/A</v>
      </c>
      <c r="AI874">
        <v>19.722100000000001</v>
      </c>
      <c r="AJ874">
        <v>30.3508</v>
      </c>
      <c r="AK874">
        <v>22.75</v>
      </c>
      <c r="AL874" t="e">
        <v>#N/A</v>
      </c>
      <c r="AM874" t="e">
        <v>#N/A</v>
      </c>
      <c r="AN874">
        <v>24.8308</v>
      </c>
      <c r="AO874">
        <v>21.3124</v>
      </c>
      <c r="AP874" t="e">
        <v>#N/A</v>
      </c>
      <c r="AQ874">
        <v>38.106000000000002</v>
      </c>
      <c r="AR874">
        <v>16.163499999999999</v>
      </c>
    </row>
    <row r="875" spans="1:44" x14ac:dyDescent="0.25">
      <c r="A875" s="1">
        <v>37781</v>
      </c>
      <c r="B875">
        <v>43.010599999999997</v>
      </c>
      <c r="C875">
        <v>18.561199999999999</v>
      </c>
      <c r="D875">
        <v>7.4117899999999999</v>
      </c>
      <c r="E875">
        <v>32.1708</v>
      </c>
      <c r="F875">
        <v>926.22360000000003</v>
      </c>
      <c r="G875">
        <v>0.97455999999999998</v>
      </c>
      <c r="H875">
        <v>22.3</v>
      </c>
      <c r="I875">
        <v>21.477900000000002</v>
      </c>
      <c r="J875">
        <v>23.177800000000001</v>
      </c>
      <c r="K875">
        <v>18.607800000000001</v>
      </c>
      <c r="L875" t="e">
        <v>#N/A</v>
      </c>
      <c r="M875">
        <v>13.5472</v>
      </c>
      <c r="N875">
        <v>305.69420000000002</v>
      </c>
      <c r="O875">
        <v>15.3957</v>
      </c>
      <c r="P875">
        <v>26.377300000000002</v>
      </c>
      <c r="Q875">
        <v>26.3</v>
      </c>
      <c r="R875">
        <v>25.713200000000001</v>
      </c>
      <c r="S875">
        <v>18.612200000000001</v>
      </c>
      <c r="T875" t="e">
        <v>#N/A</v>
      </c>
      <c r="U875" t="e">
        <v>#N/A</v>
      </c>
      <c r="V875">
        <v>16.030899999999999</v>
      </c>
      <c r="W875">
        <v>22.5565</v>
      </c>
      <c r="X875">
        <v>18.420500000000001</v>
      </c>
      <c r="Y875">
        <v>59.735599999999998</v>
      </c>
      <c r="Z875">
        <v>14.6838</v>
      </c>
      <c r="AA875">
        <v>32.06</v>
      </c>
      <c r="AB875">
        <v>34.770699999999998</v>
      </c>
      <c r="AC875">
        <v>22.229099999999999</v>
      </c>
      <c r="AD875" t="e">
        <v>#N/A</v>
      </c>
      <c r="AE875">
        <v>13.7013</v>
      </c>
      <c r="AF875">
        <v>34.336199999999998</v>
      </c>
      <c r="AG875">
        <v>15.570600000000001</v>
      </c>
      <c r="AH875" t="e">
        <v>#N/A</v>
      </c>
      <c r="AI875">
        <v>19.916499999999999</v>
      </c>
      <c r="AJ875">
        <v>30.4985</v>
      </c>
      <c r="AK875">
        <v>22.3</v>
      </c>
      <c r="AL875" t="e">
        <v>#N/A</v>
      </c>
      <c r="AM875" t="e">
        <v>#N/A</v>
      </c>
      <c r="AN875">
        <v>24.3916</v>
      </c>
      <c r="AO875">
        <v>21.3063</v>
      </c>
      <c r="AP875" t="e">
        <v>#N/A</v>
      </c>
      <c r="AQ875">
        <v>38.510399999999997</v>
      </c>
      <c r="AR875">
        <v>15.5488</v>
      </c>
    </row>
    <row r="876" spans="1:44" x14ac:dyDescent="0.25">
      <c r="A876" s="1">
        <v>37782</v>
      </c>
      <c r="B876">
        <v>43.109900000000003</v>
      </c>
      <c r="C876">
        <v>18.932400000000001</v>
      </c>
      <c r="D876">
        <v>7.5583200000000001</v>
      </c>
      <c r="E876">
        <v>32.493899999999996</v>
      </c>
      <c r="F876">
        <v>936.93309999999997</v>
      </c>
      <c r="G876">
        <v>0.99950000000000006</v>
      </c>
      <c r="H876">
        <v>21.9</v>
      </c>
      <c r="I876">
        <v>21.101199999999999</v>
      </c>
      <c r="J876">
        <v>24.029599999999999</v>
      </c>
      <c r="K876">
        <v>18.7883</v>
      </c>
      <c r="L876" t="e">
        <v>#N/A</v>
      </c>
      <c r="M876">
        <v>13.7125</v>
      </c>
      <c r="N876">
        <v>308.82960000000003</v>
      </c>
      <c r="O876">
        <v>15.3424</v>
      </c>
      <c r="P876">
        <v>26.7835</v>
      </c>
      <c r="Q876">
        <v>26.5</v>
      </c>
      <c r="R876">
        <v>25.8276</v>
      </c>
      <c r="S876">
        <v>18.933700000000002</v>
      </c>
      <c r="T876" t="e">
        <v>#N/A</v>
      </c>
      <c r="U876" t="e">
        <v>#N/A</v>
      </c>
      <c r="V876">
        <v>16.135100000000001</v>
      </c>
      <c r="W876">
        <v>22.651</v>
      </c>
      <c r="X876">
        <v>18.6755</v>
      </c>
      <c r="Y876">
        <v>59.661700000000003</v>
      </c>
      <c r="Z876">
        <v>14.9215</v>
      </c>
      <c r="AA876">
        <v>31.86</v>
      </c>
      <c r="AB876">
        <v>34.798099999999998</v>
      </c>
      <c r="AC876">
        <v>22.491599999999998</v>
      </c>
      <c r="AD876" t="e">
        <v>#N/A</v>
      </c>
      <c r="AE876">
        <v>14.2593</v>
      </c>
      <c r="AF876">
        <v>34.503999999999998</v>
      </c>
      <c r="AG876">
        <v>16.217600000000001</v>
      </c>
      <c r="AH876" t="e">
        <v>#N/A</v>
      </c>
      <c r="AI876">
        <v>20.046700000000001</v>
      </c>
      <c r="AJ876">
        <v>30.579000000000001</v>
      </c>
      <c r="AK876">
        <v>21.9</v>
      </c>
      <c r="AL876" t="e">
        <v>#N/A</v>
      </c>
      <c r="AM876" t="e">
        <v>#N/A</v>
      </c>
      <c r="AN876">
        <v>24.9633</v>
      </c>
      <c r="AO876">
        <v>21.695599999999999</v>
      </c>
      <c r="AP876" t="e">
        <v>#N/A</v>
      </c>
      <c r="AQ876">
        <v>39.295400000000001</v>
      </c>
      <c r="AR876">
        <v>15.8148</v>
      </c>
    </row>
    <row r="877" spans="1:44" x14ac:dyDescent="0.25">
      <c r="A877" s="1">
        <v>37783</v>
      </c>
      <c r="B877">
        <v>43.525399999999998</v>
      </c>
      <c r="C877">
        <v>18.947800000000001</v>
      </c>
      <c r="D877">
        <v>7.5999800000000004</v>
      </c>
      <c r="E877">
        <v>32.771299999999997</v>
      </c>
      <c r="F877">
        <v>955.4117</v>
      </c>
      <c r="G877">
        <v>1.0109699999999999</v>
      </c>
      <c r="H877">
        <v>21.8</v>
      </c>
      <c r="I877">
        <v>21.568300000000001</v>
      </c>
      <c r="J877">
        <v>24.689599999999999</v>
      </c>
      <c r="K877">
        <v>19.408799999999999</v>
      </c>
      <c r="L877" t="e">
        <v>#N/A</v>
      </c>
      <c r="M877">
        <v>13.8123</v>
      </c>
      <c r="N877">
        <v>313.87779999999998</v>
      </c>
      <c r="O877">
        <v>15.4055</v>
      </c>
      <c r="P877">
        <v>26.892900000000001</v>
      </c>
      <c r="Q877">
        <v>26.2</v>
      </c>
      <c r="R877">
        <v>26.1721</v>
      </c>
      <c r="S877">
        <v>19.095099999999999</v>
      </c>
      <c r="T877" t="e">
        <v>#N/A</v>
      </c>
      <c r="U877" t="e">
        <v>#N/A</v>
      </c>
      <c r="V877">
        <v>15.755599999999999</v>
      </c>
      <c r="W877">
        <v>22.7852</v>
      </c>
      <c r="X877">
        <v>18.9527</v>
      </c>
      <c r="Y877">
        <v>61.056100000000001</v>
      </c>
      <c r="Z877">
        <v>14.805099999999999</v>
      </c>
      <c r="AA877">
        <v>32.159999999999997</v>
      </c>
      <c r="AB877">
        <v>34.89</v>
      </c>
      <c r="AC877">
        <v>22.700099999999999</v>
      </c>
      <c r="AD877" t="e">
        <v>#N/A</v>
      </c>
      <c r="AE877">
        <v>14.180199999999999</v>
      </c>
      <c r="AF877">
        <v>34.877400000000002</v>
      </c>
      <c r="AG877">
        <v>16.280899999999999</v>
      </c>
      <c r="AH877" t="e">
        <v>#N/A</v>
      </c>
      <c r="AI877">
        <v>19.9451</v>
      </c>
      <c r="AJ877">
        <v>30.4178</v>
      </c>
      <c r="AK877">
        <v>21.8</v>
      </c>
      <c r="AL877" t="e">
        <v>#N/A</v>
      </c>
      <c r="AM877" t="e">
        <v>#N/A</v>
      </c>
      <c r="AN877">
        <v>25.58</v>
      </c>
      <c r="AO877">
        <v>21.834599999999998</v>
      </c>
      <c r="AP877" t="e">
        <v>#N/A</v>
      </c>
      <c r="AQ877">
        <v>39.581600000000002</v>
      </c>
      <c r="AR877">
        <v>15.8863</v>
      </c>
    </row>
    <row r="878" spans="1:44" x14ac:dyDescent="0.25">
      <c r="A878" s="1">
        <v>37784</v>
      </c>
      <c r="B878">
        <v>43.713500000000003</v>
      </c>
      <c r="C878">
        <v>19.014099999999999</v>
      </c>
      <c r="D878">
        <v>7.4836299999999998</v>
      </c>
      <c r="E878">
        <v>32.802799999999998</v>
      </c>
      <c r="F878">
        <v>940.10429999999997</v>
      </c>
      <c r="G878">
        <v>1.03074</v>
      </c>
      <c r="H878">
        <v>22</v>
      </c>
      <c r="I878">
        <v>21.773900000000001</v>
      </c>
      <c r="J878">
        <v>24.9635</v>
      </c>
      <c r="K878">
        <v>19.2502</v>
      </c>
      <c r="L878" t="e">
        <v>#N/A</v>
      </c>
      <c r="M878">
        <v>13.9701</v>
      </c>
      <c r="N878">
        <v>314.10939999999999</v>
      </c>
      <c r="O878">
        <v>15.638</v>
      </c>
      <c r="P878">
        <v>26.881900000000002</v>
      </c>
      <c r="Q878">
        <v>26.35</v>
      </c>
      <c r="R878">
        <v>26.203299999999999</v>
      </c>
      <c r="S878">
        <v>19.173400000000001</v>
      </c>
      <c r="T878" t="e">
        <v>#N/A</v>
      </c>
      <c r="U878" t="e">
        <v>#N/A</v>
      </c>
      <c r="V878">
        <v>15.8042</v>
      </c>
      <c r="W878">
        <v>22.8401</v>
      </c>
      <c r="X878">
        <v>19.0778</v>
      </c>
      <c r="Y878">
        <v>61.114400000000003</v>
      </c>
      <c r="Z878">
        <v>14.992000000000001</v>
      </c>
      <c r="AA878">
        <v>32.549999999999997</v>
      </c>
      <c r="AB878">
        <v>35.109499999999997</v>
      </c>
      <c r="AC878">
        <v>22.8325</v>
      </c>
      <c r="AD878" t="e">
        <v>#N/A</v>
      </c>
      <c r="AE878">
        <v>14.183999999999999</v>
      </c>
      <c r="AF878">
        <v>34.901299999999999</v>
      </c>
      <c r="AG878">
        <v>16.372399999999999</v>
      </c>
      <c r="AH878" t="e">
        <v>#N/A</v>
      </c>
      <c r="AI878">
        <v>20.1129</v>
      </c>
      <c r="AJ878">
        <v>30.561800000000002</v>
      </c>
      <c r="AK878">
        <v>22</v>
      </c>
      <c r="AL878" t="e">
        <v>#N/A</v>
      </c>
      <c r="AM878" t="e">
        <v>#N/A</v>
      </c>
      <c r="AN878">
        <v>25.5578</v>
      </c>
      <c r="AO878">
        <v>21.7622</v>
      </c>
      <c r="AP878" t="e">
        <v>#N/A</v>
      </c>
      <c r="AQ878">
        <v>39.371299999999998</v>
      </c>
      <c r="AR878">
        <v>15.9053</v>
      </c>
    </row>
    <row r="879" spans="1:44" x14ac:dyDescent="0.25">
      <c r="A879" s="1">
        <v>37785</v>
      </c>
      <c r="B879">
        <v>43.459800000000001</v>
      </c>
      <c r="C879">
        <v>18.579899999999999</v>
      </c>
      <c r="D879">
        <v>7.33711</v>
      </c>
      <c r="E879">
        <v>32.597799999999999</v>
      </c>
      <c r="F879">
        <v>937.1336</v>
      </c>
      <c r="G879">
        <v>1.00898</v>
      </c>
      <c r="H879">
        <v>21.5</v>
      </c>
      <c r="I879">
        <v>21.5791</v>
      </c>
      <c r="J879">
        <v>24.641500000000001</v>
      </c>
      <c r="K879">
        <v>19.194900000000001</v>
      </c>
      <c r="L879" t="e">
        <v>#N/A</v>
      </c>
      <c r="M879">
        <v>13.659700000000001</v>
      </c>
      <c r="N879">
        <v>313.86860000000001</v>
      </c>
      <c r="O879">
        <v>15.5825</v>
      </c>
      <c r="P879">
        <v>26.757100000000001</v>
      </c>
      <c r="Q879">
        <v>26.2</v>
      </c>
      <c r="R879">
        <v>25.980399999999999</v>
      </c>
      <c r="S879">
        <v>18.886900000000001</v>
      </c>
      <c r="T879" t="e">
        <v>#N/A</v>
      </c>
      <c r="U879" t="e">
        <v>#N/A</v>
      </c>
      <c r="V879">
        <v>15.595599999999999</v>
      </c>
      <c r="W879">
        <v>23.243400000000001</v>
      </c>
      <c r="X879">
        <v>19.016100000000002</v>
      </c>
      <c r="Y879">
        <v>60.153700000000001</v>
      </c>
      <c r="Z879">
        <v>14.443</v>
      </c>
      <c r="AA879">
        <v>31.77</v>
      </c>
      <c r="AB879">
        <v>34.5914</v>
      </c>
      <c r="AC879">
        <v>22.799499999999998</v>
      </c>
      <c r="AD879" t="e">
        <v>#N/A</v>
      </c>
      <c r="AE879">
        <v>14.0586</v>
      </c>
      <c r="AF879">
        <v>34.809699999999999</v>
      </c>
      <c r="AG879">
        <v>16.126200000000001</v>
      </c>
      <c r="AH879" t="e">
        <v>#N/A</v>
      </c>
      <c r="AI879">
        <v>19.8202</v>
      </c>
      <c r="AJ879">
        <v>30.635200000000001</v>
      </c>
      <c r="AK879">
        <v>21.6</v>
      </c>
      <c r="AL879" t="e">
        <v>#N/A</v>
      </c>
      <c r="AM879" t="e">
        <v>#N/A</v>
      </c>
      <c r="AN879">
        <v>25.348500000000001</v>
      </c>
      <c r="AO879">
        <v>21.545000000000002</v>
      </c>
      <c r="AP879" t="e">
        <v>#N/A</v>
      </c>
      <c r="AQ879">
        <v>38.6357</v>
      </c>
      <c r="AR879">
        <v>15.5387</v>
      </c>
    </row>
    <row r="880" spans="1:44" x14ac:dyDescent="0.25">
      <c r="A880" s="1">
        <v>37788</v>
      </c>
      <c r="B880">
        <v>43.985599999999998</v>
      </c>
      <c r="C880">
        <v>18.9224</v>
      </c>
      <c r="D880">
        <v>7.3940599999999996</v>
      </c>
      <c r="E880">
        <v>33.177599999999998</v>
      </c>
      <c r="F880">
        <v>960.91409999999996</v>
      </c>
      <c r="G880">
        <v>1.04901</v>
      </c>
      <c r="H880">
        <v>21.8</v>
      </c>
      <c r="I880">
        <v>21.3108</v>
      </c>
      <c r="J880">
        <v>25.167000000000002</v>
      </c>
      <c r="K880">
        <v>19.652799999999999</v>
      </c>
      <c r="L880" t="e">
        <v>#N/A</v>
      </c>
      <c r="M880">
        <v>13.984299999999999</v>
      </c>
      <c r="N880">
        <v>319.18439999999998</v>
      </c>
      <c r="O880">
        <v>15.724399999999999</v>
      </c>
      <c r="P880">
        <v>26.889800000000001</v>
      </c>
      <c r="Q880">
        <v>26.55</v>
      </c>
      <c r="R880">
        <v>26.012699999999999</v>
      </c>
      <c r="S880">
        <v>19.144200000000001</v>
      </c>
      <c r="T880" t="e">
        <v>#N/A</v>
      </c>
      <c r="U880" t="e">
        <v>#N/A</v>
      </c>
      <c r="V880">
        <v>15.796799999999999</v>
      </c>
      <c r="W880">
        <v>23.659400000000002</v>
      </c>
      <c r="X880">
        <v>19.3719</v>
      </c>
      <c r="Y880">
        <v>60.892099999999999</v>
      </c>
      <c r="Z880">
        <v>14.6593</v>
      </c>
      <c r="AA880">
        <v>31.57</v>
      </c>
      <c r="AB880">
        <v>35.034700000000001</v>
      </c>
      <c r="AC880">
        <v>23.415500000000002</v>
      </c>
      <c r="AD880" t="e">
        <v>#N/A</v>
      </c>
      <c r="AE880">
        <v>14.4171</v>
      </c>
      <c r="AF880">
        <v>35.421900000000001</v>
      </c>
      <c r="AG880">
        <v>16.466000000000001</v>
      </c>
      <c r="AH880" t="e">
        <v>#N/A</v>
      </c>
      <c r="AI880">
        <v>20.550799999999999</v>
      </c>
      <c r="AJ880">
        <v>30.778700000000001</v>
      </c>
      <c r="AK880">
        <v>21.8</v>
      </c>
      <c r="AL880" t="e">
        <v>#N/A</v>
      </c>
      <c r="AM880" t="e">
        <v>#N/A</v>
      </c>
      <c r="AN880">
        <v>25.616099999999999</v>
      </c>
      <c r="AO880">
        <v>21.574300000000001</v>
      </c>
      <c r="AP880" t="e">
        <v>#N/A</v>
      </c>
      <c r="AQ880">
        <v>39.128599999999999</v>
      </c>
      <c r="AR880">
        <v>15.645899999999999</v>
      </c>
    </row>
    <row r="881" spans="1:44" x14ac:dyDescent="0.25">
      <c r="A881" s="1">
        <v>37789</v>
      </c>
      <c r="B881">
        <v>44.0627</v>
      </c>
      <c r="C881">
        <v>19.2454</v>
      </c>
      <c r="D881">
        <v>7.46272</v>
      </c>
      <c r="E881">
        <v>32.904299999999999</v>
      </c>
      <c r="F881">
        <v>961.86959999999999</v>
      </c>
      <c r="G881">
        <v>1.0494699999999999</v>
      </c>
      <c r="H881">
        <v>21.6</v>
      </c>
      <c r="I881">
        <v>21.999099999999999</v>
      </c>
      <c r="J881">
        <v>25.108000000000001</v>
      </c>
      <c r="K881">
        <v>19.703399999999998</v>
      </c>
      <c r="L881" t="e">
        <v>#N/A</v>
      </c>
      <c r="M881">
        <v>14.0519</v>
      </c>
      <c r="N881">
        <v>322.99560000000002</v>
      </c>
      <c r="O881">
        <v>15.4726</v>
      </c>
      <c r="P881">
        <v>26.921900000000001</v>
      </c>
      <c r="Q881">
        <v>27</v>
      </c>
      <c r="R881">
        <v>25.701699999999999</v>
      </c>
      <c r="S881">
        <v>19.1508</v>
      </c>
      <c r="T881" t="e">
        <v>#N/A</v>
      </c>
      <c r="U881" t="e">
        <v>#N/A</v>
      </c>
      <c r="V881">
        <v>16.066099999999999</v>
      </c>
      <c r="W881">
        <v>23.759899999999998</v>
      </c>
      <c r="X881">
        <v>19.4315</v>
      </c>
      <c r="Y881">
        <v>61.041400000000003</v>
      </c>
      <c r="Z881">
        <v>14.4473</v>
      </c>
      <c r="AA881">
        <v>32.06</v>
      </c>
      <c r="AB881">
        <v>35.898800000000001</v>
      </c>
      <c r="AC881">
        <v>23.6203</v>
      </c>
      <c r="AD881" t="e">
        <v>#N/A</v>
      </c>
      <c r="AE881">
        <v>14.486700000000001</v>
      </c>
      <c r="AF881">
        <v>36.5122</v>
      </c>
      <c r="AG881">
        <v>16.917000000000002</v>
      </c>
      <c r="AH881" t="e">
        <v>#N/A</v>
      </c>
      <c r="AI881">
        <v>21.593</v>
      </c>
      <c r="AJ881">
        <v>30.756799999999998</v>
      </c>
      <c r="AK881">
        <v>21.6</v>
      </c>
      <c r="AL881" t="e">
        <v>#N/A</v>
      </c>
      <c r="AM881" t="e">
        <v>#N/A</v>
      </c>
      <c r="AN881">
        <v>25.6068</v>
      </c>
      <c r="AO881">
        <v>21.7439</v>
      </c>
      <c r="AP881" t="e">
        <v>#N/A</v>
      </c>
      <c r="AQ881">
        <v>39.182499999999997</v>
      </c>
      <c r="AR881">
        <v>16.078900000000001</v>
      </c>
    </row>
    <row r="882" spans="1:44" x14ac:dyDescent="0.25">
      <c r="A882" s="1">
        <v>37790</v>
      </c>
      <c r="B882">
        <v>44.998800000000003</v>
      </c>
      <c r="C882">
        <v>19.406600000000001</v>
      </c>
      <c r="D882">
        <v>7.72966</v>
      </c>
      <c r="E882">
        <v>33.104500000000002</v>
      </c>
      <c r="F882">
        <v>960.54510000000005</v>
      </c>
      <c r="G882">
        <v>1.1123700000000001</v>
      </c>
      <c r="H882">
        <v>22</v>
      </c>
      <c r="I882">
        <v>22.3965</v>
      </c>
      <c r="J882">
        <v>25.094200000000001</v>
      </c>
      <c r="K882">
        <v>19.613900000000001</v>
      </c>
      <c r="L882" t="e">
        <v>#N/A</v>
      </c>
      <c r="M882">
        <v>14.7606</v>
      </c>
      <c r="N882">
        <v>321.05439999999999</v>
      </c>
      <c r="O882">
        <v>15.536099999999999</v>
      </c>
      <c r="P882">
        <v>26.999400000000001</v>
      </c>
      <c r="Q882">
        <v>24.65</v>
      </c>
      <c r="R882">
        <v>25.69</v>
      </c>
      <c r="S882">
        <v>19.020299999999999</v>
      </c>
      <c r="T882" t="e">
        <v>#N/A</v>
      </c>
      <c r="U882" t="e">
        <v>#N/A</v>
      </c>
      <c r="V882">
        <v>16.447800000000001</v>
      </c>
      <c r="W882">
        <v>23.2563</v>
      </c>
      <c r="X882">
        <v>19.895900000000001</v>
      </c>
      <c r="Y882">
        <v>61.844799999999999</v>
      </c>
      <c r="Z882">
        <v>14.772</v>
      </c>
      <c r="AA882">
        <v>32.06</v>
      </c>
      <c r="AB882">
        <v>36.325099999999999</v>
      </c>
      <c r="AC882">
        <v>23.145</v>
      </c>
      <c r="AD882" t="e">
        <v>#N/A</v>
      </c>
      <c r="AE882">
        <v>14.509399999999999</v>
      </c>
      <c r="AF882">
        <v>37.331600000000002</v>
      </c>
      <c r="AG882">
        <v>17.1311</v>
      </c>
      <c r="AH882" t="e">
        <v>#N/A</v>
      </c>
      <c r="AI882">
        <v>21.695699999999999</v>
      </c>
      <c r="AJ882">
        <v>30.8963</v>
      </c>
      <c r="AK882">
        <v>22</v>
      </c>
      <c r="AL882" t="e">
        <v>#N/A</v>
      </c>
      <c r="AM882" t="e">
        <v>#N/A</v>
      </c>
      <c r="AN882">
        <v>25.846</v>
      </c>
      <c r="AO882">
        <v>22.074100000000001</v>
      </c>
      <c r="AP882" t="e">
        <v>#N/A</v>
      </c>
      <c r="AQ882">
        <v>39.694699999999997</v>
      </c>
      <c r="AR882">
        <v>15.8071</v>
      </c>
    </row>
    <row r="883" spans="1:44" x14ac:dyDescent="0.25">
      <c r="A883" s="1">
        <v>37791</v>
      </c>
      <c r="B883">
        <v>45.055500000000002</v>
      </c>
      <c r="C883">
        <v>19.296800000000001</v>
      </c>
      <c r="D883">
        <v>7.6518600000000001</v>
      </c>
      <c r="E883">
        <v>32.571100000000001</v>
      </c>
      <c r="F883">
        <v>939.98320000000001</v>
      </c>
      <c r="G883">
        <v>1.1177299999999999</v>
      </c>
      <c r="H883">
        <v>21.8</v>
      </c>
      <c r="I883">
        <v>22.3658</v>
      </c>
      <c r="J883">
        <v>24.956900000000001</v>
      </c>
      <c r="K883">
        <v>19.508400000000002</v>
      </c>
      <c r="L883" t="e">
        <v>#N/A</v>
      </c>
      <c r="M883">
        <v>14.681900000000001</v>
      </c>
      <c r="N883">
        <v>314.22989999999999</v>
      </c>
      <c r="O883">
        <v>15.3028</v>
      </c>
      <c r="P883">
        <v>26.698899999999998</v>
      </c>
      <c r="Q883">
        <v>24.7</v>
      </c>
      <c r="R883">
        <v>25.4693</v>
      </c>
      <c r="S883">
        <v>18.551600000000001</v>
      </c>
      <c r="T883" t="e">
        <v>#N/A</v>
      </c>
      <c r="U883" t="e">
        <v>#N/A</v>
      </c>
      <c r="V883">
        <v>16.2318</v>
      </c>
      <c r="W883">
        <v>22.988</v>
      </c>
      <c r="X883">
        <v>19.3035</v>
      </c>
      <c r="Y883">
        <v>61.968400000000003</v>
      </c>
      <c r="Z883">
        <v>14.398300000000001</v>
      </c>
      <c r="AA883">
        <v>32.549999999999997</v>
      </c>
      <c r="AB883">
        <v>36.103900000000003</v>
      </c>
      <c r="AC883">
        <v>22.8216</v>
      </c>
      <c r="AD883" t="e">
        <v>#N/A</v>
      </c>
      <c r="AE883">
        <v>14.240500000000001</v>
      </c>
      <c r="AF883">
        <v>36.915599999999998</v>
      </c>
      <c r="AG883">
        <v>17.195699999999999</v>
      </c>
      <c r="AH883" t="e">
        <v>#N/A</v>
      </c>
      <c r="AI883">
        <v>21.505700000000001</v>
      </c>
      <c r="AJ883">
        <v>30.630099999999999</v>
      </c>
      <c r="AK883">
        <v>21.8</v>
      </c>
      <c r="AL883" t="e">
        <v>#N/A</v>
      </c>
      <c r="AM883" t="e">
        <v>#N/A</v>
      </c>
      <c r="AN883">
        <v>25.482900000000001</v>
      </c>
      <c r="AO883">
        <v>22.085899999999999</v>
      </c>
      <c r="AP883" t="e">
        <v>#N/A</v>
      </c>
      <c r="AQ883">
        <v>39.303600000000003</v>
      </c>
      <c r="AR883">
        <v>15.4664</v>
      </c>
    </row>
    <row r="884" spans="1:44" x14ac:dyDescent="0.25">
      <c r="A884" s="1">
        <v>37792</v>
      </c>
      <c r="B884">
        <v>44.839599999999997</v>
      </c>
      <c r="C884">
        <v>19.216200000000001</v>
      </c>
      <c r="D884">
        <v>7.54312</v>
      </c>
      <c r="E884">
        <v>32.487900000000003</v>
      </c>
      <c r="F884">
        <v>938.35789999999997</v>
      </c>
      <c r="G884">
        <v>1.1212299999999999</v>
      </c>
      <c r="H884">
        <v>22.45</v>
      </c>
      <c r="I884">
        <v>22.382300000000001</v>
      </c>
      <c r="J884">
        <v>24.978100000000001</v>
      </c>
      <c r="K884">
        <v>19.767299999999999</v>
      </c>
      <c r="L884" t="e">
        <v>#N/A</v>
      </c>
      <c r="M884">
        <v>14.1835</v>
      </c>
      <c r="N884">
        <v>316.0949</v>
      </c>
      <c r="O884">
        <v>15.418900000000001</v>
      </c>
      <c r="P884">
        <v>26.327500000000001</v>
      </c>
      <c r="Q884">
        <v>24.6</v>
      </c>
      <c r="R884">
        <v>25.476199999999999</v>
      </c>
      <c r="S884">
        <v>18.6448</v>
      </c>
      <c r="T884" t="e">
        <v>#N/A</v>
      </c>
      <c r="U884" t="e">
        <v>#N/A</v>
      </c>
      <c r="V884">
        <v>16.306999999999999</v>
      </c>
      <c r="W884">
        <v>22.6876</v>
      </c>
      <c r="X884">
        <v>19.585599999999999</v>
      </c>
      <c r="Y884">
        <v>62.239600000000003</v>
      </c>
      <c r="Z884">
        <v>14.0915</v>
      </c>
      <c r="AA884">
        <v>32.06</v>
      </c>
      <c r="AB884">
        <v>36.130499999999998</v>
      </c>
      <c r="AC884">
        <v>23.0535</v>
      </c>
      <c r="AD884" t="e">
        <v>#N/A</v>
      </c>
      <c r="AE884">
        <v>14.5443</v>
      </c>
      <c r="AF884">
        <v>37.2652</v>
      </c>
      <c r="AG884">
        <v>17.3672</v>
      </c>
      <c r="AH884" t="e">
        <v>#N/A</v>
      </c>
      <c r="AI884">
        <v>21.4876</v>
      </c>
      <c r="AJ884">
        <v>30.907900000000001</v>
      </c>
      <c r="AK884">
        <v>22.45</v>
      </c>
      <c r="AL884" t="e">
        <v>#N/A</v>
      </c>
      <c r="AM884" t="e">
        <v>#N/A</v>
      </c>
      <c r="AN884">
        <v>25.677800000000001</v>
      </c>
      <c r="AO884">
        <v>22.691600000000001</v>
      </c>
      <c r="AP884" t="e">
        <v>#N/A</v>
      </c>
      <c r="AQ884">
        <v>39.137700000000002</v>
      </c>
      <c r="AR884">
        <v>15.651300000000001</v>
      </c>
    </row>
    <row r="885" spans="1:44" x14ac:dyDescent="0.25">
      <c r="A885" s="1">
        <v>37795</v>
      </c>
      <c r="B885">
        <v>44.871299999999998</v>
      </c>
      <c r="C885">
        <v>18.544</v>
      </c>
      <c r="D885">
        <v>7.76776</v>
      </c>
      <c r="E885">
        <v>32.203000000000003</v>
      </c>
      <c r="F885">
        <v>938.28219999999999</v>
      </c>
      <c r="G885">
        <v>1.12425</v>
      </c>
      <c r="H885">
        <v>22.55</v>
      </c>
      <c r="I885">
        <v>22.740300000000001</v>
      </c>
      <c r="J885">
        <v>24.4693</v>
      </c>
      <c r="K885">
        <v>19.760300000000001</v>
      </c>
      <c r="L885" t="e">
        <v>#N/A</v>
      </c>
      <c r="M885">
        <v>13.774699999999999</v>
      </c>
      <c r="N885">
        <v>312.38740000000001</v>
      </c>
      <c r="O885">
        <v>15.6677</v>
      </c>
      <c r="P885">
        <v>26.173300000000001</v>
      </c>
      <c r="Q885">
        <v>24.2</v>
      </c>
      <c r="R885">
        <v>25.767199999999999</v>
      </c>
      <c r="S885">
        <v>18.744399999999999</v>
      </c>
      <c r="T885" t="e">
        <v>#N/A</v>
      </c>
      <c r="U885" t="e">
        <v>#N/A</v>
      </c>
      <c r="V885">
        <v>16.220500000000001</v>
      </c>
      <c r="W885">
        <v>22.5137</v>
      </c>
      <c r="X885">
        <v>18.892800000000001</v>
      </c>
      <c r="Y885">
        <v>61.577199999999998</v>
      </c>
      <c r="Z885">
        <v>14.0197</v>
      </c>
      <c r="AA885">
        <v>31.57</v>
      </c>
      <c r="AB885">
        <v>35.756500000000003</v>
      </c>
      <c r="AC885">
        <v>22.6496</v>
      </c>
      <c r="AD885" t="e">
        <v>#N/A</v>
      </c>
      <c r="AE885">
        <v>14.923999999999999</v>
      </c>
      <c r="AF885">
        <v>37.173000000000002</v>
      </c>
      <c r="AG885">
        <v>17.1754</v>
      </c>
      <c r="AH885" t="e">
        <v>#N/A</v>
      </c>
      <c r="AI885">
        <v>21.587700000000002</v>
      </c>
      <c r="AJ885">
        <v>31.311</v>
      </c>
      <c r="AK885">
        <v>22.55</v>
      </c>
      <c r="AL885" t="e">
        <v>#N/A</v>
      </c>
      <c r="AM885" t="e">
        <v>#N/A</v>
      </c>
      <c r="AN885">
        <v>25.3489</v>
      </c>
      <c r="AO885">
        <v>22.602699999999999</v>
      </c>
      <c r="AP885" t="e">
        <v>#N/A</v>
      </c>
      <c r="AQ885">
        <v>39.152299999999997</v>
      </c>
      <c r="AR885">
        <v>15.443099999999999</v>
      </c>
    </row>
    <row r="886" spans="1:44" x14ac:dyDescent="0.25">
      <c r="A886" s="1">
        <v>37796</v>
      </c>
      <c r="B886">
        <v>44.891300000000001</v>
      </c>
      <c r="C886">
        <v>18.421099999999999</v>
      </c>
      <c r="D886">
        <v>7.9623699999999999</v>
      </c>
      <c r="E886">
        <v>32.435699999999997</v>
      </c>
      <c r="F886">
        <v>930.77229999999997</v>
      </c>
      <c r="G886">
        <v>1.1052500000000001</v>
      </c>
      <c r="H886">
        <v>23</v>
      </c>
      <c r="I886">
        <v>22.457000000000001</v>
      </c>
      <c r="J886">
        <v>24.442699999999999</v>
      </c>
      <c r="K886">
        <v>19.642800000000001</v>
      </c>
      <c r="L886" t="e">
        <v>#N/A</v>
      </c>
      <c r="M886">
        <v>13.353199999999999</v>
      </c>
      <c r="N886">
        <v>313.49310000000003</v>
      </c>
      <c r="O886">
        <v>15.773</v>
      </c>
      <c r="P886">
        <v>26.058299999999999</v>
      </c>
      <c r="Q886">
        <v>24</v>
      </c>
      <c r="R886">
        <v>25.6814</v>
      </c>
      <c r="S886">
        <v>18.739799999999999</v>
      </c>
      <c r="T886" t="e">
        <v>#N/A</v>
      </c>
      <c r="U886" t="e">
        <v>#N/A</v>
      </c>
      <c r="V886">
        <v>15.9871</v>
      </c>
      <c r="W886">
        <v>22.674199999999999</v>
      </c>
      <c r="X886">
        <v>19.1416</v>
      </c>
      <c r="Y886">
        <v>61.771099999999997</v>
      </c>
      <c r="Z886">
        <v>14.0501</v>
      </c>
      <c r="AA886">
        <v>31.77</v>
      </c>
      <c r="AB886">
        <v>35.174599999999998</v>
      </c>
      <c r="AC886">
        <v>22.8992</v>
      </c>
      <c r="AD886" t="e">
        <v>#N/A</v>
      </c>
      <c r="AE886">
        <v>14.997</v>
      </c>
      <c r="AF886">
        <v>37.113199999999999</v>
      </c>
      <c r="AG886">
        <v>17.083600000000001</v>
      </c>
      <c r="AH886" t="e">
        <v>#N/A</v>
      </c>
      <c r="AI886">
        <v>21.551300000000001</v>
      </c>
      <c r="AJ886">
        <v>31.541</v>
      </c>
      <c r="AK886">
        <v>23</v>
      </c>
      <c r="AL886" t="e">
        <v>#N/A</v>
      </c>
      <c r="AM886" t="e">
        <v>#N/A</v>
      </c>
      <c r="AN886">
        <v>25.409800000000001</v>
      </c>
      <c r="AO886">
        <v>22.5852</v>
      </c>
      <c r="AP886" t="e">
        <v>#N/A</v>
      </c>
      <c r="AQ886">
        <v>39.689399999999999</v>
      </c>
      <c r="AR886">
        <v>15.229900000000001</v>
      </c>
    </row>
    <row r="887" spans="1:44" x14ac:dyDescent="0.25">
      <c r="A887" s="1">
        <v>37797</v>
      </c>
      <c r="B887">
        <v>44.731299999999997</v>
      </c>
      <c r="C887">
        <v>18.110900000000001</v>
      </c>
      <c r="D887">
        <v>7.7809200000000001</v>
      </c>
      <c r="E887">
        <v>32.429099999999998</v>
      </c>
      <c r="F887">
        <v>911.58789999999999</v>
      </c>
      <c r="G887">
        <v>1.1248499999999999</v>
      </c>
      <c r="H887">
        <v>23</v>
      </c>
      <c r="I887">
        <v>22.2849</v>
      </c>
      <c r="J887">
        <v>24.4084</v>
      </c>
      <c r="K887">
        <v>19.562100000000001</v>
      </c>
      <c r="L887" t="e">
        <v>#N/A</v>
      </c>
      <c r="M887">
        <v>13.4651</v>
      </c>
      <c r="N887">
        <v>311.70080000000002</v>
      </c>
      <c r="O887">
        <v>15.614699999999999</v>
      </c>
      <c r="P887">
        <v>26.139800000000001</v>
      </c>
      <c r="Q887">
        <v>23.7</v>
      </c>
      <c r="R887">
        <v>25.545300000000001</v>
      </c>
      <c r="S887">
        <v>18.342500000000001</v>
      </c>
      <c r="T887" t="e">
        <v>#N/A</v>
      </c>
      <c r="U887" t="e">
        <v>#N/A</v>
      </c>
      <c r="V887">
        <v>15.7714</v>
      </c>
      <c r="W887">
        <v>22.863800000000001</v>
      </c>
      <c r="X887">
        <v>18.907900000000001</v>
      </c>
      <c r="Y887">
        <v>61.002899999999997</v>
      </c>
      <c r="Z887">
        <v>13.785</v>
      </c>
      <c r="AA887">
        <v>31.86</v>
      </c>
      <c r="AB887">
        <v>35.130099999999999</v>
      </c>
      <c r="AC887">
        <v>22.7196</v>
      </c>
      <c r="AD887" t="e">
        <v>#N/A</v>
      </c>
      <c r="AE887">
        <v>14.8218</v>
      </c>
      <c r="AF887">
        <v>36.578299999999999</v>
      </c>
      <c r="AG887">
        <v>16.811399999999999</v>
      </c>
      <c r="AH887" t="e">
        <v>#N/A</v>
      </c>
      <c r="AI887">
        <v>21.534800000000001</v>
      </c>
      <c r="AJ887">
        <v>31.0016</v>
      </c>
      <c r="AK887">
        <v>23</v>
      </c>
      <c r="AL887" t="e">
        <v>#N/A</v>
      </c>
      <c r="AM887" t="e">
        <v>#N/A</v>
      </c>
      <c r="AN887">
        <v>25.247399999999999</v>
      </c>
      <c r="AO887">
        <v>22.1403</v>
      </c>
      <c r="AP887" t="e">
        <v>#N/A</v>
      </c>
      <c r="AQ887">
        <v>39.431800000000003</v>
      </c>
      <c r="AR887">
        <v>14.8444</v>
      </c>
    </row>
    <row r="888" spans="1:44" x14ac:dyDescent="0.25">
      <c r="A888" s="1">
        <v>37798</v>
      </c>
      <c r="B888">
        <v>45.546399999999998</v>
      </c>
      <c r="C888">
        <v>18.8445</v>
      </c>
      <c r="D888">
        <v>8.0067299999999992</v>
      </c>
      <c r="E888">
        <v>32.859299999999998</v>
      </c>
      <c r="F888">
        <v>930.18190000000004</v>
      </c>
      <c r="G888">
        <v>1.1484700000000001</v>
      </c>
      <c r="H888">
        <v>22.7</v>
      </c>
      <c r="I888">
        <v>22.835699999999999</v>
      </c>
      <c r="J888">
        <v>24.6554</v>
      </c>
      <c r="K888">
        <v>19.980399999999999</v>
      </c>
      <c r="L888" t="e">
        <v>#N/A</v>
      </c>
      <c r="M888">
        <v>13.815</v>
      </c>
      <c r="N888">
        <v>319.8467</v>
      </c>
      <c r="O888">
        <v>15.8584</v>
      </c>
      <c r="P888">
        <v>26.815799999999999</v>
      </c>
      <c r="Q888">
        <v>24.2</v>
      </c>
      <c r="R888">
        <v>25.839400000000001</v>
      </c>
      <c r="S888">
        <v>18.5686</v>
      </c>
      <c r="T888" t="e">
        <v>#N/A</v>
      </c>
      <c r="U888" t="e">
        <v>#N/A</v>
      </c>
      <c r="V888">
        <v>16.3186</v>
      </c>
      <c r="W888">
        <v>23.116</v>
      </c>
      <c r="X888">
        <v>19.1187</v>
      </c>
      <c r="Y888">
        <v>63.027799999999999</v>
      </c>
      <c r="Z888">
        <v>14.3386</v>
      </c>
      <c r="AA888">
        <v>31.57</v>
      </c>
      <c r="AB888">
        <v>35.380800000000001</v>
      </c>
      <c r="AC888">
        <v>23.2331</v>
      </c>
      <c r="AD888" t="e">
        <v>#N/A</v>
      </c>
      <c r="AE888">
        <v>15.117599999999999</v>
      </c>
      <c r="AF888">
        <v>37.4544</v>
      </c>
      <c r="AG888">
        <v>17.315999999999999</v>
      </c>
      <c r="AH888" t="e">
        <v>#N/A</v>
      </c>
      <c r="AI888">
        <v>22.171600000000002</v>
      </c>
      <c r="AJ888">
        <v>31.182600000000001</v>
      </c>
      <c r="AK888">
        <v>22.7</v>
      </c>
      <c r="AL888" t="e">
        <v>#N/A</v>
      </c>
      <c r="AM888" t="e">
        <v>#N/A</v>
      </c>
      <c r="AN888">
        <v>25.401900000000001</v>
      </c>
      <c r="AO888">
        <v>22.527899999999999</v>
      </c>
      <c r="AP888" t="e">
        <v>#N/A</v>
      </c>
      <c r="AQ888">
        <v>39.9968</v>
      </c>
      <c r="AR888">
        <v>15.226599999999999</v>
      </c>
    </row>
    <row r="889" spans="1:44" x14ac:dyDescent="0.25">
      <c r="A889" s="1">
        <v>37799</v>
      </c>
      <c r="B889">
        <v>45.030500000000004</v>
      </c>
      <c r="C889">
        <v>18.7637</v>
      </c>
      <c r="D889">
        <v>8.0773700000000002</v>
      </c>
      <c r="E889">
        <v>32.782600000000002</v>
      </c>
      <c r="F889">
        <v>923.27369999999996</v>
      </c>
      <c r="G889">
        <v>1.1169800000000001</v>
      </c>
      <c r="H889">
        <v>22.55</v>
      </c>
      <c r="I889">
        <v>23.3443</v>
      </c>
      <c r="J889">
        <v>24.5672</v>
      </c>
      <c r="K889">
        <v>19.6858</v>
      </c>
      <c r="L889" t="e">
        <v>#N/A</v>
      </c>
      <c r="M889">
        <v>13.6441</v>
      </c>
      <c r="N889">
        <v>315.17660000000001</v>
      </c>
      <c r="O889">
        <v>15.759399999999999</v>
      </c>
      <c r="P889">
        <v>26.443200000000001</v>
      </c>
      <c r="Q889">
        <v>24.25</v>
      </c>
      <c r="R889">
        <v>25.649699999999999</v>
      </c>
      <c r="S889">
        <v>18.261399999999998</v>
      </c>
      <c r="T889" t="e">
        <v>#N/A</v>
      </c>
      <c r="U889" t="e">
        <v>#N/A</v>
      </c>
      <c r="V889">
        <v>16.031199999999998</v>
      </c>
      <c r="W889">
        <v>23.154499999999999</v>
      </c>
      <c r="X889">
        <v>18.757000000000001</v>
      </c>
      <c r="Y889">
        <v>62.436599999999999</v>
      </c>
      <c r="Z889">
        <v>14.3207</v>
      </c>
      <c r="AA889">
        <v>31.17</v>
      </c>
      <c r="AB889">
        <v>34.924700000000001</v>
      </c>
      <c r="AC889">
        <v>22.933499999999999</v>
      </c>
      <c r="AD889" t="e">
        <v>#N/A</v>
      </c>
      <c r="AE889">
        <v>15.088800000000001</v>
      </c>
      <c r="AF889">
        <v>36.923699999999997</v>
      </c>
      <c r="AG889">
        <v>17.2639</v>
      </c>
      <c r="AH889" t="e">
        <v>#N/A</v>
      </c>
      <c r="AI889">
        <v>21.5916</v>
      </c>
      <c r="AJ889">
        <v>30.8505</v>
      </c>
      <c r="AK889">
        <v>22.55</v>
      </c>
      <c r="AL889" t="e">
        <v>#N/A</v>
      </c>
      <c r="AM889" t="e">
        <v>#N/A</v>
      </c>
      <c r="AN889">
        <v>25.552700000000002</v>
      </c>
      <c r="AO889">
        <v>22.301100000000002</v>
      </c>
      <c r="AP889" t="e">
        <v>#N/A</v>
      </c>
      <c r="AQ889">
        <v>39.628700000000002</v>
      </c>
      <c r="AR889">
        <v>15.204800000000001</v>
      </c>
    </row>
    <row r="890" spans="1:44" x14ac:dyDescent="0.25">
      <c r="A890" s="1">
        <v>37802</v>
      </c>
      <c r="B890">
        <v>45.104700000000001</v>
      </c>
      <c r="C890">
        <v>19.046900000000001</v>
      </c>
      <c r="D890">
        <v>8.1283100000000008</v>
      </c>
      <c r="E890">
        <v>32.271599999999999</v>
      </c>
      <c r="F890">
        <v>913.69759999999997</v>
      </c>
      <c r="G890">
        <v>1.13527</v>
      </c>
      <c r="H890">
        <v>22.39</v>
      </c>
      <c r="I890">
        <v>23.3828</v>
      </c>
      <c r="J890">
        <v>24.608799999999999</v>
      </c>
      <c r="K890">
        <v>19.601800000000001</v>
      </c>
      <c r="L890" t="e">
        <v>#N/A</v>
      </c>
      <c r="M890">
        <v>13.5467</v>
      </c>
      <c r="N890">
        <v>313.25299999999999</v>
      </c>
      <c r="O890">
        <v>15.706200000000001</v>
      </c>
      <c r="P890">
        <v>26.290900000000001</v>
      </c>
      <c r="Q890">
        <v>24</v>
      </c>
      <c r="R890">
        <v>25.2943</v>
      </c>
      <c r="S890">
        <v>18.2773</v>
      </c>
      <c r="T890" t="e">
        <v>#N/A</v>
      </c>
      <c r="U890" t="e">
        <v>#N/A</v>
      </c>
      <c r="V890">
        <v>16.325800000000001</v>
      </c>
      <c r="W890">
        <v>23.589099999999998</v>
      </c>
      <c r="X890">
        <v>18.846399999999999</v>
      </c>
      <c r="Y890">
        <v>61.672400000000003</v>
      </c>
      <c r="Z890">
        <v>14.4701</v>
      </c>
      <c r="AA890">
        <v>31.07</v>
      </c>
      <c r="AB890">
        <v>34.990200000000002</v>
      </c>
      <c r="AC890">
        <v>23.0946</v>
      </c>
      <c r="AD890" t="e">
        <v>#N/A</v>
      </c>
      <c r="AE890">
        <v>14.861499999999999</v>
      </c>
      <c r="AF890">
        <v>36.5944</v>
      </c>
      <c r="AG890">
        <v>17.249500000000001</v>
      </c>
      <c r="AH890" t="e">
        <v>#N/A</v>
      </c>
      <c r="AI890">
        <v>21.041499999999999</v>
      </c>
      <c r="AJ890">
        <v>30.816199999999998</v>
      </c>
      <c r="AK890">
        <v>22.39</v>
      </c>
      <c r="AL890" t="e">
        <v>#N/A</v>
      </c>
      <c r="AM890" t="e">
        <v>#N/A</v>
      </c>
      <c r="AN890">
        <v>25.604600000000001</v>
      </c>
      <c r="AO890">
        <v>22.155899999999999</v>
      </c>
      <c r="AP890" t="e">
        <v>#N/A</v>
      </c>
      <c r="AQ890">
        <v>39.484499999999997</v>
      </c>
      <c r="AR890">
        <v>15.508100000000001</v>
      </c>
    </row>
    <row r="891" spans="1:44" x14ac:dyDescent="0.25">
      <c r="A891" s="1">
        <v>37803</v>
      </c>
      <c r="B891">
        <v>44.616900000000001</v>
      </c>
      <c r="C891">
        <v>18.855499999999999</v>
      </c>
      <c r="D891">
        <v>8.17943</v>
      </c>
      <c r="E891">
        <v>32.0899</v>
      </c>
      <c r="F891">
        <v>910.41660000000002</v>
      </c>
      <c r="G891">
        <v>1.1256299999999999</v>
      </c>
      <c r="H891">
        <v>22.1</v>
      </c>
      <c r="I891">
        <v>22.765599999999999</v>
      </c>
      <c r="J891">
        <v>24.595700000000001</v>
      </c>
      <c r="K891">
        <v>19.084099999999999</v>
      </c>
      <c r="L891" t="e">
        <v>#N/A</v>
      </c>
      <c r="M891">
        <v>13.77</v>
      </c>
      <c r="N891">
        <v>317.423</v>
      </c>
      <c r="O891">
        <v>15.575200000000001</v>
      </c>
      <c r="P891">
        <v>26.076699999999999</v>
      </c>
      <c r="Q891">
        <v>23.4</v>
      </c>
      <c r="R891">
        <v>25.228300000000001</v>
      </c>
      <c r="S891">
        <v>18.062000000000001</v>
      </c>
      <c r="T891" t="e">
        <v>#N/A</v>
      </c>
      <c r="U891" t="e">
        <v>#N/A</v>
      </c>
      <c r="V891">
        <v>16.070699999999999</v>
      </c>
      <c r="W891">
        <v>23.337900000000001</v>
      </c>
      <c r="X891">
        <v>18.761199999999999</v>
      </c>
      <c r="Y891">
        <v>61.859299999999998</v>
      </c>
      <c r="Z891">
        <v>14.7376</v>
      </c>
      <c r="AA891">
        <v>30.19</v>
      </c>
      <c r="AB891">
        <v>35.121000000000002</v>
      </c>
      <c r="AC891">
        <v>23.079699999999999</v>
      </c>
      <c r="AD891" t="e">
        <v>#N/A</v>
      </c>
      <c r="AE891">
        <v>14.632099999999999</v>
      </c>
      <c r="AF891">
        <v>36.777200000000001</v>
      </c>
      <c r="AG891">
        <v>17.415800000000001</v>
      </c>
      <c r="AH891" t="e">
        <v>#N/A</v>
      </c>
      <c r="AI891">
        <v>21.061699999999998</v>
      </c>
      <c r="AJ891">
        <v>30.773299999999999</v>
      </c>
      <c r="AK891">
        <v>22.1</v>
      </c>
      <c r="AL891" t="e">
        <v>#N/A</v>
      </c>
      <c r="AM891" t="e">
        <v>#N/A</v>
      </c>
      <c r="AN891">
        <v>25.511900000000001</v>
      </c>
      <c r="AO891">
        <v>21.961099999999998</v>
      </c>
      <c r="AP891" t="e">
        <v>#N/A</v>
      </c>
      <c r="AQ891">
        <v>39.582999999999998</v>
      </c>
      <c r="AR891">
        <v>15.4611</v>
      </c>
    </row>
    <row r="892" spans="1:44" x14ac:dyDescent="0.25">
      <c r="A892" s="1">
        <v>37804</v>
      </c>
      <c r="B892">
        <v>44.997700000000002</v>
      </c>
      <c r="C892">
        <v>18.890699999999999</v>
      </c>
      <c r="D892">
        <v>8.2559799999999992</v>
      </c>
      <c r="E892">
        <v>32.403300000000002</v>
      </c>
      <c r="F892">
        <v>934.99739999999997</v>
      </c>
      <c r="G892">
        <v>1.13703</v>
      </c>
      <c r="H892">
        <v>23</v>
      </c>
      <c r="I892">
        <v>23.130600000000001</v>
      </c>
      <c r="J892">
        <v>24.7193</v>
      </c>
      <c r="K892">
        <v>19.446200000000001</v>
      </c>
      <c r="L892" t="e">
        <v>#N/A</v>
      </c>
      <c r="M892">
        <v>14.2751</v>
      </c>
      <c r="N892">
        <v>321.92090000000002</v>
      </c>
      <c r="O892">
        <v>15.549099999999999</v>
      </c>
      <c r="P892">
        <v>26.395</v>
      </c>
      <c r="Q892">
        <v>23.7</v>
      </c>
      <c r="R892">
        <v>25.3156</v>
      </c>
      <c r="S892">
        <v>18.061900000000001</v>
      </c>
      <c r="T892" t="e">
        <v>#N/A</v>
      </c>
      <c r="U892" t="e">
        <v>#N/A</v>
      </c>
      <c r="V892">
        <v>16.3703</v>
      </c>
      <c r="W892">
        <v>23.594000000000001</v>
      </c>
      <c r="X892">
        <v>19.3444</v>
      </c>
      <c r="Y892">
        <v>62.753799999999998</v>
      </c>
      <c r="Z892">
        <v>15.2989</v>
      </c>
      <c r="AA892">
        <v>31.07</v>
      </c>
      <c r="AB892">
        <v>35.467100000000002</v>
      </c>
      <c r="AC892">
        <v>23.203800000000001</v>
      </c>
      <c r="AD892" t="e">
        <v>#N/A</v>
      </c>
      <c r="AE892">
        <v>15.162800000000001</v>
      </c>
      <c r="AF892">
        <v>36.952300000000001</v>
      </c>
      <c r="AG892">
        <v>17.914400000000001</v>
      </c>
      <c r="AH892" t="e">
        <v>#N/A</v>
      </c>
      <c r="AI892">
        <v>21.1496</v>
      </c>
      <c r="AJ892">
        <v>30.846</v>
      </c>
      <c r="AK892">
        <v>23</v>
      </c>
      <c r="AL892" t="e">
        <v>#N/A</v>
      </c>
      <c r="AM892" t="e">
        <v>#N/A</v>
      </c>
      <c r="AN892">
        <v>25.748000000000001</v>
      </c>
      <c r="AO892">
        <v>22.371300000000002</v>
      </c>
      <c r="AP892" t="e">
        <v>#N/A</v>
      </c>
      <c r="AQ892">
        <v>40.616199999999999</v>
      </c>
      <c r="AR892">
        <v>15.720700000000001</v>
      </c>
    </row>
    <row r="893" spans="1:44" x14ac:dyDescent="0.25">
      <c r="A893" s="1">
        <v>37805</v>
      </c>
      <c r="B893">
        <v>44.7774</v>
      </c>
      <c r="C893">
        <v>18.848099999999999</v>
      </c>
      <c r="D893">
        <v>8.2283500000000007</v>
      </c>
      <c r="E893">
        <v>32.608600000000003</v>
      </c>
      <c r="F893">
        <v>932.77599999999995</v>
      </c>
      <c r="G893">
        <v>1.13645</v>
      </c>
      <c r="H893">
        <v>22.85</v>
      </c>
      <c r="I893">
        <v>23.622900000000001</v>
      </c>
      <c r="J893">
        <v>24.7303</v>
      </c>
      <c r="K893">
        <v>19.518899999999999</v>
      </c>
      <c r="L893" t="e">
        <v>#N/A</v>
      </c>
      <c r="M893">
        <v>14.098699999999999</v>
      </c>
      <c r="N893">
        <v>320.3168</v>
      </c>
      <c r="O893">
        <v>15.6044</v>
      </c>
      <c r="P893">
        <v>26.184200000000001</v>
      </c>
      <c r="Q893">
        <v>23.75</v>
      </c>
      <c r="R893">
        <v>25.333400000000001</v>
      </c>
      <c r="S893">
        <v>18.146799999999999</v>
      </c>
      <c r="T893" t="e">
        <v>#N/A</v>
      </c>
      <c r="U893" t="e">
        <v>#N/A</v>
      </c>
      <c r="V893">
        <v>16.283100000000001</v>
      </c>
      <c r="W893">
        <v>23.726199999999999</v>
      </c>
      <c r="X893">
        <v>19.021100000000001</v>
      </c>
      <c r="Y893">
        <v>62.591999999999999</v>
      </c>
      <c r="Z893">
        <v>15.0632</v>
      </c>
      <c r="AA893">
        <v>31.57</v>
      </c>
      <c r="AB893">
        <v>35.769399999999997</v>
      </c>
      <c r="AC893">
        <v>23.198599999999999</v>
      </c>
      <c r="AD893" t="e">
        <v>#N/A</v>
      </c>
      <c r="AE893">
        <v>15.1988</v>
      </c>
      <c r="AF893">
        <v>36.854300000000002</v>
      </c>
      <c r="AG893">
        <v>17.781400000000001</v>
      </c>
      <c r="AH893" t="e">
        <v>#N/A</v>
      </c>
      <c r="AI893">
        <v>21.035499999999999</v>
      </c>
      <c r="AJ893">
        <v>31.004300000000001</v>
      </c>
      <c r="AK893">
        <v>22.85</v>
      </c>
      <c r="AL893" t="e">
        <v>#N/A</v>
      </c>
      <c r="AM893" t="e">
        <v>#N/A</v>
      </c>
      <c r="AN893">
        <v>25.757400000000001</v>
      </c>
      <c r="AO893">
        <v>22.321899999999999</v>
      </c>
      <c r="AP893" t="e">
        <v>#N/A</v>
      </c>
      <c r="AQ893">
        <v>40.3277</v>
      </c>
      <c r="AR893">
        <v>15.7181</v>
      </c>
    </row>
    <row r="894" spans="1:44" x14ac:dyDescent="0.25">
      <c r="A894" s="1">
        <v>37806</v>
      </c>
      <c r="B894">
        <v>38.859299999999998</v>
      </c>
      <c r="C894">
        <v>16.153400000000001</v>
      </c>
      <c r="D894">
        <v>7.15761</v>
      </c>
      <c r="E894">
        <v>27.981100000000001</v>
      </c>
      <c r="F894">
        <v>811.24760000000003</v>
      </c>
      <c r="G894">
        <v>1.16347</v>
      </c>
      <c r="H894">
        <v>23</v>
      </c>
      <c r="I894">
        <v>23.2531</v>
      </c>
      <c r="J894">
        <v>21.509499999999999</v>
      </c>
      <c r="K894">
        <v>16.846699999999998</v>
      </c>
      <c r="L894" t="e">
        <v>#N/A</v>
      </c>
      <c r="M894">
        <v>12.3025</v>
      </c>
      <c r="N894">
        <v>278.63510000000002</v>
      </c>
      <c r="O894">
        <v>13.558400000000001</v>
      </c>
      <c r="P894">
        <v>22.885400000000001</v>
      </c>
      <c r="Q894">
        <v>23.95</v>
      </c>
      <c r="R894">
        <v>22.077300000000001</v>
      </c>
      <c r="S894">
        <v>15.7508</v>
      </c>
      <c r="T894" t="e">
        <v>#N/A</v>
      </c>
      <c r="U894" t="e">
        <v>#N/A</v>
      </c>
      <c r="V894">
        <v>14.131500000000001</v>
      </c>
      <c r="W894">
        <v>20.6554</v>
      </c>
      <c r="X894">
        <v>16.578700000000001</v>
      </c>
      <c r="Y894">
        <v>54.5565</v>
      </c>
      <c r="Z894">
        <v>15.543700000000001</v>
      </c>
      <c r="AA894">
        <v>31.57</v>
      </c>
      <c r="AB894">
        <v>31.498699999999999</v>
      </c>
      <c r="AC894">
        <v>19.9679</v>
      </c>
      <c r="AD894" t="e">
        <v>#N/A</v>
      </c>
      <c r="AE894">
        <v>13.26</v>
      </c>
      <c r="AF894">
        <v>32.163499999999999</v>
      </c>
      <c r="AG894">
        <v>18.168600000000001</v>
      </c>
      <c r="AH894" t="e">
        <v>#N/A</v>
      </c>
      <c r="AI894">
        <v>18.360099999999999</v>
      </c>
      <c r="AJ894">
        <v>27.050699999999999</v>
      </c>
      <c r="AK894">
        <v>23</v>
      </c>
      <c r="AL894" t="e">
        <v>#N/A</v>
      </c>
      <c r="AM894" t="e">
        <v>#N/A</v>
      </c>
      <c r="AN894">
        <v>22.303899999999999</v>
      </c>
      <c r="AO894">
        <v>19.309999999999999</v>
      </c>
      <c r="AP894" t="e">
        <v>#N/A</v>
      </c>
      <c r="AQ894">
        <v>34.973199999999999</v>
      </c>
      <c r="AR894">
        <v>13.577199999999999</v>
      </c>
    </row>
    <row r="895" spans="1:44" x14ac:dyDescent="0.25">
      <c r="A895" s="1">
        <v>37809</v>
      </c>
      <c r="B895">
        <v>45.771799999999999</v>
      </c>
      <c r="C895">
        <v>19.317</v>
      </c>
      <c r="D895">
        <v>8.4335500000000003</v>
      </c>
      <c r="E895">
        <v>33.898400000000002</v>
      </c>
      <c r="F895">
        <v>962.72670000000005</v>
      </c>
      <c r="G895">
        <v>1.19049</v>
      </c>
      <c r="H895">
        <v>23.5</v>
      </c>
      <c r="I895">
        <v>23.976600000000001</v>
      </c>
      <c r="J895">
        <v>25.2516</v>
      </c>
      <c r="K895">
        <v>19.9831</v>
      </c>
      <c r="L895" t="e">
        <v>#N/A</v>
      </c>
      <c r="M895">
        <v>14.787100000000001</v>
      </c>
      <c r="N895">
        <v>330.85640000000001</v>
      </c>
      <c r="O895">
        <v>15.3019</v>
      </c>
      <c r="P895">
        <v>26.776199999999999</v>
      </c>
      <c r="Q895">
        <v>24.5</v>
      </c>
      <c r="R895">
        <v>25.5426</v>
      </c>
      <c r="S895">
        <v>18.763200000000001</v>
      </c>
      <c r="T895" t="e">
        <v>#N/A</v>
      </c>
      <c r="U895" t="e">
        <v>#N/A</v>
      </c>
      <c r="V895">
        <v>17.000299999999999</v>
      </c>
      <c r="W895">
        <v>24.193899999999999</v>
      </c>
      <c r="X895">
        <v>19.811800000000002</v>
      </c>
      <c r="Y895">
        <v>64.735600000000005</v>
      </c>
      <c r="Z895">
        <v>16.0242</v>
      </c>
      <c r="AA895">
        <v>32.85</v>
      </c>
      <c r="AB895">
        <v>36.067999999999998</v>
      </c>
      <c r="AC895">
        <v>24.0411</v>
      </c>
      <c r="AD895" t="e">
        <v>#N/A</v>
      </c>
      <c r="AE895">
        <v>15.5184</v>
      </c>
      <c r="AF895">
        <v>37.624899999999997</v>
      </c>
      <c r="AG895">
        <v>18.555800000000001</v>
      </c>
      <c r="AH895" t="e">
        <v>#N/A</v>
      </c>
      <c r="AI895">
        <v>21.320499999999999</v>
      </c>
      <c r="AJ895">
        <v>31.557600000000001</v>
      </c>
      <c r="AK895">
        <v>23.5</v>
      </c>
      <c r="AL895" t="e">
        <v>#N/A</v>
      </c>
      <c r="AM895" t="e">
        <v>#N/A</v>
      </c>
      <c r="AN895">
        <v>26.377400000000002</v>
      </c>
      <c r="AO895">
        <v>22.625499999999999</v>
      </c>
      <c r="AP895" t="e">
        <v>#N/A</v>
      </c>
      <c r="AQ895">
        <v>41.848700000000001</v>
      </c>
      <c r="AR895">
        <v>16.255099999999999</v>
      </c>
    </row>
    <row r="896" spans="1:44" x14ac:dyDescent="0.25">
      <c r="A896" s="1">
        <v>37810</v>
      </c>
      <c r="B896">
        <v>45.796300000000002</v>
      </c>
      <c r="C896">
        <v>19.450399999999998</v>
      </c>
      <c r="D896">
        <v>8.4408300000000001</v>
      </c>
      <c r="E896">
        <v>34.507399999999997</v>
      </c>
      <c r="F896">
        <v>968.95759999999996</v>
      </c>
      <c r="G896">
        <v>1.2259199999999999</v>
      </c>
      <c r="H896">
        <v>23.2</v>
      </c>
      <c r="I896">
        <v>24.201000000000001</v>
      </c>
      <c r="J896">
        <v>25.312899999999999</v>
      </c>
      <c r="K896">
        <v>20.149699999999999</v>
      </c>
      <c r="L896" t="e">
        <v>#N/A</v>
      </c>
      <c r="M896">
        <v>15.246700000000001</v>
      </c>
      <c r="N896">
        <v>335.0247</v>
      </c>
      <c r="O896">
        <v>15.0985</v>
      </c>
      <c r="P896">
        <v>26.729199999999999</v>
      </c>
      <c r="Q896">
        <v>24.7</v>
      </c>
      <c r="R896">
        <v>25.335100000000001</v>
      </c>
      <c r="S896">
        <v>18.523800000000001</v>
      </c>
      <c r="T896" t="e">
        <v>#N/A</v>
      </c>
      <c r="U896" t="e">
        <v>#N/A</v>
      </c>
      <c r="V896">
        <v>17.097799999999999</v>
      </c>
      <c r="W896">
        <v>24.827000000000002</v>
      </c>
      <c r="X896">
        <v>19.694199999999999</v>
      </c>
      <c r="Y896">
        <v>65.050600000000003</v>
      </c>
      <c r="Z896">
        <v>16.2407</v>
      </c>
      <c r="AA896">
        <v>32.549999999999997</v>
      </c>
      <c r="AB896">
        <v>35.834899999999998</v>
      </c>
      <c r="AC896">
        <v>24.3401</v>
      </c>
      <c r="AD896" t="e">
        <v>#N/A</v>
      </c>
      <c r="AE896">
        <v>15.497</v>
      </c>
      <c r="AF896">
        <v>37.5976</v>
      </c>
      <c r="AG896">
        <v>18.801600000000001</v>
      </c>
      <c r="AH896" t="e">
        <v>#N/A</v>
      </c>
      <c r="AI896">
        <v>21.328499999999998</v>
      </c>
      <c r="AJ896">
        <v>31.4117</v>
      </c>
      <c r="AK896">
        <v>23.2</v>
      </c>
      <c r="AL896" t="e">
        <v>#N/A</v>
      </c>
      <c r="AM896" t="e">
        <v>#N/A</v>
      </c>
      <c r="AN896">
        <v>26.967099999999999</v>
      </c>
      <c r="AO896">
        <v>22.581</v>
      </c>
      <c r="AP896" t="e">
        <v>#N/A</v>
      </c>
      <c r="AQ896">
        <v>42.085700000000003</v>
      </c>
      <c r="AR896">
        <v>16.319700000000001</v>
      </c>
    </row>
    <row r="897" spans="1:44" x14ac:dyDescent="0.25">
      <c r="A897" s="1">
        <v>37811</v>
      </c>
      <c r="B897">
        <v>45.510399999999997</v>
      </c>
      <c r="C897">
        <v>19.145099999999999</v>
      </c>
      <c r="D897">
        <v>7.9206099999999999</v>
      </c>
      <c r="E897">
        <v>34.100099999999998</v>
      </c>
      <c r="F897">
        <v>949.98699999999997</v>
      </c>
      <c r="G897">
        <v>1.1922200000000001</v>
      </c>
      <c r="H897">
        <v>22.85</v>
      </c>
      <c r="I897">
        <v>24.172999999999998</v>
      </c>
      <c r="J897">
        <v>25.421500000000002</v>
      </c>
      <c r="K897">
        <v>19.998999999999999</v>
      </c>
      <c r="L897" t="e">
        <v>#N/A</v>
      </c>
      <c r="M897">
        <v>15.2646</v>
      </c>
      <c r="N897">
        <v>338.7355</v>
      </c>
      <c r="O897">
        <v>14.9442</v>
      </c>
      <c r="P897">
        <v>26.813400000000001</v>
      </c>
      <c r="Q897">
        <v>24</v>
      </c>
      <c r="R897">
        <v>25.4192</v>
      </c>
      <c r="S897">
        <v>18.200700000000001</v>
      </c>
      <c r="T897" t="e">
        <v>#N/A</v>
      </c>
      <c r="U897" t="e">
        <v>#N/A</v>
      </c>
      <c r="V897">
        <v>17.686499999999999</v>
      </c>
      <c r="W897">
        <v>24.003799999999998</v>
      </c>
      <c r="X897">
        <v>19.799399999999999</v>
      </c>
      <c r="Y897">
        <v>64.297700000000006</v>
      </c>
      <c r="Z897">
        <v>16.430099999999999</v>
      </c>
      <c r="AA897">
        <v>32.26</v>
      </c>
      <c r="AB897">
        <v>35.361899999999999</v>
      </c>
      <c r="AC897">
        <v>24.456299999999999</v>
      </c>
      <c r="AD897" t="e">
        <v>#N/A</v>
      </c>
      <c r="AE897">
        <v>15.491300000000001</v>
      </c>
      <c r="AF897">
        <v>37.331299999999999</v>
      </c>
      <c r="AG897">
        <v>18.597899999999999</v>
      </c>
      <c r="AH897" t="e">
        <v>#N/A</v>
      </c>
      <c r="AI897">
        <v>21.218299999999999</v>
      </c>
      <c r="AJ897">
        <v>30.775099999999998</v>
      </c>
      <c r="AK897">
        <v>22.85</v>
      </c>
      <c r="AL897" t="e">
        <v>#N/A</v>
      </c>
      <c r="AM897" t="e">
        <v>#N/A</v>
      </c>
      <c r="AN897">
        <v>26.4254</v>
      </c>
      <c r="AO897">
        <v>22.124300000000002</v>
      </c>
      <c r="AP897" t="e">
        <v>#N/A</v>
      </c>
      <c r="AQ897">
        <v>41.282200000000003</v>
      </c>
      <c r="AR897">
        <v>16.530999999999999</v>
      </c>
    </row>
    <row r="898" spans="1:44" x14ac:dyDescent="0.25">
      <c r="A898" s="1">
        <v>37812</v>
      </c>
      <c r="B898">
        <v>45.4146</v>
      </c>
      <c r="C898">
        <v>18.7758</v>
      </c>
      <c r="D898">
        <v>7.78552</v>
      </c>
      <c r="E898">
        <v>33.734000000000002</v>
      </c>
      <c r="F898">
        <v>931.72400000000005</v>
      </c>
      <c r="G898">
        <v>1.1749799999999999</v>
      </c>
      <c r="H898">
        <v>22</v>
      </c>
      <c r="I898">
        <v>24.335999999999999</v>
      </c>
      <c r="J898">
        <v>25.060500000000001</v>
      </c>
      <c r="K898">
        <v>19.947399999999998</v>
      </c>
      <c r="L898" t="e">
        <v>#N/A</v>
      </c>
      <c r="M898">
        <v>14.883800000000001</v>
      </c>
      <c r="N898">
        <v>333.29849999999999</v>
      </c>
      <c r="O898">
        <v>15.005699999999999</v>
      </c>
      <c r="P898">
        <v>26.551500000000001</v>
      </c>
      <c r="Q898">
        <v>23.8</v>
      </c>
      <c r="R898">
        <v>25.192799999999998</v>
      </c>
      <c r="S898">
        <v>18.099599999999999</v>
      </c>
      <c r="T898" t="e">
        <v>#N/A</v>
      </c>
      <c r="U898" t="e">
        <v>#N/A</v>
      </c>
      <c r="V898">
        <v>17.0273</v>
      </c>
      <c r="W898">
        <v>23.270700000000001</v>
      </c>
      <c r="X898">
        <v>19.419</v>
      </c>
      <c r="Y898">
        <v>63.286900000000003</v>
      </c>
      <c r="Z898">
        <v>16.049700000000001</v>
      </c>
      <c r="AA898">
        <v>31.27</v>
      </c>
      <c r="AB898">
        <v>34.945599999999999</v>
      </c>
      <c r="AC898">
        <v>24.0381</v>
      </c>
      <c r="AD898" t="e">
        <v>#N/A</v>
      </c>
      <c r="AE898">
        <v>15.108599999999999</v>
      </c>
      <c r="AF898">
        <v>37.167099999999998</v>
      </c>
      <c r="AG898">
        <v>18.239599999999999</v>
      </c>
      <c r="AH898" t="e">
        <v>#N/A</v>
      </c>
      <c r="AI898">
        <v>20.8949</v>
      </c>
      <c r="AJ898">
        <v>30.758199999999999</v>
      </c>
      <c r="AK898">
        <v>22</v>
      </c>
      <c r="AL898" t="e">
        <v>#N/A</v>
      </c>
      <c r="AM898" t="e">
        <v>#N/A</v>
      </c>
      <c r="AN898">
        <v>26.146100000000001</v>
      </c>
      <c r="AO898">
        <v>21.744399999999999</v>
      </c>
      <c r="AP898" t="e">
        <v>#N/A</v>
      </c>
      <c r="AQ898">
        <v>41.233199999999997</v>
      </c>
      <c r="AR898">
        <v>16.2651</v>
      </c>
    </row>
    <row r="899" spans="1:44" x14ac:dyDescent="0.25">
      <c r="A899" s="1">
        <v>37813</v>
      </c>
      <c r="B899">
        <v>45.643000000000001</v>
      </c>
      <c r="C899">
        <v>19.062000000000001</v>
      </c>
      <c r="D899">
        <v>7.5530099999999996</v>
      </c>
      <c r="E899">
        <v>34.337899999999998</v>
      </c>
      <c r="F899">
        <v>955.85260000000005</v>
      </c>
      <c r="G899">
        <v>1.1940299999999999</v>
      </c>
      <c r="H899">
        <v>22.4</v>
      </c>
      <c r="I899">
        <v>24.360199999999999</v>
      </c>
      <c r="J899">
        <v>25.475200000000001</v>
      </c>
      <c r="K899">
        <v>20.407499999999999</v>
      </c>
      <c r="L899" t="e">
        <v>#N/A</v>
      </c>
      <c r="M899">
        <v>15.1311</v>
      </c>
      <c r="N899">
        <v>341.11579999999998</v>
      </c>
      <c r="O899">
        <v>15.007300000000001</v>
      </c>
      <c r="P899">
        <v>26.7424</v>
      </c>
      <c r="Q899">
        <v>23.9</v>
      </c>
      <c r="R899">
        <v>25.324100000000001</v>
      </c>
      <c r="S899">
        <v>18.097799999999999</v>
      </c>
      <c r="T899" t="e">
        <v>#N/A</v>
      </c>
      <c r="U899" t="e">
        <v>#N/A</v>
      </c>
      <c r="V899">
        <v>17.694900000000001</v>
      </c>
      <c r="W899">
        <v>23.858499999999999</v>
      </c>
      <c r="X899">
        <v>19.5291</v>
      </c>
      <c r="Y899">
        <v>64.087199999999996</v>
      </c>
      <c r="Z899">
        <v>16.389900000000001</v>
      </c>
      <c r="AA899">
        <v>31.77</v>
      </c>
      <c r="AB899">
        <v>35.459600000000002</v>
      </c>
      <c r="AC899">
        <v>24.611599999999999</v>
      </c>
      <c r="AD899" t="e">
        <v>#N/A</v>
      </c>
      <c r="AE899">
        <v>15.362299999999999</v>
      </c>
      <c r="AF899">
        <v>37.499899999999997</v>
      </c>
      <c r="AG899">
        <v>18.5549</v>
      </c>
      <c r="AH899" t="e">
        <v>#N/A</v>
      </c>
      <c r="AI899">
        <v>21.280799999999999</v>
      </c>
      <c r="AJ899">
        <v>30.904900000000001</v>
      </c>
      <c r="AK899">
        <v>22.4</v>
      </c>
      <c r="AL899" t="e">
        <v>#N/A</v>
      </c>
      <c r="AM899" t="e">
        <v>#N/A</v>
      </c>
      <c r="AN899">
        <v>26.796199999999999</v>
      </c>
      <c r="AO899">
        <v>22.179600000000001</v>
      </c>
      <c r="AP899" t="e">
        <v>#N/A</v>
      </c>
      <c r="AQ899">
        <v>42.000300000000003</v>
      </c>
      <c r="AR899">
        <v>16.5259</v>
      </c>
    </row>
    <row r="900" spans="1:44" x14ac:dyDescent="0.25">
      <c r="A900" s="1">
        <v>37816</v>
      </c>
      <c r="B900">
        <v>45.608600000000003</v>
      </c>
      <c r="C900">
        <v>18.9681</v>
      </c>
      <c r="D900">
        <v>7.5908199999999999</v>
      </c>
      <c r="E900">
        <v>35.512799999999999</v>
      </c>
      <c r="F900">
        <v>978.64149999999995</v>
      </c>
      <c r="G900">
        <v>1.1987300000000001</v>
      </c>
      <c r="H900">
        <v>22.54</v>
      </c>
      <c r="I900">
        <v>25.4132</v>
      </c>
      <c r="J900">
        <v>25.0761</v>
      </c>
      <c r="K900">
        <v>20.6145</v>
      </c>
      <c r="L900" t="e">
        <v>#N/A</v>
      </c>
      <c r="M900">
        <v>15.1853</v>
      </c>
      <c r="N900">
        <v>348.77839999999998</v>
      </c>
      <c r="O900">
        <v>15.155200000000001</v>
      </c>
      <c r="P900">
        <v>26.933499999999999</v>
      </c>
      <c r="Q900">
        <v>24</v>
      </c>
      <c r="R900">
        <v>25.1462</v>
      </c>
      <c r="S900">
        <v>18.0718</v>
      </c>
      <c r="T900" t="e">
        <v>#N/A</v>
      </c>
      <c r="U900" t="e">
        <v>#N/A</v>
      </c>
      <c r="V900">
        <v>18.2316</v>
      </c>
      <c r="W900">
        <v>24.043500000000002</v>
      </c>
      <c r="X900">
        <v>20.117599999999999</v>
      </c>
      <c r="Y900">
        <v>64.578599999999994</v>
      </c>
      <c r="Z900">
        <v>16.891300000000001</v>
      </c>
      <c r="AA900">
        <v>32.159999999999997</v>
      </c>
      <c r="AB900">
        <v>36.687100000000001</v>
      </c>
      <c r="AC900">
        <v>25.707899999999999</v>
      </c>
      <c r="AD900" t="e">
        <v>#N/A</v>
      </c>
      <c r="AE900">
        <v>14.9344</v>
      </c>
      <c r="AF900">
        <v>37.7425</v>
      </c>
      <c r="AG900">
        <v>18.642399999999999</v>
      </c>
      <c r="AH900" t="e">
        <v>#N/A</v>
      </c>
      <c r="AI900">
        <v>21.0867</v>
      </c>
      <c r="AJ900">
        <v>30.871700000000001</v>
      </c>
      <c r="AK900">
        <v>22.54</v>
      </c>
      <c r="AL900" t="e">
        <v>#N/A</v>
      </c>
      <c r="AM900" t="e">
        <v>#N/A</v>
      </c>
      <c r="AN900">
        <v>26.5563</v>
      </c>
      <c r="AO900">
        <v>21.4834</v>
      </c>
      <c r="AP900" t="e">
        <v>#N/A</v>
      </c>
      <c r="AQ900">
        <v>42.149099999999997</v>
      </c>
      <c r="AR900">
        <v>16.922599999999999</v>
      </c>
    </row>
    <row r="901" spans="1:44" x14ac:dyDescent="0.25">
      <c r="A901" s="1">
        <v>37817</v>
      </c>
      <c r="B901">
        <v>45.2209</v>
      </c>
      <c r="C901">
        <v>18.6631</v>
      </c>
      <c r="D901">
        <v>7.3137499999999998</v>
      </c>
      <c r="E901">
        <v>35.247100000000003</v>
      </c>
      <c r="F901">
        <v>991.28859999999997</v>
      </c>
      <c r="G901">
        <v>1.1791799999999999</v>
      </c>
      <c r="H901">
        <v>22.2</v>
      </c>
      <c r="I901">
        <v>25.029399999999999</v>
      </c>
      <c r="J901">
        <v>24.206499999999998</v>
      </c>
      <c r="K901">
        <v>20.645700000000001</v>
      </c>
      <c r="L901" t="e">
        <v>#N/A</v>
      </c>
      <c r="M901">
        <v>15.0769</v>
      </c>
      <c r="N901">
        <v>346.01929999999999</v>
      </c>
      <c r="O901">
        <v>15.029299999999999</v>
      </c>
      <c r="P901">
        <v>26.822199999999999</v>
      </c>
      <c r="Q901">
        <v>23.9</v>
      </c>
      <c r="R901">
        <v>25.023599999999998</v>
      </c>
      <c r="S901">
        <v>17.8018</v>
      </c>
      <c r="T901" t="e">
        <v>#N/A</v>
      </c>
      <c r="U901" t="e">
        <v>#N/A</v>
      </c>
      <c r="V901">
        <v>17.7196</v>
      </c>
      <c r="W901">
        <v>23.850100000000001</v>
      </c>
      <c r="X901">
        <v>19.7561</v>
      </c>
      <c r="Y901">
        <v>65.234300000000005</v>
      </c>
      <c r="Z901">
        <v>16.9176</v>
      </c>
      <c r="AA901">
        <v>31.86</v>
      </c>
      <c r="AB901">
        <v>35.904899999999998</v>
      </c>
      <c r="AC901">
        <v>25.6555</v>
      </c>
      <c r="AD901" t="e">
        <v>#N/A</v>
      </c>
      <c r="AE901">
        <v>14.3368</v>
      </c>
      <c r="AF901">
        <v>37.749000000000002</v>
      </c>
      <c r="AG901">
        <v>18.521100000000001</v>
      </c>
      <c r="AH901" t="e">
        <v>#N/A</v>
      </c>
      <c r="AI901">
        <v>21.061800000000002</v>
      </c>
      <c r="AJ901">
        <v>30.9602</v>
      </c>
      <c r="AK901">
        <v>22.2</v>
      </c>
      <c r="AL901" t="e">
        <v>#N/A</v>
      </c>
      <c r="AM901" t="e">
        <v>#N/A</v>
      </c>
      <c r="AN901">
        <v>26.246700000000001</v>
      </c>
      <c r="AO901">
        <v>21.1309</v>
      </c>
      <c r="AP901" t="e">
        <v>#N/A</v>
      </c>
      <c r="AQ901">
        <v>42.572200000000002</v>
      </c>
      <c r="AR901">
        <v>16.924399999999999</v>
      </c>
    </row>
    <row r="902" spans="1:44" x14ac:dyDescent="0.25">
      <c r="A902" s="1">
        <v>37818</v>
      </c>
      <c r="B902">
        <v>45.787100000000002</v>
      </c>
      <c r="C902">
        <v>18.851500000000001</v>
      </c>
      <c r="D902">
        <v>7.3408600000000002</v>
      </c>
      <c r="E902">
        <v>36.1374</v>
      </c>
      <c r="F902">
        <v>1015.89</v>
      </c>
      <c r="G902">
        <v>1.2142200000000001</v>
      </c>
      <c r="H902">
        <v>21.55</v>
      </c>
      <c r="I902">
        <v>25.728899999999999</v>
      </c>
      <c r="J902">
        <v>24.563199999999998</v>
      </c>
      <c r="K902">
        <v>21.187100000000001</v>
      </c>
      <c r="L902" t="e">
        <v>#N/A</v>
      </c>
      <c r="M902">
        <v>15.090199999999999</v>
      </c>
      <c r="N902">
        <v>341.80579999999998</v>
      </c>
      <c r="O902">
        <v>14.8986</v>
      </c>
      <c r="P902">
        <v>27.180299999999999</v>
      </c>
      <c r="Q902">
        <v>23.5</v>
      </c>
      <c r="R902">
        <v>25.235099999999999</v>
      </c>
      <c r="S902">
        <v>17.901499999999999</v>
      </c>
      <c r="T902" t="e">
        <v>#N/A</v>
      </c>
      <c r="U902" t="e">
        <v>#N/A</v>
      </c>
      <c r="V902">
        <v>17.850300000000001</v>
      </c>
      <c r="W902">
        <v>24.4788</v>
      </c>
      <c r="X902">
        <v>19.983499999999999</v>
      </c>
      <c r="Y902">
        <v>66.5244</v>
      </c>
      <c r="Z902">
        <v>18.055700000000002</v>
      </c>
      <c r="AA902">
        <v>32.549999999999997</v>
      </c>
      <c r="AB902">
        <v>36.523000000000003</v>
      </c>
      <c r="AC902">
        <v>25.345300000000002</v>
      </c>
      <c r="AD902" t="e">
        <v>#N/A</v>
      </c>
      <c r="AE902">
        <v>14.5974</v>
      </c>
      <c r="AF902">
        <v>38.275700000000001</v>
      </c>
      <c r="AG902">
        <v>18.994700000000002</v>
      </c>
      <c r="AH902" t="e">
        <v>#N/A</v>
      </c>
      <c r="AI902">
        <v>21.081700000000001</v>
      </c>
      <c r="AJ902">
        <v>31.547699999999999</v>
      </c>
      <c r="AK902">
        <v>21.55</v>
      </c>
      <c r="AL902" t="e">
        <v>#N/A</v>
      </c>
      <c r="AM902" t="e">
        <v>#N/A</v>
      </c>
      <c r="AN902">
        <v>26.773299999999999</v>
      </c>
      <c r="AO902">
        <v>21.055900000000001</v>
      </c>
      <c r="AP902" t="e">
        <v>#N/A</v>
      </c>
      <c r="AQ902">
        <v>42.758299999999998</v>
      </c>
      <c r="AR902">
        <v>16.957799999999999</v>
      </c>
    </row>
    <row r="903" spans="1:44" x14ac:dyDescent="0.25">
      <c r="A903" s="1">
        <v>37819</v>
      </c>
      <c r="B903">
        <v>45.301299999999998</v>
      </c>
      <c r="C903">
        <v>18.474900000000002</v>
      </c>
      <c r="D903">
        <v>7.2491199999999996</v>
      </c>
      <c r="E903">
        <v>35.271500000000003</v>
      </c>
      <c r="F903">
        <v>1007.48</v>
      </c>
      <c r="G903">
        <v>1.2665900000000001</v>
      </c>
      <c r="H903">
        <v>20.8</v>
      </c>
      <c r="I903">
        <v>25.515799999999999</v>
      </c>
      <c r="J903">
        <v>24.199300000000001</v>
      </c>
      <c r="K903">
        <v>22.879100000000001</v>
      </c>
      <c r="L903" t="e">
        <v>#N/A</v>
      </c>
      <c r="M903">
        <v>14.5794</v>
      </c>
      <c r="N903">
        <v>333.7627</v>
      </c>
      <c r="O903">
        <v>15.4122</v>
      </c>
      <c r="P903">
        <v>26.724</v>
      </c>
      <c r="Q903">
        <v>23.5</v>
      </c>
      <c r="R903">
        <v>25.226800000000001</v>
      </c>
      <c r="S903">
        <v>17.5717</v>
      </c>
      <c r="T903" t="e">
        <v>#N/A</v>
      </c>
      <c r="U903" t="e">
        <v>#N/A</v>
      </c>
      <c r="V903">
        <v>17.008500000000002</v>
      </c>
      <c r="W903">
        <v>23.9862</v>
      </c>
      <c r="X903">
        <v>19.639500000000002</v>
      </c>
      <c r="Y903">
        <v>63.379899999999999</v>
      </c>
      <c r="Z903">
        <v>17.6374</v>
      </c>
      <c r="AA903">
        <v>32.65</v>
      </c>
      <c r="AB903">
        <v>35.993299999999998</v>
      </c>
      <c r="AC903">
        <v>24.296500000000002</v>
      </c>
      <c r="AD903" t="e">
        <v>#N/A</v>
      </c>
      <c r="AE903">
        <v>14.044600000000001</v>
      </c>
      <c r="AF903">
        <v>37.515999999999998</v>
      </c>
      <c r="AG903">
        <v>18.269300000000001</v>
      </c>
      <c r="AH903" t="e">
        <v>#N/A</v>
      </c>
      <c r="AI903">
        <v>20.537299999999998</v>
      </c>
      <c r="AJ903">
        <v>31.1311</v>
      </c>
      <c r="AK903">
        <v>20.8</v>
      </c>
      <c r="AL903" t="e">
        <v>#N/A</v>
      </c>
      <c r="AM903" t="e">
        <v>#N/A</v>
      </c>
      <c r="AN903">
        <v>27.117999999999999</v>
      </c>
      <c r="AO903">
        <v>20.651</v>
      </c>
      <c r="AP903" t="e">
        <v>#N/A</v>
      </c>
      <c r="AQ903">
        <v>41.768000000000001</v>
      </c>
      <c r="AR903">
        <v>16.633600000000001</v>
      </c>
    </row>
    <row r="904" spans="1:44" x14ac:dyDescent="0.25">
      <c r="A904" s="1">
        <v>37820</v>
      </c>
      <c r="B904">
        <v>46.426400000000001</v>
      </c>
      <c r="C904">
        <v>18.814900000000002</v>
      </c>
      <c r="D904">
        <v>7.3480299999999996</v>
      </c>
      <c r="E904">
        <v>35.921300000000002</v>
      </c>
      <c r="F904">
        <v>1013.53</v>
      </c>
      <c r="G904">
        <v>1.2670999999999999</v>
      </c>
      <c r="H904">
        <v>21</v>
      </c>
      <c r="I904">
        <v>24.975899999999999</v>
      </c>
      <c r="J904">
        <v>24.387</v>
      </c>
      <c r="K904">
        <v>23.679300000000001</v>
      </c>
      <c r="L904" t="e">
        <v>#N/A</v>
      </c>
      <c r="M904">
        <v>14.7202</v>
      </c>
      <c r="N904">
        <v>341.40429999999998</v>
      </c>
      <c r="O904">
        <v>15.4963</v>
      </c>
      <c r="P904">
        <v>27.410599999999999</v>
      </c>
      <c r="Q904">
        <v>23.5</v>
      </c>
      <c r="R904">
        <v>25.773800000000001</v>
      </c>
      <c r="S904">
        <v>18.054400000000001</v>
      </c>
      <c r="T904" t="e">
        <v>#N/A</v>
      </c>
      <c r="U904" t="e">
        <v>#N/A</v>
      </c>
      <c r="V904">
        <v>17.626300000000001</v>
      </c>
      <c r="W904">
        <v>24.0273</v>
      </c>
      <c r="X904">
        <v>19.828199999999999</v>
      </c>
      <c r="Y904">
        <v>63.824300000000001</v>
      </c>
      <c r="Z904">
        <v>17.486799999999999</v>
      </c>
      <c r="AA904">
        <v>32.75</v>
      </c>
      <c r="AB904">
        <v>36.401299999999999</v>
      </c>
      <c r="AC904">
        <v>24.554400000000001</v>
      </c>
      <c r="AD904" t="e">
        <v>#N/A</v>
      </c>
      <c r="AE904">
        <v>14.695600000000001</v>
      </c>
      <c r="AF904">
        <v>38.071399999999997</v>
      </c>
      <c r="AG904">
        <v>18.448899999999998</v>
      </c>
      <c r="AH904" t="e">
        <v>#N/A</v>
      </c>
      <c r="AI904">
        <v>20.980799999999999</v>
      </c>
      <c r="AJ904">
        <v>31.791</v>
      </c>
      <c r="AK904">
        <v>21</v>
      </c>
      <c r="AL904" t="e">
        <v>#N/A</v>
      </c>
      <c r="AM904" t="e">
        <v>#N/A</v>
      </c>
      <c r="AN904">
        <v>27.461099999999998</v>
      </c>
      <c r="AO904">
        <v>20.7971</v>
      </c>
      <c r="AP904" t="e">
        <v>#N/A</v>
      </c>
      <c r="AQ904">
        <v>42.7652</v>
      </c>
      <c r="AR904">
        <v>16.824400000000001</v>
      </c>
    </row>
    <row r="905" spans="1:44" x14ac:dyDescent="0.25">
      <c r="A905" s="1">
        <v>37823</v>
      </c>
      <c r="B905">
        <v>48.286299999999997</v>
      </c>
      <c r="C905">
        <v>18.2974</v>
      </c>
      <c r="D905">
        <v>7.2947800000000003</v>
      </c>
      <c r="E905">
        <v>34.823799999999999</v>
      </c>
      <c r="F905">
        <v>1006.1</v>
      </c>
      <c r="G905">
        <v>1.24315</v>
      </c>
      <c r="H905">
        <v>20.5</v>
      </c>
      <c r="I905">
        <v>25.039000000000001</v>
      </c>
      <c r="J905">
        <v>23.490200000000002</v>
      </c>
      <c r="K905">
        <v>23.409600000000001</v>
      </c>
      <c r="L905" t="e">
        <v>#N/A</v>
      </c>
      <c r="M905">
        <v>14.649900000000001</v>
      </c>
      <c r="N905">
        <v>333.15879999999999</v>
      </c>
      <c r="O905">
        <v>15.4221</v>
      </c>
      <c r="P905">
        <v>26.854199999999999</v>
      </c>
      <c r="Q905">
        <v>22.9</v>
      </c>
      <c r="R905">
        <v>25.236699999999999</v>
      </c>
      <c r="S905">
        <v>17.527899999999999</v>
      </c>
      <c r="T905" t="e">
        <v>#N/A</v>
      </c>
      <c r="U905" t="e">
        <v>#N/A</v>
      </c>
      <c r="V905">
        <v>16.944099999999999</v>
      </c>
      <c r="W905">
        <v>23.188400000000001</v>
      </c>
      <c r="X905">
        <v>19.788900000000002</v>
      </c>
      <c r="Y905">
        <v>62.454000000000001</v>
      </c>
      <c r="Z905">
        <v>16.9419</v>
      </c>
      <c r="AA905">
        <v>32.46</v>
      </c>
      <c r="AB905">
        <v>35.214300000000001</v>
      </c>
      <c r="AC905">
        <v>23.761299999999999</v>
      </c>
      <c r="AD905" t="e">
        <v>#N/A</v>
      </c>
      <c r="AE905">
        <v>14.2379</v>
      </c>
      <c r="AF905">
        <v>36.611400000000003</v>
      </c>
      <c r="AG905">
        <v>17.740600000000001</v>
      </c>
      <c r="AH905" t="e">
        <v>#N/A</v>
      </c>
      <c r="AI905">
        <v>20.3035</v>
      </c>
      <c r="AJ905">
        <v>31.343399999999999</v>
      </c>
      <c r="AK905">
        <v>20.5</v>
      </c>
      <c r="AL905" t="e">
        <v>#N/A</v>
      </c>
      <c r="AM905" t="e">
        <v>#N/A</v>
      </c>
      <c r="AN905">
        <v>26.998000000000001</v>
      </c>
      <c r="AO905">
        <v>19.945900000000002</v>
      </c>
      <c r="AP905" t="e">
        <v>#N/A</v>
      </c>
      <c r="AQ905">
        <v>41.691000000000003</v>
      </c>
      <c r="AR905">
        <v>16.229500000000002</v>
      </c>
    </row>
    <row r="906" spans="1:44" x14ac:dyDescent="0.25">
      <c r="A906" s="1">
        <v>37824</v>
      </c>
      <c r="B906">
        <v>48.493200000000002</v>
      </c>
      <c r="C906">
        <v>18.713899999999999</v>
      </c>
      <c r="D906">
        <v>7.2586399999999998</v>
      </c>
      <c r="E906">
        <v>34.884300000000003</v>
      </c>
      <c r="F906">
        <v>1010.54</v>
      </c>
      <c r="G906">
        <v>1.2480800000000001</v>
      </c>
      <c r="H906">
        <v>20.86</v>
      </c>
      <c r="I906">
        <v>24.401499999999999</v>
      </c>
      <c r="J906">
        <v>23.526900000000001</v>
      </c>
      <c r="K906">
        <v>22.888500000000001</v>
      </c>
      <c r="L906" t="e">
        <v>#N/A</v>
      </c>
      <c r="M906">
        <v>15.1751</v>
      </c>
      <c r="N906">
        <v>335.11250000000001</v>
      </c>
      <c r="O906">
        <v>15.3725</v>
      </c>
      <c r="P906">
        <v>27.255199999999999</v>
      </c>
      <c r="Q906">
        <v>21.55</v>
      </c>
      <c r="R906">
        <v>25.346699999999998</v>
      </c>
      <c r="S906">
        <v>17.597300000000001</v>
      </c>
      <c r="T906" t="e">
        <v>#N/A</v>
      </c>
      <c r="U906" t="e">
        <v>#N/A</v>
      </c>
      <c r="V906">
        <v>16.964099999999998</v>
      </c>
      <c r="W906">
        <v>22.7879</v>
      </c>
      <c r="X906">
        <v>20.322299999999998</v>
      </c>
      <c r="Y906">
        <v>61.639600000000002</v>
      </c>
      <c r="Z906">
        <v>17.106000000000002</v>
      </c>
      <c r="AA906">
        <v>33.24</v>
      </c>
      <c r="AB906">
        <v>35.290300000000002</v>
      </c>
      <c r="AC906">
        <v>23.9878</v>
      </c>
      <c r="AD906" t="e">
        <v>#N/A</v>
      </c>
      <c r="AE906">
        <v>14.3064</v>
      </c>
      <c r="AF906">
        <v>35.197299999999998</v>
      </c>
      <c r="AG906">
        <v>17.878799999999998</v>
      </c>
      <c r="AH906" t="e">
        <v>#N/A</v>
      </c>
      <c r="AI906">
        <v>20.1296</v>
      </c>
      <c r="AJ906">
        <v>31.299299999999999</v>
      </c>
      <c r="AK906">
        <v>20.86</v>
      </c>
      <c r="AL906" t="e">
        <v>#N/A</v>
      </c>
      <c r="AM906" t="e">
        <v>#N/A</v>
      </c>
      <c r="AN906">
        <v>27.6769</v>
      </c>
      <c r="AO906">
        <v>20.355799999999999</v>
      </c>
      <c r="AP906" t="e">
        <v>#N/A</v>
      </c>
      <c r="AQ906">
        <v>42.1708</v>
      </c>
      <c r="AR906">
        <v>16.4693</v>
      </c>
    </row>
    <row r="907" spans="1:44" x14ac:dyDescent="0.25">
      <c r="A907" s="1">
        <v>37825</v>
      </c>
      <c r="B907">
        <v>48.631999999999998</v>
      </c>
      <c r="C907">
        <v>19.2026</v>
      </c>
      <c r="D907">
        <v>7.1966099999999997</v>
      </c>
      <c r="E907">
        <v>34.637</v>
      </c>
      <c r="F907">
        <v>999.92430000000002</v>
      </c>
      <c r="G907">
        <v>1.2411300000000001</v>
      </c>
      <c r="H907">
        <v>20.65</v>
      </c>
      <c r="I907">
        <v>24.546500000000002</v>
      </c>
      <c r="J907">
        <v>23.493500000000001</v>
      </c>
      <c r="K907">
        <v>23.002600000000001</v>
      </c>
      <c r="L907" t="e">
        <v>#N/A</v>
      </c>
      <c r="M907">
        <v>15.267799999999999</v>
      </c>
      <c r="N907">
        <v>334.8014</v>
      </c>
      <c r="O907">
        <v>15.321400000000001</v>
      </c>
      <c r="P907">
        <v>27.009</v>
      </c>
      <c r="Q907">
        <v>23.75</v>
      </c>
      <c r="R907">
        <v>25.182500000000001</v>
      </c>
      <c r="S907">
        <v>17.514099999999999</v>
      </c>
      <c r="T907" t="e">
        <v>#N/A</v>
      </c>
      <c r="U907" t="e">
        <v>#N/A</v>
      </c>
      <c r="V907">
        <v>17.000699999999998</v>
      </c>
      <c r="W907">
        <v>22.928999999999998</v>
      </c>
      <c r="X907">
        <v>20.000900000000001</v>
      </c>
      <c r="Y907">
        <v>61.663200000000003</v>
      </c>
      <c r="Z907">
        <v>17.290700000000001</v>
      </c>
      <c r="AA907">
        <v>33.15</v>
      </c>
      <c r="AB907">
        <v>35.409199999999998</v>
      </c>
      <c r="AC907">
        <v>23.811199999999999</v>
      </c>
      <c r="AD907" t="e">
        <v>#N/A</v>
      </c>
      <c r="AE907">
        <v>14.321400000000001</v>
      </c>
      <c r="AF907">
        <v>35.066600000000001</v>
      </c>
      <c r="AG907">
        <v>17.835000000000001</v>
      </c>
      <c r="AH907" t="e">
        <v>#N/A</v>
      </c>
      <c r="AI907">
        <v>20.335999999999999</v>
      </c>
      <c r="AJ907">
        <v>30.9313</v>
      </c>
      <c r="AK907">
        <v>20.65</v>
      </c>
      <c r="AL907" t="e">
        <v>#N/A</v>
      </c>
      <c r="AM907" t="e">
        <v>#N/A</v>
      </c>
      <c r="AN907">
        <v>27.6448</v>
      </c>
      <c r="AO907">
        <v>20.059200000000001</v>
      </c>
      <c r="AP907" t="e">
        <v>#N/A</v>
      </c>
      <c r="AQ907">
        <v>41.6614</v>
      </c>
      <c r="AR907">
        <v>16.220300000000002</v>
      </c>
    </row>
    <row r="908" spans="1:44" x14ac:dyDescent="0.25">
      <c r="A908" s="1">
        <v>37826</v>
      </c>
      <c r="B908">
        <v>48.561199999999999</v>
      </c>
      <c r="C908">
        <v>19.233499999999999</v>
      </c>
      <c r="D908">
        <v>7.1658799999999996</v>
      </c>
      <c r="E908">
        <v>34.221800000000002</v>
      </c>
      <c r="F908">
        <v>1026.3499999999999</v>
      </c>
      <c r="G908">
        <v>1.2173700000000001</v>
      </c>
      <c r="H908">
        <v>20.5</v>
      </c>
      <c r="I908">
        <v>24.438700000000001</v>
      </c>
      <c r="J908">
        <v>23.008099999999999</v>
      </c>
      <c r="K908">
        <v>22.507000000000001</v>
      </c>
      <c r="L908" t="e">
        <v>#N/A</v>
      </c>
      <c r="M908">
        <v>14.938599999999999</v>
      </c>
      <c r="N908">
        <v>327.25839999999999</v>
      </c>
      <c r="O908">
        <v>15.014099999999999</v>
      </c>
      <c r="P908">
        <v>27.338000000000001</v>
      </c>
      <c r="Q908">
        <v>23.2</v>
      </c>
      <c r="R908">
        <v>24.742699999999999</v>
      </c>
      <c r="S908">
        <v>17.425999999999998</v>
      </c>
      <c r="T908" t="e">
        <v>#N/A</v>
      </c>
      <c r="U908" t="e">
        <v>#N/A</v>
      </c>
      <c r="V908">
        <v>16.116099999999999</v>
      </c>
      <c r="W908">
        <v>22.3428</v>
      </c>
      <c r="X908">
        <v>19.773900000000001</v>
      </c>
      <c r="Y908">
        <v>60.719700000000003</v>
      </c>
      <c r="Z908">
        <v>16.609200000000001</v>
      </c>
      <c r="AA908">
        <v>33.15</v>
      </c>
      <c r="AB908">
        <v>34.868200000000002</v>
      </c>
      <c r="AC908">
        <v>23.484000000000002</v>
      </c>
      <c r="AD908" t="e">
        <v>#N/A</v>
      </c>
      <c r="AE908">
        <v>14.1517</v>
      </c>
      <c r="AF908">
        <v>34.322699999999998</v>
      </c>
      <c r="AG908">
        <v>17.430700000000002</v>
      </c>
      <c r="AH908" t="e">
        <v>#N/A</v>
      </c>
      <c r="AI908">
        <v>19.985600000000002</v>
      </c>
      <c r="AJ908">
        <v>30.5215</v>
      </c>
      <c r="AK908">
        <v>20.5</v>
      </c>
      <c r="AL908" t="e">
        <v>#N/A</v>
      </c>
      <c r="AM908" t="e">
        <v>#N/A</v>
      </c>
      <c r="AN908">
        <v>26.9634</v>
      </c>
      <c r="AO908">
        <v>19.5824</v>
      </c>
      <c r="AP908" t="e">
        <v>#N/A</v>
      </c>
      <c r="AQ908">
        <v>40.783700000000003</v>
      </c>
      <c r="AR908">
        <v>16.314699999999998</v>
      </c>
    </row>
    <row r="909" spans="1:44" x14ac:dyDescent="0.25">
      <c r="A909" s="1">
        <v>37827</v>
      </c>
      <c r="B909">
        <v>49.232599999999998</v>
      </c>
      <c r="C909">
        <v>19.863800000000001</v>
      </c>
      <c r="D909">
        <v>7.3003400000000003</v>
      </c>
      <c r="E909">
        <v>35.116100000000003</v>
      </c>
      <c r="F909">
        <v>1065.8399999999999</v>
      </c>
      <c r="G909">
        <v>1.2774000000000001</v>
      </c>
      <c r="H909">
        <v>20.399999999999999</v>
      </c>
      <c r="I909">
        <v>23.748899999999999</v>
      </c>
      <c r="J909">
        <v>23.3307</v>
      </c>
      <c r="K909">
        <v>23.008900000000001</v>
      </c>
      <c r="L909" t="e">
        <v>#N/A</v>
      </c>
      <c r="M909">
        <v>15.327299999999999</v>
      </c>
      <c r="N909">
        <v>333.23989999999998</v>
      </c>
      <c r="O909">
        <v>15.1762</v>
      </c>
      <c r="P909">
        <v>28.093599999999999</v>
      </c>
      <c r="Q909">
        <v>23.3</v>
      </c>
      <c r="R909">
        <v>25.078900000000001</v>
      </c>
      <c r="S909">
        <v>18.039000000000001</v>
      </c>
      <c r="T909" t="e">
        <v>#N/A</v>
      </c>
      <c r="U909" t="e">
        <v>#N/A</v>
      </c>
      <c r="V909">
        <v>16.331</v>
      </c>
      <c r="W909">
        <v>22.6921</v>
      </c>
      <c r="X909">
        <v>20.140999999999998</v>
      </c>
      <c r="Y909">
        <v>62.185200000000002</v>
      </c>
      <c r="Z909">
        <v>17.2455</v>
      </c>
      <c r="AA909">
        <v>32.549999999999997</v>
      </c>
      <c r="AB909">
        <v>35.194899999999997</v>
      </c>
      <c r="AC909">
        <v>24.067399999999999</v>
      </c>
      <c r="AD909" t="e">
        <v>#N/A</v>
      </c>
      <c r="AE909">
        <v>14.380800000000001</v>
      </c>
      <c r="AF909">
        <v>34.611800000000002</v>
      </c>
      <c r="AG909">
        <v>18.011700000000001</v>
      </c>
      <c r="AH909" t="e">
        <v>#N/A</v>
      </c>
      <c r="AI909">
        <v>20.268799999999999</v>
      </c>
      <c r="AJ909">
        <v>30.9511</v>
      </c>
      <c r="AK909">
        <v>20.399999999999999</v>
      </c>
      <c r="AL909" t="e">
        <v>#N/A</v>
      </c>
      <c r="AM909" t="e">
        <v>#N/A</v>
      </c>
      <c r="AN909">
        <v>27.2242</v>
      </c>
      <c r="AO909">
        <v>19.762799999999999</v>
      </c>
      <c r="AP909" t="e">
        <v>#N/A</v>
      </c>
      <c r="AQ909">
        <v>41.1584</v>
      </c>
      <c r="AR909">
        <v>16.644500000000001</v>
      </c>
    </row>
    <row r="910" spans="1:44" x14ac:dyDescent="0.25">
      <c r="A910" s="1">
        <v>37830</v>
      </c>
      <c r="B910">
        <v>49.0351</v>
      </c>
      <c r="C910">
        <v>20.006499999999999</v>
      </c>
      <c r="D910">
        <v>7.1646200000000002</v>
      </c>
      <c r="E910">
        <v>34.625599999999999</v>
      </c>
      <c r="F910">
        <v>1065.55</v>
      </c>
      <c r="G910">
        <v>1.2434700000000001</v>
      </c>
      <c r="H910">
        <v>20.5</v>
      </c>
      <c r="I910">
        <v>24.3919</v>
      </c>
      <c r="J910">
        <v>23.3705</v>
      </c>
      <c r="K910">
        <v>22.914400000000001</v>
      </c>
      <c r="L910" t="e">
        <v>#N/A</v>
      </c>
      <c r="M910">
        <v>15.311299999999999</v>
      </c>
      <c r="N910">
        <v>333.40140000000002</v>
      </c>
      <c r="O910">
        <v>15.022399999999999</v>
      </c>
      <c r="P910">
        <v>27.876000000000001</v>
      </c>
      <c r="Q910">
        <v>24.3</v>
      </c>
      <c r="R910">
        <v>25.0456</v>
      </c>
      <c r="S910">
        <v>17.982099999999999</v>
      </c>
      <c r="T910" t="e">
        <v>#N/A</v>
      </c>
      <c r="U910" t="e">
        <v>#N/A</v>
      </c>
      <c r="V910">
        <v>16.2987</v>
      </c>
      <c r="W910">
        <v>22.491299999999999</v>
      </c>
      <c r="X910">
        <v>19.987300000000001</v>
      </c>
      <c r="Y910">
        <v>61.369300000000003</v>
      </c>
      <c r="Z910">
        <v>17.123699999999999</v>
      </c>
      <c r="AA910">
        <v>33.24</v>
      </c>
      <c r="AB910">
        <v>34.639899999999997</v>
      </c>
      <c r="AC910">
        <v>24.055800000000001</v>
      </c>
      <c r="AD910" t="e">
        <v>#N/A</v>
      </c>
      <c r="AE910">
        <v>14.245200000000001</v>
      </c>
      <c r="AF910">
        <v>34.058700000000002</v>
      </c>
      <c r="AG910">
        <v>17.805499999999999</v>
      </c>
      <c r="AH910" t="e">
        <v>#N/A</v>
      </c>
      <c r="AI910">
        <v>20.0883</v>
      </c>
      <c r="AJ910">
        <v>30.4907</v>
      </c>
      <c r="AK910">
        <v>20.5</v>
      </c>
      <c r="AL910" t="e">
        <v>#N/A</v>
      </c>
      <c r="AM910" t="e">
        <v>#N/A</v>
      </c>
      <c r="AN910">
        <v>27.5625</v>
      </c>
      <c r="AO910">
        <v>20.271699999999999</v>
      </c>
      <c r="AP910" t="e">
        <v>#N/A</v>
      </c>
      <c r="AQ910">
        <v>41.093400000000003</v>
      </c>
      <c r="AR910">
        <v>17.1113</v>
      </c>
    </row>
    <row r="911" spans="1:44" x14ac:dyDescent="0.25">
      <c r="A911" s="1">
        <v>37831</v>
      </c>
      <c r="B911">
        <v>48.652099999999997</v>
      </c>
      <c r="C911">
        <v>20.0611</v>
      </c>
      <c r="D911">
        <v>7.1814999999999998</v>
      </c>
      <c r="E911">
        <v>34.583799999999997</v>
      </c>
      <c r="F911">
        <v>1044.6199999999999</v>
      </c>
      <c r="G911">
        <v>1.23037</v>
      </c>
      <c r="H911">
        <v>20.8</v>
      </c>
      <c r="I911">
        <v>24.2486</v>
      </c>
      <c r="J911">
        <v>22.911000000000001</v>
      </c>
      <c r="K911">
        <v>23.0566</v>
      </c>
      <c r="L911" t="e">
        <v>#N/A</v>
      </c>
      <c r="M911">
        <v>15.4117</v>
      </c>
      <c r="N911">
        <v>331.55970000000002</v>
      </c>
      <c r="O911">
        <v>15.135300000000001</v>
      </c>
      <c r="P911">
        <v>27.677199999999999</v>
      </c>
      <c r="Q911">
        <v>24.35</v>
      </c>
      <c r="R911">
        <v>24.879899999999999</v>
      </c>
      <c r="S911">
        <v>17.725899999999999</v>
      </c>
      <c r="T911" t="e">
        <v>#N/A</v>
      </c>
      <c r="U911" t="e">
        <v>#N/A</v>
      </c>
      <c r="V911">
        <v>16.253</v>
      </c>
      <c r="W911">
        <v>22.416499999999999</v>
      </c>
      <c r="X911">
        <v>19.810500000000001</v>
      </c>
      <c r="Y911">
        <v>60.962400000000002</v>
      </c>
      <c r="Z911">
        <v>17.261099999999999</v>
      </c>
      <c r="AA911">
        <v>32.549999999999997</v>
      </c>
      <c r="AB911">
        <v>34.1614</v>
      </c>
      <c r="AC911">
        <v>23.942699999999999</v>
      </c>
      <c r="AD911" t="e">
        <v>#N/A</v>
      </c>
      <c r="AE911">
        <v>14.8765</v>
      </c>
      <c r="AF911">
        <v>33.373699999999999</v>
      </c>
      <c r="AG911">
        <v>17.753499999999999</v>
      </c>
      <c r="AH911" t="e">
        <v>#N/A</v>
      </c>
      <c r="AI911">
        <v>20.006599999999999</v>
      </c>
      <c r="AJ911">
        <v>30.143699999999999</v>
      </c>
      <c r="AK911">
        <v>20.8</v>
      </c>
      <c r="AL911" t="e">
        <v>#N/A</v>
      </c>
      <c r="AM911" t="e">
        <v>#N/A</v>
      </c>
      <c r="AN911">
        <v>27.656300000000002</v>
      </c>
      <c r="AO911">
        <v>19.992000000000001</v>
      </c>
      <c r="AP911" t="e">
        <v>#N/A</v>
      </c>
      <c r="AQ911">
        <v>40.698799999999999</v>
      </c>
      <c r="AR911">
        <v>17.261199999999999</v>
      </c>
    </row>
    <row r="912" spans="1:44" x14ac:dyDescent="0.25">
      <c r="A912" s="1">
        <v>37832</v>
      </c>
      <c r="B912">
        <v>48.778500000000001</v>
      </c>
      <c r="C912">
        <v>20.142399999999999</v>
      </c>
      <c r="D912">
        <v>7.1595899999999997</v>
      </c>
      <c r="E912">
        <v>34.323999999999998</v>
      </c>
      <c r="F912">
        <v>1053.27</v>
      </c>
      <c r="G912">
        <v>1.2086699999999999</v>
      </c>
      <c r="H912">
        <v>21</v>
      </c>
      <c r="I912">
        <v>24.236899999999999</v>
      </c>
      <c r="J912">
        <v>23.3324</v>
      </c>
      <c r="K912">
        <v>23.530899999999999</v>
      </c>
      <c r="L912" t="e">
        <v>#N/A</v>
      </c>
      <c r="M912">
        <v>15.565300000000001</v>
      </c>
      <c r="N912">
        <v>331.24189999999999</v>
      </c>
      <c r="O912">
        <v>15.367100000000001</v>
      </c>
      <c r="P912">
        <v>27.715900000000001</v>
      </c>
      <c r="Q912">
        <v>24.5</v>
      </c>
      <c r="R912">
        <v>24.893899999999999</v>
      </c>
      <c r="S912">
        <v>17.835699999999999</v>
      </c>
      <c r="T912" t="e">
        <v>#N/A</v>
      </c>
      <c r="U912" t="e">
        <v>#N/A</v>
      </c>
      <c r="V912">
        <v>16.121099999999998</v>
      </c>
      <c r="W912">
        <v>22.3065</v>
      </c>
      <c r="X912">
        <v>19.918399999999998</v>
      </c>
      <c r="Y912">
        <v>60.558300000000003</v>
      </c>
      <c r="Z912">
        <v>17.039300000000001</v>
      </c>
      <c r="AA912">
        <v>33.049999999999997</v>
      </c>
      <c r="AB912">
        <v>34.585000000000001</v>
      </c>
      <c r="AC912">
        <v>23.907900000000001</v>
      </c>
      <c r="AD912" t="e">
        <v>#N/A</v>
      </c>
      <c r="AE912">
        <v>15.0997</v>
      </c>
      <c r="AF912">
        <v>33.538800000000002</v>
      </c>
      <c r="AG912">
        <v>17.657299999999999</v>
      </c>
      <c r="AH912" t="e">
        <v>#N/A</v>
      </c>
      <c r="AI912">
        <v>20.585799999999999</v>
      </c>
      <c r="AJ912">
        <v>30.480399999999999</v>
      </c>
      <c r="AK912">
        <v>21</v>
      </c>
      <c r="AL912" t="e">
        <v>#N/A</v>
      </c>
      <c r="AM912" t="e">
        <v>#N/A</v>
      </c>
      <c r="AN912">
        <v>27.635000000000002</v>
      </c>
      <c r="AO912">
        <v>19.969100000000001</v>
      </c>
      <c r="AP912" t="e">
        <v>#N/A</v>
      </c>
      <c r="AQ912">
        <v>41.150300000000001</v>
      </c>
      <c r="AR912">
        <v>17.041899999999998</v>
      </c>
    </row>
    <row r="913" spans="1:44" x14ac:dyDescent="0.25">
      <c r="A913" s="1">
        <v>37833</v>
      </c>
      <c r="B913">
        <v>49.500599999999999</v>
      </c>
      <c r="C913">
        <v>20.9422</v>
      </c>
      <c r="D913">
        <v>7.2259200000000003</v>
      </c>
      <c r="E913">
        <v>34.492699999999999</v>
      </c>
      <c r="F913">
        <v>1073.29</v>
      </c>
      <c r="G913">
        <v>1.2676799999999999</v>
      </c>
      <c r="H913">
        <v>21.15</v>
      </c>
      <c r="I913">
        <v>24.6249</v>
      </c>
      <c r="J913">
        <v>23.977</v>
      </c>
      <c r="K913">
        <v>24.107500000000002</v>
      </c>
      <c r="L913" t="e">
        <v>#N/A</v>
      </c>
      <c r="M913">
        <v>15.8766</v>
      </c>
      <c r="N913">
        <v>333.33139999999997</v>
      </c>
      <c r="O913">
        <v>15.365500000000001</v>
      </c>
      <c r="P913">
        <v>28.010200000000001</v>
      </c>
      <c r="Q913">
        <v>24.5</v>
      </c>
      <c r="R913">
        <v>25.3032</v>
      </c>
      <c r="S913">
        <v>18.2988</v>
      </c>
      <c r="T913" t="e">
        <v>#N/A</v>
      </c>
      <c r="U913" t="e">
        <v>#N/A</v>
      </c>
      <c r="V913">
        <v>16.382400000000001</v>
      </c>
      <c r="W913">
        <v>22.435600000000001</v>
      </c>
      <c r="X913">
        <v>20.0412</v>
      </c>
      <c r="Y913">
        <v>61.322899999999997</v>
      </c>
      <c r="Z913">
        <v>17.473700000000001</v>
      </c>
      <c r="AA913">
        <v>34.53</v>
      </c>
      <c r="AB913">
        <v>35.3887</v>
      </c>
      <c r="AC913">
        <v>24.116599999999998</v>
      </c>
      <c r="AD913" t="e">
        <v>#N/A</v>
      </c>
      <c r="AE913">
        <v>15.650700000000001</v>
      </c>
      <c r="AF913">
        <v>33.731200000000001</v>
      </c>
      <c r="AG913">
        <v>17.938700000000001</v>
      </c>
      <c r="AH913" t="e">
        <v>#N/A</v>
      </c>
      <c r="AI913">
        <v>20.752700000000001</v>
      </c>
      <c r="AJ913">
        <v>30.7971</v>
      </c>
      <c r="AK913">
        <v>21.15</v>
      </c>
      <c r="AL913" t="e">
        <v>#N/A</v>
      </c>
      <c r="AM913" t="e">
        <v>#N/A</v>
      </c>
      <c r="AN913">
        <v>27.457000000000001</v>
      </c>
      <c r="AO913">
        <v>20.017499999999998</v>
      </c>
      <c r="AP913" t="e">
        <v>#N/A</v>
      </c>
      <c r="AQ913">
        <v>41.528599999999997</v>
      </c>
      <c r="AR913">
        <v>17.377800000000001</v>
      </c>
    </row>
    <row r="914" spans="1:44" x14ac:dyDescent="0.25">
      <c r="A914" s="1">
        <v>37834</v>
      </c>
      <c r="B914">
        <v>49.735199999999999</v>
      </c>
      <c r="C914">
        <v>20.717199999999998</v>
      </c>
      <c r="D914">
        <v>7.3717199999999998</v>
      </c>
      <c r="E914">
        <v>34.359400000000001</v>
      </c>
      <c r="F914">
        <v>1064.9100000000001</v>
      </c>
      <c r="G914">
        <v>1.26326</v>
      </c>
      <c r="H914">
        <v>20.9</v>
      </c>
      <c r="I914">
        <v>24.644200000000001</v>
      </c>
      <c r="J914">
        <v>23.7834</v>
      </c>
      <c r="K914">
        <v>24.3385</v>
      </c>
      <c r="L914" t="e">
        <v>#N/A</v>
      </c>
      <c r="M914">
        <v>15.8078</v>
      </c>
      <c r="N914">
        <v>327.5992</v>
      </c>
      <c r="O914">
        <v>15.494300000000001</v>
      </c>
      <c r="P914">
        <v>28.125499999999999</v>
      </c>
      <c r="Q914">
        <v>24.75</v>
      </c>
      <c r="R914">
        <v>25.4605</v>
      </c>
      <c r="S914">
        <v>18.556000000000001</v>
      </c>
      <c r="T914" t="e">
        <v>#N/A</v>
      </c>
      <c r="U914" t="e">
        <v>#N/A</v>
      </c>
      <c r="V914">
        <v>16.444199999999999</v>
      </c>
      <c r="W914">
        <v>22.4434</v>
      </c>
      <c r="X914">
        <v>20.114699999999999</v>
      </c>
      <c r="Y914">
        <v>62.156300000000002</v>
      </c>
      <c r="Z914">
        <v>17.799299999999999</v>
      </c>
      <c r="AA914">
        <v>34.03</v>
      </c>
      <c r="AB914">
        <v>34.9191</v>
      </c>
      <c r="AC914">
        <v>23.259899999999998</v>
      </c>
      <c r="AD914" t="e">
        <v>#N/A</v>
      </c>
      <c r="AE914">
        <v>15.832000000000001</v>
      </c>
      <c r="AF914">
        <v>33.525799999999997</v>
      </c>
      <c r="AG914">
        <v>18.012799999999999</v>
      </c>
      <c r="AH914" t="e">
        <v>#N/A</v>
      </c>
      <c r="AI914">
        <v>20.600899999999999</v>
      </c>
      <c r="AJ914">
        <v>30.7925</v>
      </c>
      <c r="AK914">
        <v>20.9</v>
      </c>
      <c r="AL914" t="e">
        <v>#N/A</v>
      </c>
      <c r="AM914" t="e">
        <v>#N/A</v>
      </c>
      <c r="AN914">
        <v>27.827000000000002</v>
      </c>
      <c r="AO914">
        <v>19.9252</v>
      </c>
      <c r="AP914" t="e">
        <v>#N/A</v>
      </c>
      <c r="AQ914">
        <v>41.600900000000003</v>
      </c>
      <c r="AR914">
        <v>18.091699999999999</v>
      </c>
    </row>
    <row r="915" spans="1:44" x14ac:dyDescent="0.25">
      <c r="A915" s="1">
        <v>37837</v>
      </c>
      <c r="B915">
        <v>49.520499999999998</v>
      </c>
      <c r="C915">
        <v>20.660599999999999</v>
      </c>
      <c r="D915">
        <v>7.4119099999999998</v>
      </c>
      <c r="E915">
        <v>34.1355</v>
      </c>
      <c r="F915">
        <v>1044.22</v>
      </c>
      <c r="G915">
        <v>1.27674</v>
      </c>
      <c r="H915">
        <v>20.95</v>
      </c>
      <c r="I915">
        <v>23.953299999999999</v>
      </c>
      <c r="J915">
        <v>23.348199999999999</v>
      </c>
      <c r="K915">
        <v>23.9986</v>
      </c>
      <c r="L915" t="e">
        <v>#N/A</v>
      </c>
      <c r="M915">
        <v>15.704499999999999</v>
      </c>
      <c r="N915">
        <v>326.72930000000002</v>
      </c>
      <c r="O915">
        <v>15.3531</v>
      </c>
      <c r="P915">
        <v>27.801400000000001</v>
      </c>
      <c r="Q915">
        <v>24.2</v>
      </c>
      <c r="R915">
        <v>25.3491</v>
      </c>
      <c r="S915">
        <v>18.342400000000001</v>
      </c>
      <c r="T915" t="e">
        <v>#N/A</v>
      </c>
      <c r="U915" t="e">
        <v>#N/A</v>
      </c>
      <c r="V915">
        <v>16.111799999999999</v>
      </c>
      <c r="W915">
        <v>22.2774</v>
      </c>
      <c r="X915">
        <v>19.947299999999998</v>
      </c>
      <c r="Y915">
        <v>61.291899999999998</v>
      </c>
      <c r="Z915">
        <v>17.659400000000002</v>
      </c>
      <c r="AA915">
        <v>33.54</v>
      </c>
      <c r="AB915">
        <v>34.609200000000001</v>
      </c>
      <c r="AC915">
        <v>23.230899999999998</v>
      </c>
      <c r="AD915" t="e">
        <v>#N/A</v>
      </c>
      <c r="AE915">
        <v>15.373200000000001</v>
      </c>
      <c r="AF915">
        <v>33.061599999999999</v>
      </c>
      <c r="AG915">
        <v>17.799700000000001</v>
      </c>
      <c r="AH915" t="e">
        <v>#N/A</v>
      </c>
      <c r="AI915">
        <v>20.592300000000002</v>
      </c>
      <c r="AJ915">
        <v>30.816600000000001</v>
      </c>
      <c r="AK915">
        <v>20.95</v>
      </c>
      <c r="AL915" t="e">
        <v>#N/A</v>
      </c>
      <c r="AM915" t="e">
        <v>#N/A</v>
      </c>
      <c r="AN915">
        <v>27.677299999999999</v>
      </c>
      <c r="AO915">
        <v>20.517900000000001</v>
      </c>
      <c r="AP915" t="e">
        <v>#N/A</v>
      </c>
      <c r="AQ915">
        <v>41.509599999999999</v>
      </c>
      <c r="AR915">
        <v>17.545500000000001</v>
      </c>
    </row>
    <row r="916" spans="1:44" x14ac:dyDescent="0.25">
      <c r="A916" s="1">
        <v>37838</v>
      </c>
      <c r="B916">
        <v>48.994300000000003</v>
      </c>
      <c r="C916">
        <v>20.199000000000002</v>
      </c>
      <c r="D916">
        <v>7.2524300000000004</v>
      </c>
      <c r="E916">
        <v>33.105699999999999</v>
      </c>
      <c r="F916">
        <v>1026.79</v>
      </c>
      <c r="G916">
        <v>1.2239599999999999</v>
      </c>
      <c r="H916">
        <v>20.8</v>
      </c>
      <c r="I916">
        <v>24.287600000000001</v>
      </c>
      <c r="J916">
        <v>22.5717</v>
      </c>
      <c r="K916">
        <v>23.7972</v>
      </c>
      <c r="L916" t="e">
        <v>#N/A</v>
      </c>
      <c r="M916">
        <v>15.3431</v>
      </c>
      <c r="N916">
        <v>320.03539999999998</v>
      </c>
      <c r="O916">
        <v>15.137</v>
      </c>
      <c r="P916">
        <v>27.247399999999999</v>
      </c>
      <c r="Q916">
        <v>24</v>
      </c>
      <c r="R916">
        <v>25.106300000000001</v>
      </c>
      <c r="S916">
        <v>17.863299999999999</v>
      </c>
      <c r="T916" t="e">
        <v>#N/A</v>
      </c>
      <c r="U916" t="e">
        <v>#N/A</v>
      </c>
      <c r="V916">
        <v>15.433299999999999</v>
      </c>
      <c r="W916">
        <v>21.759599999999999</v>
      </c>
      <c r="X916">
        <v>19.682099999999998</v>
      </c>
      <c r="Y916">
        <v>60.186500000000002</v>
      </c>
      <c r="Z916">
        <v>17.028199999999998</v>
      </c>
      <c r="AA916">
        <v>33.64</v>
      </c>
      <c r="AB916">
        <v>33.970199999999998</v>
      </c>
      <c r="AC916">
        <v>22.510999999999999</v>
      </c>
      <c r="AD916" t="e">
        <v>#N/A</v>
      </c>
      <c r="AE916">
        <v>14.943899999999999</v>
      </c>
      <c r="AF916">
        <v>32.607999999999997</v>
      </c>
      <c r="AG916">
        <v>17.406099999999999</v>
      </c>
      <c r="AH916" t="e">
        <v>#N/A</v>
      </c>
      <c r="AI916">
        <v>20.190899999999999</v>
      </c>
      <c r="AJ916">
        <v>30.6374</v>
      </c>
      <c r="AK916">
        <v>20.8</v>
      </c>
      <c r="AL916" t="e">
        <v>#N/A</v>
      </c>
      <c r="AM916" t="e">
        <v>#N/A</v>
      </c>
      <c r="AN916">
        <v>27.107199999999999</v>
      </c>
      <c r="AO916">
        <v>20.019600000000001</v>
      </c>
      <c r="AP916" t="e">
        <v>#N/A</v>
      </c>
      <c r="AQ916">
        <v>41.0212</v>
      </c>
      <c r="AR916">
        <v>17.061900000000001</v>
      </c>
    </row>
    <row r="917" spans="1:44" x14ac:dyDescent="0.25">
      <c r="A917" s="1">
        <v>37839</v>
      </c>
      <c r="B917">
        <v>48.481000000000002</v>
      </c>
      <c r="C917">
        <v>19.915800000000001</v>
      </c>
      <c r="D917">
        <v>7.2130599999999996</v>
      </c>
      <c r="E917">
        <v>33.787700000000001</v>
      </c>
      <c r="F917">
        <v>1031.28</v>
      </c>
      <c r="G917">
        <v>1.1728099999999999</v>
      </c>
      <c r="H917">
        <v>20.51</v>
      </c>
      <c r="I917">
        <v>23.589300000000001</v>
      </c>
      <c r="J917">
        <v>22.951000000000001</v>
      </c>
      <c r="K917">
        <v>23.4681</v>
      </c>
      <c r="L917" t="e">
        <v>#N/A</v>
      </c>
      <c r="M917">
        <v>14.2843</v>
      </c>
      <c r="N917">
        <v>321.70359999999999</v>
      </c>
      <c r="O917">
        <v>14.9703</v>
      </c>
      <c r="P917">
        <v>27.093699999999998</v>
      </c>
      <c r="Q917">
        <v>24.2</v>
      </c>
      <c r="R917">
        <v>25.258900000000001</v>
      </c>
      <c r="S917">
        <v>17.694199999999999</v>
      </c>
      <c r="T917" t="e">
        <v>#N/A</v>
      </c>
      <c r="U917" t="e">
        <v>#N/A</v>
      </c>
      <c r="V917">
        <v>15.2919</v>
      </c>
      <c r="W917">
        <v>22.375599999999999</v>
      </c>
      <c r="X917">
        <v>19.439299999999999</v>
      </c>
      <c r="Y917">
        <v>59.905000000000001</v>
      </c>
      <c r="Z917">
        <v>16.849299999999999</v>
      </c>
      <c r="AA917">
        <v>33.049999999999997</v>
      </c>
      <c r="AB917">
        <v>34.086199999999998</v>
      </c>
      <c r="AC917">
        <v>22.5517</v>
      </c>
      <c r="AD917" t="e">
        <v>#N/A</v>
      </c>
      <c r="AE917">
        <v>14.744899999999999</v>
      </c>
      <c r="AF917">
        <v>32.869500000000002</v>
      </c>
      <c r="AG917">
        <v>17.3093</v>
      </c>
      <c r="AH917" t="e">
        <v>#N/A</v>
      </c>
      <c r="AI917">
        <v>20.055399999999999</v>
      </c>
      <c r="AJ917">
        <v>30.9209</v>
      </c>
      <c r="AK917">
        <v>20.51</v>
      </c>
      <c r="AL917" t="e">
        <v>#N/A</v>
      </c>
      <c r="AM917" t="e">
        <v>#N/A</v>
      </c>
      <c r="AN917">
        <v>26.607800000000001</v>
      </c>
      <c r="AO917">
        <v>20.484100000000002</v>
      </c>
      <c r="AP917" t="e">
        <v>#N/A</v>
      </c>
      <c r="AQ917">
        <v>41.133400000000002</v>
      </c>
      <c r="AR917">
        <v>16.863199999999999</v>
      </c>
    </row>
    <row r="918" spans="1:44" x14ac:dyDescent="0.25">
      <c r="A918" s="1">
        <v>37840</v>
      </c>
      <c r="B918">
        <v>48.872799999999998</v>
      </c>
      <c r="C918">
        <v>20.021999999999998</v>
      </c>
      <c r="D918">
        <v>7.1964399999999999</v>
      </c>
      <c r="E918">
        <v>34.440899999999999</v>
      </c>
      <c r="F918">
        <v>1033.32</v>
      </c>
      <c r="G918">
        <v>1.19482</v>
      </c>
      <c r="H918">
        <v>20.5</v>
      </c>
      <c r="I918">
        <v>23.9069</v>
      </c>
      <c r="J918">
        <v>23.0443</v>
      </c>
      <c r="K918">
        <v>23.922699999999999</v>
      </c>
      <c r="L918" t="e">
        <v>#N/A</v>
      </c>
      <c r="M918">
        <v>14.236000000000001</v>
      </c>
      <c r="N918">
        <v>327.11160000000001</v>
      </c>
      <c r="O918">
        <v>15.253399999999999</v>
      </c>
      <c r="P918">
        <v>27.154900000000001</v>
      </c>
      <c r="Q918">
        <v>24.2</v>
      </c>
      <c r="R918">
        <v>25.700199999999999</v>
      </c>
      <c r="S918">
        <v>18.011500000000002</v>
      </c>
      <c r="T918" t="e">
        <v>#N/A</v>
      </c>
      <c r="U918" t="e">
        <v>#N/A</v>
      </c>
      <c r="V918">
        <v>14.897</v>
      </c>
      <c r="W918">
        <v>22.911200000000001</v>
      </c>
      <c r="X918">
        <v>19.534400000000002</v>
      </c>
      <c r="Y918">
        <v>60.819299999999998</v>
      </c>
      <c r="Z918">
        <v>16.802099999999999</v>
      </c>
      <c r="AA918">
        <v>32.950000000000003</v>
      </c>
      <c r="AB918">
        <v>35.2864</v>
      </c>
      <c r="AC918">
        <v>22.533100000000001</v>
      </c>
      <c r="AD918" t="e">
        <v>#N/A</v>
      </c>
      <c r="AE918">
        <v>14.958299999999999</v>
      </c>
      <c r="AF918">
        <v>34.004399999999997</v>
      </c>
      <c r="AG918">
        <v>17.409400000000002</v>
      </c>
      <c r="AH918" t="e">
        <v>#N/A</v>
      </c>
      <c r="AI918">
        <v>20.4282</v>
      </c>
      <c r="AJ918">
        <v>30.817499999999999</v>
      </c>
      <c r="AK918">
        <v>20.5</v>
      </c>
      <c r="AL918" t="e">
        <v>#N/A</v>
      </c>
      <c r="AM918" t="e">
        <v>#N/A</v>
      </c>
      <c r="AN918">
        <v>26.5501</v>
      </c>
      <c r="AO918">
        <v>20.1554</v>
      </c>
      <c r="AP918" t="e">
        <v>#N/A</v>
      </c>
      <c r="AQ918">
        <v>42.207700000000003</v>
      </c>
      <c r="AR918">
        <v>17.110800000000001</v>
      </c>
    </row>
    <row r="919" spans="1:44" x14ac:dyDescent="0.25">
      <c r="A919" s="1">
        <v>37841</v>
      </c>
      <c r="B919">
        <v>49.377400000000002</v>
      </c>
      <c r="C919">
        <v>20.319700000000001</v>
      </c>
      <c r="D919">
        <v>7.2045599999999999</v>
      </c>
      <c r="E919">
        <v>34.632300000000001</v>
      </c>
      <c r="F919">
        <v>1039.1199999999999</v>
      </c>
      <c r="G919">
        <v>1.18024</v>
      </c>
      <c r="H919">
        <v>20.6</v>
      </c>
      <c r="I919">
        <v>24.0486</v>
      </c>
      <c r="J919">
        <v>23.3307</v>
      </c>
      <c r="K919">
        <v>24.354700000000001</v>
      </c>
      <c r="L919" t="e">
        <v>#N/A</v>
      </c>
      <c r="M919">
        <v>14.310600000000001</v>
      </c>
      <c r="N919">
        <v>330.12130000000002</v>
      </c>
      <c r="O919">
        <v>15.313700000000001</v>
      </c>
      <c r="P919">
        <v>27.366199999999999</v>
      </c>
      <c r="Q919">
        <v>24.2</v>
      </c>
      <c r="R919">
        <v>25.953299999999999</v>
      </c>
      <c r="S919">
        <v>18.054400000000001</v>
      </c>
      <c r="T919" t="e">
        <v>#N/A</v>
      </c>
      <c r="U919" t="e">
        <v>#N/A</v>
      </c>
      <c r="V919">
        <v>15.527900000000001</v>
      </c>
      <c r="W919">
        <v>23.512</v>
      </c>
      <c r="X919">
        <v>19.595099999999999</v>
      </c>
      <c r="Y919">
        <v>61.107799999999997</v>
      </c>
      <c r="Z919">
        <v>16.554400000000001</v>
      </c>
      <c r="AA919">
        <v>33.54</v>
      </c>
      <c r="AB919">
        <v>35.336399999999998</v>
      </c>
      <c r="AC919">
        <v>22.6831</v>
      </c>
      <c r="AD919" t="e">
        <v>#N/A</v>
      </c>
      <c r="AE919">
        <v>16.2378</v>
      </c>
      <c r="AF919">
        <v>33.8964</v>
      </c>
      <c r="AG919">
        <v>17.3626</v>
      </c>
      <c r="AH919" t="e">
        <v>#N/A</v>
      </c>
      <c r="AI919">
        <v>20.4955</v>
      </c>
      <c r="AJ919">
        <v>31.199200000000001</v>
      </c>
      <c r="AK919">
        <v>20.6</v>
      </c>
      <c r="AL919" t="e">
        <v>#N/A</v>
      </c>
      <c r="AM919" t="e">
        <v>#N/A</v>
      </c>
      <c r="AN919">
        <v>26.715499999999999</v>
      </c>
      <c r="AO919">
        <v>20.003399999999999</v>
      </c>
      <c r="AP919" t="e">
        <v>#N/A</v>
      </c>
      <c r="AQ919">
        <v>42.879899999999999</v>
      </c>
      <c r="AR919">
        <v>17.302199999999999</v>
      </c>
    </row>
    <row r="920" spans="1:44" x14ac:dyDescent="0.25">
      <c r="A920" s="1">
        <v>37844</v>
      </c>
      <c r="B920">
        <v>50.202800000000003</v>
      </c>
      <c r="C920">
        <v>20.648800000000001</v>
      </c>
      <c r="D920">
        <v>7.3094000000000001</v>
      </c>
      <c r="E920">
        <v>34.4925</v>
      </c>
      <c r="F920">
        <v>1047.17</v>
      </c>
      <c r="G920">
        <v>1.18469</v>
      </c>
      <c r="H920">
        <v>20.7</v>
      </c>
      <c r="I920">
        <v>24.403300000000002</v>
      </c>
      <c r="J920">
        <v>23.373000000000001</v>
      </c>
      <c r="K920">
        <v>24.5898</v>
      </c>
      <c r="L920" t="e">
        <v>#N/A</v>
      </c>
      <c r="M920">
        <v>14.456</v>
      </c>
      <c r="N920">
        <v>332.14569999999998</v>
      </c>
      <c r="O920">
        <v>15.276899999999999</v>
      </c>
      <c r="P920">
        <v>27.613800000000001</v>
      </c>
      <c r="Q920">
        <v>24.2</v>
      </c>
      <c r="R920">
        <v>26.182500000000001</v>
      </c>
      <c r="S920">
        <v>18.232900000000001</v>
      </c>
      <c r="T920" t="e">
        <v>#N/A</v>
      </c>
      <c r="U920" t="e">
        <v>#N/A</v>
      </c>
      <c r="V920">
        <v>15.477499999999999</v>
      </c>
      <c r="W920">
        <v>23.5549</v>
      </c>
      <c r="X920">
        <v>19.506900000000002</v>
      </c>
      <c r="Y920">
        <v>61.381700000000002</v>
      </c>
      <c r="Z920">
        <v>16.824999999999999</v>
      </c>
      <c r="AA920">
        <v>34.03</v>
      </c>
      <c r="AB920">
        <v>35.3855</v>
      </c>
      <c r="AC920">
        <v>22.9039</v>
      </c>
      <c r="AD920" t="e">
        <v>#N/A</v>
      </c>
      <c r="AE920">
        <v>16.1938</v>
      </c>
      <c r="AF920">
        <v>33.653100000000002</v>
      </c>
      <c r="AG920">
        <v>17.430700000000002</v>
      </c>
      <c r="AH920" t="e">
        <v>#N/A</v>
      </c>
      <c r="AI920">
        <v>20.514399999999998</v>
      </c>
      <c r="AJ920">
        <v>31.2989</v>
      </c>
      <c r="AK920">
        <v>20.7</v>
      </c>
      <c r="AL920" t="e">
        <v>#N/A</v>
      </c>
      <c r="AM920" t="e">
        <v>#N/A</v>
      </c>
      <c r="AN920">
        <v>26.697399999999998</v>
      </c>
      <c r="AO920">
        <v>20.172899999999998</v>
      </c>
      <c r="AP920" t="e">
        <v>#N/A</v>
      </c>
      <c r="AQ920">
        <v>42.945500000000003</v>
      </c>
      <c r="AR920">
        <v>17.516400000000001</v>
      </c>
    </row>
    <row r="921" spans="1:44" x14ac:dyDescent="0.25">
      <c r="A921" s="1">
        <v>37845</v>
      </c>
      <c r="B921">
        <v>50.858600000000003</v>
      </c>
      <c r="C921">
        <v>20.549600000000002</v>
      </c>
      <c r="D921">
        <v>7.3580500000000004</v>
      </c>
      <c r="E921">
        <v>35.081400000000002</v>
      </c>
      <c r="F921">
        <v>1057.1400000000001</v>
      </c>
      <c r="G921">
        <v>1.1853100000000001</v>
      </c>
      <c r="H921">
        <v>20.45</v>
      </c>
      <c r="I921">
        <v>24.231000000000002</v>
      </c>
      <c r="J921">
        <v>23.6204</v>
      </c>
      <c r="K921">
        <v>25.132000000000001</v>
      </c>
      <c r="L921" t="e">
        <v>#N/A</v>
      </c>
      <c r="M921">
        <v>14.532</v>
      </c>
      <c r="N921">
        <v>336.411</v>
      </c>
      <c r="O921">
        <v>15.264200000000001</v>
      </c>
      <c r="P921">
        <v>27.865600000000001</v>
      </c>
      <c r="Q921">
        <v>24.2</v>
      </c>
      <c r="R921">
        <v>26.279199999999999</v>
      </c>
      <c r="S921">
        <v>18.2377</v>
      </c>
      <c r="T921" t="e">
        <v>#N/A</v>
      </c>
      <c r="U921" t="e">
        <v>#N/A</v>
      </c>
      <c r="V921">
        <v>16.220800000000001</v>
      </c>
      <c r="W921">
        <v>23.836099999999998</v>
      </c>
      <c r="X921">
        <v>19.7044</v>
      </c>
      <c r="Y921">
        <v>61.66</v>
      </c>
      <c r="Z921">
        <v>17.130099999999999</v>
      </c>
      <c r="AA921">
        <v>34.53</v>
      </c>
      <c r="AB921">
        <v>35.045099999999998</v>
      </c>
      <c r="AC921">
        <v>23.1586</v>
      </c>
      <c r="AD921" t="e">
        <v>#N/A</v>
      </c>
      <c r="AE921">
        <v>16.189900000000002</v>
      </c>
      <c r="AF921">
        <v>33.291200000000003</v>
      </c>
      <c r="AG921">
        <v>17.4861</v>
      </c>
      <c r="AH921" t="e">
        <v>#N/A</v>
      </c>
      <c r="AI921">
        <v>20.458600000000001</v>
      </c>
      <c r="AJ921">
        <v>31.3535</v>
      </c>
      <c r="AK921">
        <v>20.45</v>
      </c>
      <c r="AL921" t="e">
        <v>#N/A</v>
      </c>
      <c r="AM921" t="e">
        <v>#N/A</v>
      </c>
      <c r="AN921">
        <v>27.234200000000001</v>
      </c>
      <c r="AO921">
        <v>20.646100000000001</v>
      </c>
      <c r="AP921" t="e">
        <v>#N/A</v>
      </c>
      <c r="AQ921">
        <v>43.698399999999999</v>
      </c>
      <c r="AR921">
        <v>17.807400000000001</v>
      </c>
    </row>
    <row r="922" spans="1:44" x14ac:dyDescent="0.25">
      <c r="A922" s="1">
        <v>37846</v>
      </c>
      <c r="B922">
        <v>51.204300000000003</v>
      </c>
      <c r="C922">
        <v>20.552499999999998</v>
      </c>
      <c r="D922">
        <v>7.3138100000000001</v>
      </c>
      <c r="E922">
        <v>35.104100000000003</v>
      </c>
      <c r="F922">
        <v>1038.27</v>
      </c>
      <c r="G922">
        <v>1.2179599999999999</v>
      </c>
      <c r="H922">
        <v>20.5</v>
      </c>
      <c r="I922">
        <v>24.6463</v>
      </c>
      <c r="J922">
        <v>23.636399999999998</v>
      </c>
      <c r="K922">
        <v>25.245799999999999</v>
      </c>
      <c r="L922" t="e">
        <v>#N/A</v>
      </c>
      <c r="M922">
        <v>14.3809</v>
      </c>
      <c r="N922">
        <v>335.81229999999999</v>
      </c>
      <c r="O922">
        <v>15.2636</v>
      </c>
      <c r="P922">
        <v>27.901800000000001</v>
      </c>
      <c r="Q922">
        <v>24</v>
      </c>
      <c r="R922">
        <v>26.21</v>
      </c>
      <c r="S922">
        <v>18.094100000000001</v>
      </c>
      <c r="T922" t="e">
        <v>#N/A</v>
      </c>
      <c r="U922" t="e">
        <v>#N/A</v>
      </c>
      <c r="V922">
        <v>16.348800000000001</v>
      </c>
      <c r="W922">
        <v>23.946100000000001</v>
      </c>
      <c r="X922">
        <v>19.850999999999999</v>
      </c>
      <c r="Y922">
        <v>61.616199999999999</v>
      </c>
      <c r="Z922">
        <v>17.423100000000002</v>
      </c>
      <c r="AA922">
        <v>34.53</v>
      </c>
      <c r="AB922">
        <v>34.968699999999998</v>
      </c>
      <c r="AC922">
        <v>23.0855</v>
      </c>
      <c r="AD922" t="e">
        <v>#N/A</v>
      </c>
      <c r="AE922">
        <v>15.816800000000001</v>
      </c>
      <c r="AF922">
        <v>32.714799999999997</v>
      </c>
      <c r="AG922">
        <v>17.451699999999999</v>
      </c>
      <c r="AH922" t="e">
        <v>#N/A</v>
      </c>
      <c r="AI922">
        <v>19.787600000000001</v>
      </c>
      <c r="AJ922">
        <v>31.345300000000002</v>
      </c>
      <c r="AK922">
        <v>20.5</v>
      </c>
      <c r="AL922" t="e">
        <v>#N/A</v>
      </c>
      <c r="AM922" t="e">
        <v>#N/A</v>
      </c>
      <c r="AN922">
        <v>27.359100000000002</v>
      </c>
      <c r="AO922">
        <v>20.446200000000001</v>
      </c>
      <c r="AP922" t="e">
        <v>#N/A</v>
      </c>
      <c r="AQ922">
        <v>43.289900000000003</v>
      </c>
      <c r="AR922">
        <v>17.9024</v>
      </c>
    </row>
    <row r="923" spans="1:44" x14ac:dyDescent="0.25">
      <c r="A923" s="1">
        <v>37847</v>
      </c>
      <c r="B923">
        <v>50.399299999999997</v>
      </c>
      <c r="C923">
        <v>21.158899999999999</v>
      </c>
      <c r="D923">
        <v>7.2276800000000003</v>
      </c>
      <c r="E923">
        <v>35.721899999999998</v>
      </c>
      <c r="F923">
        <v>1053.3499999999999</v>
      </c>
      <c r="G923">
        <v>1.20604</v>
      </c>
      <c r="H923">
        <v>20.6</v>
      </c>
      <c r="I923">
        <v>24.4574</v>
      </c>
      <c r="J923">
        <v>24.089300000000001</v>
      </c>
      <c r="K923">
        <v>25.351199999999999</v>
      </c>
      <c r="L923" t="e">
        <v>#N/A</v>
      </c>
      <c r="M923">
        <v>14.5616</v>
      </c>
      <c r="N923">
        <v>337.21690000000001</v>
      </c>
      <c r="O923">
        <v>15.4618</v>
      </c>
      <c r="P923">
        <v>28.222100000000001</v>
      </c>
      <c r="Q923">
        <v>24</v>
      </c>
      <c r="R923">
        <v>26.542400000000001</v>
      </c>
      <c r="S923">
        <v>18.447800000000001</v>
      </c>
      <c r="T923" t="e">
        <v>#N/A</v>
      </c>
      <c r="U923" t="e">
        <v>#N/A</v>
      </c>
      <c r="V923">
        <v>16.436599999999999</v>
      </c>
      <c r="W923">
        <v>23.8888</v>
      </c>
      <c r="X923">
        <v>20.261900000000001</v>
      </c>
      <c r="Y923">
        <v>61.927799999999998</v>
      </c>
      <c r="Z923">
        <v>17.737200000000001</v>
      </c>
      <c r="AA923">
        <v>35.71</v>
      </c>
      <c r="AB923">
        <v>34.997300000000003</v>
      </c>
      <c r="AC923">
        <v>23.424600000000002</v>
      </c>
      <c r="AD923" t="e">
        <v>#N/A</v>
      </c>
      <c r="AE923">
        <v>15.676399999999999</v>
      </c>
      <c r="AF923">
        <v>32.686100000000003</v>
      </c>
      <c r="AG923">
        <v>17.483000000000001</v>
      </c>
      <c r="AH923" t="e">
        <v>#N/A</v>
      </c>
      <c r="AI923">
        <v>19.517600000000002</v>
      </c>
      <c r="AJ923">
        <v>31.3155</v>
      </c>
      <c r="AK923">
        <v>20.6</v>
      </c>
      <c r="AL923" t="e">
        <v>#N/A</v>
      </c>
      <c r="AM923" t="e">
        <v>#N/A</v>
      </c>
      <c r="AN923">
        <v>27.856200000000001</v>
      </c>
      <c r="AO923">
        <v>20.5336</v>
      </c>
      <c r="AP923" t="e">
        <v>#N/A</v>
      </c>
      <c r="AQ923">
        <v>43.212400000000002</v>
      </c>
      <c r="AR923">
        <v>17.961300000000001</v>
      </c>
    </row>
    <row r="924" spans="1:44" x14ac:dyDescent="0.25">
      <c r="A924" s="1">
        <v>37848</v>
      </c>
      <c r="B924">
        <v>50.687100000000001</v>
      </c>
      <c r="C924">
        <v>21.125900000000001</v>
      </c>
      <c r="D924">
        <v>7.2424499999999998</v>
      </c>
      <c r="E924">
        <v>35.755600000000001</v>
      </c>
      <c r="F924">
        <v>1049.79</v>
      </c>
      <c r="G924">
        <v>1.1927700000000001</v>
      </c>
      <c r="H924">
        <v>20.5</v>
      </c>
      <c r="I924">
        <v>24.507400000000001</v>
      </c>
      <c r="J924">
        <v>24.109300000000001</v>
      </c>
      <c r="K924">
        <v>25.514500000000002</v>
      </c>
      <c r="L924" t="e">
        <v>#N/A</v>
      </c>
      <c r="M924">
        <v>14.583299999999999</v>
      </c>
      <c r="N924">
        <v>336.18450000000001</v>
      </c>
      <c r="O924">
        <v>15.4762</v>
      </c>
      <c r="P924">
        <v>28.189399999999999</v>
      </c>
      <c r="Q924">
        <v>24</v>
      </c>
      <c r="R924">
        <v>26.517399999999999</v>
      </c>
      <c r="S924">
        <v>18.634499999999999</v>
      </c>
      <c r="T924" t="e">
        <v>#N/A</v>
      </c>
      <c r="U924" t="e">
        <v>#N/A</v>
      </c>
      <c r="V924">
        <v>16.664999999999999</v>
      </c>
      <c r="W924">
        <v>24.270499999999998</v>
      </c>
      <c r="X924">
        <v>20.360299999999999</v>
      </c>
      <c r="Y924">
        <v>62.229399999999998</v>
      </c>
      <c r="Z924">
        <v>17.709900000000001</v>
      </c>
      <c r="AA924">
        <v>35.51</v>
      </c>
      <c r="AB924">
        <v>35.249699999999997</v>
      </c>
      <c r="AC924">
        <v>23.3064</v>
      </c>
      <c r="AD924" t="e">
        <v>#N/A</v>
      </c>
      <c r="AE924">
        <v>15.728999999999999</v>
      </c>
      <c r="AF924">
        <v>32.838900000000002</v>
      </c>
      <c r="AG924">
        <v>17.4573</v>
      </c>
      <c r="AH924" t="e">
        <v>#N/A</v>
      </c>
      <c r="AI924">
        <v>19.752300000000002</v>
      </c>
      <c r="AJ924">
        <v>31.432400000000001</v>
      </c>
      <c r="AK924">
        <v>20.5</v>
      </c>
      <c r="AL924" t="e">
        <v>#N/A</v>
      </c>
      <c r="AM924" t="e">
        <v>#N/A</v>
      </c>
      <c r="AN924">
        <v>28.089500000000001</v>
      </c>
      <c r="AO924">
        <v>20.6158</v>
      </c>
      <c r="AP924" t="e">
        <v>#N/A</v>
      </c>
      <c r="AQ924">
        <v>43.427700000000002</v>
      </c>
      <c r="AR924">
        <v>17.910299999999999</v>
      </c>
    </row>
    <row r="925" spans="1:44" x14ac:dyDescent="0.25">
      <c r="A925" s="1">
        <v>37851</v>
      </c>
      <c r="B925">
        <v>51.554499999999997</v>
      </c>
      <c r="C925">
        <v>21.6053</v>
      </c>
      <c r="D925">
        <v>7.1216900000000001</v>
      </c>
      <c r="E925">
        <v>36.023299999999999</v>
      </c>
      <c r="F925">
        <v>1059.55</v>
      </c>
      <c r="G925">
        <v>1.23739</v>
      </c>
      <c r="H925">
        <v>21</v>
      </c>
      <c r="I925">
        <v>24.842400000000001</v>
      </c>
      <c r="J925">
        <v>24.7074</v>
      </c>
      <c r="K925">
        <v>26.4009</v>
      </c>
      <c r="L925" t="e">
        <v>#N/A</v>
      </c>
      <c r="M925">
        <v>15.0557</v>
      </c>
      <c r="N925">
        <v>336.07499999999999</v>
      </c>
      <c r="O925">
        <v>15.506</v>
      </c>
      <c r="P925">
        <v>29.0655</v>
      </c>
      <c r="Q925">
        <v>24.5</v>
      </c>
      <c r="R925">
        <v>26.7224</v>
      </c>
      <c r="S925">
        <v>19.396699999999999</v>
      </c>
      <c r="T925" t="e">
        <v>#N/A</v>
      </c>
      <c r="U925" t="e">
        <v>#N/A</v>
      </c>
      <c r="V925">
        <v>17.324300000000001</v>
      </c>
      <c r="W925">
        <v>24.660399999999999</v>
      </c>
      <c r="X925">
        <v>21.146599999999999</v>
      </c>
      <c r="Y925">
        <v>63.880800000000001</v>
      </c>
      <c r="Z925">
        <v>18.613499999999998</v>
      </c>
      <c r="AA925">
        <v>36.299999999999997</v>
      </c>
      <c r="AB925">
        <v>34.9983</v>
      </c>
      <c r="AC925">
        <v>23.700700000000001</v>
      </c>
      <c r="AD925" t="e">
        <v>#N/A</v>
      </c>
      <c r="AE925">
        <v>15.633100000000001</v>
      </c>
      <c r="AF925">
        <v>33.0182</v>
      </c>
      <c r="AG925">
        <v>17.659199999999998</v>
      </c>
      <c r="AH925" t="e">
        <v>#N/A</v>
      </c>
      <c r="AI925">
        <v>19.888100000000001</v>
      </c>
      <c r="AJ925">
        <v>31.3429</v>
      </c>
      <c r="AK925">
        <v>21</v>
      </c>
      <c r="AL925" t="e">
        <v>#N/A</v>
      </c>
      <c r="AM925" t="e">
        <v>#N/A</v>
      </c>
      <c r="AN925">
        <v>28.425899999999999</v>
      </c>
      <c r="AO925">
        <v>20.741900000000001</v>
      </c>
      <c r="AP925" t="e">
        <v>#N/A</v>
      </c>
      <c r="AQ925">
        <v>44.2729</v>
      </c>
      <c r="AR925">
        <v>17.964700000000001</v>
      </c>
    </row>
    <row r="926" spans="1:44" x14ac:dyDescent="0.25">
      <c r="A926" s="1">
        <v>37852</v>
      </c>
      <c r="B926">
        <v>52.167299999999997</v>
      </c>
      <c r="C926">
        <v>21.744700000000002</v>
      </c>
      <c r="D926">
        <v>7.19902</v>
      </c>
      <c r="E926">
        <v>36.575400000000002</v>
      </c>
      <c r="F926">
        <v>1077.31</v>
      </c>
      <c r="G926">
        <v>1.2499100000000001</v>
      </c>
      <c r="H926">
        <v>21.3</v>
      </c>
      <c r="I926">
        <v>25.3093</v>
      </c>
      <c r="J926">
        <v>25.54</v>
      </c>
      <c r="K926">
        <v>26.6432</v>
      </c>
      <c r="L926" t="e">
        <v>#N/A</v>
      </c>
      <c r="M926">
        <v>15.4564</v>
      </c>
      <c r="N926">
        <v>337.98489999999998</v>
      </c>
      <c r="O926">
        <v>15.4826</v>
      </c>
      <c r="P926">
        <v>29.565999999999999</v>
      </c>
      <c r="Q926">
        <v>25.4</v>
      </c>
      <c r="R926">
        <v>26.843900000000001</v>
      </c>
      <c r="S926">
        <v>19.645199999999999</v>
      </c>
      <c r="T926" t="e">
        <v>#N/A</v>
      </c>
      <c r="U926" t="e">
        <v>#N/A</v>
      </c>
      <c r="V926">
        <v>17.501000000000001</v>
      </c>
      <c r="W926">
        <v>23.654699999999998</v>
      </c>
      <c r="X926">
        <v>21.483699999999999</v>
      </c>
      <c r="Y926">
        <v>64.072699999999998</v>
      </c>
      <c r="Z926">
        <v>19.021599999999999</v>
      </c>
      <c r="AA926">
        <v>36.5</v>
      </c>
      <c r="AB926">
        <v>35.134700000000002</v>
      </c>
      <c r="AC926">
        <v>24.0627</v>
      </c>
      <c r="AD926" t="e">
        <v>#N/A</v>
      </c>
      <c r="AE926">
        <v>15.918100000000001</v>
      </c>
      <c r="AF926">
        <v>33.528799999999997</v>
      </c>
      <c r="AG926">
        <v>18.494700000000002</v>
      </c>
      <c r="AH926" t="e">
        <v>#N/A</v>
      </c>
      <c r="AI926">
        <v>19.981400000000001</v>
      </c>
      <c r="AJ926">
        <v>31.476199999999999</v>
      </c>
      <c r="AK926">
        <v>21.3</v>
      </c>
      <c r="AL926" t="e">
        <v>#N/A</v>
      </c>
      <c r="AM926" t="e">
        <v>#N/A</v>
      </c>
      <c r="AN926">
        <v>29.391500000000001</v>
      </c>
      <c r="AO926">
        <v>20.9315</v>
      </c>
      <c r="AP926" t="e">
        <v>#N/A</v>
      </c>
      <c r="AQ926">
        <v>44.7346</v>
      </c>
      <c r="AR926">
        <v>18.026499999999999</v>
      </c>
    </row>
    <row r="927" spans="1:44" x14ac:dyDescent="0.25">
      <c r="A927" s="1">
        <v>37853</v>
      </c>
      <c r="B927">
        <v>51.947499999999998</v>
      </c>
      <c r="C927">
        <v>21.820699999999999</v>
      </c>
      <c r="D927">
        <v>7.3489699999999996</v>
      </c>
      <c r="E927">
        <v>36.176000000000002</v>
      </c>
      <c r="F927">
        <v>1050.22</v>
      </c>
      <c r="G927">
        <v>1.2872399999999999</v>
      </c>
      <c r="H927">
        <v>21.5</v>
      </c>
      <c r="I927">
        <v>25.122699999999998</v>
      </c>
      <c r="J927">
        <v>25.461099999999998</v>
      </c>
      <c r="K927">
        <v>26.3047</v>
      </c>
      <c r="L927" t="e">
        <v>#N/A</v>
      </c>
      <c r="M927">
        <v>15.411799999999999</v>
      </c>
      <c r="N927">
        <v>334.75119999999998</v>
      </c>
      <c r="O927">
        <v>15.278600000000001</v>
      </c>
      <c r="P927">
        <v>29.475000000000001</v>
      </c>
      <c r="Q927">
        <v>25.45</v>
      </c>
      <c r="R927">
        <v>26.824999999999999</v>
      </c>
      <c r="S927">
        <v>19.305199999999999</v>
      </c>
      <c r="T927" t="e">
        <v>#N/A</v>
      </c>
      <c r="U927" t="e">
        <v>#N/A</v>
      </c>
      <c r="V927">
        <v>15.6105</v>
      </c>
      <c r="W927">
        <v>23.8614</v>
      </c>
      <c r="X927">
        <v>21.035599999999999</v>
      </c>
      <c r="Y927">
        <v>63.973100000000002</v>
      </c>
      <c r="Z927">
        <v>18.8675</v>
      </c>
      <c r="AA927">
        <v>36.15</v>
      </c>
      <c r="AB927">
        <v>34.974600000000002</v>
      </c>
      <c r="AC927">
        <v>24.4161</v>
      </c>
      <c r="AD927" t="e">
        <v>#N/A</v>
      </c>
      <c r="AE927">
        <v>15.9382</v>
      </c>
      <c r="AF927">
        <v>32.401299999999999</v>
      </c>
      <c r="AG927">
        <v>18.303799999999999</v>
      </c>
      <c r="AH927" t="e">
        <v>#N/A</v>
      </c>
      <c r="AI927">
        <v>19.564900000000002</v>
      </c>
      <c r="AJ927">
        <v>31.201599999999999</v>
      </c>
      <c r="AK927">
        <v>21.5</v>
      </c>
      <c r="AL927" t="e">
        <v>#N/A</v>
      </c>
      <c r="AM927" t="e">
        <v>#N/A</v>
      </c>
      <c r="AN927">
        <v>28.9526</v>
      </c>
      <c r="AO927">
        <v>20.860299999999999</v>
      </c>
      <c r="AP927" t="e">
        <v>#N/A</v>
      </c>
      <c r="AQ927">
        <v>44.481900000000003</v>
      </c>
      <c r="AR927">
        <v>17.7532</v>
      </c>
    </row>
    <row r="928" spans="1:44" x14ac:dyDescent="0.25">
      <c r="A928" s="1">
        <v>37854</v>
      </c>
      <c r="B928">
        <v>52.736400000000003</v>
      </c>
      <c r="C928">
        <v>22.2761</v>
      </c>
      <c r="D928">
        <v>7.4064500000000004</v>
      </c>
      <c r="E928">
        <v>36.873899999999999</v>
      </c>
      <c r="F928">
        <v>1042.92</v>
      </c>
      <c r="G928">
        <v>1.3403499999999999</v>
      </c>
      <c r="H928">
        <v>22.2</v>
      </c>
      <c r="I928">
        <v>25.8736</v>
      </c>
      <c r="J928">
        <v>26.126100000000001</v>
      </c>
      <c r="K928">
        <v>26.966100000000001</v>
      </c>
      <c r="L928" t="e">
        <v>#N/A</v>
      </c>
      <c r="M928">
        <v>15.803000000000001</v>
      </c>
      <c r="N928">
        <v>335.87880000000001</v>
      </c>
      <c r="O928">
        <v>15.319000000000001</v>
      </c>
      <c r="P928">
        <v>29.6174</v>
      </c>
      <c r="Q928">
        <v>25.8</v>
      </c>
      <c r="R928">
        <v>27.252600000000001</v>
      </c>
      <c r="S928">
        <v>19.950199999999999</v>
      </c>
      <c r="T928" t="e">
        <v>#N/A</v>
      </c>
      <c r="U928" t="e">
        <v>#N/A</v>
      </c>
      <c r="V928">
        <v>15.7841</v>
      </c>
      <c r="W928">
        <v>24.218599999999999</v>
      </c>
      <c r="X928">
        <v>21.373200000000001</v>
      </c>
      <c r="Y928">
        <v>64.398700000000005</v>
      </c>
      <c r="Z928">
        <v>19.060600000000001</v>
      </c>
      <c r="AA928">
        <v>36.99</v>
      </c>
      <c r="AB928">
        <v>34.847799999999999</v>
      </c>
      <c r="AC928">
        <v>24.475100000000001</v>
      </c>
      <c r="AD928" t="e">
        <v>#N/A</v>
      </c>
      <c r="AE928">
        <v>15.7334</v>
      </c>
      <c r="AF928">
        <v>32.193800000000003</v>
      </c>
      <c r="AG928">
        <v>18.323399999999999</v>
      </c>
      <c r="AH928" t="e">
        <v>#N/A</v>
      </c>
      <c r="AI928">
        <v>19.1325</v>
      </c>
      <c r="AJ928">
        <v>31.24</v>
      </c>
      <c r="AK928">
        <v>22.2</v>
      </c>
      <c r="AL928" t="e">
        <v>#N/A</v>
      </c>
      <c r="AM928" t="e">
        <v>#N/A</v>
      </c>
      <c r="AN928">
        <v>29.889299999999999</v>
      </c>
      <c r="AO928">
        <v>21.1967</v>
      </c>
      <c r="AP928" t="e">
        <v>#N/A</v>
      </c>
      <c r="AQ928">
        <v>45.198900000000002</v>
      </c>
      <c r="AR928">
        <v>17.604700000000001</v>
      </c>
    </row>
    <row r="929" spans="1:44" x14ac:dyDescent="0.25">
      <c r="A929" s="1">
        <v>37855</v>
      </c>
      <c r="B929">
        <v>52.862200000000001</v>
      </c>
      <c r="C929">
        <v>22.149100000000001</v>
      </c>
      <c r="D929">
        <v>7.4170800000000003</v>
      </c>
      <c r="E929">
        <v>36.849400000000003</v>
      </c>
      <c r="F929">
        <v>1035</v>
      </c>
      <c r="G929">
        <v>1.3045199999999999</v>
      </c>
      <c r="H929">
        <v>21.5</v>
      </c>
      <c r="I929">
        <v>25.8826</v>
      </c>
      <c r="J929">
        <v>26.960999999999999</v>
      </c>
      <c r="K929">
        <v>26.612300000000001</v>
      </c>
      <c r="L929" t="e">
        <v>#N/A</v>
      </c>
      <c r="M929">
        <v>15.902100000000001</v>
      </c>
      <c r="N929">
        <v>333.16390000000001</v>
      </c>
      <c r="O929">
        <v>15.3636</v>
      </c>
      <c r="P929">
        <v>29.649799999999999</v>
      </c>
      <c r="Q929">
        <v>25.9</v>
      </c>
      <c r="R929">
        <v>27.153700000000001</v>
      </c>
      <c r="S929">
        <v>19.973600000000001</v>
      </c>
      <c r="T929" t="e">
        <v>#N/A</v>
      </c>
      <c r="U929" t="e">
        <v>#N/A</v>
      </c>
      <c r="V929">
        <v>15.6372</v>
      </c>
      <c r="W929">
        <v>24.504100000000001</v>
      </c>
      <c r="X929">
        <v>21.561800000000002</v>
      </c>
      <c r="Y929">
        <v>65.172799999999995</v>
      </c>
      <c r="Z929">
        <v>19.991700000000002</v>
      </c>
      <c r="AA929">
        <v>36.99</v>
      </c>
      <c r="AB929">
        <v>35.3155</v>
      </c>
      <c r="AC929">
        <v>24.247399999999999</v>
      </c>
      <c r="AD929" t="e">
        <v>#N/A</v>
      </c>
      <c r="AE929">
        <v>15.5108</v>
      </c>
      <c r="AF929">
        <v>31.867999999999999</v>
      </c>
      <c r="AG929">
        <v>18.502800000000001</v>
      </c>
      <c r="AH929" t="e">
        <v>#N/A</v>
      </c>
      <c r="AI929">
        <v>19.178699999999999</v>
      </c>
      <c r="AJ929">
        <v>31.573399999999999</v>
      </c>
      <c r="AK929">
        <v>21.5</v>
      </c>
      <c r="AL929" t="e">
        <v>#N/A</v>
      </c>
      <c r="AM929" t="e">
        <v>#N/A</v>
      </c>
      <c r="AN929">
        <v>29.835899999999999</v>
      </c>
      <c r="AO929">
        <v>20.927299999999999</v>
      </c>
      <c r="AP929" t="e">
        <v>#N/A</v>
      </c>
      <c r="AQ929">
        <v>45.066499999999998</v>
      </c>
      <c r="AR929">
        <v>17.6341</v>
      </c>
    </row>
    <row r="930" spans="1:44" x14ac:dyDescent="0.25">
      <c r="A930" s="1">
        <v>37858</v>
      </c>
      <c r="B930">
        <v>52.836100000000002</v>
      </c>
      <c r="C930">
        <v>21.8934</v>
      </c>
      <c r="D930">
        <v>7.5094099999999999</v>
      </c>
      <c r="E930">
        <v>36.6342</v>
      </c>
      <c r="F930">
        <v>1035.22</v>
      </c>
      <c r="G930">
        <v>1.30399</v>
      </c>
      <c r="H930">
        <v>21.1</v>
      </c>
      <c r="I930">
        <v>25.280200000000001</v>
      </c>
      <c r="J930">
        <v>26.688500000000001</v>
      </c>
      <c r="K930">
        <v>25.872900000000001</v>
      </c>
      <c r="L930" t="e">
        <v>#N/A</v>
      </c>
      <c r="M930">
        <v>16.0717</v>
      </c>
      <c r="N930">
        <v>331.95460000000003</v>
      </c>
      <c r="O930">
        <v>15.652699999999999</v>
      </c>
      <c r="P930">
        <v>29.5794</v>
      </c>
      <c r="Q930">
        <v>25.8</v>
      </c>
      <c r="R930">
        <v>27.347100000000001</v>
      </c>
      <c r="S930">
        <v>19.964600000000001</v>
      </c>
      <c r="T930" t="e">
        <v>#N/A</v>
      </c>
      <c r="U930" t="e">
        <v>#N/A</v>
      </c>
      <c r="V930">
        <v>15.605600000000001</v>
      </c>
      <c r="W930">
        <v>24.278400000000001</v>
      </c>
      <c r="X930">
        <v>21.358799999999999</v>
      </c>
      <c r="Y930">
        <v>64.414900000000003</v>
      </c>
      <c r="Z930">
        <v>19.8932</v>
      </c>
      <c r="AA930">
        <v>36.4</v>
      </c>
      <c r="AB930">
        <v>35.356400000000001</v>
      </c>
      <c r="AC930">
        <v>24.132000000000001</v>
      </c>
      <c r="AD930" t="e">
        <v>#N/A</v>
      </c>
      <c r="AE930">
        <v>15.696099999999999</v>
      </c>
      <c r="AF930">
        <v>31.898299999999999</v>
      </c>
      <c r="AG930">
        <v>18.710599999999999</v>
      </c>
      <c r="AH930" t="e">
        <v>#N/A</v>
      </c>
      <c r="AI930">
        <v>19.397099999999998</v>
      </c>
      <c r="AJ930">
        <v>31.762</v>
      </c>
      <c r="AK930">
        <v>21.1</v>
      </c>
      <c r="AL930" t="e">
        <v>#N/A</v>
      </c>
      <c r="AM930" t="e">
        <v>#N/A</v>
      </c>
      <c r="AN930">
        <v>29.677199999999999</v>
      </c>
      <c r="AO930">
        <v>20.6892</v>
      </c>
      <c r="AP930" t="e">
        <v>#N/A</v>
      </c>
      <c r="AQ930">
        <v>45.631700000000002</v>
      </c>
      <c r="AR930">
        <v>17.511900000000001</v>
      </c>
    </row>
    <row r="931" spans="1:44" x14ac:dyDescent="0.25">
      <c r="A931" s="1">
        <v>37859</v>
      </c>
      <c r="B931">
        <v>53.473399999999998</v>
      </c>
      <c r="C931">
        <v>22.007400000000001</v>
      </c>
      <c r="D931">
        <v>7.5499400000000003</v>
      </c>
      <c r="E931">
        <v>36.404200000000003</v>
      </c>
      <c r="F931">
        <v>1056.1099999999999</v>
      </c>
      <c r="G931">
        <v>1.32463</v>
      </c>
      <c r="H931">
        <v>20.95</v>
      </c>
      <c r="I931">
        <v>25.324400000000001</v>
      </c>
      <c r="J931">
        <v>27.1783</v>
      </c>
      <c r="K931">
        <v>26.004000000000001</v>
      </c>
      <c r="L931" t="e">
        <v>#N/A</v>
      </c>
      <c r="M931">
        <v>16.280999999999999</v>
      </c>
      <c r="N931">
        <v>337.20089999999999</v>
      </c>
      <c r="O931">
        <v>15.814</v>
      </c>
      <c r="P931">
        <v>29.7897</v>
      </c>
      <c r="Q931">
        <v>25.1</v>
      </c>
      <c r="R931">
        <v>27.574100000000001</v>
      </c>
      <c r="S931">
        <v>20.117599999999999</v>
      </c>
      <c r="T931" t="e">
        <v>#N/A</v>
      </c>
      <c r="U931" t="e">
        <v>#N/A</v>
      </c>
      <c r="V931">
        <v>15.8552</v>
      </c>
      <c r="W931">
        <v>24.259499999999999</v>
      </c>
      <c r="X931">
        <v>21.180299999999999</v>
      </c>
      <c r="Y931">
        <v>65.270899999999997</v>
      </c>
      <c r="Z931">
        <v>20.371099999999998</v>
      </c>
      <c r="AA931">
        <v>36.01</v>
      </c>
      <c r="AB931">
        <v>35.663499999999999</v>
      </c>
      <c r="AC931">
        <v>24.0335</v>
      </c>
      <c r="AD931" t="e">
        <v>#N/A</v>
      </c>
      <c r="AE931">
        <v>15.8718</v>
      </c>
      <c r="AF931">
        <v>32.116999999999997</v>
      </c>
      <c r="AG931">
        <v>18.885000000000002</v>
      </c>
      <c r="AH931" t="e">
        <v>#N/A</v>
      </c>
      <c r="AI931">
        <v>19.617699999999999</v>
      </c>
      <c r="AJ931">
        <v>32.153199999999998</v>
      </c>
      <c r="AK931">
        <v>20.95</v>
      </c>
      <c r="AL931" t="e">
        <v>#N/A</v>
      </c>
      <c r="AM931" t="e">
        <v>#N/A</v>
      </c>
      <c r="AN931">
        <v>30.004999999999999</v>
      </c>
      <c r="AO931">
        <v>20.9526</v>
      </c>
      <c r="AP931" t="e">
        <v>#N/A</v>
      </c>
      <c r="AQ931">
        <v>45.935499999999998</v>
      </c>
      <c r="AR931">
        <v>17.296700000000001</v>
      </c>
    </row>
    <row r="932" spans="1:44" x14ac:dyDescent="0.25">
      <c r="A932" s="1">
        <v>37860</v>
      </c>
      <c r="B932">
        <v>52.589500000000001</v>
      </c>
      <c r="C932">
        <v>21.721499999999999</v>
      </c>
      <c r="D932">
        <v>7.5488</v>
      </c>
      <c r="E932">
        <v>36.035600000000002</v>
      </c>
      <c r="F932">
        <v>1031.3399999999999</v>
      </c>
      <c r="G932">
        <v>1.3404100000000001</v>
      </c>
      <c r="H932">
        <v>20.93</v>
      </c>
      <c r="I932">
        <v>24.99</v>
      </c>
      <c r="J932">
        <v>27.2761</v>
      </c>
      <c r="K932">
        <v>26.013300000000001</v>
      </c>
      <c r="L932" t="e">
        <v>#N/A</v>
      </c>
      <c r="M932">
        <v>16.069099999999999</v>
      </c>
      <c r="N932">
        <v>331.68509999999998</v>
      </c>
      <c r="O932">
        <v>15.586399999999999</v>
      </c>
      <c r="P932">
        <v>29.4679</v>
      </c>
      <c r="Q932">
        <v>25.7</v>
      </c>
      <c r="R932">
        <v>27.655899999999999</v>
      </c>
      <c r="S932">
        <v>19.863</v>
      </c>
      <c r="T932" t="e">
        <v>#N/A</v>
      </c>
      <c r="U932" t="e">
        <v>#N/A</v>
      </c>
      <c r="V932">
        <v>15.674799999999999</v>
      </c>
      <c r="W932">
        <v>24.2212</v>
      </c>
      <c r="X932">
        <v>21.158899999999999</v>
      </c>
      <c r="Y932">
        <v>64.334100000000007</v>
      </c>
      <c r="Z932">
        <v>20.427099999999999</v>
      </c>
      <c r="AA932">
        <v>36.5</v>
      </c>
      <c r="AB932">
        <v>35.074100000000001</v>
      </c>
      <c r="AC932">
        <v>23.747299999999999</v>
      </c>
      <c r="AD932" t="e">
        <v>#N/A</v>
      </c>
      <c r="AE932">
        <v>15.9229</v>
      </c>
      <c r="AF932">
        <v>31.849</v>
      </c>
      <c r="AG932">
        <v>18.621700000000001</v>
      </c>
      <c r="AH932" t="e">
        <v>#N/A</v>
      </c>
      <c r="AI932">
        <v>19.389199999999999</v>
      </c>
      <c r="AJ932">
        <v>31.732199999999999</v>
      </c>
      <c r="AK932">
        <v>20.93</v>
      </c>
      <c r="AL932" t="e">
        <v>#N/A</v>
      </c>
      <c r="AM932" t="e">
        <v>#N/A</v>
      </c>
      <c r="AN932">
        <v>29.918099999999999</v>
      </c>
      <c r="AO932">
        <v>20.813400000000001</v>
      </c>
      <c r="AP932" t="e">
        <v>#N/A</v>
      </c>
      <c r="AQ932">
        <v>45.56</v>
      </c>
      <c r="AR932">
        <v>17.045500000000001</v>
      </c>
    </row>
    <row r="933" spans="1:44" x14ac:dyDescent="0.25">
      <c r="A933" s="1">
        <v>37861</v>
      </c>
      <c r="B933">
        <v>52.713799999999999</v>
      </c>
      <c r="C933">
        <v>22.458300000000001</v>
      </c>
      <c r="D933">
        <v>7.72281</v>
      </c>
      <c r="E933">
        <v>36.690300000000001</v>
      </c>
      <c r="F933">
        <v>1039.03</v>
      </c>
      <c r="G933">
        <v>1.3948199999999999</v>
      </c>
      <c r="H933">
        <v>20.7</v>
      </c>
      <c r="I933">
        <v>25.2255</v>
      </c>
      <c r="J933">
        <v>28.113600000000002</v>
      </c>
      <c r="K933">
        <v>26.385999999999999</v>
      </c>
      <c r="L933" t="e">
        <v>#N/A</v>
      </c>
      <c r="M933">
        <v>16.339600000000001</v>
      </c>
      <c r="N933">
        <v>335.11669999999998</v>
      </c>
      <c r="O933">
        <v>15.653700000000001</v>
      </c>
      <c r="P933">
        <v>29.8843</v>
      </c>
      <c r="Q933">
        <v>25</v>
      </c>
      <c r="R933">
        <v>28.082000000000001</v>
      </c>
      <c r="S933">
        <v>19.960799999999999</v>
      </c>
      <c r="T933" t="e">
        <v>#N/A</v>
      </c>
      <c r="U933" t="e">
        <v>#N/A</v>
      </c>
      <c r="V933">
        <v>15.991300000000001</v>
      </c>
      <c r="W933">
        <v>24.247599999999998</v>
      </c>
      <c r="X933">
        <v>21.6038</v>
      </c>
      <c r="Y933">
        <v>64.724400000000003</v>
      </c>
      <c r="Z933">
        <v>20.781700000000001</v>
      </c>
      <c r="AA933">
        <v>36.700000000000003</v>
      </c>
      <c r="AB933">
        <v>35.2438</v>
      </c>
      <c r="AC933">
        <v>24.388000000000002</v>
      </c>
      <c r="AD933" t="e">
        <v>#N/A</v>
      </c>
      <c r="AE933">
        <v>15.889699999999999</v>
      </c>
      <c r="AF933">
        <v>31.736999999999998</v>
      </c>
      <c r="AG933">
        <v>18.821400000000001</v>
      </c>
      <c r="AH933" t="e">
        <v>#N/A</v>
      </c>
      <c r="AI933">
        <v>19.465399999999999</v>
      </c>
      <c r="AJ933">
        <v>32.018599999999999</v>
      </c>
      <c r="AK933">
        <v>20.7</v>
      </c>
      <c r="AL933" t="e">
        <v>#N/A</v>
      </c>
      <c r="AM933" t="e">
        <v>#N/A</v>
      </c>
      <c r="AN933">
        <v>30.518999999999998</v>
      </c>
      <c r="AO933">
        <v>21.2821</v>
      </c>
      <c r="AP933" t="e">
        <v>#N/A</v>
      </c>
      <c r="AQ933">
        <v>46.039900000000003</v>
      </c>
      <c r="AR933">
        <v>16.8218</v>
      </c>
    </row>
    <row r="934" spans="1:44" x14ac:dyDescent="0.25">
      <c r="A934" s="1">
        <v>37862</v>
      </c>
      <c r="B934">
        <v>52.317</v>
      </c>
      <c r="C934">
        <v>22.419699999999999</v>
      </c>
      <c r="D934">
        <v>7.7108299999999996</v>
      </c>
      <c r="E934">
        <v>36.438699999999997</v>
      </c>
      <c r="F934">
        <v>1031.52</v>
      </c>
      <c r="G934">
        <v>1.4083399999999999</v>
      </c>
      <c r="H934">
        <v>20.350000000000001</v>
      </c>
      <c r="I934">
        <v>25.172499999999999</v>
      </c>
      <c r="J934">
        <v>28.1678</v>
      </c>
      <c r="K934">
        <v>26.5837</v>
      </c>
      <c r="L934" t="e">
        <v>#N/A</v>
      </c>
      <c r="M934">
        <v>16.1494</v>
      </c>
      <c r="N934">
        <v>334.08429999999998</v>
      </c>
      <c r="O934">
        <v>15.402100000000001</v>
      </c>
      <c r="P934">
        <v>29.7532</v>
      </c>
      <c r="Q934">
        <v>25</v>
      </c>
      <c r="R934">
        <v>27.938800000000001</v>
      </c>
      <c r="S934">
        <v>19.706700000000001</v>
      </c>
      <c r="T934" t="e">
        <v>#N/A</v>
      </c>
      <c r="U934" t="e">
        <v>#N/A</v>
      </c>
      <c r="V934">
        <v>15.9747</v>
      </c>
      <c r="W934">
        <v>23.953399999999998</v>
      </c>
      <c r="X934">
        <v>21.400700000000001</v>
      </c>
      <c r="Y934">
        <v>64.224100000000007</v>
      </c>
      <c r="Z934">
        <v>20.804500000000001</v>
      </c>
      <c r="AA934">
        <v>36.299999999999997</v>
      </c>
      <c r="AB934">
        <v>35.237200000000001</v>
      </c>
      <c r="AC934">
        <v>24.388000000000002</v>
      </c>
      <c r="AD934" t="e">
        <v>#N/A</v>
      </c>
      <c r="AE934">
        <v>15.7951</v>
      </c>
      <c r="AF934">
        <v>31.8034</v>
      </c>
      <c r="AG934">
        <v>18.658000000000001</v>
      </c>
      <c r="AH934" t="e">
        <v>#N/A</v>
      </c>
      <c r="AI934">
        <v>19.360199999999999</v>
      </c>
      <c r="AJ934">
        <v>31.688600000000001</v>
      </c>
      <c r="AK934">
        <v>20.350000000000001</v>
      </c>
      <c r="AL934" t="e">
        <v>#N/A</v>
      </c>
      <c r="AM934" t="e">
        <v>#N/A</v>
      </c>
      <c r="AN934">
        <v>30.432099999999998</v>
      </c>
      <c r="AO934">
        <v>20.923400000000001</v>
      </c>
      <c r="AP934" t="e">
        <v>#N/A</v>
      </c>
      <c r="AQ934">
        <v>45.522799999999997</v>
      </c>
      <c r="AR934">
        <v>16.833600000000001</v>
      </c>
    </row>
    <row r="935" spans="1:44" x14ac:dyDescent="0.25">
      <c r="A935" s="1">
        <v>37866</v>
      </c>
      <c r="B935">
        <v>51.835099999999997</v>
      </c>
      <c r="C935">
        <v>22.628299999999999</v>
      </c>
      <c r="D935">
        <v>7.8585799999999999</v>
      </c>
      <c r="E935">
        <v>37.132599999999996</v>
      </c>
      <c r="F935">
        <v>1029.17</v>
      </c>
      <c r="G935">
        <v>1.4335199999999999</v>
      </c>
      <c r="H935">
        <v>20.7</v>
      </c>
      <c r="I935">
        <v>26.0076</v>
      </c>
      <c r="J935">
        <v>28.597899999999999</v>
      </c>
      <c r="K935">
        <v>27.009699999999999</v>
      </c>
      <c r="L935" t="e">
        <v>#N/A</v>
      </c>
      <c r="M935">
        <v>16.648</v>
      </c>
      <c r="N935">
        <v>342.92809999999997</v>
      </c>
      <c r="O935">
        <v>15.605499999999999</v>
      </c>
      <c r="P935">
        <v>30.288599999999999</v>
      </c>
      <c r="Q935">
        <v>27.1</v>
      </c>
      <c r="R935">
        <v>28.341100000000001</v>
      </c>
      <c r="S935">
        <v>20.432400000000001</v>
      </c>
      <c r="T935" t="e">
        <v>#N/A</v>
      </c>
      <c r="U935" t="e">
        <v>#N/A</v>
      </c>
      <c r="V935">
        <v>16.307500000000001</v>
      </c>
      <c r="W935">
        <v>24.248999999999999</v>
      </c>
      <c r="X935">
        <v>22.134499999999999</v>
      </c>
      <c r="Y935">
        <v>67.643799999999999</v>
      </c>
      <c r="Z935">
        <v>21.064</v>
      </c>
      <c r="AA935">
        <v>36.5</v>
      </c>
      <c r="AB935">
        <v>35.7913</v>
      </c>
      <c r="AC935">
        <v>24.907900000000001</v>
      </c>
      <c r="AD935" t="e">
        <v>#N/A</v>
      </c>
      <c r="AE935">
        <v>15.965400000000001</v>
      </c>
      <c r="AF935">
        <v>32.509500000000003</v>
      </c>
      <c r="AG935">
        <v>19.316400000000002</v>
      </c>
      <c r="AH935" t="e">
        <v>#N/A</v>
      </c>
      <c r="AI935">
        <v>19.851299999999998</v>
      </c>
      <c r="AJ935">
        <v>32.205300000000001</v>
      </c>
      <c r="AK935">
        <v>20.7</v>
      </c>
      <c r="AL935" t="e">
        <v>#N/A</v>
      </c>
      <c r="AM935" t="e">
        <v>#N/A</v>
      </c>
      <c r="AN935">
        <v>30.544</v>
      </c>
      <c r="AO935">
        <v>21.210999999999999</v>
      </c>
      <c r="AP935" t="e">
        <v>#N/A</v>
      </c>
      <c r="AQ935">
        <v>46.431199999999997</v>
      </c>
      <c r="AR935">
        <v>17.326699999999999</v>
      </c>
    </row>
    <row r="936" spans="1:44" x14ac:dyDescent="0.25">
      <c r="A936" s="1">
        <v>37867</v>
      </c>
      <c r="B936">
        <v>53.067799999999998</v>
      </c>
      <c r="C936">
        <v>22.504300000000001</v>
      </c>
      <c r="D936">
        <v>7.9408099999999999</v>
      </c>
      <c r="E936">
        <v>37.425400000000003</v>
      </c>
      <c r="F936">
        <v>1055.6600000000001</v>
      </c>
      <c r="G936">
        <v>1.44861</v>
      </c>
      <c r="H936">
        <v>21.25</v>
      </c>
      <c r="I936">
        <v>25.9678</v>
      </c>
      <c r="J936">
        <v>29.292100000000001</v>
      </c>
      <c r="K936">
        <v>26.983699999999999</v>
      </c>
      <c r="L936" t="e">
        <v>#N/A</v>
      </c>
      <c r="M936">
        <v>17.305599999999998</v>
      </c>
      <c r="N936">
        <v>347.52679999999998</v>
      </c>
      <c r="O936">
        <v>15.6759</v>
      </c>
      <c r="P936">
        <v>30.2044</v>
      </c>
      <c r="Q936">
        <v>27.5</v>
      </c>
      <c r="R936">
        <v>28.597200000000001</v>
      </c>
      <c r="S936">
        <v>21.0166</v>
      </c>
      <c r="T936" t="e">
        <v>#N/A</v>
      </c>
      <c r="U936" t="e">
        <v>#N/A</v>
      </c>
      <c r="V936">
        <v>16.764700000000001</v>
      </c>
      <c r="W936">
        <v>24.798200000000001</v>
      </c>
      <c r="X936">
        <v>22.307400000000001</v>
      </c>
      <c r="Y936">
        <v>68.510099999999994</v>
      </c>
      <c r="Z936">
        <v>20.8095</v>
      </c>
      <c r="AA936">
        <v>36.75</v>
      </c>
      <c r="AB936">
        <v>36.183199999999999</v>
      </c>
      <c r="AC936">
        <v>25.175899999999999</v>
      </c>
      <c r="AD936" t="e">
        <v>#N/A</v>
      </c>
      <c r="AE936">
        <v>16.198799999999999</v>
      </c>
      <c r="AF936">
        <v>32.677999999999997</v>
      </c>
      <c r="AG936">
        <v>20.176100000000002</v>
      </c>
      <c r="AH936" t="e">
        <v>#N/A</v>
      </c>
      <c r="AI936">
        <v>20.248200000000001</v>
      </c>
      <c r="AJ936">
        <v>32.667299999999997</v>
      </c>
      <c r="AK936">
        <v>21.25</v>
      </c>
      <c r="AL936" t="e">
        <v>#N/A</v>
      </c>
      <c r="AM936" t="e">
        <v>#N/A</v>
      </c>
      <c r="AN936">
        <v>30.627199999999998</v>
      </c>
      <c r="AO936">
        <v>21.761099999999999</v>
      </c>
      <c r="AP936" t="e">
        <v>#N/A</v>
      </c>
      <c r="AQ936">
        <v>46.7622</v>
      </c>
      <c r="AR936">
        <v>17.7407</v>
      </c>
    </row>
    <row r="937" spans="1:44" x14ac:dyDescent="0.25">
      <c r="A937" s="1">
        <v>37868</v>
      </c>
      <c r="B937">
        <v>51.927999999999997</v>
      </c>
      <c r="C937">
        <v>22.2729</v>
      </c>
      <c r="D937">
        <v>7.8943300000000001</v>
      </c>
      <c r="E937">
        <v>37.165399999999998</v>
      </c>
      <c r="F937">
        <v>1045.24</v>
      </c>
      <c r="G937">
        <v>1.4363699999999999</v>
      </c>
      <c r="H937">
        <v>21.3</v>
      </c>
      <c r="I937">
        <v>25.668800000000001</v>
      </c>
      <c r="J937">
        <v>28.832100000000001</v>
      </c>
      <c r="K937">
        <v>26.5749</v>
      </c>
      <c r="L937" t="e">
        <v>#N/A</v>
      </c>
      <c r="M937">
        <v>17.547899999999998</v>
      </c>
      <c r="N937">
        <v>345.702</v>
      </c>
      <c r="O937">
        <v>15.9076</v>
      </c>
      <c r="P937">
        <v>29.8581</v>
      </c>
      <c r="Q937">
        <v>27</v>
      </c>
      <c r="R937">
        <v>28.564599999999999</v>
      </c>
      <c r="S937">
        <v>21.083200000000001</v>
      </c>
      <c r="T937" t="e">
        <v>#N/A</v>
      </c>
      <c r="U937" t="e">
        <v>#N/A</v>
      </c>
      <c r="V937">
        <v>16.823799999999999</v>
      </c>
      <c r="W937">
        <v>25.8111</v>
      </c>
      <c r="X937">
        <v>21.959299999999999</v>
      </c>
      <c r="Y937">
        <v>69.538200000000003</v>
      </c>
      <c r="Z937">
        <v>21.0215</v>
      </c>
      <c r="AA937">
        <v>36.11</v>
      </c>
      <c r="AB937">
        <v>36.697899999999997</v>
      </c>
      <c r="AC937">
        <v>24.9649</v>
      </c>
      <c r="AD937" t="e">
        <v>#N/A</v>
      </c>
      <c r="AE937">
        <v>16.644500000000001</v>
      </c>
      <c r="AF937">
        <v>32.520899999999997</v>
      </c>
      <c r="AG937">
        <v>20.203299999999999</v>
      </c>
      <c r="AH937" t="e">
        <v>#N/A</v>
      </c>
      <c r="AI937">
        <v>19.999700000000001</v>
      </c>
      <c r="AJ937">
        <v>33.5259</v>
      </c>
      <c r="AK937">
        <v>21.3</v>
      </c>
      <c r="AL937" t="e">
        <v>#N/A</v>
      </c>
      <c r="AM937" t="e">
        <v>#N/A</v>
      </c>
      <c r="AN937">
        <v>30.4438</v>
      </c>
      <c r="AO937">
        <v>21.93</v>
      </c>
      <c r="AP937" t="e">
        <v>#N/A</v>
      </c>
      <c r="AQ937">
        <v>46.688600000000001</v>
      </c>
      <c r="AR937">
        <v>17.799399999999999</v>
      </c>
    </row>
    <row r="938" spans="1:44" x14ac:dyDescent="0.25">
      <c r="A938" s="1">
        <v>37869</v>
      </c>
      <c r="B938">
        <v>50.943899999999999</v>
      </c>
      <c r="C938">
        <v>21.9802</v>
      </c>
      <c r="D938">
        <v>7.7660400000000003</v>
      </c>
      <c r="E938">
        <v>36.573500000000003</v>
      </c>
      <c r="F938">
        <v>1022.19</v>
      </c>
      <c r="G938">
        <v>1.4019999999999999</v>
      </c>
      <c r="H938">
        <v>20.8</v>
      </c>
      <c r="I938">
        <v>24.5883</v>
      </c>
      <c r="J938">
        <v>28.004799999999999</v>
      </c>
      <c r="K938">
        <v>25.964099999999998</v>
      </c>
      <c r="L938" t="e">
        <v>#N/A</v>
      </c>
      <c r="M938">
        <v>17.235700000000001</v>
      </c>
      <c r="N938">
        <v>341.83839999999998</v>
      </c>
      <c r="O938">
        <v>15.630800000000001</v>
      </c>
      <c r="P938">
        <v>29.517900000000001</v>
      </c>
      <c r="Q938">
        <v>26.18</v>
      </c>
      <c r="R938">
        <v>28.149100000000001</v>
      </c>
      <c r="S938">
        <v>20.693899999999999</v>
      </c>
      <c r="T938" t="e">
        <v>#N/A</v>
      </c>
      <c r="U938" t="e">
        <v>#N/A</v>
      </c>
      <c r="V938">
        <v>16.2212</v>
      </c>
      <c r="W938">
        <v>25.204599999999999</v>
      </c>
      <c r="X938">
        <v>21.918099999999999</v>
      </c>
      <c r="Y938">
        <v>68.117699999999999</v>
      </c>
      <c r="Z938">
        <v>20.8995</v>
      </c>
      <c r="AA938">
        <v>35.51</v>
      </c>
      <c r="AB938">
        <v>35.904200000000003</v>
      </c>
      <c r="AC938">
        <v>24.375499999999999</v>
      </c>
      <c r="AD938" t="e">
        <v>#N/A</v>
      </c>
      <c r="AE938">
        <v>16.421099999999999</v>
      </c>
      <c r="AF938">
        <v>32.462899999999998</v>
      </c>
      <c r="AG938">
        <v>19.9739</v>
      </c>
      <c r="AH938" t="e">
        <v>#N/A</v>
      </c>
      <c r="AI938">
        <v>19.749199999999998</v>
      </c>
      <c r="AJ938">
        <v>33.040199999999999</v>
      </c>
      <c r="AK938">
        <v>20.8</v>
      </c>
      <c r="AL938" t="e">
        <v>#N/A</v>
      </c>
      <c r="AM938" t="e">
        <v>#N/A</v>
      </c>
      <c r="AN938">
        <v>29.608699999999999</v>
      </c>
      <c r="AO938">
        <v>21.511800000000001</v>
      </c>
      <c r="AP938" t="e">
        <v>#N/A</v>
      </c>
      <c r="AQ938">
        <v>45.323999999999998</v>
      </c>
      <c r="AR938">
        <v>17.406500000000001</v>
      </c>
    </row>
    <row r="939" spans="1:44" x14ac:dyDescent="0.25">
      <c r="A939" s="1">
        <v>37872</v>
      </c>
      <c r="B939">
        <v>50.0092</v>
      </c>
      <c r="C939">
        <v>21.8492</v>
      </c>
      <c r="D939">
        <v>7.6806799999999997</v>
      </c>
      <c r="E939">
        <v>36.483699999999999</v>
      </c>
      <c r="F939">
        <v>1019.3</v>
      </c>
      <c r="G939">
        <v>1.39801</v>
      </c>
      <c r="H939">
        <v>20.9</v>
      </c>
      <c r="I939">
        <v>24.382100000000001</v>
      </c>
      <c r="J939">
        <v>27.4817</v>
      </c>
      <c r="K939">
        <v>25.755700000000001</v>
      </c>
      <c r="L939" t="e">
        <v>#N/A</v>
      </c>
      <c r="M939">
        <v>17.371700000000001</v>
      </c>
      <c r="N939">
        <v>338.63839999999999</v>
      </c>
      <c r="O939">
        <v>15.463800000000001</v>
      </c>
      <c r="P939">
        <v>29.589300000000001</v>
      </c>
      <c r="Q939">
        <v>26.2</v>
      </c>
      <c r="R939">
        <v>28.138500000000001</v>
      </c>
      <c r="S939">
        <v>20.640899999999998</v>
      </c>
      <c r="T939" t="e">
        <v>#N/A</v>
      </c>
      <c r="U939" t="e">
        <v>#N/A</v>
      </c>
      <c r="V939">
        <v>16.2178</v>
      </c>
      <c r="W939">
        <v>24.860299999999999</v>
      </c>
      <c r="X939">
        <v>21.901900000000001</v>
      </c>
      <c r="Y939">
        <v>68.868899999999996</v>
      </c>
      <c r="Z939">
        <v>20.957599999999999</v>
      </c>
      <c r="AA939">
        <v>35.71</v>
      </c>
      <c r="AB939">
        <v>35.985500000000002</v>
      </c>
      <c r="AC939">
        <v>24.373200000000001</v>
      </c>
      <c r="AD939" t="e">
        <v>#N/A</v>
      </c>
      <c r="AE939">
        <v>16.2363</v>
      </c>
      <c r="AF939">
        <v>33.033700000000003</v>
      </c>
      <c r="AG939">
        <v>20.026199999999999</v>
      </c>
      <c r="AH939" t="e">
        <v>#N/A</v>
      </c>
      <c r="AI939">
        <v>20.098299999999998</v>
      </c>
      <c r="AJ939">
        <v>32.8279</v>
      </c>
      <c r="AK939">
        <v>20.9</v>
      </c>
      <c r="AL939" t="e">
        <v>#N/A</v>
      </c>
      <c r="AM939" t="e">
        <v>#N/A</v>
      </c>
      <c r="AN939">
        <v>29.8005</v>
      </c>
      <c r="AO939">
        <v>20.925999999999998</v>
      </c>
      <c r="AP939" t="e">
        <v>#N/A</v>
      </c>
      <c r="AQ939">
        <v>44.490200000000002</v>
      </c>
      <c r="AR939">
        <v>17.311699999999998</v>
      </c>
    </row>
    <row r="940" spans="1:44" x14ac:dyDescent="0.25">
      <c r="A940" s="1">
        <v>37873</v>
      </c>
      <c r="B940">
        <v>49.516300000000001</v>
      </c>
      <c r="C940">
        <v>22.008600000000001</v>
      </c>
      <c r="D940">
        <v>7.6145100000000001</v>
      </c>
      <c r="E940">
        <v>36.1629</v>
      </c>
      <c r="F940">
        <v>1025.8599999999999</v>
      </c>
      <c r="G940">
        <v>1.3673599999999999</v>
      </c>
      <c r="H940">
        <v>20.6</v>
      </c>
      <c r="I940">
        <v>23.615500000000001</v>
      </c>
      <c r="J940">
        <v>26.858000000000001</v>
      </c>
      <c r="K940">
        <v>25.204599999999999</v>
      </c>
      <c r="L940" t="e">
        <v>#N/A</v>
      </c>
      <c r="M940">
        <v>17.2057</v>
      </c>
      <c r="N940">
        <v>334.87670000000003</v>
      </c>
      <c r="O940">
        <v>15.402699999999999</v>
      </c>
      <c r="P940">
        <v>29.040700000000001</v>
      </c>
      <c r="Q940">
        <v>25.1</v>
      </c>
      <c r="R940">
        <v>27.715</v>
      </c>
      <c r="S940">
        <v>20.378399999999999</v>
      </c>
      <c r="T940" t="e">
        <v>#N/A</v>
      </c>
      <c r="U940" t="e">
        <v>#N/A</v>
      </c>
      <c r="V940">
        <v>16.0932</v>
      </c>
      <c r="W940">
        <v>23.5456</v>
      </c>
      <c r="X940">
        <v>21.087900000000001</v>
      </c>
      <c r="Y940">
        <v>68.718999999999994</v>
      </c>
      <c r="Z940">
        <v>20.558700000000002</v>
      </c>
      <c r="AA940">
        <v>35.81</v>
      </c>
      <c r="AB940">
        <v>35.743699999999997</v>
      </c>
      <c r="AC940">
        <v>23.9603</v>
      </c>
      <c r="AD940" t="e">
        <v>#N/A</v>
      </c>
      <c r="AE940">
        <v>16.309000000000001</v>
      </c>
      <c r="AF940">
        <v>32.962499999999999</v>
      </c>
      <c r="AG940">
        <v>19.586600000000001</v>
      </c>
      <c r="AH940" t="e">
        <v>#N/A</v>
      </c>
      <c r="AI940">
        <v>20.116099999999999</v>
      </c>
      <c r="AJ940">
        <v>32.471800000000002</v>
      </c>
      <c r="AK940">
        <v>20.6</v>
      </c>
      <c r="AL940" t="e">
        <v>#N/A</v>
      </c>
      <c r="AM940" t="e">
        <v>#N/A</v>
      </c>
      <c r="AN940">
        <v>29.264600000000002</v>
      </c>
      <c r="AO940">
        <v>20.433700000000002</v>
      </c>
      <c r="AP940" t="e">
        <v>#N/A</v>
      </c>
      <c r="AQ940">
        <v>43.0794</v>
      </c>
      <c r="AR940">
        <v>17.0671</v>
      </c>
    </row>
    <row r="941" spans="1:44" x14ac:dyDescent="0.25">
      <c r="A941" s="1">
        <v>37874</v>
      </c>
      <c r="B941">
        <v>49.061399999999999</v>
      </c>
      <c r="C941">
        <v>21.436599999999999</v>
      </c>
      <c r="D941">
        <v>7.6094200000000001</v>
      </c>
      <c r="E941">
        <v>35.639699999999998</v>
      </c>
      <c r="F941">
        <v>1027.04</v>
      </c>
      <c r="G941">
        <v>1.3512599999999999</v>
      </c>
      <c r="H941">
        <v>20.88</v>
      </c>
      <c r="I941">
        <v>23.433199999999999</v>
      </c>
      <c r="J941">
        <v>26.245899999999999</v>
      </c>
      <c r="K941">
        <v>24.976299999999998</v>
      </c>
      <c r="L941" t="e">
        <v>#N/A</v>
      </c>
      <c r="M941">
        <v>16.884499999999999</v>
      </c>
      <c r="N941">
        <v>331.2801</v>
      </c>
      <c r="O941">
        <v>15.5594</v>
      </c>
      <c r="P941">
        <v>28.495699999999999</v>
      </c>
      <c r="Q941">
        <v>24.95</v>
      </c>
      <c r="R941">
        <v>27.543500000000002</v>
      </c>
      <c r="S941">
        <v>20.226199999999999</v>
      </c>
      <c r="T941" t="e">
        <v>#N/A</v>
      </c>
      <c r="U941" t="e">
        <v>#N/A</v>
      </c>
      <c r="V941">
        <v>15.7263</v>
      </c>
      <c r="W941">
        <v>23.190300000000001</v>
      </c>
      <c r="X941">
        <v>20.281600000000001</v>
      </c>
      <c r="Y941">
        <v>67.281199999999998</v>
      </c>
      <c r="Z941">
        <v>19.686299999999999</v>
      </c>
      <c r="AA941">
        <v>35.32</v>
      </c>
      <c r="AB941">
        <v>36.174500000000002</v>
      </c>
      <c r="AC941">
        <v>23.267700000000001</v>
      </c>
      <c r="AD941" t="e">
        <v>#N/A</v>
      </c>
      <c r="AE941">
        <v>15.9862</v>
      </c>
      <c r="AF941">
        <v>33.419699999999999</v>
      </c>
      <c r="AG941">
        <v>18.957599999999999</v>
      </c>
      <c r="AH941" t="e">
        <v>#N/A</v>
      </c>
      <c r="AI941">
        <v>20.1065</v>
      </c>
      <c r="AJ941">
        <v>32.296799999999998</v>
      </c>
      <c r="AK941">
        <v>20.88</v>
      </c>
      <c r="AL941" t="e">
        <v>#N/A</v>
      </c>
      <c r="AM941" t="e">
        <v>#N/A</v>
      </c>
      <c r="AN941">
        <v>28.863499999999998</v>
      </c>
      <c r="AO941">
        <v>20.7195</v>
      </c>
      <c r="AP941" t="e">
        <v>#N/A</v>
      </c>
      <c r="AQ941">
        <v>42.778599999999997</v>
      </c>
      <c r="AR941">
        <v>16.544799999999999</v>
      </c>
    </row>
    <row r="942" spans="1:44" x14ac:dyDescent="0.25">
      <c r="A942" s="1">
        <v>37875</v>
      </c>
      <c r="B942">
        <v>49.683799999999998</v>
      </c>
      <c r="C942">
        <v>21.587700000000002</v>
      </c>
      <c r="D942">
        <v>7.5853099999999998</v>
      </c>
      <c r="E942">
        <v>35.796100000000003</v>
      </c>
      <c r="F942">
        <v>1015.66</v>
      </c>
      <c r="G942">
        <v>1.3688899999999999</v>
      </c>
      <c r="H942">
        <v>21</v>
      </c>
      <c r="I942">
        <v>23.339200000000002</v>
      </c>
      <c r="J942">
        <v>26.213999999999999</v>
      </c>
      <c r="K942">
        <v>24.540800000000001</v>
      </c>
      <c r="L942" t="e">
        <v>#N/A</v>
      </c>
      <c r="M942">
        <v>17.022300000000001</v>
      </c>
      <c r="N942">
        <v>331.90320000000003</v>
      </c>
      <c r="O942">
        <v>15.4024</v>
      </c>
      <c r="P942">
        <v>28.0899</v>
      </c>
      <c r="Q942">
        <v>24.95</v>
      </c>
      <c r="R942">
        <v>27.4331</v>
      </c>
      <c r="S942">
        <v>20.437200000000001</v>
      </c>
      <c r="T942" t="e">
        <v>#N/A</v>
      </c>
      <c r="U942" t="e">
        <v>#N/A</v>
      </c>
      <c r="V942">
        <v>15.757</v>
      </c>
      <c r="W942">
        <v>23.0899</v>
      </c>
      <c r="X942">
        <v>20.444700000000001</v>
      </c>
      <c r="Y942">
        <v>67.072299999999998</v>
      </c>
      <c r="Z942">
        <v>19.869700000000002</v>
      </c>
      <c r="AA942">
        <v>35.07</v>
      </c>
      <c r="AB942">
        <v>36.174799999999998</v>
      </c>
      <c r="AC942">
        <v>23.3826</v>
      </c>
      <c r="AD942" t="e">
        <v>#N/A</v>
      </c>
      <c r="AE942">
        <v>16.2652</v>
      </c>
      <c r="AF942">
        <v>33.037700000000001</v>
      </c>
      <c r="AG942">
        <v>19.080300000000001</v>
      </c>
      <c r="AH942" t="e">
        <v>#N/A</v>
      </c>
      <c r="AI942">
        <v>20.069900000000001</v>
      </c>
      <c r="AJ942">
        <v>32.375799999999998</v>
      </c>
      <c r="AK942">
        <v>21</v>
      </c>
      <c r="AL942" t="e">
        <v>#N/A</v>
      </c>
      <c r="AM942" t="e">
        <v>#N/A</v>
      </c>
      <c r="AN942">
        <v>28.921299999999999</v>
      </c>
      <c r="AO942">
        <v>20.365100000000002</v>
      </c>
      <c r="AP942" t="e">
        <v>#N/A</v>
      </c>
      <c r="AQ942">
        <v>43.094200000000001</v>
      </c>
      <c r="AR942">
        <v>16.542400000000001</v>
      </c>
    </row>
    <row r="943" spans="1:44" x14ac:dyDescent="0.25">
      <c r="A943" s="1">
        <v>37876</v>
      </c>
      <c r="B943">
        <v>49.646900000000002</v>
      </c>
      <c r="C943">
        <v>22.4041</v>
      </c>
      <c r="D943">
        <v>7.5323200000000003</v>
      </c>
      <c r="E943">
        <v>35.521099999999997</v>
      </c>
      <c r="F943">
        <v>1018.05</v>
      </c>
      <c r="G943">
        <v>1.4073100000000001</v>
      </c>
      <c r="H943">
        <v>20.6</v>
      </c>
      <c r="I943">
        <v>23.363800000000001</v>
      </c>
      <c r="J943">
        <v>26.275400000000001</v>
      </c>
      <c r="K943">
        <v>24.621600000000001</v>
      </c>
      <c r="L943" t="e">
        <v>#N/A</v>
      </c>
      <c r="M943">
        <v>17.049700000000001</v>
      </c>
      <c r="N943">
        <v>333.91840000000002</v>
      </c>
      <c r="O943">
        <v>15.2941</v>
      </c>
      <c r="P943">
        <v>28.9511</v>
      </c>
      <c r="Q943">
        <v>24.5</v>
      </c>
      <c r="R943">
        <v>27.347799999999999</v>
      </c>
      <c r="S943">
        <v>20.552099999999999</v>
      </c>
      <c r="T943" t="e">
        <v>#N/A</v>
      </c>
      <c r="U943" t="e">
        <v>#N/A</v>
      </c>
      <c r="V943">
        <v>15.742000000000001</v>
      </c>
      <c r="W943">
        <v>23.058800000000002</v>
      </c>
      <c r="X943">
        <v>20.5198</v>
      </c>
      <c r="Y943">
        <v>67.939899999999994</v>
      </c>
      <c r="Z943">
        <v>20.170300000000001</v>
      </c>
      <c r="AA943">
        <v>34.53</v>
      </c>
      <c r="AB943">
        <v>35.889499999999998</v>
      </c>
      <c r="AC943">
        <v>23.6998</v>
      </c>
      <c r="AD943" t="e">
        <v>#N/A</v>
      </c>
      <c r="AE943">
        <v>16.179099999999998</v>
      </c>
      <c r="AF943">
        <v>33.295200000000001</v>
      </c>
      <c r="AG943">
        <v>19.501200000000001</v>
      </c>
      <c r="AH943" t="e">
        <v>#N/A</v>
      </c>
      <c r="AI943">
        <v>20.188700000000001</v>
      </c>
      <c r="AJ943">
        <v>32.634099999999997</v>
      </c>
      <c r="AK943">
        <v>20.6</v>
      </c>
      <c r="AL943" t="e">
        <v>#N/A</v>
      </c>
      <c r="AM943" t="e">
        <v>#N/A</v>
      </c>
      <c r="AN943">
        <v>29.126799999999999</v>
      </c>
      <c r="AO943">
        <v>20.644100000000002</v>
      </c>
      <c r="AP943" t="e">
        <v>#N/A</v>
      </c>
      <c r="AQ943">
        <v>43.252800000000001</v>
      </c>
      <c r="AR943">
        <v>16.255600000000001</v>
      </c>
    </row>
    <row r="944" spans="1:44" x14ac:dyDescent="0.25">
      <c r="A944" s="1">
        <v>37879</v>
      </c>
      <c r="B944">
        <v>49.238300000000002</v>
      </c>
      <c r="C944">
        <v>21.701000000000001</v>
      </c>
      <c r="D944">
        <v>7.4650499999999997</v>
      </c>
      <c r="E944">
        <v>34.9741</v>
      </c>
      <c r="F944">
        <v>988.06920000000002</v>
      </c>
      <c r="G944">
        <v>1.3400099999999999</v>
      </c>
      <c r="H944">
        <v>20.399999999999999</v>
      </c>
      <c r="I944">
        <v>23.086500000000001</v>
      </c>
      <c r="J944">
        <v>25.904699999999998</v>
      </c>
      <c r="K944">
        <v>24.734999999999999</v>
      </c>
      <c r="L944" t="e">
        <v>#N/A</v>
      </c>
      <c r="M944">
        <v>16.664200000000001</v>
      </c>
      <c r="N944">
        <v>329.6472</v>
      </c>
      <c r="O944">
        <v>14.977600000000001</v>
      </c>
      <c r="P944">
        <v>28.387899999999998</v>
      </c>
      <c r="Q944">
        <v>24.6</v>
      </c>
      <c r="R944">
        <v>26.925699999999999</v>
      </c>
      <c r="S944">
        <v>20.269600000000001</v>
      </c>
      <c r="T944" t="e">
        <v>#N/A</v>
      </c>
      <c r="U944" t="e">
        <v>#N/A</v>
      </c>
      <c r="V944">
        <v>15.450900000000001</v>
      </c>
      <c r="W944">
        <v>23.696300000000001</v>
      </c>
      <c r="X944">
        <v>20.2072</v>
      </c>
      <c r="Y944">
        <v>67.124200000000002</v>
      </c>
      <c r="Z944">
        <v>19.7287</v>
      </c>
      <c r="AA944">
        <v>34.53</v>
      </c>
      <c r="AB944">
        <v>34.998899999999999</v>
      </c>
      <c r="AC944">
        <v>23.450099999999999</v>
      </c>
      <c r="AD944" t="e">
        <v>#N/A</v>
      </c>
      <c r="AE944">
        <v>16.029599999999999</v>
      </c>
      <c r="AF944">
        <v>32.720799999999997</v>
      </c>
      <c r="AG944">
        <v>19.3263</v>
      </c>
      <c r="AH944" t="e">
        <v>#N/A</v>
      </c>
      <c r="AI944">
        <v>19.968599999999999</v>
      </c>
      <c r="AJ944">
        <v>32.259</v>
      </c>
      <c r="AK944">
        <v>20.399999999999999</v>
      </c>
      <c r="AL944" t="e">
        <v>#N/A</v>
      </c>
      <c r="AM944" t="e">
        <v>#N/A</v>
      </c>
      <c r="AN944">
        <v>28.7242</v>
      </c>
      <c r="AO944">
        <v>20.1004</v>
      </c>
      <c r="AP944" t="e">
        <v>#N/A</v>
      </c>
      <c r="AQ944">
        <v>43.036099999999998</v>
      </c>
      <c r="AR944">
        <v>15.9872</v>
      </c>
    </row>
    <row r="945" spans="1:44" x14ac:dyDescent="0.25">
      <c r="A945" s="1">
        <v>37880</v>
      </c>
      <c r="B945">
        <v>50.286299999999997</v>
      </c>
      <c r="C945">
        <v>21.484400000000001</v>
      </c>
      <c r="D945">
        <v>7.4697800000000001</v>
      </c>
      <c r="E945">
        <v>35.597200000000001</v>
      </c>
      <c r="F945">
        <v>1014.87</v>
      </c>
      <c r="G945">
        <v>1.35459</v>
      </c>
      <c r="H945">
        <v>20.5</v>
      </c>
      <c r="I945">
        <v>23.653600000000001</v>
      </c>
      <c r="J945">
        <v>26.2379</v>
      </c>
      <c r="K945">
        <v>25.088200000000001</v>
      </c>
      <c r="L945" t="e">
        <v>#N/A</v>
      </c>
      <c r="M945">
        <v>17.471</v>
      </c>
      <c r="N945">
        <v>335.04430000000002</v>
      </c>
      <c r="O945">
        <v>14.8384</v>
      </c>
      <c r="P945">
        <v>28.439399999999999</v>
      </c>
      <c r="Q945">
        <v>24.85</v>
      </c>
      <c r="R945">
        <v>27.180099999999999</v>
      </c>
      <c r="S945">
        <v>20.696100000000001</v>
      </c>
      <c r="T945" t="e">
        <v>#N/A</v>
      </c>
      <c r="U945" t="e">
        <v>#N/A</v>
      </c>
      <c r="V945">
        <v>15.960100000000001</v>
      </c>
      <c r="W945">
        <v>24.1707</v>
      </c>
      <c r="X945">
        <v>20.835599999999999</v>
      </c>
      <c r="Y945">
        <v>68.77</v>
      </c>
      <c r="Z945">
        <v>20.460699999999999</v>
      </c>
      <c r="AA945">
        <v>35.71</v>
      </c>
      <c r="AB945">
        <v>35.149099999999997</v>
      </c>
      <c r="AC945">
        <v>23.982800000000001</v>
      </c>
      <c r="AD945" t="e">
        <v>#N/A</v>
      </c>
      <c r="AE945">
        <v>16.273399999999999</v>
      </c>
      <c r="AF945">
        <v>33.287999999999997</v>
      </c>
      <c r="AG945">
        <v>19.774999999999999</v>
      </c>
      <c r="AH945" t="e">
        <v>#N/A</v>
      </c>
      <c r="AI945">
        <v>20.132100000000001</v>
      </c>
      <c r="AJ945">
        <v>32.691200000000002</v>
      </c>
      <c r="AK945">
        <v>20.5</v>
      </c>
      <c r="AL945" t="e">
        <v>#N/A</v>
      </c>
      <c r="AM945" t="e">
        <v>#N/A</v>
      </c>
      <c r="AN945">
        <v>29.4466</v>
      </c>
      <c r="AO945">
        <v>20.459299999999999</v>
      </c>
      <c r="AP945" t="e">
        <v>#N/A</v>
      </c>
      <c r="AQ945">
        <v>43.7136</v>
      </c>
      <c r="AR945">
        <v>16.324100000000001</v>
      </c>
    </row>
    <row r="946" spans="1:44" x14ac:dyDescent="0.25">
      <c r="A946" s="1">
        <v>37881</v>
      </c>
      <c r="B946">
        <v>50.199800000000003</v>
      </c>
      <c r="C946">
        <v>21.428999999999998</v>
      </c>
      <c r="D946">
        <v>8.2602399999999996</v>
      </c>
      <c r="E946">
        <v>35.749000000000002</v>
      </c>
      <c r="F946">
        <v>1008.85</v>
      </c>
      <c r="G946">
        <v>1.3428</v>
      </c>
      <c r="H946">
        <v>20.7</v>
      </c>
      <c r="I946">
        <v>24.023599999999998</v>
      </c>
      <c r="J946">
        <v>26.012799999999999</v>
      </c>
      <c r="K946">
        <v>25.3308</v>
      </c>
      <c r="L946" t="e">
        <v>#N/A</v>
      </c>
      <c r="M946">
        <v>17.383500000000002</v>
      </c>
      <c r="N946">
        <v>337.53440000000001</v>
      </c>
      <c r="O946">
        <v>14.9</v>
      </c>
      <c r="P946">
        <v>27.525600000000001</v>
      </c>
      <c r="Q946">
        <v>24.8</v>
      </c>
      <c r="R946">
        <v>26.607500000000002</v>
      </c>
      <c r="S946">
        <v>20.6022</v>
      </c>
      <c r="T946" t="e">
        <v>#N/A</v>
      </c>
      <c r="U946" t="e">
        <v>#N/A</v>
      </c>
      <c r="V946">
        <v>15.961499999999999</v>
      </c>
      <c r="W946">
        <v>24.002199999999998</v>
      </c>
      <c r="X946">
        <v>20.568999999999999</v>
      </c>
      <c r="Y946">
        <v>69.170500000000004</v>
      </c>
      <c r="Z946">
        <v>20.481300000000001</v>
      </c>
      <c r="AA946">
        <v>35.32</v>
      </c>
      <c r="AB946">
        <v>34.7849</v>
      </c>
      <c r="AC946">
        <v>24.073699999999999</v>
      </c>
      <c r="AD946" t="e">
        <v>#N/A</v>
      </c>
      <c r="AE946">
        <v>16.306799999999999</v>
      </c>
      <c r="AF946">
        <v>32.996600000000001</v>
      </c>
      <c r="AG946">
        <v>19.5413</v>
      </c>
      <c r="AH946" t="e">
        <v>#N/A</v>
      </c>
      <c r="AI946">
        <v>20.249099999999999</v>
      </c>
      <c r="AJ946">
        <v>32.726399999999998</v>
      </c>
      <c r="AK946">
        <v>20.7</v>
      </c>
      <c r="AL946" t="e">
        <v>#N/A</v>
      </c>
      <c r="AM946" t="e">
        <v>#N/A</v>
      </c>
      <c r="AN946">
        <v>29.2927</v>
      </c>
      <c r="AO946">
        <v>20.5243</v>
      </c>
      <c r="AP946" t="e">
        <v>#N/A</v>
      </c>
      <c r="AQ946">
        <v>43.180900000000001</v>
      </c>
      <c r="AR946">
        <v>16.221599999999999</v>
      </c>
    </row>
    <row r="947" spans="1:44" x14ac:dyDescent="0.25">
      <c r="A947" s="1">
        <v>37882</v>
      </c>
      <c r="B947">
        <v>50.414499999999997</v>
      </c>
      <c r="C947">
        <v>21.501300000000001</v>
      </c>
      <c r="D947">
        <v>8.1866500000000002</v>
      </c>
      <c r="E947">
        <v>36.856400000000001</v>
      </c>
      <c r="F947">
        <v>1018.48</v>
      </c>
      <c r="G947">
        <v>1.3793299999999999</v>
      </c>
      <c r="H947">
        <v>21.3</v>
      </c>
      <c r="I947">
        <v>23.720300000000002</v>
      </c>
      <c r="J947">
        <v>26.3507</v>
      </c>
      <c r="K947">
        <v>25.539100000000001</v>
      </c>
      <c r="L947" t="e">
        <v>#N/A</v>
      </c>
      <c r="M947">
        <v>17.492000000000001</v>
      </c>
      <c r="N947">
        <v>347.9572</v>
      </c>
      <c r="O947">
        <v>15</v>
      </c>
      <c r="P947">
        <v>27.1037</v>
      </c>
      <c r="Q947">
        <v>24.45</v>
      </c>
      <c r="R947">
        <v>26.595700000000001</v>
      </c>
      <c r="S947">
        <v>20.711400000000001</v>
      </c>
      <c r="T947" t="e">
        <v>#N/A</v>
      </c>
      <c r="U947" t="e">
        <v>#N/A</v>
      </c>
      <c r="V947">
        <v>16.3262</v>
      </c>
      <c r="W947">
        <v>23.9663</v>
      </c>
      <c r="X947">
        <v>20.2196</v>
      </c>
      <c r="Y947">
        <v>69.730999999999995</v>
      </c>
      <c r="Z947">
        <v>20.537099999999999</v>
      </c>
      <c r="AA947">
        <v>36.11</v>
      </c>
      <c r="AB947">
        <v>34.902200000000001</v>
      </c>
      <c r="AC947">
        <v>24.6523</v>
      </c>
      <c r="AD947" t="e">
        <v>#N/A</v>
      </c>
      <c r="AE947">
        <v>16.3032</v>
      </c>
      <c r="AF947">
        <v>32.688600000000001</v>
      </c>
      <c r="AG947">
        <v>20.087199999999999</v>
      </c>
      <c r="AH947" t="e">
        <v>#N/A</v>
      </c>
      <c r="AI947">
        <v>20.0717</v>
      </c>
      <c r="AJ947">
        <v>32.763800000000003</v>
      </c>
      <c r="AK947">
        <v>21.3</v>
      </c>
      <c r="AL947" t="e">
        <v>#N/A</v>
      </c>
      <c r="AM947" t="e">
        <v>#N/A</v>
      </c>
      <c r="AN947">
        <v>29.156400000000001</v>
      </c>
      <c r="AO947">
        <v>20.577500000000001</v>
      </c>
      <c r="AP947" t="e">
        <v>#N/A</v>
      </c>
      <c r="AQ947">
        <v>43.552700000000002</v>
      </c>
      <c r="AR947">
        <v>16.252600000000001</v>
      </c>
    </row>
    <row r="948" spans="1:44" x14ac:dyDescent="0.25">
      <c r="A948" s="1">
        <v>37883</v>
      </c>
      <c r="B948">
        <v>50.3626</v>
      </c>
      <c r="C948">
        <v>21.5732</v>
      </c>
      <c r="D948">
        <v>8.1762200000000007</v>
      </c>
      <c r="E948">
        <v>36.761299999999999</v>
      </c>
      <c r="F948">
        <v>1010.48</v>
      </c>
      <c r="G948">
        <v>1.3586</v>
      </c>
      <c r="H948">
        <v>20.8</v>
      </c>
      <c r="I948">
        <v>24.102499999999999</v>
      </c>
      <c r="J948">
        <v>26.044799999999999</v>
      </c>
      <c r="K948">
        <v>25.450099999999999</v>
      </c>
      <c r="L948" t="e">
        <v>#N/A</v>
      </c>
      <c r="M948">
        <v>17.132000000000001</v>
      </c>
      <c r="N948">
        <v>349.81150000000002</v>
      </c>
      <c r="O948">
        <v>14.826700000000001</v>
      </c>
      <c r="P948">
        <v>27.147400000000001</v>
      </c>
      <c r="Q948">
        <v>24.5</v>
      </c>
      <c r="R948">
        <v>26.479600000000001</v>
      </c>
      <c r="S948">
        <v>20.555299999999999</v>
      </c>
      <c r="T948" t="e">
        <v>#N/A</v>
      </c>
      <c r="U948" t="e">
        <v>#N/A</v>
      </c>
      <c r="V948">
        <v>16.4343</v>
      </c>
      <c r="W948">
        <v>23.862100000000002</v>
      </c>
      <c r="X948">
        <v>19.945</v>
      </c>
      <c r="Y948">
        <v>70.563699999999997</v>
      </c>
      <c r="Z948">
        <v>20.504100000000001</v>
      </c>
      <c r="AA948">
        <v>35.450000000000003</v>
      </c>
      <c r="AB948">
        <v>34.539099999999998</v>
      </c>
      <c r="AC948">
        <v>24.432300000000001</v>
      </c>
      <c r="AD948" t="e">
        <v>#N/A</v>
      </c>
      <c r="AE948">
        <v>16.278300000000002</v>
      </c>
      <c r="AF948">
        <v>32.139400000000002</v>
      </c>
      <c r="AG948">
        <v>20.360700000000001</v>
      </c>
      <c r="AH948" t="e">
        <v>#N/A</v>
      </c>
      <c r="AI948">
        <v>19.657499999999999</v>
      </c>
      <c r="AJ948">
        <v>32.496699999999997</v>
      </c>
      <c r="AK948">
        <v>20.8</v>
      </c>
      <c r="AL948" t="e">
        <v>#N/A</v>
      </c>
      <c r="AM948" t="e">
        <v>#N/A</v>
      </c>
      <c r="AN948">
        <v>28.993400000000001</v>
      </c>
      <c r="AO948">
        <v>20.171199999999999</v>
      </c>
      <c r="AP948" t="e">
        <v>#N/A</v>
      </c>
      <c r="AQ948">
        <v>43.207900000000002</v>
      </c>
      <c r="AR948">
        <v>16.244800000000001</v>
      </c>
    </row>
    <row r="949" spans="1:44" x14ac:dyDescent="0.25">
      <c r="A949" s="1">
        <v>37886</v>
      </c>
      <c r="B949">
        <v>49.726500000000001</v>
      </c>
      <c r="C949">
        <v>20.6889</v>
      </c>
      <c r="D949">
        <v>8.0450999999999997</v>
      </c>
      <c r="E949">
        <v>35.929699999999997</v>
      </c>
      <c r="F949">
        <v>985.1694</v>
      </c>
      <c r="G949">
        <v>1.3104499999999999</v>
      </c>
      <c r="H949">
        <v>20.2</v>
      </c>
      <c r="I949">
        <v>23.1325</v>
      </c>
      <c r="J949">
        <v>25.044499999999999</v>
      </c>
      <c r="K949">
        <v>24.850100000000001</v>
      </c>
      <c r="L949" t="e">
        <v>#N/A</v>
      </c>
      <c r="M949">
        <v>16.706</v>
      </c>
      <c r="N949">
        <v>340.5736</v>
      </c>
      <c r="O949">
        <v>14.645300000000001</v>
      </c>
      <c r="P949">
        <v>26.1508</v>
      </c>
      <c r="Q949">
        <v>24.3</v>
      </c>
      <c r="R949">
        <v>25.928699999999999</v>
      </c>
      <c r="S949">
        <v>19.9391</v>
      </c>
      <c r="T949" t="e">
        <v>#N/A</v>
      </c>
      <c r="U949" t="e">
        <v>#N/A</v>
      </c>
      <c r="V949">
        <v>15.559200000000001</v>
      </c>
      <c r="W949">
        <v>23.281400000000001</v>
      </c>
      <c r="X949">
        <v>19.413499999999999</v>
      </c>
      <c r="Y949">
        <v>68.193600000000004</v>
      </c>
      <c r="Z949">
        <v>19.7745</v>
      </c>
      <c r="AA949">
        <v>34.53</v>
      </c>
      <c r="AB949">
        <v>33.981200000000001</v>
      </c>
      <c r="AC949">
        <v>23.760400000000001</v>
      </c>
      <c r="AD949" t="e">
        <v>#N/A</v>
      </c>
      <c r="AE949">
        <v>15.8622</v>
      </c>
      <c r="AF949">
        <v>31.156500000000001</v>
      </c>
      <c r="AG949">
        <v>19.487200000000001</v>
      </c>
      <c r="AH949" t="e">
        <v>#N/A</v>
      </c>
      <c r="AI949">
        <v>19.199000000000002</v>
      </c>
      <c r="AJ949">
        <v>31.8886</v>
      </c>
      <c r="AK949">
        <v>20.2</v>
      </c>
      <c r="AL949" t="e">
        <v>#N/A</v>
      </c>
      <c r="AM949" t="e">
        <v>#N/A</v>
      </c>
      <c r="AN949">
        <v>28.338899999999999</v>
      </c>
      <c r="AO949">
        <v>19.591999999999999</v>
      </c>
      <c r="AP949" t="e">
        <v>#N/A</v>
      </c>
      <c r="AQ949">
        <v>41.835799999999999</v>
      </c>
      <c r="AR949">
        <v>15.6561</v>
      </c>
    </row>
    <row r="950" spans="1:44" x14ac:dyDescent="0.25">
      <c r="A950" s="1">
        <v>37887</v>
      </c>
      <c r="B950">
        <v>49.964300000000001</v>
      </c>
      <c r="C950">
        <v>20.688600000000001</v>
      </c>
      <c r="D950">
        <v>8.0515299999999996</v>
      </c>
      <c r="E950">
        <v>36.243000000000002</v>
      </c>
      <c r="F950">
        <v>987.66010000000006</v>
      </c>
      <c r="G950">
        <v>1.33168</v>
      </c>
      <c r="H950">
        <v>20</v>
      </c>
      <c r="I950">
        <v>23.140599999999999</v>
      </c>
      <c r="J950">
        <v>25.239899999999999</v>
      </c>
      <c r="K950">
        <v>25.2044</v>
      </c>
      <c r="L950" t="e">
        <v>#N/A</v>
      </c>
      <c r="M950">
        <v>17.009499999999999</v>
      </c>
      <c r="N950">
        <v>346.49529999999999</v>
      </c>
      <c r="O950">
        <v>14.711399999999999</v>
      </c>
      <c r="P950">
        <v>26.331099999999999</v>
      </c>
      <c r="Q950">
        <v>24.2</v>
      </c>
      <c r="R950">
        <v>26.178000000000001</v>
      </c>
      <c r="S950">
        <v>20.047699999999999</v>
      </c>
      <c r="T950" t="e">
        <v>#N/A</v>
      </c>
      <c r="U950" t="e">
        <v>#N/A</v>
      </c>
      <c r="V950">
        <v>15.641299999999999</v>
      </c>
      <c r="W950">
        <v>23.474499999999999</v>
      </c>
      <c r="X950">
        <v>19.0825</v>
      </c>
      <c r="Y950">
        <v>68.180000000000007</v>
      </c>
      <c r="Z950">
        <v>20.072700000000001</v>
      </c>
      <c r="AA950">
        <v>34.82</v>
      </c>
      <c r="AB950">
        <v>33.884700000000002</v>
      </c>
      <c r="AC950">
        <v>24.081099999999999</v>
      </c>
      <c r="AD950" t="e">
        <v>#N/A</v>
      </c>
      <c r="AE950">
        <v>16.049099999999999</v>
      </c>
      <c r="AF950">
        <v>31.058299999999999</v>
      </c>
      <c r="AG950">
        <v>19.849399999999999</v>
      </c>
      <c r="AH950" t="e">
        <v>#N/A</v>
      </c>
      <c r="AI950">
        <v>19.4894</v>
      </c>
      <c r="AJ950">
        <v>31.941199999999998</v>
      </c>
      <c r="AK950">
        <v>20</v>
      </c>
      <c r="AL950" t="e">
        <v>#N/A</v>
      </c>
      <c r="AM950" t="e">
        <v>#N/A</v>
      </c>
      <c r="AN950">
        <v>28.648800000000001</v>
      </c>
      <c r="AO950">
        <v>18.706700000000001</v>
      </c>
      <c r="AP950" t="e">
        <v>#N/A</v>
      </c>
      <c r="AQ950">
        <v>42.253700000000002</v>
      </c>
      <c r="AR950">
        <v>15.8103</v>
      </c>
    </row>
    <row r="951" spans="1:44" x14ac:dyDescent="0.25">
      <c r="A951" s="1">
        <v>37888</v>
      </c>
      <c r="B951">
        <v>49.395699999999998</v>
      </c>
      <c r="C951">
        <v>20.535299999999999</v>
      </c>
      <c r="D951">
        <v>8.00671</v>
      </c>
      <c r="E951">
        <v>35.381100000000004</v>
      </c>
      <c r="F951">
        <v>958.0847</v>
      </c>
      <c r="G951">
        <v>1.26556</v>
      </c>
      <c r="H951">
        <v>19.5</v>
      </c>
      <c r="I951">
        <v>23.271699999999999</v>
      </c>
      <c r="J951">
        <v>24.5534</v>
      </c>
      <c r="K951">
        <v>24.843800000000002</v>
      </c>
      <c r="L951" t="e">
        <v>#N/A</v>
      </c>
      <c r="M951">
        <v>16.339099999999998</v>
      </c>
      <c r="N951">
        <v>341.73399999999998</v>
      </c>
      <c r="O951">
        <v>14.5632</v>
      </c>
      <c r="P951">
        <v>25.527899999999999</v>
      </c>
      <c r="Q951">
        <v>23.75</v>
      </c>
      <c r="R951">
        <v>26.060400000000001</v>
      </c>
      <c r="S951">
        <v>19.567799999999998</v>
      </c>
      <c r="T951" t="e">
        <v>#N/A</v>
      </c>
      <c r="U951" t="e">
        <v>#N/A</v>
      </c>
      <c r="V951">
        <v>15.301299999999999</v>
      </c>
      <c r="W951">
        <v>23.043700000000001</v>
      </c>
      <c r="X951">
        <v>18.776599999999998</v>
      </c>
      <c r="Y951">
        <v>66.720299999999995</v>
      </c>
      <c r="Z951">
        <v>19.264800000000001</v>
      </c>
      <c r="AA951">
        <v>34.03</v>
      </c>
      <c r="AB951">
        <v>33.492800000000003</v>
      </c>
      <c r="AC951">
        <v>23.683</v>
      </c>
      <c r="AD951" t="e">
        <v>#N/A</v>
      </c>
      <c r="AE951">
        <v>16.066400000000002</v>
      </c>
      <c r="AF951">
        <v>30.7133</v>
      </c>
      <c r="AG951">
        <v>19.081600000000002</v>
      </c>
      <c r="AH951" t="e">
        <v>#N/A</v>
      </c>
      <c r="AI951">
        <v>19.054400000000001</v>
      </c>
      <c r="AJ951">
        <v>31.956399999999999</v>
      </c>
      <c r="AK951">
        <v>19.5</v>
      </c>
      <c r="AL951" t="e">
        <v>#N/A</v>
      </c>
      <c r="AM951" t="e">
        <v>#N/A</v>
      </c>
      <c r="AN951">
        <v>28.275200000000002</v>
      </c>
      <c r="AO951">
        <v>18.404199999999999</v>
      </c>
      <c r="AP951" t="e">
        <v>#N/A</v>
      </c>
      <c r="AQ951">
        <v>41.513199999999998</v>
      </c>
      <c r="AR951">
        <v>15.5023</v>
      </c>
    </row>
    <row r="952" spans="1:44" x14ac:dyDescent="0.25">
      <c r="A952" s="1">
        <v>37889</v>
      </c>
      <c r="B952">
        <v>49.440300000000001</v>
      </c>
      <c r="C952">
        <v>20.270700000000001</v>
      </c>
      <c r="D952">
        <v>7.9193199999999999</v>
      </c>
      <c r="E952">
        <v>35.0749</v>
      </c>
      <c r="F952">
        <v>955.83460000000002</v>
      </c>
      <c r="G952">
        <v>1.2098800000000001</v>
      </c>
      <c r="H952">
        <v>19.3</v>
      </c>
      <c r="I952">
        <v>22.947299999999998</v>
      </c>
      <c r="J952">
        <v>24.180599999999998</v>
      </c>
      <c r="K952">
        <v>24.243500000000001</v>
      </c>
      <c r="L952" t="e">
        <v>#N/A</v>
      </c>
      <c r="M952">
        <v>16.092099999999999</v>
      </c>
      <c r="N952">
        <v>336.82870000000003</v>
      </c>
      <c r="O952">
        <v>14.549200000000001</v>
      </c>
      <c r="P952">
        <v>25.050699999999999</v>
      </c>
      <c r="Q952">
        <v>20.399999999999999</v>
      </c>
      <c r="R952">
        <v>26.1753</v>
      </c>
      <c r="S952">
        <v>19.354299999999999</v>
      </c>
      <c r="T952" t="e">
        <v>#N/A</v>
      </c>
      <c r="U952" t="e">
        <v>#N/A</v>
      </c>
      <c r="V952">
        <v>14.729900000000001</v>
      </c>
      <c r="W952">
        <v>22.812200000000001</v>
      </c>
      <c r="X952">
        <v>18.613199999999999</v>
      </c>
      <c r="Y952">
        <v>66.570999999999998</v>
      </c>
      <c r="Z952">
        <v>18.991199999999999</v>
      </c>
      <c r="AA952">
        <v>33.54</v>
      </c>
      <c r="AB952">
        <v>33.4681</v>
      </c>
      <c r="AC952">
        <v>23.363099999999999</v>
      </c>
      <c r="AD952" t="e">
        <v>#N/A</v>
      </c>
      <c r="AE952">
        <v>15.6469</v>
      </c>
      <c r="AF952">
        <v>30.471699999999998</v>
      </c>
      <c r="AG952">
        <v>18.889600000000002</v>
      </c>
      <c r="AH952" t="e">
        <v>#N/A</v>
      </c>
      <c r="AI952">
        <v>18.782</v>
      </c>
      <c r="AJ952">
        <v>31.808900000000001</v>
      </c>
      <c r="AK952">
        <v>19.3</v>
      </c>
      <c r="AL952" t="e">
        <v>#N/A</v>
      </c>
      <c r="AM952" t="e">
        <v>#N/A</v>
      </c>
      <c r="AN952">
        <v>28.194299999999998</v>
      </c>
      <c r="AO952">
        <v>18.389199999999999</v>
      </c>
      <c r="AP952" t="e">
        <v>#N/A</v>
      </c>
      <c r="AQ952">
        <v>41.613100000000003</v>
      </c>
      <c r="AR952">
        <v>15.856199999999999</v>
      </c>
    </row>
    <row r="953" spans="1:44" x14ac:dyDescent="0.25">
      <c r="A953" s="1">
        <v>37890</v>
      </c>
      <c r="B953">
        <v>50.108800000000002</v>
      </c>
      <c r="C953">
        <v>19.922899999999998</v>
      </c>
      <c r="D953">
        <v>7.82775</v>
      </c>
      <c r="E953">
        <v>34.516100000000002</v>
      </c>
      <c r="F953">
        <v>948.08989999999994</v>
      </c>
      <c r="G953">
        <v>1.2259199999999999</v>
      </c>
      <c r="H953">
        <v>19.23</v>
      </c>
      <c r="I953">
        <v>23.094200000000001</v>
      </c>
      <c r="J953">
        <v>24.372399999999999</v>
      </c>
      <c r="K953">
        <v>24.0274</v>
      </c>
      <c r="L953" t="e">
        <v>#N/A</v>
      </c>
      <c r="M953">
        <v>16.020299999999999</v>
      </c>
      <c r="N953">
        <v>332.53230000000002</v>
      </c>
      <c r="O953">
        <v>14.5501</v>
      </c>
      <c r="P953">
        <v>25.291499999999999</v>
      </c>
      <c r="Q953">
        <v>18.7</v>
      </c>
      <c r="R953">
        <v>25.9282</v>
      </c>
      <c r="S953">
        <v>19.039300000000001</v>
      </c>
      <c r="T953" t="e">
        <v>#N/A</v>
      </c>
      <c r="U953" t="e">
        <v>#N/A</v>
      </c>
      <c r="V953">
        <v>14.844799999999999</v>
      </c>
      <c r="W953">
        <v>22.703399999999998</v>
      </c>
      <c r="X953">
        <v>18.412299999999998</v>
      </c>
      <c r="Y953">
        <v>66.337599999999995</v>
      </c>
      <c r="Z953">
        <v>18.8766</v>
      </c>
      <c r="AA953">
        <v>33.54</v>
      </c>
      <c r="AB953">
        <v>33.249000000000002</v>
      </c>
      <c r="AC953">
        <v>23.178699999999999</v>
      </c>
      <c r="AD953" t="e">
        <v>#N/A</v>
      </c>
      <c r="AE953">
        <v>15.815899999999999</v>
      </c>
      <c r="AF953">
        <v>30.766100000000002</v>
      </c>
      <c r="AG953">
        <v>18.866</v>
      </c>
      <c r="AH953" t="e">
        <v>#N/A</v>
      </c>
      <c r="AI953">
        <v>18.810300000000002</v>
      </c>
      <c r="AJ953">
        <v>31.6736</v>
      </c>
      <c r="AK953">
        <v>19.23</v>
      </c>
      <c r="AL953" t="e">
        <v>#N/A</v>
      </c>
      <c r="AM953" t="e">
        <v>#N/A</v>
      </c>
      <c r="AN953">
        <v>28.140499999999999</v>
      </c>
      <c r="AO953">
        <v>18.364999999999998</v>
      </c>
      <c r="AP953" t="e">
        <v>#N/A</v>
      </c>
      <c r="AQ953">
        <v>41.569000000000003</v>
      </c>
      <c r="AR953">
        <v>15.684799999999999</v>
      </c>
    </row>
    <row r="954" spans="1:44" x14ac:dyDescent="0.25">
      <c r="A954" s="1">
        <v>37893</v>
      </c>
      <c r="B954">
        <v>49.410600000000002</v>
      </c>
      <c r="C954">
        <v>20.563099999999999</v>
      </c>
      <c r="D954">
        <v>7.9057599999999999</v>
      </c>
      <c r="E954">
        <v>35.297499999999999</v>
      </c>
      <c r="F954">
        <v>966.01880000000006</v>
      </c>
      <c r="G954">
        <v>1.27024</v>
      </c>
      <c r="H954">
        <v>18.899999999999999</v>
      </c>
      <c r="I954">
        <v>22.683700000000002</v>
      </c>
      <c r="J954">
        <v>24.847799999999999</v>
      </c>
      <c r="K954">
        <v>24.516300000000001</v>
      </c>
      <c r="L954" t="e">
        <v>#N/A</v>
      </c>
      <c r="M954">
        <v>16.318000000000001</v>
      </c>
      <c r="N954">
        <v>339.92680000000001</v>
      </c>
      <c r="O954">
        <v>14.657999999999999</v>
      </c>
      <c r="P954">
        <v>25.773800000000001</v>
      </c>
      <c r="Q954">
        <v>18.2</v>
      </c>
      <c r="R954">
        <v>26.2666</v>
      </c>
      <c r="S954">
        <v>19.483499999999999</v>
      </c>
      <c r="T954" t="e">
        <v>#N/A</v>
      </c>
      <c r="U954" t="e">
        <v>#N/A</v>
      </c>
      <c r="V954">
        <v>15.1105</v>
      </c>
      <c r="W954">
        <v>22.972000000000001</v>
      </c>
      <c r="X954">
        <v>18.7437</v>
      </c>
      <c r="Y954">
        <v>67.067599999999999</v>
      </c>
      <c r="Z954">
        <v>19.7653</v>
      </c>
      <c r="AA954">
        <v>33.24</v>
      </c>
      <c r="AB954">
        <v>33.927300000000002</v>
      </c>
      <c r="AC954">
        <v>23.642900000000001</v>
      </c>
      <c r="AD954" t="e">
        <v>#N/A</v>
      </c>
      <c r="AE954">
        <v>16.0061</v>
      </c>
      <c r="AF954">
        <v>31.069099999999999</v>
      </c>
      <c r="AG954">
        <v>19.4194</v>
      </c>
      <c r="AH954" t="e">
        <v>#N/A</v>
      </c>
      <c r="AI954">
        <v>19.136700000000001</v>
      </c>
      <c r="AJ954">
        <v>32.289099999999998</v>
      </c>
      <c r="AK954">
        <v>18.899999999999999</v>
      </c>
      <c r="AL954" t="e">
        <v>#N/A</v>
      </c>
      <c r="AM954" t="e">
        <v>#N/A</v>
      </c>
      <c r="AN954">
        <v>28.776800000000001</v>
      </c>
      <c r="AO954">
        <v>18.5351</v>
      </c>
      <c r="AP954" t="e">
        <v>#N/A</v>
      </c>
      <c r="AQ954">
        <v>42.155299999999997</v>
      </c>
      <c r="AR954">
        <v>15.9438</v>
      </c>
    </row>
    <row r="955" spans="1:44" x14ac:dyDescent="0.25">
      <c r="A955" s="1">
        <v>37894</v>
      </c>
      <c r="B955">
        <v>47.570700000000002</v>
      </c>
      <c r="C955">
        <v>19.257899999999999</v>
      </c>
      <c r="D955">
        <v>7.7970100000000002</v>
      </c>
      <c r="E955">
        <v>34.179099999999998</v>
      </c>
      <c r="F955">
        <v>937.91510000000005</v>
      </c>
      <c r="G955">
        <v>1.21031</v>
      </c>
      <c r="H955">
        <v>18.600000000000001</v>
      </c>
      <c r="I955">
        <v>22.052099999999999</v>
      </c>
      <c r="J955">
        <v>24.253399999999999</v>
      </c>
      <c r="K955">
        <v>23.8919</v>
      </c>
      <c r="L955" t="e">
        <v>#N/A</v>
      </c>
      <c r="M955">
        <v>15.5007</v>
      </c>
      <c r="N955">
        <v>328.90780000000001</v>
      </c>
      <c r="O955">
        <v>14.3207</v>
      </c>
      <c r="P955">
        <v>24.952100000000002</v>
      </c>
      <c r="Q955">
        <v>18</v>
      </c>
      <c r="R955">
        <v>25.4359</v>
      </c>
      <c r="S955">
        <v>18.731999999999999</v>
      </c>
      <c r="T955" t="e">
        <v>#N/A</v>
      </c>
      <c r="U955" t="e">
        <v>#N/A</v>
      </c>
      <c r="V955">
        <v>14.6044</v>
      </c>
      <c r="W955">
        <v>22.290900000000001</v>
      </c>
      <c r="X955">
        <v>18.241499999999998</v>
      </c>
      <c r="Y955">
        <v>64.869399999999999</v>
      </c>
      <c r="Z955">
        <v>18.779900000000001</v>
      </c>
      <c r="AA955">
        <v>33.049999999999997</v>
      </c>
      <c r="AB955">
        <v>33.0047</v>
      </c>
      <c r="AC955">
        <v>22.944099999999999</v>
      </c>
      <c r="AD955" t="e">
        <v>#N/A</v>
      </c>
      <c r="AE955">
        <v>15.552199999999999</v>
      </c>
      <c r="AF955">
        <v>30.205100000000002</v>
      </c>
      <c r="AG955">
        <v>18.3416</v>
      </c>
      <c r="AH955" t="e">
        <v>#N/A</v>
      </c>
      <c r="AI955">
        <v>18.434699999999999</v>
      </c>
      <c r="AJ955">
        <v>31.599499999999999</v>
      </c>
      <c r="AK955">
        <v>18.600000000000001</v>
      </c>
      <c r="AL955" t="e">
        <v>#N/A</v>
      </c>
      <c r="AM955" t="e">
        <v>#N/A</v>
      </c>
      <c r="AN955">
        <v>27.482399999999998</v>
      </c>
      <c r="AO955">
        <v>18.021599999999999</v>
      </c>
      <c r="AP955" t="e">
        <v>#N/A</v>
      </c>
      <c r="AQ955">
        <v>40.295000000000002</v>
      </c>
      <c r="AR955">
        <v>15.532</v>
      </c>
    </row>
    <row r="956" spans="1:44" x14ac:dyDescent="0.25">
      <c r="A956" s="1">
        <v>37895</v>
      </c>
      <c r="B956">
        <v>48.751600000000003</v>
      </c>
      <c r="C956">
        <v>19.616099999999999</v>
      </c>
      <c r="D956">
        <v>7.8856200000000003</v>
      </c>
      <c r="E956">
        <v>34.945599999999999</v>
      </c>
      <c r="F956">
        <v>972.09109999999998</v>
      </c>
      <c r="G956">
        <v>1.2124200000000001</v>
      </c>
      <c r="H956">
        <v>19.13</v>
      </c>
      <c r="I956">
        <v>22.364899999999999</v>
      </c>
      <c r="J956">
        <v>24.926300000000001</v>
      </c>
      <c r="K956">
        <v>24.7193</v>
      </c>
      <c r="L956" t="e">
        <v>#N/A</v>
      </c>
      <c r="M956">
        <v>15.9573</v>
      </c>
      <c r="N956">
        <v>339.12349999999998</v>
      </c>
      <c r="O956">
        <v>14.6069</v>
      </c>
      <c r="P956">
        <v>24.967500000000001</v>
      </c>
      <c r="Q956">
        <v>17.899999999999999</v>
      </c>
      <c r="R956">
        <v>25.914899999999999</v>
      </c>
      <c r="S956">
        <v>19.215900000000001</v>
      </c>
      <c r="T956" t="e">
        <v>#N/A</v>
      </c>
      <c r="U956" t="e">
        <v>#N/A</v>
      </c>
      <c r="V956">
        <v>14.7614</v>
      </c>
      <c r="W956">
        <v>22.988299999999999</v>
      </c>
      <c r="X956">
        <v>18.564299999999999</v>
      </c>
      <c r="Y956">
        <v>66.244900000000001</v>
      </c>
      <c r="Z956">
        <v>19.505500000000001</v>
      </c>
      <c r="AA956">
        <v>33.049999999999997</v>
      </c>
      <c r="AB956">
        <v>33.450099999999999</v>
      </c>
      <c r="AC956">
        <v>23.607299999999999</v>
      </c>
      <c r="AD956" t="e">
        <v>#N/A</v>
      </c>
      <c r="AE956">
        <v>15.9689</v>
      </c>
      <c r="AF956">
        <v>30.477599999999999</v>
      </c>
      <c r="AG956">
        <v>18.785900000000002</v>
      </c>
      <c r="AH956" t="e">
        <v>#N/A</v>
      </c>
      <c r="AI956">
        <v>18.659099999999999</v>
      </c>
      <c r="AJ956">
        <v>31.942399999999999</v>
      </c>
      <c r="AK956">
        <v>19.13</v>
      </c>
      <c r="AL956" t="e">
        <v>#N/A</v>
      </c>
      <c r="AM956" t="e">
        <v>#N/A</v>
      </c>
      <c r="AN956">
        <v>28.360800000000001</v>
      </c>
      <c r="AO956">
        <v>18.291699999999999</v>
      </c>
      <c r="AP956" t="e">
        <v>#N/A</v>
      </c>
      <c r="AQ956">
        <v>41.100900000000003</v>
      </c>
      <c r="AR956">
        <v>16.014199999999999</v>
      </c>
    </row>
    <row r="957" spans="1:44" x14ac:dyDescent="0.25">
      <c r="A957" s="1">
        <v>37896</v>
      </c>
      <c r="B957">
        <v>48.924799999999998</v>
      </c>
      <c r="C957">
        <v>19.903700000000001</v>
      </c>
      <c r="D957">
        <v>7.8590499999999999</v>
      </c>
      <c r="E957">
        <v>34.966200000000001</v>
      </c>
      <c r="F957">
        <v>977.9588</v>
      </c>
      <c r="G957">
        <v>1.1974400000000001</v>
      </c>
      <c r="H957">
        <v>19.25</v>
      </c>
      <c r="I957">
        <v>22.258400000000002</v>
      </c>
      <c r="J957">
        <v>24.874400000000001</v>
      </c>
      <c r="K957">
        <v>25.145299999999999</v>
      </c>
      <c r="L957" t="e">
        <v>#N/A</v>
      </c>
      <c r="M957">
        <v>15.763</v>
      </c>
      <c r="N957">
        <v>340.31420000000003</v>
      </c>
      <c r="O957">
        <v>14.7003</v>
      </c>
      <c r="P957">
        <v>24.835599999999999</v>
      </c>
      <c r="Q957">
        <v>17.8</v>
      </c>
      <c r="R957">
        <v>26.0138</v>
      </c>
      <c r="S957">
        <v>19.256599999999999</v>
      </c>
      <c r="T957" t="e">
        <v>#N/A</v>
      </c>
      <c r="U957" t="e">
        <v>#N/A</v>
      </c>
      <c r="V957">
        <v>14.6747</v>
      </c>
      <c r="W957">
        <v>23.191099999999999</v>
      </c>
      <c r="X957">
        <v>18.324000000000002</v>
      </c>
      <c r="Y957">
        <v>65.928299999999993</v>
      </c>
      <c r="Z957">
        <v>19.463699999999999</v>
      </c>
      <c r="AA957">
        <v>33.049999999999997</v>
      </c>
      <c r="AB957">
        <v>33.409999999999997</v>
      </c>
      <c r="AC957">
        <v>23.518000000000001</v>
      </c>
      <c r="AD957" t="e">
        <v>#N/A</v>
      </c>
      <c r="AE957">
        <v>15.9863</v>
      </c>
      <c r="AF957">
        <v>30.3278</v>
      </c>
      <c r="AG957">
        <v>18.739000000000001</v>
      </c>
      <c r="AH957" t="e">
        <v>#N/A</v>
      </c>
      <c r="AI957">
        <v>18.776800000000001</v>
      </c>
      <c r="AJ957">
        <v>32.054600000000001</v>
      </c>
      <c r="AK957">
        <v>19.25</v>
      </c>
      <c r="AL957" t="e">
        <v>#N/A</v>
      </c>
      <c r="AM957" t="e">
        <v>#N/A</v>
      </c>
      <c r="AN957">
        <v>28.511900000000001</v>
      </c>
      <c r="AO957">
        <v>18.425000000000001</v>
      </c>
      <c r="AP957" t="e">
        <v>#N/A</v>
      </c>
      <c r="AQ957">
        <v>41.0822</v>
      </c>
      <c r="AR957">
        <v>16.069800000000001</v>
      </c>
    </row>
    <row r="958" spans="1:44" x14ac:dyDescent="0.25">
      <c r="A958" s="1">
        <v>37897</v>
      </c>
      <c r="B958">
        <v>50.151699999999998</v>
      </c>
      <c r="C958">
        <v>20.662600000000001</v>
      </c>
      <c r="D958">
        <v>7.9322900000000001</v>
      </c>
      <c r="E958">
        <v>35.294899999999998</v>
      </c>
      <c r="F958">
        <v>981.37760000000003</v>
      </c>
      <c r="G958">
        <v>1.26329</v>
      </c>
      <c r="H958">
        <v>19.8</v>
      </c>
      <c r="I958">
        <v>22.336200000000002</v>
      </c>
      <c r="J958">
        <v>25.253499999999999</v>
      </c>
      <c r="K958">
        <v>25.3935</v>
      </c>
      <c r="L958" t="e">
        <v>#N/A</v>
      </c>
      <c r="M958">
        <v>16.378599999999999</v>
      </c>
      <c r="N958">
        <v>339.48050000000001</v>
      </c>
      <c r="O958">
        <v>14.638</v>
      </c>
      <c r="P958">
        <v>25.3583</v>
      </c>
      <c r="Q958">
        <v>18</v>
      </c>
      <c r="R958">
        <v>26.158799999999999</v>
      </c>
      <c r="S958">
        <v>19.310300000000002</v>
      </c>
      <c r="T958" t="e">
        <v>#N/A</v>
      </c>
      <c r="U958" t="e">
        <v>#N/A</v>
      </c>
      <c r="V958">
        <v>15.2689</v>
      </c>
      <c r="W958">
        <v>23.4682</v>
      </c>
      <c r="X958">
        <v>18.6647</v>
      </c>
      <c r="Y958">
        <v>66.372200000000007</v>
      </c>
      <c r="Z958">
        <v>20.147300000000001</v>
      </c>
      <c r="AA958">
        <v>33.340000000000003</v>
      </c>
      <c r="AB958">
        <v>33.300899999999999</v>
      </c>
      <c r="AC958">
        <v>23.630800000000001</v>
      </c>
      <c r="AD958" t="e">
        <v>#N/A</v>
      </c>
      <c r="AE958">
        <v>15.981299999999999</v>
      </c>
      <c r="AF958">
        <v>29.813800000000001</v>
      </c>
      <c r="AG958">
        <v>19.130199999999999</v>
      </c>
      <c r="AH958" t="e">
        <v>#N/A</v>
      </c>
      <c r="AI958">
        <v>18.623100000000001</v>
      </c>
      <c r="AJ958">
        <v>32.2136</v>
      </c>
      <c r="AK958">
        <v>19.8</v>
      </c>
      <c r="AL958" t="e">
        <v>#N/A</v>
      </c>
      <c r="AM958" t="e">
        <v>#N/A</v>
      </c>
      <c r="AN958">
        <v>29.005199999999999</v>
      </c>
      <c r="AO958">
        <v>18.689299999999999</v>
      </c>
      <c r="AP958" t="e">
        <v>#N/A</v>
      </c>
      <c r="AQ958">
        <v>41.405900000000003</v>
      </c>
      <c r="AR958">
        <v>16.339099999999998</v>
      </c>
    </row>
    <row r="959" spans="1:44" x14ac:dyDescent="0.25">
      <c r="A959" s="1">
        <v>37900</v>
      </c>
      <c r="B959">
        <v>50.552799999999998</v>
      </c>
      <c r="C959">
        <v>20.942399999999999</v>
      </c>
      <c r="D959">
        <v>8.0665099999999992</v>
      </c>
      <c r="E959">
        <v>35.590400000000002</v>
      </c>
      <c r="F959">
        <v>994.86310000000003</v>
      </c>
      <c r="G959">
        <v>1.31023</v>
      </c>
      <c r="H959">
        <v>19.3</v>
      </c>
      <c r="I959">
        <v>23.145</v>
      </c>
      <c r="J959">
        <v>25.458500000000001</v>
      </c>
      <c r="K959">
        <v>25.848099999999999</v>
      </c>
      <c r="L959" t="e">
        <v>#N/A</v>
      </c>
      <c r="M959">
        <v>16.561800000000002</v>
      </c>
      <c r="N959">
        <v>344.07249999999999</v>
      </c>
      <c r="O959">
        <v>14.897399999999999</v>
      </c>
      <c r="P959">
        <v>25.523499999999999</v>
      </c>
      <c r="Q959">
        <v>18.5</v>
      </c>
      <c r="R959">
        <v>26.638300000000001</v>
      </c>
      <c r="S959">
        <v>19.469799999999999</v>
      </c>
      <c r="T959" t="e">
        <v>#N/A</v>
      </c>
      <c r="U959" t="e">
        <v>#N/A</v>
      </c>
      <c r="V959">
        <v>15.5467</v>
      </c>
      <c r="W959">
        <v>23.959800000000001</v>
      </c>
      <c r="X959">
        <v>19.0322</v>
      </c>
      <c r="Y959">
        <v>67.384600000000006</v>
      </c>
      <c r="Z959">
        <v>20.299199999999999</v>
      </c>
      <c r="AA959">
        <v>33.049999999999997</v>
      </c>
      <c r="AB959">
        <v>33.642099999999999</v>
      </c>
      <c r="AC959">
        <v>24.1069</v>
      </c>
      <c r="AD959" t="e">
        <v>#N/A</v>
      </c>
      <c r="AE959">
        <v>16.022600000000001</v>
      </c>
      <c r="AF959">
        <v>30.1614</v>
      </c>
      <c r="AG959">
        <v>19.38</v>
      </c>
      <c r="AH959" t="e">
        <v>#N/A</v>
      </c>
      <c r="AI959">
        <v>18.776900000000001</v>
      </c>
      <c r="AJ959">
        <v>32.206400000000002</v>
      </c>
      <c r="AK959">
        <v>19.3</v>
      </c>
      <c r="AL959" t="e">
        <v>#N/A</v>
      </c>
      <c r="AM959" t="e">
        <v>#N/A</v>
      </c>
      <c r="AN959">
        <v>29.1265</v>
      </c>
      <c r="AO959">
        <v>18.895499999999998</v>
      </c>
      <c r="AP959" t="e">
        <v>#N/A</v>
      </c>
      <c r="AQ959">
        <v>42.159300000000002</v>
      </c>
      <c r="AR959">
        <v>16.420400000000001</v>
      </c>
    </row>
    <row r="960" spans="1:44" x14ac:dyDescent="0.25">
      <c r="A960" s="1">
        <v>37901</v>
      </c>
      <c r="B960">
        <v>49.986400000000003</v>
      </c>
      <c r="C960">
        <v>20.547799999999999</v>
      </c>
      <c r="D960">
        <v>7.9563499999999996</v>
      </c>
      <c r="E960">
        <v>35.222000000000001</v>
      </c>
      <c r="F960">
        <v>983.07079999999996</v>
      </c>
      <c r="G960">
        <v>1.34297</v>
      </c>
      <c r="H960">
        <v>19.3</v>
      </c>
      <c r="I960">
        <v>22.411100000000001</v>
      </c>
      <c r="J960">
        <v>25.301400000000001</v>
      </c>
      <c r="K960">
        <v>25.573899999999998</v>
      </c>
      <c r="L960" t="e">
        <v>#N/A</v>
      </c>
      <c r="M960">
        <v>16.452500000000001</v>
      </c>
      <c r="N960">
        <v>342.267</v>
      </c>
      <c r="O960">
        <v>14.7407</v>
      </c>
      <c r="P960">
        <v>25.342099999999999</v>
      </c>
      <c r="Q960">
        <v>18</v>
      </c>
      <c r="R960">
        <v>26.3825</v>
      </c>
      <c r="S960">
        <v>19.07</v>
      </c>
      <c r="T960" t="e">
        <v>#N/A</v>
      </c>
      <c r="U960" t="e">
        <v>#N/A</v>
      </c>
      <c r="V960">
        <v>15.2074</v>
      </c>
      <c r="W960">
        <v>23.886800000000001</v>
      </c>
      <c r="X960">
        <v>18.781500000000001</v>
      </c>
      <c r="Y960">
        <v>66.680599999999998</v>
      </c>
      <c r="Z960">
        <v>20.236699999999999</v>
      </c>
      <c r="AA960">
        <v>32.85</v>
      </c>
      <c r="AB960">
        <v>33.062199999999997</v>
      </c>
      <c r="AC960">
        <v>24.08</v>
      </c>
      <c r="AD960" t="e">
        <v>#N/A</v>
      </c>
      <c r="AE960">
        <v>16.1709</v>
      </c>
      <c r="AF960">
        <v>29.600100000000001</v>
      </c>
      <c r="AG960">
        <v>19.036100000000001</v>
      </c>
      <c r="AH960" t="e">
        <v>#N/A</v>
      </c>
      <c r="AI960">
        <v>18.415199999999999</v>
      </c>
      <c r="AJ960">
        <v>32.056600000000003</v>
      </c>
      <c r="AK960">
        <v>19.3</v>
      </c>
      <c r="AL960" t="e">
        <v>#N/A</v>
      </c>
      <c r="AM960" t="e">
        <v>#N/A</v>
      </c>
      <c r="AN960">
        <v>28.7925</v>
      </c>
      <c r="AO960">
        <v>18.427</v>
      </c>
      <c r="AP960" t="e">
        <v>#N/A</v>
      </c>
      <c r="AQ960">
        <v>42.133200000000002</v>
      </c>
      <c r="AR960">
        <v>16.438800000000001</v>
      </c>
    </row>
    <row r="961" spans="1:44" x14ac:dyDescent="0.25">
      <c r="A961" s="1">
        <v>37902</v>
      </c>
      <c r="B961">
        <v>49.522500000000001</v>
      </c>
      <c r="C961">
        <v>20.874600000000001</v>
      </c>
      <c r="D961">
        <v>7.9141199999999996</v>
      </c>
      <c r="E961">
        <v>34.9651</v>
      </c>
      <c r="F961">
        <v>978.76949999999999</v>
      </c>
      <c r="G961">
        <v>1.3322499999999999</v>
      </c>
      <c r="H961">
        <v>19.399999999999999</v>
      </c>
      <c r="I961">
        <v>22.2712</v>
      </c>
      <c r="J961">
        <v>25.350300000000001</v>
      </c>
      <c r="K961">
        <v>25.851199999999999</v>
      </c>
      <c r="L961" t="e">
        <v>#N/A</v>
      </c>
      <c r="M961">
        <v>16.27</v>
      </c>
      <c r="N961">
        <v>339.9597</v>
      </c>
      <c r="O961">
        <v>14.585900000000001</v>
      </c>
      <c r="P961">
        <v>25.277100000000001</v>
      </c>
      <c r="Q961">
        <v>17.850000000000001</v>
      </c>
      <c r="R961">
        <v>26.147200000000002</v>
      </c>
      <c r="S961">
        <v>18.769300000000001</v>
      </c>
      <c r="T961" t="e">
        <v>#N/A</v>
      </c>
      <c r="U961" t="e">
        <v>#N/A</v>
      </c>
      <c r="V961">
        <v>15.108499999999999</v>
      </c>
      <c r="W961">
        <v>23.805099999999999</v>
      </c>
      <c r="X961">
        <v>18.884</v>
      </c>
      <c r="Y961">
        <v>67.304299999999998</v>
      </c>
      <c r="Z961">
        <v>20.025300000000001</v>
      </c>
      <c r="AA961">
        <v>33.049999999999997</v>
      </c>
      <c r="AB961">
        <v>32.814799999999998</v>
      </c>
      <c r="AC961">
        <v>23.733499999999999</v>
      </c>
      <c r="AD961" t="e">
        <v>#N/A</v>
      </c>
      <c r="AE961">
        <v>15.7806</v>
      </c>
      <c r="AF961">
        <v>29.496600000000001</v>
      </c>
      <c r="AG961">
        <v>18.8063</v>
      </c>
      <c r="AH961" t="e">
        <v>#N/A</v>
      </c>
      <c r="AI961">
        <v>18.4009</v>
      </c>
      <c r="AJ961">
        <v>31.980799999999999</v>
      </c>
      <c r="AK961">
        <v>19.399999999999999</v>
      </c>
      <c r="AL961" t="e">
        <v>#N/A</v>
      </c>
      <c r="AM961" t="e">
        <v>#N/A</v>
      </c>
      <c r="AN961">
        <v>28.841699999999999</v>
      </c>
      <c r="AO961">
        <v>18.135200000000001</v>
      </c>
      <c r="AP961" t="e">
        <v>#N/A</v>
      </c>
      <c r="AQ961">
        <v>41.815100000000001</v>
      </c>
      <c r="AR961">
        <v>16.3445</v>
      </c>
    </row>
    <row r="962" spans="1:44" x14ac:dyDescent="0.25">
      <c r="A962" s="1">
        <v>37903</v>
      </c>
      <c r="B962">
        <v>50.473399999999998</v>
      </c>
      <c r="C962">
        <v>21.597100000000001</v>
      </c>
      <c r="D962">
        <v>7.9586699999999997</v>
      </c>
      <c r="E962">
        <v>35.387599999999999</v>
      </c>
      <c r="F962">
        <v>977.86789999999996</v>
      </c>
      <c r="G962">
        <v>1.3539699999999999</v>
      </c>
      <c r="H962">
        <v>18.8</v>
      </c>
      <c r="I962">
        <v>22.751100000000001</v>
      </c>
      <c r="J962">
        <v>25.691400000000002</v>
      </c>
      <c r="K962">
        <v>26.1</v>
      </c>
      <c r="L962" t="e">
        <v>#N/A</v>
      </c>
      <c r="M962">
        <v>16.3855</v>
      </c>
      <c r="N962">
        <v>342.04390000000001</v>
      </c>
      <c r="O962">
        <v>14.475099999999999</v>
      </c>
      <c r="P962">
        <v>25.206600000000002</v>
      </c>
      <c r="Q962">
        <v>18.350000000000001</v>
      </c>
      <c r="R962">
        <v>26.069900000000001</v>
      </c>
      <c r="S962">
        <v>18.714700000000001</v>
      </c>
      <c r="T962" t="e">
        <v>#N/A</v>
      </c>
      <c r="U962" t="e">
        <v>#N/A</v>
      </c>
      <c r="V962">
        <v>15.688700000000001</v>
      </c>
      <c r="W962">
        <v>24.2959</v>
      </c>
      <c r="X962">
        <v>19.071200000000001</v>
      </c>
      <c r="Y962">
        <v>67.111800000000002</v>
      </c>
      <c r="Z962">
        <v>20.0809</v>
      </c>
      <c r="AA962">
        <v>33.049999999999997</v>
      </c>
      <c r="AB962">
        <v>32.5383</v>
      </c>
      <c r="AC962">
        <v>23.779399999999999</v>
      </c>
      <c r="AD962" t="e">
        <v>#N/A</v>
      </c>
      <c r="AE962">
        <v>15.8104</v>
      </c>
      <c r="AF962">
        <v>28.895199999999999</v>
      </c>
      <c r="AG962">
        <v>18.8734</v>
      </c>
      <c r="AH962" t="e">
        <v>#N/A</v>
      </c>
      <c r="AI962">
        <v>18.569900000000001</v>
      </c>
      <c r="AJ962">
        <v>31.965199999999999</v>
      </c>
      <c r="AK962">
        <v>18.8</v>
      </c>
      <c r="AL962" t="e">
        <v>#N/A</v>
      </c>
      <c r="AM962" t="e">
        <v>#N/A</v>
      </c>
      <c r="AN962">
        <v>29.035499999999999</v>
      </c>
      <c r="AO962">
        <v>17.946899999999999</v>
      </c>
      <c r="AP962" t="e">
        <v>#N/A</v>
      </c>
      <c r="AQ962">
        <v>42.104500000000002</v>
      </c>
      <c r="AR962">
        <v>16.654399999999999</v>
      </c>
    </row>
    <row r="963" spans="1:44" x14ac:dyDescent="0.25">
      <c r="A963" s="1">
        <v>37904</v>
      </c>
      <c r="B963">
        <v>50.405299999999997</v>
      </c>
      <c r="C963">
        <v>21.633500000000002</v>
      </c>
      <c r="D963">
        <v>7.9269999999999996</v>
      </c>
      <c r="E963">
        <v>35.688000000000002</v>
      </c>
      <c r="F963">
        <v>968.70839999999998</v>
      </c>
      <c r="G963">
        <v>1.3672500000000001</v>
      </c>
      <c r="H963">
        <v>18.5</v>
      </c>
      <c r="I963">
        <v>22.537400000000002</v>
      </c>
      <c r="J963">
        <v>25.803100000000001</v>
      </c>
      <c r="K963">
        <v>25.986799999999999</v>
      </c>
      <c r="L963" t="e">
        <v>#N/A</v>
      </c>
      <c r="M963">
        <v>16.260400000000001</v>
      </c>
      <c r="N963">
        <v>342.18619999999999</v>
      </c>
      <c r="O963">
        <v>14.4422</v>
      </c>
      <c r="P963">
        <v>24.916899999999998</v>
      </c>
      <c r="Q963">
        <v>18.8</v>
      </c>
      <c r="R963">
        <v>26.310300000000002</v>
      </c>
      <c r="S963">
        <v>18.211600000000001</v>
      </c>
      <c r="T963" t="e">
        <v>#N/A</v>
      </c>
      <c r="U963" t="e">
        <v>#N/A</v>
      </c>
      <c r="V963">
        <v>15.696</v>
      </c>
      <c r="W963">
        <v>24.157499999999999</v>
      </c>
      <c r="X963">
        <v>18.818000000000001</v>
      </c>
      <c r="Y963">
        <v>67.271500000000003</v>
      </c>
      <c r="Z963">
        <v>20.5261</v>
      </c>
      <c r="AA963">
        <v>32.159999999999997</v>
      </c>
      <c r="AB963">
        <v>32.439500000000002</v>
      </c>
      <c r="AC963">
        <v>23.659500000000001</v>
      </c>
      <c r="AD963" t="e">
        <v>#N/A</v>
      </c>
      <c r="AE963">
        <v>15.8626</v>
      </c>
      <c r="AF963">
        <v>29.184200000000001</v>
      </c>
      <c r="AG963">
        <v>18.8538</v>
      </c>
      <c r="AH963" t="e">
        <v>#N/A</v>
      </c>
      <c r="AI963">
        <v>18.443999999999999</v>
      </c>
      <c r="AJ963">
        <v>32.167099999999998</v>
      </c>
      <c r="AK963">
        <v>18.5</v>
      </c>
      <c r="AL963" t="e">
        <v>#N/A</v>
      </c>
      <c r="AM963" t="e">
        <v>#N/A</v>
      </c>
      <c r="AN963">
        <v>28.870200000000001</v>
      </c>
      <c r="AO963">
        <v>17.941400000000002</v>
      </c>
      <c r="AP963" t="e">
        <v>#N/A</v>
      </c>
      <c r="AQ963">
        <v>41.718899999999998</v>
      </c>
      <c r="AR963">
        <v>16.486999999999998</v>
      </c>
    </row>
    <row r="964" spans="1:44" x14ac:dyDescent="0.25">
      <c r="A964" s="1">
        <v>37907</v>
      </c>
      <c r="B964">
        <v>51.166200000000003</v>
      </c>
      <c r="C964">
        <v>22.0975</v>
      </c>
      <c r="D964">
        <v>7.96821</v>
      </c>
      <c r="E964">
        <v>36.485799999999998</v>
      </c>
      <c r="F964">
        <v>995.63210000000004</v>
      </c>
      <c r="G964">
        <v>1.41797</v>
      </c>
      <c r="H964">
        <v>18.899999999999999</v>
      </c>
      <c r="I964">
        <v>23.293900000000001</v>
      </c>
      <c r="J964">
        <v>26.270399999999999</v>
      </c>
      <c r="K964">
        <v>26.606999999999999</v>
      </c>
      <c r="L964" t="e">
        <v>#N/A</v>
      </c>
      <c r="M964">
        <v>16.565100000000001</v>
      </c>
      <c r="N964">
        <v>352.53489999999999</v>
      </c>
      <c r="O964">
        <v>14.668699999999999</v>
      </c>
      <c r="P964">
        <v>25.1798</v>
      </c>
      <c r="Q964">
        <v>19.78</v>
      </c>
      <c r="R964">
        <v>26.6601</v>
      </c>
      <c r="S964">
        <v>18.123100000000001</v>
      </c>
      <c r="T964" t="e">
        <v>#N/A</v>
      </c>
      <c r="U964" t="e">
        <v>#N/A</v>
      </c>
      <c r="V964">
        <v>15.9733</v>
      </c>
      <c r="W964">
        <v>24.768899999999999</v>
      </c>
      <c r="X964">
        <v>19.855499999999999</v>
      </c>
      <c r="Y964">
        <v>68.235100000000003</v>
      </c>
      <c r="Z964">
        <v>20.953399999999998</v>
      </c>
      <c r="AA964">
        <v>32.85</v>
      </c>
      <c r="AB964">
        <v>33.082500000000003</v>
      </c>
      <c r="AC964">
        <v>24.48</v>
      </c>
      <c r="AD964" t="e">
        <v>#N/A</v>
      </c>
      <c r="AE964">
        <v>16.1235</v>
      </c>
      <c r="AF964">
        <v>29.570699999999999</v>
      </c>
      <c r="AG964">
        <v>18.929600000000001</v>
      </c>
      <c r="AH964" t="e">
        <v>#N/A</v>
      </c>
      <c r="AI964">
        <v>18.5534</v>
      </c>
      <c r="AJ964">
        <v>32.411700000000003</v>
      </c>
      <c r="AK964">
        <v>18.899999999999999</v>
      </c>
      <c r="AL964" t="e">
        <v>#N/A</v>
      </c>
      <c r="AM964" t="e">
        <v>#N/A</v>
      </c>
      <c r="AN964">
        <v>29.5001</v>
      </c>
      <c r="AO964">
        <v>17.832000000000001</v>
      </c>
      <c r="AP964" t="e">
        <v>#N/A</v>
      </c>
      <c r="AQ964">
        <v>42.457500000000003</v>
      </c>
      <c r="AR964">
        <v>16.505199999999999</v>
      </c>
    </row>
    <row r="965" spans="1:44" x14ac:dyDescent="0.25">
      <c r="A965" s="1">
        <v>37908</v>
      </c>
      <c r="B965">
        <v>51.507199999999997</v>
      </c>
      <c r="C965">
        <v>22.6572</v>
      </c>
      <c r="D965">
        <v>8.0230099999999993</v>
      </c>
      <c r="E965">
        <v>37.302100000000003</v>
      </c>
      <c r="F965">
        <v>1017.51</v>
      </c>
      <c r="G965">
        <v>1.43625</v>
      </c>
      <c r="H965">
        <v>18.5</v>
      </c>
      <c r="I965">
        <v>23.3521</v>
      </c>
      <c r="J965">
        <v>26.286300000000001</v>
      </c>
      <c r="K965">
        <v>26.720099999999999</v>
      </c>
      <c r="L965" t="e">
        <v>#N/A</v>
      </c>
      <c r="M965">
        <v>16.753</v>
      </c>
      <c r="N965">
        <v>354.678</v>
      </c>
      <c r="O965">
        <v>14.873699999999999</v>
      </c>
      <c r="P965">
        <v>25.228000000000002</v>
      </c>
      <c r="Q965">
        <v>19.600000000000001</v>
      </c>
      <c r="R965">
        <v>26.9648</v>
      </c>
      <c r="S965">
        <v>18.433700000000002</v>
      </c>
      <c r="T965" t="e">
        <v>#N/A</v>
      </c>
      <c r="U965" t="e">
        <v>#N/A</v>
      </c>
      <c r="V965">
        <v>16.160799999999998</v>
      </c>
      <c r="W965">
        <v>24.764700000000001</v>
      </c>
      <c r="X965">
        <v>20.134799999999998</v>
      </c>
      <c r="Y965">
        <v>68.198800000000006</v>
      </c>
      <c r="Z965">
        <v>21.242000000000001</v>
      </c>
      <c r="AA965">
        <v>32.549999999999997</v>
      </c>
      <c r="AB965">
        <v>33.997100000000003</v>
      </c>
      <c r="AC965">
        <v>24.8231</v>
      </c>
      <c r="AD965" t="e">
        <v>#N/A</v>
      </c>
      <c r="AE965">
        <v>16.1388</v>
      </c>
      <c r="AF965">
        <v>29.702000000000002</v>
      </c>
      <c r="AG965">
        <v>18.9514</v>
      </c>
      <c r="AH965" t="e">
        <v>#N/A</v>
      </c>
      <c r="AI965">
        <v>18.767099999999999</v>
      </c>
      <c r="AJ965">
        <v>32.729300000000002</v>
      </c>
      <c r="AK965">
        <v>18.5</v>
      </c>
      <c r="AL965" t="e">
        <v>#N/A</v>
      </c>
      <c r="AM965" t="e">
        <v>#N/A</v>
      </c>
      <c r="AN965">
        <v>30.011099999999999</v>
      </c>
      <c r="AO965">
        <v>17.7012</v>
      </c>
      <c r="AP965" t="e">
        <v>#N/A</v>
      </c>
      <c r="AQ965">
        <v>42.929600000000001</v>
      </c>
      <c r="AR965">
        <v>16.928899999999999</v>
      </c>
    </row>
    <row r="966" spans="1:44" x14ac:dyDescent="0.25">
      <c r="A966" s="1">
        <v>37909</v>
      </c>
      <c r="B966">
        <v>50.685499999999998</v>
      </c>
      <c r="C966">
        <v>22.6112</v>
      </c>
      <c r="D966">
        <v>8.0256299999999996</v>
      </c>
      <c r="E966">
        <v>36.651400000000002</v>
      </c>
      <c r="F966">
        <v>1014.3</v>
      </c>
      <c r="G966">
        <v>1.4476899999999999</v>
      </c>
      <c r="H966">
        <v>18.45</v>
      </c>
      <c r="I966">
        <v>23.464700000000001</v>
      </c>
      <c r="J966">
        <v>26.101500000000001</v>
      </c>
      <c r="K966">
        <v>27.281099999999999</v>
      </c>
      <c r="L966" t="e">
        <v>#N/A</v>
      </c>
      <c r="M966">
        <v>16.607800000000001</v>
      </c>
      <c r="N966">
        <v>352.74880000000002</v>
      </c>
      <c r="O966">
        <v>15.0122</v>
      </c>
      <c r="P966">
        <v>24.952999999999999</v>
      </c>
      <c r="Q966">
        <v>19.8</v>
      </c>
      <c r="R966">
        <v>26.7104</v>
      </c>
      <c r="S966">
        <v>18.1023</v>
      </c>
      <c r="T966" t="e">
        <v>#N/A</v>
      </c>
      <c r="U966" t="e">
        <v>#N/A</v>
      </c>
      <c r="V966">
        <v>16.511500000000002</v>
      </c>
      <c r="W966">
        <v>25.3613</v>
      </c>
      <c r="X966">
        <v>20.1435</v>
      </c>
      <c r="Y966">
        <v>68.008899999999997</v>
      </c>
      <c r="Z966">
        <v>21.6417</v>
      </c>
      <c r="AA966">
        <v>33.54</v>
      </c>
      <c r="AB966">
        <v>33.608899999999998</v>
      </c>
      <c r="AC966">
        <v>24.627600000000001</v>
      </c>
      <c r="AD966" t="e">
        <v>#N/A</v>
      </c>
      <c r="AE966">
        <v>15.7803</v>
      </c>
      <c r="AF966">
        <v>29.130299999999998</v>
      </c>
      <c r="AG966">
        <v>19.241700000000002</v>
      </c>
      <c r="AH966" t="e">
        <v>#N/A</v>
      </c>
      <c r="AI966">
        <v>18.5411</v>
      </c>
      <c r="AJ966">
        <v>32.508699999999997</v>
      </c>
      <c r="AK966">
        <v>18.45</v>
      </c>
      <c r="AL966" t="e">
        <v>#N/A</v>
      </c>
      <c r="AM966" t="e">
        <v>#N/A</v>
      </c>
      <c r="AN966">
        <v>29.722200000000001</v>
      </c>
      <c r="AO966">
        <v>18.023499999999999</v>
      </c>
      <c r="AP966" t="e">
        <v>#N/A</v>
      </c>
      <c r="AQ966">
        <v>42.613199999999999</v>
      </c>
      <c r="AR966">
        <v>16.724299999999999</v>
      </c>
    </row>
    <row r="967" spans="1:44" x14ac:dyDescent="0.25">
      <c r="A967" s="1">
        <v>37910</v>
      </c>
      <c r="B967">
        <v>50.845199999999998</v>
      </c>
      <c r="C967">
        <v>22.7607</v>
      </c>
      <c r="D967">
        <v>8.0272199999999998</v>
      </c>
      <c r="E967">
        <v>36.882800000000003</v>
      </c>
      <c r="F967">
        <v>1014.28</v>
      </c>
      <c r="G967">
        <v>1.36242</v>
      </c>
      <c r="H967">
        <v>18.5</v>
      </c>
      <c r="I967">
        <v>23.440300000000001</v>
      </c>
      <c r="J967">
        <v>26.541899999999998</v>
      </c>
      <c r="K967">
        <v>25.990400000000001</v>
      </c>
      <c r="L967" t="e">
        <v>#N/A</v>
      </c>
      <c r="M967">
        <v>16.701000000000001</v>
      </c>
      <c r="N967">
        <v>355.25819999999999</v>
      </c>
      <c r="O967">
        <v>15.048500000000001</v>
      </c>
      <c r="P967">
        <v>25.394400000000001</v>
      </c>
      <c r="Q967">
        <v>19.96</v>
      </c>
      <c r="R967">
        <v>27.127500000000001</v>
      </c>
      <c r="S967">
        <v>18.293700000000001</v>
      </c>
      <c r="T967" t="e">
        <v>#N/A</v>
      </c>
      <c r="U967" t="e">
        <v>#N/A</v>
      </c>
      <c r="V967">
        <v>16.096299999999999</v>
      </c>
      <c r="W967">
        <v>25.493300000000001</v>
      </c>
      <c r="X967">
        <v>20.556699999999999</v>
      </c>
      <c r="Y967">
        <v>65.775999999999996</v>
      </c>
      <c r="Z967">
        <v>22.0641</v>
      </c>
      <c r="AA967">
        <v>33.840000000000003</v>
      </c>
      <c r="AB967">
        <v>33.892200000000003</v>
      </c>
      <c r="AC967">
        <v>24.904299999999999</v>
      </c>
      <c r="AD967" t="e">
        <v>#N/A</v>
      </c>
      <c r="AE967">
        <v>15.906700000000001</v>
      </c>
      <c r="AF967">
        <v>29.385400000000001</v>
      </c>
      <c r="AG967">
        <v>19.4375</v>
      </c>
      <c r="AH967" t="e">
        <v>#N/A</v>
      </c>
      <c r="AI967">
        <v>18.797799999999999</v>
      </c>
      <c r="AJ967">
        <v>32.885300000000001</v>
      </c>
      <c r="AK967">
        <v>18.5</v>
      </c>
      <c r="AL967" t="e">
        <v>#N/A</v>
      </c>
      <c r="AM967" t="e">
        <v>#N/A</v>
      </c>
      <c r="AN967">
        <v>30.110099999999999</v>
      </c>
      <c r="AO967">
        <v>18.135400000000001</v>
      </c>
      <c r="AP967" t="e">
        <v>#N/A</v>
      </c>
      <c r="AQ967">
        <v>43.043300000000002</v>
      </c>
      <c r="AR967">
        <v>16.917999999999999</v>
      </c>
    </row>
    <row r="968" spans="1:44" x14ac:dyDescent="0.25">
      <c r="A968" s="1">
        <v>37911</v>
      </c>
      <c r="B968">
        <v>51.322099999999999</v>
      </c>
      <c r="C968">
        <v>22.312899999999999</v>
      </c>
      <c r="D968">
        <v>8.0217299999999998</v>
      </c>
      <c r="E968">
        <v>36.584600000000002</v>
      </c>
      <c r="F968">
        <v>999.11710000000005</v>
      </c>
      <c r="G968">
        <v>1.3372599999999999</v>
      </c>
      <c r="H968">
        <v>19.100000000000001</v>
      </c>
      <c r="I968">
        <v>23.596900000000002</v>
      </c>
      <c r="J968">
        <v>26.475100000000001</v>
      </c>
      <c r="K968">
        <v>25.808199999999999</v>
      </c>
      <c r="L968" t="e">
        <v>#N/A</v>
      </c>
      <c r="M968">
        <v>16.4344</v>
      </c>
      <c r="N968">
        <v>351.85359999999997</v>
      </c>
      <c r="O968">
        <v>15.1121</v>
      </c>
      <c r="P968">
        <v>25.4984</v>
      </c>
      <c r="Q968">
        <v>20</v>
      </c>
      <c r="R968">
        <v>27.036899999999999</v>
      </c>
      <c r="S968">
        <v>18.0534</v>
      </c>
      <c r="T968" t="e">
        <v>#N/A</v>
      </c>
      <c r="U968" t="e">
        <v>#N/A</v>
      </c>
      <c r="V968">
        <v>15.903499999999999</v>
      </c>
      <c r="W968">
        <v>25.459800000000001</v>
      </c>
      <c r="X968">
        <v>20.209599999999998</v>
      </c>
      <c r="Y968">
        <v>65.9435</v>
      </c>
      <c r="Z968">
        <v>21.741199999999999</v>
      </c>
      <c r="AA968">
        <v>33.840000000000003</v>
      </c>
      <c r="AB968">
        <v>33.809800000000003</v>
      </c>
      <c r="AC968">
        <v>24.642600000000002</v>
      </c>
      <c r="AD968" t="e">
        <v>#N/A</v>
      </c>
      <c r="AE968">
        <v>16.055900000000001</v>
      </c>
      <c r="AF968">
        <v>29.200600000000001</v>
      </c>
      <c r="AG968">
        <v>19.297799999999999</v>
      </c>
      <c r="AH968" t="e">
        <v>#N/A</v>
      </c>
      <c r="AI968">
        <v>18.660799999999998</v>
      </c>
      <c r="AJ968">
        <v>32.956699999999998</v>
      </c>
      <c r="AK968">
        <v>19.100000000000001</v>
      </c>
      <c r="AL968" t="e">
        <v>#N/A</v>
      </c>
      <c r="AM968" t="e">
        <v>#N/A</v>
      </c>
      <c r="AN968">
        <v>29.967500000000001</v>
      </c>
      <c r="AO968">
        <v>18.135400000000001</v>
      </c>
      <c r="AP968" t="e">
        <v>#N/A</v>
      </c>
      <c r="AQ968">
        <v>42.777200000000001</v>
      </c>
      <c r="AR968">
        <v>16.7226</v>
      </c>
    </row>
    <row r="969" spans="1:44" x14ac:dyDescent="0.25">
      <c r="A969" s="1">
        <v>37914</v>
      </c>
      <c r="B969">
        <v>52.088299999999997</v>
      </c>
      <c r="C969">
        <v>22.276</v>
      </c>
      <c r="D969">
        <v>8.1103000000000005</v>
      </c>
      <c r="E969">
        <v>36.488100000000003</v>
      </c>
      <c r="F969">
        <v>1008.99</v>
      </c>
      <c r="G969">
        <v>1.3590199999999999</v>
      </c>
      <c r="H969">
        <v>18.7</v>
      </c>
      <c r="I969">
        <v>22.9955</v>
      </c>
      <c r="J969">
        <v>26.3825</v>
      </c>
      <c r="K969">
        <v>25.843900000000001</v>
      </c>
      <c r="L969" t="e">
        <v>#N/A</v>
      </c>
      <c r="M969">
        <v>16.712599999999998</v>
      </c>
      <c r="N969">
        <v>348.60309999999998</v>
      </c>
      <c r="O969">
        <v>15.2341</v>
      </c>
      <c r="P969">
        <v>25.6388</v>
      </c>
      <c r="Q969">
        <v>19.8</v>
      </c>
      <c r="R969">
        <v>26.892900000000001</v>
      </c>
      <c r="S969">
        <v>18.1206</v>
      </c>
      <c r="T969" t="e">
        <v>#N/A</v>
      </c>
      <c r="U969" t="e">
        <v>#N/A</v>
      </c>
      <c r="V969">
        <v>16.228200000000001</v>
      </c>
      <c r="W969">
        <v>25.315300000000001</v>
      </c>
      <c r="X969">
        <v>20.275300000000001</v>
      </c>
      <c r="Y969">
        <v>65.490799999999993</v>
      </c>
      <c r="Z969">
        <v>21.989599999999999</v>
      </c>
      <c r="AA969">
        <v>33.24</v>
      </c>
      <c r="AB969">
        <v>33.811300000000003</v>
      </c>
      <c r="AC969">
        <v>24.712199999999999</v>
      </c>
      <c r="AD969" t="e">
        <v>#N/A</v>
      </c>
      <c r="AE969">
        <v>16.006699999999999</v>
      </c>
      <c r="AF969">
        <v>28.913599999999999</v>
      </c>
      <c r="AG969">
        <v>19.4938</v>
      </c>
      <c r="AH969" t="e">
        <v>#N/A</v>
      </c>
      <c r="AI969">
        <v>18.848099999999999</v>
      </c>
      <c r="AJ969">
        <v>32.739899999999999</v>
      </c>
      <c r="AK969">
        <v>18.7</v>
      </c>
      <c r="AL969" t="e">
        <v>#N/A</v>
      </c>
      <c r="AM969" t="e">
        <v>#N/A</v>
      </c>
      <c r="AN969">
        <v>30.0382</v>
      </c>
      <c r="AO969">
        <v>18.389099999999999</v>
      </c>
      <c r="AP969" t="e">
        <v>#N/A</v>
      </c>
      <c r="AQ969">
        <v>42.709099999999999</v>
      </c>
      <c r="AR969">
        <v>16.627600000000001</v>
      </c>
    </row>
    <row r="970" spans="1:44" x14ac:dyDescent="0.25">
      <c r="A970" s="1">
        <v>37915</v>
      </c>
      <c r="B970">
        <v>52.128900000000002</v>
      </c>
      <c r="C970">
        <v>22.235800000000001</v>
      </c>
      <c r="D970">
        <v>8.1109200000000001</v>
      </c>
      <c r="E970">
        <v>36.872700000000002</v>
      </c>
      <c r="F970">
        <v>998.42960000000005</v>
      </c>
      <c r="G970">
        <v>1.35738</v>
      </c>
      <c r="H970">
        <v>18.5</v>
      </c>
      <c r="I970">
        <v>23.2242</v>
      </c>
      <c r="J970">
        <v>25.921600000000002</v>
      </c>
      <c r="K970">
        <v>25.423999999999999</v>
      </c>
      <c r="L970" t="e">
        <v>#N/A</v>
      </c>
      <c r="M970">
        <v>16.745000000000001</v>
      </c>
      <c r="N970">
        <v>344.65359999999998</v>
      </c>
      <c r="O970">
        <v>15.302199999999999</v>
      </c>
      <c r="P970">
        <v>25.602</v>
      </c>
      <c r="Q970">
        <v>20.2</v>
      </c>
      <c r="R970">
        <v>26.718599999999999</v>
      </c>
      <c r="S970">
        <v>18.192900000000002</v>
      </c>
      <c r="T970" t="e">
        <v>#N/A</v>
      </c>
      <c r="U970" t="e">
        <v>#N/A</v>
      </c>
      <c r="V970">
        <v>16.417999999999999</v>
      </c>
      <c r="W970">
        <v>25.363499999999998</v>
      </c>
      <c r="X970">
        <v>20.160799999999998</v>
      </c>
      <c r="Y970">
        <v>65.472999999999999</v>
      </c>
      <c r="Z970">
        <v>21.973600000000001</v>
      </c>
      <c r="AA970">
        <v>33.64</v>
      </c>
      <c r="AB970">
        <v>33.9758</v>
      </c>
      <c r="AC970">
        <v>24.772300000000001</v>
      </c>
      <c r="AD970" t="e">
        <v>#N/A</v>
      </c>
      <c r="AE970">
        <v>15.7235</v>
      </c>
      <c r="AF970">
        <v>29.2576</v>
      </c>
      <c r="AG970">
        <v>19.503900000000002</v>
      </c>
      <c r="AH970" t="e">
        <v>#N/A</v>
      </c>
      <c r="AI970">
        <v>19.161999999999999</v>
      </c>
      <c r="AJ970">
        <v>32.668100000000003</v>
      </c>
      <c r="AK970">
        <v>18.5</v>
      </c>
      <c r="AL970" t="e">
        <v>#N/A</v>
      </c>
      <c r="AM970" t="e">
        <v>#N/A</v>
      </c>
      <c r="AN970">
        <v>29.904</v>
      </c>
      <c r="AO970">
        <v>18.089200000000002</v>
      </c>
      <c r="AP970" t="e">
        <v>#N/A</v>
      </c>
      <c r="AQ970">
        <v>42.709499999999998</v>
      </c>
      <c r="AR970">
        <v>16.821400000000001</v>
      </c>
    </row>
    <row r="971" spans="1:44" x14ac:dyDescent="0.25">
      <c r="A971" s="1">
        <v>37916</v>
      </c>
      <c r="B971">
        <v>52.0321</v>
      </c>
      <c r="C971">
        <v>21.748699999999999</v>
      </c>
      <c r="D971">
        <v>8.0350699999999993</v>
      </c>
      <c r="E971">
        <v>35.619</v>
      </c>
      <c r="F971">
        <v>975.84699999999998</v>
      </c>
      <c r="G971">
        <v>1.3247</v>
      </c>
      <c r="H971">
        <v>18</v>
      </c>
      <c r="I971">
        <v>22.6523</v>
      </c>
      <c r="J971">
        <v>25.4544</v>
      </c>
      <c r="K971">
        <v>24.856300000000001</v>
      </c>
      <c r="L971" t="e">
        <v>#N/A</v>
      </c>
      <c r="M971">
        <v>16.264900000000001</v>
      </c>
      <c r="N971">
        <v>339.8965</v>
      </c>
      <c r="O971">
        <v>15.053100000000001</v>
      </c>
      <c r="P971">
        <v>24.359100000000002</v>
      </c>
      <c r="Q971">
        <v>19.600000000000001</v>
      </c>
      <c r="R971">
        <v>25.864000000000001</v>
      </c>
      <c r="S971">
        <v>17.750599999999999</v>
      </c>
      <c r="T971" t="e">
        <v>#N/A</v>
      </c>
      <c r="U971" t="e">
        <v>#N/A</v>
      </c>
      <c r="V971">
        <v>15.995200000000001</v>
      </c>
      <c r="W971">
        <v>25.146699999999999</v>
      </c>
      <c r="X971">
        <v>19.7349</v>
      </c>
      <c r="Y971">
        <v>64.7316</v>
      </c>
      <c r="Z971">
        <v>21.432200000000002</v>
      </c>
      <c r="AA971">
        <v>32.75</v>
      </c>
      <c r="AB971">
        <v>33.145200000000003</v>
      </c>
      <c r="AC971">
        <v>23.487200000000001</v>
      </c>
      <c r="AD971" t="e">
        <v>#N/A</v>
      </c>
      <c r="AE971">
        <v>15.7334</v>
      </c>
      <c r="AF971">
        <v>27.183299999999999</v>
      </c>
      <c r="AG971">
        <v>19.081600000000002</v>
      </c>
      <c r="AH971" t="e">
        <v>#N/A</v>
      </c>
      <c r="AI971">
        <v>18.5136</v>
      </c>
      <c r="AJ971">
        <v>32.445799999999998</v>
      </c>
      <c r="AK971">
        <v>18</v>
      </c>
      <c r="AL971" t="e">
        <v>#N/A</v>
      </c>
      <c r="AM971" t="e">
        <v>#N/A</v>
      </c>
      <c r="AN971">
        <v>29.371600000000001</v>
      </c>
      <c r="AO971">
        <v>18.152699999999999</v>
      </c>
      <c r="AP971" t="e">
        <v>#N/A</v>
      </c>
      <c r="AQ971">
        <v>41.924599999999998</v>
      </c>
      <c r="AR971">
        <v>16.588799999999999</v>
      </c>
    </row>
    <row r="972" spans="1:44" x14ac:dyDescent="0.25">
      <c r="A972" s="1">
        <v>37917</v>
      </c>
      <c r="B972">
        <v>51.700800000000001</v>
      </c>
      <c r="C972">
        <v>21.5062</v>
      </c>
      <c r="D972">
        <v>8.0040399999999998</v>
      </c>
      <c r="E972">
        <v>35.784300000000002</v>
      </c>
      <c r="F972">
        <v>973.2124</v>
      </c>
      <c r="G972">
        <v>1.3276399999999999</v>
      </c>
      <c r="H972">
        <v>19</v>
      </c>
      <c r="I972">
        <v>22.508400000000002</v>
      </c>
      <c r="J972">
        <v>25.1021</v>
      </c>
      <c r="K972">
        <v>24.5899</v>
      </c>
      <c r="L972" t="e">
        <v>#N/A</v>
      </c>
      <c r="M972">
        <v>15.770200000000001</v>
      </c>
      <c r="N972">
        <v>341.387</v>
      </c>
      <c r="O972">
        <v>15.0016</v>
      </c>
      <c r="P972">
        <v>24.446400000000001</v>
      </c>
      <c r="Q972">
        <v>19.2</v>
      </c>
      <c r="R972">
        <v>25.8338</v>
      </c>
      <c r="S972">
        <v>17.636900000000001</v>
      </c>
      <c r="T972" t="e">
        <v>#N/A</v>
      </c>
      <c r="U972" t="e">
        <v>#N/A</v>
      </c>
      <c r="V972">
        <v>15.6614</v>
      </c>
      <c r="W972">
        <v>24.798200000000001</v>
      </c>
      <c r="X972">
        <v>19.6904</v>
      </c>
      <c r="Y972">
        <v>64.001199999999997</v>
      </c>
      <c r="Z972">
        <v>21.0626</v>
      </c>
      <c r="AA972">
        <v>32.549999999999997</v>
      </c>
      <c r="AB972">
        <v>33.143500000000003</v>
      </c>
      <c r="AC972">
        <v>23.3171</v>
      </c>
      <c r="AD972" t="e">
        <v>#N/A</v>
      </c>
      <c r="AE972">
        <v>15.6759</v>
      </c>
      <c r="AF972">
        <v>26.8413</v>
      </c>
      <c r="AG972">
        <v>18.945799999999998</v>
      </c>
      <c r="AH972" t="e">
        <v>#N/A</v>
      </c>
      <c r="AI972">
        <v>18.603100000000001</v>
      </c>
      <c r="AJ972">
        <v>32.155299999999997</v>
      </c>
      <c r="AK972">
        <v>19</v>
      </c>
      <c r="AL972" t="e">
        <v>#N/A</v>
      </c>
      <c r="AM972" t="e">
        <v>#N/A</v>
      </c>
      <c r="AN972">
        <v>29.170500000000001</v>
      </c>
      <c r="AO972">
        <v>18.438099999999999</v>
      </c>
      <c r="AP972" t="e">
        <v>#N/A</v>
      </c>
      <c r="AQ972">
        <v>41.926000000000002</v>
      </c>
      <c r="AR972">
        <v>16.634399999999999</v>
      </c>
    </row>
    <row r="973" spans="1:44" x14ac:dyDescent="0.25">
      <c r="A973" s="1">
        <v>37918</v>
      </c>
      <c r="B973">
        <v>51.552399999999999</v>
      </c>
      <c r="C973">
        <v>21.231300000000001</v>
      </c>
      <c r="D973">
        <v>8.0285499999999992</v>
      </c>
      <c r="E973">
        <v>35.791899999999998</v>
      </c>
      <c r="F973">
        <v>967.51700000000005</v>
      </c>
      <c r="G973">
        <v>1.3056700000000001</v>
      </c>
      <c r="H973">
        <v>19</v>
      </c>
      <c r="I973">
        <v>22.698899999999998</v>
      </c>
      <c r="J973">
        <v>25.350300000000001</v>
      </c>
      <c r="K973">
        <v>24.493500000000001</v>
      </c>
      <c r="L973" t="e">
        <v>#N/A</v>
      </c>
      <c r="M973">
        <v>15.495200000000001</v>
      </c>
      <c r="N973">
        <v>340.24509999999998</v>
      </c>
      <c r="O973">
        <v>14.968299999999999</v>
      </c>
      <c r="P973">
        <v>24.099</v>
      </c>
      <c r="Q973">
        <v>19.5</v>
      </c>
      <c r="R973">
        <v>26.0166</v>
      </c>
      <c r="S973">
        <v>17.5884</v>
      </c>
      <c r="T973" t="e">
        <v>#N/A</v>
      </c>
      <c r="U973" t="e">
        <v>#N/A</v>
      </c>
      <c r="V973">
        <v>15.272600000000001</v>
      </c>
      <c r="W973">
        <v>24.642600000000002</v>
      </c>
      <c r="X973">
        <v>19.445399999999999</v>
      </c>
      <c r="Y973">
        <v>64.224500000000006</v>
      </c>
      <c r="Z973">
        <v>20.977</v>
      </c>
      <c r="AA973">
        <v>32.549999999999997</v>
      </c>
      <c r="AB973">
        <v>33.1905</v>
      </c>
      <c r="AC973">
        <v>23.1737</v>
      </c>
      <c r="AD973" t="e">
        <v>#N/A</v>
      </c>
      <c r="AE973">
        <v>15.806699999999999</v>
      </c>
      <c r="AF973">
        <v>26.433599999999998</v>
      </c>
      <c r="AG973">
        <v>17.445900000000002</v>
      </c>
      <c r="AH973" t="e">
        <v>#N/A</v>
      </c>
      <c r="AI973">
        <v>18.508900000000001</v>
      </c>
      <c r="AJ973">
        <v>32.476599999999998</v>
      </c>
      <c r="AK973">
        <v>19</v>
      </c>
      <c r="AL973" t="e">
        <v>#N/A</v>
      </c>
      <c r="AM973" t="e">
        <v>#N/A</v>
      </c>
      <c r="AN973">
        <v>29.2532</v>
      </c>
      <c r="AO973">
        <v>18.445900000000002</v>
      </c>
      <c r="AP973" t="e">
        <v>#N/A</v>
      </c>
      <c r="AQ973">
        <v>41.522199999999998</v>
      </c>
      <c r="AR973">
        <v>16.6035</v>
      </c>
    </row>
    <row r="974" spans="1:44" x14ac:dyDescent="0.25">
      <c r="A974" s="1">
        <v>37921</v>
      </c>
      <c r="B974">
        <v>51.738199999999999</v>
      </c>
      <c r="C974">
        <v>21.896999999999998</v>
      </c>
      <c r="D974">
        <v>7.9999099999999999</v>
      </c>
      <c r="E974">
        <v>35.236699999999999</v>
      </c>
      <c r="F974">
        <v>967.00940000000003</v>
      </c>
      <c r="G974">
        <v>1.3093399999999999</v>
      </c>
      <c r="H974">
        <v>20</v>
      </c>
      <c r="I974">
        <v>20.799700000000001</v>
      </c>
      <c r="J974">
        <v>25.253399999999999</v>
      </c>
      <c r="K974">
        <v>24.786999999999999</v>
      </c>
      <c r="L974" t="e">
        <v>#N/A</v>
      </c>
      <c r="M974">
        <v>15.6408</v>
      </c>
      <c r="N974">
        <v>334.74950000000001</v>
      </c>
      <c r="O974">
        <v>14.941000000000001</v>
      </c>
      <c r="P974">
        <v>24.3584</v>
      </c>
      <c r="Q974">
        <v>19.5</v>
      </c>
      <c r="R974">
        <v>26.0138</v>
      </c>
      <c r="S974">
        <v>17.588000000000001</v>
      </c>
      <c r="T974" t="e">
        <v>#N/A</v>
      </c>
      <c r="U974" t="e">
        <v>#N/A</v>
      </c>
      <c r="V974">
        <v>15.7121</v>
      </c>
      <c r="W974">
        <v>24.9895</v>
      </c>
      <c r="X974">
        <v>19.788399999999999</v>
      </c>
      <c r="Y974">
        <v>64.477800000000002</v>
      </c>
      <c r="Z974">
        <v>21.266100000000002</v>
      </c>
      <c r="AA974">
        <v>32.26</v>
      </c>
      <c r="AB974">
        <v>32.999499999999998</v>
      </c>
      <c r="AC974">
        <v>23.359100000000002</v>
      </c>
      <c r="AD974" t="e">
        <v>#N/A</v>
      </c>
      <c r="AE974">
        <v>15.8904</v>
      </c>
      <c r="AF974">
        <v>26.561199999999999</v>
      </c>
      <c r="AG974">
        <v>17.6921</v>
      </c>
      <c r="AH974" t="e">
        <v>#N/A</v>
      </c>
      <c r="AI974">
        <v>18.639099999999999</v>
      </c>
      <c r="AJ974">
        <v>32.8187</v>
      </c>
      <c r="AK974">
        <v>20</v>
      </c>
      <c r="AL974" t="e">
        <v>#N/A</v>
      </c>
      <c r="AM974" t="e">
        <v>#N/A</v>
      </c>
      <c r="AN974">
        <v>29.6175</v>
      </c>
      <c r="AO974">
        <v>18.4922</v>
      </c>
      <c r="AP974" t="e">
        <v>#N/A</v>
      </c>
      <c r="AQ974">
        <v>41.409500000000001</v>
      </c>
      <c r="AR974">
        <v>16.909800000000001</v>
      </c>
    </row>
    <row r="975" spans="1:44" x14ac:dyDescent="0.25">
      <c r="A975" s="1">
        <v>37922</v>
      </c>
      <c r="B975">
        <v>53.108800000000002</v>
      </c>
      <c r="C975">
        <v>22.383099999999999</v>
      </c>
      <c r="D975">
        <v>8.20411</v>
      </c>
      <c r="E975">
        <v>36.062399999999997</v>
      </c>
      <c r="F975">
        <v>979.38879999999995</v>
      </c>
      <c r="G975">
        <v>1.38306</v>
      </c>
      <c r="H975">
        <v>20</v>
      </c>
      <c r="I975">
        <v>20.767399999999999</v>
      </c>
      <c r="J975">
        <v>25.415600000000001</v>
      </c>
      <c r="K975">
        <v>25.321999999999999</v>
      </c>
      <c r="L975" t="e">
        <v>#N/A</v>
      </c>
      <c r="M975">
        <v>16.507400000000001</v>
      </c>
      <c r="N975">
        <v>343.24889999999999</v>
      </c>
      <c r="O975">
        <v>15.100199999999999</v>
      </c>
      <c r="P975">
        <v>24.894600000000001</v>
      </c>
      <c r="Q975">
        <v>20.100000000000001</v>
      </c>
      <c r="R975">
        <v>26.3614</v>
      </c>
      <c r="S975">
        <v>17.889199999999999</v>
      </c>
      <c r="T975" t="e">
        <v>#N/A</v>
      </c>
      <c r="U975" t="e">
        <v>#N/A</v>
      </c>
      <c r="V975">
        <v>16.302499999999998</v>
      </c>
      <c r="W975">
        <v>26.197900000000001</v>
      </c>
      <c r="X975">
        <v>20.482199999999999</v>
      </c>
      <c r="Y975">
        <v>65.903599999999997</v>
      </c>
      <c r="Z975">
        <v>22.254200000000001</v>
      </c>
      <c r="AA975">
        <v>32.36</v>
      </c>
      <c r="AB975">
        <v>33.624000000000002</v>
      </c>
      <c r="AC975">
        <v>23.912800000000001</v>
      </c>
      <c r="AD975" t="e">
        <v>#N/A</v>
      </c>
      <c r="AE975">
        <v>16.223400000000002</v>
      </c>
      <c r="AF975">
        <v>26.755700000000001</v>
      </c>
      <c r="AG975">
        <v>17.997699999999998</v>
      </c>
      <c r="AH975" t="e">
        <v>#N/A</v>
      </c>
      <c r="AI975">
        <v>19.079999999999998</v>
      </c>
      <c r="AJ975">
        <v>33.2684</v>
      </c>
      <c r="AK975">
        <v>20</v>
      </c>
      <c r="AL975" t="e">
        <v>#N/A</v>
      </c>
      <c r="AM975" t="e">
        <v>#N/A</v>
      </c>
      <c r="AN975">
        <v>29.8504</v>
      </c>
      <c r="AO975">
        <v>18.527000000000001</v>
      </c>
      <c r="AP975" t="e">
        <v>#N/A</v>
      </c>
      <c r="AQ975">
        <v>42.375100000000003</v>
      </c>
      <c r="AR975">
        <v>17.325800000000001</v>
      </c>
    </row>
    <row r="976" spans="1:44" x14ac:dyDescent="0.25">
      <c r="A976" s="1">
        <v>37923</v>
      </c>
      <c r="B976">
        <v>53.278500000000001</v>
      </c>
      <c r="C976">
        <v>22.971299999999999</v>
      </c>
      <c r="D976">
        <v>8.2904800000000005</v>
      </c>
      <c r="E976">
        <v>35.884399999999999</v>
      </c>
      <c r="F976">
        <v>987.22069999999997</v>
      </c>
      <c r="G976">
        <v>1.38001</v>
      </c>
      <c r="H976">
        <v>20.2</v>
      </c>
      <c r="I976">
        <v>20.714700000000001</v>
      </c>
      <c r="J976">
        <v>27.1248</v>
      </c>
      <c r="K976">
        <v>25.534600000000001</v>
      </c>
      <c r="L976" t="e">
        <v>#N/A</v>
      </c>
      <c r="M976">
        <v>16.428699999999999</v>
      </c>
      <c r="N976">
        <v>342.99799999999999</v>
      </c>
      <c r="O976">
        <v>15.2422</v>
      </c>
      <c r="P976">
        <v>24.784199999999998</v>
      </c>
      <c r="Q976">
        <v>20.7</v>
      </c>
      <c r="R976">
        <v>26.204899999999999</v>
      </c>
      <c r="S976">
        <v>18.066600000000001</v>
      </c>
      <c r="T976" t="e">
        <v>#N/A</v>
      </c>
      <c r="U976" t="e">
        <v>#N/A</v>
      </c>
      <c r="V976">
        <v>16.414999999999999</v>
      </c>
      <c r="W976">
        <v>25.9849</v>
      </c>
      <c r="X976">
        <v>20.352499999999999</v>
      </c>
      <c r="Y976">
        <v>65.4315</v>
      </c>
      <c r="Z976">
        <v>22.3217</v>
      </c>
      <c r="AA976">
        <v>32.36</v>
      </c>
      <c r="AB976">
        <v>32.887799999999999</v>
      </c>
      <c r="AC976">
        <v>24.145700000000001</v>
      </c>
      <c r="AD976" t="e">
        <v>#N/A</v>
      </c>
      <c r="AE976">
        <v>16.214700000000001</v>
      </c>
      <c r="AF976">
        <v>26.730499999999999</v>
      </c>
      <c r="AG976">
        <v>17.6767</v>
      </c>
      <c r="AH976" t="e">
        <v>#N/A</v>
      </c>
      <c r="AI976">
        <v>18.922799999999999</v>
      </c>
      <c r="AJ976">
        <v>33.155299999999997</v>
      </c>
      <c r="AK976">
        <v>20.2</v>
      </c>
      <c r="AL976" t="e">
        <v>#N/A</v>
      </c>
      <c r="AM976" t="e">
        <v>#N/A</v>
      </c>
      <c r="AN976">
        <v>29.9925</v>
      </c>
      <c r="AO976">
        <v>18.3584</v>
      </c>
      <c r="AP976" t="e">
        <v>#N/A</v>
      </c>
      <c r="AQ976">
        <v>42.4</v>
      </c>
      <c r="AR976">
        <v>17.4862</v>
      </c>
    </row>
    <row r="977" spans="1:44" x14ac:dyDescent="0.25">
      <c r="A977" s="1">
        <v>37924</v>
      </c>
      <c r="B977">
        <v>53.377600000000001</v>
      </c>
      <c r="C977">
        <v>23.498100000000001</v>
      </c>
      <c r="D977">
        <v>8.2413699999999999</v>
      </c>
      <c r="E977">
        <v>35.099200000000003</v>
      </c>
      <c r="F977">
        <v>978.00429999999994</v>
      </c>
      <c r="G977">
        <v>1.3391</v>
      </c>
      <c r="H977">
        <v>20.350000000000001</v>
      </c>
      <c r="I977">
        <v>20.9861</v>
      </c>
      <c r="J977">
        <v>27.194099999999999</v>
      </c>
      <c r="K977">
        <v>25.559899999999999</v>
      </c>
      <c r="L977" t="e">
        <v>#N/A</v>
      </c>
      <c r="M977">
        <v>16.3874</v>
      </c>
      <c r="N977">
        <v>343.12729999999999</v>
      </c>
      <c r="O977">
        <v>15.224299999999999</v>
      </c>
      <c r="P977">
        <v>25.070599999999999</v>
      </c>
      <c r="Q977">
        <v>21</v>
      </c>
      <c r="R977">
        <v>25.046900000000001</v>
      </c>
      <c r="S977">
        <v>18.017700000000001</v>
      </c>
      <c r="T977" t="e">
        <v>#N/A</v>
      </c>
      <c r="U977" t="e">
        <v>#N/A</v>
      </c>
      <c r="V977">
        <v>16.536999999999999</v>
      </c>
      <c r="W977">
        <v>25.7516</v>
      </c>
      <c r="X977">
        <v>20.9358</v>
      </c>
      <c r="Y977">
        <v>64.981200000000001</v>
      </c>
      <c r="Z977">
        <v>22.283799999999999</v>
      </c>
      <c r="AA977">
        <v>33.54</v>
      </c>
      <c r="AB977">
        <v>32.742100000000001</v>
      </c>
      <c r="AC977">
        <v>23.978400000000001</v>
      </c>
      <c r="AD977" t="e">
        <v>#N/A</v>
      </c>
      <c r="AE977">
        <v>16.221499999999999</v>
      </c>
      <c r="AF977">
        <v>26.031500000000001</v>
      </c>
      <c r="AG977">
        <v>17.190300000000001</v>
      </c>
      <c r="AH977" t="e">
        <v>#N/A</v>
      </c>
      <c r="AI977">
        <v>18.603999999999999</v>
      </c>
      <c r="AJ977">
        <v>33.235799999999998</v>
      </c>
      <c r="AK977">
        <v>20.350000000000001</v>
      </c>
      <c r="AL977" t="e">
        <v>#N/A</v>
      </c>
      <c r="AM977" t="e">
        <v>#N/A</v>
      </c>
      <c r="AN977">
        <v>30.276299999999999</v>
      </c>
      <c r="AO977">
        <v>18.271599999999999</v>
      </c>
      <c r="AP977" t="e">
        <v>#N/A</v>
      </c>
      <c r="AQ977">
        <v>42.176299999999998</v>
      </c>
      <c r="AR977">
        <v>17.492799999999999</v>
      </c>
    </row>
    <row r="978" spans="1:44" x14ac:dyDescent="0.25">
      <c r="A978" s="1">
        <v>37925</v>
      </c>
      <c r="B978">
        <v>54.460500000000003</v>
      </c>
      <c r="C978">
        <v>23.3005</v>
      </c>
      <c r="D978">
        <v>8.2990100000000009</v>
      </c>
      <c r="E978">
        <v>35.755800000000001</v>
      </c>
      <c r="F978">
        <v>991.34590000000003</v>
      </c>
      <c r="G978">
        <v>1.3405199999999999</v>
      </c>
      <c r="H978">
        <v>20.5</v>
      </c>
      <c r="I978">
        <v>21.6922</v>
      </c>
      <c r="J978">
        <v>27.262499999999999</v>
      </c>
      <c r="K978">
        <v>25.607900000000001</v>
      </c>
      <c r="L978" t="e">
        <v>#N/A</v>
      </c>
      <c r="M978">
        <v>16.6036</v>
      </c>
      <c r="N978">
        <v>345.61779999999999</v>
      </c>
      <c r="O978">
        <v>15.507400000000001</v>
      </c>
      <c r="P978">
        <v>25.260300000000001</v>
      </c>
      <c r="Q978">
        <v>21.1</v>
      </c>
      <c r="R978">
        <v>25.4876</v>
      </c>
      <c r="S978">
        <v>18.276399999999999</v>
      </c>
      <c r="T978" t="e">
        <v>#N/A</v>
      </c>
      <c r="U978" t="e">
        <v>#N/A</v>
      </c>
      <c r="V978">
        <v>16.8733</v>
      </c>
      <c r="W978">
        <v>26.011199999999999</v>
      </c>
      <c r="X978">
        <v>21.2453</v>
      </c>
      <c r="Y978">
        <v>65.883600000000001</v>
      </c>
      <c r="Z978">
        <v>22.543399999999998</v>
      </c>
      <c r="AA978">
        <v>33.049999999999997</v>
      </c>
      <c r="AB978">
        <v>33.6312</v>
      </c>
      <c r="AC978">
        <v>24.254200000000001</v>
      </c>
      <c r="AD978" t="e">
        <v>#N/A</v>
      </c>
      <c r="AE978">
        <v>16.5595</v>
      </c>
      <c r="AF978">
        <v>26.472200000000001</v>
      </c>
      <c r="AG978">
        <v>17.372199999999999</v>
      </c>
      <c r="AH978" t="e">
        <v>#N/A</v>
      </c>
      <c r="AI978">
        <v>19.224499999999999</v>
      </c>
      <c r="AJ978">
        <v>33.685200000000002</v>
      </c>
      <c r="AK978">
        <v>20.5</v>
      </c>
      <c r="AL978" t="e">
        <v>#N/A</v>
      </c>
      <c r="AM978" t="e">
        <v>#N/A</v>
      </c>
      <c r="AN978">
        <v>30.1953</v>
      </c>
      <c r="AO978">
        <v>18.9008</v>
      </c>
      <c r="AP978" t="e">
        <v>#N/A</v>
      </c>
      <c r="AQ978">
        <v>42.698700000000002</v>
      </c>
      <c r="AR978">
        <v>17.479099999999999</v>
      </c>
    </row>
    <row r="979" spans="1:44" x14ac:dyDescent="0.25">
      <c r="A979" s="1">
        <v>37928</v>
      </c>
      <c r="B979">
        <v>54.560099999999998</v>
      </c>
      <c r="C979">
        <v>23.825700000000001</v>
      </c>
      <c r="D979">
        <v>8.33338</v>
      </c>
      <c r="E979">
        <v>36.0869</v>
      </c>
      <c r="F979">
        <v>1010.02</v>
      </c>
      <c r="G979">
        <v>1.3595999999999999</v>
      </c>
      <c r="H979">
        <v>20.9</v>
      </c>
      <c r="I979">
        <v>21.854299999999999</v>
      </c>
      <c r="J979">
        <v>27.638400000000001</v>
      </c>
      <c r="K979">
        <v>25.950600000000001</v>
      </c>
      <c r="L979" t="e">
        <v>#N/A</v>
      </c>
      <c r="M979">
        <v>17.2715</v>
      </c>
      <c r="N979">
        <v>351.28199999999998</v>
      </c>
      <c r="O979">
        <v>15.6454</v>
      </c>
      <c r="P979">
        <v>25.213100000000001</v>
      </c>
      <c r="Q979">
        <v>21.3</v>
      </c>
      <c r="R979">
        <v>25.630099999999999</v>
      </c>
      <c r="S979">
        <v>18.195799999999998</v>
      </c>
      <c r="T979" t="e">
        <v>#N/A</v>
      </c>
      <c r="U979" t="e">
        <v>#N/A</v>
      </c>
      <c r="V979">
        <v>17.216999999999999</v>
      </c>
      <c r="W979">
        <v>26.401900000000001</v>
      </c>
      <c r="X979">
        <v>21.4451</v>
      </c>
      <c r="Y979">
        <v>66.218900000000005</v>
      </c>
      <c r="Z979">
        <v>23.355399999999999</v>
      </c>
      <c r="AA979">
        <v>33.54</v>
      </c>
      <c r="AB979">
        <v>33.358400000000003</v>
      </c>
      <c r="AC979">
        <v>24.8721</v>
      </c>
      <c r="AD979" t="e">
        <v>#N/A</v>
      </c>
      <c r="AE979">
        <v>16.8657</v>
      </c>
      <c r="AF979">
        <v>26.811599999999999</v>
      </c>
      <c r="AG979">
        <v>17.781500000000001</v>
      </c>
      <c r="AH979" t="e">
        <v>#N/A</v>
      </c>
      <c r="AI979">
        <v>19.285399999999999</v>
      </c>
      <c r="AJ979">
        <v>33.509599999999999</v>
      </c>
      <c r="AK979">
        <v>20.9</v>
      </c>
      <c r="AL979" t="e">
        <v>#N/A</v>
      </c>
      <c r="AM979" t="e">
        <v>#N/A</v>
      </c>
      <c r="AN979">
        <v>30.6782</v>
      </c>
      <c r="AO979">
        <v>18.740200000000002</v>
      </c>
      <c r="AP979" t="e">
        <v>#N/A</v>
      </c>
      <c r="AQ979">
        <v>42.885599999999997</v>
      </c>
      <c r="AR979">
        <v>17.745699999999999</v>
      </c>
    </row>
    <row r="980" spans="1:44" x14ac:dyDescent="0.25">
      <c r="A980" s="1">
        <v>37929</v>
      </c>
      <c r="B980">
        <v>55.632599999999996</v>
      </c>
      <c r="C980">
        <v>23.9575</v>
      </c>
      <c r="D980">
        <v>8.4158899999999992</v>
      </c>
      <c r="E980">
        <v>36.3827</v>
      </c>
      <c r="F980">
        <v>1011.26</v>
      </c>
      <c r="G980">
        <v>1.3596999999999999</v>
      </c>
      <c r="H980">
        <v>20.85</v>
      </c>
      <c r="I980">
        <v>22.304500000000001</v>
      </c>
      <c r="J980">
        <v>27.800799999999999</v>
      </c>
      <c r="K980">
        <v>26.493600000000001</v>
      </c>
      <c r="L980" t="e">
        <v>#N/A</v>
      </c>
      <c r="M980">
        <v>17.3492</v>
      </c>
      <c r="N980">
        <v>357.05720000000002</v>
      </c>
      <c r="O980">
        <v>15.8849</v>
      </c>
      <c r="P980">
        <v>25.3017</v>
      </c>
      <c r="Q980">
        <v>21.35</v>
      </c>
      <c r="R980">
        <v>25.6463</v>
      </c>
      <c r="S980">
        <v>18.298300000000001</v>
      </c>
      <c r="T980" t="e">
        <v>#N/A</v>
      </c>
      <c r="U980" t="e">
        <v>#N/A</v>
      </c>
      <c r="V980">
        <v>17.613399999999999</v>
      </c>
      <c r="W980">
        <v>26.502700000000001</v>
      </c>
      <c r="X980">
        <v>21.608000000000001</v>
      </c>
      <c r="Y980">
        <v>66.514600000000002</v>
      </c>
      <c r="Z980">
        <v>23.3523</v>
      </c>
      <c r="AA980">
        <v>33.44</v>
      </c>
      <c r="AB980">
        <v>33.283799999999999</v>
      </c>
      <c r="AC980">
        <v>25.059200000000001</v>
      </c>
      <c r="AD980" t="e">
        <v>#N/A</v>
      </c>
      <c r="AE980">
        <v>17.527000000000001</v>
      </c>
      <c r="AF980">
        <v>26.5488</v>
      </c>
      <c r="AG980">
        <v>17.558299999999999</v>
      </c>
      <c r="AH980" t="e">
        <v>#N/A</v>
      </c>
      <c r="AI980">
        <v>19.3901</v>
      </c>
      <c r="AJ980">
        <v>33.811</v>
      </c>
      <c r="AK980">
        <v>20.85</v>
      </c>
      <c r="AL980" t="e">
        <v>#N/A</v>
      </c>
      <c r="AM980" t="e">
        <v>#N/A</v>
      </c>
      <c r="AN980">
        <v>31.081399999999999</v>
      </c>
      <c r="AO980">
        <v>18.7499</v>
      </c>
      <c r="AP980" t="e">
        <v>#N/A</v>
      </c>
      <c r="AQ980">
        <v>43.059100000000001</v>
      </c>
      <c r="AR980">
        <v>17.799900000000001</v>
      </c>
    </row>
    <row r="981" spans="1:44" x14ac:dyDescent="0.25">
      <c r="A981" s="1">
        <v>37930</v>
      </c>
      <c r="B981">
        <v>55.377600000000001</v>
      </c>
      <c r="C981">
        <v>23.992599999999999</v>
      </c>
      <c r="D981">
        <v>8.4935700000000001</v>
      </c>
      <c r="E981">
        <v>36.513399999999997</v>
      </c>
      <c r="F981">
        <v>991.01250000000005</v>
      </c>
      <c r="G981">
        <v>1.3662300000000001</v>
      </c>
      <c r="H981">
        <v>20.2</v>
      </c>
      <c r="I981">
        <v>22.277899999999999</v>
      </c>
      <c r="J981">
        <v>27.695499999999999</v>
      </c>
      <c r="K981">
        <v>26.528099999999998</v>
      </c>
      <c r="L981" t="e">
        <v>#N/A</v>
      </c>
      <c r="M981">
        <v>17.5184</v>
      </c>
      <c r="N981">
        <v>358.23169999999999</v>
      </c>
      <c r="O981">
        <v>15.905099999999999</v>
      </c>
      <c r="P981">
        <v>25.208300000000001</v>
      </c>
      <c r="Q981">
        <v>21.3</v>
      </c>
      <c r="R981">
        <v>25.430499999999999</v>
      </c>
      <c r="S981">
        <v>18.143599999999999</v>
      </c>
      <c r="T981" t="e">
        <v>#N/A</v>
      </c>
      <c r="U981" t="e">
        <v>#N/A</v>
      </c>
      <c r="V981">
        <v>17.697600000000001</v>
      </c>
      <c r="W981">
        <v>26.3703</v>
      </c>
      <c r="X981">
        <v>21.3736</v>
      </c>
      <c r="Y981">
        <v>66.000900000000001</v>
      </c>
      <c r="Z981">
        <v>23.395700000000001</v>
      </c>
      <c r="AA981">
        <v>33.049999999999997</v>
      </c>
      <c r="AB981">
        <v>33.269199999999998</v>
      </c>
      <c r="AC981">
        <v>25.000399999999999</v>
      </c>
      <c r="AD981" t="e">
        <v>#N/A</v>
      </c>
      <c r="AE981">
        <v>17.546099999999999</v>
      </c>
      <c r="AF981">
        <v>26.300899999999999</v>
      </c>
      <c r="AG981">
        <v>17.570900000000002</v>
      </c>
      <c r="AH981" t="e">
        <v>#N/A</v>
      </c>
      <c r="AI981">
        <v>19.504999999999999</v>
      </c>
      <c r="AJ981">
        <v>33.782400000000003</v>
      </c>
      <c r="AK981">
        <v>20.2</v>
      </c>
      <c r="AL981" t="e">
        <v>#N/A</v>
      </c>
      <c r="AM981" t="e">
        <v>#N/A</v>
      </c>
      <c r="AN981">
        <v>31.205100000000002</v>
      </c>
      <c r="AO981">
        <v>18.741700000000002</v>
      </c>
      <c r="AP981" t="e">
        <v>#N/A</v>
      </c>
      <c r="AQ981">
        <v>42.497399999999999</v>
      </c>
      <c r="AR981">
        <v>18.003299999999999</v>
      </c>
    </row>
    <row r="982" spans="1:44" x14ac:dyDescent="0.25">
      <c r="A982" s="1">
        <v>37931</v>
      </c>
      <c r="B982">
        <v>55.795000000000002</v>
      </c>
      <c r="C982">
        <v>24.215900000000001</v>
      </c>
      <c r="D982">
        <v>8.5693599999999996</v>
      </c>
      <c r="E982">
        <v>36.636400000000002</v>
      </c>
      <c r="F982">
        <v>990.4443</v>
      </c>
      <c r="G982">
        <v>1.3744499999999999</v>
      </c>
      <c r="H982">
        <v>20.27</v>
      </c>
      <c r="I982">
        <v>22.595400000000001</v>
      </c>
      <c r="J982">
        <v>27.962</v>
      </c>
      <c r="K982">
        <v>26.438199999999998</v>
      </c>
      <c r="L982" t="e">
        <v>#N/A</v>
      </c>
      <c r="M982">
        <v>18.440899999999999</v>
      </c>
      <c r="N982">
        <v>361.86880000000002</v>
      </c>
      <c r="O982">
        <v>15.952</v>
      </c>
      <c r="P982">
        <v>25.451599999999999</v>
      </c>
      <c r="Q982">
        <v>21.4</v>
      </c>
      <c r="R982">
        <v>25.405899999999999</v>
      </c>
      <c r="S982">
        <v>18.187999999999999</v>
      </c>
      <c r="T982" t="e">
        <v>#N/A</v>
      </c>
      <c r="U982" t="e">
        <v>#N/A</v>
      </c>
      <c r="V982">
        <v>18.026399999999999</v>
      </c>
      <c r="W982">
        <v>26.5823</v>
      </c>
      <c r="X982">
        <v>21.4466</v>
      </c>
      <c r="Y982">
        <v>66.878900000000002</v>
      </c>
      <c r="Z982">
        <v>23.7088</v>
      </c>
      <c r="AA982">
        <v>33.24</v>
      </c>
      <c r="AB982">
        <v>33.352600000000002</v>
      </c>
      <c r="AC982">
        <v>24.901900000000001</v>
      </c>
      <c r="AD982" t="e">
        <v>#N/A</v>
      </c>
      <c r="AE982">
        <v>17.468599999999999</v>
      </c>
      <c r="AF982">
        <v>26.477499999999999</v>
      </c>
      <c r="AG982">
        <v>17.695399999999999</v>
      </c>
      <c r="AH982" t="e">
        <v>#N/A</v>
      </c>
      <c r="AI982">
        <v>19.675599999999999</v>
      </c>
      <c r="AJ982">
        <v>33.940199999999997</v>
      </c>
      <c r="AK982">
        <v>20.27</v>
      </c>
      <c r="AL982" t="e">
        <v>#N/A</v>
      </c>
      <c r="AM982" t="e">
        <v>#N/A</v>
      </c>
      <c r="AN982">
        <v>31.607099999999999</v>
      </c>
      <c r="AO982">
        <v>18.529699999999998</v>
      </c>
      <c r="AP982" t="e">
        <v>#N/A</v>
      </c>
      <c r="AQ982">
        <v>43.093800000000002</v>
      </c>
      <c r="AR982">
        <v>18.338899999999999</v>
      </c>
    </row>
    <row r="983" spans="1:44" x14ac:dyDescent="0.25">
      <c r="A983" s="1">
        <v>37932</v>
      </c>
      <c r="B983">
        <v>55.523800000000001</v>
      </c>
      <c r="C983">
        <v>24.856999999999999</v>
      </c>
      <c r="D983">
        <v>8.9893699999999992</v>
      </c>
      <c r="E983">
        <v>36.042299999999997</v>
      </c>
      <c r="F983">
        <v>966.24990000000003</v>
      </c>
      <c r="G983">
        <v>1.3405199999999999</v>
      </c>
      <c r="H983">
        <v>20</v>
      </c>
      <c r="I983">
        <v>22.712700000000002</v>
      </c>
      <c r="J983">
        <v>28.0304</v>
      </c>
      <c r="K983">
        <v>25.799299999999999</v>
      </c>
      <c r="L983" t="e">
        <v>#N/A</v>
      </c>
      <c r="M983">
        <v>18.029299999999999</v>
      </c>
      <c r="N983">
        <v>354.20479999999998</v>
      </c>
      <c r="O983">
        <v>15.8543</v>
      </c>
      <c r="P983">
        <v>25.494499999999999</v>
      </c>
      <c r="Q983">
        <v>21.6</v>
      </c>
      <c r="R983">
        <v>25.361499999999999</v>
      </c>
      <c r="S983">
        <v>18.0227</v>
      </c>
      <c r="T983" t="e">
        <v>#N/A</v>
      </c>
      <c r="U983" t="e">
        <v>#N/A</v>
      </c>
      <c r="V983">
        <v>17.6966</v>
      </c>
      <c r="W983">
        <v>26.676100000000002</v>
      </c>
      <c r="X983">
        <v>21.514700000000001</v>
      </c>
      <c r="Y983">
        <v>66.215000000000003</v>
      </c>
      <c r="Z983">
        <v>23.586600000000001</v>
      </c>
      <c r="AA983">
        <v>32.549999999999997</v>
      </c>
      <c r="AB983">
        <v>33.180799999999998</v>
      </c>
      <c r="AC983">
        <v>24.770800000000001</v>
      </c>
      <c r="AD983" t="e">
        <v>#N/A</v>
      </c>
      <c r="AE983">
        <v>17.527100000000001</v>
      </c>
      <c r="AF983">
        <v>26.7363</v>
      </c>
      <c r="AG983">
        <v>17.6462</v>
      </c>
      <c r="AH983" t="e">
        <v>#N/A</v>
      </c>
      <c r="AI983">
        <v>19.6629</v>
      </c>
      <c r="AJ983">
        <v>33.753</v>
      </c>
      <c r="AK983">
        <v>20</v>
      </c>
      <c r="AL983" t="e">
        <v>#N/A</v>
      </c>
      <c r="AM983" t="e">
        <v>#N/A</v>
      </c>
      <c r="AN983">
        <v>31.4405</v>
      </c>
      <c r="AO983">
        <v>18.41</v>
      </c>
      <c r="AP983" t="e">
        <v>#N/A</v>
      </c>
      <c r="AQ983">
        <v>43.048200000000001</v>
      </c>
      <c r="AR983">
        <v>18.379000000000001</v>
      </c>
    </row>
    <row r="984" spans="1:44" x14ac:dyDescent="0.25">
      <c r="A984" s="1">
        <v>37935</v>
      </c>
      <c r="B984">
        <v>55.098700000000001</v>
      </c>
      <c r="C984">
        <v>24.054200000000002</v>
      </c>
      <c r="D984">
        <v>8.8691300000000002</v>
      </c>
      <c r="E984">
        <v>35.533200000000001</v>
      </c>
      <c r="F984">
        <v>979.42859999999996</v>
      </c>
      <c r="G984">
        <v>1.2980700000000001</v>
      </c>
      <c r="H984">
        <v>20</v>
      </c>
      <c r="I984">
        <v>22.494800000000001</v>
      </c>
      <c r="J984">
        <v>27.836200000000002</v>
      </c>
      <c r="K984">
        <v>25.497</v>
      </c>
      <c r="L984" t="e">
        <v>#N/A</v>
      </c>
      <c r="M984">
        <v>17.816299999999998</v>
      </c>
      <c r="N984">
        <v>353.86070000000001</v>
      </c>
      <c r="O984">
        <v>15.769500000000001</v>
      </c>
      <c r="P984">
        <v>25.578700000000001</v>
      </c>
      <c r="Q984">
        <v>21.4</v>
      </c>
      <c r="R984">
        <v>25.373100000000001</v>
      </c>
      <c r="S984">
        <v>17.962</v>
      </c>
      <c r="T984" t="e">
        <v>#N/A</v>
      </c>
      <c r="U984" t="e">
        <v>#N/A</v>
      </c>
      <c r="V984">
        <v>16.847899999999999</v>
      </c>
      <c r="W984">
        <v>26.318999999999999</v>
      </c>
      <c r="X984">
        <v>20.933499999999999</v>
      </c>
      <c r="Y984">
        <v>67.136200000000002</v>
      </c>
      <c r="Z984">
        <v>23.132899999999999</v>
      </c>
      <c r="AA984">
        <v>32.26</v>
      </c>
      <c r="AB984">
        <v>32.956200000000003</v>
      </c>
      <c r="AC984">
        <v>24.541</v>
      </c>
      <c r="AD984" t="e">
        <v>#N/A</v>
      </c>
      <c r="AE984">
        <v>17.430399999999999</v>
      </c>
      <c r="AF984">
        <v>26.277999999999999</v>
      </c>
      <c r="AG984">
        <v>17.488399999999999</v>
      </c>
      <c r="AH984" t="e">
        <v>#N/A</v>
      </c>
      <c r="AI984">
        <v>19.383299999999998</v>
      </c>
      <c r="AJ984">
        <v>33.2986</v>
      </c>
      <c r="AK984">
        <v>20</v>
      </c>
      <c r="AL984" t="e">
        <v>#N/A</v>
      </c>
      <c r="AM984" t="e">
        <v>#N/A</v>
      </c>
      <c r="AN984">
        <v>30.8279</v>
      </c>
      <c r="AO984">
        <v>18.4863</v>
      </c>
      <c r="AP984" t="e">
        <v>#N/A</v>
      </c>
      <c r="AQ984">
        <v>42.607100000000003</v>
      </c>
      <c r="AR984">
        <v>18.089200000000002</v>
      </c>
    </row>
    <row r="985" spans="1:44" x14ac:dyDescent="0.25">
      <c r="A985" s="1">
        <v>37936</v>
      </c>
      <c r="B985">
        <v>54.7943</v>
      </c>
      <c r="C985">
        <v>23.538</v>
      </c>
      <c r="D985">
        <v>8.7861600000000006</v>
      </c>
      <c r="E985">
        <v>35.027799999999999</v>
      </c>
      <c r="F985">
        <v>981.36620000000005</v>
      </c>
      <c r="G985">
        <v>1.2751699999999999</v>
      </c>
      <c r="H985">
        <v>20.2</v>
      </c>
      <c r="I985">
        <v>21.9618</v>
      </c>
      <c r="J985">
        <v>27.437100000000001</v>
      </c>
      <c r="K985">
        <v>25.416499999999999</v>
      </c>
      <c r="L985" t="e">
        <v>#N/A</v>
      </c>
      <c r="M985">
        <v>17.922899999999998</v>
      </c>
      <c r="N985">
        <v>349.30160000000001</v>
      </c>
      <c r="O985">
        <v>15.7165</v>
      </c>
      <c r="P985">
        <v>25.819299999999998</v>
      </c>
      <c r="Q985">
        <v>21.1</v>
      </c>
      <c r="R985">
        <v>25.547699999999999</v>
      </c>
      <c r="S985">
        <v>17.901900000000001</v>
      </c>
      <c r="T985" t="e">
        <v>#N/A</v>
      </c>
      <c r="U985" t="e">
        <v>#N/A</v>
      </c>
      <c r="V985">
        <v>16.9343</v>
      </c>
      <c r="W985">
        <v>26.194700000000001</v>
      </c>
      <c r="X985">
        <v>20.8659</v>
      </c>
      <c r="Y985">
        <v>66.614599999999996</v>
      </c>
      <c r="Z985">
        <v>23.118600000000001</v>
      </c>
      <c r="AA985">
        <v>31.86</v>
      </c>
      <c r="AB985">
        <v>33.152500000000003</v>
      </c>
      <c r="AC985">
        <v>24.613499999999998</v>
      </c>
      <c r="AD985" t="e">
        <v>#N/A</v>
      </c>
      <c r="AE985">
        <v>17.476099999999999</v>
      </c>
      <c r="AF985">
        <v>26.5303</v>
      </c>
      <c r="AG985">
        <v>17.332599999999999</v>
      </c>
      <c r="AH985" t="e">
        <v>#N/A</v>
      </c>
      <c r="AI985">
        <v>19.5565</v>
      </c>
      <c r="AJ985">
        <v>33.233800000000002</v>
      </c>
      <c r="AK985">
        <v>20.2</v>
      </c>
      <c r="AL985" t="e">
        <v>#N/A</v>
      </c>
      <c r="AM985" t="e">
        <v>#N/A</v>
      </c>
      <c r="AN985">
        <v>30.729099999999999</v>
      </c>
      <c r="AO985">
        <v>18.4467</v>
      </c>
      <c r="AP985" t="e">
        <v>#N/A</v>
      </c>
      <c r="AQ985">
        <v>42.6723</v>
      </c>
      <c r="AR985">
        <v>18.043800000000001</v>
      </c>
    </row>
    <row r="986" spans="1:44" x14ac:dyDescent="0.25">
      <c r="A986" s="1">
        <v>37937</v>
      </c>
      <c r="B986">
        <v>54.584499999999998</v>
      </c>
      <c r="C986">
        <v>24.286799999999999</v>
      </c>
      <c r="D986">
        <v>8.9853100000000001</v>
      </c>
      <c r="E986">
        <v>35.128999999999998</v>
      </c>
      <c r="F986">
        <v>972.81650000000002</v>
      </c>
      <c r="G986">
        <v>1.3102</v>
      </c>
      <c r="H986">
        <v>20</v>
      </c>
      <c r="I986">
        <v>21.599699999999999</v>
      </c>
      <c r="J986">
        <v>27.829899999999999</v>
      </c>
      <c r="K986">
        <v>25.7895</v>
      </c>
      <c r="L986" t="e">
        <v>#N/A</v>
      </c>
      <c r="M986">
        <v>18.256499999999999</v>
      </c>
      <c r="N986">
        <v>346.2</v>
      </c>
      <c r="O986">
        <v>15.7645</v>
      </c>
      <c r="P986">
        <v>25.672999999999998</v>
      </c>
      <c r="Q986">
        <v>21.2</v>
      </c>
      <c r="R986">
        <v>25.299700000000001</v>
      </c>
      <c r="S986">
        <v>18.115400000000001</v>
      </c>
      <c r="T986" t="e">
        <v>#N/A</v>
      </c>
      <c r="U986" t="e">
        <v>#N/A</v>
      </c>
      <c r="V986">
        <v>16.8749</v>
      </c>
      <c r="W986">
        <v>25.969100000000001</v>
      </c>
      <c r="X986">
        <v>21.0839</v>
      </c>
      <c r="Y986">
        <v>67.005799999999994</v>
      </c>
      <c r="Z986">
        <v>23.386500000000002</v>
      </c>
      <c r="AA986">
        <v>31.57</v>
      </c>
      <c r="AB986">
        <v>33.139299999999999</v>
      </c>
      <c r="AC986">
        <v>24.293500000000002</v>
      </c>
      <c r="AD986" t="e">
        <v>#N/A</v>
      </c>
      <c r="AE986">
        <v>17.643000000000001</v>
      </c>
      <c r="AF986">
        <v>26.522500000000001</v>
      </c>
      <c r="AG986">
        <v>17.2987</v>
      </c>
      <c r="AH986" t="e">
        <v>#N/A</v>
      </c>
      <c r="AI986">
        <v>19.827500000000001</v>
      </c>
      <c r="AJ986">
        <v>33.306100000000001</v>
      </c>
      <c r="AK986">
        <v>20</v>
      </c>
      <c r="AL986" t="e">
        <v>#N/A</v>
      </c>
      <c r="AM986" t="e">
        <v>#N/A</v>
      </c>
      <c r="AN986">
        <v>30.9</v>
      </c>
      <c r="AO986">
        <v>18.282900000000001</v>
      </c>
      <c r="AP986" t="e">
        <v>#N/A</v>
      </c>
      <c r="AQ986">
        <v>42.061199999999999</v>
      </c>
      <c r="AR986">
        <v>18.053699999999999</v>
      </c>
    </row>
    <row r="987" spans="1:44" x14ac:dyDescent="0.25">
      <c r="A987" s="1">
        <v>37938</v>
      </c>
      <c r="B987">
        <v>54.725900000000003</v>
      </c>
      <c r="C987">
        <v>24.430099999999999</v>
      </c>
      <c r="D987">
        <v>8.9077699999999993</v>
      </c>
      <c r="E987">
        <v>34.721600000000002</v>
      </c>
      <c r="F987">
        <v>959.50329999999997</v>
      </c>
      <c r="G987">
        <v>1.30647</v>
      </c>
      <c r="H987">
        <v>19.600000000000001</v>
      </c>
      <c r="I987">
        <v>21.252600000000001</v>
      </c>
      <c r="J987">
        <v>28.226500000000001</v>
      </c>
      <c r="K987">
        <v>25.5503</v>
      </c>
      <c r="L987" t="e">
        <v>#N/A</v>
      </c>
      <c r="M987">
        <v>17.918299999999999</v>
      </c>
      <c r="N987">
        <v>341.72480000000002</v>
      </c>
      <c r="O987">
        <v>15.6066</v>
      </c>
      <c r="P987">
        <v>25.371700000000001</v>
      </c>
      <c r="Q987">
        <v>21.5</v>
      </c>
      <c r="R987">
        <v>25.293900000000001</v>
      </c>
      <c r="S987">
        <v>17.765599999999999</v>
      </c>
      <c r="T987" t="e">
        <v>#N/A</v>
      </c>
      <c r="U987" t="e">
        <v>#N/A</v>
      </c>
      <c r="V987">
        <v>16.819500000000001</v>
      </c>
      <c r="W987">
        <v>25.3584</v>
      </c>
      <c r="X987">
        <v>20.863600000000002</v>
      </c>
      <c r="Y987">
        <v>66.840400000000002</v>
      </c>
      <c r="Z987">
        <v>23.008299999999998</v>
      </c>
      <c r="AA987">
        <v>31.57</v>
      </c>
      <c r="AB987">
        <v>33.4709</v>
      </c>
      <c r="AC987">
        <v>24.1069</v>
      </c>
      <c r="AD987" t="e">
        <v>#N/A</v>
      </c>
      <c r="AE987">
        <v>17.4087</v>
      </c>
      <c r="AF987">
        <v>27.263500000000001</v>
      </c>
      <c r="AG987">
        <v>16.988399999999999</v>
      </c>
      <c r="AH987" t="e">
        <v>#N/A</v>
      </c>
      <c r="AI987">
        <v>20.329899999999999</v>
      </c>
      <c r="AJ987">
        <v>32.856299999999997</v>
      </c>
      <c r="AK987">
        <v>19.600000000000001</v>
      </c>
      <c r="AL987" t="e">
        <v>#N/A</v>
      </c>
      <c r="AM987" t="e">
        <v>#N/A</v>
      </c>
      <c r="AN987">
        <v>30.7773</v>
      </c>
      <c r="AO987">
        <v>17.872199999999999</v>
      </c>
      <c r="AP987" t="e">
        <v>#N/A</v>
      </c>
      <c r="AQ987">
        <v>40.014499999999998</v>
      </c>
      <c r="AR987">
        <v>17.9147</v>
      </c>
    </row>
    <row r="988" spans="1:44" x14ac:dyDescent="0.25">
      <c r="A988" s="1">
        <v>37939</v>
      </c>
      <c r="B988">
        <v>53.566600000000001</v>
      </c>
      <c r="C988">
        <v>23.697199999999999</v>
      </c>
      <c r="D988">
        <v>8.8769100000000005</v>
      </c>
      <c r="E988">
        <v>34.116999999999997</v>
      </c>
      <c r="F988">
        <v>938.72770000000003</v>
      </c>
      <c r="G988">
        <v>1.24149</v>
      </c>
      <c r="H988">
        <v>20.18</v>
      </c>
      <c r="I988">
        <v>20.9344</v>
      </c>
      <c r="J988">
        <v>27.566099999999999</v>
      </c>
      <c r="K988">
        <v>25.0654</v>
      </c>
      <c r="L988" t="e">
        <v>#N/A</v>
      </c>
      <c r="M988">
        <v>17.444099999999999</v>
      </c>
      <c r="N988">
        <v>334.43020000000001</v>
      </c>
      <c r="O988">
        <v>15.4146</v>
      </c>
      <c r="P988">
        <v>25.007999999999999</v>
      </c>
      <c r="Q988">
        <v>21.25</v>
      </c>
      <c r="R988">
        <v>24.931100000000001</v>
      </c>
      <c r="S988">
        <v>17.350999999999999</v>
      </c>
      <c r="T988" t="e">
        <v>#N/A</v>
      </c>
      <c r="U988" t="e">
        <v>#N/A</v>
      </c>
      <c r="V988">
        <v>16.503699999999998</v>
      </c>
      <c r="W988">
        <v>25.085000000000001</v>
      </c>
      <c r="X988">
        <v>20.390599999999999</v>
      </c>
      <c r="Y988">
        <v>65.745599999999996</v>
      </c>
      <c r="Z988">
        <v>22.179400000000001</v>
      </c>
      <c r="AA988">
        <v>31.57</v>
      </c>
      <c r="AB988">
        <v>34.538499999999999</v>
      </c>
      <c r="AC988">
        <v>23.665700000000001</v>
      </c>
      <c r="AD988" t="e">
        <v>#N/A</v>
      </c>
      <c r="AE988">
        <v>17.0244</v>
      </c>
      <c r="AF988">
        <v>27.5275</v>
      </c>
      <c r="AG988">
        <v>16.7409</v>
      </c>
      <c r="AH988" t="e">
        <v>#N/A</v>
      </c>
      <c r="AI988">
        <v>20.563099999999999</v>
      </c>
      <c r="AJ988">
        <v>32.402299999999997</v>
      </c>
      <c r="AK988">
        <v>20.18</v>
      </c>
      <c r="AL988" t="e">
        <v>#N/A</v>
      </c>
      <c r="AM988" t="e">
        <v>#N/A</v>
      </c>
      <c r="AN988">
        <v>30.360600000000002</v>
      </c>
      <c r="AO988">
        <v>18.120899999999999</v>
      </c>
      <c r="AP988" t="e">
        <v>#N/A</v>
      </c>
      <c r="AQ988">
        <v>39.353400000000001</v>
      </c>
      <c r="AR988">
        <v>17.5946</v>
      </c>
    </row>
    <row r="989" spans="1:44" x14ac:dyDescent="0.25">
      <c r="A989" s="1">
        <v>37942</v>
      </c>
      <c r="B989">
        <v>53.167499999999997</v>
      </c>
      <c r="C989">
        <v>23.7835</v>
      </c>
      <c r="D989">
        <v>8.8490900000000003</v>
      </c>
      <c r="E989">
        <v>32.959699999999998</v>
      </c>
      <c r="F989">
        <v>935.4624</v>
      </c>
      <c r="G989">
        <v>1.2185699999999999</v>
      </c>
      <c r="H989">
        <v>20.100000000000001</v>
      </c>
      <c r="I989">
        <v>20.704599999999999</v>
      </c>
      <c r="J989">
        <v>27.822700000000001</v>
      </c>
      <c r="K989">
        <v>24.948899999999998</v>
      </c>
      <c r="L989" t="e">
        <v>#N/A</v>
      </c>
      <c r="M989">
        <v>17.2254</v>
      </c>
      <c r="N989">
        <v>332.44810000000001</v>
      </c>
      <c r="O989">
        <v>15.363</v>
      </c>
      <c r="P989">
        <v>24.644300000000001</v>
      </c>
      <c r="Q989">
        <v>20.7</v>
      </c>
      <c r="R989">
        <v>24.576799999999999</v>
      </c>
      <c r="S989">
        <v>17.2531</v>
      </c>
      <c r="T989" t="e">
        <v>#N/A</v>
      </c>
      <c r="U989" t="e">
        <v>#N/A</v>
      </c>
      <c r="V989">
        <v>16.385000000000002</v>
      </c>
      <c r="W989">
        <v>24.508900000000001</v>
      </c>
      <c r="X989">
        <v>20.299299999999999</v>
      </c>
      <c r="Y989">
        <v>65.212599999999995</v>
      </c>
      <c r="Z989">
        <v>21.7256</v>
      </c>
      <c r="AA989">
        <v>31.07</v>
      </c>
      <c r="AB989">
        <v>34.132899999999999</v>
      </c>
      <c r="AC989">
        <v>23.558299999999999</v>
      </c>
      <c r="AD989" t="e">
        <v>#N/A</v>
      </c>
      <c r="AE989">
        <v>16.521599999999999</v>
      </c>
      <c r="AF989">
        <v>27.146599999999999</v>
      </c>
      <c r="AG989">
        <v>16.459299999999999</v>
      </c>
      <c r="AH989" t="e">
        <v>#N/A</v>
      </c>
      <c r="AI989">
        <v>20.492599999999999</v>
      </c>
      <c r="AJ989">
        <v>32.412100000000002</v>
      </c>
      <c r="AK989">
        <v>20.100000000000001</v>
      </c>
      <c r="AL989" t="e">
        <v>#N/A</v>
      </c>
      <c r="AM989" t="e">
        <v>#N/A</v>
      </c>
      <c r="AN989">
        <v>29.944800000000001</v>
      </c>
      <c r="AO989">
        <v>18.136199999999999</v>
      </c>
      <c r="AP989" t="e">
        <v>#N/A</v>
      </c>
      <c r="AQ989">
        <v>39.229999999999997</v>
      </c>
      <c r="AR989">
        <v>17.509</v>
      </c>
    </row>
    <row r="990" spans="1:44" x14ac:dyDescent="0.25">
      <c r="A990" s="1">
        <v>37943</v>
      </c>
      <c r="B990">
        <v>52.607999999999997</v>
      </c>
      <c r="C990">
        <v>23.583400000000001</v>
      </c>
      <c r="D990">
        <v>8.7825900000000008</v>
      </c>
      <c r="E990">
        <v>33.440300000000001</v>
      </c>
      <c r="F990">
        <v>930.29349999999999</v>
      </c>
      <c r="G990">
        <v>1.1794500000000001</v>
      </c>
      <c r="H990">
        <v>19.5</v>
      </c>
      <c r="I990">
        <v>20.434200000000001</v>
      </c>
      <c r="J990">
        <v>27.241</v>
      </c>
      <c r="K990">
        <v>24.5825</v>
      </c>
      <c r="L990" t="e">
        <v>#N/A</v>
      </c>
      <c r="M990">
        <v>17.010000000000002</v>
      </c>
      <c r="N990">
        <v>327.80169999999998</v>
      </c>
      <c r="O990">
        <v>15.334899999999999</v>
      </c>
      <c r="P990">
        <v>24.507999999999999</v>
      </c>
      <c r="Q990">
        <v>20.5</v>
      </c>
      <c r="R990">
        <v>24.3156</v>
      </c>
      <c r="S990">
        <v>17.6799</v>
      </c>
      <c r="T990" t="e">
        <v>#N/A</v>
      </c>
      <c r="U990" t="e">
        <v>#N/A</v>
      </c>
      <c r="V990">
        <v>16.1571</v>
      </c>
      <c r="W990">
        <v>24.198899999999998</v>
      </c>
      <c r="X990">
        <v>19.888300000000001</v>
      </c>
      <c r="Y990">
        <v>64.727000000000004</v>
      </c>
      <c r="Z990">
        <v>21.506499999999999</v>
      </c>
      <c r="AA990">
        <v>30.68</v>
      </c>
      <c r="AB990">
        <v>34.3812</v>
      </c>
      <c r="AC990">
        <v>23.259599999999999</v>
      </c>
      <c r="AD990" t="e">
        <v>#N/A</v>
      </c>
      <c r="AE990">
        <v>16.3566</v>
      </c>
      <c r="AF990">
        <v>27.243200000000002</v>
      </c>
      <c r="AG990">
        <v>16.492899999999999</v>
      </c>
      <c r="AH990" t="e">
        <v>#N/A</v>
      </c>
      <c r="AI990">
        <v>20.6007</v>
      </c>
      <c r="AJ990">
        <v>32.349600000000002</v>
      </c>
      <c r="AK990">
        <v>19.5</v>
      </c>
      <c r="AL990" t="e">
        <v>#N/A</v>
      </c>
      <c r="AM990" t="e">
        <v>#N/A</v>
      </c>
      <c r="AN990">
        <v>29.387899999999998</v>
      </c>
      <c r="AO990">
        <v>18.017700000000001</v>
      </c>
      <c r="AP990" t="e">
        <v>#N/A</v>
      </c>
      <c r="AQ990">
        <v>39.1098</v>
      </c>
      <c r="AR990">
        <v>17.156199999999998</v>
      </c>
    </row>
    <row r="991" spans="1:44" x14ac:dyDescent="0.25">
      <c r="A991" s="1">
        <v>37944</v>
      </c>
      <c r="B991">
        <v>51.968899999999998</v>
      </c>
      <c r="C991">
        <v>23.191800000000001</v>
      </c>
      <c r="D991">
        <v>8.7078799999999994</v>
      </c>
      <c r="E991">
        <v>33.367100000000001</v>
      </c>
      <c r="F991">
        <v>923.7989</v>
      </c>
      <c r="G991">
        <v>1.1669499999999999</v>
      </c>
      <c r="H991">
        <v>19.05</v>
      </c>
      <c r="I991">
        <v>20.2239</v>
      </c>
      <c r="J991">
        <v>27.334499999999998</v>
      </c>
      <c r="K991">
        <v>24.814699999999998</v>
      </c>
      <c r="L991" t="e">
        <v>#N/A</v>
      </c>
      <c r="M991">
        <v>17.069199999999999</v>
      </c>
      <c r="N991">
        <v>326.87209999999999</v>
      </c>
      <c r="O991">
        <v>15.282400000000001</v>
      </c>
      <c r="P991">
        <v>24.322500000000002</v>
      </c>
      <c r="Q991">
        <v>20.6</v>
      </c>
      <c r="R991">
        <v>24.244499999999999</v>
      </c>
      <c r="S991">
        <v>18.1172</v>
      </c>
      <c r="T991" t="e">
        <v>#N/A</v>
      </c>
      <c r="U991" t="e">
        <v>#N/A</v>
      </c>
      <c r="V991">
        <v>16.391400000000001</v>
      </c>
      <c r="W991">
        <v>24.279800000000002</v>
      </c>
      <c r="X991">
        <v>19.831299999999999</v>
      </c>
      <c r="Y991">
        <v>64.333500000000001</v>
      </c>
      <c r="Z991">
        <v>21.7224</v>
      </c>
      <c r="AA991">
        <v>30.38</v>
      </c>
      <c r="AB991">
        <v>34.209600000000002</v>
      </c>
      <c r="AC991">
        <v>22.9162</v>
      </c>
      <c r="AD991" t="e">
        <v>#N/A</v>
      </c>
      <c r="AE991">
        <v>16.142600000000002</v>
      </c>
      <c r="AF991">
        <v>26.941299999999998</v>
      </c>
      <c r="AG991">
        <v>16.439800000000002</v>
      </c>
      <c r="AH991" t="e">
        <v>#N/A</v>
      </c>
      <c r="AI991">
        <v>20.5154</v>
      </c>
      <c r="AJ991">
        <v>32.131500000000003</v>
      </c>
      <c r="AK991">
        <v>19.05</v>
      </c>
      <c r="AL991" t="e">
        <v>#N/A</v>
      </c>
      <c r="AM991" t="e">
        <v>#N/A</v>
      </c>
      <c r="AN991">
        <v>29.009899999999998</v>
      </c>
      <c r="AO991">
        <v>17.680800000000001</v>
      </c>
      <c r="AP991" t="e">
        <v>#N/A</v>
      </c>
      <c r="AQ991">
        <v>39.0227</v>
      </c>
      <c r="AR991">
        <v>17.169499999999999</v>
      </c>
    </row>
    <row r="992" spans="1:44" x14ac:dyDescent="0.25">
      <c r="A992" s="1">
        <v>37945</v>
      </c>
      <c r="B992">
        <v>51.939500000000002</v>
      </c>
      <c r="C992">
        <v>22.6875</v>
      </c>
      <c r="D992">
        <v>8.7120899999999999</v>
      </c>
      <c r="E992">
        <v>33.012999999999998</v>
      </c>
      <c r="F992">
        <v>902.72389999999996</v>
      </c>
      <c r="G992">
        <v>1.16476</v>
      </c>
      <c r="H992">
        <v>19.3</v>
      </c>
      <c r="I992">
        <v>20.258199999999999</v>
      </c>
      <c r="J992">
        <v>27.302099999999999</v>
      </c>
      <c r="K992">
        <v>24.81</v>
      </c>
      <c r="L992" t="e">
        <v>#N/A</v>
      </c>
      <c r="M992">
        <v>16.985399999999998</v>
      </c>
      <c r="N992">
        <v>325.68990000000002</v>
      </c>
      <c r="O992">
        <v>15.149900000000001</v>
      </c>
      <c r="P992">
        <v>24.103200000000001</v>
      </c>
      <c r="Q992">
        <v>20</v>
      </c>
      <c r="R992">
        <v>24.157499999999999</v>
      </c>
      <c r="S992">
        <v>17.798999999999999</v>
      </c>
      <c r="T992" t="e">
        <v>#N/A</v>
      </c>
      <c r="U992" t="e">
        <v>#N/A</v>
      </c>
      <c r="V992">
        <v>15.9351</v>
      </c>
      <c r="W992">
        <v>24.179099999999998</v>
      </c>
      <c r="X992">
        <v>19.744399999999999</v>
      </c>
      <c r="Y992">
        <v>63.612000000000002</v>
      </c>
      <c r="Z992">
        <v>21.263300000000001</v>
      </c>
      <c r="AA992">
        <v>30.88</v>
      </c>
      <c r="AB992">
        <v>33.708399999999997</v>
      </c>
      <c r="AC992">
        <v>22.8323</v>
      </c>
      <c r="AD992" t="e">
        <v>#N/A</v>
      </c>
      <c r="AE992">
        <v>16.163499999999999</v>
      </c>
      <c r="AF992">
        <v>26.365600000000001</v>
      </c>
      <c r="AG992">
        <v>16.279</v>
      </c>
      <c r="AH992" t="e">
        <v>#N/A</v>
      </c>
      <c r="AI992">
        <v>20.0581</v>
      </c>
      <c r="AJ992">
        <v>31.9102</v>
      </c>
      <c r="AK992">
        <v>19.3</v>
      </c>
      <c r="AL992" t="e">
        <v>#N/A</v>
      </c>
      <c r="AM992" t="e">
        <v>#N/A</v>
      </c>
      <c r="AN992">
        <v>29.085599999999999</v>
      </c>
      <c r="AO992">
        <v>17.473600000000001</v>
      </c>
      <c r="AP992" t="e">
        <v>#N/A</v>
      </c>
      <c r="AQ992">
        <v>38.927</v>
      </c>
      <c r="AR992">
        <v>17.088000000000001</v>
      </c>
    </row>
    <row r="993" spans="1:44" x14ac:dyDescent="0.25">
      <c r="A993" s="1">
        <v>37946</v>
      </c>
      <c r="B993">
        <v>52.463700000000003</v>
      </c>
      <c r="C993">
        <v>22.699400000000001</v>
      </c>
      <c r="D993">
        <v>8.7316299999999991</v>
      </c>
      <c r="E993">
        <v>33.4129</v>
      </c>
      <c r="F993">
        <v>900.77689999999996</v>
      </c>
      <c r="G993">
        <v>1.1600200000000001</v>
      </c>
      <c r="H993">
        <v>19</v>
      </c>
      <c r="I993">
        <v>20.210100000000001</v>
      </c>
      <c r="J993">
        <v>26.9848</v>
      </c>
      <c r="K993">
        <v>24.878599999999999</v>
      </c>
      <c r="L993" t="e">
        <v>#N/A</v>
      </c>
      <c r="M993">
        <v>17.177900000000001</v>
      </c>
      <c r="N993">
        <v>330.02280000000002</v>
      </c>
      <c r="O993">
        <v>15.152900000000001</v>
      </c>
      <c r="P993">
        <v>24.234200000000001</v>
      </c>
      <c r="Q993">
        <v>20.399999999999999</v>
      </c>
      <c r="R993">
        <v>24.198399999999999</v>
      </c>
      <c r="S993">
        <v>17.574000000000002</v>
      </c>
      <c r="T993" t="e">
        <v>#N/A</v>
      </c>
      <c r="U993" t="e">
        <v>#N/A</v>
      </c>
      <c r="V993">
        <v>15.7196</v>
      </c>
      <c r="W993">
        <v>24.439299999999999</v>
      </c>
      <c r="X993">
        <v>19.733799999999999</v>
      </c>
      <c r="Y993">
        <v>63.838299999999997</v>
      </c>
      <c r="Z993">
        <v>21.608699999999999</v>
      </c>
      <c r="AA993">
        <v>30.58</v>
      </c>
      <c r="AB993">
        <v>33.3371</v>
      </c>
      <c r="AC993">
        <v>23.095700000000001</v>
      </c>
      <c r="AD993" t="e">
        <v>#N/A</v>
      </c>
      <c r="AE993">
        <v>16.3673</v>
      </c>
      <c r="AF993">
        <v>24.664000000000001</v>
      </c>
      <c r="AG993">
        <v>16.299199999999999</v>
      </c>
      <c r="AH993" t="e">
        <v>#N/A</v>
      </c>
      <c r="AI993">
        <v>19.794599999999999</v>
      </c>
      <c r="AJ993">
        <v>32.054099999999998</v>
      </c>
      <c r="AK993">
        <v>19</v>
      </c>
      <c r="AL993" t="e">
        <v>#N/A</v>
      </c>
      <c r="AM993" t="e">
        <v>#N/A</v>
      </c>
      <c r="AN993">
        <v>29.319800000000001</v>
      </c>
      <c r="AO993">
        <v>17.691600000000001</v>
      </c>
      <c r="AP993" t="e">
        <v>#N/A</v>
      </c>
      <c r="AQ993">
        <v>38.775799999999997</v>
      </c>
      <c r="AR993">
        <v>17.027000000000001</v>
      </c>
    </row>
    <row r="994" spans="1:44" x14ac:dyDescent="0.25">
      <c r="A994" s="1">
        <v>37949</v>
      </c>
      <c r="B994">
        <v>54.197499999999998</v>
      </c>
      <c r="C994">
        <v>23.078299999999999</v>
      </c>
      <c r="D994">
        <v>8.8754799999999996</v>
      </c>
      <c r="E994">
        <v>33.814900000000002</v>
      </c>
      <c r="F994">
        <v>919.54300000000001</v>
      </c>
      <c r="G994">
        <v>1.21756</v>
      </c>
      <c r="H994">
        <v>19.5</v>
      </c>
      <c r="I994">
        <v>20.6678</v>
      </c>
      <c r="J994">
        <v>27.179200000000002</v>
      </c>
      <c r="K994">
        <v>25.193100000000001</v>
      </c>
      <c r="L994" t="e">
        <v>#N/A</v>
      </c>
      <c r="M994">
        <v>17.779599999999999</v>
      </c>
      <c r="N994">
        <v>335.01150000000001</v>
      </c>
      <c r="O994">
        <v>15.250299999999999</v>
      </c>
      <c r="P994">
        <v>24.742899999999999</v>
      </c>
      <c r="Q994">
        <v>20.9</v>
      </c>
      <c r="R994">
        <v>24.505600000000001</v>
      </c>
      <c r="S994">
        <v>17.804600000000001</v>
      </c>
      <c r="T994" t="e">
        <v>#N/A</v>
      </c>
      <c r="U994" t="e">
        <v>#N/A</v>
      </c>
      <c r="V994">
        <v>16.281500000000001</v>
      </c>
      <c r="W994">
        <v>25.161999999999999</v>
      </c>
      <c r="X994">
        <v>20.1967</v>
      </c>
      <c r="Y994">
        <v>64.9953</v>
      </c>
      <c r="Z994">
        <v>22.514700000000001</v>
      </c>
      <c r="AA994">
        <v>31.37</v>
      </c>
      <c r="AB994">
        <v>33.947000000000003</v>
      </c>
      <c r="AC994">
        <v>23.423500000000001</v>
      </c>
      <c r="AD994" t="e">
        <v>#N/A</v>
      </c>
      <c r="AE994">
        <v>16.914400000000001</v>
      </c>
      <c r="AF994">
        <v>24.751999999999999</v>
      </c>
      <c r="AG994">
        <v>16.809000000000001</v>
      </c>
      <c r="AH994" t="e">
        <v>#N/A</v>
      </c>
      <c r="AI994">
        <v>20.348199999999999</v>
      </c>
      <c r="AJ994">
        <v>32.549900000000001</v>
      </c>
      <c r="AK994">
        <v>19.5</v>
      </c>
      <c r="AL994" t="e">
        <v>#N/A</v>
      </c>
      <c r="AM994" t="e">
        <v>#N/A</v>
      </c>
      <c r="AN994">
        <v>29.930299999999999</v>
      </c>
      <c r="AO994">
        <v>17.9712</v>
      </c>
      <c r="AP994" t="e">
        <v>#N/A</v>
      </c>
      <c r="AQ994">
        <v>39.929299999999998</v>
      </c>
      <c r="AR994">
        <v>17.3261</v>
      </c>
    </row>
    <row r="995" spans="1:44" x14ac:dyDescent="0.25">
      <c r="A995" s="1">
        <v>37950</v>
      </c>
      <c r="B995">
        <v>54.192999999999998</v>
      </c>
      <c r="C995">
        <v>23.673300000000001</v>
      </c>
      <c r="D995">
        <v>8.9590099999999993</v>
      </c>
      <c r="E995">
        <v>34.129199999999997</v>
      </c>
      <c r="F995">
        <v>920.45780000000002</v>
      </c>
      <c r="G995">
        <v>1.1962699999999999</v>
      </c>
      <c r="H995">
        <v>19.72</v>
      </c>
      <c r="I995">
        <v>20.800899999999999</v>
      </c>
      <c r="J995">
        <v>26.868500000000001</v>
      </c>
      <c r="K995">
        <v>25.902000000000001</v>
      </c>
      <c r="L995" t="e">
        <v>#N/A</v>
      </c>
      <c r="M995">
        <v>17.724699999999999</v>
      </c>
      <c r="N995">
        <v>337.85890000000001</v>
      </c>
      <c r="O995">
        <v>15.373699999999999</v>
      </c>
      <c r="P995">
        <v>25.229900000000001</v>
      </c>
      <c r="Q995">
        <v>20.6</v>
      </c>
      <c r="R995">
        <v>24.804400000000001</v>
      </c>
      <c r="S995">
        <v>17.990500000000001</v>
      </c>
      <c r="T995" t="e">
        <v>#N/A</v>
      </c>
      <c r="U995" t="e">
        <v>#N/A</v>
      </c>
      <c r="V995">
        <v>16.181100000000001</v>
      </c>
      <c r="W995">
        <v>25.381</v>
      </c>
      <c r="X995">
        <v>20.473800000000001</v>
      </c>
      <c r="Y995">
        <v>65.142600000000002</v>
      </c>
      <c r="Z995">
        <v>22.360099999999999</v>
      </c>
      <c r="AA995">
        <v>31.57</v>
      </c>
      <c r="AB995">
        <v>33.588000000000001</v>
      </c>
      <c r="AC995">
        <v>23.7105</v>
      </c>
      <c r="AD995" t="e">
        <v>#N/A</v>
      </c>
      <c r="AE995">
        <v>17.075900000000001</v>
      </c>
      <c r="AF995">
        <v>24.475899999999999</v>
      </c>
      <c r="AG995">
        <v>16.6738</v>
      </c>
      <c r="AH995" t="e">
        <v>#N/A</v>
      </c>
      <c r="AI995">
        <v>20.380299999999998</v>
      </c>
      <c r="AJ995">
        <v>32.792200000000001</v>
      </c>
      <c r="AK995">
        <v>19.72</v>
      </c>
      <c r="AL995" t="e">
        <v>#N/A</v>
      </c>
      <c r="AM995" t="e">
        <v>#N/A</v>
      </c>
      <c r="AN995">
        <v>30.184799999999999</v>
      </c>
      <c r="AO995">
        <v>18.352799999999998</v>
      </c>
      <c r="AP995" t="e">
        <v>#N/A</v>
      </c>
      <c r="AQ995">
        <v>40.094099999999997</v>
      </c>
      <c r="AR995">
        <v>17.5321</v>
      </c>
    </row>
    <row r="996" spans="1:44" x14ac:dyDescent="0.25">
      <c r="A996" s="1">
        <v>37951</v>
      </c>
      <c r="B996">
        <v>53.983899999999998</v>
      </c>
      <c r="C996">
        <v>23.745799999999999</v>
      </c>
      <c r="D996">
        <v>9.1014400000000002</v>
      </c>
      <c r="E996">
        <v>34.2348</v>
      </c>
      <c r="F996">
        <v>935.96810000000005</v>
      </c>
      <c r="G996">
        <v>1.1922999999999999</v>
      </c>
      <c r="H996">
        <v>19.5</v>
      </c>
      <c r="I996">
        <v>20.5608</v>
      </c>
      <c r="J996">
        <v>26.741599999999998</v>
      </c>
      <c r="K996">
        <v>25.889800000000001</v>
      </c>
      <c r="L996" t="e">
        <v>#N/A</v>
      </c>
      <c r="M996">
        <v>17.779900000000001</v>
      </c>
      <c r="N996">
        <v>336.37419999999997</v>
      </c>
      <c r="O996">
        <v>15.3935</v>
      </c>
      <c r="P996">
        <v>25.543299999999999</v>
      </c>
      <c r="Q996">
        <v>20.350000000000001</v>
      </c>
      <c r="R996">
        <v>24.991199999999999</v>
      </c>
      <c r="S996">
        <v>17.8095</v>
      </c>
      <c r="T996" t="e">
        <v>#N/A</v>
      </c>
      <c r="U996" t="e">
        <v>#N/A</v>
      </c>
      <c r="V996">
        <v>16.245000000000001</v>
      </c>
      <c r="W996">
        <v>25.1997</v>
      </c>
      <c r="X996">
        <v>20.4693</v>
      </c>
      <c r="Y996">
        <v>65.149000000000001</v>
      </c>
      <c r="Z996">
        <v>22.4312</v>
      </c>
      <c r="AA996">
        <v>31.27</v>
      </c>
      <c r="AB996">
        <v>32.759399999999999</v>
      </c>
      <c r="AC996">
        <v>23.572900000000001</v>
      </c>
      <c r="AD996" t="e">
        <v>#N/A</v>
      </c>
      <c r="AE996">
        <v>16.7424</v>
      </c>
      <c r="AF996">
        <v>24.112500000000001</v>
      </c>
      <c r="AG996">
        <v>16.619</v>
      </c>
      <c r="AH996" t="e">
        <v>#N/A</v>
      </c>
      <c r="AI996">
        <v>20.3035</v>
      </c>
      <c r="AJ996">
        <v>32.286900000000003</v>
      </c>
      <c r="AK996">
        <v>19.5</v>
      </c>
      <c r="AL996" t="e">
        <v>#N/A</v>
      </c>
      <c r="AM996" t="e">
        <v>#N/A</v>
      </c>
      <c r="AN996">
        <v>30.346499999999999</v>
      </c>
      <c r="AO996">
        <v>18.107299999999999</v>
      </c>
      <c r="AP996" t="e">
        <v>#N/A</v>
      </c>
      <c r="AQ996">
        <v>39.6419</v>
      </c>
      <c r="AR996">
        <v>17.508400000000002</v>
      </c>
    </row>
    <row r="997" spans="1:44" x14ac:dyDescent="0.25">
      <c r="A997" s="1">
        <v>37953</v>
      </c>
      <c r="B997">
        <v>53.075499999999998</v>
      </c>
      <c r="C997">
        <v>23.560700000000001</v>
      </c>
      <c r="D997">
        <v>8.9927700000000002</v>
      </c>
      <c r="E997">
        <v>33.746200000000002</v>
      </c>
      <c r="F997">
        <v>915.11850000000004</v>
      </c>
      <c r="G997">
        <v>1.18658</v>
      </c>
      <c r="H997">
        <v>19.399999999999999</v>
      </c>
      <c r="I997">
        <v>20.2439</v>
      </c>
      <c r="J997">
        <v>26.447299999999998</v>
      </c>
      <c r="K997">
        <v>25.7516</v>
      </c>
      <c r="L997" t="e">
        <v>#N/A</v>
      </c>
      <c r="M997">
        <v>17.449200000000001</v>
      </c>
      <c r="N997">
        <v>332.28449999999998</v>
      </c>
      <c r="O997">
        <v>15.1187</v>
      </c>
      <c r="P997">
        <v>25.305700000000002</v>
      </c>
      <c r="Q997">
        <v>20.5</v>
      </c>
      <c r="R997">
        <v>24.591000000000001</v>
      </c>
      <c r="S997">
        <v>17.501899999999999</v>
      </c>
      <c r="T997" t="e">
        <v>#N/A</v>
      </c>
      <c r="U997" t="e">
        <v>#N/A</v>
      </c>
      <c r="V997">
        <v>15.9321</v>
      </c>
      <c r="W997">
        <v>24.9937</v>
      </c>
      <c r="X997">
        <v>20.0778</v>
      </c>
      <c r="Y997">
        <v>64.697500000000005</v>
      </c>
      <c r="Z997">
        <v>22.2468</v>
      </c>
      <c r="AA997">
        <v>30.58</v>
      </c>
      <c r="AB997">
        <v>32.045999999999999</v>
      </c>
      <c r="AC997">
        <v>23.174700000000001</v>
      </c>
      <c r="AD997" t="e">
        <v>#N/A</v>
      </c>
      <c r="AE997">
        <v>16.666799999999999</v>
      </c>
      <c r="AF997">
        <v>23.535399999999999</v>
      </c>
      <c r="AG997">
        <v>16.5565</v>
      </c>
      <c r="AH997" t="e">
        <v>#N/A</v>
      </c>
      <c r="AI997">
        <v>19.8687</v>
      </c>
      <c r="AJ997">
        <v>31.959599999999998</v>
      </c>
      <c r="AK997">
        <v>19.399999999999999</v>
      </c>
      <c r="AL997" t="e">
        <v>#N/A</v>
      </c>
      <c r="AM997" t="e">
        <v>#N/A</v>
      </c>
      <c r="AN997">
        <v>29.711600000000001</v>
      </c>
      <c r="AO997">
        <v>17.900300000000001</v>
      </c>
      <c r="AP997" t="e">
        <v>#N/A</v>
      </c>
      <c r="AQ997">
        <v>39.051200000000001</v>
      </c>
      <c r="AR997">
        <v>17.273599999999998</v>
      </c>
    </row>
    <row r="998" spans="1:44" x14ac:dyDescent="0.25">
      <c r="A998" s="1">
        <v>37956</v>
      </c>
      <c r="B998">
        <v>54.694000000000003</v>
      </c>
      <c r="C998">
        <v>24.314399999999999</v>
      </c>
      <c r="D998">
        <v>9.0344700000000007</v>
      </c>
      <c r="E998">
        <v>33.926400000000001</v>
      </c>
      <c r="F998">
        <v>932.28420000000006</v>
      </c>
      <c r="G998">
        <v>1.22942</v>
      </c>
      <c r="H998">
        <v>19</v>
      </c>
      <c r="I998">
        <v>20.395199999999999</v>
      </c>
      <c r="J998">
        <v>26.137899999999998</v>
      </c>
      <c r="K998">
        <v>25.9481</v>
      </c>
      <c r="L998" t="e">
        <v>#N/A</v>
      </c>
      <c r="M998">
        <v>17.781099999999999</v>
      </c>
      <c r="N998">
        <v>335.33019999999999</v>
      </c>
      <c r="O998">
        <v>15.256</v>
      </c>
      <c r="P998">
        <v>26.008299999999998</v>
      </c>
      <c r="Q998">
        <v>20.2</v>
      </c>
      <c r="R998">
        <v>24.668600000000001</v>
      </c>
      <c r="S998">
        <v>17.684799999999999</v>
      </c>
      <c r="T998" t="e">
        <v>#N/A</v>
      </c>
      <c r="U998" t="e">
        <v>#N/A</v>
      </c>
      <c r="V998">
        <v>15.972099999999999</v>
      </c>
      <c r="W998">
        <v>24.948499999999999</v>
      </c>
      <c r="X998">
        <v>20.2791</v>
      </c>
      <c r="Y998">
        <v>64.898099999999999</v>
      </c>
      <c r="Z998">
        <v>22.531400000000001</v>
      </c>
      <c r="AA998">
        <v>31.86</v>
      </c>
      <c r="AB998">
        <v>32.109099999999998</v>
      </c>
      <c r="AC998">
        <v>23.296299999999999</v>
      </c>
      <c r="AD998" t="e">
        <v>#N/A</v>
      </c>
      <c r="AE998">
        <v>17.099299999999999</v>
      </c>
      <c r="AF998">
        <v>24.342500000000001</v>
      </c>
      <c r="AG998">
        <v>16.605599999999999</v>
      </c>
      <c r="AH998" t="e">
        <v>#N/A</v>
      </c>
      <c r="AI998">
        <v>20.181699999999999</v>
      </c>
      <c r="AJ998">
        <v>32.158299999999997</v>
      </c>
      <c r="AK998">
        <v>19</v>
      </c>
      <c r="AL998" t="e">
        <v>#N/A</v>
      </c>
      <c r="AM998" t="e">
        <v>#N/A</v>
      </c>
      <c r="AN998">
        <v>30.234500000000001</v>
      </c>
      <c r="AO998">
        <v>17.824999999999999</v>
      </c>
      <c r="AP998" t="e">
        <v>#N/A</v>
      </c>
      <c r="AQ998">
        <v>38.171500000000002</v>
      </c>
      <c r="AR998">
        <v>17.2974</v>
      </c>
    </row>
    <row r="999" spans="1:44" x14ac:dyDescent="0.25">
      <c r="A999" s="1">
        <v>37957</v>
      </c>
      <c r="B999">
        <v>54.444400000000002</v>
      </c>
      <c r="C999">
        <v>24.561900000000001</v>
      </c>
      <c r="D999">
        <v>9.0001200000000008</v>
      </c>
      <c r="E999">
        <v>33.866199999999999</v>
      </c>
      <c r="F999">
        <v>922.26469999999995</v>
      </c>
      <c r="G999">
        <v>1.22427</v>
      </c>
      <c r="H999">
        <v>19.25</v>
      </c>
      <c r="I999">
        <v>20.437799999999999</v>
      </c>
      <c r="J999">
        <v>26.102799999999998</v>
      </c>
      <c r="K999">
        <v>25.632999999999999</v>
      </c>
      <c r="L999" t="e">
        <v>#N/A</v>
      </c>
      <c r="M999">
        <v>17.7926</v>
      </c>
      <c r="N999">
        <v>334.15649999999999</v>
      </c>
      <c r="O999">
        <v>15.3088</v>
      </c>
      <c r="P999">
        <v>25.883800000000001</v>
      </c>
      <c r="Q999">
        <v>19.8</v>
      </c>
      <c r="R999">
        <v>24.834099999999999</v>
      </c>
      <c r="S999">
        <v>18.024999999999999</v>
      </c>
      <c r="T999" t="e">
        <v>#N/A</v>
      </c>
      <c r="U999" t="e">
        <v>#N/A</v>
      </c>
      <c r="V999">
        <v>16.4786</v>
      </c>
      <c r="W999">
        <v>24.467099999999999</v>
      </c>
      <c r="X999">
        <v>19.811699999999998</v>
      </c>
      <c r="Y999">
        <v>64.950500000000005</v>
      </c>
      <c r="Z999">
        <v>22.488</v>
      </c>
      <c r="AA999">
        <v>31.86</v>
      </c>
      <c r="AB999">
        <v>31.8689</v>
      </c>
      <c r="AC999">
        <v>23.4802</v>
      </c>
      <c r="AD999" t="e">
        <v>#N/A</v>
      </c>
      <c r="AE999">
        <v>17.2468</v>
      </c>
      <c r="AF999">
        <v>24.675799999999999</v>
      </c>
      <c r="AG999">
        <v>16.5505</v>
      </c>
      <c r="AH999" t="e">
        <v>#N/A</v>
      </c>
      <c r="AI999">
        <v>20.172799999999999</v>
      </c>
      <c r="AJ999">
        <v>32.239800000000002</v>
      </c>
      <c r="AK999">
        <v>19.25</v>
      </c>
      <c r="AL999" t="e">
        <v>#N/A</v>
      </c>
      <c r="AM999" t="e">
        <v>#N/A</v>
      </c>
      <c r="AN999">
        <v>30.404599999999999</v>
      </c>
      <c r="AO999">
        <v>17.781300000000002</v>
      </c>
      <c r="AP999" t="e">
        <v>#N/A</v>
      </c>
      <c r="AQ999">
        <v>37.2714</v>
      </c>
      <c r="AR999">
        <v>16.918800000000001</v>
      </c>
    </row>
    <row r="1000" spans="1:44" x14ac:dyDescent="0.25">
      <c r="A1000" s="1">
        <v>37958</v>
      </c>
      <c r="B1000">
        <v>53.8996</v>
      </c>
      <c r="C1000">
        <v>24.5319</v>
      </c>
      <c r="D1000">
        <v>8.8199699999999996</v>
      </c>
      <c r="E1000">
        <v>33.649900000000002</v>
      </c>
      <c r="F1000">
        <v>909.20100000000002</v>
      </c>
      <c r="G1000">
        <v>1.1827399999999999</v>
      </c>
      <c r="H1000">
        <v>19.2</v>
      </c>
      <c r="I1000">
        <v>20.178699999999999</v>
      </c>
      <c r="J1000">
        <v>26.3</v>
      </c>
      <c r="K1000">
        <v>25.330500000000001</v>
      </c>
      <c r="L1000" t="e">
        <v>#N/A</v>
      </c>
      <c r="M1000">
        <v>17.750599999999999</v>
      </c>
      <c r="N1000">
        <v>328.75839999999999</v>
      </c>
      <c r="O1000">
        <v>15.2738</v>
      </c>
      <c r="P1000">
        <v>26.1082</v>
      </c>
      <c r="Q1000">
        <v>19.850000000000001</v>
      </c>
      <c r="R1000">
        <v>24.6004</v>
      </c>
      <c r="S1000">
        <v>17.860099999999999</v>
      </c>
      <c r="T1000" t="e">
        <v>#N/A</v>
      </c>
      <c r="U1000" t="e">
        <v>#N/A</v>
      </c>
      <c r="V1000">
        <v>16.276599999999998</v>
      </c>
      <c r="W1000">
        <v>23.980899999999998</v>
      </c>
      <c r="X1000">
        <v>19.865200000000002</v>
      </c>
      <c r="Y1000">
        <v>63.950200000000002</v>
      </c>
      <c r="Z1000">
        <v>21.916799999999999</v>
      </c>
      <c r="AA1000">
        <v>31.91</v>
      </c>
      <c r="AB1000">
        <v>31.669799999999999</v>
      </c>
      <c r="AC1000">
        <v>23.2273</v>
      </c>
      <c r="AD1000" t="e">
        <v>#N/A</v>
      </c>
      <c r="AE1000">
        <v>17.053000000000001</v>
      </c>
      <c r="AF1000">
        <v>25.241599999999998</v>
      </c>
      <c r="AG1000">
        <v>16.383199999999999</v>
      </c>
      <c r="AH1000" t="e">
        <v>#N/A</v>
      </c>
      <c r="AI1000">
        <v>19.914200000000001</v>
      </c>
      <c r="AJ1000">
        <v>31.861999999999998</v>
      </c>
      <c r="AK1000">
        <v>19.2</v>
      </c>
      <c r="AL1000" t="e">
        <v>#N/A</v>
      </c>
      <c r="AM1000" t="e">
        <v>#N/A</v>
      </c>
      <c r="AN1000">
        <v>29.985900000000001</v>
      </c>
      <c r="AO1000">
        <v>17.416399999999999</v>
      </c>
      <c r="AP1000" t="e">
        <v>#N/A</v>
      </c>
      <c r="AQ1000">
        <v>36.650700000000001</v>
      </c>
      <c r="AR1000">
        <v>16.200099999999999</v>
      </c>
    </row>
    <row r="1001" spans="1:44" x14ac:dyDescent="0.25">
      <c r="A1001" s="1">
        <v>37959</v>
      </c>
      <c r="B1001">
        <v>54.231499999999997</v>
      </c>
      <c r="C1001">
        <v>25.2879</v>
      </c>
      <c r="D1001">
        <v>8.8644800000000004</v>
      </c>
      <c r="E1001">
        <v>33.7866</v>
      </c>
      <c r="F1001">
        <v>925.12750000000005</v>
      </c>
      <c r="G1001">
        <v>1.19225</v>
      </c>
      <c r="H1001">
        <v>19.649999999999999</v>
      </c>
      <c r="I1001">
        <v>20.095700000000001</v>
      </c>
      <c r="J1001">
        <v>26.764800000000001</v>
      </c>
      <c r="K1001">
        <v>25.207599999999999</v>
      </c>
      <c r="L1001" t="e">
        <v>#N/A</v>
      </c>
      <c r="M1001">
        <v>18.3111</v>
      </c>
      <c r="N1001">
        <v>331.20580000000001</v>
      </c>
      <c r="O1001">
        <v>15.2317</v>
      </c>
      <c r="P1001">
        <v>26.6538</v>
      </c>
      <c r="Q1001">
        <v>19.7</v>
      </c>
      <c r="R1001">
        <v>24.981300000000001</v>
      </c>
      <c r="S1001">
        <v>17.677099999999999</v>
      </c>
      <c r="T1001" t="e">
        <v>#N/A</v>
      </c>
      <c r="U1001" t="e">
        <v>#N/A</v>
      </c>
      <c r="V1001">
        <v>16.4527</v>
      </c>
      <c r="W1001">
        <v>23.583200000000001</v>
      </c>
      <c r="X1001">
        <v>20.287400000000002</v>
      </c>
      <c r="Y1001">
        <v>64.893500000000003</v>
      </c>
      <c r="Z1001">
        <v>22.099399999999999</v>
      </c>
      <c r="AA1001">
        <v>32.549999999999997</v>
      </c>
      <c r="AB1001">
        <v>31.853000000000002</v>
      </c>
      <c r="AC1001">
        <v>23.014600000000002</v>
      </c>
      <c r="AD1001" t="e">
        <v>#N/A</v>
      </c>
      <c r="AE1001">
        <v>17.1571</v>
      </c>
      <c r="AF1001">
        <v>25.103000000000002</v>
      </c>
      <c r="AG1001">
        <v>16.760200000000001</v>
      </c>
      <c r="AH1001" t="e">
        <v>#N/A</v>
      </c>
      <c r="AI1001">
        <v>20.2073</v>
      </c>
      <c r="AJ1001">
        <v>31.929300000000001</v>
      </c>
      <c r="AK1001">
        <v>19.649999999999999</v>
      </c>
      <c r="AL1001" t="e">
        <v>#N/A</v>
      </c>
      <c r="AM1001" t="e">
        <v>#N/A</v>
      </c>
      <c r="AN1001">
        <v>30.2896</v>
      </c>
      <c r="AO1001">
        <v>18.003699999999998</v>
      </c>
      <c r="AP1001" t="e">
        <v>#N/A</v>
      </c>
      <c r="AQ1001">
        <v>36.965699999999998</v>
      </c>
      <c r="AR1001">
        <v>16.497800000000002</v>
      </c>
    </row>
    <row r="1002" spans="1:44" x14ac:dyDescent="0.25">
      <c r="A1002" s="1">
        <v>37960</v>
      </c>
      <c r="B1002">
        <v>53.799900000000001</v>
      </c>
      <c r="C1002">
        <v>24.925799999999999</v>
      </c>
      <c r="D1002">
        <v>8.8240599999999993</v>
      </c>
      <c r="E1002">
        <v>33.332599999999999</v>
      </c>
      <c r="F1002">
        <v>919.58429999999998</v>
      </c>
      <c r="G1002">
        <v>1.1740699999999999</v>
      </c>
      <c r="H1002">
        <v>19.600000000000001</v>
      </c>
      <c r="I1002">
        <v>19.944500000000001</v>
      </c>
      <c r="J1002">
        <v>25.9772</v>
      </c>
      <c r="K1002">
        <v>25.704699999999999</v>
      </c>
      <c r="L1002" t="e">
        <v>#N/A</v>
      </c>
      <c r="M1002">
        <v>18.1159</v>
      </c>
      <c r="N1002">
        <v>326.5729</v>
      </c>
      <c r="O1002">
        <v>15.1282</v>
      </c>
      <c r="P1002">
        <v>26.292000000000002</v>
      </c>
      <c r="Q1002">
        <v>19.55</v>
      </c>
      <c r="R1002">
        <v>24.7927</v>
      </c>
      <c r="S1002">
        <v>17.627800000000001</v>
      </c>
      <c r="T1002" t="e">
        <v>#N/A</v>
      </c>
      <c r="U1002" t="e">
        <v>#N/A</v>
      </c>
      <c r="V1002">
        <v>16.078700000000001</v>
      </c>
      <c r="W1002">
        <v>23.463200000000001</v>
      </c>
      <c r="X1002">
        <v>20.0777</v>
      </c>
      <c r="Y1002">
        <v>64.270600000000002</v>
      </c>
      <c r="Z1002">
        <v>21.1279</v>
      </c>
      <c r="AA1002">
        <v>32.06</v>
      </c>
      <c r="AB1002">
        <v>31.709099999999999</v>
      </c>
      <c r="AC1002">
        <v>22.7104</v>
      </c>
      <c r="AD1002" t="e">
        <v>#N/A</v>
      </c>
      <c r="AE1002">
        <v>16.770800000000001</v>
      </c>
      <c r="AF1002">
        <v>24.948499999999999</v>
      </c>
      <c r="AG1002">
        <v>16.601700000000001</v>
      </c>
      <c r="AH1002" t="e">
        <v>#N/A</v>
      </c>
      <c r="AI1002">
        <v>20.085799999999999</v>
      </c>
      <c r="AJ1002">
        <v>31.802700000000002</v>
      </c>
      <c r="AK1002">
        <v>19.600000000000001</v>
      </c>
      <c r="AL1002" t="e">
        <v>#N/A</v>
      </c>
      <c r="AM1002" t="e">
        <v>#N/A</v>
      </c>
      <c r="AN1002">
        <v>30.1813</v>
      </c>
      <c r="AO1002">
        <v>18.0655</v>
      </c>
      <c r="AP1002" t="e">
        <v>#N/A</v>
      </c>
      <c r="AQ1002">
        <v>37.246400000000001</v>
      </c>
      <c r="AR1002">
        <v>16.086600000000001</v>
      </c>
    </row>
    <row r="1003" spans="1:44" x14ac:dyDescent="0.25">
      <c r="A1003" s="1">
        <v>37963</v>
      </c>
      <c r="B1003">
        <v>54.020800000000001</v>
      </c>
      <c r="C1003">
        <v>25.039200000000001</v>
      </c>
      <c r="D1003">
        <v>8.9026099999999992</v>
      </c>
      <c r="E1003">
        <v>33.446300000000001</v>
      </c>
      <c r="F1003">
        <v>916.24009999999998</v>
      </c>
      <c r="G1003">
        <v>1.1726300000000001</v>
      </c>
      <c r="H1003">
        <v>19.55</v>
      </c>
      <c r="I1003">
        <v>19.826799999999999</v>
      </c>
      <c r="J1003">
        <v>26.456099999999999</v>
      </c>
      <c r="K1003">
        <v>25.522099999999998</v>
      </c>
      <c r="L1003" t="e">
        <v>#N/A</v>
      </c>
      <c r="M1003">
        <v>18.3292</v>
      </c>
      <c r="N1003">
        <v>328.55079999999998</v>
      </c>
      <c r="O1003">
        <v>15.240500000000001</v>
      </c>
      <c r="P1003">
        <v>26.339700000000001</v>
      </c>
      <c r="Q1003">
        <v>19.5</v>
      </c>
      <c r="R1003">
        <v>24.9404</v>
      </c>
      <c r="S1003">
        <v>17.6006</v>
      </c>
      <c r="T1003" t="e">
        <v>#N/A</v>
      </c>
      <c r="U1003" t="e">
        <v>#N/A</v>
      </c>
      <c r="V1003">
        <v>16.1724</v>
      </c>
      <c r="W1003">
        <v>23.1983</v>
      </c>
      <c r="X1003">
        <v>20.041699999999999</v>
      </c>
      <c r="Y1003">
        <v>63.974400000000003</v>
      </c>
      <c r="Z1003">
        <v>20.601800000000001</v>
      </c>
      <c r="AA1003">
        <v>32.06</v>
      </c>
      <c r="AB1003">
        <v>31.8094</v>
      </c>
      <c r="AC1003">
        <v>22.7883</v>
      </c>
      <c r="AD1003" t="e">
        <v>#N/A</v>
      </c>
      <c r="AE1003">
        <v>16.354900000000001</v>
      </c>
      <c r="AF1003">
        <v>24.973299999999998</v>
      </c>
      <c r="AG1003">
        <v>16.588000000000001</v>
      </c>
      <c r="AH1003" t="e">
        <v>#N/A</v>
      </c>
      <c r="AI1003">
        <v>20.004000000000001</v>
      </c>
      <c r="AJ1003">
        <v>31.572600000000001</v>
      </c>
      <c r="AK1003">
        <v>19.55</v>
      </c>
      <c r="AL1003" t="e">
        <v>#N/A</v>
      </c>
      <c r="AM1003" t="e">
        <v>#N/A</v>
      </c>
      <c r="AN1003">
        <v>30.136800000000001</v>
      </c>
      <c r="AO1003">
        <v>17.6631</v>
      </c>
      <c r="AP1003" t="e">
        <v>#N/A</v>
      </c>
      <c r="AQ1003">
        <v>36.791899999999998</v>
      </c>
      <c r="AR1003">
        <v>15.9876</v>
      </c>
    </row>
    <row r="1004" spans="1:44" x14ac:dyDescent="0.25">
      <c r="A1004" s="1">
        <v>37964</v>
      </c>
      <c r="B1004">
        <v>53.890500000000003</v>
      </c>
      <c r="C1004">
        <v>24.564</v>
      </c>
      <c r="D1004">
        <v>8.7551100000000002</v>
      </c>
      <c r="E1004">
        <v>33.0122</v>
      </c>
      <c r="F1004">
        <v>926.55129999999997</v>
      </c>
      <c r="G1004">
        <v>1.1354900000000001</v>
      </c>
      <c r="H1004">
        <v>19.66</v>
      </c>
      <c r="I1004">
        <v>19.7941</v>
      </c>
      <c r="J1004">
        <v>26.005800000000001</v>
      </c>
      <c r="K1004">
        <v>25.339500000000001</v>
      </c>
      <c r="L1004" t="e">
        <v>#N/A</v>
      </c>
      <c r="M1004">
        <v>17.472100000000001</v>
      </c>
      <c r="N1004">
        <v>325.54250000000002</v>
      </c>
      <c r="O1004">
        <v>15.194000000000001</v>
      </c>
      <c r="P1004">
        <v>26.253699999999998</v>
      </c>
      <c r="Q1004">
        <v>19.5</v>
      </c>
      <c r="R1004">
        <v>25.0185</v>
      </c>
      <c r="S1004">
        <v>17.656700000000001</v>
      </c>
      <c r="T1004" t="e">
        <v>#N/A</v>
      </c>
      <c r="U1004" t="e">
        <v>#N/A</v>
      </c>
      <c r="V1004">
        <v>15.7468</v>
      </c>
      <c r="W1004">
        <v>22.6828</v>
      </c>
      <c r="X1004">
        <v>20.168199999999999</v>
      </c>
      <c r="Y1004">
        <v>63.366999999999997</v>
      </c>
      <c r="Z1004">
        <v>19.6325</v>
      </c>
      <c r="AA1004">
        <v>32.950000000000003</v>
      </c>
      <c r="AB1004">
        <v>31.807300000000001</v>
      </c>
      <c r="AC1004">
        <v>22.310400000000001</v>
      </c>
      <c r="AD1004" t="e">
        <v>#N/A</v>
      </c>
      <c r="AE1004">
        <v>16.174199999999999</v>
      </c>
      <c r="AF1004">
        <v>24.880400000000002</v>
      </c>
      <c r="AG1004">
        <v>16.6221</v>
      </c>
      <c r="AH1004" t="e">
        <v>#N/A</v>
      </c>
      <c r="AI1004">
        <v>19.915600000000001</v>
      </c>
      <c r="AJ1004">
        <v>31.378499999999999</v>
      </c>
      <c r="AK1004">
        <v>19.66</v>
      </c>
      <c r="AL1004" t="e">
        <v>#N/A</v>
      </c>
      <c r="AM1004" t="e">
        <v>#N/A</v>
      </c>
      <c r="AN1004">
        <v>30.0181</v>
      </c>
      <c r="AO1004">
        <v>17.381499999999999</v>
      </c>
      <c r="AP1004" t="e">
        <v>#N/A</v>
      </c>
      <c r="AQ1004">
        <v>36.129300000000001</v>
      </c>
      <c r="AR1004">
        <v>16.3233</v>
      </c>
    </row>
    <row r="1005" spans="1:44" x14ac:dyDescent="0.25">
      <c r="A1005" s="1">
        <v>37965</v>
      </c>
      <c r="B1005">
        <v>53.263399999999997</v>
      </c>
      <c r="C1005">
        <v>23.736499999999999</v>
      </c>
      <c r="D1005">
        <v>8.8652899999999999</v>
      </c>
      <c r="E1005">
        <v>32.694499999999998</v>
      </c>
      <c r="F1005">
        <v>924.428</v>
      </c>
      <c r="G1005">
        <v>1.1333599999999999</v>
      </c>
      <c r="H1005">
        <v>20</v>
      </c>
      <c r="I1005">
        <v>19.7608</v>
      </c>
      <c r="J1005">
        <v>26.241900000000001</v>
      </c>
      <c r="K1005">
        <v>25.2195</v>
      </c>
      <c r="L1005" t="e">
        <v>#N/A</v>
      </c>
      <c r="M1005">
        <v>17.913499999999999</v>
      </c>
      <c r="N1005">
        <v>327.9178</v>
      </c>
      <c r="O1005">
        <v>15.3545</v>
      </c>
      <c r="P1005">
        <v>26.288499999999999</v>
      </c>
      <c r="Q1005">
        <v>19.5</v>
      </c>
      <c r="R1005">
        <v>25.1572</v>
      </c>
      <c r="S1005">
        <v>17.779699999999998</v>
      </c>
      <c r="T1005" t="e">
        <v>#N/A</v>
      </c>
      <c r="U1005" t="e">
        <v>#N/A</v>
      </c>
      <c r="V1005">
        <v>15.799899999999999</v>
      </c>
      <c r="W1005">
        <v>22.077300000000001</v>
      </c>
      <c r="X1005">
        <v>20.080200000000001</v>
      </c>
      <c r="Y1005">
        <v>64.235699999999994</v>
      </c>
      <c r="Z1005">
        <v>19.773399999999999</v>
      </c>
      <c r="AA1005">
        <v>32.85</v>
      </c>
      <c r="AB1005">
        <v>32.009700000000002</v>
      </c>
      <c r="AC1005">
        <v>22.2424</v>
      </c>
      <c r="AD1005" t="e">
        <v>#N/A</v>
      </c>
      <c r="AE1005">
        <v>16.2822</v>
      </c>
      <c r="AF1005">
        <v>24.6845</v>
      </c>
      <c r="AG1005">
        <v>16.7804</v>
      </c>
      <c r="AH1005" t="e">
        <v>#N/A</v>
      </c>
      <c r="AI1005">
        <v>19.778400000000001</v>
      </c>
      <c r="AJ1005">
        <v>31.528099999999998</v>
      </c>
      <c r="AK1005">
        <v>20</v>
      </c>
      <c r="AL1005" t="e">
        <v>#N/A</v>
      </c>
      <c r="AM1005" t="e">
        <v>#N/A</v>
      </c>
      <c r="AN1005">
        <v>29.99</v>
      </c>
      <c r="AO1005">
        <v>17.825099999999999</v>
      </c>
      <c r="AP1005" t="e">
        <v>#N/A</v>
      </c>
      <c r="AQ1005">
        <v>36.419199999999996</v>
      </c>
      <c r="AR1005">
        <v>16.555499999999999</v>
      </c>
    </row>
    <row r="1006" spans="1:44" x14ac:dyDescent="0.25">
      <c r="A1006" s="1">
        <v>37966</v>
      </c>
      <c r="B1006">
        <v>53.688899999999997</v>
      </c>
      <c r="C1006">
        <v>24.488</v>
      </c>
      <c r="D1006">
        <v>9.0358800000000006</v>
      </c>
      <c r="E1006">
        <v>32.877499999999998</v>
      </c>
      <c r="F1006">
        <v>946.41539999999998</v>
      </c>
      <c r="G1006">
        <v>1.18455</v>
      </c>
      <c r="H1006">
        <v>20</v>
      </c>
      <c r="I1006">
        <v>19.973700000000001</v>
      </c>
      <c r="J1006">
        <v>26.8217</v>
      </c>
      <c r="K1006">
        <v>25.973600000000001</v>
      </c>
      <c r="L1006" t="e">
        <v>#N/A</v>
      </c>
      <c r="M1006">
        <v>18.1035</v>
      </c>
      <c r="N1006">
        <v>330.77699999999999</v>
      </c>
      <c r="O1006">
        <v>15.484</v>
      </c>
      <c r="P1006">
        <v>26.472799999999999</v>
      </c>
      <c r="Q1006">
        <v>19.55</v>
      </c>
      <c r="R1006">
        <v>25.3447</v>
      </c>
      <c r="S1006">
        <v>18.264199999999999</v>
      </c>
      <c r="T1006" t="e">
        <v>#N/A</v>
      </c>
      <c r="U1006" t="e">
        <v>#N/A</v>
      </c>
      <c r="V1006">
        <v>16.011600000000001</v>
      </c>
      <c r="W1006">
        <v>23.1434</v>
      </c>
      <c r="X1006">
        <v>20.618400000000001</v>
      </c>
      <c r="Y1006">
        <v>64.980999999999995</v>
      </c>
      <c r="Z1006">
        <v>20.177600000000002</v>
      </c>
      <c r="AA1006">
        <v>33.24</v>
      </c>
      <c r="AB1006">
        <v>31.9863</v>
      </c>
      <c r="AC1006">
        <v>22.536999999999999</v>
      </c>
      <c r="AD1006" t="e">
        <v>#N/A</v>
      </c>
      <c r="AE1006">
        <v>16.511600000000001</v>
      </c>
      <c r="AF1006">
        <v>25.048300000000001</v>
      </c>
      <c r="AG1006">
        <v>16.864699999999999</v>
      </c>
      <c r="AH1006" t="e">
        <v>#N/A</v>
      </c>
      <c r="AI1006">
        <v>20.200600000000001</v>
      </c>
      <c r="AJ1006">
        <v>31.3751</v>
      </c>
      <c r="AK1006">
        <v>20</v>
      </c>
      <c r="AL1006" t="e">
        <v>#N/A</v>
      </c>
      <c r="AM1006" t="e">
        <v>#N/A</v>
      </c>
      <c r="AN1006">
        <v>30.459099999999999</v>
      </c>
      <c r="AO1006">
        <v>17.885100000000001</v>
      </c>
      <c r="AP1006" t="e">
        <v>#N/A</v>
      </c>
      <c r="AQ1006">
        <v>36.478000000000002</v>
      </c>
      <c r="AR1006">
        <v>16.804200000000002</v>
      </c>
    </row>
    <row r="1007" spans="1:44" x14ac:dyDescent="0.25">
      <c r="A1007" s="1">
        <v>37967</v>
      </c>
      <c r="B1007">
        <v>53.546500000000002</v>
      </c>
      <c r="C1007">
        <v>24.480699999999999</v>
      </c>
      <c r="D1007">
        <v>8.9966299999999997</v>
      </c>
      <c r="E1007">
        <v>32.6616</v>
      </c>
      <c r="F1007">
        <v>961.04520000000002</v>
      </c>
      <c r="G1007">
        <v>1.1603000000000001</v>
      </c>
      <c r="H1007">
        <v>19.8</v>
      </c>
      <c r="I1007">
        <v>19.672699999999999</v>
      </c>
      <c r="J1007">
        <v>26.547000000000001</v>
      </c>
      <c r="K1007">
        <v>25.8581</v>
      </c>
      <c r="L1007" t="e">
        <v>#N/A</v>
      </c>
      <c r="M1007">
        <v>18.1249</v>
      </c>
      <c r="N1007">
        <v>328.83049999999997</v>
      </c>
      <c r="O1007">
        <v>15.7113</v>
      </c>
      <c r="P1007">
        <v>26.543099999999999</v>
      </c>
      <c r="Q1007">
        <v>19.3</v>
      </c>
      <c r="R1007">
        <v>25.305900000000001</v>
      </c>
      <c r="S1007">
        <v>17.991</v>
      </c>
      <c r="T1007" t="e">
        <v>#N/A</v>
      </c>
      <c r="U1007" t="e">
        <v>#N/A</v>
      </c>
      <c r="V1007">
        <v>16.003</v>
      </c>
      <c r="W1007">
        <v>23.096800000000002</v>
      </c>
      <c r="X1007">
        <v>20.710899999999999</v>
      </c>
      <c r="Y1007">
        <v>64.842500000000001</v>
      </c>
      <c r="Z1007">
        <v>20.034800000000001</v>
      </c>
      <c r="AA1007">
        <v>33.340000000000003</v>
      </c>
      <c r="AB1007">
        <v>31.423300000000001</v>
      </c>
      <c r="AC1007">
        <v>22.484200000000001</v>
      </c>
      <c r="AD1007" t="e">
        <v>#N/A</v>
      </c>
      <c r="AE1007">
        <v>16.4086</v>
      </c>
      <c r="AF1007">
        <v>24.939900000000002</v>
      </c>
      <c r="AG1007">
        <v>16.797699999999999</v>
      </c>
      <c r="AH1007" t="e">
        <v>#N/A</v>
      </c>
      <c r="AI1007">
        <v>19.927900000000001</v>
      </c>
      <c r="AJ1007">
        <v>31.47</v>
      </c>
      <c r="AK1007">
        <v>19.8</v>
      </c>
      <c r="AL1007" t="e">
        <v>#N/A</v>
      </c>
      <c r="AM1007" t="e">
        <v>#N/A</v>
      </c>
      <c r="AN1007">
        <v>31.083300000000001</v>
      </c>
      <c r="AO1007">
        <v>17.8353</v>
      </c>
      <c r="AP1007" t="e">
        <v>#N/A</v>
      </c>
      <c r="AQ1007">
        <v>36.065600000000003</v>
      </c>
      <c r="AR1007">
        <v>16.837700000000002</v>
      </c>
    </row>
    <row r="1008" spans="1:44" x14ac:dyDescent="0.25">
      <c r="A1008" s="1">
        <v>37970</v>
      </c>
      <c r="B1008">
        <v>54.000599999999999</v>
      </c>
      <c r="C1008">
        <v>24.606200000000001</v>
      </c>
      <c r="D1008">
        <v>9.0498999999999992</v>
      </c>
      <c r="E1008">
        <v>32.805300000000003</v>
      </c>
      <c r="F1008">
        <v>975.02089999999998</v>
      </c>
      <c r="G1008">
        <v>1.1225000000000001</v>
      </c>
      <c r="H1008">
        <v>20.3</v>
      </c>
      <c r="I1008">
        <v>19.935500000000001</v>
      </c>
      <c r="J1008">
        <v>26.484200000000001</v>
      </c>
      <c r="K1008">
        <v>26.0749</v>
      </c>
      <c r="L1008" t="e">
        <v>#N/A</v>
      </c>
      <c r="M1008">
        <v>18.077500000000001</v>
      </c>
      <c r="N1008">
        <v>331.0693</v>
      </c>
      <c r="O1008">
        <v>15.875999999999999</v>
      </c>
      <c r="P1008">
        <v>26.373699999999999</v>
      </c>
      <c r="Q1008">
        <v>19.5</v>
      </c>
      <c r="R1008">
        <v>25.182300000000001</v>
      </c>
      <c r="S1008">
        <v>18.158100000000001</v>
      </c>
      <c r="T1008" t="e">
        <v>#N/A</v>
      </c>
      <c r="U1008" t="e">
        <v>#N/A</v>
      </c>
      <c r="V1008">
        <v>15.8657</v>
      </c>
      <c r="W1008">
        <v>22.941800000000001</v>
      </c>
      <c r="X1008">
        <v>20.4465</v>
      </c>
      <c r="Y1008">
        <v>64.549300000000002</v>
      </c>
      <c r="Z1008">
        <v>19.6709</v>
      </c>
      <c r="AA1008">
        <v>33.24</v>
      </c>
      <c r="AB1008">
        <v>31.529599999999999</v>
      </c>
      <c r="AC1008">
        <v>22.637499999999999</v>
      </c>
      <c r="AD1008" t="e">
        <v>#N/A</v>
      </c>
      <c r="AE1008">
        <v>16.211300000000001</v>
      </c>
      <c r="AF1008">
        <v>25.017499999999998</v>
      </c>
      <c r="AG1008">
        <v>16.887499999999999</v>
      </c>
      <c r="AH1008" t="e">
        <v>#N/A</v>
      </c>
      <c r="AI1008">
        <v>19.990300000000001</v>
      </c>
      <c r="AJ1008">
        <v>31.857500000000002</v>
      </c>
      <c r="AK1008">
        <v>20.3</v>
      </c>
      <c r="AL1008" t="e">
        <v>#N/A</v>
      </c>
      <c r="AM1008" t="e">
        <v>#N/A</v>
      </c>
      <c r="AN1008">
        <v>31.127300000000002</v>
      </c>
      <c r="AO1008">
        <v>17.918399999999998</v>
      </c>
      <c r="AP1008" t="e">
        <v>#N/A</v>
      </c>
      <c r="AQ1008">
        <v>34.924900000000001</v>
      </c>
      <c r="AR1008">
        <v>16.8782</v>
      </c>
    </row>
    <row r="1009" spans="1:44" x14ac:dyDescent="0.25">
      <c r="A1009" s="1">
        <v>37971</v>
      </c>
      <c r="B1009">
        <v>54.1633</v>
      </c>
      <c r="C1009">
        <v>24.416699999999999</v>
      </c>
      <c r="D1009">
        <v>9.1128499999999999</v>
      </c>
      <c r="E1009">
        <v>32.486800000000002</v>
      </c>
      <c r="F1009">
        <v>986.07330000000002</v>
      </c>
      <c r="G1009">
        <v>1.1098300000000001</v>
      </c>
      <c r="H1009">
        <v>20.100000000000001</v>
      </c>
      <c r="I1009">
        <v>19.822900000000001</v>
      </c>
      <c r="J1009">
        <v>26.739100000000001</v>
      </c>
      <c r="K1009">
        <v>26.667400000000001</v>
      </c>
      <c r="L1009" t="e">
        <v>#N/A</v>
      </c>
      <c r="M1009">
        <v>17.760899999999999</v>
      </c>
      <c r="N1009">
        <v>329.24310000000003</v>
      </c>
      <c r="O1009">
        <v>16.017099999999999</v>
      </c>
      <c r="P1009">
        <v>26.389900000000001</v>
      </c>
      <c r="Q1009">
        <v>18.95</v>
      </c>
      <c r="R1009">
        <v>25.4023</v>
      </c>
      <c r="S1009">
        <v>18.1875</v>
      </c>
      <c r="T1009" t="e">
        <v>#N/A</v>
      </c>
      <c r="U1009" t="e">
        <v>#N/A</v>
      </c>
      <c r="V1009">
        <v>15.7971</v>
      </c>
      <c r="W1009">
        <v>22.745699999999999</v>
      </c>
      <c r="X1009">
        <v>20.042400000000001</v>
      </c>
      <c r="Y1009">
        <v>65.277900000000002</v>
      </c>
      <c r="Z1009">
        <v>19.510000000000002</v>
      </c>
      <c r="AA1009">
        <v>32.549999999999997</v>
      </c>
      <c r="AB1009">
        <v>31.2258</v>
      </c>
      <c r="AC1009">
        <v>22.7303</v>
      </c>
      <c r="AD1009" t="e">
        <v>#N/A</v>
      </c>
      <c r="AE1009">
        <v>15.726699999999999</v>
      </c>
      <c r="AF1009">
        <v>25.040500000000002</v>
      </c>
      <c r="AG1009">
        <v>16.938700000000001</v>
      </c>
      <c r="AH1009" t="e">
        <v>#N/A</v>
      </c>
      <c r="AI1009">
        <v>19.9057</v>
      </c>
      <c r="AJ1009">
        <v>31.844000000000001</v>
      </c>
      <c r="AK1009">
        <v>20.100000000000001</v>
      </c>
      <c r="AL1009" t="e">
        <v>#N/A</v>
      </c>
      <c r="AM1009" t="e">
        <v>#N/A</v>
      </c>
      <c r="AN1009">
        <v>31.516200000000001</v>
      </c>
      <c r="AO1009">
        <v>17.966799999999999</v>
      </c>
      <c r="AP1009" t="e">
        <v>#N/A</v>
      </c>
      <c r="AQ1009">
        <v>35.059800000000003</v>
      </c>
      <c r="AR1009">
        <v>16.817</v>
      </c>
    </row>
    <row r="1010" spans="1:44" x14ac:dyDescent="0.25">
      <c r="A1010" s="1">
        <v>37972</v>
      </c>
      <c r="B1010">
        <v>54.485500000000002</v>
      </c>
      <c r="C1010">
        <v>24.860499999999998</v>
      </c>
      <c r="D1010">
        <v>9.0975000000000001</v>
      </c>
      <c r="E1010">
        <v>32.298299999999998</v>
      </c>
      <c r="F1010">
        <v>982.69880000000001</v>
      </c>
      <c r="G1010">
        <v>1.09677</v>
      </c>
      <c r="H1010">
        <v>20.100000000000001</v>
      </c>
      <c r="I1010">
        <v>19.8261</v>
      </c>
      <c r="J1010">
        <v>27.366299999999999</v>
      </c>
      <c r="K1010">
        <v>27.000900000000001</v>
      </c>
      <c r="L1010" t="e">
        <v>#N/A</v>
      </c>
      <c r="M1010">
        <v>17.554500000000001</v>
      </c>
      <c r="N1010">
        <v>326.20600000000002</v>
      </c>
      <c r="O1010">
        <v>15.858499999999999</v>
      </c>
      <c r="P1010">
        <v>26.4772</v>
      </c>
      <c r="Q1010">
        <v>19</v>
      </c>
      <c r="R1010">
        <v>25.677199999999999</v>
      </c>
      <c r="S1010">
        <v>18.2379</v>
      </c>
      <c r="T1010" t="e">
        <v>#N/A</v>
      </c>
      <c r="U1010" t="e">
        <v>#N/A</v>
      </c>
      <c r="V1010">
        <v>15.692399999999999</v>
      </c>
      <c r="W1010">
        <v>23.265799999999999</v>
      </c>
      <c r="X1010">
        <v>19.894400000000001</v>
      </c>
      <c r="Y1010">
        <v>64.885599999999997</v>
      </c>
      <c r="Z1010">
        <v>19.455100000000002</v>
      </c>
      <c r="AA1010">
        <v>32.65</v>
      </c>
      <c r="AB1010">
        <v>31.186599999999999</v>
      </c>
      <c r="AC1010">
        <v>22.695799999999998</v>
      </c>
      <c r="AD1010" t="e">
        <v>#N/A</v>
      </c>
      <c r="AE1010">
        <v>15.489000000000001</v>
      </c>
      <c r="AF1010">
        <v>25.0275</v>
      </c>
      <c r="AG1010">
        <v>16.928799999999999</v>
      </c>
      <c r="AH1010" t="e">
        <v>#N/A</v>
      </c>
      <c r="AI1010">
        <v>19.7651</v>
      </c>
      <c r="AJ1010">
        <v>31.762</v>
      </c>
      <c r="AK1010">
        <v>20.100000000000001</v>
      </c>
      <c r="AL1010" t="e">
        <v>#N/A</v>
      </c>
      <c r="AM1010" t="e">
        <v>#N/A</v>
      </c>
      <c r="AN1010">
        <v>31.386500000000002</v>
      </c>
      <c r="AO1010">
        <v>18.1233</v>
      </c>
      <c r="AP1010" t="e">
        <v>#N/A</v>
      </c>
      <c r="AQ1010">
        <v>35.463299999999997</v>
      </c>
      <c r="AR1010">
        <v>16.8124</v>
      </c>
    </row>
    <row r="1011" spans="1:44" x14ac:dyDescent="0.25">
      <c r="A1011" s="1">
        <v>37973</v>
      </c>
      <c r="B1011">
        <v>54.176000000000002</v>
      </c>
      <c r="C1011">
        <v>25.262899999999998</v>
      </c>
      <c r="D1011">
        <v>9.2007999999999992</v>
      </c>
      <c r="E1011">
        <v>33.390099999999997</v>
      </c>
      <c r="F1011">
        <v>990.46209999999996</v>
      </c>
      <c r="G1011">
        <v>1.09971</v>
      </c>
      <c r="H1011">
        <v>20.2</v>
      </c>
      <c r="I1011">
        <v>19.881599999999999</v>
      </c>
      <c r="J1011">
        <v>27.5471</v>
      </c>
      <c r="K1011">
        <v>27.410699999999999</v>
      </c>
      <c r="L1011" t="e">
        <v>#N/A</v>
      </c>
      <c r="M1011">
        <v>17.9665</v>
      </c>
      <c r="N1011">
        <v>327.20260000000002</v>
      </c>
      <c r="O1011">
        <v>15.7018</v>
      </c>
      <c r="P1011">
        <v>26.401299999999999</v>
      </c>
      <c r="Q1011">
        <v>19.05</v>
      </c>
      <c r="R1011">
        <v>25.8887</v>
      </c>
      <c r="S1011">
        <v>18.2117</v>
      </c>
      <c r="T1011" t="e">
        <v>#N/A</v>
      </c>
      <c r="U1011" t="e">
        <v>#N/A</v>
      </c>
      <c r="V1011">
        <v>15.8009</v>
      </c>
      <c r="W1011">
        <v>23.267099999999999</v>
      </c>
      <c r="X1011">
        <v>20.645199999999999</v>
      </c>
      <c r="Y1011">
        <v>64.077399999999997</v>
      </c>
      <c r="Z1011">
        <v>19.819800000000001</v>
      </c>
      <c r="AA1011">
        <v>33.15</v>
      </c>
      <c r="AB1011">
        <v>31.410399999999999</v>
      </c>
      <c r="AC1011">
        <v>22.5686</v>
      </c>
      <c r="AD1011" t="e">
        <v>#N/A</v>
      </c>
      <c r="AE1011">
        <v>15.6015</v>
      </c>
      <c r="AF1011">
        <v>25.176600000000001</v>
      </c>
      <c r="AG1011">
        <v>17.062899999999999</v>
      </c>
      <c r="AH1011" t="e">
        <v>#N/A</v>
      </c>
      <c r="AI1011">
        <v>19.711400000000001</v>
      </c>
      <c r="AJ1011">
        <v>31.8916</v>
      </c>
      <c r="AK1011">
        <v>20.2</v>
      </c>
      <c r="AL1011" t="e">
        <v>#N/A</v>
      </c>
      <c r="AM1011" t="e">
        <v>#N/A</v>
      </c>
      <c r="AN1011">
        <v>31.4575</v>
      </c>
      <c r="AO1011">
        <v>18.132300000000001</v>
      </c>
      <c r="AP1011" t="e">
        <v>#N/A</v>
      </c>
      <c r="AQ1011">
        <v>35.750300000000003</v>
      </c>
      <c r="AR1011">
        <v>16.8688</v>
      </c>
    </row>
    <row r="1012" spans="1:44" x14ac:dyDescent="0.25">
      <c r="A1012" s="1">
        <v>37974</v>
      </c>
      <c r="B1012">
        <v>54.525700000000001</v>
      </c>
      <c r="C1012">
        <v>25.8704</v>
      </c>
      <c r="D1012">
        <v>9.2655999999999992</v>
      </c>
      <c r="E1012">
        <v>33.663499999999999</v>
      </c>
      <c r="F1012">
        <v>985.75490000000002</v>
      </c>
      <c r="G1012">
        <v>1.07975</v>
      </c>
      <c r="H1012">
        <v>20.2</v>
      </c>
      <c r="I1012">
        <v>20.0122</v>
      </c>
      <c r="J1012">
        <v>27.600300000000001</v>
      </c>
      <c r="K1012">
        <v>27.717700000000001</v>
      </c>
      <c r="L1012" t="e">
        <v>#N/A</v>
      </c>
      <c r="M1012">
        <v>17.662800000000001</v>
      </c>
      <c r="N1012">
        <v>329.4008</v>
      </c>
      <c r="O1012">
        <v>15.733000000000001</v>
      </c>
      <c r="P1012">
        <v>26.410699999999999</v>
      </c>
      <c r="Q1012">
        <v>19.399999999999999</v>
      </c>
      <c r="R1012">
        <v>25.982099999999999</v>
      </c>
      <c r="S1012">
        <v>18.2133</v>
      </c>
      <c r="T1012" t="e">
        <v>#N/A</v>
      </c>
      <c r="U1012" t="e">
        <v>#N/A</v>
      </c>
      <c r="V1012">
        <v>15.7463</v>
      </c>
      <c r="W1012">
        <v>23.3508</v>
      </c>
      <c r="X1012">
        <v>20.7836</v>
      </c>
      <c r="Y1012">
        <v>64.282899999999998</v>
      </c>
      <c r="Z1012">
        <v>19.584499999999998</v>
      </c>
      <c r="AA1012">
        <v>33.840000000000003</v>
      </c>
      <c r="AB1012">
        <v>31.4541</v>
      </c>
      <c r="AC1012">
        <v>22.6236</v>
      </c>
      <c r="AD1012" t="e">
        <v>#N/A</v>
      </c>
      <c r="AE1012">
        <v>15.2624</v>
      </c>
      <c r="AF1012">
        <v>25.0108</v>
      </c>
      <c r="AG1012">
        <v>17.017399999999999</v>
      </c>
      <c r="AH1012" t="e">
        <v>#N/A</v>
      </c>
      <c r="AI1012">
        <v>19.590399999999999</v>
      </c>
      <c r="AJ1012">
        <v>31.279</v>
      </c>
      <c r="AK1012">
        <v>20.2</v>
      </c>
      <c r="AL1012" t="e">
        <v>#N/A</v>
      </c>
      <c r="AM1012" t="e">
        <v>#N/A</v>
      </c>
      <c r="AN1012">
        <v>31.509899999999998</v>
      </c>
      <c r="AO1012">
        <v>17.9788</v>
      </c>
      <c r="AP1012" t="e">
        <v>#N/A</v>
      </c>
      <c r="AQ1012">
        <v>35.537399999999998</v>
      </c>
      <c r="AR1012">
        <v>16.913900000000002</v>
      </c>
    </row>
    <row r="1013" spans="1:44" x14ac:dyDescent="0.25">
      <c r="A1013" s="1">
        <v>37977</v>
      </c>
      <c r="B1013">
        <v>55.219799999999999</v>
      </c>
      <c r="C1013">
        <v>26.1281</v>
      </c>
      <c r="D1013">
        <v>9.1964000000000006</v>
      </c>
      <c r="E1013">
        <v>33.783999999999999</v>
      </c>
      <c r="F1013">
        <v>985.5539</v>
      </c>
      <c r="G1013">
        <v>1.08657</v>
      </c>
      <c r="H1013">
        <v>20.3</v>
      </c>
      <c r="I1013">
        <v>19.8919</v>
      </c>
      <c r="J1013">
        <v>27.644500000000001</v>
      </c>
      <c r="K1013">
        <v>27.365200000000002</v>
      </c>
      <c r="L1013" t="e">
        <v>#N/A</v>
      </c>
      <c r="M1013">
        <v>17.780899999999999</v>
      </c>
      <c r="N1013">
        <v>330.54480000000001</v>
      </c>
      <c r="O1013">
        <v>15.7316</v>
      </c>
      <c r="P1013">
        <v>26.694600000000001</v>
      </c>
      <c r="Q1013">
        <v>19.850000000000001</v>
      </c>
      <c r="R1013">
        <v>25.863499999999998</v>
      </c>
      <c r="S1013">
        <v>18.2546</v>
      </c>
      <c r="T1013" t="e">
        <v>#N/A</v>
      </c>
      <c r="U1013" t="e">
        <v>#N/A</v>
      </c>
      <c r="V1013">
        <v>15.7402</v>
      </c>
      <c r="W1013">
        <v>22.880700000000001</v>
      </c>
      <c r="X1013">
        <v>21.4026</v>
      </c>
      <c r="Y1013">
        <v>64.372500000000002</v>
      </c>
      <c r="Z1013">
        <v>19.4633</v>
      </c>
      <c r="AA1013">
        <v>33.89</v>
      </c>
      <c r="AB1013">
        <v>31.651900000000001</v>
      </c>
      <c r="AC1013">
        <v>22.796600000000002</v>
      </c>
      <c r="AD1013" t="e">
        <v>#N/A</v>
      </c>
      <c r="AE1013">
        <v>15.7822</v>
      </c>
      <c r="AF1013">
        <v>24.894200000000001</v>
      </c>
      <c r="AG1013">
        <v>16.883700000000001</v>
      </c>
      <c r="AH1013" t="e">
        <v>#N/A</v>
      </c>
      <c r="AI1013">
        <v>19.5824</v>
      </c>
      <c r="AJ1013">
        <v>31.4405</v>
      </c>
      <c r="AK1013">
        <v>20.3</v>
      </c>
      <c r="AL1013" t="e">
        <v>#N/A</v>
      </c>
      <c r="AM1013" t="e">
        <v>#N/A</v>
      </c>
      <c r="AN1013">
        <v>31.786999999999999</v>
      </c>
      <c r="AO1013">
        <v>17.9451</v>
      </c>
      <c r="AP1013" t="e">
        <v>#N/A</v>
      </c>
      <c r="AQ1013">
        <v>35.979900000000001</v>
      </c>
      <c r="AR1013">
        <v>17.052099999999999</v>
      </c>
    </row>
    <row r="1014" spans="1:44" x14ac:dyDescent="0.25">
      <c r="A1014" s="1">
        <v>37978</v>
      </c>
      <c r="B1014">
        <v>54.991</v>
      </c>
      <c r="C1014">
        <v>25.9803</v>
      </c>
      <c r="D1014">
        <v>9.1328800000000001</v>
      </c>
      <c r="E1014">
        <v>34.07</v>
      </c>
      <c r="F1014">
        <v>992.87159999999994</v>
      </c>
      <c r="G1014">
        <v>1.08805</v>
      </c>
      <c r="H1014">
        <v>20.65</v>
      </c>
      <c r="I1014">
        <v>20.054200000000002</v>
      </c>
      <c r="J1014">
        <v>27.9649</v>
      </c>
      <c r="K1014">
        <v>27.415299999999998</v>
      </c>
      <c r="L1014" t="e">
        <v>#N/A</v>
      </c>
      <c r="M1014">
        <v>17.811399999999999</v>
      </c>
      <c r="N1014">
        <v>328.72449999999998</v>
      </c>
      <c r="O1014">
        <v>15.7881</v>
      </c>
      <c r="P1014">
        <v>26.938700000000001</v>
      </c>
      <c r="Q1014">
        <v>20.100000000000001</v>
      </c>
      <c r="R1014">
        <v>26.135200000000001</v>
      </c>
      <c r="S1014">
        <v>18.375599999999999</v>
      </c>
      <c r="T1014" t="e">
        <v>#N/A</v>
      </c>
      <c r="U1014" t="e">
        <v>#N/A</v>
      </c>
      <c r="V1014">
        <v>16.120799999999999</v>
      </c>
      <c r="W1014">
        <v>22.8066</v>
      </c>
      <c r="X1014">
        <v>21.540600000000001</v>
      </c>
      <c r="Y1014">
        <v>64.175799999999995</v>
      </c>
      <c r="Z1014">
        <v>19.972200000000001</v>
      </c>
      <c r="AA1014">
        <v>33.54</v>
      </c>
      <c r="AB1014">
        <v>31.803100000000001</v>
      </c>
      <c r="AC1014">
        <v>22.918199999999999</v>
      </c>
      <c r="AD1014" t="e">
        <v>#N/A</v>
      </c>
      <c r="AE1014">
        <v>15.911199999999999</v>
      </c>
      <c r="AF1014">
        <v>25.295000000000002</v>
      </c>
      <c r="AG1014">
        <v>16.9223</v>
      </c>
      <c r="AH1014" t="e">
        <v>#N/A</v>
      </c>
      <c r="AI1014">
        <v>19.774699999999999</v>
      </c>
      <c r="AJ1014">
        <v>31.653099999999998</v>
      </c>
      <c r="AK1014">
        <v>20.65</v>
      </c>
      <c r="AL1014" t="e">
        <v>#N/A</v>
      </c>
      <c r="AM1014" t="e">
        <v>#N/A</v>
      </c>
      <c r="AN1014">
        <v>31.871300000000002</v>
      </c>
      <c r="AO1014">
        <v>18.027000000000001</v>
      </c>
      <c r="AP1014" t="e">
        <v>#N/A</v>
      </c>
      <c r="AQ1014">
        <v>35.8977</v>
      </c>
      <c r="AR1014">
        <v>17.1172</v>
      </c>
    </row>
    <row r="1015" spans="1:44" x14ac:dyDescent="0.25">
      <c r="A1015" s="1">
        <v>37979</v>
      </c>
      <c r="B1015">
        <v>54.684399999999997</v>
      </c>
      <c r="C1015">
        <v>25.699000000000002</v>
      </c>
      <c r="D1015">
        <v>9.0306599999999992</v>
      </c>
      <c r="E1015">
        <v>34.171500000000002</v>
      </c>
      <c r="F1015">
        <v>990.60239999999999</v>
      </c>
      <c r="G1015">
        <v>1.1196600000000001</v>
      </c>
      <c r="H1015">
        <v>20.475000000000001</v>
      </c>
      <c r="I1015">
        <v>20.012549999999997</v>
      </c>
      <c r="J1015">
        <v>27.544899999999998</v>
      </c>
      <c r="K1015">
        <v>27.336400000000001</v>
      </c>
      <c r="L1015" t="e">
        <v>#N/A</v>
      </c>
      <c r="M1015">
        <v>17.7378</v>
      </c>
      <c r="N1015">
        <v>326.82380000000001</v>
      </c>
      <c r="O1015">
        <v>15.684100000000001</v>
      </c>
      <c r="P1015">
        <v>26.817599999999999</v>
      </c>
      <c r="Q1015">
        <v>20.100000000000001</v>
      </c>
      <c r="R1015">
        <v>26.156099999999999</v>
      </c>
      <c r="S1015">
        <v>18.235399999999998</v>
      </c>
      <c r="T1015" t="e">
        <v>#N/A</v>
      </c>
      <c r="U1015" t="e">
        <v>#N/A</v>
      </c>
      <c r="V1015">
        <v>16.1297</v>
      </c>
      <c r="W1015">
        <v>22.8383</v>
      </c>
      <c r="X1015">
        <v>21.396899999999999</v>
      </c>
      <c r="Y1015">
        <v>63.738900000000001</v>
      </c>
      <c r="Z1015">
        <v>19.928899999999999</v>
      </c>
      <c r="AA1015">
        <v>33.54</v>
      </c>
      <c r="AB1015">
        <v>31.877800000000001</v>
      </c>
      <c r="AC1015">
        <v>22.865200000000002</v>
      </c>
      <c r="AD1015" t="e">
        <v>#N/A</v>
      </c>
      <c r="AE1015">
        <v>15.062200000000001</v>
      </c>
      <c r="AF1015">
        <v>25.360399999999998</v>
      </c>
      <c r="AG1015">
        <v>16.833300000000001</v>
      </c>
      <c r="AH1015" t="e">
        <v>#N/A</v>
      </c>
      <c r="AI1015">
        <v>19.865200000000002</v>
      </c>
      <c r="AJ1015">
        <v>31.569900000000001</v>
      </c>
      <c r="AK1015">
        <v>20.3</v>
      </c>
      <c r="AL1015" t="e">
        <v>#N/A</v>
      </c>
      <c r="AM1015" t="e">
        <v>#N/A</v>
      </c>
      <c r="AN1015">
        <v>31.5244</v>
      </c>
      <c r="AO1015">
        <v>17.894600000000001</v>
      </c>
      <c r="AP1015" t="e">
        <v>#N/A</v>
      </c>
      <c r="AQ1015">
        <v>35.630099999999999</v>
      </c>
      <c r="AR1015">
        <v>17.030899999999999</v>
      </c>
    </row>
    <row r="1016" spans="1:44" x14ac:dyDescent="0.25">
      <c r="A1016" s="1">
        <v>37984</v>
      </c>
      <c r="B1016">
        <v>54.449399999999997</v>
      </c>
      <c r="C1016">
        <v>26.8123</v>
      </c>
      <c r="D1016">
        <v>9.1183999999999994</v>
      </c>
      <c r="E1016">
        <v>34.359299999999998</v>
      </c>
      <c r="F1016">
        <v>998.02250000000004</v>
      </c>
      <c r="G1016">
        <v>1.15171</v>
      </c>
      <c r="H1016">
        <v>20.3</v>
      </c>
      <c r="I1016">
        <v>20.133199999999999</v>
      </c>
      <c r="J1016">
        <v>27.7652</v>
      </c>
      <c r="K1016">
        <v>27.4893</v>
      </c>
      <c r="L1016" t="e">
        <v>#N/A</v>
      </c>
      <c r="M1016">
        <v>17.9983</v>
      </c>
      <c r="N1016">
        <v>327.94400000000002</v>
      </c>
      <c r="O1016">
        <v>15.649800000000001</v>
      </c>
      <c r="P1016">
        <v>26.9072</v>
      </c>
      <c r="Q1016">
        <v>20.100000000000001</v>
      </c>
      <c r="R1016">
        <v>26.4526</v>
      </c>
      <c r="S1016">
        <v>18.1541</v>
      </c>
      <c r="T1016" t="e">
        <v>#N/A</v>
      </c>
      <c r="U1016" t="e">
        <v>#N/A</v>
      </c>
      <c r="V1016">
        <v>16.173200000000001</v>
      </c>
      <c r="W1016">
        <v>23.251799999999999</v>
      </c>
      <c r="X1016">
        <v>21.511900000000001</v>
      </c>
      <c r="Y1016">
        <v>64.126900000000006</v>
      </c>
      <c r="Z1016">
        <v>20.463200000000001</v>
      </c>
      <c r="AA1016">
        <v>33.54</v>
      </c>
      <c r="AB1016">
        <v>31.967600000000001</v>
      </c>
      <c r="AC1016">
        <v>22.9481</v>
      </c>
      <c r="AD1016" t="e">
        <v>#N/A</v>
      </c>
      <c r="AE1016">
        <v>15.3507</v>
      </c>
      <c r="AF1016">
        <v>25.593800000000002</v>
      </c>
      <c r="AG1016">
        <v>16.969000000000001</v>
      </c>
      <c r="AH1016" t="e">
        <v>#N/A</v>
      </c>
      <c r="AI1016">
        <v>19.878</v>
      </c>
      <c r="AJ1016">
        <v>31.611599999999999</v>
      </c>
      <c r="AK1016">
        <v>20.3</v>
      </c>
      <c r="AL1016" t="e">
        <v>#N/A</v>
      </c>
      <c r="AM1016" t="e">
        <v>#N/A</v>
      </c>
      <c r="AN1016">
        <v>31.784800000000001</v>
      </c>
      <c r="AO1016">
        <v>17.9512</v>
      </c>
      <c r="AP1016" t="e">
        <v>#N/A</v>
      </c>
      <c r="AQ1016">
        <v>35.678100000000001</v>
      </c>
      <c r="AR1016">
        <v>16.985099999999999</v>
      </c>
    </row>
    <row r="1017" spans="1:44" x14ac:dyDescent="0.25">
      <c r="A1017" s="1">
        <v>37985</v>
      </c>
      <c r="B1017">
        <v>54.320700000000002</v>
      </c>
      <c r="C1017">
        <v>26.267299999999999</v>
      </c>
      <c r="D1017">
        <v>9.0585400000000007</v>
      </c>
      <c r="E1017">
        <v>34.275399999999998</v>
      </c>
      <c r="F1017">
        <v>1001.6</v>
      </c>
      <c r="G1017">
        <v>1.15907</v>
      </c>
      <c r="H1017">
        <v>20.5</v>
      </c>
      <c r="I1017">
        <v>20.0565</v>
      </c>
      <c r="J1017">
        <v>27.957000000000001</v>
      </c>
      <c r="K1017">
        <v>27.323699999999999</v>
      </c>
      <c r="L1017" t="e">
        <v>#N/A</v>
      </c>
      <c r="M1017">
        <v>17.795999999999999</v>
      </c>
      <c r="N1017">
        <v>328.42959999999999</v>
      </c>
      <c r="O1017">
        <v>15.7659</v>
      </c>
      <c r="P1017">
        <v>26.808199999999999</v>
      </c>
      <c r="Q1017">
        <v>20.350000000000001</v>
      </c>
      <c r="R1017">
        <v>26.524100000000001</v>
      </c>
      <c r="S1017">
        <v>18.093599999999999</v>
      </c>
      <c r="T1017" t="e">
        <v>#N/A</v>
      </c>
      <c r="U1017" t="e">
        <v>#N/A</v>
      </c>
      <c r="V1017">
        <v>16.177099999999999</v>
      </c>
      <c r="W1017">
        <v>23.067799999999998</v>
      </c>
      <c r="X1017">
        <v>21.426300000000001</v>
      </c>
      <c r="Y1017">
        <v>63.5319</v>
      </c>
      <c r="Z1017">
        <v>20.398099999999999</v>
      </c>
      <c r="AA1017">
        <v>34.03</v>
      </c>
      <c r="AB1017">
        <v>32.0501</v>
      </c>
      <c r="AC1017">
        <v>22.997699999999998</v>
      </c>
      <c r="AD1017" t="e">
        <v>#N/A</v>
      </c>
      <c r="AE1017">
        <v>15.466699999999999</v>
      </c>
      <c r="AF1017">
        <v>25.493500000000001</v>
      </c>
      <c r="AG1017">
        <v>17.010100000000001</v>
      </c>
      <c r="AH1017" t="e">
        <v>#N/A</v>
      </c>
      <c r="AI1017">
        <v>19.922599999999999</v>
      </c>
      <c r="AJ1017">
        <v>31.768999999999998</v>
      </c>
      <c r="AK1017">
        <v>20.5</v>
      </c>
      <c r="AL1017" t="e">
        <v>#N/A</v>
      </c>
      <c r="AM1017" t="e">
        <v>#N/A</v>
      </c>
      <c r="AN1017">
        <v>31.479600000000001</v>
      </c>
      <c r="AO1017">
        <v>18.311299999999999</v>
      </c>
      <c r="AP1017" t="e">
        <v>#N/A</v>
      </c>
      <c r="AQ1017">
        <v>35.605699999999999</v>
      </c>
      <c r="AR1017">
        <v>16.859000000000002</v>
      </c>
    </row>
    <row r="1018" spans="1:44" x14ac:dyDescent="0.25">
      <c r="A1018" s="1">
        <v>37986</v>
      </c>
      <c r="B1018">
        <v>54.2226</v>
      </c>
      <c r="C1018">
        <v>25.913599999999999</v>
      </c>
      <c r="D1018">
        <v>9.0271399999999993</v>
      </c>
      <c r="E1018">
        <v>33.869599999999998</v>
      </c>
      <c r="F1018">
        <v>994.87549999999999</v>
      </c>
      <c r="G1018">
        <v>1.1516200000000001</v>
      </c>
      <c r="H1018">
        <v>20.6</v>
      </c>
      <c r="I1018">
        <v>19.82555</v>
      </c>
      <c r="J1018">
        <v>27.5688</v>
      </c>
      <c r="K1018">
        <v>26.696100000000001</v>
      </c>
      <c r="L1018" t="e">
        <v>#N/A</v>
      </c>
      <c r="M1018">
        <v>17.6875</v>
      </c>
      <c r="N1018">
        <v>325.68310000000002</v>
      </c>
      <c r="O1018">
        <v>15.669600000000001</v>
      </c>
      <c r="P1018">
        <v>26.5991</v>
      </c>
      <c r="Q1018">
        <v>20.350000000000001</v>
      </c>
      <c r="R1018">
        <v>26.449100000000001</v>
      </c>
      <c r="S1018">
        <v>18.0532</v>
      </c>
      <c r="T1018" t="e">
        <v>#N/A</v>
      </c>
      <c r="U1018" t="e">
        <v>#N/A</v>
      </c>
      <c r="V1018">
        <v>16.0334</v>
      </c>
      <c r="W1018">
        <v>22.952500000000001</v>
      </c>
      <c r="X1018">
        <v>21.468599999999999</v>
      </c>
      <c r="Y1018">
        <v>62.8917</v>
      </c>
      <c r="Z1018">
        <v>20.187999999999999</v>
      </c>
      <c r="AA1018">
        <v>34.03</v>
      </c>
      <c r="AB1018">
        <v>31.888999999999999</v>
      </c>
      <c r="AC1018">
        <v>22.834499999999998</v>
      </c>
      <c r="AD1018" t="e">
        <v>#N/A</v>
      </c>
      <c r="AE1018">
        <v>15.333399999999999</v>
      </c>
      <c r="AF1018">
        <v>25.6111</v>
      </c>
      <c r="AG1018">
        <v>16.7379</v>
      </c>
      <c r="AH1018" t="e">
        <v>#N/A</v>
      </c>
      <c r="AI1018">
        <v>19.857399999999998</v>
      </c>
      <c r="AJ1018">
        <v>31.498200000000001</v>
      </c>
      <c r="AK1018">
        <v>20.5</v>
      </c>
      <c r="AL1018" t="e">
        <v>#N/A</v>
      </c>
      <c r="AM1018" t="e">
        <v>#N/A</v>
      </c>
      <c r="AN1018">
        <v>31.201599999999999</v>
      </c>
      <c r="AO1018">
        <v>18.1584</v>
      </c>
      <c r="AP1018" t="e">
        <v>#N/A</v>
      </c>
      <c r="AQ1018">
        <v>35.408099999999997</v>
      </c>
      <c r="AR1018">
        <v>16.701599999999999</v>
      </c>
    </row>
    <row r="1019" spans="1:44" x14ac:dyDescent="0.25">
      <c r="A1019" s="1">
        <v>37988</v>
      </c>
      <c r="B1019">
        <v>53.3245</v>
      </c>
      <c r="C1019">
        <v>25.684000000000001</v>
      </c>
      <c r="D1019">
        <v>9.0926500000000008</v>
      </c>
      <c r="E1019">
        <v>33.633699999999997</v>
      </c>
      <c r="F1019">
        <v>1005.56</v>
      </c>
      <c r="G1019">
        <v>1.1502300000000001</v>
      </c>
      <c r="H1019">
        <v>20.7</v>
      </c>
      <c r="I1019">
        <v>19.517900000000001</v>
      </c>
      <c r="J1019">
        <v>27.553599999999999</v>
      </c>
      <c r="K1019">
        <v>26.657399999999999</v>
      </c>
      <c r="L1019" t="e">
        <v>#N/A</v>
      </c>
      <c r="M1019">
        <v>17.755500000000001</v>
      </c>
      <c r="N1019">
        <v>329.76179999999999</v>
      </c>
      <c r="O1019">
        <v>15.593</v>
      </c>
      <c r="P1019">
        <v>26.458500000000001</v>
      </c>
      <c r="Q1019">
        <v>20.350000000000001</v>
      </c>
      <c r="R1019">
        <v>26.2895</v>
      </c>
      <c r="S1019">
        <v>18.189499999999999</v>
      </c>
      <c r="T1019" t="e">
        <v>#N/A</v>
      </c>
      <c r="U1019" t="e">
        <v>#N/A</v>
      </c>
      <c r="V1019">
        <v>16.2148</v>
      </c>
      <c r="W1019">
        <v>22.716799999999999</v>
      </c>
      <c r="X1019">
        <v>21.469000000000001</v>
      </c>
      <c r="Y1019">
        <v>62.312399999999997</v>
      </c>
      <c r="Z1019">
        <v>20.3184</v>
      </c>
      <c r="AA1019">
        <v>34.03</v>
      </c>
      <c r="AB1019">
        <v>31.985299999999999</v>
      </c>
      <c r="AC1019">
        <v>23.002800000000001</v>
      </c>
      <c r="AD1019" t="e">
        <v>#N/A</v>
      </c>
      <c r="AE1019">
        <v>15.355</v>
      </c>
      <c r="AF1019">
        <v>26.161000000000001</v>
      </c>
      <c r="AG1019">
        <v>16.837499999999999</v>
      </c>
      <c r="AH1019" t="e">
        <v>#N/A</v>
      </c>
      <c r="AI1019">
        <v>20.0413</v>
      </c>
      <c r="AJ1019">
        <v>31.311699999999998</v>
      </c>
      <c r="AK1019">
        <v>20.7</v>
      </c>
      <c r="AL1019" t="e">
        <v>#N/A</v>
      </c>
      <c r="AM1019" t="e">
        <v>#N/A</v>
      </c>
      <c r="AN1019">
        <v>31.160399999999999</v>
      </c>
      <c r="AO1019">
        <v>18.301500000000001</v>
      </c>
      <c r="AP1019" t="e">
        <v>#N/A</v>
      </c>
      <c r="AQ1019">
        <v>35.012900000000002</v>
      </c>
      <c r="AR1019">
        <v>16.996099999999998</v>
      </c>
    </row>
    <row r="1020" spans="1:44" x14ac:dyDescent="0.25">
      <c r="A1020" s="1">
        <v>37991</v>
      </c>
      <c r="B1020">
        <v>54.062399999999997</v>
      </c>
      <c r="C1020">
        <v>26.389099999999999</v>
      </c>
      <c r="D1020">
        <v>8.9780899999999999</v>
      </c>
      <c r="E1020">
        <v>33.755299999999998</v>
      </c>
      <c r="F1020">
        <v>1015.82</v>
      </c>
      <c r="G1020">
        <v>1.19218</v>
      </c>
      <c r="H1020">
        <v>21</v>
      </c>
      <c r="I1020">
        <v>19.2011</v>
      </c>
      <c r="J1020">
        <v>27.464300000000001</v>
      </c>
      <c r="K1020">
        <v>27.2424</v>
      </c>
      <c r="L1020" t="e">
        <v>#N/A</v>
      </c>
      <c r="M1020">
        <v>18.043099999999999</v>
      </c>
      <c r="N1020">
        <v>333.35739999999998</v>
      </c>
      <c r="O1020">
        <v>15.531499999999999</v>
      </c>
      <c r="P1020">
        <v>26.606000000000002</v>
      </c>
      <c r="Q1020">
        <v>20</v>
      </c>
      <c r="R1020">
        <v>26.766100000000002</v>
      </c>
      <c r="S1020">
        <v>18.363499999999998</v>
      </c>
      <c r="T1020" t="e">
        <v>#N/A</v>
      </c>
      <c r="U1020" t="e">
        <v>#N/A</v>
      </c>
      <c r="V1020">
        <v>16.486699999999999</v>
      </c>
      <c r="W1020">
        <v>22.6066</v>
      </c>
      <c r="X1020">
        <v>21.467700000000001</v>
      </c>
      <c r="Y1020">
        <v>63.008099999999999</v>
      </c>
      <c r="Z1020">
        <v>20.685400000000001</v>
      </c>
      <c r="AA1020">
        <v>33.54</v>
      </c>
      <c r="AB1020">
        <v>32.005800000000001</v>
      </c>
      <c r="AC1020">
        <v>22.840900000000001</v>
      </c>
      <c r="AD1020" t="e">
        <v>#N/A</v>
      </c>
      <c r="AE1020">
        <v>15.423999999999999</v>
      </c>
      <c r="AF1020">
        <v>26.552099999999999</v>
      </c>
      <c r="AG1020">
        <v>17.1721</v>
      </c>
      <c r="AH1020" t="e">
        <v>#N/A</v>
      </c>
      <c r="AI1020">
        <v>20.4712</v>
      </c>
      <c r="AJ1020">
        <v>31.305099999999999</v>
      </c>
      <c r="AK1020">
        <v>21</v>
      </c>
      <c r="AL1020" t="e">
        <v>#N/A</v>
      </c>
      <c r="AM1020" t="e">
        <v>#N/A</v>
      </c>
      <c r="AN1020">
        <v>31.1876</v>
      </c>
      <c r="AO1020">
        <v>18.734400000000001</v>
      </c>
      <c r="AP1020" t="e">
        <v>#N/A</v>
      </c>
      <c r="AQ1020">
        <v>34.713200000000001</v>
      </c>
      <c r="AR1020">
        <v>17.244499999999999</v>
      </c>
    </row>
    <row r="1021" spans="1:44" x14ac:dyDescent="0.25">
      <c r="A1021" s="1">
        <v>37992</v>
      </c>
      <c r="B1021">
        <v>53.478700000000003</v>
      </c>
      <c r="C1021">
        <v>25.988399999999999</v>
      </c>
      <c r="D1021">
        <v>8.8410799999999998</v>
      </c>
      <c r="E1021">
        <v>33.548900000000003</v>
      </c>
      <c r="F1021">
        <v>1005.56</v>
      </c>
      <c r="G1021">
        <v>1.17866</v>
      </c>
      <c r="H1021">
        <v>21.11</v>
      </c>
      <c r="I1021">
        <v>18.959900000000001</v>
      </c>
      <c r="J1021">
        <v>27.160499999999999</v>
      </c>
      <c r="K1021">
        <v>26.5534</v>
      </c>
      <c r="L1021" t="e">
        <v>#N/A</v>
      </c>
      <c r="M1021">
        <v>18.1127</v>
      </c>
      <c r="N1021">
        <v>331.10239999999999</v>
      </c>
      <c r="O1021">
        <v>15.3467</v>
      </c>
      <c r="P1021">
        <v>26.2102</v>
      </c>
      <c r="Q1021">
        <v>20.399999999999999</v>
      </c>
      <c r="R1021">
        <v>26.3795</v>
      </c>
      <c r="S1021">
        <v>18.099799999999998</v>
      </c>
      <c r="T1021" t="e">
        <v>#N/A</v>
      </c>
      <c r="U1021" t="e">
        <v>#N/A</v>
      </c>
      <c r="V1021">
        <v>16.427900000000001</v>
      </c>
      <c r="W1021">
        <v>22.674499999999998</v>
      </c>
      <c r="X1021">
        <v>21.5745</v>
      </c>
      <c r="Y1021">
        <v>62.525799999999997</v>
      </c>
      <c r="Z1021">
        <v>20.518699999999999</v>
      </c>
      <c r="AA1021">
        <v>33.840000000000003</v>
      </c>
      <c r="AB1021">
        <v>31.616900000000001</v>
      </c>
      <c r="AC1021">
        <v>23.234100000000002</v>
      </c>
      <c r="AD1021" t="e">
        <v>#N/A</v>
      </c>
      <c r="AE1021">
        <v>15.4877</v>
      </c>
      <c r="AF1021">
        <v>26.219799999999999</v>
      </c>
      <c r="AG1021">
        <v>17.099399999999999</v>
      </c>
      <c r="AH1021" t="e">
        <v>#N/A</v>
      </c>
      <c r="AI1021">
        <v>20.301200000000001</v>
      </c>
      <c r="AJ1021">
        <v>30.905999999999999</v>
      </c>
      <c r="AK1021">
        <v>21.11</v>
      </c>
      <c r="AL1021" t="e">
        <v>#N/A</v>
      </c>
      <c r="AM1021" t="e">
        <v>#N/A</v>
      </c>
      <c r="AN1021">
        <v>30.8673</v>
      </c>
      <c r="AO1021">
        <v>18.8964</v>
      </c>
      <c r="AP1021" t="e">
        <v>#N/A</v>
      </c>
      <c r="AQ1021">
        <v>35.25</v>
      </c>
      <c r="AR1021">
        <v>17.153300000000002</v>
      </c>
    </row>
    <row r="1022" spans="1:44" x14ac:dyDescent="0.25">
      <c r="A1022" s="1">
        <v>37993</v>
      </c>
      <c r="B1022">
        <v>52.876100000000001</v>
      </c>
      <c r="C1022">
        <v>25.949300000000001</v>
      </c>
      <c r="D1022">
        <v>8.7774300000000007</v>
      </c>
      <c r="E1022">
        <v>33.850700000000003</v>
      </c>
      <c r="F1022">
        <v>1024.08</v>
      </c>
      <c r="G1022">
        <v>1.2126600000000001</v>
      </c>
      <c r="H1022">
        <v>21.1</v>
      </c>
      <c r="I1022">
        <v>19.198599999999999</v>
      </c>
      <c r="J1022">
        <v>27.5535</v>
      </c>
      <c r="K1022">
        <v>26.423200000000001</v>
      </c>
      <c r="L1022" t="e">
        <v>#N/A</v>
      </c>
      <c r="M1022">
        <v>18.586200000000002</v>
      </c>
      <c r="N1022">
        <v>333.58109999999999</v>
      </c>
      <c r="O1022">
        <v>15.3415</v>
      </c>
      <c r="P1022">
        <v>26.034400000000002</v>
      </c>
      <c r="Q1022">
        <v>20.6</v>
      </c>
      <c r="R1022">
        <v>26.346900000000002</v>
      </c>
      <c r="S1022">
        <v>18.389700000000001</v>
      </c>
      <c r="T1022" t="e">
        <v>#N/A</v>
      </c>
      <c r="U1022" t="e">
        <v>#N/A</v>
      </c>
      <c r="V1022">
        <v>16.242599999999999</v>
      </c>
      <c r="W1022">
        <v>23.1279</v>
      </c>
      <c r="X1022">
        <v>21.577500000000001</v>
      </c>
      <c r="Y1022">
        <v>62.716299999999997</v>
      </c>
      <c r="Z1022">
        <v>21.327200000000001</v>
      </c>
      <c r="AA1022">
        <v>34.53</v>
      </c>
      <c r="AB1022">
        <v>31.821100000000001</v>
      </c>
      <c r="AC1022">
        <v>23.718299999999999</v>
      </c>
      <c r="AD1022" t="e">
        <v>#N/A</v>
      </c>
      <c r="AE1022">
        <v>15.631</v>
      </c>
      <c r="AF1022">
        <v>26.412199999999999</v>
      </c>
      <c r="AG1022">
        <v>17.184999999999999</v>
      </c>
      <c r="AH1022" t="e">
        <v>#N/A</v>
      </c>
      <c r="AI1022">
        <v>20.597999999999999</v>
      </c>
      <c r="AJ1022">
        <v>30.817299999999999</v>
      </c>
      <c r="AK1022">
        <v>21.1</v>
      </c>
      <c r="AL1022" t="e">
        <v>#N/A</v>
      </c>
      <c r="AM1022" t="e">
        <v>#N/A</v>
      </c>
      <c r="AN1022">
        <v>31.156400000000001</v>
      </c>
      <c r="AO1022">
        <v>19.008199999999999</v>
      </c>
      <c r="AP1022" t="e">
        <v>#N/A</v>
      </c>
      <c r="AQ1022">
        <v>35.557200000000002</v>
      </c>
      <c r="AR1022">
        <v>17.5427</v>
      </c>
    </row>
    <row r="1023" spans="1:44" x14ac:dyDescent="0.25">
      <c r="A1023" s="1">
        <v>37994</v>
      </c>
      <c r="B1023">
        <v>52.7074</v>
      </c>
      <c r="C1023">
        <v>26.3553</v>
      </c>
      <c r="D1023">
        <v>8.8053799999999995</v>
      </c>
      <c r="E1023">
        <v>33.872900000000001</v>
      </c>
      <c r="F1023">
        <v>1036.73</v>
      </c>
      <c r="G1023">
        <v>1.2584599999999999</v>
      </c>
      <c r="H1023">
        <v>21.6</v>
      </c>
      <c r="I1023">
        <v>19.05</v>
      </c>
      <c r="J1023">
        <v>28.030999999999999</v>
      </c>
      <c r="K1023">
        <v>26.311599999999999</v>
      </c>
      <c r="L1023" t="e">
        <v>#N/A</v>
      </c>
      <c r="M1023">
        <v>19.221599999999999</v>
      </c>
      <c r="N1023">
        <v>336.17759999999998</v>
      </c>
      <c r="O1023">
        <v>15.4702</v>
      </c>
      <c r="P1023">
        <v>26.2257</v>
      </c>
      <c r="Q1023">
        <v>20.9</v>
      </c>
      <c r="R1023">
        <v>26.376300000000001</v>
      </c>
      <c r="S1023">
        <v>18.787299999999998</v>
      </c>
      <c r="T1023" t="e">
        <v>#N/A</v>
      </c>
      <c r="U1023" t="e">
        <v>#N/A</v>
      </c>
      <c r="V1023">
        <v>17.2285</v>
      </c>
      <c r="W1023">
        <v>23.016300000000001</v>
      </c>
      <c r="X1023">
        <v>22.694500000000001</v>
      </c>
      <c r="Y1023">
        <v>63.116100000000003</v>
      </c>
      <c r="Z1023">
        <v>21.560600000000001</v>
      </c>
      <c r="AA1023">
        <v>34.53</v>
      </c>
      <c r="AB1023">
        <v>32.082599999999999</v>
      </c>
      <c r="AC1023">
        <v>24.209700000000002</v>
      </c>
      <c r="AD1023" t="e">
        <v>#N/A</v>
      </c>
      <c r="AE1023">
        <v>15.7422</v>
      </c>
      <c r="AF1023">
        <v>26.6448</v>
      </c>
      <c r="AG1023">
        <v>17.215599999999998</v>
      </c>
      <c r="AH1023" t="e">
        <v>#N/A</v>
      </c>
      <c r="AI1023">
        <v>20.480399999999999</v>
      </c>
      <c r="AJ1023">
        <v>31.251799999999999</v>
      </c>
      <c r="AK1023">
        <v>21.6</v>
      </c>
      <c r="AL1023" t="e">
        <v>#N/A</v>
      </c>
      <c r="AM1023" t="e">
        <v>#N/A</v>
      </c>
      <c r="AN1023">
        <v>31.231200000000001</v>
      </c>
      <c r="AO1023">
        <v>19.368099999999998</v>
      </c>
      <c r="AP1023" t="e">
        <v>#N/A</v>
      </c>
      <c r="AQ1023">
        <v>35.536999999999999</v>
      </c>
      <c r="AR1023">
        <v>17.8628</v>
      </c>
    </row>
    <row r="1024" spans="1:44" x14ac:dyDescent="0.25">
      <c r="A1024" s="1">
        <v>37995</v>
      </c>
      <c r="B1024">
        <v>52.104100000000003</v>
      </c>
      <c r="C1024">
        <v>25.188700000000001</v>
      </c>
      <c r="D1024">
        <v>8.6848299999999998</v>
      </c>
      <c r="E1024">
        <v>33.348300000000002</v>
      </c>
      <c r="F1024">
        <v>1028.94</v>
      </c>
      <c r="G1024">
        <v>1.22905</v>
      </c>
      <c r="H1024">
        <v>20.5</v>
      </c>
      <c r="I1024">
        <v>18.7729</v>
      </c>
      <c r="J1024">
        <v>27.6616</v>
      </c>
      <c r="K1024">
        <v>25.6524</v>
      </c>
      <c r="L1024" t="e">
        <v>#N/A</v>
      </c>
      <c r="M1024">
        <v>19.1675</v>
      </c>
      <c r="N1024">
        <v>331.92860000000002</v>
      </c>
      <c r="O1024">
        <v>15.1828</v>
      </c>
      <c r="P1024">
        <v>25.398599999999998</v>
      </c>
      <c r="Q1024">
        <v>21</v>
      </c>
      <c r="R1024">
        <v>25.7728</v>
      </c>
      <c r="S1024">
        <v>18.375299999999999</v>
      </c>
      <c r="T1024" t="e">
        <v>#N/A</v>
      </c>
      <c r="U1024" t="e">
        <v>#N/A</v>
      </c>
      <c r="V1024">
        <v>16.7224</v>
      </c>
      <c r="W1024">
        <v>22.887899999999998</v>
      </c>
      <c r="X1024">
        <v>22.2499</v>
      </c>
      <c r="Y1024">
        <v>61.374299999999998</v>
      </c>
      <c r="Z1024">
        <v>21.217600000000001</v>
      </c>
      <c r="AA1024">
        <v>34.770000000000003</v>
      </c>
      <c r="AB1024">
        <v>31.462</v>
      </c>
      <c r="AC1024">
        <v>24.069800000000001</v>
      </c>
      <c r="AD1024" t="e">
        <v>#N/A</v>
      </c>
      <c r="AE1024">
        <v>15.400600000000001</v>
      </c>
      <c r="AF1024">
        <v>25.9071</v>
      </c>
      <c r="AG1024">
        <v>16.773199999999999</v>
      </c>
      <c r="AH1024" t="e">
        <v>#N/A</v>
      </c>
      <c r="AI1024">
        <v>20.0974</v>
      </c>
      <c r="AJ1024">
        <v>31.1585</v>
      </c>
      <c r="AK1024">
        <v>20.5</v>
      </c>
      <c r="AL1024" t="e">
        <v>#N/A</v>
      </c>
      <c r="AM1024" t="e">
        <v>#N/A</v>
      </c>
      <c r="AN1024">
        <v>30.531400000000001</v>
      </c>
      <c r="AO1024">
        <v>18.6525</v>
      </c>
      <c r="AP1024" t="e">
        <v>#N/A</v>
      </c>
      <c r="AQ1024">
        <v>34.680500000000002</v>
      </c>
      <c r="AR1024">
        <v>17.654499999999999</v>
      </c>
    </row>
    <row r="1025" spans="1:44" x14ac:dyDescent="0.25">
      <c r="A1025" s="1">
        <v>37998</v>
      </c>
      <c r="B1025">
        <v>52.2179</v>
      </c>
      <c r="C1025">
        <v>24.150600000000001</v>
      </c>
      <c r="D1025">
        <v>8.6771200000000004</v>
      </c>
      <c r="E1025">
        <v>32.980400000000003</v>
      </c>
      <c r="F1025">
        <v>1041.8900000000001</v>
      </c>
      <c r="G1025">
        <v>1.2590600000000001</v>
      </c>
      <c r="H1025">
        <v>21</v>
      </c>
      <c r="I1025">
        <v>18.609300000000001</v>
      </c>
      <c r="J1025">
        <v>27.3172</v>
      </c>
      <c r="K1025">
        <v>26.1036</v>
      </c>
      <c r="L1025" t="e">
        <v>#N/A</v>
      </c>
      <c r="M1025">
        <v>19.4269</v>
      </c>
      <c r="N1025">
        <v>329.31009999999998</v>
      </c>
      <c r="O1025">
        <v>15.2028</v>
      </c>
      <c r="P1025">
        <v>25.275500000000001</v>
      </c>
      <c r="Q1025">
        <v>20.85</v>
      </c>
      <c r="R1025">
        <v>25.952000000000002</v>
      </c>
      <c r="S1025">
        <v>18.4114</v>
      </c>
      <c r="T1025" t="e">
        <v>#N/A</v>
      </c>
      <c r="U1025" t="e">
        <v>#N/A</v>
      </c>
      <c r="V1025">
        <v>16.961099999999998</v>
      </c>
      <c r="W1025">
        <v>22.413499999999999</v>
      </c>
      <c r="X1025">
        <v>22.136299999999999</v>
      </c>
      <c r="Y1025">
        <v>61.165999999999997</v>
      </c>
      <c r="Z1025">
        <v>21.178799999999999</v>
      </c>
      <c r="AA1025">
        <v>34.43</v>
      </c>
      <c r="AB1025">
        <v>31.840499999999999</v>
      </c>
      <c r="AC1025">
        <v>23.9176</v>
      </c>
      <c r="AD1025" t="e">
        <v>#N/A</v>
      </c>
      <c r="AE1025">
        <v>15.267099999999999</v>
      </c>
      <c r="AF1025">
        <v>25.052</v>
      </c>
      <c r="AG1025">
        <v>16.600000000000001</v>
      </c>
      <c r="AH1025" t="e">
        <v>#N/A</v>
      </c>
      <c r="AI1025">
        <v>19.7058</v>
      </c>
      <c r="AJ1025">
        <v>31.126899999999999</v>
      </c>
      <c r="AK1025">
        <v>21</v>
      </c>
      <c r="AL1025" t="e">
        <v>#N/A</v>
      </c>
      <c r="AM1025" t="e">
        <v>#N/A</v>
      </c>
      <c r="AN1025">
        <v>30.13</v>
      </c>
      <c r="AO1025">
        <v>18.8748</v>
      </c>
      <c r="AP1025" t="e">
        <v>#N/A</v>
      </c>
      <c r="AQ1025">
        <v>34.506700000000002</v>
      </c>
      <c r="AR1025">
        <v>17.536300000000001</v>
      </c>
    </row>
    <row r="1026" spans="1:44" x14ac:dyDescent="0.25">
      <c r="A1026" s="1">
        <v>37999</v>
      </c>
      <c r="B1026">
        <v>52.3583</v>
      </c>
      <c r="C1026">
        <v>23.746300000000002</v>
      </c>
      <c r="D1026">
        <v>8.7407400000000006</v>
      </c>
      <c r="E1026">
        <v>33.302999999999997</v>
      </c>
      <c r="F1026">
        <v>1033.32</v>
      </c>
      <c r="G1026">
        <v>1.2876799999999999</v>
      </c>
      <c r="H1026">
        <v>20.7</v>
      </c>
      <c r="I1026">
        <v>18.816700000000001</v>
      </c>
      <c r="J1026">
        <v>27.376300000000001</v>
      </c>
      <c r="K1026">
        <v>26.281300000000002</v>
      </c>
      <c r="L1026" t="e">
        <v>#N/A</v>
      </c>
      <c r="M1026">
        <v>19.445900000000002</v>
      </c>
      <c r="N1026">
        <v>329.68889999999999</v>
      </c>
      <c r="O1026">
        <v>15.205299999999999</v>
      </c>
      <c r="P1026">
        <v>25.145</v>
      </c>
      <c r="Q1026">
        <v>20.7</v>
      </c>
      <c r="R1026">
        <v>25.997800000000002</v>
      </c>
      <c r="S1026">
        <v>18.2483</v>
      </c>
      <c r="T1026" t="e">
        <v>#N/A</v>
      </c>
      <c r="U1026" t="e">
        <v>#N/A</v>
      </c>
      <c r="V1026">
        <v>16.775700000000001</v>
      </c>
      <c r="W1026">
        <v>22.4755</v>
      </c>
      <c r="X1026">
        <v>22.2989</v>
      </c>
      <c r="Y1026">
        <v>60.301400000000001</v>
      </c>
      <c r="Z1026">
        <v>20.9605</v>
      </c>
      <c r="AA1026">
        <v>34.229999999999997</v>
      </c>
      <c r="AB1026">
        <v>31.952200000000001</v>
      </c>
      <c r="AC1026">
        <v>24.134</v>
      </c>
      <c r="AD1026" t="e">
        <v>#N/A</v>
      </c>
      <c r="AE1026">
        <v>15.0741</v>
      </c>
      <c r="AF1026">
        <v>25.0809</v>
      </c>
      <c r="AG1026">
        <v>16.617999999999999</v>
      </c>
      <c r="AH1026" t="e">
        <v>#N/A</v>
      </c>
      <c r="AI1026">
        <v>19.566199999999998</v>
      </c>
      <c r="AJ1026">
        <v>31.1479</v>
      </c>
      <c r="AK1026">
        <v>20.7</v>
      </c>
      <c r="AL1026" t="e">
        <v>#N/A</v>
      </c>
      <c r="AM1026" t="e">
        <v>#N/A</v>
      </c>
      <c r="AN1026">
        <v>30.4635</v>
      </c>
      <c r="AO1026">
        <v>18.914200000000001</v>
      </c>
      <c r="AP1026" t="e">
        <v>#N/A</v>
      </c>
      <c r="AQ1026">
        <v>34.885800000000003</v>
      </c>
      <c r="AR1026">
        <v>17.5031</v>
      </c>
    </row>
    <row r="1027" spans="1:44" x14ac:dyDescent="0.25">
      <c r="A1027" s="1">
        <v>38000</v>
      </c>
      <c r="B1027">
        <v>53.113799999999998</v>
      </c>
      <c r="C1027">
        <v>24.4026</v>
      </c>
      <c r="D1027">
        <v>8.8938900000000007</v>
      </c>
      <c r="E1027">
        <v>34.067500000000003</v>
      </c>
      <c r="F1027">
        <v>1039.76</v>
      </c>
      <c r="G1027">
        <v>1.29775</v>
      </c>
      <c r="H1027">
        <v>20.9</v>
      </c>
      <c r="I1027">
        <v>19.148099999999999</v>
      </c>
      <c r="J1027">
        <v>28.0657</v>
      </c>
      <c r="K1027">
        <v>26.783300000000001</v>
      </c>
      <c r="L1027" t="e">
        <v>#N/A</v>
      </c>
      <c r="M1027">
        <v>19.9038</v>
      </c>
      <c r="N1027">
        <v>333.84039999999999</v>
      </c>
      <c r="O1027">
        <v>15.3012</v>
      </c>
      <c r="P1027">
        <v>25.655899999999999</v>
      </c>
      <c r="Q1027">
        <v>20.6</v>
      </c>
      <c r="R1027">
        <v>26.1145</v>
      </c>
      <c r="S1027">
        <v>18.5564</v>
      </c>
      <c r="T1027" t="e">
        <v>#N/A</v>
      </c>
      <c r="U1027" t="e">
        <v>#N/A</v>
      </c>
      <c r="V1027">
        <v>17.156700000000001</v>
      </c>
      <c r="W1027">
        <v>22.827400000000001</v>
      </c>
      <c r="X1027">
        <v>23.114799999999999</v>
      </c>
      <c r="Y1027">
        <v>60.984200000000001</v>
      </c>
      <c r="Z1027">
        <v>20.929300000000001</v>
      </c>
      <c r="AA1027">
        <v>34.33</v>
      </c>
      <c r="AB1027">
        <v>31.9421</v>
      </c>
      <c r="AC1027">
        <v>24.4419</v>
      </c>
      <c r="AD1027" t="e">
        <v>#N/A</v>
      </c>
      <c r="AE1027">
        <v>15.4061</v>
      </c>
      <c r="AF1027">
        <v>25.535599999999999</v>
      </c>
      <c r="AG1027">
        <v>16.856999999999999</v>
      </c>
      <c r="AH1027" t="e">
        <v>#N/A</v>
      </c>
      <c r="AI1027">
        <v>19.659700000000001</v>
      </c>
      <c r="AJ1027">
        <v>31.391400000000001</v>
      </c>
      <c r="AK1027">
        <v>20.9</v>
      </c>
      <c r="AL1027" t="e">
        <v>#N/A</v>
      </c>
      <c r="AM1027" t="e">
        <v>#N/A</v>
      </c>
      <c r="AN1027">
        <v>31.402999999999999</v>
      </c>
      <c r="AO1027">
        <v>19.144600000000001</v>
      </c>
      <c r="AP1027" t="e">
        <v>#N/A</v>
      </c>
      <c r="AQ1027">
        <v>35.294899999999998</v>
      </c>
      <c r="AR1027">
        <v>17.738499999999998</v>
      </c>
    </row>
    <row r="1028" spans="1:44" x14ac:dyDescent="0.25">
      <c r="A1028" s="1">
        <v>38001</v>
      </c>
      <c r="B1028">
        <v>53.735799999999998</v>
      </c>
      <c r="C1028">
        <v>24.178699999999999</v>
      </c>
      <c r="D1028">
        <v>8.9953800000000008</v>
      </c>
      <c r="E1028">
        <v>34.874099999999999</v>
      </c>
      <c r="F1028">
        <v>1043.55</v>
      </c>
      <c r="G1028">
        <v>1.23089</v>
      </c>
      <c r="H1028">
        <v>21.3</v>
      </c>
      <c r="I1028">
        <v>19.234500000000001</v>
      </c>
      <c r="J1028">
        <v>28.1465</v>
      </c>
      <c r="K1028">
        <v>26.895299999999999</v>
      </c>
      <c r="L1028" t="e">
        <v>#N/A</v>
      </c>
      <c r="M1028">
        <v>19.8184</v>
      </c>
      <c r="N1028">
        <v>331.99299999999999</v>
      </c>
      <c r="O1028">
        <v>15.348599999999999</v>
      </c>
      <c r="P1028">
        <v>25.765899999999998</v>
      </c>
      <c r="Q1028">
        <v>20.8</v>
      </c>
      <c r="R1028">
        <v>25.974399999999999</v>
      </c>
      <c r="S1028">
        <v>18.6402</v>
      </c>
      <c r="T1028" t="e">
        <v>#N/A</v>
      </c>
      <c r="U1028" t="e">
        <v>#N/A</v>
      </c>
      <c r="V1028">
        <v>17.652699999999999</v>
      </c>
      <c r="W1028">
        <v>22.904599999999999</v>
      </c>
      <c r="X1028">
        <v>23.418099999999999</v>
      </c>
      <c r="Y1028">
        <v>63.775799999999997</v>
      </c>
      <c r="Z1028">
        <v>20.815899999999999</v>
      </c>
      <c r="AA1028">
        <v>34.53</v>
      </c>
      <c r="AB1028">
        <v>31.987500000000001</v>
      </c>
      <c r="AC1028">
        <v>24.3643</v>
      </c>
      <c r="AD1028" t="e">
        <v>#N/A</v>
      </c>
      <c r="AE1028">
        <v>15.524900000000001</v>
      </c>
      <c r="AF1028">
        <v>25.4513</v>
      </c>
      <c r="AG1028">
        <v>16.8352</v>
      </c>
      <c r="AH1028" t="e">
        <v>#N/A</v>
      </c>
      <c r="AI1028">
        <v>19.562999999999999</v>
      </c>
      <c r="AJ1028">
        <v>31.3691</v>
      </c>
      <c r="AK1028">
        <v>21.3</v>
      </c>
      <c r="AL1028" t="e">
        <v>#N/A</v>
      </c>
      <c r="AM1028" t="e">
        <v>#N/A</v>
      </c>
      <c r="AN1028">
        <v>31.396599999999999</v>
      </c>
      <c r="AO1028">
        <v>19.241399999999999</v>
      </c>
      <c r="AP1028" t="e">
        <v>#N/A</v>
      </c>
      <c r="AQ1028">
        <v>35.6877</v>
      </c>
      <c r="AR1028">
        <v>17.761199999999999</v>
      </c>
    </row>
    <row r="1029" spans="1:44" x14ac:dyDescent="0.25">
      <c r="A1029" s="1">
        <v>38002</v>
      </c>
      <c r="B1029">
        <v>55.107300000000002</v>
      </c>
      <c r="C1029">
        <v>24.1571</v>
      </c>
      <c r="D1029">
        <v>9.0020399999999992</v>
      </c>
      <c r="E1029">
        <v>35.433799999999998</v>
      </c>
      <c r="F1029">
        <v>1059.3499999999999</v>
      </c>
      <c r="G1029">
        <v>1.2378</v>
      </c>
      <c r="H1029">
        <v>21.4</v>
      </c>
      <c r="I1029">
        <v>19.923400000000001</v>
      </c>
      <c r="J1029">
        <v>29.107900000000001</v>
      </c>
      <c r="K1029">
        <v>27.449000000000002</v>
      </c>
      <c r="L1029" t="e">
        <v>#N/A</v>
      </c>
      <c r="M1029">
        <v>21.497599999999998</v>
      </c>
      <c r="N1029">
        <v>335.76659999999998</v>
      </c>
      <c r="O1029">
        <v>15.569900000000001</v>
      </c>
      <c r="P1029">
        <v>26.006</v>
      </c>
      <c r="Q1029">
        <v>21.1</v>
      </c>
      <c r="R1029">
        <v>26.4131</v>
      </c>
      <c r="S1029">
        <v>19.647300000000001</v>
      </c>
      <c r="T1029" t="e">
        <v>#N/A</v>
      </c>
      <c r="U1029" t="e">
        <v>#N/A</v>
      </c>
      <c r="V1029">
        <v>18.008600000000001</v>
      </c>
      <c r="W1029">
        <v>22.8446</v>
      </c>
      <c r="X1029">
        <v>24.300999999999998</v>
      </c>
      <c r="Y1029">
        <v>65.392499999999998</v>
      </c>
      <c r="Z1029">
        <v>20.944199999999999</v>
      </c>
      <c r="AA1029">
        <v>34.53</v>
      </c>
      <c r="AB1029">
        <v>31.483599999999999</v>
      </c>
      <c r="AC1029">
        <v>24.8628</v>
      </c>
      <c r="AD1029" t="e">
        <v>#N/A</v>
      </c>
      <c r="AE1029">
        <v>15.801299999999999</v>
      </c>
      <c r="AF1029">
        <v>25.886299999999999</v>
      </c>
      <c r="AG1029">
        <v>17.1935</v>
      </c>
      <c r="AH1029" t="e">
        <v>#N/A</v>
      </c>
      <c r="AI1029">
        <v>19.887599999999999</v>
      </c>
      <c r="AJ1029">
        <v>31.562999999999999</v>
      </c>
      <c r="AK1029">
        <v>21.4</v>
      </c>
      <c r="AL1029" t="e">
        <v>#N/A</v>
      </c>
      <c r="AM1029" t="e">
        <v>#N/A</v>
      </c>
      <c r="AN1029">
        <v>32.452399999999997</v>
      </c>
      <c r="AO1029">
        <v>19.497</v>
      </c>
      <c r="AP1029" t="e">
        <v>#N/A</v>
      </c>
      <c r="AQ1029">
        <v>36.086599999999997</v>
      </c>
      <c r="AR1029">
        <v>17.9848</v>
      </c>
    </row>
    <row r="1030" spans="1:44" x14ac:dyDescent="0.25">
      <c r="A1030" s="1">
        <v>38006</v>
      </c>
      <c r="B1030">
        <v>51.661000000000001</v>
      </c>
      <c r="C1030">
        <v>24.885000000000002</v>
      </c>
      <c r="D1030">
        <v>8.8926200000000009</v>
      </c>
      <c r="E1030">
        <v>35.545699999999997</v>
      </c>
      <c r="F1030">
        <v>1044.98</v>
      </c>
      <c r="G1030">
        <v>1.2341</v>
      </c>
      <c r="H1030">
        <v>21.3</v>
      </c>
      <c r="I1030">
        <v>19.717600000000001</v>
      </c>
      <c r="J1030">
        <v>28.460999999999999</v>
      </c>
      <c r="K1030">
        <v>26.707899999999999</v>
      </c>
      <c r="L1030" t="e">
        <v>#N/A</v>
      </c>
      <c r="M1030">
        <v>21.225200000000001</v>
      </c>
      <c r="N1030">
        <v>333.19549999999998</v>
      </c>
      <c r="O1030">
        <v>15.5321</v>
      </c>
      <c r="P1030">
        <v>25.7883</v>
      </c>
      <c r="Q1030">
        <v>20.7</v>
      </c>
      <c r="R1030">
        <v>26.569500000000001</v>
      </c>
      <c r="S1030">
        <v>19.585899999999999</v>
      </c>
      <c r="T1030" t="e">
        <v>#N/A</v>
      </c>
      <c r="U1030" t="e">
        <v>#N/A</v>
      </c>
      <c r="V1030">
        <v>17.630400000000002</v>
      </c>
      <c r="W1030">
        <v>22.811800000000002</v>
      </c>
      <c r="X1030">
        <v>23.072500000000002</v>
      </c>
      <c r="Y1030">
        <v>66.385199999999998</v>
      </c>
      <c r="Z1030">
        <v>20.694800000000001</v>
      </c>
      <c r="AA1030">
        <v>34.03</v>
      </c>
      <c r="AB1030">
        <v>32.028700000000001</v>
      </c>
      <c r="AC1030">
        <v>24.664000000000001</v>
      </c>
      <c r="AD1030" t="e">
        <v>#N/A</v>
      </c>
      <c r="AE1030">
        <v>15.66</v>
      </c>
      <c r="AF1030">
        <v>25.680299999999999</v>
      </c>
      <c r="AG1030">
        <v>17.313199999999998</v>
      </c>
      <c r="AH1030" t="e">
        <v>#N/A</v>
      </c>
      <c r="AI1030">
        <v>19.5533</v>
      </c>
      <c r="AJ1030">
        <v>31.349900000000002</v>
      </c>
      <c r="AK1030">
        <v>21.3</v>
      </c>
      <c r="AL1030" t="e">
        <v>#N/A</v>
      </c>
      <c r="AM1030" t="e">
        <v>#N/A</v>
      </c>
      <c r="AN1030">
        <v>31.445499999999999</v>
      </c>
      <c r="AO1030">
        <v>19.5564</v>
      </c>
      <c r="AP1030" t="e">
        <v>#N/A</v>
      </c>
      <c r="AQ1030">
        <v>35.606400000000001</v>
      </c>
      <c r="AR1030">
        <v>17.649100000000001</v>
      </c>
    </row>
    <row r="1031" spans="1:44" x14ac:dyDescent="0.25">
      <c r="A1031" s="1">
        <v>38007</v>
      </c>
      <c r="B1031">
        <v>52.226100000000002</v>
      </c>
      <c r="C1031">
        <v>24.799399999999999</v>
      </c>
      <c r="D1031">
        <v>8.9738000000000007</v>
      </c>
      <c r="E1031">
        <v>35.458100000000002</v>
      </c>
      <c r="F1031">
        <v>1053.08</v>
      </c>
      <c r="G1031">
        <v>1.2206699999999999</v>
      </c>
      <c r="H1031">
        <v>21</v>
      </c>
      <c r="I1031">
        <v>19.914100000000001</v>
      </c>
      <c r="J1031">
        <v>28.5761</v>
      </c>
      <c r="K1031">
        <v>26.961500000000001</v>
      </c>
      <c r="L1031" t="e">
        <v>#N/A</v>
      </c>
      <c r="M1031">
        <v>20.915600000000001</v>
      </c>
      <c r="N1031">
        <v>338.51139999999998</v>
      </c>
      <c r="O1031">
        <v>15.398199999999999</v>
      </c>
      <c r="P1031">
        <v>25.538599999999999</v>
      </c>
      <c r="Q1031">
        <v>21.2</v>
      </c>
      <c r="R1031">
        <v>26.775300000000001</v>
      </c>
      <c r="S1031">
        <v>19.761600000000001</v>
      </c>
      <c r="T1031" t="e">
        <v>#N/A</v>
      </c>
      <c r="U1031" t="e">
        <v>#N/A</v>
      </c>
      <c r="V1031">
        <v>17.649999999999999</v>
      </c>
      <c r="W1031">
        <v>23.0915</v>
      </c>
      <c r="X1031">
        <v>23.347799999999999</v>
      </c>
      <c r="Y1031">
        <v>66.419200000000004</v>
      </c>
      <c r="Z1031">
        <v>20.319500000000001</v>
      </c>
      <c r="AA1031">
        <v>34.03</v>
      </c>
      <c r="AB1031">
        <v>32.503799999999998</v>
      </c>
      <c r="AC1031">
        <v>25.1587</v>
      </c>
      <c r="AD1031" t="e">
        <v>#N/A</v>
      </c>
      <c r="AE1031">
        <v>15.7883</v>
      </c>
      <c r="AF1031">
        <v>25.685600000000001</v>
      </c>
      <c r="AG1031">
        <v>17.338200000000001</v>
      </c>
      <c r="AH1031" t="e">
        <v>#N/A</v>
      </c>
      <c r="AI1031">
        <v>20.0625</v>
      </c>
      <c r="AJ1031">
        <v>31.438600000000001</v>
      </c>
      <c r="AK1031">
        <v>21</v>
      </c>
      <c r="AL1031" t="e">
        <v>#N/A</v>
      </c>
      <c r="AM1031" t="e">
        <v>#N/A</v>
      </c>
      <c r="AN1031">
        <v>31.621300000000002</v>
      </c>
      <c r="AO1031">
        <v>19.357299999999999</v>
      </c>
      <c r="AP1031" t="e">
        <v>#N/A</v>
      </c>
      <c r="AQ1031">
        <v>35.740200000000002</v>
      </c>
      <c r="AR1031">
        <v>17.628499999999999</v>
      </c>
    </row>
    <row r="1032" spans="1:44" x14ac:dyDescent="0.25">
      <c r="A1032" s="1">
        <v>38008</v>
      </c>
      <c r="B1032">
        <v>52.030999999999999</v>
      </c>
      <c r="C1032">
        <v>24.686599999999999</v>
      </c>
      <c r="D1032">
        <v>8.9060199999999998</v>
      </c>
      <c r="E1032">
        <v>34.891599999999997</v>
      </c>
      <c r="F1032">
        <v>1038.28</v>
      </c>
      <c r="G1032">
        <v>1.18774</v>
      </c>
      <c r="H1032">
        <v>20.51</v>
      </c>
      <c r="I1032">
        <v>19.7835</v>
      </c>
      <c r="J1032">
        <v>27.889399999999998</v>
      </c>
      <c r="K1032">
        <v>26.935400000000001</v>
      </c>
      <c r="L1032" t="e">
        <v>#N/A</v>
      </c>
      <c r="M1032">
        <v>20.470400000000001</v>
      </c>
      <c r="N1032">
        <v>337.96820000000002</v>
      </c>
      <c r="O1032">
        <v>15.135300000000001</v>
      </c>
      <c r="P1032">
        <v>24.911100000000001</v>
      </c>
      <c r="Q1032">
        <v>23.8</v>
      </c>
      <c r="R1032">
        <v>26.462199999999999</v>
      </c>
      <c r="S1032">
        <v>19.410299999999999</v>
      </c>
      <c r="T1032" t="e">
        <v>#N/A</v>
      </c>
      <c r="U1032" t="e">
        <v>#N/A</v>
      </c>
      <c r="V1032">
        <v>17.680399999999999</v>
      </c>
      <c r="W1032">
        <v>23.090800000000002</v>
      </c>
      <c r="X1032">
        <v>22.928899999999999</v>
      </c>
      <c r="Y1032">
        <v>65.752799999999993</v>
      </c>
      <c r="Z1032">
        <v>19.797999999999998</v>
      </c>
      <c r="AA1032">
        <v>33.049999999999997</v>
      </c>
      <c r="AB1032">
        <v>32.540999999999997</v>
      </c>
      <c r="AC1032">
        <v>24.8553</v>
      </c>
      <c r="AD1032" t="e">
        <v>#N/A</v>
      </c>
      <c r="AE1032">
        <v>15.5806</v>
      </c>
      <c r="AF1032">
        <v>25.400300000000001</v>
      </c>
      <c r="AG1032">
        <v>17.0215</v>
      </c>
      <c r="AH1032" t="e">
        <v>#N/A</v>
      </c>
      <c r="AI1032">
        <v>20.184799999999999</v>
      </c>
      <c r="AJ1032">
        <v>31.209</v>
      </c>
      <c r="AK1032">
        <v>20.51</v>
      </c>
      <c r="AL1032" t="e">
        <v>#N/A</v>
      </c>
      <c r="AM1032" t="e">
        <v>#N/A</v>
      </c>
      <c r="AN1032">
        <v>31.1557</v>
      </c>
      <c r="AO1032">
        <v>19.444199999999999</v>
      </c>
      <c r="AP1032" t="e">
        <v>#N/A</v>
      </c>
      <c r="AQ1032">
        <v>35.271500000000003</v>
      </c>
      <c r="AR1032">
        <v>17.571000000000002</v>
      </c>
    </row>
    <row r="1033" spans="1:44" x14ac:dyDescent="0.25">
      <c r="A1033" s="1">
        <v>38009</v>
      </c>
      <c r="B1033">
        <v>52.009599999999999</v>
      </c>
      <c r="C1033">
        <v>24.022600000000001</v>
      </c>
      <c r="D1033">
        <v>8.9929500000000004</v>
      </c>
      <c r="E1033">
        <v>34.9131</v>
      </c>
      <c r="F1033">
        <v>1028.25</v>
      </c>
      <c r="G1033">
        <v>1.2098100000000001</v>
      </c>
      <c r="H1033">
        <v>20.95</v>
      </c>
      <c r="I1033">
        <v>19.965900000000001</v>
      </c>
      <c r="J1033">
        <v>27.2453</v>
      </c>
      <c r="K1033">
        <v>27.028199999999998</v>
      </c>
      <c r="L1033" t="e">
        <v>#N/A</v>
      </c>
      <c r="M1033">
        <v>19.852900000000002</v>
      </c>
      <c r="N1033">
        <v>335.97669999999999</v>
      </c>
      <c r="O1033">
        <v>15.3749</v>
      </c>
      <c r="P1033">
        <v>24.640799999999999</v>
      </c>
      <c r="Q1033">
        <v>23.5</v>
      </c>
      <c r="R1033">
        <v>26.345600000000001</v>
      </c>
      <c r="S1033">
        <v>19.258099999999999</v>
      </c>
      <c r="T1033" t="e">
        <v>#N/A</v>
      </c>
      <c r="U1033" t="e">
        <v>#N/A</v>
      </c>
      <c r="V1033">
        <v>17.573499999999999</v>
      </c>
      <c r="W1033">
        <v>23.117100000000001</v>
      </c>
      <c r="X1033">
        <v>22.763300000000001</v>
      </c>
      <c r="Y1033">
        <v>66.109499999999997</v>
      </c>
      <c r="Z1033">
        <v>19.901399999999999</v>
      </c>
      <c r="AA1033">
        <v>33.54</v>
      </c>
      <c r="AB1033">
        <v>32.556399999999996</v>
      </c>
      <c r="AC1033">
        <v>24.678699999999999</v>
      </c>
      <c r="AD1033" t="e">
        <v>#N/A</v>
      </c>
      <c r="AE1033">
        <v>15.5167</v>
      </c>
      <c r="AF1033">
        <v>25.254300000000001</v>
      </c>
      <c r="AG1033">
        <v>17.331600000000002</v>
      </c>
      <c r="AH1033" t="e">
        <v>#N/A</v>
      </c>
      <c r="AI1033">
        <v>20.2134</v>
      </c>
      <c r="AJ1033">
        <v>30.979199999999999</v>
      </c>
      <c r="AK1033">
        <v>20.95</v>
      </c>
      <c r="AL1033" t="e">
        <v>#N/A</v>
      </c>
      <c r="AM1033" t="e">
        <v>#N/A</v>
      </c>
      <c r="AN1033">
        <v>30.882100000000001</v>
      </c>
      <c r="AO1033">
        <v>19.5289</v>
      </c>
      <c r="AP1033" t="e">
        <v>#N/A</v>
      </c>
      <c r="AQ1033">
        <v>36.005600000000001</v>
      </c>
      <c r="AR1033">
        <v>17.132899999999999</v>
      </c>
    </row>
    <row r="1034" spans="1:44" x14ac:dyDescent="0.25">
      <c r="A1034" s="1">
        <v>38012</v>
      </c>
      <c r="B1034">
        <v>52.8202</v>
      </c>
      <c r="C1034">
        <v>24.2119</v>
      </c>
      <c r="D1034">
        <v>9.1316000000000006</v>
      </c>
      <c r="E1034">
        <v>35.936199999999999</v>
      </c>
      <c r="F1034">
        <v>1049.73</v>
      </c>
      <c r="G1034">
        <v>1.24542</v>
      </c>
      <c r="H1034">
        <v>21.15</v>
      </c>
      <c r="I1034">
        <v>20.3385</v>
      </c>
      <c r="J1034">
        <v>27.886500000000002</v>
      </c>
      <c r="K1034">
        <v>27.552</v>
      </c>
      <c r="L1034" t="e">
        <v>#N/A</v>
      </c>
      <c r="M1034">
        <v>20.6755</v>
      </c>
      <c r="N1034">
        <v>343.21370000000002</v>
      </c>
      <c r="O1034">
        <v>15.564500000000001</v>
      </c>
      <c r="P1034">
        <v>25.079599999999999</v>
      </c>
      <c r="Q1034">
        <v>23.45</v>
      </c>
      <c r="R1034">
        <v>26.921099999999999</v>
      </c>
      <c r="S1034">
        <v>19.9816</v>
      </c>
      <c r="T1034" t="e">
        <v>#N/A</v>
      </c>
      <c r="U1034" t="e">
        <v>#N/A</v>
      </c>
      <c r="V1034">
        <v>18.311900000000001</v>
      </c>
      <c r="W1034">
        <v>23.579000000000001</v>
      </c>
      <c r="X1034">
        <v>23.471800000000002</v>
      </c>
      <c r="Y1034">
        <v>68.053600000000003</v>
      </c>
      <c r="Z1034">
        <v>20.5167</v>
      </c>
      <c r="AA1034">
        <v>33.54</v>
      </c>
      <c r="AB1034">
        <v>33.1693</v>
      </c>
      <c r="AC1034">
        <v>25.323399999999999</v>
      </c>
      <c r="AD1034" t="e">
        <v>#N/A</v>
      </c>
      <c r="AE1034">
        <v>15.6797</v>
      </c>
      <c r="AF1034">
        <v>26.279900000000001</v>
      </c>
      <c r="AG1034">
        <v>17.689499999999999</v>
      </c>
      <c r="AH1034" t="e">
        <v>#N/A</v>
      </c>
      <c r="AI1034">
        <v>20.796600000000002</v>
      </c>
      <c r="AJ1034">
        <v>31.7348</v>
      </c>
      <c r="AK1034">
        <v>21.15</v>
      </c>
      <c r="AL1034" t="e">
        <v>#N/A</v>
      </c>
      <c r="AM1034" t="e">
        <v>#N/A</v>
      </c>
      <c r="AN1034">
        <v>31.486899999999999</v>
      </c>
      <c r="AO1034">
        <v>19.799700000000001</v>
      </c>
      <c r="AP1034" t="e">
        <v>#N/A</v>
      </c>
      <c r="AQ1034">
        <v>36.608699999999999</v>
      </c>
      <c r="AR1034">
        <v>17.544</v>
      </c>
    </row>
    <row r="1035" spans="1:44" x14ac:dyDescent="0.25">
      <c r="A1035" s="1">
        <v>38013</v>
      </c>
      <c r="B1035">
        <v>52.826799999999999</v>
      </c>
      <c r="C1035">
        <v>24.2622</v>
      </c>
      <c r="D1035">
        <v>9.2057000000000002</v>
      </c>
      <c r="E1035">
        <v>35.7697</v>
      </c>
      <c r="F1035">
        <v>1036.72</v>
      </c>
      <c r="G1035">
        <v>1.2544500000000001</v>
      </c>
      <c r="H1035">
        <v>20.8</v>
      </c>
      <c r="I1035">
        <v>20.307600000000001</v>
      </c>
      <c r="J1035">
        <v>27.685700000000001</v>
      </c>
      <c r="K1035">
        <v>26.6996</v>
      </c>
      <c r="L1035" t="e">
        <v>#N/A</v>
      </c>
      <c r="M1035">
        <v>20.255700000000001</v>
      </c>
      <c r="N1035">
        <v>338.98169999999999</v>
      </c>
      <c r="O1035">
        <v>15.574299999999999</v>
      </c>
      <c r="P1035">
        <v>24.903400000000001</v>
      </c>
      <c r="Q1035">
        <v>23.4</v>
      </c>
      <c r="R1035">
        <v>26.811499999999999</v>
      </c>
      <c r="S1035">
        <v>20.1036</v>
      </c>
      <c r="T1035" t="e">
        <v>#N/A</v>
      </c>
      <c r="U1035" t="e">
        <v>#N/A</v>
      </c>
      <c r="V1035">
        <v>18.044599999999999</v>
      </c>
      <c r="W1035">
        <v>23.453299999999999</v>
      </c>
      <c r="X1035">
        <v>23.133400000000002</v>
      </c>
      <c r="Y1035">
        <v>67.650000000000006</v>
      </c>
      <c r="Z1035">
        <v>20.103300000000001</v>
      </c>
      <c r="AA1035">
        <v>33.049999999999997</v>
      </c>
      <c r="AB1035">
        <v>33.186</v>
      </c>
      <c r="AC1035">
        <v>25.295400000000001</v>
      </c>
      <c r="AD1035" t="e">
        <v>#N/A</v>
      </c>
      <c r="AE1035">
        <v>15.8582</v>
      </c>
      <c r="AF1035">
        <v>26.491099999999999</v>
      </c>
      <c r="AG1035">
        <v>17.431999999999999</v>
      </c>
      <c r="AH1035" t="e">
        <v>#N/A</v>
      </c>
      <c r="AI1035">
        <v>20.53</v>
      </c>
      <c r="AJ1035">
        <v>31.674199999999999</v>
      </c>
      <c r="AK1035">
        <v>20.8</v>
      </c>
      <c r="AL1035" t="e">
        <v>#N/A</v>
      </c>
      <c r="AM1035" t="e">
        <v>#N/A</v>
      </c>
      <c r="AN1035">
        <v>31.852</v>
      </c>
      <c r="AO1035">
        <v>19.528099999999998</v>
      </c>
      <c r="AP1035" t="e">
        <v>#N/A</v>
      </c>
      <c r="AQ1035">
        <v>36.657200000000003</v>
      </c>
      <c r="AR1035">
        <v>17.451899999999998</v>
      </c>
    </row>
    <row r="1036" spans="1:44" x14ac:dyDescent="0.25">
      <c r="A1036" s="1">
        <v>38014</v>
      </c>
      <c r="B1036">
        <v>51.287199999999999</v>
      </c>
      <c r="C1036">
        <v>23.1587</v>
      </c>
      <c r="D1036">
        <v>9.2803900000000006</v>
      </c>
      <c r="E1036">
        <v>35.1233</v>
      </c>
      <c r="F1036">
        <v>1027.6500000000001</v>
      </c>
      <c r="G1036">
        <v>1.22007</v>
      </c>
      <c r="H1036">
        <v>20.399999999999999</v>
      </c>
      <c r="I1036">
        <v>20.389099999999999</v>
      </c>
      <c r="J1036">
        <v>27.321300000000001</v>
      </c>
      <c r="K1036">
        <v>25.829699999999999</v>
      </c>
      <c r="L1036" t="e">
        <v>#N/A</v>
      </c>
      <c r="M1036">
        <v>19.653199999999998</v>
      </c>
      <c r="N1036">
        <v>332.07440000000003</v>
      </c>
      <c r="O1036">
        <v>15.331099999999999</v>
      </c>
      <c r="P1036">
        <v>25.447399999999998</v>
      </c>
      <c r="Q1036">
        <v>23.6</v>
      </c>
      <c r="R1036">
        <v>26.466999999999999</v>
      </c>
      <c r="S1036">
        <v>19.778099999999998</v>
      </c>
      <c r="T1036" t="e">
        <v>#N/A</v>
      </c>
      <c r="U1036" t="e">
        <v>#N/A</v>
      </c>
      <c r="V1036">
        <v>17.0382</v>
      </c>
      <c r="W1036">
        <v>22.652200000000001</v>
      </c>
      <c r="X1036">
        <v>23.035799999999998</v>
      </c>
      <c r="Y1036">
        <v>66.433499999999995</v>
      </c>
      <c r="Z1036">
        <v>19.871400000000001</v>
      </c>
      <c r="AA1036">
        <v>33.54</v>
      </c>
      <c r="AB1036">
        <v>32.99</v>
      </c>
      <c r="AC1036">
        <v>24.629899999999999</v>
      </c>
      <c r="AD1036" t="e">
        <v>#N/A</v>
      </c>
      <c r="AE1036">
        <v>15.4339</v>
      </c>
      <c r="AF1036">
        <v>26.695</v>
      </c>
      <c r="AG1036">
        <v>17.036200000000001</v>
      </c>
      <c r="AH1036" t="e">
        <v>#N/A</v>
      </c>
      <c r="AI1036">
        <v>20.257100000000001</v>
      </c>
      <c r="AJ1036">
        <v>31.380099999999999</v>
      </c>
      <c r="AK1036">
        <v>20.399999999999999</v>
      </c>
      <c r="AL1036" t="e">
        <v>#N/A</v>
      </c>
      <c r="AM1036" t="e">
        <v>#N/A</v>
      </c>
      <c r="AN1036">
        <v>31.56</v>
      </c>
      <c r="AO1036">
        <v>19.288699999999999</v>
      </c>
      <c r="AP1036" t="e">
        <v>#N/A</v>
      </c>
      <c r="AQ1036">
        <v>35.744599999999998</v>
      </c>
      <c r="AR1036">
        <v>17.035299999999999</v>
      </c>
    </row>
    <row r="1037" spans="1:44" x14ac:dyDescent="0.25">
      <c r="A1037" s="1">
        <v>38015</v>
      </c>
      <c r="B1037">
        <v>51.367899999999999</v>
      </c>
      <c r="C1037">
        <v>23.003599999999999</v>
      </c>
      <c r="D1037">
        <v>9.4015199999999997</v>
      </c>
      <c r="E1037">
        <v>36.244599999999998</v>
      </c>
      <c r="F1037">
        <v>1053.27</v>
      </c>
      <c r="G1037">
        <v>1.2381</v>
      </c>
      <c r="H1037">
        <v>20.5</v>
      </c>
      <c r="I1037">
        <v>20.261700000000001</v>
      </c>
      <c r="J1037">
        <v>28.033100000000001</v>
      </c>
      <c r="K1037">
        <v>25.254999999999999</v>
      </c>
      <c r="L1037" t="e">
        <v>#N/A</v>
      </c>
      <c r="M1037">
        <v>19.1965</v>
      </c>
      <c r="N1037">
        <v>338.47469999999998</v>
      </c>
      <c r="O1037">
        <v>15.510400000000001</v>
      </c>
      <c r="P1037">
        <v>25.793900000000001</v>
      </c>
      <c r="Q1037">
        <v>23.25</v>
      </c>
      <c r="R1037">
        <v>27.099900000000002</v>
      </c>
      <c r="S1037">
        <v>20.088200000000001</v>
      </c>
      <c r="T1037" t="e">
        <v>#N/A</v>
      </c>
      <c r="U1037" t="e">
        <v>#N/A</v>
      </c>
      <c r="V1037">
        <v>17.167999999999999</v>
      </c>
      <c r="W1037">
        <v>23.322700000000001</v>
      </c>
      <c r="X1037">
        <v>23.386900000000001</v>
      </c>
      <c r="Y1037">
        <v>67.372799999999998</v>
      </c>
      <c r="Z1037">
        <v>19.710100000000001</v>
      </c>
      <c r="AA1037">
        <v>33.54</v>
      </c>
      <c r="AB1037">
        <v>33.697800000000001</v>
      </c>
      <c r="AC1037">
        <v>24.773099999999999</v>
      </c>
      <c r="AD1037" t="e">
        <v>#N/A</v>
      </c>
      <c r="AE1037">
        <v>15.9519</v>
      </c>
      <c r="AF1037">
        <v>27.111799999999999</v>
      </c>
      <c r="AG1037">
        <v>17.289899999999999</v>
      </c>
      <c r="AH1037" t="e">
        <v>#N/A</v>
      </c>
      <c r="AI1037">
        <v>20.9011</v>
      </c>
      <c r="AJ1037">
        <v>32.382199999999997</v>
      </c>
      <c r="AK1037">
        <v>20.5</v>
      </c>
      <c r="AL1037" t="e">
        <v>#N/A</v>
      </c>
      <c r="AM1037" t="e">
        <v>#N/A</v>
      </c>
      <c r="AN1037">
        <v>31.773700000000002</v>
      </c>
      <c r="AO1037">
        <v>19.610199999999999</v>
      </c>
      <c r="AP1037" t="e">
        <v>#N/A</v>
      </c>
      <c r="AQ1037">
        <v>36.835099999999997</v>
      </c>
      <c r="AR1037">
        <v>17.730799999999999</v>
      </c>
    </row>
    <row r="1038" spans="1:44" x14ac:dyDescent="0.25">
      <c r="A1038" s="1">
        <v>38016</v>
      </c>
      <c r="B1038">
        <v>51.436599999999999</v>
      </c>
      <c r="C1038">
        <v>23.771599999999999</v>
      </c>
      <c r="D1038">
        <v>9.4043899999999994</v>
      </c>
      <c r="E1038">
        <v>37.127899999999997</v>
      </c>
      <c r="F1038">
        <v>1063.17</v>
      </c>
      <c r="G1038">
        <v>1.2399</v>
      </c>
      <c r="H1038">
        <v>20.3</v>
      </c>
      <c r="I1038">
        <v>20.715399999999999</v>
      </c>
      <c r="J1038">
        <v>27.856300000000001</v>
      </c>
      <c r="K1038">
        <v>25.712700000000002</v>
      </c>
      <c r="L1038" t="e">
        <v>#N/A</v>
      </c>
      <c r="M1038">
        <v>19.140699999999999</v>
      </c>
      <c r="N1038">
        <v>340.77069999999998</v>
      </c>
      <c r="O1038">
        <v>15.5054</v>
      </c>
      <c r="P1038">
        <v>25.9512</v>
      </c>
      <c r="Q1038">
        <v>23.45</v>
      </c>
      <c r="R1038">
        <v>26.836400000000001</v>
      </c>
      <c r="S1038">
        <v>19.986699999999999</v>
      </c>
      <c r="T1038" t="e">
        <v>#N/A</v>
      </c>
      <c r="U1038" t="e">
        <v>#N/A</v>
      </c>
      <c r="V1038">
        <v>16.935600000000001</v>
      </c>
      <c r="W1038">
        <v>23.395199999999999</v>
      </c>
      <c r="X1038">
        <v>23.6569</v>
      </c>
      <c r="Y1038">
        <v>68.674099999999996</v>
      </c>
      <c r="Z1038">
        <v>19.606100000000001</v>
      </c>
      <c r="AA1038">
        <v>32.75</v>
      </c>
      <c r="AB1038">
        <v>33.630499999999998</v>
      </c>
      <c r="AC1038">
        <v>24.838999999999999</v>
      </c>
      <c r="AD1038" t="e">
        <v>#N/A</v>
      </c>
      <c r="AE1038">
        <v>16.211200000000002</v>
      </c>
      <c r="AF1038">
        <v>26.911300000000001</v>
      </c>
      <c r="AG1038">
        <v>17.245100000000001</v>
      </c>
      <c r="AH1038" t="e">
        <v>#N/A</v>
      </c>
      <c r="AI1038">
        <v>20.997</v>
      </c>
      <c r="AJ1038">
        <v>32.627699999999997</v>
      </c>
      <c r="AK1038">
        <v>20.3</v>
      </c>
      <c r="AL1038" t="e">
        <v>#N/A</v>
      </c>
      <c r="AM1038" t="e">
        <v>#N/A</v>
      </c>
      <c r="AN1038">
        <v>32.079900000000002</v>
      </c>
      <c r="AO1038">
        <v>19.620699999999999</v>
      </c>
      <c r="AP1038" t="e">
        <v>#N/A</v>
      </c>
      <c r="AQ1038">
        <v>36.655999999999999</v>
      </c>
      <c r="AR1038">
        <v>17.522500000000001</v>
      </c>
    </row>
    <row r="1039" spans="1:44" x14ac:dyDescent="0.25">
      <c r="A1039" s="1">
        <v>38019</v>
      </c>
      <c r="B1039">
        <v>50.414299999999997</v>
      </c>
      <c r="C1039">
        <v>23.140899999999998</v>
      </c>
      <c r="D1039">
        <v>9.2655799999999999</v>
      </c>
      <c r="E1039">
        <v>37.396799999999999</v>
      </c>
      <c r="F1039">
        <v>1078.3499999999999</v>
      </c>
      <c r="G1039">
        <v>1.21913</v>
      </c>
      <c r="H1039">
        <v>21.3</v>
      </c>
      <c r="I1039">
        <v>20.681799999999999</v>
      </c>
      <c r="J1039">
        <v>28.207999999999998</v>
      </c>
      <c r="K1039">
        <v>25.3445</v>
      </c>
      <c r="L1039" t="e">
        <v>#N/A</v>
      </c>
      <c r="M1039">
        <v>19.384899999999998</v>
      </c>
      <c r="N1039">
        <v>336.95400000000001</v>
      </c>
      <c r="O1039">
        <v>15.525399999999999</v>
      </c>
      <c r="P1039">
        <v>25.732099999999999</v>
      </c>
      <c r="Q1039">
        <v>23.3</v>
      </c>
      <c r="R1039">
        <v>26.6052</v>
      </c>
      <c r="S1039">
        <v>19.863199999999999</v>
      </c>
      <c r="T1039" t="e">
        <v>#N/A</v>
      </c>
      <c r="U1039" t="e">
        <v>#N/A</v>
      </c>
      <c r="V1039">
        <v>17.0503</v>
      </c>
      <c r="W1039">
        <v>23.1327</v>
      </c>
      <c r="X1039">
        <v>23.406600000000001</v>
      </c>
      <c r="Y1039">
        <v>68.359800000000007</v>
      </c>
      <c r="Z1039">
        <v>19.357299999999999</v>
      </c>
      <c r="AA1039">
        <v>33.94</v>
      </c>
      <c r="AB1039">
        <v>33.491500000000002</v>
      </c>
      <c r="AC1039">
        <v>24.761700000000001</v>
      </c>
      <c r="AD1039" t="e">
        <v>#N/A</v>
      </c>
      <c r="AE1039">
        <v>16.267499999999998</v>
      </c>
      <c r="AF1039">
        <v>27.0091</v>
      </c>
      <c r="AG1039">
        <v>16.983499999999999</v>
      </c>
      <c r="AH1039" t="e">
        <v>#N/A</v>
      </c>
      <c r="AI1039">
        <v>21.311599999999999</v>
      </c>
      <c r="AJ1039">
        <v>32.618600000000001</v>
      </c>
      <c r="AK1039">
        <v>21.3</v>
      </c>
      <c r="AL1039" t="e">
        <v>#N/A</v>
      </c>
      <c r="AM1039" t="e">
        <v>#N/A</v>
      </c>
      <c r="AN1039">
        <v>32.101900000000001</v>
      </c>
      <c r="AO1039">
        <v>19.838000000000001</v>
      </c>
      <c r="AP1039" t="e">
        <v>#N/A</v>
      </c>
      <c r="AQ1039">
        <v>36.997799999999998</v>
      </c>
      <c r="AR1039">
        <v>17.269100000000002</v>
      </c>
    </row>
    <row r="1040" spans="1:44" x14ac:dyDescent="0.25">
      <c r="A1040" s="1">
        <v>38020</v>
      </c>
      <c r="B1040">
        <v>50.493499999999997</v>
      </c>
      <c r="C1040">
        <v>23.3371</v>
      </c>
      <c r="D1040">
        <v>9.1776099999999996</v>
      </c>
      <c r="E1040">
        <v>37.007100000000001</v>
      </c>
      <c r="F1040">
        <v>1065.6199999999999</v>
      </c>
      <c r="G1040">
        <v>1.20387</v>
      </c>
      <c r="H1040">
        <v>21</v>
      </c>
      <c r="I1040">
        <v>20.228999999999999</v>
      </c>
      <c r="J1040">
        <v>28.297699999999999</v>
      </c>
      <c r="K1040">
        <v>24.949000000000002</v>
      </c>
      <c r="L1040" t="e">
        <v>#N/A</v>
      </c>
      <c r="M1040">
        <v>19.3477</v>
      </c>
      <c r="N1040">
        <v>331.26179999999999</v>
      </c>
      <c r="O1040">
        <v>15.4406</v>
      </c>
      <c r="P1040">
        <v>25.373799999999999</v>
      </c>
      <c r="Q1040">
        <v>23.5</v>
      </c>
      <c r="R1040">
        <v>26.161799999999999</v>
      </c>
      <c r="S1040">
        <v>19.421900000000001</v>
      </c>
      <c r="T1040" t="e">
        <v>#N/A</v>
      </c>
      <c r="U1040" t="e">
        <v>#N/A</v>
      </c>
      <c r="V1040">
        <v>16.749199999999998</v>
      </c>
      <c r="W1040">
        <v>22.748899999999999</v>
      </c>
      <c r="X1040">
        <v>22.866599999999998</v>
      </c>
      <c r="Y1040">
        <v>68.101699999999994</v>
      </c>
      <c r="Z1040">
        <v>19.8492</v>
      </c>
      <c r="AA1040">
        <v>33.54</v>
      </c>
      <c r="AB1040">
        <v>33.3536</v>
      </c>
      <c r="AC1040">
        <v>24.5931</v>
      </c>
      <c r="AD1040" t="e">
        <v>#N/A</v>
      </c>
      <c r="AE1040">
        <v>16.206399999999999</v>
      </c>
      <c r="AF1040">
        <v>26.982199999999999</v>
      </c>
      <c r="AG1040">
        <v>16.7486</v>
      </c>
      <c r="AH1040" t="e">
        <v>#N/A</v>
      </c>
      <c r="AI1040">
        <v>21.270800000000001</v>
      </c>
      <c r="AJ1040">
        <v>32.405200000000001</v>
      </c>
      <c r="AK1040">
        <v>21</v>
      </c>
      <c r="AL1040" t="e">
        <v>#N/A</v>
      </c>
      <c r="AM1040" t="e">
        <v>#N/A</v>
      </c>
      <c r="AN1040">
        <v>31.765799999999999</v>
      </c>
      <c r="AO1040">
        <v>19.501100000000001</v>
      </c>
      <c r="AP1040" t="e">
        <v>#N/A</v>
      </c>
      <c r="AQ1040">
        <v>36.8476</v>
      </c>
      <c r="AR1040">
        <v>16.710999999999999</v>
      </c>
    </row>
    <row r="1041" spans="1:44" x14ac:dyDescent="0.25">
      <c r="A1041" s="1">
        <v>38021</v>
      </c>
      <c r="B1041">
        <v>51.0931</v>
      </c>
      <c r="C1041">
        <v>23.464300000000001</v>
      </c>
      <c r="D1041">
        <v>9.1938600000000008</v>
      </c>
      <c r="E1041">
        <v>37.010300000000001</v>
      </c>
      <c r="F1041">
        <v>1061.8800000000001</v>
      </c>
      <c r="G1041">
        <v>1.1841900000000001</v>
      </c>
      <c r="H1041">
        <v>20.5</v>
      </c>
      <c r="I1041">
        <v>20.358799999999999</v>
      </c>
      <c r="J1041">
        <v>28.739000000000001</v>
      </c>
      <c r="K1041">
        <v>24.6995</v>
      </c>
      <c r="L1041" t="e">
        <v>#N/A</v>
      </c>
      <c r="M1041">
        <v>17.726700000000001</v>
      </c>
      <c r="N1041">
        <v>330.7638</v>
      </c>
      <c r="O1041">
        <v>15.4909</v>
      </c>
      <c r="P1041">
        <v>25.5792</v>
      </c>
      <c r="Q1041">
        <v>23.2</v>
      </c>
      <c r="R1041">
        <v>26.2501</v>
      </c>
      <c r="S1041">
        <v>19.498799999999999</v>
      </c>
      <c r="T1041" t="e">
        <v>#N/A</v>
      </c>
      <c r="U1041" t="e">
        <v>#N/A</v>
      </c>
      <c r="V1041">
        <v>16.323899999999998</v>
      </c>
      <c r="W1041">
        <v>23.127099999999999</v>
      </c>
      <c r="X1041">
        <v>22.57</v>
      </c>
      <c r="Y1041">
        <v>68.563400000000001</v>
      </c>
      <c r="Z1041">
        <v>19.089600000000001</v>
      </c>
      <c r="AA1041">
        <v>32.549999999999997</v>
      </c>
      <c r="AB1041">
        <v>33.914499999999997</v>
      </c>
      <c r="AC1041">
        <v>24.580200000000001</v>
      </c>
      <c r="AD1041" t="e">
        <v>#N/A</v>
      </c>
      <c r="AE1041">
        <v>16.447199999999999</v>
      </c>
      <c r="AF1041">
        <v>27.3596</v>
      </c>
      <c r="AG1041">
        <v>16.657599999999999</v>
      </c>
      <c r="AH1041" t="e">
        <v>#N/A</v>
      </c>
      <c r="AI1041">
        <v>21.691800000000001</v>
      </c>
      <c r="AJ1041">
        <v>32.939599999999999</v>
      </c>
      <c r="AK1041">
        <v>20.5</v>
      </c>
      <c r="AL1041" t="e">
        <v>#N/A</v>
      </c>
      <c r="AM1041" t="e">
        <v>#N/A</v>
      </c>
      <c r="AN1041">
        <v>31.2532</v>
      </c>
      <c r="AO1041">
        <v>19.311900000000001</v>
      </c>
      <c r="AP1041" t="e">
        <v>#N/A</v>
      </c>
      <c r="AQ1041">
        <v>37.282899999999998</v>
      </c>
      <c r="AR1041">
        <v>16.741800000000001</v>
      </c>
    </row>
    <row r="1042" spans="1:44" x14ac:dyDescent="0.25">
      <c r="A1042" s="1">
        <v>38022</v>
      </c>
      <c r="B1042">
        <v>50.5655</v>
      </c>
      <c r="C1042">
        <v>23.6084</v>
      </c>
      <c r="D1042">
        <v>9.1957299999999993</v>
      </c>
      <c r="E1042">
        <v>36.709899999999998</v>
      </c>
      <c r="F1042">
        <v>1074.68</v>
      </c>
      <c r="G1042">
        <v>1.21272</v>
      </c>
      <c r="H1042">
        <v>20.5</v>
      </c>
      <c r="I1042">
        <v>20.2944</v>
      </c>
      <c r="J1042">
        <v>29.1296</v>
      </c>
      <c r="K1042">
        <v>24.719799999999999</v>
      </c>
      <c r="L1042" t="e">
        <v>#N/A</v>
      </c>
      <c r="M1042">
        <v>17.453099999999999</v>
      </c>
      <c r="N1042">
        <v>326.09500000000003</v>
      </c>
      <c r="O1042">
        <v>15.6135</v>
      </c>
      <c r="P1042">
        <v>25.697800000000001</v>
      </c>
      <c r="Q1042">
        <v>22.9</v>
      </c>
      <c r="R1042">
        <v>26.1464</v>
      </c>
      <c r="S1042">
        <v>19.606300000000001</v>
      </c>
      <c r="T1042" t="e">
        <v>#N/A</v>
      </c>
      <c r="U1042" t="e">
        <v>#N/A</v>
      </c>
      <c r="V1042">
        <v>16.331499999999998</v>
      </c>
      <c r="W1042">
        <v>23.044699999999999</v>
      </c>
      <c r="X1042">
        <v>22.8703</v>
      </c>
      <c r="Y1042">
        <v>67.335999999999999</v>
      </c>
      <c r="Z1042">
        <v>18.936800000000002</v>
      </c>
      <c r="AA1042">
        <v>32.549999999999997</v>
      </c>
      <c r="AB1042">
        <v>33.767800000000001</v>
      </c>
      <c r="AC1042">
        <v>24.490100000000002</v>
      </c>
      <c r="AD1042" t="e">
        <v>#N/A</v>
      </c>
      <c r="AE1042">
        <v>16.549900000000001</v>
      </c>
      <c r="AF1042">
        <v>27.12</v>
      </c>
      <c r="AG1042">
        <v>16.5488</v>
      </c>
      <c r="AH1042" t="e">
        <v>#N/A</v>
      </c>
      <c r="AI1042">
        <v>21.663499999999999</v>
      </c>
      <c r="AJ1042">
        <v>32.623199999999997</v>
      </c>
      <c r="AK1042">
        <v>20.5</v>
      </c>
      <c r="AL1042" t="e">
        <v>#N/A</v>
      </c>
      <c r="AM1042" t="e">
        <v>#N/A</v>
      </c>
      <c r="AN1042">
        <v>31.228899999999999</v>
      </c>
      <c r="AO1042">
        <v>19.3261</v>
      </c>
      <c r="AP1042" t="e">
        <v>#N/A</v>
      </c>
      <c r="AQ1042">
        <v>37.684199999999997</v>
      </c>
      <c r="AR1042">
        <v>16.6706</v>
      </c>
    </row>
    <row r="1043" spans="1:44" x14ac:dyDescent="0.25">
      <c r="A1043" s="1">
        <v>38023</v>
      </c>
      <c r="B1043">
        <v>51.304200000000002</v>
      </c>
      <c r="C1043">
        <v>24.193100000000001</v>
      </c>
      <c r="D1043">
        <v>9.1601099999999995</v>
      </c>
      <c r="E1043">
        <v>37.561799999999998</v>
      </c>
      <c r="F1043">
        <v>1092.17</v>
      </c>
      <c r="G1043">
        <v>1.23369</v>
      </c>
      <c r="H1043">
        <v>20.21</v>
      </c>
      <c r="I1043">
        <v>20.319400000000002</v>
      </c>
      <c r="J1043">
        <v>29.2486</v>
      </c>
      <c r="K1043">
        <v>25.535399999999999</v>
      </c>
      <c r="L1043" t="e">
        <v>#N/A</v>
      </c>
      <c r="M1043">
        <v>18.205300000000001</v>
      </c>
      <c r="N1043">
        <v>335.6696</v>
      </c>
      <c r="O1043">
        <v>15.870699999999999</v>
      </c>
      <c r="P1043">
        <v>25.972200000000001</v>
      </c>
      <c r="Q1043">
        <v>23</v>
      </c>
      <c r="R1043">
        <v>26.343699999999998</v>
      </c>
      <c r="S1043">
        <v>19.491099999999999</v>
      </c>
      <c r="T1043" t="e">
        <v>#N/A</v>
      </c>
      <c r="U1043" t="e">
        <v>#N/A</v>
      </c>
      <c r="V1043">
        <v>16.732600000000001</v>
      </c>
      <c r="W1043">
        <v>23.685099999999998</v>
      </c>
      <c r="X1043">
        <v>23.2407</v>
      </c>
      <c r="Y1043">
        <v>67.768299999999996</v>
      </c>
      <c r="Z1043">
        <v>19.628599999999999</v>
      </c>
      <c r="AA1043">
        <v>32.46</v>
      </c>
      <c r="AB1043">
        <v>33.695500000000003</v>
      </c>
      <c r="AC1043">
        <v>25.081800000000001</v>
      </c>
      <c r="AD1043" t="e">
        <v>#N/A</v>
      </c>
      <c r="AE1043">
        <v>16.907499999999999</v>
      </c>
      <c r="AF1043">
        <v>27.248100000000001</v>
      </c>
      <c r="AG1043">
        <v>16.694099999999999</v>
      </c>
      <c r="AH1043" t="e">
        <v>#N/A</v>
      </c>
      <c r="AI1043">
        <v>22.011800000000001</v>
      </c>
      <c r="AJ1043">
        <v>32.658499999999997</v>
      </c>
      <c r="AK1043">
        <v>20.21</v>
      </c>
      <c r="AL1043" t="e">
        <v>#N/A</v>
      </c>
      <c r="AM1043" t="e">
        <v>#N/A</v>
      </c>
      <c r="AN1043">
        <v>31.303699999999999</v>
      </c>
      <c r="AO1043">
        <v>19.546199999999999</v>
      </c>
      <c r="AP1043" t="e">
        <v>#N/A</v>
      </c>
      <c r="AQ1043">
        <v>38.741500000000002</v>
      </c>
      <c r="AR1043">
        <v>16.8507</v>
      </c>
    </row>
    <row r="1044" spans="1:44" x14ac:dyDescent="0.25">
      <c r="A1044" s="1">
        <v>38026</v>
      </c>
      <c r="B1044">
        <v>50.295499999999997</v>
      </c>
      <c r="C1044">
        <v>23.7545</v>
      </c>
      <c r="D1044">
        <v>8.9698399999999996</v>
      </c>
      <c r="E1044">
        <v>37.053100000000001</v>
      </c>
      <c r="F1044">
        <v>1071.1400000000001</v>
      </c>
      <c r="G1044">
        <v>1.2137</v>
      </c>
      <c r="H1044">
        <v>20.100000000000001</v>
      </c>
      <c r="I1044">
        <v>19.902100000000001</v>
      </c>
      <c r="J1044">
        <v>28.5718</v>
      </c>
      <c r="K1044">
        <v>24.899799999999999</v>
      </c>
      <c r="L1044" t="e">
        <v>#N/A</v>
      </c>
      <c r="M1044">
        <v>17.890999999999998</v>
      </c>
      <c r="N1044">
        <v>329.73770000000002</v>
      </c>
      <c r="O1044">
        <v>16.073499999999999</v>
      </c>
      <c r="P1044">
        <v>25.596299999999999</v>
      </c>
      <c r="Q1044">
        <v>23.6</v>
      </c>
      <c r="R1044">
        <v>26.229099999999999</v>
      </c>
      <c r="S1044">
        <v>19.0411</v>
      </c>
      <c r="T1044" t="e">
        <v>#N/A</v>
      </c>
      <c r="U1044" t="e">
        <v>#N/A</v>
      </c>
      <c r="V1044">
        <v>16.476500000000001</v>
      </c>
      <c r="W1044">
        <v>23.2395</v>
      </c>
      <c r="X1044">
        <v>22.700199999999999</v>
      </c>
      <c r="Y1044">
        <v>66.794200000000004</v>
      </c>
      <c r="Z1044">
        <v>19.150400000000001</v>
      </c>
      <c r="AA1044">
        <v>32.549999999999997</v>
      </c>
      <c r="AB1044">
        <v>33.183300000000003</v>
      </c>
      <c r="AC1044">
        <v>24.581900000000001</v>
      </c>
      <c r="AD1044" t="e">
        <v>#N/A</v>
      </c>
      <c r="AE1044">
        <v>16.509499999999999</v>
      </c>
      <c r="AF1044">
        <v>26.5288</v>
      </c>
      <c r="AG1044">
        <v>16.3431</v>
      </c>
      <c r="AH1044" t="e">
        <v>#N/A</v>
      </c>
      <c r="AI1044">
        <v>21.268899999999999</v>
      </c>
      <c r="AJ1044">
        <v>32.245600000000003</v>
      </c>
      <c r="AK1044">
        <v>20.100000000000001</v>
      </c>
      <c r="AL1044" t="e">
        <v>#N/A</v>
      </c>
      <c r="AM1044" t="e">
        <v>#N/A</v>
      </c>
      <c r="AN1044">
        <v>31.0306</v>
      </c>
      <c r="AO1044">
        <v>19.159600000000001</v>
      </c>
      <c r="AP1044" t="e">
        <v>#N/A</v>
      </c>
      <c r="AQ1044">
        <v>38.008299999999998</v>
      </c>
      <c r="AR1044">
        <v>16.9055</v>
      </c>
    </row>
    <row r="1045" spans="1:44" x14ac:dyDescent="0.25">
      <c r="A1045" s="1">
        <v>38027</v>
      </c>
      <c r="B1045">
        <v>51.2682</v>
      </c>
      <c r="C1045">
        <v>24.065799999999999</v>
      </c>
      <c r="D1045">
        <v>9.0571199999999994</v>
      </c>
      <c r="E1045">
        <v>36.724400000000003</v>
      </c>
      <c r="F1045">
        <v>1091.67</v>
      </c>
      <c r="G1045">
        <v>1.2253799999999999</v>
      </c>
      <c r="H1045">
        <v>20.3</v>
      </c>
      <c r="I1045">
        <v>19.607800000000001</v>
      </c>
      <c r="J1045">
        <v>28.334599999999998</v>
      </c>
      <c r="K1045">
        <v>24.445900000000002</v>
      </c>
      <c r="L1045" t="e">
        <v>#N/A</v>
      </c>
      <c r="M1045">
        <v>17.899100000000001</v>
      </c>
      <c r="N1045">
        <v>326.88310000000001</v>
      </c>
      <c r="O1045">
        <v>15.939</v>
      </c>
      <c r="P1045">
        <v>25.574300000000001</v>
      </c>
      <c r="Q1045">
        <v>23.1</v>
      </c>
      <c r="R1045">
        <v>26.3552</v>
      </c>
      <c r="S1045">
        <v>18.740100000000002</v>
      </c>
      <c r="T1045" t="e">
        <v>#N/A</v>
      </c>
      <c r="U1045" t="e">
        <v>#N/A</v>
      </c>
      <c r="V1045">
        <v>16.659400000000002</v>
      </c>
      <c r="W1045">
        <v>23.069900000000001</v>
      </c>
      <c r="X1045">
        <v>22.634899999999998</v>
      </c>
      <c r="Y1045">
        <v>66.971100000000007</v>
      </c>
      <c r="Z1045">
        <v>19.055099999999999</v>
      </c>
      <c r="AA1045">
        <v>32.85</v>
      </c>
      <c r="AB1045">
        <v>33.246200000000002</v>
      </c>
      <c r="AC1045">
        <v>24.4651</v>
      </c>
      <c r="AD1045" t="e">
        <v>#N/A</v>
      </c>
      <c r="AE1045">
        <v>16.364100000000001</v>
      </c>
      <c r="AF1045">
        <v>26.5489</v>
      </c>
      <c r="AG1045">
        <v>16.3504</v>
      </c>
      <c r="AH1045" t="e">
        <v>#N/A</v>
      </c>
      <c r="AI1045">
        <v>21.156099999999999</v>
      </c>
      <c r="AJ1045">
        <v>32.054099999999998</v>
      </c>
      <c r="AK1045">
        <v>20.3</v>
      </c>
      <c r="AL1045" t="e">
        <v>#N/A</v>
      </c>
      <c r="AM1045" t="e">
        <v>#N/A</v>
      </c>
      <c r="AN1045">
        <v>31.144400000000001</v>
      </c>
      <c r="AO1045">
        <v>19.418700000000001</v>
      </c>
      <c r="AP1045" t="e">
        <v>#N/A</v>
      </c>
      <c r="AQ1045">
        <v>37.995199999999997</v>
      </c>
      <c r="AR1045">
        <v>17.057500000000001</v>
      </c>
    </row>
    <row r="1046" spans="1:44" x14ac:dyDescent="0.25">
      <c r="A1046" s="1">
        <v>38028</v>
      </c>
      <c r="B1046">
        <v>51.703099999999999</v>
      </c>
      <c r="C1046">
        <v>25.4863</v>
      </c>
      <c r="D1046">
        <v>9.0758100000000006</v>
      </c>
      <c r="E1046">
        <v>37.569200000000002</v>
      </c>
      <c r="F1046">
        <v>1111.6099999999999</v>
      </c>
      <c r="G1046">
        <v>1.2775099999999999</v>
      </c>
      <c r="H1046">
        <v>20.010000000000002</v>
      </c>
      <c r="I1046">
        <v>19.583200000000001</v>
      </c>
      <c r="J1046">
        <v>29.078800000000001</v>
      </c>
      <c r="K1046">
        <v>25.379200000000001</v>
      </c>
      <c r="L1046" t="e">
        <v>#N/A</v>
      </c>
      <c r="M1046">
        <v>17.625</v>
      </c>
      <c r="N1046">
        <v>334.43029999999999</v>
      </c>
      <c r="O1046">
        <v>15.9308</v>
      </c>
      <c r="P1046">
        <v>25.908799999999999</v>
      </c>
      <c r="Q1046">
        <v>22.75</v>
      </c>
      <c r="R1046">
        <v>27.0656</v>
      </c>
      <c r="S1046">
        <v>19.200900000000001</v>
      </c>
      <c r="T1046" t="e">
        <v>#N/A</v>
      </c>
      <c r="U1046" t="e">
        <v>#N/A</v>
      </c>
      <c r="V1046">
        <v>16.575099999999999</v>
      </c>
      <c r="W1046">
        <v>23.725100000000001</v>
      </c>
      <c r="X1046">
        <v>23.091899999999999</v>
      </c>
      <c r="Y1046">
        <v>67.651600000000002</v>
      </c>
      <c r="Z1046">
        <v>19.463999999999999</v>
      </c>
      <c r="AA1046">
        <v>32.549999999999997</v>
      </c>
      <c r="AB1046">
        <v>33.601700000000001</v>
      </c>
      <c r="AC1046">
        <v>25.12</v>
      </c>
      <c r="AD1046" t="e">
        <v>#N/A</v>
      </c>
      <c r="AE1046">
        <v>16.638500000000001</v>
      </c>
      <c r="AF1046">
        <v>26.846299999999999</v>
      </c>
      <c r="AG1046">
        <v>16.5379</v>
      </c>
      <c r="AH1046" t="e">
        <v>#N/A</v>
      </c>
      <c r="AI1046">
        <v>21.4328</v>
      </c>
      <c r="AJ1046">
        <v>32.534399999999998</v>
      </c>
      <c r="AK1046">
        <v>20.010000000000002</v>
      </c>
      <c r="AL1046" t="e">
        <v>#N/A</v>
      </c>
      <c r="AM1046" t="e">
        <v>#N/A</v>
      </c>
      <c r="AN1046">
        <v>31.386800000000001</v>
      </c>
      <c r="AO1046">
        <v>19.859300000000001</v>
      </c>
      <c r="AP1046" t="e">
        <v>#N/A</v>
      </c>
      <c r="AQ1046">
        <v>37.941099999999999</v>
      </c>
      <c r="AR1046">
        <v>19.680499999999999</v>
      </c>
    </row>
    <row r="1047" spans="1:44" x14ac:dyDescent="0.25">
      <c r="A1047" s="1">
        <v>38029</v>
      </c>
      <c r="B1047">
        <v>50.946199999999997</v>
      </c>
      <c r="C1047">
        <v>24.912600000000001</v>
      </c>
      <c r="D1047">
        <v>9.0400399999999994</v>
      </c>
      <c r="E1047">
        <v>36.961799999999997</v>
      </c>
      <c r="F1047">
        <v>1109.31</v>
      </c>
      <c r="G1047">
        <v>1.26162</v>
      </c>
      <c r="H1047">
        <v>19.899999999999999</v>
      </c>
      <c r="I1047">
        <v>19.457799999999999</v>
      </c>
      <c r="J1047">
        <v>28.724</v>
      </c>
      <c r="K1047">
        <v>25.051400000000001</v>
      </c>
      <c r="L1047" t="e">
        <v>#N/A</v>
      </c>
      <c r="M1047">
        <v>17.3202</v>
      </c>
      <c r="N1047">
        <v>329.84350000000001</v>
      </c>
      <c r="O1047">
        <v>15.6997</v>
      </c>
      <c r="P1047">
        <v>25.7654</v>
      </c>
      <c r="Q1047">
        <v>22.65</v>
      </c>
      <c r="R1047">
        <v>26.801400000000001</v>
      </c>
      <c r="S1047">
        <v>18.891500000000001</v>
      </c>
      <c r="T1047" t="e">
        <v>#N/A</v>
      </c>
      <c r="U1047" t="e">
        <v>#N/A</v>
      </c>
      <c r="V1047">
        <v>15.7766</v>
      </c>
      <c r="W1047">
        <v>23.333100000000002</v>
      </c>
      <c r="X1047">
        <v>23.410399999999999</v>
      </c>
      <c r="Y1047">
        <v>66.564499999999995</v>
      </c>
      <c r="Z1047">
        <v>19.123000000000001</v>
      </c>
      <c r="AA1047">
        <v>33.54</v>
      </c>
      <c r="AB1047">
        <v>33.365099999999998</v>
      </c>
      <c r="AC1047">
        <v>24.936199999999999</v>
      </c>
      <c r="AD1047" t="e">
        <v>#N/A</v>
      </c>
      <c r="AE1047">
        <v>16.2546</v>
      </c>
      <c r="AF1047">
        <v>26.4209</v>
      </c>
      <c r="AG1047">
        <v>16.259699999999999</v>
      </c>
      <c r="AH1047" t="e">
        <v>#N/A</v>
      </c>
      <c r="AI1047">
        <v>20.994900000000001</v>
      </c>
      <c r="AJ1047">
        <v>31.971399999999999</v>
      </c>
      <c r="AK1047">
        <v>19.899999999999999</v>
      </c>
      <c r="AL1047" t="e">
        <v>#N/A</v>
      </c>
      <c r="AM1047" t="e">
        <v>#N/A</v>
      </c>
      <c r="AN1047">
        <v>30.896100000000001</v>
      </c>
      <c r="AO1047">
        <v>19.366299999999999</v>
      </c>
      <c r="AP1047" t="e">
        <v>#N/A</v>
      </c>
      <c r="AQ1047">
        <v>37.520299999999999</v>
      </c>
      <c r="AR1047">
        <v>19.775500000000001</v>
      </c>
    </row>
    <row r="1048" spans="1:44" x14ac:dyDescent="0.25">
      <c r="A1048" s="1">
        <v>38030</v>
      </c>
      <c r="B1048">
        <v>50.073599999999999</v>
      </c>
      <c r="C1048">
        <v>24.959599999999998</v>
      </c>
      <c r="D1048">
        <v>8.9353499999999997</v>
      </c>
      <c r="E1048">
        <v>37.128999999999998</v>
      </c>
      <c r="F1048">
        <v>1105.28</v>
      </c>
      <c r="G1048">
        <v>1.2214700000000001</v>
      </c>
      <c r="H1048">
        <v>19.649999999999999</v>
      </c>
      <c r="I1048">
        <v>19.482399999999998</v>
      </c>
      <c r="J1048">
        <v>28.744299999999999</v>
      </c>
      <c r="K1048">
        <v>24.620200000000001</v>
      </c>
      <c r="L1048" t="e">
        <v>#N/A</v>
      </c>
      <c r="M1048">
        <v>17.308399999999999</v>
      </c>
      <c r="N1048">
        <v>329.35050000000001</v>
      </c>
      <c r="O1048">
        <v>15.5609</v>
      </c>
      <c r="P1048">
        <v>25.5534</v>
      </c>
      <c r="Q1048">
        <v>22.55</v>
      </c>
      <c r="R1048">
        <v>26.772099999999998</v>
      </c>
      <c r="S1048">
        <v>18.790400000000002</v>
      </c>
      <c r="T1048" t="e">
        <v>#N/A</v>
      </c>
      <c r="U1048" t="e">
        <v>#N/A</v>
      </c>
      <c r="V1048">
        <v>15.828200000000001</v>
      </c>
      <c r="W1048">
        <v>23.052700000000002</v>
      </c>
      <c r="X1048">
        <v>23.042999999999999</v>
      </c>
      <c r="Y1048">
        <v>66.766300000000001</v>
      </c>
      <c r="Z1048">
        <v>18.729299999999999</v>
      </c>
      <c r="AA1048">
        <v>33.54</v>
      </c>
      <c r="AB1048">
        <v>33.102800000000002</v>
      </c>
      <c r="AC1048">
        <v>24.785499999999999</v>
      </c>
      <c r="AD1048" t="e">
        <v>#N/A</v>
      </c>
      <c r="AE1048">
        <v>16.206399999999999</v>
      </c>
      <c r="AF1048">
        <v>26.703399999999998</v>
      </c>
      <c r="AG1048">
        <v>16.024899999999999</v>
      </c>
      <c r="AH1048" t="e">
        <v>#N/A</v>
      </c>
      <c r="AI1048">
        <v>20.7774</v>
      </c>
      <c r="AJ1048">
        <v>31.830400000000001</v>
      </c>
      <c r="AK1048">
        <v>19.649999999999999</v>
      </c>
      <c r="AL1048" t="e">
        <v>#N/A</v>
      </c>
      <c r="AM1048" t="e">
        <v>#N/A</v>
      </c>
      <c r="AN1048">
        <v>30.703299999999999</v>
      </c>
      <c r="AO1048">
        <v>19.3657</v>
      </c>
      <c r="AP1048" t="e">
        <v>#N/A</v>
      </c>
      <c r="AQ1048">
        <v>37.045099999999998</v>
      </c>
      <c r="AR1048">
        <v>18.991900000000001</v>
      </c>
    </row>
    <row r="1049" spans="1:44" x14ac:dyDescent="0.25">
      <c r="A1049" s="1">
        <v>38034</v>
      </c>
      <c r="B1049">
        <v>50.310899999999997</v>
      </c>
      <c r="C1049">
        <v>25.375499999999999</v>
      </c>
      <c r="D1049">
        <v>8.9860100000000003</v>
      </c>
      <c r="E1049">
        <v>37.028399999999998</v>
      </c>
      <c r="F1049">
        <v>1107.57</v>
      </c>
      <c r="G1049">
        <v>1.2259500000000001</v>
      </c>
      <c r="H1049">
        <v>19</v>
      </c>
      <c r="I1049">
        <v>19.434000000000001</v>
      </c>
      <c r="J1049">
        <v>28.747199999999999</v>
      </c>
      <c r="K1049">
        <v>25.205400000000001</v>
      </c>
      <c r="L1049" t="e">
        <v>#N/A</v>
      </c>
      <c r="M1049">
        <v>17.388200000000001</v>
      </c>
      <c r="N1049">
        <v>330.99400000000003</v>
      </c>
      <c r="O1049">
        <v>15.5101</v>
      </c>
      <c r="P1049">
        <v>25.756399999999999</v>
      </c>
      <c r="Q1049">
        <v>22.7</v>
      </c>
      <c r="R1049">
        <v>26.888400000000001</v>
      </c>
      <c r="S1049">
        <v>18.917899999999999</v>
      </c>
      <c r="T1049" t="e">
        <v>#N/A</v>
      </c>
      <c r="U1049" t="e">
        <v>#N/A</v>
      </c>
      <c r="V1049">
        <v>16.036999999999999</v>
      </c>
      <c r="W1049">
        <v>23.060099999999998</v>
      </c>
      <c r="X1049">
        <v>22.999300000000002</v>
      </c>
      <c r="Y1049">
        <v>66.321299999999994</v>
      </c>
      <c r="Z1049">
        <v>19.082999999999998</v>
      </c>
      <c r="AA1049">
        <v>33.54</v>
      </c>
      <c r="AB1049">
        <v>33.104199999999999</v>
      </c>
      <c r="AC1049">
        <v>25.0121</v>
      </c>
      <c r="AD1049" t="e">
        <v>#N/A</v>
      </c>
      <c r="AE1049">
        <v>16.3779</v>
      </c>
      <c r="AF1049">
        <v>26.605399999999999</v>
      </c>
      <c r="AG1049">
        <v>16.212800000000001</v>
      </c>
      <c r="AH1049" t="e">
        <v>#N/A</v>
      </c>
      <c r="AI1049">
        <v>20.9145</v>
      </c>
      <c r="AJ1049">
        <v>32.059100000000001</v>
      </c>
      <c r="AK1049">
        <v>19</v>
      </c>
      <c r="AL1049" t="e">
        <v>#N/A</v>
      </c>
      <c r="AM1049" t="e">
        <v>#N/A</v>
      </c>
      <c r="AN1049">
        <v>30.894100000000002</v>
      </c>
      <c r="AO1049">
        <v>20.097100000000001</v>
      </c>
      <c r="AP1049" t="e">
        <v>#N/A</v>
      </c>
      <c r="AQ1049">
        <v>37.710900000000002</v>
      </c>
      <c r="AR1049">
        <v>18.915800000000001</v>
      </c>
    </row>
    <row r="1050" spans="1:44" x14ac:dyDescent="0.25">
      <c r="A1050" s="1">
        <v>38035</v>
      </c>
      <c r="B1050">
        <v>50.205100000000002</v>
      </c>
      <c r="C1050">
        <v>25.4697</v>
      </c>
      <c r="D1050">
        <v>9.0049299999999999</v>
      </c>
      <c r="E1050">
        <v>36.933</v>
      </c>
      <c r="F1050">
        <v>1099.27</v>
      </c>
      <c r="G1050">
        <v>1.23451</v>
      </c>
      <c r="H1050">
        <v>19</v>
      </c>
      <c r="I1050">
        <v>19.515999999999998</v>
      </c>
      <c r="J1050">
        <v>28.8169</v>
      </c>
      <c r="K1050">
        <v>25.078399999999998</v>
      </c>
      <c r="L1050" t="e">
        <v>#N/A</v>
      </c>
      <c r="M1050">
        <v>17.319199999999999</v>
      </c>
      <c r="N1050">
        <v>329.61059999999998</v>
      </c>
      <c r="O1050">
        <v>15.5816</v>
      </c>
      <c r="P1050">
        <v>25.933700000000002</v>
      </c>
      <c r="Q1050">
        <v>22.7</v>
      </c>
      <c r="R1050">
        <v>26.685099999999998</v>
      </c>
      <c r="S1050">
        <v>18.7959</v>
      </c>
      <c r="T1050" t="e">
        <v>#N/A</v>
      </c>
      <c r="U1050" t="e">
        <v>#N/A</v>
      </c>
      <c r="V1050">
        <v>16.161999999999999</v>
      </c>
      <c r="W1050">
        <v>22.86</v>
      </c>
      <c r="X1050">
        <v>22.715800000000002</v>
      </c>
      <c r="Y1050">
        <v>65.861400000000003</v>
      </c>
      <c r="Z1050">
        <v>19.0032</v>
      </c>
      <c r="AA1050">
        <v>33.24</v>
      </c>
      <c r="AB1050">
        <v>32.874699999999997</v>
      </c>
      <c r="AC1050">
        <v>24.967400000000001</v>
      </c>
      <c r="AD1050" t="e">
        <v>#N/A</v>
      </c>
      <c r="AE1050">
        <v>16.451699999999999</v>
      </c>
      <c r="AF1050">
        <v>26.795999999999999</v>
      </c>
      <c r="AG1050">
        <v>16.1233</v>
      </c>
      <c r="AH1050" t="e">
        <v>#N/A</v>
      </c>
      <c r="AI1050">
        <v>20.781099999999999</v>
      </c>
      <c r="AJ1050">
        <v>32.091099999999997</v>
      </c>
      <c r="AK1050">
        <v>19</v>
      </c>
      <c r="AL1050" t="e">
        <v>#N/A</v>
      </c>
      <c r="AM1050" t="e">
        <v>#N/A</v>
      </c>
      <c r="AN1050">
        <v>31.657399999999999</v>
      </c>
      <c r="AO1050">
        <v>19.5901</v>
      </c>
      <c r="AP1050" t="e">
        <v>#N/A</v>
      </c>
      <c r="AQ1050">
        <v>37.600499999999997</v>
      </c>
      <c r="AR1050">
        <v>18.832000000000001</v>
      </c>
    </row>
    <row r="1051" spans="1:44" x14ac:dyDescent="0.25">
      <c r="A1051" s="1">
        <v>38036</v>
      </c>
      <c r="B1051">
        <v>50.244</v>
      </c>
      <c r="C1051">
        <v>25.635999999999999</v>
      </c>
      <c r="D1051">
        <v>9.0954599999999992</v>
      </c>
      <c r="E1051">
        <v>37.223199999999999</v>
      </c>
      <c r="F1051">
        <v>1094.5</v>
      </c>
      <c r="G1051">
        <v>1.2019500000000001</v>
      </c>
      <c r="H1051">
        <v>19.2</v>
      </c>
      <c r="I1051">
        <v>19.731000000000002</v>
      </c>
      <c r="J1051">
        <v>28.997800000000002</v>
      </c>
      <c r="K1051">
        <v>25.153700000000001</v>
      </c>
      <c r="L1051" t="e">
        <v>#N/A</v>
      </c>
      <c r="M1051">
        <v>17.158300000000001</v>
      </c>
      <c r="N1051">
        <v>329.2516</v>
      </c>
      <c r="O1051">
        <v>15.6305</v>
      </c>
      <c r="P1051">
        <v>26.305399999999999</v>
      </c>
      <c r="Q1051">
        <v>23.05</v>
      </c>
      <c r="R1051">
        <v>26.991399999999999</v>
      </c>
      <c r="S1051">
        <v>18.8569</v>
      </c>
      <c r="T1051" t="e">
        <v>#N/A</v>
      </c>
      <c r="U1051" t="e">
        <v>#N/A</v>
      </c>
      <c r="V1051">
        <v>16.531600000000001</v>
      </c>
      <c r="W1051">
        <v>22.8278</v>
      </c>
      <c r="X1051">
        <v>22.862300000000001</v>
      </c>
      <c r="Y1051">
        <v>65.960800000000006</v>
      </c>
      <c r="Z1051">
        <v>18.708200000000001</v>
      </c>
      <c r="AA1051">
        <v>34.03</v>
      </c>
      <c r="AB1051">
        <v>32.936300000000003</v>
      </c>
      <c r="AC1051">
        <v>25.375</v>
      </c>
      <c r="AD1051" t="e">
        <v>#N/A</v>
      </c>
      <c r="AE1051">
        <v>16.703600000000002</v>
      </c>
      <c r="AF1051">
        <v>26.8856</v>
      </c>
      <c r="AG1051">
        <v>16.061800000000002</v>
      </c>
      <c r="AH1051" t="e">
        <v>#N/A</v>
      </c>
      <c r="AI1051">
        <v>20.871600000000001</v>
      </c>
      <c r="AJ1051">
        <v>32.18</v>
      </c>
      <c r="AK1051">
        <v>19.5</v>
      </c>
      <c r="AL1051" t="e">
        <v>#N/A</v>
      </c>
      <c r="AM1051" t="e">
        <v>#N/A</v>
      </c>
      <c r="AN1051">
        <v>31.866900000000001</v>
      </c>
      <c r="AO1051">
        <v>19.350300000000001</v>
      </c>
      <c r="AP1051" t="e">
        <v>#N/A</v>
      </c>
      <c r="AQ1051">
        <v>38.677799999999998</v>
      </c>
      <c r="AR1051">
        <v>19.186</v>
      </c>
    </row>
    <row r="1052" spans="1:44" x14ac:dyDescent="0.25">
      <c r="A1052" s="1">
        <v>38037</v>
      </c>
      <c r="B1052">
        <v>50.869</v>
      </c>
      <c r="C1052">
        <v>25.138300000000001</v>
      </c>
      <c r="D1052">
        <v>9.15747</v>
      </c>
      <c r="E1052">
        <v>37.234400000000001</v>
      </c>
      <c r="F1052">
        <v>1102.47</v>
      </c>
      <c r="G1052">
        <v>1.2039800000000001</v>
      </c>
      <c r="H1052">
        <v>19</v>
      </c>
      <c r="I1052">
        <v>19.9497</v>
      </c>
      <c r="J1052">
        <v>29.0197</v>
      </c>
      <c r="K1052">
        <v>24.724499999999999</v>
      </c>
      <c r="L1052" t="e">
        <v>#N/A</v>
      </c>
      <c r="M1052">
        <v>16.8842</v>
      </c>
      <c r="N1052">
        <v>329.28829999999999</v>
      </c>
      <c r="O1052">
        <v>15.6873</v>
      </c>
      <c r="P1052">
        <v>26.339099999999998</v>
      </c>
      <c r="Q1052">
        <v>22.9</v>
      </c>
      <c r="R1052">
        <v>27.173100000000002</v>
      </c>
      <c r="S1052">
        <v>19.005800000000001</v>
      </c>
      <c r="T1052" t="e">
        <v>#N/A</v>
      </c>
      <c r="U1052" t="e">
        <v>#N/A</v>
      </c>
      <c r="V1052">
        <v>16.103000000000002</v>
      </c>
      <c r="W1052">
        <v>23.028099999999998</v>
      </c>
      <c r="X1052">
        <v>22.882400000000001</v>
      </c>
      <c r="Y1052">
        <v>65.9465</v>
      </c>
      <c r="Z1052">
        <v>18.8675</v>
      </c>
      <c r="AA1052">
        <v>34.03</v>
      </c>
      <c r="AB1052">
        <v>32.928199999999997</v>
      </c>
      <c r="AC1052">
        <v>25.341100000000001</v>
      </c>
      <c r="AD1052" t="e">
        <v>#N/A</v>
      </c>
      <c r="AE1052">
        <v>16.7286</v>
      </c>
      <c r="AF1052">
        <v>26.710899999999999</v>
      </c>
      <c r="AG1052">
        <v>16.206399999999999</v>
      </c>
      <c r="AH1052" t="e">
        <v>#N/A</v>
      </c>
      <c r="AI1052">
        <v>20.9665</v>
      </c>
      <c r="AJ1052">
        <v>32.357100000000003</v>
      </c>
      <c r="AK1052">
        <v>19</v>
      </c>
      <c r="AL1052" t="e">
        <v>#N/A</v>
      </c>
      <c r="AM1052" t="e">
        <v>#N/A</v>
      </c>
      <c r="AN1052">
        <v>31.816199999999998</v>
      </c>
      <c r="AO1052">
        <v>19.355</v>
      </c>
      <c r="AP1052" t="e">
        <v>#N/A</v>
      </c>
      <c r="AQ1052">
        <v>39.563099999999999</v>
      </c>
      <c r="AR1052">
        <v>18.9572</v>
      </c>
    </row>
    <row r="1053" spans="1:44" x14ac:dyDescent="0.25">
      <c r="A1053" s="1">
        <v>38040</v>
      </c>
      <c r="B1053">
        <v>51.696399999999997</v>
      </c>
      <c r="C1053">
        <v>25.552700000000002</v>
      </c>
      <c r="D1053">
        <v>9.4340600000000006</v>
      </c>
      <c r="E1053">
        <v>37.421500000000002</v>
      </c>
      <c r="F1053">
        <v>1115.98</v>
      </c>
      <c r="G1053">
        <v>1.2009399999999999</v>
      </c>
      <c r="H1053">
        <v>19.100000000000001</v>
      </c>
      <c r="I1053">
        <v>20.243500000000001</v>
      </c>
      <c r="J1053">
        <v>28.745899999999999</v>
      </c>
      <c r="K1053">
        <v>25.025200000000002</v>
      </c>
      <c r="L1053" t="e">
        <v>#N/A</v>
      </c>
      <c r="M1053">
        <v>16.6784</v>
      </c>
      <c r="N1053">
        <v>334.48320000000001</v>
      </c>
      <c r="O1053">
        <v>15.6098</v>
      </c>
      <c r="P1053">
        <v>26.6678</v>
      </c>
      <c r="Q1053">
        <v>22.8</v>
      </c>
      <c r="R1053">
        <v>27.719100000000001</v>
      </c>
      <c r="S1053">
        <v>19.558599999999998</v>
      </c>
      <c r="T1053" t="e">
        <v>#N/A</v>
      </c>
      <c r="U1053" t="e">
        <v>#N/A</v>
      </c>
      <c r="V1053">
        <v>16.060099999999998</v>
      </c>
      <c r="W1053">
        <v>22.979600000000001</v>
      </c>
      <c r="X1053">
        <v>22.671600000000002</v>
      </c>
      <c r="Y1053">
        <v>65.4816</v>
      </c>
      <c r="Z1053">
        <v>18.364699999999999</v>
      </c>
      <c r="AA1053">
        <v>34.53</v>
      </c>
      <c r="AB1053">
        <v>33.000399999999999</v>
      </c>
      <c r="AC1053">
        <v>25.352799999999998</v>
      </c>
      <c r="AD1053" t="e">
        <v>#N/A</v>
      </c>
      <c r="AE1053">
        <v>17.2226</v>
      </c>
      <c r="AF1053">
        <v>27.023800000000001</v>
      </c>
      <c r="AG1053">
        <v>16.3431</v>
      </c>
      <c r="AH1053" t="e">
        <v>#N/A</v>
      </c>
      <c r="AI1053">
        <v>20.986999999999998</v>
      </c>
      <c r="AJ1053">
        <v>32.920999999999999</v>
      </c>
      <c r="AK1053">
        <v>19.100000000000001</v>
      </c>
      <c r="AL1053" t="e">
        <v>#N/A</v>
      </c>
      <c r="AM1053" t="e">
        <v>#N/A</v>
      </c>
      <c r="AN1053">
        <v>31.101299999999998</v>
      </c>
      <c r="AO1053">
        <v>19.399799999999999</v>
      </c>
      <c r="AP1053" t="e">
        <v>#N/A</v>
      </c>
      <c r="AQ1053">
        <v>40.252400000000002</v>
      </c>
      <c r="AR1053">
        <v>19.232099999999999</v>
      </c>
    </row>
    <row r="1054" spans="1:44" x14ac:dyDescent="0.25">
      <c r="A1054" s="1">
        <v>38041</v>
      </c>
      <c r="B1054">
        <v>51.002400000000002</v>
      </c>
      <c r="C1054">
        <v>25.569099999999999</v>
      </c>
      <c r="D1054">
        <v>9.3433200000000003</v>
      </c>
      <c r="E1054">
        <v>37.4495</v>
      </c>
      <c r="F1054">
        <v>1110.83</v>
      </c>
      <c r="G1054">
        <v>1.2083200000000001</v>
      </c>
      <c r="H1054">
        <v>19.05</v>
      </c>
      <c r="I1054">
        <v>20.212900000000001</v>
      </c>
      <c r="J1054">
        <v>28.439399999999999</v>
      </c>
      <c r="K1054">
        <v>24.819199999999999</v>
      </c>
      <c r="L1054" t="e">
        <v>#N/A</v>
      </c>
      <c r="M1054">
        <v>16.872800000000002</v>
      </c>
      <c r="N1054">
        <v>334.79109999999997</v>
      </c>
      <c r="O1054">
        <v>15.412800000000001</v>
      </c>
      <c r="P1054">
        <v>26.411100000000001</v>
      </c>
      <c r="Q1054">
        <v>22.6</v>
      </c>
      <c r="R1054">
        <v>27.501799999999999</v>
      </c>
      <c r="S1054">
        <v>19.447399999999998</v>
      </c>
      <c r="T1054" t="e">
        <v>#N/A</v>
      </c>
      <c r="U1054" t="e">
        <v>#N/A</v>
      </c>
      <c r="V1054">
        <v>15.748900000000001</v>
      </c>
      <c r="W1054">
        <v>23.340499999999999</v>
      </c>
      <c r="X1054">
        <v>22.598600000000001</v>
      </c>
      <c r="Y1054">
        <v>65.948300000000003</v>
      </c>
      <c r="Z1054">
        <v>18.4635</v>
      </c>
      <c r="AA1054">
        <v>34.53</v>
      </c>
      <c r="AB1054">
        <v>33.6526</v>
      </c>
      <c r="AC1054">
        <v>25.2455</v>
      </c>
      <c r="AD1054" t="e">
        <v>#N/A</v>
      </c>
      <c r="AE1054">
        <v>17.11</v>
      </c>
      <c r="AF1054">
        <v>26.960799999999999</v>
      </c>
      <c r="AG1054">
        <v>16.484000000000002</v>
      </c>
      <c r="AH1054" t="e">
        <v>#N/A</v>
      </c>
      <c r="AI1054">
        <v>21.023199999999999</v>
      </c>
      <c r="AJ1054">
        <v>32.303199999999997</v>
      </c>
      <c r="AK1054">
        <v>19.05</v>
      </c>
      <c r="AL1054" t="e">
        <v>#N/A</v>
      </c>
      <c r="AM1054" t="e">
        <v>#N/A</v>
      </c>
      <c r="AN1054">
        <v>30.402200000000001</v>
      </c>
      <c r="AO1054">
        <v>19.9358</v>
      </c>
      <c r="AP1054" t="e">
        <v>#N/A</v>
      </c>
      <c r="AQ1054">
        <v>40.124699999999997</v>
      </c>
      <c r="AR1054">
        <v>18.635999999999999</v>
      </c>
    </row>
    <row r="1055" spans="1:44" x14ac:dyDescent="0.25">
      <c r="A1055" s="1">
        <v>38042</v>
      </c>
      <c r="B1055">
        <v>50.282800000000002</v>
      </c>
      <c r="C1055">
        <v>25.192299999999999</v>
      </c>
      <c r="D1055">
        <v>9.3861699999999999</v>
      </c>
      <c r="E1055">
        <v>37.6297</v>
      </c>
      <c r="F1055">
        <v>1116.8499999999999</v>
      </c>
      <c r="G1055">
        <v>1.22932</v>
      </c>
      <c r="H1055">
        <v>19.399999999999999</v>
      </c>
      <c r="I1055">
        <v>20.220500000000001</v>
      </c>
      <c r="J1055">
        <v>28.756499999999999</v>
      </c>
      <c r="K1055">
        <v>24.907299999999999</v>
      </c>
      <c r="L1055" t="e">
        <v>#N/A</v>
      </c>
      <c r="M1055">
        <v>17.214300000000001</v>
      </c>
      <c r="N1055">
        <v>336.59070000000003</v>
      </c>
      <c r="O1055">
        <v>15.331200000000001</v>
      </c>
      <c r="P1055">
        <v>26.404199999999999</v>
      </c>
      <c r="Q1055">
        <v>22.9</v>
      </c>
      <c r="R1055">
        <v>27.648199999999999</v>
      </c>
      <c r="S1055">
        <v>19.214300000000001</v>
      </c>
      <c r="T1055" t="e">
        <v>#N/A</v>
      </c>
      <c r="U1055" t="e">
        <v>#N/A</v>
      </c>
      <c r="V1055">
        <v>15.8811</v>
      </c>
      <c r="W1055">
        <v>23.549299999999999</v>
      </c>
      <c r="X1055">
        <v>22.550699999999999</v>
      </c>
      <c r="Y1055">
        <v>65.600800000000007</v>
      </c>
      <c r="Z1055">
        <v>18.678699999999999</v>
      </c>
      <c r="AA1055">
        <v>35.020000000000003</v>
      </c>
      <c r="AB1055">
        <v>33.4876</v>
      </c>
      <c r="AC1055">
        <v>25.2715</v>
      </c>
      <c r="AD1055" t="e">
        <v>#N/A</v>
      </c>
      <c r="AE1055">
        <v>17.255400000000002</v>
      </c>
      <c r="AF1055">
        <v>26.55</v>
      </c>
      <c r="AG1055">
        <v>16.329499999999999</v>
      </c>
      <c r="AH1055" t="e">
        <v>#N/A</v>
      </c>
      <c r="AI1055">
        <v>21.011700000000001</v>
      </c>
      <c r="AJ1055">
        <v>32.504399999999997</v>
      </c>
      <c r="AK1055">
        <v>19.399999999999999</v>
      </c>
      <c r="AL1055" t="e">
        <v>#N/A</v>
      </c>
      <c r="AM1055" t="e">
        <v>#N/A</v>
      </c>
      <c r="AN1055">
        <v>30.4755</v>
      </c>
      <c r="AO1055">
        <v>19.845600000000001</v>
      </c>
      <c r="AP1055" t="e">
        <v>#N/A</v>
      </c>
      <c r="AQ1055">
        <v>39.97</v>
      </c>
      <c r="AR1055">
        <v>18.8293</v>
      </c>
    </row>
    <row r="1056" spans="1:44" x14ac:dyDescent="0.25">
      <c r="A1056" s="1">
        <v>38043</v>
      </c>
      <c r="B1056">
        <v>50.777000000000001</v>
      </c>
      <c r="C1056">
        <v>25.8169</v>
      </c>
      <c r="D1056">
        <v>9.5998000000000001</v>
      </c>
      <c r="E1056">
        <v>38.053600000000003</v>
      </c>
      <c r="F1056">
        <v>1133.76</v>
      </c>
      <c r="G1056">
        <v>1.26017</v>
      </c>
      <c r="H1056">
        <v>19.38</v>
      </c>
      <c r="I1056">
        <v>20.615600000000001</v>
      </c>
      <c r="J1056">
        <v>28.265000000000001</v>
      </c>
      <c r="K1056">
        <v>25.529699999999998</v>
      </c>
      <c r="L1056" t="e">
        <v>#N/A</v>
      </c>
      <c r="M1056">
        <v>17.299900000000001</v>
      </c>
      <c r="N1056">
        <v>342.69139999999999</v>
      </c>
      <c r="O1056">
        <v>15.615500000000001</v>
      </c>
      <c r="P1056">
        <v>26.666499999999999</v>
      </c>
      <c r="Q1056">
        <v>23</v>
      </c>
      <c r="R1056">
        <v>27.8355</v>
      </c>
      <c r="S1056">
        <v>19.4176</v>
      </c>
      <c r="T1056" t="e">
        <v>#N/A</v>
      </c>
      <c r="U1056" t="e">
        <v>#N/A</v>
      </c>
      <c r="V1056">
        <v>16.450199999999999</v>
      </c>
      <c r="W1056">
        <v>24.1816</v>
      </c>
      <c r="X1056">
        <v>22.866299999999999</v>
      </c>
      <c r="Y1056">
        <v>66.748599999999996</v>
      </c>
      <c r="Z1056">
        <v>18.8795</v>
      </c>
      <c r="AA1056">
        <v>35.020000000000003</v>
      </c>
      <c r="AB1056">
        <v>33.928899999999999</v>
      </c>
      <c r="AC1056">
        <v>25.7807</v>
      </c>
      <c r="AD1056" t="e">
        <v>#N/A</v>
      </c>
      <c r="AE1056">
        <v>17.7376</v>
      </c>
      <c r="AF1056">
        <v>26.804099999999998</v>
      </c>
      <c r="AG1056">
        <v>16.4481</v>
      </c>
      <c r="AH1056" t="e">
        <v>#N/A</v>
      </c>
      <c r="AI1056">
        <v>21.255400000000002</v>
      </c>
      <c r="AJ1056">
        <v>33.1096</v>
      </c>
      <c r="AK1056">
        <v>19.38</v>
      </c>
      <c r="AL1056" t="e">
        <v>#N/A</v>
      </c>
      <c r="AM1056" t="e">
        <v>#N/A</v>
      </c>
      <c r="AN1056">
        <v>30.117699999999999</v>
      </c>
      <c r="AO1056">
        <v>20.310099999999998</v>
      </c>
      <c r="AP1056" t="e">
        <v>#N/A</v>
      </c>
      <c r="AQ1056">
        <v>40.238999999999997</v>
      </c>
      <c r="AR1056">
        <v>19.421600000000002</v>
      </c>
    </row>
    <row r="1057" spans="1:44" x14ac:dyDescent="0.25">
      <c r="A1057" s="1">
        <v>38044</v>
      </c>
      <c r="B1057">
        <v>50.779200000000003</v>
      </c>
      <c r="C1057">
        <v>26.079699999999999</v>
      </c>
      <c r="D1057">
        <v>9.7093100000000003</v>
      </c>
      <c r="E1057">
        <v>38.154699999999998</v>
      </c>
      <c r="F1057">
        <v>1129.72</v>
      </c>
      <c r="G1057">
        <v>1.31105</v>
      </c>
      <c r="H1057">
        <v>19.3</v>
      </c>
      <c r="I1057">
        <v>20.690300000000001</v>
      </c>
      <c r="J1057">
        <v>28.944800000000001</v>
      </c>
      <c r="K1057">
        <v>24.8612</v>
      </c>
      <c r="L1057" t="e">
        <v>#N/A</v>
      </c>
      <c r="M1057">
        <v>17.195</v>
      </c>
      <c r="N1057">
        <v>345.19470000000001</v>
      </c>
      <c r="O1057">
        <v>15.6891</v>
      </c>
      <c r="P1057">
        <v>26.746099999999998</v>
      </c>
      <c r="Q1057">
        <v>22.7</v>
      </c>
      <c r="R1057">
        <v>27.801600000000001</v>
      </c>
      <c r="S1057">
        <v>19.3689</v>
      </c>
      <c r="T1057" t="e">
        <v>#N/A</v>
      </c>
      <c r="U1057" t="e">
        <v>#N/A</v>
      </c>
      <c r="V1057">
        <v>16.122599999999998</v>
      </c>
      <c r="W1057">
        <v>23.883700000000001</v>
      </c>
      <c r="X1057">
        <v>22.9864</v>
      </c>
      <c r="Y1057">
        <v>66.687899999999999</v>
      </c>
      <c r="Z1057">
        <v>18.726700000000001</v>
      </c>
      <c r="AA1057">
        <v>35.51</v>
      </c>
      <c r="AB1057">
        <v>33.9621</v>
      </c>
      <c r="AC1057">
        <v>26.127700000000001</v>
      </c>
      <c r="AD1057" t="e">
        <v>#N/A</v>
      </c>
      <c r="AE1057">
        <v>17.774699999999999</v>
      </c>
      <c r="AF1057">
        <v>27.1083</v>
      </c>
      <c r="AG1057">
        <v>16.501200000000001</v>
      </c>
      <c r="AH1057" t="e">
        <v>#N/A</v>
      </c>
      <c r="AI1057">
        <v>21.0245</v>
      </c>
      <c r="AJ1057">
        <v>32.998699999999999</v>
      </c>
      <c r="AK1057">
        <v>19.3</v>
      </c>
      <c r="AL1057" t="e">
        <v>#N/A</v>
      </c>
      <c r="AM1057" t="e">
        <v>#N/A</v>
      </c>
      <c r="AN1057">
        <v>30.929500000000001</v>
      </c>
      <c r="AO1057">
        <v>20.347300000000001</v>
      </c>
      <c r="AP1057" t="e">
        <v>#N/A</v>
      </c>
      <c r="AQ1057">
        <v>40.431800000000003</v>
      </c>
      <c r="AR1057">
        <v>19.316600000000001</v>
      </c>
    </row>
    <row r="1058" spans="1:44" x14ac:dyDescent="0.25">
      <c r="A1058" s="1">
        <v>38047</v>
      </c>
      <c r="B1058">
        <v>51.002800000000001</v>
      </c>
      <c r="C1058">
        <v>26.585699999999999</v>
      </c>
      <c r="D1058">
        <v>9.7637199999999993</v>
      </c>
      <c r="E1058">
        <v>38.116399999999999</v>
      </c>
      <c r="F1058">
        <v>1125.1099999999999</v>
      </c>
      <c r="G1058">
        <v>1.3095600000000001</v>
      </c>
      <c r="H1058">
        <v>19.399999999999999</v>
      </c>
      <c r="I1058">
        <v>20.706399999999999</v>
      </c>
      <c r="J1058">
        <v>29.057400000000001</v>
      </c>
      <c r="K1058">
        <v>25.085599999999999</v>
      </c>
      <c r="L1058" t="e">
        <v>#N/A</v>
      </c>
      <c r="M1058">
        <v>17.377300000000002</v>
      </c>
      <c r="N1058">
        <v>344.73579999999998</v>
      </c>
      <c r="O1058">
        <v>15.4999</v>
      </c>
      <c r="P1058">
        <v>26.923300000000001</v>
      </c>
      <c r="Q1058">
        <v>23.2</v>
      </c>
      <c r="R1058">
        <v>27.8841</v>
      </c>
      <c r="S1058">
        <v>19.426500000000001</v>
      </c>
      <c r="T1058" t="e">
        <v>#N/A</v>
      </c>
      <c r="U1058" t="e">
        <v>#N/A</v>
      </c>
      <c r="V1058">
        <v>16.242100000000001</v>
      </c>
      <c r="W1058">
        <v>24.104199999999999</v>
      </c>
      <c r="X1058">
        <v>23.034400000000002</v>
      </c>
      <c r="Y1058">
        <v>66.706500000000005</v>
      </c>
      <c r="Z1058">
        <v>18.940200000000001</v>
      </c>
      <c r="AA1058">
        <v>35.020000000000003</v>
      </c>
      <c r="AB1058">
        <v>33.688600000000001</v>
      </c>
      <c r="AC1058">
        <v>26.3127</v>
      </c>
      <c r="AD1058" t="e">
        <v>#N/A</v>
      </c>
      <c r="AE1058">
        <v>17.749400000000001</v>
      </c>
      <c r="AF1058">
        <v>27.172499999999999</v>
      </c>
      <c r="AG1058">
        <v>16.519200000000001</v>
      </c>
      <c r="AH1058" t="e">
        <v>#N/A</v>
      </c>
      <c r="AI1058">
        <v>21.056000000000001</v>
      </c>
      <c r="AJ1058">
        <v>33.256500000000003</v>
      </c>
      <c r="AK1058">
        <v>19.399999999999999</v>
      </c>
      <c r="AL1058" t="e">
        <v>#N/A</v>
      </c>
      <c r="AM1058" t="e">
        <v>#N/A</v>
      </c>
      <c r="AN1058">
        <v>30.796099999999999</v>
      </c>
      <c r="AO1058">
        <v>20.435199999999998</v>
      </c>
      <c r="AP1058" t="e">
        <v>#N/A</v>
      </c>
      <c r="AQ1058">
        <v>40.819099999999999</v>
      </c>
      <c r="AR1058">
        <v>19.460799999999999</v>
      </c>
    </row>
    <row r="1059" spans="1:44" x14ac:dyDescent="0.25">
      <c r="A1059" s="1">
        <v>38048</v>
      </c>
      <c r="B1059">
        <v>51.0336</v>
      </c>
      <c r="C1059">
        <v>26.2806</v>
      </c>
      <c r="D1059">
        <v>9.81982</v>
      </c>
      <c r="E1059">
        <v>38.196800000000003</v>
      </c>
      <c r="F1059">
        <v>1129.95</v>
      </c>
      <c r="G1059">
        <v>1.3067</v>
      </c>
      <c r="H1059">
        <v>19.7</v>
      </c>
      <c r="I1059">
        <v>21.253799999999998</v>
      </c>
      <c r="J1059">
        <v>28.955400000000001</v>
      </c>
      <c r="K1059">
        <v>25.497900000000001</v>
      </c>
      <c r="L1059" t="e">
        <v>#N/A</v>
      </c>
      <c r="M1059">
        <v>17.1206</v>
      </c>
      <c r="N1059">
        <v>342.27010000000001</v>
      </c>
      <c r="O1059">
        <v>15.4955</v>
      </c>
      <c r="P1059">
        <v>26.638000000000002</v>
      </c>
      <c r="Q1059">
        <v>22.8</v>
      </c>
      <c r="R1059">
        <v>27.7516</v>
      </c>
      <c r="S1059">
        <v>19.376000000000001</v>
      </c>
      <c r="T1059" t="e">
        <v>#N/A</v>
      </c>
      <c r="U1059" t="e">
        <v>#N/A</v>
      </c>
      <c r="V1059">
        <v>16.242799999999999</v>
      </c>
      <c r="W1059">
        <v>24.3887</v>
      </c>
      <c r="X1059">
        <v>22.9175</v>
      </c>
      <c r="Y1059">
        <v>66.995400000000004</v>
      </c>
      <c r="Z1059">
        <v>19.0077</v>
      </c>
      <c r="AA1059">
        <v>35.61</v>
      </c>
      <c r="AB1059">
        <v>33.349899999999998</v>
      </c>
      <c r="AC1059">
        <v>26.575900000000001</v>
      </c>
      <c r="AD1059" t="e">
        <v>#N/A</v>
      </c>
      <c r="AE1059">
        <v>17.873100000000001</v>
      </c>
      <c r="AF1059">
        <v>26.957000000000001</v>
      </c>
      <c r="AG1059">
        <v>16.435300000000002</v>
      </c>
      <c r="AH1059" t="e">
        <v>#N/A</v>
      </c>
      <c r="AI1059">
        <v>21.0517</v>
      </c>
      <c r="AJ1059">
        <v>32.915599999999998</v>
      </c>
      <c r="AK1059">
        <v>19.7</v>
      </c>
      <c r="AL1059" t="e">
        <v>#N/A</v>
      </c>
      <c r="AM1059" t="e">
        <v>#N/A</v>
      </c>
      <c r="AN1059">
        <v>30.360900000000001</v>
      </c>
      <c r="AO1059">
        <v>20.9742</v>
      </c>
      <c r="AP1059" t="e">
        <v>#N/A</v>
      </c>
      <c r="AQ1059">
        <v>40.477200000000003</v>
      </c>
      <c r="AR1059">
        <v>19.5093</v>
      </c>
    </row>
    <row r="1060" spans="1:44" x14ac:dyDescent="0.25">
      <c r="A1060" s="1">
        <v>38049</v>
      </c>
      <c r="B1060">
        <v>52.548200000000001</v>
      </c>
      <c r="C1060">
        <v>26.35</v>
      </c>
      <c r="D1060">
        <v>9.9982199999999999</v>
      </c>
      <c r="E1060">
        <v>39.07</v>
      </c>
      <c r="F1060">
        <v>1167.06</v>
      </c>
      <c r="G1060">
        <v>1.34074</v>
      </c>
      <c r="H1060">
        <v>20.99</v>
      </c>
      <c r="I1060">
        <v>22.015899999999998</v>
      </c>
      <c r="J1060">
        <v>29.3888</v>
      </c>
      <c r="K1060">
        <v>25.9511</v>
      </c>
      <c r="L1060" t="e">
        <v>#N/A</v>
      </c>
      <c r="M1060">
        <v>17.235199999999999</v>
      </c>
      <c r="N1060">
        <v>349.92219999999998</v>
      </c>
      <c r="O1060">
        <v>15.781000000000001</v>
      </c>
      <c r="P1060">
        <v>27.339600000000001</v>
      </c>
      <c r="Q1060">
        <v>22.9</v>
      </c>
      <c r="R1060">
        <v>28.249099999999999</v>
      </c>
      <c r="S1060">
        <v>20.008500000000002</v>
      </c>
      <c r="T1060" t="e">
        <v>#N/A</v>
      </c>
      <c r="U1060" t="e">
        <v>#N/A</v>
      </c>
      <c r="V1060">
        <v>16.676400000000001</v>
      </c>
      <c r="W1060">
        <v>24.9223</v>
      </c>
      <c r="X1060">
        <v>23.520299999999999</v>
      </c>
      <c r="Y1060">
        <v>68.438400000000001</v>
      </c>
      <c r="Z1060">
        <v>19.0458</v>
      </c>
      <c r="AA1060">
        <v>35.51</v>
      </c>
      <c r="AB1060">
        <v>34.286700000000003</v>
      </c>
      <c r="AC1060">
        <v>27.422899999999998</v>
      </c>
      <c r="AD1060" t="e">
        <v>#N/A</v>
      </c>
      <c r="AE1060">
        <v>18.5562</v>
      </c>
      <c r="AF1060">
        <v>27.338200000000001</v>
      </c>
      <c r="AG1060">
        <v>16.773099999999999</v>
      </c>
      <c r="AH1060" t="e">
        <v>#N/A</v>
      </c>
      <c r="AI1060">
        <v>21.682500000000001</v>
      </c>
      <c r="AJ1060">
        <v>33.729500000000002</v>
      </c>
      <c r="AK1060">
        <v>20.99</v>
      </c>
      <c r="AL1060" t="e">
        <v>#N/A</v>
      </c>
      <c r="AM1060" t="e">
        <v>#N/A</v>
      </c>
      <c r="AN1060">
        <v>31.084</v>
      </c>
      <c r="AO1060">
        <v>21.171900000000001</v>
      </c>
      <c r="AP1060" t="e">
        <v>#N/A</v>
      </c>
      <c r="AQ1060">
        <v>41.902900000000002</v>
      </c>
      <c r="AR1060">
        <v>19.843499999999999</v>
      </c>
    </row>
    <row r="1061" spans="1:44" x14ac:dyDescent="0.25">
      <c r="A1061" s="1">
        <v>38050</v>
      </c>
      <c r="B1061">
        <v>52.490900000000003</v>
      </c>
      <c r="C1061">
        <v>26.398299999999999</v>
      </c>
      <c r="D1061">
        <v>9.9086700000000008</v>
      </c>
      <c r="E1061">
        <v>38.9621</v>
      </c>
      <c r="F1061">
        <v>1171.05</v>
      </c>
      <c r="G1061">
        <v>1.40977</v>
      </c>
      <c r="H1061">
        <v>20.399999999999999</v>
      </c>
      <c r="I1061">
        <v>21.911000000000001</v>
      </c>
      <c r="J1061">
        <v>29.085699999999999</v>
      </c>
      <c r="K1061">
        <v>25.8017</v>
      </c>
      <c r="L1061" t="e">
        <v>#N/A</v>
      </c>
      <c r="M1061">
        <v>17.601400000000002</v>
      </c>
      <c r="N1061">
        <v>346.71710000000002</v>
      </c>
      <c r="O1061">
        <v>15.676299999999999</v>
      </c>
      <c r="P1061">
        <v>27.0214</v>
      </c>
      <c r="Q1061">
        <v>22.9</v>
      </c>
      <c r="R1061">
        <v>28.1387</v>
      </c>
      <c r="S1061">
        <v>20.032399999999999</v>
      </c>
      <c r="T1061" t="e">
        <v>#N/A</v>
      </c>
      <c r="U1061" t="e">
        <v>#N/A</v>
      </c>
      <c r="V1061">
        <v>16.569299999999998</v>
      </c>
      <c r="W1061">
        <v>24.947700000000001</v>
      </c>
      <c r="X1061">
        <v>23.599699999999999</v>
      </c>
      <c r="Y1061">
        <v>68.097899999999996</v>
      </c>
      <c r="Z1061">
        <v>19.439499999999999</v>
      </c>
      <c r="AA1061">
        <v>35.32</v>
      </c>
      <c r="AB1061">
        <v>34.153100000000002</v>
      </c>
      <c r="AC1061">
        <v>27.7394</v>
      </c>
      <c r="AD1061" t="e">
        <v>#N/A</v>
      </c>
      <c r="AE1061">
        <v>18.518000000000001</v>
      </c>
      <c r="AF1061">
        <v>27.7178</v>
      </c>
      <c r="AG1061">
        <v>16.767600000000002</v>
      </c>
      <c r="AH1061" t="e">
        <v>#N/A</v>
      </c>
      <c r="AI1061">
        <v>21.915800000000001</v>
      </c>
      <c r="AJ1061">
        <v>33.6</v>
      </c>
      <c r="AK1061">
        <v>20.399999999999999</v>
      </c>
      <c r="AL1061" t="e">
        <v>#N/A</v>
      </c>
      <c r="AM1061" t="e">
        <v>#N/A</v>
      </c>
      <c r="AN1061">
        <v>30.970800000000001</v>
      </c>
      <c r="AO1061">
        <v>21.300599999999999</v>
      </c>
      <c r="AP1061" t="e">
        <v>#N/A</v>
      </c>
      <c r="AQ1061">
        <v>42.367899999999999</v>
      </c>
      <c r="AR1061">
        <v>19.948599999999999</v>
      </c>
    </row>
    <row r="1062" spans="1:44" x14ac:dyDescent="0.25">
      <c r="A1062" s="1">
        <v>38051</v>
      </c>
      <c r="B1062">
        <v>52.1447</v>
      </c>
      <c r="C1062">
        <v>26.3505</v>
      </c>
      <c r="D1062">
        <v>10.0044</v>
      </c>
      <c r="E1062">
        <v>38.389200000000002</v>
      </c>
      <c r="F1062">
        <v>1155.8399999999999</v>
      </c>
      <c r="G1062">
        <v>1.4927699999999999</v>
      </c>
      <c r="H1062">
        <v>20.100000000000001</v>
      </c>
      <c r="I1062">
        <v>21.603100000000001</v>
      </c>
      <c r="J1062">
        <v>29.0396</v>
      </c>
      <c r="K1062">
        <v>25.529199999999999</v>
      </c>
      <c r="L1062" t="e">
        <v>#N/A</v>
      </c>
      <c r="M1062">
        <v>17.3096</v>
      </c>
      <c r="N1062">
        <v>349.7747</v>
      </c>
      <c r="O1062">
        <v>16.024699999999999</v>
      </c>
      <c r="P1062">
        <v>26.97</v>
      </c>
      <c r="Q1062">
        <v>22.35</v>
      </c>
      <c r="R1062">
        <v>28.531700000000001</v>
      </c>
      <c r="S1062">
        <v>19.8796</v>
      </c>
      <c r="T1062" t="e">
        <v>#N/A</v>
      </c>
      <c r="U1062" t="e">
        <v>#N/A</v>
      </c>
      <c r="V1062">
        <v>16.443100000000001</v>
      </c>
      <c r="W1062">
        <v>25.090199999999999</v>
      </c>
      <c r="X1062">
        <v>23.3523</v>
      </c>
      <c r="Y1062">
        <v>67.888800000000003</v>
      </c>
      <c r="Z1062">
        <v>18.910499999999999</v>
      </c>
      <c r="AA1062">
        <v>35.020000000000003</v>
      </c>
      <c r="AB1062">
        <v>34.091200000000001</v>
      </c>
      <c r="AC1062">
        <v>27.902999999999999</v>
      </c>
      <c r="AD1062" t="e">
        <v>#N/A</v>
      </c>
      <c r="AE1062">
        <v>19.095800000000001</v>
      </c>
      <c r="AF1062">
        <v>27.8005</v>
      </c>
      <c r="AG1062">
        <v>16.693000000000001</v>
      </c>
      <c r="AH1062" t="e">
        <v>#N/A</v>
      </c>
      <c r="AI1062">
        <v>21.7181</v>
      </c>
      <c r="AJ1062">
        <v>33.3645</v>
      </c>
      <c r="AK1062">
        <v>20.100000000000001</v>
      </c>
      <c r="AL1062" t="e">
        <v>#N/A</v>
      </c>
      <c r="AM1062" t="e">
        <v>#N/A</v>
      </c>
      <c r="AN1062">
        <v>30.747</v>
      </c>
      <c r="AO1062">
        <v>21.076000000000001</v>
      </c>
      <c r="AP1062" t="e">
        <v>#N/A</v>
      </c>
      <c r="AQ1062">
        <v>41.651600000000002</v>
      </c>
      <c r="AR1062">
        <v>19.637699999999999</v>
      </c>
    </row>
    <row r="1063" spans="1:44" x14ac:dyDescent="0.25">
      <c r="A1063" s="1">
        <v>38054</v>
      </c>
      <c r="B1063">
        <v>50.805</v>
      </c>
      <c r="C1063">
        <v>25.476099999999999</v>
      </c>
      <c r="D1063">
        <v>9.8733299999999993</v>
      </c>
      <c r="E1063">
        <v>38.145200000000003</v>
      </c>
      <c r="F1063">
        <v>1130.21</v>
      </c>
      <c r="G1063">
        <v>1.4321999999999999</v>
      </c>
      <c r="H1063">
        <v>20.100000000000001</v>
      </c>
      <c r="I1063">
        <v>21.316299999999998</v>
      </c>
      <c r="J1063">
        <v>28.4529</v>
      </c>
      <c r="K1063">
        <v>25.361899999999999</v>
      </c>
      <c r="L1063" t="e">
        <v>#N/A</v>
      </c>
      <c r="M1063">
        <v>16.6844</v>
      </c>
      <c r="N1063">
        <v>344.71789999999999</v>
      </c>
      <c r="O1063">
        <v>15.7362</v>
      </c>
      <c r="P1063">
        <v>26.4391</v>
      </c>
      <c r="Q1063">
        <v>21.9</v>
      </c>
      <c r="R1063">
        <v>28.199400000000001</v>
      </c>
      <c r="S1063">
        <v>19.053100000000001</v>
      </c>
      <c r="T1063" t="e">
        <v>#N/A</v>
      </c>
      <c r="U1063" t="e">
        <v>#N/A</v>
      </c>
      <c r="V1063">
        <v>16.1678</v>
      </c>
      <c r="W1063">
        <v>24.6051</v>
      </c>
      <c r="X1063">
        <v>22.7392</v>
      </c>
      <c r="Y1063">
        <v>65.695899999999995</v>
      </c>
      <c r="Z1063">
        <v>17.853899999999999</v>
      </c>
      <c r="AA1063">
        <v>35.020000000000003</v>
      </c>
      <c r="AB1063">
        <v>33.619700000000002</v>
      </c>
      <c r="AC1063">
        <v>27.4878</v>
      </c>
      <c r="AD1063" t="e">
        <v>#N/A</v>
      </c>
      <c r="AE1063">
        <v>18.5015</v>
      </c>
      <c r="AF1063">
        <v>27.186199999999999</v>
      </c>
      <c r="AG1063">
        <v>16.1464</v>
      </c>
      <c r="AH1063" t="e">
        <v>#N/A</v>
      </c>
      <c r="AI1063">
        <v>21.625800000000002</v>
      </c>
      <c r="AJ1063">
        <v>33.151299999999999</v>
      </c>
      <c r="AK1063">
        <v>20.100000000000001</v>
      </c>
      <c r="AL1063" t="e">
        <v>#N/A</v>
      </c>
      <c r="AM1063" t="e">
        <v>#N/A</v>
      </c>
      <c r="AN1063">
        <v>30.527899999999999</v>
      </c>
      <c r="AO1063">
        <v>20.966899999999999</v>
      </c>
      <c r="AP1063" t="e">
        <v>#N/A</v>
      </c>
      <c r="AQ1063">
        <v>41.248800000000003</v>
      </c>
      <c r="AR1063">
        <v>19.2013</v>
      </c>
    </row>
    <row r="1064" spans="1:44" x14ac:dyDescent="0.25">
      <c r="A1064" s="1">
        <v>38055</v>
      </c>
      <c r="B1064">
        <v>50.902099999999997</v>
      </c>
      <c r="C1064">
        <v>24.927399999999999</v>
      </c>
      <c r="D1064">
        <v>9.8625600000000002</v>
      </c>
      <c r="E1064">
        <v>38.158499999999997</v>
      </c>
      <c r="F1064">
        <v>1120.3900000000001</v>
      </c>
      <c r="G1064">
        <v>1.4921899999999999</v>
      </c>
      <c r="H1064">
        <v>20.25</v>
      </c>
      <c r="I1064">
        <v>21.0518</v>
      </c>
      <c r="J1064">
        <v>27.9452</v>
      </c>
      <c r="K1064">
        <v>25.190100000000001</v>
      </c>
      <c r="L1064" t="e">
        <v>#N/A</v>
      </c>
      <c r="M1064">
        <v>16.4986</v>
      </c>
      <c r="N1064">
        <v>343.88889999999998</v>
      </c>
      <c r="O1064">
        <v>15.8308</v>
      </c>
      <c r="P1064">
        <v>25.8504</v>
      </c>
      <c r="Q1064">
        <v>20.8</v>
      </c>
      <c r="R1064">
        <v>28.3337</v>
      </c>
      <c r="S1064">
        <v>18.883800000000001</v>
      </c>
      <c r="T1064" t="e">
        <v>#N/A</v>
      </c>
      <c r="U1064" t="e">
        <v>#N/A</v>
      </c>
      <c r="V1064">
        <v>15.933</v>
      </c>
      <c r="W1064">
        <v>24.467300000000002</v>
      </c>
      <c r="X1064">
        <v>22.374199999999998</v>
      </c>
      <c r="Y1064">
        <v>65.627700000000004</v>
      </c>
      <c r="Z1064">
        <v>18.027000000000001</v>
      </c>
      <c r="AA1064">
        <v>34.33</v>
      </c>
      <c r="AB1064">
        <v>33.3339</v>
      </c>
      <c r="AC1064">
        <v>27.175999999999998</v>
      </c>
      <c r="AD1064" t="e">
        <v>#N/A</v>
      </c>
      <c r="AE1064">
        <v>18.285699999999999</v>
      </c>
      <c r="AF1064">
        <v>26.9529</v>
      </c>
      <c r="AG1064">
        <v>16.071200000000001</v>
      </c>
      <c r="AH1064" t="e">
        <v>#N/A</v>
      </c>
      <c r="AI1064">
        <v>21.496099999999998</v>
      </c>
      <c r="AJ1064">
        <v>33.144399999999997</v>
      </c>
      <c r="AK1064">
        <v>20.25</v>
      </c>
      <c r="AL1064" t="e">
        <v>#N/A</v>
      </c>
      <c r="AM1064" t="e">
        <v>#N/A</v>
      </c>
      <c r="AN1064">
        <v>29.938700000000001</v>
      </c>
      <c r="AO1064">
        <v>20.905100000000001</v>
      </c>
      <c r="AP1064" t="e">
        <v>#N/A</v>
      </c>
      <c r="AQ1064">
        <v>41.109400000000001</v>
      </c>
      <c r="AR1064">
        <v>19.186299999999999</v>
      </c>
    </row>
    <row r="1065" spans="1:44" x14ac:dyDescent="0.25">
      <c r="A1065" s="1">
        <v>38056</v>
      </c>
      <c r="B1065">
        <v>49.942999999999998</v>
      </c>
      <c r="C1065">
        <v>24.033999999999999</v>
      </c>
      <c r="D1065">
        <v>9.9548699999999997</v>
      </c>
      <c r="E1065">
        <v>37.636899999999997</v>
      </c>
      <c r="F1065">
        <v>1109.23</v>
      </c>
      <c r="G1065">
        <v>1.5318099999999999</v>
      </c>
      <c r="H1065">
        <v>20.2</v>
      </c>
      <c r="I1065">
        <v>21.157900000000001</v>
      </c>
      <c r="J1065">
        <v>27.7087</v>
      </c>
      <c r="K1065">
        <v>24.359400000000001</v>
      </c>
      <c r="L1065" t="e">
        <v>#N/A</v>
      </c>
      <c r="M1065">
        <v>16.6492</v>
      </c>
      <c r="N1065">
        <v>341.25349999999997</v>
      </c>
      <c r="O1065">
        <v>15.8218</v>
      </c>
      <c r="P1065">
        <v>25.124300000000002</v>
      </c>
      <c r="Q1065">
        <v>21.55</v>
      </c>
      <c r="R1065">
        <v>28.243600000000001</v>
      </c>
      <c r="S1065">
        <v>18.702400000000001</v>
      </c>
      <c r="T1065" t="e">
        <v>#N/A</v>
      </c>
      <c r="U1065" t="e">
        <v>#N/A</v>
      </c>
      <c r="V1065">
        <v>15.9918</v>
      </c>
      <c r="W1065">
        <v>24.211500000000001</v>
      </c>
      <c r="X1065">
        <v>21.8248</v>
      </c>
      <c r="Y1065">
        <v>64.932900000000004</v>
      </c>
      <c r="Z1065">
        <v>17.684100000000001</v>
      </c>
      <c r="AA1065">
        <v>34.03</v>
      </c>
      <c r="AB1065">
        <v>32.929600000000001</v>
      </c>
      <c r="AC1065">
        <v>27.03</v>
      </c>
      <c r="AD1065" t="e">
        <v>#N/A</v>
      </c>
      <c r="AE1065">
        <v>18.333500000000001</v>
      </c>
      <c r="AF1065">
        <v>26.441400000000002</v>
      </c>
      <c r="AG1065">
        <v>15.932399999999999</v>
      </c>
      <c r="AH1065" t="e">
        <v>#N/A</v>
      </c>
      <c r="AI1065">
        <v>21.065799999999999</v>
      </c>
      <c r="AJ1065">
        <v>34.299500000000002</v>
      </c>
      <c r="AK1065">
        <v>20.2</v>
      </c>
      <c r="AL1065" t="e">
        <v>#N/A</v>
      </c>
      <c r="AM1065" t="e">
        <v>#N/A</v>
      </c>
      <c r="AN1065">
        <v>29.530200000000001</v>
      </c>
      <c r="AO1065">
        <v>20.5121</v>
      </c>
      <c r="AP1065" t="e">
        <v>#N/A</v>
      </c>
      <c r="AQ1065">
        <v>40.274700000000003</v>
      </c>
      <c r="AR1065">
        <v>18.709499999999998</v>
      </c>
    </row>
    <row r="1066" spans="1:44" x14ac:dyDescent="0.25">
      <c r="A1066" s="1">
        <v>38057</v>
      </c>
      <c r="B1066">
        <v>49.689599999999999</v>
      </c>
      <c r="C1066">
        <v>24.1677</v>
      </c>
      <c r="D1066">
        <v>9.7226900000000001</v>
      </c>
      <c r="E1066">
        <v>37.2913</v>
      </c>
      <c r="F1066">
        <v>1096.71</v>
      </c>
      <c r="G1066">
        <v>1.5077499999999999</v>
      </c>
      <c r="H1066">
        <v>19.72</v>
      </c>
      <c r="I1066">
        <v>21.135300000000001</v>
      </c>
      <c r="J1066">
        <v>27.15</v>
      </c>
      <c r="K1066">
        <v>24.325199999999999</v>
      </c>
      <c r="L1066" t="e">
        <v>#N/A</v>
      </c>
      <c r="M1066">
        <v>16.805399999999999</v>
      </c>
      <c r="N1066">
        <v>338.3451</v>
      </c>
      <c r="O1066">
        <v>15.395300000000001</v>
      </c>
      <c r="P1066">
        <v>24.972000000000001</v>
      </c>
      <c r="Q1066">
        <v>21</v>
      </c>
      <c r="R1066">
        <v>27.621300000000002</v>
      </c>
      <c r="S1066">
        <v>18.357600000000001</v>
      </c>
      <c r="T1066" t="e">
        <v>#N/A</v>
      </c>
      <c r="U1066" t="e">
        <v>#N/A</v>
      </c>
      <c r="V1066">
        <v>15.8393</v>
      </c>
      <c r="W1066">
        <v>24.089500000000001</v>
      </c>
      <c r="X1066">
        <v>21.555900000000001</v>
      </c>
      <c r="Y1066">
        <v>63.865299999999998</v>
      </c>
      <c r="Z1066">
        <v>17.596599999999999</v>
      </c>
      <c r="AA1066">
        <v>33.049999999999997</v>
      </c>
      <c r="AB1066">
        <v>32.623800000000003</v>
      </c>
      <c r="AC1066">
        <v>26.6601</v>
      </c>
      <c r="AD1066" t="e">
        <v>#N/A</v>
      </c>
      <c r="AE1066">
        <v>18.264199999999999</v>
      </c>
      <c r="AF1066">
        <v>25.8672</v>
      </c>
      <c r="AG1066">
        <v>15.8118</v>
      </c>
      <c r="AH1066" t="e">
        <v>#N/A</v>
      </c>
      <c r="AI1066">
        <v>20.482900000000001</v>
      </c>
      <c r="AJ1066">
        <v>33.904499999999999</v>
      </c>
      <c r="AK1066">
        <v>19.72</v>
      </c>
      <c r="AL1066" t="e">
        <v>#N/A</v>
      </c>
      <c r="AM1066" t="e">
        <v>#N/A</v>
      </c>
      <c r="AN1066">
        <v>29.133700000000001</v>
      </c>
      <c r="AO1066">
        <v>20.212900000000001</v>
      </c>
      <c r="AP1066" t="e">
        <v>#N/A</v>
      </c>
      <c r="AQ1066">
        <v>39.824599999999997</v>
      </c>
      <c r="AR1066">
        <v>18.406400000000001</v>
      </c>
    </row>
    <row r="1067" spans="1:44" x14ac:dyDescent="0.25">
      <c r="A1067" s="1">
        <v>38058</v>
      </c>
      <c r="B1067">
        <v>50.349600000000002</v>
      </c>
      <c r="C1067">
        <v>24.809699999999999</v>
      </c>
      <c r="D1067">
        <v>9.3917800000000007</v>
      </c>
      <c r="E1067">
        <v>37.783000000000001</v>
      </c>
      <c r="F1067">
        <v>1110.3800000000001</v>
      </c>
      <c r="G1067">
        <v>1.5331399999999999</v>
      </c>
      <c r="H1067">
        <v>19.75</v>
      </c>
      <c r="I1067">
        <v>21.171600000000002</v>
      </c>
      <c r="J1067">
        <v>27.298200000000001</v>
      </c>
      <c r="K1067">
        <v>24.959800000000001</v>
      </c>
      <c r="L1067" t="e">
        <v>#N/A</v>
      </c>
      <c r="M1067">
        <v>17.429600000000001</v>
      </c>
      <c r="N1067">
        <v>343.73540000000003</v>
      </c>
      <c r="O1067">
        <v>15.508100000000001</v>
      </c>
      <c r="P1067">
        <v>25.4664</v>
      </c>
      <c r="Q1067">
        <v>21</v>
      </c>
      <c r="R1067">
        <v>28.123699999999999</v>
      </c>
      <c r="S1067">
        <v>18.497900000000001</v>
      </c>
      <c r="T1067" t="e">
        <v>#N/A</v>
      </c>
      <c r="U1067" t="e">
        <v>#N/A</v>
      </c>
      <c r="V1067">
        <v>16.1114</v>
      </c>
      <c r="W1067">
        <v>24.130800000000001</v>
      </c>
      <c r="X1067">
        <v>21.965599999999998</v>
      </c>
      <c r="Y1067">
        <v>65.440799999999996</v>
      </c>
      <c r="Z1067">
        <v>18.023900000000001</v>
      </c>
      <c r="AA1067">
        <v>33.049999999999997</v>
      </c>
      <c r="AB1067">
        <v>32.423999999999999</v>
      </c>
      <c r="AC1067">
        <v>26.841699999999999</v>
      </c>
      <c r="AD1067" t="e">
        <v>#N/A</v>
      </c>
      <c r="AE1067">
        <v>18.493200000000002</v>
      </c>
      <c r="AF1067">
        <v>26.003699999999998</v>
      </c>
      <c r="AG1067">
        <v>16.022099999999998</v>
      </c>
      <c r="AH1067" t="e">
        <v>#N/A</v>
      </c>
      <c r="AI1067">
        <v>20.5472</v>
      </c>
      <c r="AJ1067">
        <v>34.018300000000004</v>
      </c>
      <c r="AK1067">
        <v>19.75</v>
      </c>
      <c r="AL1067" t="e">
        <v>#N/A</v>
      </c>
      <c r="AM1067" t="e">
        <v>#N/A</v>
      </c>
      <c r="AN1067">
        <v>29.7699</v>
      </c>
      <c r="AO1067">
        <v>20.4254</v>
      </c>
      <c r="AP1067" t="e">
        <v>#N/A</v>
      </c>
      <c r="AQ1067">
        <v>40.292499999999997</v>
      </c>
      <c r="AR1067">
        <v>19.287800000000001</v>
      </c>
    </row>
    <row r="1068" spans="1:44" x14ac:dyDescent="0.25">
      <c r="A1068" s="1">
        <v>38061</v>
      </c>
      <c r="B1068">
        <v>49.284599999999998</v>
      </c>
      <c r="C1068">
        <v>24.011800000000001</v>
      </c>
      <c r="D1068">
        <v>9.2658500000000004</v>
      </c>
      <c r="E1068">
        <v>36.805500000000002</v>
      </c>
      <c r="F1068">
        <v>1082.54</v>
      </c>
      <c r="G1068">
        <v>1.46624</v>
      </c>
      <c r="H1068">
        <v>19.78</v>
      </c>
      <c r="I1068">
        <v>20.807600000000001</v>
      </c>
      <c r="J1068">
        <v>26.851600000000001</v>
      </c>
      <c r="K1068">
        <v>24.557099999999998</v>
      </c>
      <c r="L1068" t="e">
        <v>#N/A</v>
      </c>
      <c r="M1068">
        <v>17.105699999999999</v>
      </c>
      <c r="N1068">
        <v>341.21170000000001</v>
      </c>
      <c r="O1068">
        <v>15.2178</v>
      </c>
      <c r="P1068">
        <v>24.603300000000001</v>
      </c>
      <c r="Q1068">
        <v>20.85</v>
      </c>
      <c r="R1068">
        <v>27.858499999999999</v>
      </c>
      <c r="S1068">
        <v>18.252500000000001</v>
      </c>
      <c r="T1068" t="e">
        <v>#N/A</v>
      </c>
      <c r="U1068" t="e">
        <v>#N/A</v>
      </c>
      <c r="V1068">
        <v>15.635</v>
      </c>
      <c r="W1068">
        <v>23.593299999999999</v>
      </c>
      <c r="X1068">
        <v>21.616700000000002</v>
      </c>
      <c r="Y1068">
        <v>64.177199999999999</v>
      </c>
      <c r="Z1068">
        <v>17.578099999999999</v>
      </c>
      <c r="AA1068">
        <v>32.85</v>
      </c>
      <c r="AB1068">
        <v>32.221299999999999</v>
      </c>
      <c r="AC1068">
        <v>26.367599999999999</v>
      </c>
      <c r="AD1068" t="e">
        <v>#N/A</v>
      </c>
      <c r="AE1068">
        <v>18.072600000000001</v>
      </c>
      <c r="AF1068">
        <v>25.740500000000001</v>
      </c>
      <c r="AG1068">
        <v>15.827500000000001</v>
      </c>
      <c r="AH1068" t="e">
        <v>#N/A</v>
      </c>
      <c r="AI1068">
        <v>20.277899999999999</v>
      </c>
      <c r="AJ1068">
        <v>33.3782</v>
      </c>
      <c r="AK1068">
        <v>19.78</v>
      </c>
      <c r="AL1068" t="e">
        <v>#N/A</v>
      </c>
      <c r="AM1068" t="e">
        <v>#N/A</v>
      </c>
      <c r="AN1068">
        <v>29.852399999999999</v>
      </c>
      <c r="AO1068">
        <v>20.026299999999999</v>
      </c>
      <c r="AP1068" t="e">
        <v>#N/A</v>
      </c>
      <c r="AQ1068">
        <v>39.7532</v>
      </c>
      <c r="AR1068">
        <v>18.653199999999998</v>
      </c>
    </row>
    <row r="1069" spans="1:44" x14ac:dyDescent="0.25">
      <c r="A1069" s="1">
        <v>38062</v>
      </c>
      <c r="B1069">
        <v>51.575800000000001</v>
      </c>
      <c r="C1069">
        <v>24.053799999999999</v>
      </c>
      <c r="D1069">
        <v>9.2460900000000006</v>
      </c>
      <c r="E1069">
        <v>36.375399999999999</v>
      </c>
      <c r="F1069">
        <v>1082.98</v>
      </c>
      <c r="G1069">
        <v>1.4229799999999999</v>
      </c>
      <c r="H1069">
        <v>19.7</v>
      </c>
      <c r="I1069">
        <v>20.814399999999999</v>
      </c>
      <c r="J1069">
        <v>26.4468</v>
      </c>
      <c r="K1069">
        <v>24.866</v>
      </c>
      <c r="L1069" t="e">
        <v>#N/A</v>
      </c>
      <c r="M1069">
        <v>17.259799999999998</v>
      </c>
      <c r="N1069">
        <v>345.23050000000001</v>
      </c>
      <c r="O1069">
        <v>15.271800000000001</v>
      </c>
      <c r="P1069">
        <v>24.656700000000001</v>
      </c>
      <c r="Q1069">
        <v>20.7</v>
      </c>
      <c r="R1069">
        <v>27.888300000000001</v>
      </c>
      <c r="S1069">
        <v>18.265799999999999</v>
      </c>
      <c r="T1069" t="e">
        <v>#N/A</v>
      </c>
      <c r="U1069" t="e">
        <v>#N/A</v>
      </c>
      <c r="V1069">
        <v>15.601100000000001</v>
      </c>
      <c r="W1069">
        <v>23.753799999999998</v>
      </c>
      <c r="X1069">
        <v>21.174199999999999</v>
      </c>
      <c r="Y1069">
        <v>64.240799999999993</v>
      </c>
      <c r="Z1069">
        <v>17.514299999999999</v>
      </c>
      <c r="AA1069">
        <v>32.549999999999997</v>
      </c>
      <c r="AB1069">
        <v>32.356400000000001</v>
      </c>
      <c r="AC1069">
        <v>26.470099999999999</v>
      </c>
      <c r="AD1069" t="e">
        <v>#N/A</v>
      </c>
      <c r="AE1069">
        <v>18.099900000000002</v>
      </c>
      <c r="AF1069">
        <v>25.738800000000001</v>
      </c>
      <c r="AG1069">
        <v>15.7478</v>
      </c>
      <c r="AH1069" t="e">
        <v>#N/A</v>
      </c>
      <c r="AI1069">
        <v>20.430800000000001</v>
      </c>
      <c r="AJ1069">
        <v>33.358400000000003</v>
      </c>
      <c r="AK1069">
        <v>19.7</v>
      </c>
      <c r="AL1069" t="e">
        <v>#N/A</v>
      </c>
      <c r="AM1069" t="e">
        <v>#N/A</v>
      </c>
      <c r="AN1069">
        <v>29.7257</v>
      </c>
      <c r="AO1069">
        <v>19.882899999999999</v>
      </c>
      <c r="AP1069" t="e">
        <v>#N/A</v>
      </c>
      <c r="AQ1069">
        <v>39.569200000000002</v>
      </c>
      <c r="AR1069">
        <v>18.595700000000001</v>
      </c>
    </row>
    <row r="1070" spans="1:44" x14ac:dyDescent="0.25">
      <c r="A1070" s="1">
        <v>38063</v>
      </c>
      <c r="B1070">
        <v>52.487299999999998</v>
      </c>
      <c r="C1070">
        <v>24.600899999999999</v>
      </c>
      <c r="D1070">
        <v>9.4606899999999996</v>
      </c>
      <c r="E1070">
        <v>36.922899999999998</v>
      </c>
      <c r="F1070">
        <v>1130.5999999999999</v>
      </c>
      <c r="G1070">
        <v>1.45503</v>
      </c>
      <c r="H1070">
        <v>19.920000000000002</v>
      </c>
      <c r="I1070">
        <v>21.143899999999999</v>
      </c>
      <c r="J1070">
        <v>26.924299999999999</v>
      </c>
      <c r="K1070">
        <v>25.6891</v>
      </c>
      <c r="L1070" t="e">
        <v>#N/A</v>
      </c>
      <c r="M1070">
        <v>17.685300000000002</v>
      </c>
      <c r="N1070">
        <v>353.79860000000002</v>
      </c>
      <c r="O1070">
        <v>15.625400000000001</v>
      </c>
      <c r="P1070">
        <v>25.096499999999999</v>
      </c>
      <c r="Q1070">
        <v>21</v>
      </c>
      <c r="R1070">
        <v>28.2273</v>
      </c>
      <c r="S1070">
        <v>18.570399999999999</v>
      </c>
      <c r="T1070" t="e">
        <v>#N/A</v>
      </c>
      <c r="U1070" t="e">
        <v>#N/A</v>
      </c>
      <c r="V1070">
        <v>15.965400000000001</v>
      </c>
      <c r="W1070">
        <v>24.373100000000001</v>
      </c>
      <c r="X1070">
        <v>21.803899999999999</v>
      </c>
      <c r="Y1070">
        <v>65.418400000000005</v>
      </c>
      <c r="Z1070">
        <v>18.0654</v>
      </c>
      <c r="AA1070">
        <v>33.64</v>
      </c>
      <c r="AB1070">
        <v>32.490200000000002</v>
      </c>
      <c r="AC1070">
        <v>27.2973</v>
      </c>
      <c r="AD1070" t="e">
        <v>#N/A</v>
      </c>
      <c r="AE1070">
        <v>18.271699999999999</v>
      </c>
      <c r="AF1070">
        <v>25.532699999999998</v>
      </c>
      <c r="AG1070">
        <v>15.843500000000001</v>
      </c>
      <c r="AH1070" t="e">
        <v>#N/A</v>
      </c>
      <c r="AI1070">
        <v>20.293600000000001</v>
      </c>
      <c r="AJ1070">
        <v>34.006500000000003</v>
      </c>
      <c r="AK1070">
        <v>19.920000000000002</v>
      </c>
      <c r="AL1070" t="e">
        <v>#N/A</v>
      </c>
      <c r="AM1070" t="e">
        <v>#N/A</v>
      </c>
      <c r="AN1070">
        <v>30.224599999999999</v>
      </c>
      <c r="AO1070">
        <v>20.091999999999999</v>
      </c>
      <c r="AP1070" t="e">
        <v>#N/A</v>
      </c>
      <c r="AQ1070">
        <v>40.223500000000001</v>
      </c>
      <c r="AR1070">
        <v>19.0412</v>
      </c>
    </row>
    <row r="1071" spans="1:44" x14ac:dyDescent="0.25">
      <c r="A1071" s="1">
        <v>38064</v>
      </c>
      <c r="B1071">
        <v>52.655500000000004</v>
      </c>
      <c r="C1071">
        <v>24.538499999999999</v>
      </c>
      <c r="D1071">
        <v>9.4978499999999997</v>
      </c>
      <c r="E1071">
        <v>37.297800000000002</v>
      </c>
      <c r="F1071">
        <v>1135.8699999999999</v>
      </c>
      <c r="G1071">
        <v>1.4249799999999999</v>
      </c>
      <c r="H1071">
        <v>19.75</v>
      </c>
      <c r="I1071">
        <v>20.836400000000001</v>
      </c>
      <c r="J1071">
        <v>26.848299999999998</v>
      </c>
      <c r="K1071">
        <v>25.6615</v>
      </c>
      <c r="L1071" t="e">
        <v>#N/A</v>
      </c>
      <c r="M1071">
        <v>17.422699999999999</v>
      </c>
      <c r="N1071">
        <v>356.71039999999999</v>
      </c>
      <c r="O1071">
        <v>15.6637</v>
      </c>
      <c r="P1071">
        <v>24.8537</v>
      </c>
      <c r="Q1071">
        <v>20.5</v>
      </c>
      <c r="R1071">
        <v>28.351099999999999</v>
      </c>
      <c r="S1071">
        <v>18.531099999999999</v>
      </c>
      <c r="T1071" t="e">
        <v>#N/A</v>
      </c>
      <c r="U1071" t="e">
        <v>#N/A</v>
      </c>
      <c r="V1071">
        <v>15.9163</v>
      </c>
      <c r="W1071">
        <v>24.680099999999999</v>
      </c>
      <c r="X1071">
        <v>21.739699999999999</v>
      </c>
      <c r="Y1071">
        <v>64.987099999999998</v>
      </c>
      <c r="Z1071">
        <v>17.667400000000001</v>
      </c>
      <c r="AA1071">
        <v>32.75</v>
      </c>
      <c r="AB1071">
        <v>32.527500000000003</v>
      </c>
      <c r="AC1071">
        <v>27.107399999999998</v>
      </c>
      <c r="AD1071" t="e">
        <v>#N/A</v>
      </c>
      <c r="AE1071">
        <v>17.824100000000001</v>
      </c>
      <c r="AF1071">
        <v>25.615300000000001</v>
      </c>
      <c r="AG1071">
        <v>15.679399999999999</v>
      </c>
      <c r="AH1071" t="e">
        <v>#N/A</v>
      </c>
      <c r="AI1071">
        <v>20.160799999999998</v>
      </c>
      <c r="AJ1071">
        <v>34.047199999999997</v>
      </c>
      <c r="AK1071">
        <v>19.75</v>
      </c>
      <c r="AL1071" t="e">
        <v>#N/A</v>
      </c>
      <c r="AM1071" t="e">
        <v>#N/A</v>
      </c>
      <c r="AN1071">
        <v>29.87</v>
      </c>
      <c r="AO1071">
        <v>20.091799999999999</v>
      </c>
      <c r="AP1071" t="e">
        <v>#N/A</v>
      </c>
      <c r="AQ1071">
        <v>40.597000000000001</v>
      </c>
      <c r="AR1071">
        <v>18.974</v>
      </c>
    </row>
    <row r="1072" spans="1:44" x14ac:dyDescent="0.25">
      <c r="A1072" s="1">
        <v>38065</v>
      </c>
      <c r="B1072">
        <v>52.222799999999999</v>
      </c>
      <c r="C1072">
        <v>24.4085</v>
      </c>
      <c r="D1072">
        <v>9.3705599999999993</v>
      </c>
      <c r="E1072">
        <v>36.702100000000002</v>
      </c>
      <c r="F1072">
        <v>1108.0999999999999</v>
      </c>
      <c r="G1072">
        <v>1.42587</v>
      </c>
      <c r="H1072">
        <v>19.8</v>
      </c>
      <c r="I1072">
        <v>20.888500000000001</v>
      </c>
      <c r="J1072">
        <v>26.472999999999999</v>
      </c>
      <c r="K1072">
        <v>25.191800000000001</v>
      </c>
      <c r="L1072" t="e">
        <v>#N/A</v>
      </c>
      <c r="M1072">
        <v>16.805099999999999</v>
      </c>
      <c r="N1072">
        <v>347.81639999999999</v>
      </c>
      <c r="O1072">
        <v>15.475899999999999</v>
      </c>
      <c r="P1072">
        <v>24.794</v>
      </c>
      <c r="Q1072">
        <v>21.2</v>
      </c>
      <c r="R1072">
        <v>27.523900000000001</v>
      </c>
      <c r="S1072">
        <v>18.059000000000001</v>
      </c>
      <c r="T1072" t="e">
        <v>#N/A</v>
      </c>
      <c r="U1072" t="e">
        <v>#N/A</v>
      </c>
      <c r="V1072">
        <v>15.4941</v>
      </c>
      <c r="W1072">
        <v>24.308700000000002</v>
      </c>
      <c r="X1072">
        <v>21.534099999999999</v>
      </c>
      <c r="Y1072">
        <v>63.695</v>
      </c>
      <c r="Z1072">
        <v>17.090499999999999</v>
      </c>
      <c r="AA1072">
        <v>33.340000000000003</v>
      </c>
      <c r="AB1072">
        <v>31.7194</v>
      </c>
      <c r="AC1072">
        <v>26.483000000000001</v>
      </c>
      <c r="AD1072" t="e">
        <v>#N/A</v>
      </c>
      <c r="AE1072">
        <v>17.754899999999999</v>
      </c>
      <c r="AF1072">
        <v>24.9863</v>
      </c>
      <c r="AG1072">
        <v>15.411300000000001</v>
      </c>
      <c r="AH1072" t="e">
        <v>#N/A</v>
      </c>
      <c r="AI1072">
        <v>19.592400000000001</v>
      </c>
      <c r="AJ1072">
        <v>33.688800000000001</v>
      </c>
      <c r="AK1072">
        <v>19.8</v>
      </c>
      <c r="AL1072" t="e">
        <v>#N/A</v>
      </c>
      <c r="AM1072" t="e">
        <v>#N/A</v>
      </c>
      <c r="AN1072">
        <v>28.848299999999998</v>
      </c>
      <c r="AO1072">
        <v>20.010000000000002</v>
      </c>
      <c r="AP1072" t="e">
        <v>#N/A</v>
      </c>
      <c r="AQ1072">
        <v>40.091500000000003</v>
      </c>
      <c r="AR1072">
        <v>18.5974</v>
      </c>
    </row>
    <row r="1073" spans="1:44" x14ac:dyDescent="0.25">
      <c r="A1073" s="1">
        <v>38068</v>
      </c>
      <c r="B1073">
        <v>52.152000000000001</v>
      </c>
      <c r="C1073">
        <v>23.88</v>
      </c>
      <c r="D1073">
        <v>9.0708599999999997</v>
      </c>
      <c r="E1073">
        <v>36.050699999999999</v>
      </c>
      <c r="F1073">
        <v>1085.6400000000001</v>
      </c>
      <c r="G1073">
        <v>1.42483</v>
      </c>
      <c r="H1073">
        <v>19.46</v>
      </c>
      <c r="I1073">
        <v>20.265000000000001</v>
      </c>
      <c r="J1073">
        <v>25.950600000000001</v>
      </c>
      <c r="K1073">
        <v>24.909500000000001</v>
      </c>
      <c r="L1073" t="e">
        <v>#N/A</v>
      </c>
      <c r="M1073">
        <v>16.681000000000001</v>
      </c>
      <c r="N1073">
        <v>342.52339999999998</v>
      </c>
      <c r="O1073">
        <v>15.2966</v>
      </c>
      <c r="P1073">
        <v>24.328700000000001</v>
      </c>
      <c r="Q1073">
        <v>20.3</v>
      </c>
      <c r="R1073">
        <v>27.1326</v>
      </c>
      <c r="S1073">
        <v>17.608799999999999</v>
      </c>
      <c r="T1073" t="e">
        <v>#N/A</v>
      </c>
      <c r="U1073" t="e">
        <v>#N/A</v>
      </c>
      <c r="V1073">
        <v>15.303800000000001</v>
      </c>
      <c r="W1073">
        <v>23.880500000000001</v>
      </c>
      <c r="X1073">
        <v>20.931699999999999</v>
      </c>
      <c r="Y1073">
        <v>63.2318</v>
      </c>
      <c r="Z1073">
        <v>16.910399999999999</v>
      </c>
      <c r="AA1073">
        <v>32.549999999999997</v>
      </c>
      <c r="AB1073">
        <v>31.347999999999999</v>
      </c>
      <c r="AC1073">
        <v>26.124300000000002</v>
      </c>
      <c r="AD1073" t="e">
        <v>#N/A</v>
      </c>
      <c r="AE1073">
        <v>17.899799999999999</v>
      </c>
      <c r="AF1073">
        <v>24.8598</v>
      </c>
      <c r="AG1073">
        <v>15.3187</v>
      </c>
      <c r="AH1073" t="e">
        <v>#N/A</v>
      </c>
      <c r="AI1073">
        <v>19.433900000000001</v>
      </c>
      <c r="AJ1073">
        <v>33.644799999999996</v>
      </c>
      <c r="AK1073">
        <v>19.46</v>
      </c>
      <c r="AL1073" t="e">
        <v>#N/A</v>
      </c>
      <c r="AM1073" t="e">
        <v>#N/A</v>
      </c>
      <c r="AN1073">
        <v>28.472899999999999</v>
      </c>
      <c r="AO1073">
        <v>19.5258</v>
      </c>
      <c r="AP1073" t="e">
        <v>#N/A</v>
      </c>
      <c r="AQ1073">
        <v>39.720399999999998</v>
      </c>
      <c r="AR1073">
        <v>18.225200000000001</v>
      </c>
    </row>
    <row r="1074" spans="1:44" x14ac:dyDescent="0.25">
      <c r="A1074" s="1">
        <v>38069</v>
      </c>
      <c r="B1074">
        <v>52.406799999999997</v>
      </c>
      <c r="C1074">
        <v>23.8186</v>
      </c>
      <c r="D1074">
        <v>9.1467100000000006</v>
      </c>
      <c r="E1074">
        <v>36.276800000000001</v>
      </c>
      <c r="F1074">
        <v>1081.79</v>
      </c>
      <c r="G1074">
        <v>1.4021699999999999</v>
      </c>
      <c r="H1074">
        <v>19.149999999999999</v>
      </c>
      <c r="I1074">
        <v>20.488800000000001</v>
      </c>
      <c r="J1074">
        <v>26.403700000000001</v>
      </c>
      <c r="K1074">
        <v>25.181899999999999</v>
      </c>
      <c r="L1074" t="e">
        <v>#N/A</v>
      </c>
      <c r="M1074">
        <v>16.793099999999999</v>
      </c>
      <c r="N1074">
        <v>345.99209999999999</v>
      </c>
      <c r="O1074">
        <v>15.3543</v>
      </c>
      <c r="P1074">
        <v>24.421299999999999</v>
      </c>
      <c r="Q1074">
        <v>20.5</v>
      </c>
      <c r="R1074">
        <v>27.1828</v>
      </c>
      <c r="S1074">
        <v>17.592700000000001</v>
      </c>
      <c r="T1074" t="e">
        <v>#N/A</v>
      </c>
      <c r="U1074" t="e">
        <v>#N/A</v>
      </c>
      <c r="V1074">
        <v>15.407</v>
      </c>
      <c r="W1074">
        <v>24.130199999999999</v>
      </c>
      <c r="X1074">
        <v>21.1691</v>
      </c>
      <c r="Y1074">
        <v>63.838200000000001</v>
      </c>
      <c r="Z1074">
        <v>16.9711</v>
      </c>
      <c r="AA1074">
        <v>32.159999999999997</v>
      </c>
      <c r="AB1074">
        <v>31.6402</v>
      </c>
      <c r="AC1074">
        <v>26.4041</v>
      </c>
      <c r="AD1074" t="e">
        <v>#N/A</v>
      </c>
      <c r="AE1074">
        <v>17.6372</v>
      </c>
      <c r="AF1074">
        <v>25.228100000000001</v>
      </c>
      <c r="AG1074">
        <v>15.194599999999999</v>
      </c>
      <c r="AH1074" t="e">
        <v>#N/A</v>
      </c>
      <c r="AI1074">
        <v>19.811199999999999</v>
      </c>
      <c r="AJ1074">
        <v>33.657200000000003</v>
      </c>
      <c r="AK1074">
        <v>19.149999999999999</v>
      </c>
      <c r="AL1074" t="e">
        <v>#N/A</v>
      </c>
      <c r="AM1074" t="e">
        <v>#N/A</v>
      </c>
      <c r="AN1074">
        <v>28.6616</v>
      </c>
      <c r="AO1074">
        <v>19.363700000000001</v>
      </c>
      <c r="AP1074" t="e">
        <v>#N/A</v>
      </c>
      <c r="AQ1074">
        <v>40.045200000000001</v>
      </c>
      <c r="AR1074">
        <v>18.486799999999999</v>
      </c>
    </row>
    <row r="1075" spans="1:44" x14ac:dyDescent="0.25">
      <c r="A1075" s="1">
        <v>38070</v>
      </c>
      <c r="B1075">
        <v>52.637900000000002</v>
      </c>
      <c r="C1075">
        <v>23.471599999999999</v>
      </c>
      <c r="D1075">
        <v>9.1893600000000006</v>
      </c>
      <c r="E1075">
        <v>36.383899999999997</v>
      </c>
      <c r="F1075">
        <v>1078.3</v>
      </c>
      <c r="G1075">
        <v>1.4230799999999999</v>
      </c>
      <c r="H1075">
        <v>19.5</v>
      </c>
      <c r="I1075">
        <v>20.850200000000001</v>
      </c>
      <c r="J1075">
        <v>26.522500000000001</v>
      </c>
      <c r="K1075">
        <v>25.5075</v>
      </c>
      <c r="L1075" t="e">
        <v>#N/A</v>
      </c>
      <c r="M1075">
        <v>17.137599999999999</v>
      </c>
      <c r="N1075">
        <v>348.19170000000003</v>
      </c>
      <c r="O1075">
        <v>15.570600000000001</v>
      </c>
      <c r="P1075">
        <v>24.853300000000001</v>
      </c>
      <c r="Q1075">
        <v>20.399999999999999</v>
      </c>
      <c r="R1075">
        <v>26.917999999999999</v>
      </c>
      <c r="S1075">
        <v>17.696000000000002</v>
      </c>
      <c r="T1075" t="e">
        <v>#N/A</v>
      </c>
      <c r="U1075" t="e">
        <v>#N/A</v>
      </c>
      <c r="V1075">
        <v>15.674899999999999</v>
      </c>
      <c r="W1075">
        <v>24.140999999999998</v>
      </c>
      <c r="X1075">
        <v>21.354700000000001</v>
      </c>
      <c r="Y1075">
        <v>64.573499999999996</v>
      </c>
      <c r="Z1075">
        <v>17.324000000000002</v>
      </c>
      <c r="AA1075">
        <v>32.75</v>
      </c>
      <c r="AB1075">
        <v>31.847799999999999</v>
      </c>
      <c r="AC1075">
        <v>26.421700000000001</v>
      </c>
      <c r="AD1075" t="e">
        <v>#N/A</v>
      </c>
      <c r="AE1075">
        <v>17.714600000000001</v>
      </c>
      <c r="AF1075">
        <v>24.8505</v>
      </c>
      <c r="AG1075">
        <v>15.459</v>
      </c>
      <c r="AH1075" t="e">
        <v>#N/A</v>
      </c>
      <c r="AI1075">
        <v>19.964500000000001</v>
      </c>
      <c r="AJ1075">
        <v>33.766500000000001</v>
      </c>
      <c r="AK1075">
        <v>19.5</v>
      </c>
      <c r="AL1075" t="e">
        <v>#N/A</v>
      </c>
      <c r="AM1075" t="e">
        <v>#N/A</v>
      </c>
      <c r="AN1075">
        <v>28.736799999999999</v>
      </c>
      <c r="AO1075">
        <v>19.48</v>
      </c>
      <c r="AP1075" t="e">
        <v>#N/A</v>
      </c>
      <c r="AQ1075">
        <v>40.564100000000003</v>
      </c>
      <c r="AR1075">
        <v>18.363399999999999</v>
      </c>
    </row>
    <row r="1076" spans="1:44" x14ac:dyDescent="0.25">
      <c r="A1076" s="1">
        <v>38071</v>
      </c>
      <c r="B1076">
        <v>53.974800000000002</v>
      </c>
      <c r="C1076">
        <v>24.578600000000002</v>
      </c>
      <c r="D1076">
        <v>9.3075899999999994</v>
      </c>
      <c r="E1076">
        <v>36.517400000000002</v>
      </c>
      <c r="F1076">
        <v>1101.04</v>
      </c>
      <c r="G1076">
        <v>1.50745</v>
      </c>
      <c r="H1076">
        <v>19.7</v>
      </c>
      <c r="I1076">
        <v>21.188400000000001</v>
      </c>
      <c r="J1076">
        <v>27.133800000000001</v>
      </c>
      <c r="K1076">
        <v>25.9176</v>
      </c>
      <c r="L1076" t="e">
        <v>#N/A</v>
      </c>
      <c r="M1076">
        <v>17.919499999999999</v>
      </c>
      <c r="N1076">
        <v>353.33210000000003</v>
      </c>
      <c r="O1076">
        <v>15.7399</v>
      </c>
      <c r="P1076">
        <v>25.476199999999999</v>
      </c>
      <c r="Q1076">
        <v>20.8</v>
      </c>
      <c r="R1076">
        <v>27.161300000000001</v>
      </c>
      <c r="S1076">
        <v>18.106300000000001</v>
      </c>
      <c r="T1076" t="e">
        <v>#N/A</v>
      </c>
      <c r="U1076" t="e">
        <v>#N/A</v>
      </c>
      <c r="V1076">
        <v>16.2897</v>
      </c>
      <c r="W1076">
        <v>25.0505</v>
      </c>
      <c r="X1076">
        <v>22.064800000000002</v>
      </c>
      <c r="Y1076">
        <v>65.352800000000002</v>
      </c>
      <c r="Z1076">
        <v>18.242599999999999</v>
      </c>
      <c r="AA1076">
        <v>32.06</v>
      </c>
      <c r="AB1076">
        <v>32.370399999999997</v>
      </c>
      <c r="AC1076">
        <v>27.0566</v>
      </c>
      <c r="AD1076" t="e">
        <v>#N/A</v>
      </c>
      <c r="AE1076">
        <v>18.290199999999999</v>
      </c>
      <c r="AF1076">
        <v>25.3765</v>
      </c>
      <c r="AG1076">
        <v>16.037099999999999</v>
      </c>
      <c r="AH1076" t="e">
        <v>#N/A</v>
      </c>
      <c r="AI1076">
        <v>20.1462</v>
      </c>
      <c r="AJ1076">
        <v>34.445500000000003</v>
      </c>
      <c r="AK1076">
        <v>19.7</v>
      </c>
      <c r="AL1076" t="e">
        <v>#N/A</v>
      </c>
      <c r="AM1076" t="e">
        <v>#N/A</v>
      </c>
      <c r="AN1076">
        <v>29.5243</v>
      </c>
      <c r="AO1076">
        <v>19.7729</v>
      </c>
      <c r="AP1076" t="e">
        <v>#N/A</v>
      </c>
      <c r="AQ1076">
        <v>41.641199999999998</v>
      </c>
      <c r="AR1076">
        <v>18.669</v>
      </c>
    </row>
    <row r="1077" spans="1:44" x14ac:dyDescent="0.25">
      <c r="A1077" s="1">
        <v>38072</v>
      </c>
      <c r="B1077">
        <v>53.102499999999999</v>
      </c>
      <c r="C1077">
        <v>24.595199999999998</v>
      </c>
      <c r="D1077">
        <v>9.3179599999999994</v>
      </c>
      <c r="E1077">
        <v>36.4527</v>
      </c>
      <c r="F1077">
        <v>1093.9000000000001</v>
      </c>
      <c r="G1077">
        <v>1.5118799999999999</v>
      </c>
      <c r="H1077">
        <v>19.8</v>
      </c>
      <c r="I1077">
        <v>21.474399999999999</v>
      </c>
      <c r="J1077">
        <v>26.790400000000002</v>
      </c>
      <c r="K1077">
        <v>25.927399999999999</v>
      </c>
      <c r="L1077" t="e">
        <v>#N/A</v>
      </c>
      <c r="M1077">
        <v>17.722899999999999</v>
      </c>
      <c r="N1077">
        <v>350.74099999999999</v>
      </c>
      <c r="O1077">
        <v>15.693300000000001</v>
      </c>
      <c r="P1077">
        <v>25.257300000000001</v>
      </c>
      <c r="Q1077">
        <v>21</v>
      </c>
      <c r="R1077">
        <v>27.3993</v>
      </c>
      <c r="S1077">
        <v>18.288399999999999</v>
      </c>
      <c r="T1077" t="e">
        <v>#N/A</v>
      </c>
      <c r="U1077" t="e">
        <v>#N/A</v>
      </c>
      <c r="V1077">
        <v>16.242000000000001</v>
      </c>
      <c r="W1077">
        <v>24.818200000000001</v>
      </c>
      <c r="X1077">
        <v>22.144400000000001</v>
      </c>
      <c r="Y1077">
        <v>65.400499999999994</v>
      </c>
      <c r="Z1077">
        <v>17.9129</v>
      </c>
      <c r="AA1077">
        <v>33.54</v>
      </c>
      <c r="AB1077">
        <v>32.2164</v>
      </c>
      <c r="AC1077">
        <v>26.803000000000001</v>
      </c>
      <c r="AD1077" t="e">
        <v>#N/A</v>
      </c>
      <c r="AE1077">
        <v>17.8569</v>
      </c>
      <c r="AF1077">
        <v>25.470500000000001</v>
      </c>
      <c r="AG1077">
        <v>15.881600000000001</v>
      </c>
      <c r="AH1077" t="e">
        <v>#N/A</v>
      </c>
      <c r="AI1077">
        <v>20.066600000000001</v>
      </c>
      <c r="AJ1077">
        <v>34.1357</v>
      </c>
      <c r="AK1077">
        <v>19.8</v>
      </c>
      <c r="AL1077" t="e">
        <v>#N/A</v>
      </c>
      <c r="AM1077" t="e">
        <v>#N/A</v>
      </c>
      <c r="AN1077">
        <v>29.561800000000002</v>
      </c>
      <c r="AO1077">
        <v>19.5059</v>
      </c>
      <c r="AP1077" t="e">
        <v>#N/A</v>
      </c>
      <c r="AQ1077">
        <v>41.216500000000003</v>
      </c>
      <c r="AR1077">
        <v>18.6433</v>
      </c>
    </row>
    <row r="1078" spans="1:44" x14ac:dyDescent="0.25">
      <c r="A1078" s="1">
        <v>38075</v>
      </c>
      <c r="B1078">
        <v>53.890500000000003</v>
      </c>
      <c r="C1078">
        <v>24.6997</v>
      </c>
      <c r="D1078">
        <v>9.4772400000000001</v>
      </c>
      <c r="E1078">
        <v>37.2256</v>
      </c>
      <c r="F1078">
        <v>1120.31</v>
      </c>
      <c r="G1078">
        <v>1.5676099999999999</v>
      </c>
      <c r="H1078">
        <v>19.8</v>
      </c>
      <c r="I1078">
        <v>21.702400000000001</v>
      </c>
      <c r="J1078">
        <v>27.308800000000002</v>
      </c>
      <c r="K1078">
        <v>26.731100000000001</v>
      </c>
      <c r="L1078" t="e">
        <v>#N/A</v>
      </c>
      <c r="M1078">
        <v>18.145700000000001</v>
      </c>
      <c r="N1078">
        <v>361.20089999999999</v>
      </c>
      <c r="O1078">
        <v>15.9649</v>
      </c>
      <c r="P1078">
        <v>25.748799999999999</v>
      </c>
      <c r="Q1078">
        <v>21.1</v>
      </c>
      <c r="R1078">
        <v>27.760100000000001</v>
      </c>
      <c r="S1078">
        <v>18.603300000000001</v>
      </c>
      <c r="T1078" t="e">
        <v>#N/A</v>
      </c>
      <c r="U1078" t="e">
        <v>#N/A</v>
      </c>
      <c r="V1078">
        <v>16.9068</v>
      </c>
      <c r="W1078">
        <v>25.180700000000002</v>
      </c>
      <c r="X1078">
        <v>22.4801</v>
      </c>
      <c r="Y1078">
        <v>65.633600000000001</v>
      </c>
      <c r="Z1078">
        <v>18.197900000000001</v>
      </c>
      <c r="AA1078">
        <v>34.33</v>
      </c>
      <c r="AB1078">
        <v>32.646700000000003</v>
      </c>
      <c r="AC1078">
        <v>27.453299999999999</v>
      </c>
      <c r="AD1078" t="e">
        <v>#N/A</v>
      </c>
      <c r="AE1078">
        <v>18.324200000000001</v>
      </c>
      <c r="AF1078">
        <v>25.9176</v>
      </c>
      <c r="AG1078">
        <v>16.132100000000001</v>
      </c>
      <c r="AH1078" t="e">
        <v>#N/A</v>
      </c>
      <c r="AI1078">
        <v>20.5868</v>
      </c>
      <c r="AJ1078">
        <v>34.5974</v>
      </c>
      <c r="AK1078">
        <v>19.8</v>
      </c>
      <c r="AL1078" t="e">
        <v>#N/A</v>
      </c>
      <c r="AM1078" t="e">
        <v>#N/A</v>
      </c>
      <c r="AN1078">
        <v>29.5412</v>
      </c>
      <c r="AO1078">
        <v>19.735900000000001</v>
      </c>
      <c r="AP1078" t="e">
        <v>#N/A</v>
      </c>
      <c r="AQ1078">
        <v>41.9054</v>
      </c>
      <c r="AR1078">
        <v>18.802499999999998</v>
      </c>
    </row>
    <row r="1079" spans="1:44" x14ac:dyDescent="0.25">
      <c r="A1079" s="1">
        <v>38076</v>
      </c>
      <c r="B1079">
        <v>54.168900000000001</v>
      </c>
      <c r="C1079">
        <v>24.857800000000001</v>
      </c>
      <c r="D1079">
        <v>9.4183599999999998</v>
      </c>
      <c r="E1079">
        <v>37.779000000000003</v>
      </c>
      <c r="F1079">
        <v>1116.46</v>
      </c>
      <c r="G1079">
        <v>1.5592900000000001</v>
      </c>
      <c r="H1079">
        <v>19.899999999999999</v>
      </c>
      <c r="I1079">
        <v>21.709299999999999</v>
      </c>
      <c r="J1079">
        <v>27.426100000000002</v>
      </c>
      <c r="K1079">
        <v>26.753699999999998</v>
      </c>
      <c r="L1079" t="e">
        <v>#N/A</v>
      </c>
      <c r="M1079">
        <v>18.1035</v>
      </c>
      <c r="N1079">
        <v>363.49509999999998</v>
      </c>
      <c r="O1079">
        <v>16.141200000000001</v>
      </c>
      <c r="P1079">
        <v>25.6755</v>
      </c>
      <c r="Q1079">
        <v>20.85</v>
      </c>
      <c r="R1079">
        <v>27.911999999999999</v>
      </c>
      <c r="S1079">
        <v>18.625399999999999</v>
      </c>
      <c r="T1079" t="e">
        <v>#N/A</v>
      </c>
      <c r="U1079" t="e">
        <v>#N/A</v>
      </c>
      <c r="V1079">
        <v>16.782</v>
      </c>
      <c r="W1079">
        <v>25.111899999999999</v>
      </c>
      <c r="X1079">
        <v>22.559899999999999</v>
      </c>
      <c r="Y1079">
        <v>65.008499999999998</v>
      </c>
      <c r="Z1079">
        <v>17.925000000000001</v>
      </c>
      <c r="AA1079">
        <v>34.03</v>
      </c>
      <c r="AB1079">
        <v>32.365600000000001</v>
      </c>
      <c r="AC1079">
        <v>27.245899999999999</v>
      </c>
      <c r="AD1079" t="e">
        <v>#N/A</v>
      </c>
      <c r="AE1079">
        <v>18.341999999999999</v>
      </c>
      <c r="AF1079">
        <v>25.499099999999999</v>
      </c>
      <c r="AG1079">
        <v>15.9711</v>
      </c>
      <c r="AH1079" t="e">
        <v>#N/A</v>
      </c>
      <c r="AI1079">
        <v>20.540400000000002</v>
      </c>
      <c r="AJ1079">
        <v>34.762300000000003</v>
      </c>
      <c r="AK1079">
        <v>19.899999999999999</v>
      </c>
      <c r="AL1079" t="e">
        <v>#N/A</v>
      </c>
      <c r="AM1079" t="e">
        <v>#N/A</v>
      </c>
      <c r="AN1079">
        <v>29.339700000000001</v>
      </c>
      <c r="AO1079">
        <v>19.6403</v>
      </c>
      <c r="AP1079" t="e">
        <v>#N/A</v>
      </c>
      <c r="AQ1079">
        <v>41.578099999999999</v>
      </c>
      <c r="AR1079">
        <v>18.6812</v>
      </c>
    </row>
    <row r="1080" spans="1:44" x14ac:dyDescent="0.25">
      <c r="A1080" s="1">
        <v>38077</v>
      </c>
      <c r="B1080">
        <v>54.130600000000001</v>
      </c>
      <c r="C1080">
        <v>24.527999999999999</v>
      </c>
      <c r="D1080">
        <v>9.4244699999999995</v>
      </c>
      <c r="E1080">
        <v>37.680500000000002</v>
      </c>
      <c r="F1080">
        <v>1107.3399999999999</v>
      </c>
      <c r="G1080">
        <v>1.5055700000000001</v>
      </c>
      <c r="H1080">
        <v>19.95</v>
      </c>
      <c r="I1080">
        <v>21.352399999999999</v>
      </c>
      <c r="J1080">
        <v>27.844799999999999</v>
      </c>
      <c r="K1080">
        <v>26.3626</v>
      </c>
      <c r="L1080" t="e">
        <v>#N/A</v>
      </c>
      <c r="M1080">
        <v>17.777100000000001</v>
      </c>
      <c r="N1080">
        <v>360.71980000000002</v>
      </c>
      <c r="O1080">
        <v>16.114799999999999</v>
      </c>
      <c r="P1080">
        <v>25.441099999999999</v>
      </c>
      <c r="Q1080">
        <v>21.25</v>
      </c>
      <c r="R1080">
        <v>27.854299999999999</v>
      </c>
      <c r="S1080">
        <v>18.466200000000001</v>
      </c>
      <c r="T1080" t="e">
        <v>#N/A</v>
      </c>
      <c r="U1080" t="e">
        <v>#N/A</v>
      </c>
      <c r="V1080">
        <v>16.5215</v>
      </c>
      <c r="W1080">
        <v>25.002500000000001</v>
      </c>
      <c r="X1080">
        <v>22.551600000000001</v>
      </c>
      <c r="Y1080">
        <v>64.474800000000002</v>
      </c>
      <c r="Z1080">
        <v>17.7209</v>
      </c>
      <c r="AA1080">
        <v>34.03</v>
      </c>
      <c r="AB1080">
        <v>32.459600000000002</v>
      </c>
      <c r="AC1080">
        <v>27.144100000000002</v>
      </c>
      <c r="AD1080" t="e">
        <v>#N/A</v>
      </c>
      <c r="AE1080">
        <v>18.229099999999999</v>
      </c>
      <c r="AF1080">
        <v>25.473800000000001</v>
      </c>
      <c r="AG1080">
        <v>15.7521</v>
      </c>
      <c r="AH1080" t="e">
        <v>#N/A</v>
      </c>
      <c r="AI1080">
        <v>20.425799999999999</v>
      </c>
      <c r="AJ1080">
        <v>34.297400000000003</v>
      </c>
      <c r="AK1080">
        <v>19.95</v>
      </c>
      <c r="AL1080" t="e">
        <v>#N/A</v>
      </c>
      <c r="AM1080" t="e">
        <v>#N/A</v>
      </c>
      <c r="AN1080">
        <v>29.438500000000001</v>
      </c>
      <c r="AO1080">
        <v>19.704899999999999</v>
      </c>
      <c r="AP1080" t="e">
        <v>#N/A</v>
      </c>
      <c r="AQ1080">
        <v>41.238100000000003</v>
      </c>
      <c r="AR1080">
        <v>18.484100000000002</v>
      </c>
    </row>
    <row r="1081" spans="1:44" x14ac:dyDescent="0.25">
      <c r="A1081" s="1">
        <v>38078</v>
      </c>
      <c r="B1081">
        <v>53.1708</v>
      </c>
      <c r="C1081">
        <v>24.294799999999999</v>
      </c>
      <c r="D1081">
        <v>9.4626599999999996</v>
      </c>
      <c r="E1081">
        <v>37.639200000000002</v>
      </c>
      <c r="F1081">
        <v>1129.05</v>
      </c>
      <c r="G1081">
        <v>1.4977100000000001</v>
      </c>
      <c r="H1081">
        <v>20.100000000000001</v>
      </c>
      <c r="I1081">
        <v>21.1539</v>
      </c>
      <c r="J1081">
        <v>27.425999999999998</v>
      </c>
      <c r="K1081">
        <v>26.1341</v>
      </c>
      <c r="L1081" t="e">
        <v>#N/A</v>
      </c>
      <c r="M1081">
        <v>17.765799999999999</v>
      </c>
      <c r="N1081">
        <v>361.99400000000003</v>
      </c>
      <c r="O1081">
        <v>16.078199999999999</v>
      </c>
      <c r="P1081">
        <v>25.613499999999998</v>
      </c>
      <c r="Q1081">
        <v>20.05</v>
      </c>
      <c r="R1081">
        <v>27.590699999999998</v>
      </c>
      <c r="S1081">
        <v>18.382300000000001</v>
      </c>
      <c r="T1081" t="e">
        <v>#N/A</v>
      </c>
      <c r="U1081" t="e">
        <v>#N/A</v>
      </c>
      <c r="V1081">
        <v>16.4573</v>
      </c>
      <c r="W1081">
        <v>24.621700000000001</v>
      </c>
      <c r="X1081">
        <v>22.389199999999999</v>
      </c>
      <c r="Y1081">
        <v>64.3416</v>
      </c>
      <c r="Z1081">
        <v>17.699100000000001</v>
      </c>
      <c r="AA1081">
        <v>34.03</v>
      </c>
      <c r="AB1081">
        <v>32.079700000000003</v>
      </c>
      <c r="AC1081">
        <v>27.131599999999999</v>
      </c>
      <c r="AD1081" t="e">
        <v>#N/A</v>
      </c>
      <c r="AE1081">
        <v>18.302299999999999</v>
      </c>
      <c r="AF1081">
        <v>25.618400000000001</v>
      </c>
      <c r="AG1081">
        <v>15.7234</v>
      </c>
      <c r="AH1081" t="e">
        <v>#N/A</v>
      </c>
      <c r="AI1081">
        <v>20.578900000000001</v>
      </c>
      <c r="AJ1081">
        <v>34.387099999999997</v>
      </c>
      <c r="AK1081">
        <v>20.100000000000001</v>
      </c>
      <c r="AL1081" t="e">
        <v>#N/A</v>
      </c>
      <c r="AM1081" t="e">
        <v>#N/A</v>
      </c>
      <c r="AN1081">
        <v>29.303899999999999</v>
      </c>
      <c r="AO1081">
        <v>19.744</v>
      </c>
      <c r="AP1081" t="e">
        <v>#N/A</v>
      </c>
      <c r="AQ1081">
        <v>39.998100000000001</v>
      </c>
      <c r="AR1081">
        <v>18.604299999999999</v>
      </c>
    </row>
    <row r="1082" spans="1:44" x14ac:dyDescent="0.25">
      <c r="A1082" s="1">
        <v>38079</v>
      </c>
      <c r="B1082">
        <v>53.6584</v>
      </c>
      <c r="C1082">
        <v>25.189800000000002</v>
      </c>
      <c r="D1082">
        <v>9.4246999999999996</v>
      </c>
      <c r="E1082">
        <v>37.811199999999999</v>
      </c>
      <c r="F1082">
        <v>1144.32</v>
      </c>
      <c r="G1082">
        <v>1.5195000000000001</v>
      </c>
      <c r="H1082">
        <v>20.260000000000002</v>
      </c>
      <c r="I1082">
        <v>21.157399999999999</v>
      </c>
      <c r="J1082">
        <v>28.150500000000001</v>
      </c>
      <c r="K1082">
        <v>26.866199999999999</v>
      </c>
      <c r="L1082" t="e">
        <v>#N/A</v>
      </c>
      <c r="M1082">
        <v>18.2852</v>
      </c>
      <c r="N1082">
        <v>358.6601</v>
      </c>
      <c r="O1082">
        <v>16.1921</v>
      </c>
      <c r="P1082">
        <v>26.138000000000002</v>
      </c>
      <c r="Q1082">
        <v>20.8</v>
      </c>
      <c r="R1082">
        <v>27.854399999999998</v>
      </c>
      <c r="S1082">
        <v>18.6495</v>
      </c>
      <c r="T1082" t="e">
        <v>#N/A</v>
      </c>
      <c r="U1082" t="e">
        <v>#N/A</v>
      </c>
      <c r="V1082">
        <v>16.567699999999999</v>
      </c>
      <c r="W1082">
        <v>24.360099999999999</v>
      </c>
      <c r="X1082">
        <v>22.6374</v>
      </c>
      <c r="Y1082">
        <v>65.626900000000006</v>
      </c>
      <c r="Z1082">
        <v>18.180499999999999</v>
      </c>
      <c r="AA1082">
        <v>33.54</v>
      </c>
      <c r="AB1082">
        <v>32.504100000000001</v>
      </c>
      <c r="AC1082">
        <v>26.8444</v>
      </c>
      <c r="AD1082" t="e">
        <v>#N/A</v>
      </c>
      <c r="AE1082">
        <v>18.324200000000001</v>
      </c>
      <c r="AF1082">
        <v>25.777100000000001</v>
      </c>
      <c r="AG1082">
        <v>16.2088</v>
      </c>
      <c r="AH1082" t="e">
        <v>#N/A</v>
      </c>
      <c r="AI1082">
        <v>20.819299999999998</v>
      </c>
      <c r="AJ1082">
        <v>34.434800000000003</v>
      </c>
      <c r="AK1082">
        <v>20.260000000000002</v>
      </c>
      <c r="AL1082" t="e">
        <v>#N/A</v>
      </c>
      <c r="AM1082" t="e">
        <v>#N/A</v>
      </c>
      <c r="AN1082">
        <v>29.7013</v>
      </c>
      <c r="AO1082">
        <v>19.929200000000002</v>
      </c>
      <c r="AP1082" t="e">
        <v>#N/A</v>
      </c>
      <c r="AQ1082">
        <v>40.176099999999998</v>
      </c>
      <c r="AR1082">
        <v>19.047699999999999</v>
      </c>
    </row>
    <row r="1083" spans="1:44" x14ac:dyDescent="0.25">
      <c r="A1083" s="1">
        <v>38082</v>
      </c>
      <c r="B1083">
        <v>55.465600000000002</v>
      </c>
      <c r="C1083">
        <v>25.7258</v>
      </c>
      <c r="D1083">
        <v>9.7016200000000001</v>
      </c>
      <c r="E1083">
        <v>38.744399999999999</v>
      </c>
      <c r="F1083">
        <v>1195.5899999999999</v>
      </c>
      <c r="G1083">
        <v>1.5985499999999999</v>
      </c>
      <c r="H1083">
        <v>20.95</v>
      </c>
      <c r="I1083">
        <v>21.679200000000002</v>
      </c>
      <c r="J1083">
        <v>29.238499999999998</v>
      </c>
      <c r="K1083">
        <v>27.854500000000002</v>
      </c>
      <c r="L1083" t="e">
        <v>#N/A</v>
      </c>
      <c r="M1083">
        <v>18.97</v>
      </c>
      <c r="N1083">
        <v>369.43470000000002</v>
      </c>
      <c r="O1083">
        <v>16.427600000000002</v>
      </c>
      <c r="P1083">
        <v>26.866499999999998</v>
      </c>
      <c r="Q1083">
        <v>20.8</v>
      </c>
      <c r="R1083">
        <v>28.6859</v>
      </c>
      <c r="S1083">
        <v>19.3706</v>
      </c>
      <c r="T1083" t="e">
        <v>#N/A</v>
      </c>
      <c r="U1083" t="e">
        <v>#N/A</v>
      </c>
      <c r="V1083">
        <v>17.3355</v>
      </c>
      <c r="W1083">
        <v>25.2653</v>
      </c>
      <c r="X1083">
        <v>23.6388</v>
      </c>
      <c r="Y1083">
        <v>67.027699999999996</v>
      </c>
      <c r="Z1083">
        <v>18.856400000000001</v>
      </c>
      <c r="AA1083">
        <v>34.770000000000003</v>
      </c>
      <c r="AB1083">
        <v>33.4255</v>
      </c>
      <c r="AC1083">
        <v>27.5685</v>
      </c>
      <c r="AD1083" t="e">
        <v>#N/A</v>
      </c>
      <c r="AE1083">
        <v>18.991</v>
      </c>
      <c r="AF1083">
        <v>26.467300000000002</v>
      </c>
      <c r="AG1083">
        <v>16.622399999999999</v>
      </c>
      <c r="AH1083" t="e">
        <v>#N/A</v>
      </c>
      <c r="AI1083">
        <v>21.344999999999999</v>
      </c>
      <c r="AJ1083">
        <v>35.256900000000002</v>
      </c>
      <c r="AK1083">
        <v>20.95</v>
      </c>
      <c r="AL1083" t="e">
        <v>#N/A</v>
      </c>
      <c r="AM1083" t="e">
        <v>#N/A</v>
      </c>
      <c r="AN1083">
        <v>30.856999999999999</v>
      </c>
      <c r="AO1083">
        <v>20.583100000000002</v>
      </c>
      <c r="AP1083" t="e">
        <v>#N/A</v>
      </c>
      <c r="AQ1083">
        <v>41.070300000000003</v>
      </c>
      <c r="AR1083">
        <v>19.870799999999999</v>
      </c>
    </row>
    <row r="1084" spans="1:44" x14ac:dyDescent="0.25">
      <c r="A1084" s="1">
        <v>38083</v>
      </c>
      <c r="B1084">
        <v>55.372300000000003</v>
      </c>
      <c r="C1084">
        <v>26.093800000000002</v>
      </c>
      <c r="D1084">
        <v>9.7249300000000005</v>
      </c>
      <c r="E1084">
        <v>38.502200000000002</v>
      </c>
      <c r="F1084">
        <v>1189.76</v>
      </c>
      <c r="G1084">
        <v>1.56673</v>
      </c>
      <c r="H1084">
        <v>20.83</v>
      </c>
      <c r="I1084">
        <v>21.948899999999998</v>
      </c>
      <c r="J1084">
        <v>29.037700000000001</v>
      </c>
      <c r="K1084">
        <v>27.949300000000001</v>
      </c>
      <c r="L1084" t="e">
        <v>#N/A</v>
      </c>
      <c r="M1084">
        <v>18.797799999999999</v>
      </c>
      <c r="N1084">
        <v>368.52800000000002</v>
      </c>
      <c r="O1084">
        <v>16.478000000000002</v>
      </c>
      <c r="P1084">
        <v>26.905100000000001</v>
      </c>
      <c r="Q1084">
        <v>20.81</v>
      </c>
      <c r="R1084">
        <v>28.569299999999998</v>
      </c>
      <c r="S1084">
        <v>19.282599999999999</v>
      </c>
      <c r="T1084" t="e">
        <v>#N/A</v>
      </c>
      <c r="U1084" t="e">
        <v>#N/A</v>
      </c>
      <c r="V1084">
        <v>17.0776</v>
      </c>
      <c r="W1084">
        <v>24.9954</v>
      </c>
      <c r="X1084">
        <v>23.603200000000001</v>
      </c>
      <c r="Y1084">
        <v>66.509600000000006</v>
      </c>
      <c r="Z1084">
        <v>18.6221</v>
      </c>
      <c r="AA1084">
        <v>34.28</v>
      </c>
      <c r="AB1084">
        <v>33.311100000000003</v>
      </c>
      <c r="AC1084">
        <v>27.3309</v>
      </c>
      <c r="AD1084" t="e">
        <v>#N/A</v>
      </c>
      <c r="AE1084">
        <v>18.7149</v>
      </c>
      <c r="AF1084">
        <v>26.3156</v>
      </c>
      <c r="AG1084">
        <v>16.482500000000002</v>
      </c>
      <c r="AH1084" t="e">
        <v>#N/A</v>
      </c>
      <c r="AI1084">
        <v>21.094000000000001</v>
      </c>
      <c r="AJ1084">
        <v>35.378500000000003</v>
      </c>
      <c r="AK1084">
        <v>20.83</v>
      </c>
      <c r="AL1084" t="e">
        <v>#N/A</v>
      </c>
      <c r="AM1084" t="e">
        <v>#N/A</v>
      </c>
      <c r="AN1084">
        <v>30.954699999999999</v>
      </c>
      <c r="AO1084">
        <v>20.686399999999999</v>
      </c>
      <c r="AP1084" t="e">
        <v>#N/A</v>
      </c>
      <c r="AQ1084">
        <v>41.2271</v>
      </c>
      <c r="AR1084">
        <v>19.8856</v>
      </c>
    </row>
    <row r="1085" spans="1:44" x14ac:dyDescent="0.25">
      <c r="A1085" s="1">
        <v>38084</v>
      </c>
      <c r="B1085">
        <v>55.268599999999999</v>
      </c>
      <c r="C1085">
        <v>24.748699999999999</v>
      </c>
      <c r="D1085">
        <v>9.6426499999999997</v>
      </c>
      <c r="E1085">
        <v>38.452599999999997</v>
      </c>
      <c r="F1085">
        <v>1195.4100000000001</v>
      </c>
      <c r="G1085">
        <v>1.53606</v>
      </c>
      <c r="H1085">
        <v>20.55</v>
      </c>
      <c r="I1085">
        <v>22.115200000000002</v>
      </c>
      <c r="J1085">
        <v>28.6004</v>
      </c>
      <c r="K1085">
        <v>27.6511</v>
      </c>
      <c r="L1085" t="e">
        <v>#N/A</v>
      </c>
      <c r="M1085">
        <v>18.468299999999999</v>
      </c>
      <c r="N1085">
        <v>364.4572</v>
      </c>
      <c r="O1085">
        <v>16.530999999999999</v>
      </c>
      <c r="P1085">
        <v>26.5397</v>
      </c>
      <c r="Q1085">
        <v>20.85</v>
      </c>
      <c r="R1085">
        <v>28.347100000000001</v>
      </c>
      <c r="S1085">
        <v>19.191800000000001</v>
      </c>
      <c r="T1085" t="e">
        <v>#N/A</v>
      </c>
      <c r="U1085" t="e">
        <v>#N/A</v>
      </c>
      <c r="V1085">
        <v>16.893999999999998</v>
      </c>
      <c r="W1085">
        <v>24.668399999999998</v>
      </c>
      <c r="X1085">
        <v>23.299099999999999</v>
      </c>
      <c r="Y1085">
        <v>66.009500000000003</v>
      </c>
      <c r="Z1085">
        <v>18.177399999999999</v>
      </c>
      <c r="AA1085">
        <v>35.020000000000003</v>
      </c>
      <c r="AB1085">
        <v>33.216200000000001</v>
      </c>
      <c r="AC1085">
        <v>27.220600000000001</v>
      </c>
      <c r="AD1085" t="e">
        <v>#N/A</v>
      </c>
      <c r="AE1085">
        <v>18.626999999999999</v>
      </c>
      <c r="AF1085">
        <v>26.1112</v>
      </c>
      <c r="AG1085">
        <v>16.333500000000001</v>
      </c>
      <c r="AH1085" t="e">
        <v>#N/A</v>
      </c>
      <c r="AI1085">
        <v>20.9984</v>
      </c>
      <c r="AJ1085">
        <v>35.1646</v>
      </c>
      <c r="AK1085">
        <v>20.83</v>
      </c>
      <c r="AL1085" t="e">
        <v>#N/A</v>
      </c>
      <c r="AM1085" t="e">
        <v>#N/A</v>
      </c>
      <c r="AN1085">
        <v>31.078199999999999</v>
      </c>
      <c r="AO1085">
        <v>20.497299999999999</v>
      </c>
      <c r="AP1085" t="e">
        <v>#N/A</v>
      </c>
      <c r="AQ1085">
        <v>40.463799999999999</v>
      </c>
      <c r="AR1085">
        <v>19.434100000000001</v>
      </c>
    </row>
    <row r="1086" spans="1:44" x14ac:dyDescent="0.25">
      <c r="A1086" s="1">
        <v>38085</v>
      </c>
      <c r="B1086">
        <v>55.077599999999997</v>
      </c>
      <c r="C1086">
        <v>24.194400000000002</v>
      </c>
      <c r="D1086">
        <v>9.6851400000000005</v>
      </c>
      <c r="E1086">
        <v>38.292200000000001</v>
      </c>
      <c r="F1086">
        <v>1196.22</v>
      </c>
      <c r="G1086">
        <v>1.5490699999999999</v>
      </c>
      <c r="H1086">
        <v>20.2</v>
      </c>
      <c r="I1086">
        <v>21.888999999999999</v>
      </c>
      <c r="J1086">
        <v>28.331399999999999</v>
      </c>
      <c r="K1086">
        <v>27.6221</v>
      </c>
      <c r="L1086" t="e">
        <v>#N/A</v>
      </c>
      <c r="M1086">
        <v>18.407299999999999</v>
      </c>
      <c r="N1086">
        <v>363.33909999999997</v>
      </c>
      <c r="O1086">
        <v>16.589700000000001</v>
      </c>
      <c r="P1086">
        <v>26.447199999999999</v>
      </c>
      <c r="Q1086">
        <v>21.05</v>
      </c>
      <c r="R1086">
        <v>28.731100000000001</v>
      </c>
      <c r="S1086">
        <v>19.2058</v>
      </c>
      <c r="T1086" t="e">
        <v>#N/A</v>
      </c>
      <c r="U1086" t="e">
        <v>#N/A</v>
      </c>
      <c r="V1086">
        <v>16.718299999999999</v>
      </c>
      <c r="W1086">
        <v>24.482500000000002</v>
      </c>
      <c r="X1086">
        <v>23.335599999999999</v>
      </c>
      <c r="Y1086">
        <v>66.065100000000001</v>
      </c>
      <c r="Z1086">
        <v>18.020299999999999</v>
      </c>
      <c r="AA1086">
        <v>34.229999999999997</v>
      </c>
      <c r="AB1086">
        <v>32.900100000000002</v>
      </c>
      <c r="AC1086">
        <v>27.087</v>
      </c>
      <c r="AD1086" t="e">
        <v>#N/A</v>
      </c>
      <c r="AE1086">
        <v>18.486499999999999</v>
      </c>
      <c r="AF1086">
        <v>25.999700000000001</v>
      </c>
      <c r="AG1086">
        <v>16.27</v>
      </c>
      <c r="AH1086" t="e">
        <v>#N/A</v>
      </c>
      <c r="AI1086">
        <v>20.965800000000002</v>
      </c>
      <c r="AJ1086">
        <v>35.162700000000001</v>
      </c>
      <c r="AK1086">
        <v>20.2</v>
      </c>
      <c r="AL1086" t="e">
        <v>#N/A</v>
      </c>
      <c r="AM1086" t="e">
        <v>#N/A</v>
      </c>
      <c r="AN1086">
        <v>30.956600000000002</v>
      </c>
      <c r="AO1086">
        <v>20.505700000000001</v>
      </c>
      <c r="AP1086" t="e">
        <v>#N/A</v>
      </c>
      <c r="AQ1086">
        <v>39.579900000000002</v>
      </c>
      <c r="AR1086">
        <v>19.621600000000001</v>
      </c>
    </row>
    <row r="1087" spans="1:44" x14ac:dyDescent="0.25">
      <c r="A1087" s="1">
        <v>38090</v>
      </c>
      <c r="B1087">
        <v>55.607100000000003</v>
      </c>
      <c r="C1087">
        <v>24.128599999999999</v>
      </c>
      <c r="D1087">
        <v>9.7317499999999999</v>
      </c>
      <c r="E1087">
        <v>38.130200000000002</v>
      </c>
      <c r="F1087">
        <v>1193.74</v>
      </c>
      <c r="G1087">
        <v>1.5306200000000001</v>
      </c>
      <c r="H1087">
        <v>20.399999999999999</v>
      </c>
      <c r="I1087">
        <v>22.4041</v>
      </c>
      <c r="J1087">
        <v>28.915199999999999</v>
      </c>
      <c r="K1087">
        <v>27.9148</v>
      </c>
      <c r="L1087" t="e">
        <v>#N/A</v>
      </c>
      <c r="M1087">
        <v>18.185199999999998</v>
      </c>
      <c r="N1087">
        <v>364.65929999999997</v>
      </c>
      <c r="O1087">
        <v>16.642800000000001</v>
      </c>
      <c r="P1087">
        <v>26.874300000000002</v>
      </c>
      <c r="Q1087">
        <v>21.05</v>
      </c>
      <c r="R1087">
        <v>29.2744</v>
      </c>
      <c r="S1087">
        <v>19.146699999999999</v>
      </c>
      <c r="T1087" t="e">
        <v>#N/A</v>
      </c>
      <c r="U1087" t="e">
        <v>#N/A</v>
      </c>
      <c r="V1087">
        <v>16.429400000000001</v>
      </c>
      <c r="W1087">
        <v>24.497599999999998</v>
      </c>
      <c r="X1087">
        <v>23.5306</v>
      </c>
      <c r="Y1087">
        <v>66.675399999999996</v>
      </c>
      <c r="Z1087">
        <v>18.401900000000001</v>
      </c>
      <c r="AA1087">
        <v>35.369999999999997</v>
      </c>
      <c r="AB1087">
        <v>33.572200000000002</v>
      </c>
      <c r="AC1087">
        <v>26.622599999999998</v>
      </c>
      <c r="AD1087" t="e">
        <v>#N/A</v>
      </c>
      <c r="AE1087">
        <v>18.412700000000001</v>
      </c>
      <c r="AF1087">
        <v>26.233000000000001</v>
      </c>
      <c r="AG1087">
        <v>16.415099999999999</v>
      </c>
      <c r="AH1087" t="e">
        <v>#N/A</v>
      </c>
      <c r="AI1087">
        <v>21.052700000000002</v>
      </c>
      <c r="AJ1087">
        <v>35.3611</v>
      </c>
      <c r="AK1087">
        <v>20.399999999999999</v>
      </c>
      <c r="AL1087" t="e">
        <v>#N/A</v>
      </c>
      <c r="AM1087" t="e">
        <v>#N/A</v>
      </c>
      <c r="AN1087">
        <v>30.670400000000001</v>
      </c>
      <c r="AO1087">
        <v>20.618600000000001</v>
      </c>
      <c r="AP1087" t="e">
        <v>#N/A</v>
      </c>
      <c r="AQ1087">
        <v>39.8247</v>
      </c>
      <c r="AR1087">
        <v>18.876000000000001</v>
      </c>
    </row>
    <row r="1088" spans="1:44" x14ac:dyDescent="0.25">
      <c r="A1088" s="1">
        <v>38091</v>
      </c>
      <c r="B1088">
        <v>56.027999999999999</v>
      </c>
      <c r="C1088">
        <v>23.9346</v>
      </c>
      <c r="D1088">
        <v>9.8620999999999999</v>
      </c>
      <c r="E1088">
        <v>37.101199999999999</v>
      </c>
      <c r="F1088">
        <v>1194.07</v>
      </c>
      <c r="G1088">
        <v>1.5206200000000001</v>
      </c>
      <c r="H1088">
        <v>20.2</v>
      </c>
      <c r="I1088">
        <v>22.158300000000001</v>
      </c>
      <c r="J1088">
        <v>28.892900000000001</v>
      </c>
      <c r="K1088">
        <v>27.695799999999998</v>
      </c>
      <c r="L1088" t="e">
        <v>#N/A</v>
      </c>
      <c r="M1088">
        <v>17.9847</v>
      </c>
      <c r="N1088">
        <v>364.4316</v>
      </c>
      <c r="O1088">
        <v>16.8125</v>
      </c>
      <c r="P1088">
        <v>27.798500000000001</v>
      </c>
      <c r="Q1088">
        <v>20.85</v>
      </c>
      <c r="R1088">
        <v>29.729099999999999</v>
      </c>
      <c r="S1088">
        <v>18.905999999999999</v>
      </c>
      <c r="T1088" t="e">
        <v>#N/A</v>
      </c>
      <c r="U1088" t="e">
        <v>#N/A</v>
      </c>
      <c r="V1088">
        <v>16.306799999999999</v>
      </c>
      <c r="W1088">
        <v>24.574999999999999</v>
      </c>
      <c r="X1088">
        <v>23.549299999999999</v>
      </c>
      <c r="Y1088">
        <v>67.435500000000005</v>
      </c>
      <c r="Z1088">
        <v>18.280200000000001</v>
      </c>
      <c r="AA1088">
        <v>33.94</v>
      </c>
      <c r="AB1088">
        <v>34.509700000000002</v>
      </c>
      <c r="AC1088">
        <v>26.222300000000001</v>
      </c>
      <c r="AD1088" t="e">
        <v>#N/A</v>
      </c>
      <c r="AE1088">
        <v>17.660699999999999</v>
      </c>
      <c r="AF1088">
        <v>26.853400000000001</v>
      </c>
      <c r="AG1088">
        <v>16.524100000000001</v>
      </c>
      <c r="AH1088" t="e">
        <v>#N/A</v>
      </c>
      <c r="AI1088">
        <v>21.393699999999999</v>
      </c>
      <c r="AJ1088">
        <v>35.472099999999998</v>
      </c>
      <c r="AK1088">
        <v>20.2</v>
      </c>
      <c r="AL1088" t="e">
        <v>#N/A</v>
      </c>
      <c r="AM1088" t="e">
        <v>#N/A</v>
      </c>
      <c r="AN1088">
        <v>30.833100000000002</v>
      </c>
      <c r="AO1088">
        <v>20.673300000000001</v>
      </c>
      <c r="AP1088" t="e">
        <v>#N/A</v>
      </c>
      <c r="AQ1088">
        <v>40.667900000000003</v>
      </c>
      <c r="AR1088">
        <v>18.956700000000001</v>
      </c>
    </row>
    <row r="1089" spans="1:44" x14ac:dyDescent="0.25">
      <c r="A1089" s="1">
        <v>38092</v>
      </c>
      <c r="B1089">
        <v>56.213299999999997</v>
      </c>
      <c r="C1089">
        <v>23.944199999999999</v>
      </c>
      <c r="D1089">
        <v>9.8737999999999992</v>
      </c>
      <c r="E1089">
        <v>37.101300000000002</v>
      </c>
      <c r="F1089">
        <v>1189.3800000000001</v>
      </c>
      <c r="G1089">
        <v>1.6741299999999999</v>
      </c>
      <c r="H1089">
        <v>20.399999999999999</v>
      </c>
      <c r="I1089">
        <v>22.173999999999999</v>
      </c>
      <c r="J1089">
        <v>28.894200000000001</v>
      </c>
      <c r="K1089">
        <v>27.645</v>
      </c>
      <c r="L1089" t="e">
        <v>#N/A</v>
      </c>
      <c r="M1089">
        <v>17.662299999999998</v>
      </c>
      <c r="N1089">
        <v>357.42340000000002</v>
      </c>
      <c r="O1089">
        <v>16.832799999999999</v>
      </c>
      <c r="P1089">
        <v>27.869800000000001</v>
      </c>
      <c r="Q1089">
        <v>20.75</v>
      </c>
      <c r="R1089">
        <v>30.020299999999999</v>
      </c>
      <c r="S1089">
        <v>19.0989</v>
      </c>
      <c r="T1089" t="e">
        <v>#N/A</v>
      </c>
      <c r="U1089" t="e">
        <v>#N/A</v>
      </c>
      <c r="V1089">
        <v>16.248999999999999</v>
      </c>
      <c r="W1089">
        <v>24.627199999999998</v>
      </c>
      <c r="X1089">
        <v>23.5867</v>
      </c>
      <c r="Y1089">
        <v>67.323400000000007</v>
      </c>
      <c r="Z1089">
        <v>17.824000000000002</v>
      </c>
      <c r="AA1089">
        <v>34.53</v>
      </c>
      <c r="AB1089">
        <v>35.805399999999999</v>
      </c>
      <c r="AC1089">
        <v>25.9145</v>
      </c>
      <c r="AD1089" t="e">
        <v>#N/A</v>
      </c>
      <c r="AE1089">
        <v>17.6327</v>
      </c>
      <c r="AF1089">
        <v>27.791399999999999</v>
      </c>
      <c r="AG1089">
        <v>16.352699999999999</v>
      </c>
      <c r="AH1089" t="e">
        <v>#N/A</v>
      </c>
      <c r="AI1089">
        <v>22.330200000000001</v>
      </c>
      <c r="AJ1089">
        <v>35.611800000000002</v>
      </c>
      <c r="AK1089">
        <v>20.399999999999999</v>
      </c>
      <c r="AL1089" t="e">
        <v>#N/A</v>
      </c>
      <c r="AM1089" t="e">
        <v>#N/A</v>
      </c>
      <c r="AN1089">
        <v>30.8537</v>
      </c>
      <c r="AO1089">
        <v>20.683</v>
      </c>
      <c r="AP1089" t="e">
        <v>#N/A</v>
      </c>
      <c r="AQ1089">
        <v>40.9711</v>
      </c>
      <c r="AR1089">
        <v>18.748100000000001</v>
      </c>
    </row>
    <row r="1090" spans="1:44" x14ac:dyDescent="0.25">
      <c r="A1090" s="1">
        <v>38093</v>
      </c>
      <c r="B1090">
        <v>56.7151</v>
      </c>
      <c r="C1090">
        <v>24.621200000000002</v>
      </c>
      <c r="D1090">
        <v>9.9122199999999996</v>
      </c>
      <c r="E1090">
        <v>37.6571</v>
      </c>
      <c r="F1090">
        <v>1195.6500000000001</v>
      </c>
      <c r="G1090">
        <v>1.66448</v>
      </c>
      <c r="H1090">
        <v>20.13</v>
      </c>
      <c r="I1090">
        <v>22.246200000000002</v>
      </c>
      <c r="J1090">
        <v>28.8249</v>
      </c>
      <c r="K1090">
        <v>27.9983</v>
      </c>
      <c r="L1090" t="e">
        <v>#N/A</v>
      </c>
      <c r="M1090">
        <v>17.369900000000001</v>
      </c>
      <c r="N1090">
        <v>358.11079999999998</v>
      </c>
      <c r="O1090">
        <v>17.0441</v>
      </c>
      <c r="P1090">
        <v>27.767499999999998</v>
      </c>
      <c r="Q1090">
        <v>21</v>
      </c>
      <c r="R1090">
        <v>30.093499999999999</v>
      </c>
      <c r="S1090">
        <v>19.3582</v>
      </c>
      <c r="T1090" t="e">
        <v>#N/A</v>
      </c>
      <c r="U1090" t="e">
        <v>#N/A</v>
      </c>
      <c r="V1090">
        <v>16.3033</v>
      </c>
      <c r="W1090">
        <v>24.818999999999999</v>
      </c>
      <c r="X1090">
        <v>23.929400000000001</v>
      </c>
      <c r="Y1090">
        <v>66.369</v>
      </c>
      <c r="Z1090">
        <v>17.654</v>
      </c>
      <c r="AA1090">
        <v>34.53</v>
      </c>
      <c r="AB1090">
        <v>35.489699999999999</v>
      </c>
      <c r="AC1090">
        <v>26.1981</v>
      </c>
      <c r="AD1090" t="e">
        <v>#N/A</v>
      </c>
      <c r="AE1090">
        <v>17.9496</v>
      </c>
      <c r="AF1090">
        <v>27.803899999999999</v>
      </c>
      <c r="AG1090">
        <v>16.2865</v>
      </c>
      <c r="AH1090" t="e">
        <v>#N/A</v>
      </c>
      <c r="AI1090">
        <v>22.46</v>
      </c>
      <c r="AJ1090">
        <v>35.501899999999999</v>
      </c>
      <c r="AK1090">
        <v>20.13</v>
      </c>
      <c r="AL1090" t="e">
        <v>#N/A</v>
      </c>
      <c r="AM1090" t="e">
        <v>#N/A</v>
      </c>
      <c r="AN1090">
        <v>31.0046</v>
      </c>
      <c r="AO1090">
        <v>20.4756</v>
      </c>
      <c r="AP1090" t="e">
        <v>#N/A</v>
      </c>
      <c r="AQ1090">
        <v>41.362499999999997</v>
      </c>
      <c r="AR1090">
        <v>18.868300000000001</v>
      </c>
    </row>
    <row r="1091" spans="1:44" x14ac:dyDescent="0.25">
      <c r="A1091" s="1">
        <v>38096</v>
      </c>
      <c r="B1091">
        <v>56.207900000000002</v>
      </c>
      <c r="C1091">
        <v>24.169699999999999</v>
      </c>
      <c r="D1091">
        <v>9.9166699999999999</v>
      </c>
      <c r="E1091">
        <v>37.033999999999999</v>
      </c>
      <c r="F1091">
        <v>1181.07</v>
      </c>
      <c r="G1091">
        <v>1.6021000000000001</v>
      </c>
      <c r="H1091">
        <v>20</v>
      </c>
      <c r="I1091">
        <v>22.072099999999999</v>
      </c>
      <c r="J1091">
        <v>28.55</v>
      </c>
      <c r="K1091">
        <v>27.409700000000001</v>
      </c>
      <c r="L1091" t="e">
        <v>#N/A</v>
      </c>
      <c r="M1091">
        <v>17.499300000000002</v>
      </c>
      <c r="N1091">
        <v>353.93079999999998</v>
      </c>
      <c r="O1091">
        <v>17.233599999999999</v>
      </c>
      <c r="P1091">
        <v>27.5154</v>
      </c>
      <c r="Q1091">
        <v>20.98</v>
      </c>
      <c r="R1091">
        <v>29.725200000000001</v>
      </c>
      <c r="S1091">
        <v>19.098400000000002</v>
      </c>
      <c r="T1091" t="e">
        <v>#N/A</v>
      </c>
      <c r="U1091" t="e">
        <v>#N/A</v>
      </c>
      <c r="V1091">
        <v>15.946099999999999</v>
      </c>
      <c r="W1091">
        <v>24.452400000000001</v>
      </c>
      <c r="X1091">
        <v>23.4161</v>
      </c>
      <c r="Y1091">
        <v>65.509600000000006</v>
      </c>
      <c r="Z1091">
        <v>17.6419</v>
      </c>
      <c r="AA1091">
        <v>35.119999999999997</v>
      </c>
      <c r="AB1091">
        <v>35.023200000000003</v>
      </c>
      <c r="AC1091">
        <v>26.020600000000002</v>
      </c>
      <c r="AD1091" t="e">
        <v>#N/A</v>
      </c>
      <c r="AE1091">
        <v>17.322900000000001</v>
      </c>
      <c r="AF1091">
        <v>27.4635</v>
      </c>
      <c r="AG1091">
        <v>16.372299999999999</v>
      </c>
      <c r="AH1091" t="e">
        <v>#N/A</v>
      </c>
      <c r="AI1091">
        <v>22.227499999999999</v>
      </c>
      <c r="AJ1091">
        <v>35.188400000000001</v>
      </c>
      <c r="AK1091">
        <v>20</v>
      </c>
      <c r="AL1091" t="e">
        <v>#N/A</v>
      </c>
      <c r="AM1091" t="e">
        <v>#N/A</v>
      </c>
      <c r="AN1091">
        <v>30.536300000000001</v>
      </c>
      <c r="AO1091">
        <v>20.511500000000002</v>
      </c>
      <c r="AP1091" t="e">
        <v>#N/A</v>
      </c>
      <c r="AQ1091">
        <v>40.928800000000003</v>
      </c>
      <c r="AR1091">
        <v>18.7378</v>
      </c>
    </row>
    <row r="1092" spans="1:44" x14ac:dyDescent="0.25">
      <c r="A1092" s="1">
        <v>38097</v>
      </c>
      <c r="B1092">
        <v>56.384500000000003</v>
      </c>
      <c r="C1092">
        <v>23.9741</v>
      </c>
      <c r="D1092">
        <v>9.9934899999999995</v>
      </c>
      <c r="E1092">
        <v>36.878999999999998</v>
      </c>
      <c r="F1092">
        <v>1161.26</v>
      </c>
      <c r="G1092">
        <v>1.58257</v>
      </c>
      <c r="H1092">
        <v>20.95</v>
      </c>
      <c r="I1092">
        <v>22.708400000000001</v>
      </c>
      <c r="J1092">
        <v>28.179200000000002</v>
      </c>
      <c r="K1092">
        <v>27.3324</v>
      </c>
      <c r="L1092" t="e">
        <v>#N/A</v>
      </c>
      <c r="M1092">
        <v>17.092600000000001</v>
      </c>
      <c r="N1092">
        <v>351.92649999999998</v>
      </c>
      <c r="O1092">
        <v>17.1677</v>
      </c>
      <c r="P1092">
        <v>27.565300000000001</v>
      </c>
      <c r="Q1092">
        <v>21.02</v>
      </c>
      <c r="R1092">
        <v>29.7242</v>
      </c>
      <c r="S1092">
        <v>18.896599999999999</v>
      </c>
      <c r="T1092" t="e">
        <v>#N/A</v>
      </c>
      <c r="U1092" t="e">
        <v>#N/A</v>
      </c>
      <c r="V1092">
        <v>15.688700000000001</v>
      </c>
      <c r="W1092">
        <v>24.4543</v>
      </c>
      <c r="X1092">
        <v>23.217600000000001</v>
      </c>
      <c r="Y1092">
        <v>65.229500000000002</v>
      </c>
      <c r="Z1092">
        <v>17.409099999999999</v>
      </c>
      <c r="AA1092">
        <v>34.72</v>
      </c>
      <c r="AB1092">
        <v>34.851500000000001</v>
      </c>
      <c r="AC1092">
        <v>25.730499999999999</v>
      </c>
      <c r="AD1092" t="e">
        <v>#N/A</v>
      </c>
      <c r="AE1092">
        <v>17.363499999999998</v>
      </c>
      <c r="AF1092">
        <v>27.303799999999999</v>
      </c>
      <c r="AG1092">
        <v>16.404800000000002</v>
      </c>
      <c r="AH1092" t="e">
        <v>#N/A</v>
      </c>
      <c r="AI1092">
        <v>21.921700000000001</v>
      </c>
      <c r="AJ1092">
        <v>35.063899999999997</v>
      </c>
      <c r="AK1092">
        <v>20.95</v>
      </c>
      <c r="AL1092" t="e">
        <v>#N/A</v>
      </c>
      <c r="AM1092" t="e">
        <v>#N/A</v>
      </c>
      <c r="AN1092">
        <v>30.5867</v>
      </c>
      <c r="AO1092">
        <v>20.770199999999999</v>
      </c>
      <c r="AP1092" t="e">
        <v>#N/A</v>
      </c>
      <c r="AQ1092">
        <v>41.142600000000002</v>
      </c>
      <c r="AR1092">
        <v>18.8019</v>
      </c>
    </row>
    <row r="1093" spans="1:44" x14ac:dyDescent="0.25">
      <c r="A1093" s="1">
        <v>38098</v>
      </c>
      <c r="B1093">
        <v>57.325400000000002</v>
      </c>
      <c r="C1093">
        <v>23.177800000000001</v>
      </c>
      <c r="D1093">
        <v>9.9801199999999994</v>
      </c>
      <c r="E1093">
        <v>37.437100000000001</v>
      </c>
      <c r="F1093">
        <v>1173.29</v>
      </c>
      <c r="G1093">
        <v>1.5946</v>
      </c>
      <c r="H1093">
        <v>21</v>
      </c>
      <c r="I1093">
        <v>22.6571</v>
      </c>
      <c r="J1093">
        <v>28.6035</v>
      </c>
      <c r="K1093">
        <v>27.919</v>
      </c>
      <c r="L1093" t="e">
        <v>#N/A</v>
      </c>
      <c r="M1093">
        <v>17.4252</v>
      </c>
      <c r="N1093">
        <v>354.09800000000001</v>
      </c>
      <c r="O1093">
        <v>17.2486</v>
      </c>
      <c r="P1093">
        <v>27.507300000000001</v>
      </c>
      <c r="Q1093">
        <v>21.85</v>
      </c>
      <c r="R1093">
        <v>29.708100000000002</v>
      </c>
      <c r="S1093">
        <v>19.184000000000001</v>
      </c>
      <c r="T1093" t="e">
        <v>#N/A</v>
      </c>
      <c r="U1093" t="e">
        <v>#N/A</v>
      </c>
      <c r="V1093">
        <v>15.9275</v>
      </c>
      <c r="W1093">
        <v>24.5641</v>
      </c>
      <c r="X1093">
        <v>23.3735</v>
      </c>
      <c r="Y1093">
        <v>66.1678</v>
      </c>
      <c r="Z1093">
        <v>17.682700000000001</v>
      </c>
      <c r="AA1093">
        <v>34.03</v>
      </c>
      <c r="AB1093">
        <v>35.4801</v>
      </c>
      <c r="AC1093">
        <v>25.3477</v>
      </c>
      <c r="AD1093" t="e">
        <v>#N/A</v>
      </c>
      <c r="AE1093">
        <v>17.7591</v>
      </c>
      <c r="AF1093">
        <v>27.684100000000001</v>
      </c>
      <c r="AG1093">
        <v>16.607800000000001</v>
      </c>
      <c r="AH1093" t="e">
        <v>#N/A</v>
      </c>
      <c r="AI1093">
        <v>22.2088</v>
      </c>
      <c r="AJ1093">
        <v>35.111899999999999</v>
      </c>
      <c r="AK1093">
        <v>21</v>
      </c>
      <c r="AL1093" t="e">
        <v>#N/A</v>
      </c>
      <c r="AM1093" t="e">
        <v>#N/A</v>
      </c>
      <c r="AN1093">
        <v>29.9526</v>
      </c>
      <c r="AO1093">
        <v>21.169599999999999</v>
      </c>
      <c r="AP1093" t="e">
        <v>#N/A</v>
      </c>
      <c r="AQ1093">
        <v>41.633699999999997</v>
      </c>
      <c r="AR1093">
        <v>19.0977</v>
      </c>
    </row>
    <row r="1094" spans="1:44" x14ac:dyDescent="0.25">
      <c r="A1094" s="1">
        <v>38099</v>
      </c>
      <c r="B1094">
        <v>59.188899999999997</v>
      </c>
      <c r="C1094">
        <v>24.102900000000002</v>
      </c>
      <c r="D1094">
        <v>10.0684</v>
      </c>
      <c r="E1094">
        <v>37.9938</v>
      </c>
      <c r="F1094">
        <v>1177.6300000000001</v>
      </c>
      <c r="G1094">
        <v>1.5925</v>
      </c>
      <c r="H1094">
        <v>21.3</v>
      </c>
      <c r="I1094">
        <v>22.906300000000002</v>
      </c>
      <c r="J1094">
        <v>29.505700000000001</v>
      </c>
      <c r="K1094">
        <v>28.975999999999999</v>
      </c>
      <c r="L1094" t="e">
        <v>#N/A</v>
      </c>
      <c r="M1094">
        <v>17.976500000000001</v>
      </c>
      <c r="N1094">
        <v>356.73</v>
      </c>
      <c r="O1094">
        <v>16.973800000000001</v>
      </c>
      <c r="P1094">
        <v>27.8124</v>
      </c>
      <c r="Q1094">
        <v>21.6</v>
      </c>
      <c r="R1094">
        <v>29.8569</v>
      </c>
      <c r="S1094">
        <v>19.217700000000001</v>
      </c>
      <c r="T1094" t="e">
        <v>#N/A</v>
      </c>
      <c r="U1094" t="e">
        <v>#N/A</v>
      </c>
      <c r="V1094">
        <v>16.242799999999999</v>
      </c>
      <c r="W1094">
        <v>25.0457</v>
      </c>
      <c r="X1094">
        <v>23.732700000000001</v>
      </c>
      <c r="Y1094">
        <v>65.585700000000003</v>
      </c>
      <c r="Z1094">
        <v>17.788599999999999</v>
      </c>
      <c r="AA1094">
        <v>33.89</v>
      </c>
      <c r="AB1094">
        <v>35.3431</v>
      </c>
      <c r="AC1094">
        <v>25.738099999999999</v>
      </c>
      <c r="AD1094" t="e">
        <v>#N/A</v>
      </c>
      <c r="AE1094">
        <v>17.999400000000001</v>
      </c>
      <c r="AF1094">
        <v>27.740200000000002</v>
      </c>
      <c r="AG1094">
        <v>16.8813</v>
      </c>
      <c r="AH1094" t="e">
        <v>#N/A</v>
      </c>
      <c r="AI1094">
        <v>21.9236</v>
      </c>
      <c r="AJ1094">
        <v>35.370899999999999</v>
      </c>
      <c r="AK1094">
        <v>21.3</v>
      </c>
      <c r="AL1094" t="e">
        <v>#N/A</v>
      </c>
      <c r="AM1094" t="e">
        <v>#N/A</v>
      </c>
      <c r="AN1094">
        <v>30.8005</v>
      </c>
      <c r="AO1094">
        <v>21.142800000000001</v>
      </c>
      <c r="AP1094" t="e">
        <v>#N/A</v>
      </c>
      <c r="AQ1094">
        <v>41.681899999999999</v>
      </c>
      <c r="AR1094">
        <v>18.9468</v>
      </c>
    </row>
    <row r="1095" spans="1:44" x14ac:dyDescent="0.25">
      <c r="A1095" s="1">
        <v>38100</v>
      </c>
      <c r="B1095">
        <v>59.775199999999998</v>
      </c>
      <c r="C1095">
        <v>23.787700000000001</v>
      </c>
      <c r="D1095">
        <v>9.9514300000000002</v>
      </c>
      <c r="E1095">
        <v>37.574300000000001</v>
      </c>
      <c r="F1095">
        <v>1180.5899999999999</v>
      </c>
      <c r="G1095">
        <v>1.5863100000000001</v>
      </c>
      <c r="H1095">
        <v>21.5</v>
      </c>
      <c r="I1095">
        <v>22.833200000000001</v>
      </c>
      <c r="J1095">
        <v>29.601400000000002</v>
      </c>
      <c r="K1095">
        <v>28.2102</v>
      </c>
      <c r="L1095" t="e">
        <v>#N/A</v>
      </c>
      <c r="M1095">
        <v>18.090299999999999</v>
      </c>
      <c r="N1095">
        <v>352.92529999999999</v>
      </c>
      <c r="O1095">
        <v>16.8216</v>
      </c>
      <c r="P1095">
        <v>27.672899999999998</v>
      </c>
      <c r="Q1095">
        <v>22.2</v>
      </c>
      <c r="R1095">
        <v>29.599399999999999</v>
      </c>
      <c r="S1095">
        <v>19.098700000000001</v>
      </c>
      <c r="T1095" t="e">
        <v>#N/A</v>
      </c>
      <c r="U1095" t="e">
        <v>#N/A</v>
      </c>
      <c r="V1095">
        <v>16.122299999999999</v>
      </c>
      <c r="W1095">
        <v>25.116800000000001</v>
      </c>
      <c r="X1095">
        <v>23.900700000000001</v>
      </c>
      <c r="Y1095">
        <v>65.909400000000005</v>
      </c>
      <c r="Z1095">
        <v>18.447500000000002</v>
      </c>
      <c r="AA1095">
        <v>35.909999999999997</v>
      </c>
      <c r="AB1095">
        <v>35.333799999999997</v>
      </c>
      <c r="AC1095">
        <v>25.6585</v>
      </c>
      <c r="AD1095" t="e">
        <v>#N/A</v>
      </c>
      <c r="AE1095">
        <v>17.941800000000001</v>
      </c>
      <c r="AF1095">
        <v>27.7241</v>
      </c>
      <c r="AG1095">
        <v>17.897600000000001</v>
      </c>
      <c r="AH1095" t="e">
        <v>#N/A</v>
      </c>
      <c r="AI1095">
        <v>21.829599999999999</v>
      </c>
      <c r="AJ1095">
        <v>35.456800000000001</v>
      </c>
      <c r="AK1095">
        <v>21.5</v>
      </c>
      <c r="AL1095" t="e">
        <v>#N/A</v>
      </c>
      <c r="AM1095" t="e">
        <v>#N/A</v>
      </c>
      <c r="AN1095">
        <v>31.200900000000001</v>
      </c>
      <c r="AO1095">
        <v>20.9984</v>
      </c>
      <c r="AP1095" t="e">
        <v>#N/A</v>
      </c>
      <c r="AQ1095">
        <v>41.902700000000003</v>
      </c>
      <c r="AR1095">
        <v>18.752700000000001</v>
      </c>
    </row>
    <row r="1096" spans="1:44" x14ac:dyDescent="0.25">
      <c r="A1096" s="1">
        <v>38103</v>
      </c>
      <c r="B1096">
        <v>59.8444</v>
      </c>
      <c r="C1096">
        <v>23.586099999999998</v>
      </c>
      <c r="D1096">
        <v>9.9228500000000004</v>
      </c>
      <c r="E1096">
        <v>37.689599999999999</v>
      </c>
      <c r="F1096">
        <v>1169.0899999999999</v>
      </c>
      <c r="G1096">
        <v>1.55813</v>
      </c>
      <c r="H1096">
        <v>21.5</v>
      </c>
      <c r="I1096">
        <v>22.855399999999999</v>
      </c>
      <c r="J1096">
        <v>30.238800000000001</v>
      </c>
      <c r="K1096">
        <v>27.9252</v>
      </c>
      <c r="L1096" t="e">
        <v>#N/A</v>
      </c>
      <c r="M1096">
        <v>18.002099999999999</v>
      </c>
      <c r="N1096">
        <v>352.57049999999998</v>
      </c>
      <c r="O1096">
        <v>16.750900000000001</v>
      </c>
      <c r="P1096">
        <v>27.9635</v>
      </c>
      <c r="Q1096">
        <v>22.25</v>
      </c>
      <c r="R1096">
        <v>29.712</v>
      </c>
      <c r="S1096">
        <v>19.190999999999999</v>
      </c>
      <c r="T1096" t="e">
        <v>#N/A</v>
      </c>
      <c r="U1096" t="e">
        <v>#N/A</v>
      </c>
      <c r="V1096">
        <v>16.168500000000002</v>
      </c>
      <c r="W1096">
        <v>25.092199999999998</v>
      </c>
      <c r="X1096">
        <v>23.886800000000001</v>
      </c>
      <c r="Y1096">
        <v>65.483000000000004</v>
      </c>
      <c r="Z1096">
        <v>18.245000000000001</v>
      </c>
      <c r="AA1096">
        <v>36.01</v>
      </c>
      <c r="AB1096">
        <v>35.580399999999997</v>
      </c>
      <c r="AC1096">
        <v>25.900099999999998</v>
      </c>
      <c r="AD1096" t="e">
        <v>#N/A</v>
      </c>
      <c r="AE1096">
        <v>17.9801</v>
      </c>
      <c r="AF1096">
        <v>27.732299999999999</v>
      </c>
      <c r="AG1096">
        <v>17.753399999999999</v>
      </c>
      <c r="AH1096" t="e">
        <v>#N/A</v>
      </c>
      <c r="AI1096">
        <v>21.814</v>
      </c>
      <c r="AJ1096">
        <v>35.6432</v>
      </c>
      <c r="AK1096">
        <v>21.5</v>
      </c>
      <c r="AL1096" t="e">
        <v>#N/A</v>
      </c>
      <c r="AM1096" t="e">
        <v>#N/A</v>
      </c>
      <c r="AN1096">
        <v>31.491</v>
      </c>
      <c r="AO1096">
        <v>21.1709</v>
      </c>
      <c r="AP1096" t="e">
        <v>#N/A</v>
      </c>
      <c r="AQ1096">
        <v>41.4315</v>
      </c>
      <c r="AR1096">
        <v>18.6005</v>
      </c>
    </row>
    <row r="1097" spans="1:44" x14ac:dyDescent="0.25">
      <c r="A1097" s="1">
        <v>38104</v>
      </c>
      <c r="B1097">
        <v>60.091500000000003</v>
      </c>
      <c r="C1097">
        <v>23.485499999999998</v>
      </c>
      <c r="D1097">
        <v>9.9515399999999996</v>
      </c>
      <c r="E1097">
        <v>37.478200000000001</v>
      </c>
      <c r="F1097">
        <v>1159.6400000000001</v>
      </c>
      <c r="G1097">
        <v>1.54253</v>
      </c>
      <c r="H1097">
        <v>21.5</v>
      </c>
      <c r="I1097">
        <v>22.8261</v>
      </c>
      <c r="J1097">
        <v>30.363299999999999</v>
      </c>
      <c r="K1097">
        <v>28.150400000000001</v>
      </c>
      <c r="L1097" t="e">
        <v>#N/A</v>
      </c>
      <c r="M1097">
        <v>17.7925</v>
      </c>
      <c r="N1097">
        <v>351.28769999999997</v>
      </c>
      <c r="O1097">
        <v>16.706700000000001</v>
      </c>
      <c r="P1097">
        <v>27.587599999999998</v>
      </c>
      <c r="Q1097">
        <v>22.65</v>
      </c>
      <c r="R1097">
        <v>30.131599999999999</v>
      </c>
      <c r="S1097">
        <v>19.008299999999998</v>
      </c>
      <c r="T1097" t="e">
        <v>#N/A</v>
      </c>
      <c r="U1097" t="e">
        <v>#N/A</v>
      </c>
      <c r="V1097">
        <v>15.8146</v>
      </c>
      <c r="W1097">
        <v>25.1401</v>
      </c>
      <c r="X1097">
        <v>24.2803</v>
      </c>
      <c r="Y1097">
        <v>65.775700000000001</v>
      </c>
      <c r="Z1097">
        <v>18.008800000000001</v>
      </c>
      <c r="AA1097">
        <v>35.71</v>
      </c>
      <c r="AB1097">
        <v>35.775399999999998</v>
      </c>
      <c r="AC1097">
        <v>25.868600000000001</v>
      </c>
      <c r="AD1097" t="e">
        <v>#N/A</v>
      </c>
      <c r="AE1097">
        <v>17.846900000000002</v>
      </c>
      <c r="AF1097">
        <v>28.009899999999998</v>
      </c>
      <c r="AG1097">
        <v>17.686699999999998</v>
      </c>
      <c r="AH1097" t="e">
        <v>#N/A</v>
      </c>
      <c r="AI1097">
        <v>21.837800000000001</v>
      </c>
      <c r="AJ1097">
        <v>35.667000000000002</v>
      </c>
      <c r="AK1097">
        <v>21.5</v>
      </c>
      <c r="AL1097" t="e">
        <v>#N/A</v>
      </c>
      <c r="AM1097" t="e">
        <v>#N/A</v>
      </c>
      <c r="AN1097">
        <v>31.55</v>
      </c>
      <c r="AO1097">
        <v>20.9726</v>
      </c>
      <c r="AP1097" t="e">
        <v>#N/A</v>
      </c>
      <c r="AQ1097">
        <v>41.632800000000003</v>
      </c>
      <c r="AR1097">
        <v>18.391999999999999</v>
      </c>
    </row>
    <row r="1098" spans="1:44" x14ac:dyDescent="0.25">
      <c r="A1098" s="1">
        <v>38105</v>
      </c>
      <c r="B1098">
        <v>58.863799999999998</v>
      </c>
      <c r="C1098">
        <v>22.509699999999999</v>
      </c>
      <c r="D1098">
        <v>9.82287</v>
      </c>
      <c r="E1098">
        <v>36.587200000000003</v>
      </c>
      <c r="F1098">
        <v>1139.3699999999999</v>
      </c>
      <c r="G1098">
        <v>1.51193</v>
      </c>
      <c r="H1098">
        <v>21.3</v>
      </c>
      <c r="I1098">
        <v>22.777799999999999</v>
      </c>
      <c r="J1098">
        <v>30.6464</v>
      </c>
      <c r="K1098">
        <v>27.381599999999999</v>
      </c>
      <c r="L1098" t="e">
        <v>#N/A</v>
      </c>
      <c r="M1098">
        <v>17.321300000000001</v>
      </c>
      <c r="N1098">
        <v>346.90129999999999</v>
      </c>
      <c r="O1098">
        <v>16.514199999999999</v>
      </c>
      <c r="P1098">
        <v>26.854600000000001</v>
      </c>
      <c r="Q1098">
        <v>22.2</v>
      </c>
      <c r="R1098">
        <v>29.6479</v>
      </c>
      <c r="S1098">
        <v>18.647300000000001</v>
      </c>
      <c r="T1098" t="e">
        <v>#N/A</v>
      </c>
      <c r="U1098" t="e">
        <v>#N/A</v>
      </c>
      <c r="V1098">
        <v>15.3721</v>
      </c>
      <c r="W1098">
        <v>24.726900000000001</v>
      </c>
      <c r="X1098">
        <v>24.0548</v>
      </c>
      <c r="Y1098">
        <v>65.160600000000002</v>
      </c>
      <c r="Z1098">
        <v>17.624099999999999</v>
      </c>
      <c r="AA1098">
        <v>34.43</v>
      </c>
      <c r="AB1098">
        <v>35.6036</v>
      </c>
      <c r="AC1098">
        <v>25.363700000000001</v>
      </c>
      <c r="AD1098" t="e">
        <v>#N/A</v>
      </c>
      <c r="AE1098">
        <v>18.0855</v>
      </c>
      <c r="AF1098">
        <v>28.075299999999999</v>
      </c>
      <c r="AG1098">
        <v>17.2288</v>
      </c>
      <c r="AH1098" t="e">
        <v>#N/A</v>
      </c>
      <c r="AI1098">
        <v>21.466100000000001</v>
      </c>
      <c r="AJ1098">
        <v>35.114899999999999</v>
      </c>
      <c r="AK1098">
        <v>21.3</v>
      </c>
      <c r="AL1098" t="e">
        <v>#N/A</v>
      </c>
      <c r="AM1098" t="e">
        <v>#N/A</v>
      </c>
      <c r="AN1098">
        <v>31.192299999999999</v>
      </c>
      <c r="AO1098">
        <v>21.026700000000002</v>
      </c>
      <c r="AP1098" t="e">
        <v>#N/A</v>
      </c>
      <c r="AQ1098">
        <v>41.122999999999998</v>
      </c>
      <c r="AR1098">
        <v>18.186499999999999</v>
      </c>
    </row>
    <row r="1099" spans="1:44" x14ac:dyDescent="0.25">
      <c r="A1099" s="1">
        <v>38106</v>
      </c>
      <c r="B1099">
        <v>58.856900000000003</v>
      </c>
      <c r="C1099">
        <v>22.5032</v>
      </c>
      <c r="D1099">
        <v>9.8221500000000006</v>
      </c>
      <c r="E1099">
        <v>36.837800000000001</v>
      </c>
      <c r="F1099">
        <v>1151.83</v>
      </c>
      <c r="G1099">
        <v>1.5407</v>
      </c>
      <c r="H1099">
        <v>21.15</v>
      </c>
      <c r="I1099">
        <v>22.6295</v>
      </c>
      <c r="J1099">
        <v>30.309699999999999</v>
      </c>
      <c r="K1099">
        <v>26.835799999999999</v>
      </c>
      <c r="L1099" t="e">
        <v>#N/A</v>
      </c>
      <c r="M1099">
        <v>17.081299999999999</v>
      </c>
      <c r="N1099">
        <v>349.84100000000001</v>
      </c>
      <c r="O1099">
        <v>16.710100000000001</v>
      </c>
      <c r="P1099">
        <v>26.976299999999998</v>
      </c>
      <c r="Q1099">
        <v>21.45</v>
      </c>
      <c r="R1099">
        <v>29.449400000000001</v>
      </c>
      <c r="S1099">
        <v>18.793700000000001</v>
      </c>
      <c r="T1099" t="e">
        <v>#N/A</v>
      </c>
      <c r="U1099" t="e">
        <v>#N/A</v>
      </c>
      <c r="V1099">
        <v>15.1334</v>
      </c>
      <c r="W1099">
        <v>24.7164</v>
      </c>
      <c r="X1099">
        <v>24.260999999999999</v>
      </c>
      <c r="Y1099">
        <v>64.641800000000003</v>
      </c>
      <c r="Z1099">
        <v>17.596699999999998</v>
      </c>
      <c r="AA1099">
        <v>33.54</v>
      </c>
      <c r="AB1099">
        <v>35.787999999999997</v>
      </c>
      <c r="AC1099">
        <v>25.3489</v>
      </c>
      <c r="AD1099" t="e">
        <v>#N/A</v>
      </c>
      <c r="AE1099">
        <v>17.925799999999999</v>
      </c>
      <c r="AF1099">
        <v>27.993500000000001</v>
      </c>
      <c r="AG1099">
        <v>17.294599999999999</v>
      </c>
      <c r="AH1099" t="e">
        <v>#N/A</v>
      </c>
      <c r="AI1099">
        <v>21.426400000000001</v>
      </c>
      <c r="AJ1099">
        <v>35.966299999999997</v>
      </c>
      <c r="AK1099">
        <v>21.15</v>
      </c>
      <c r="AL1099" t="e">
        <v>#N/A</v>
      </c>
      <c r="AM1099" t="e">
        <v>#N/A</v>
      </c>
      <c r="AN1099">
        <v>30.669</v>
      </c>
      <c r="AO1099">
        <v>21.2437</v>
      </c>
      <c r="AP1099" t="e">
        <v>#N/A</v>
      </c>
      <c r="AQ1099">
        <v>41.112000000000002</v>
      </c>
      <c r="AR1099">
        <v>18.119900000000001</v>
      </c>
    </row>
    <row r="1100" spans="1:44" x14ac:dyDescent="0.25">
      <c r="A1100" s="1">
        <v>38107</v>
      </c>
      <c r="B1100">
        <v>58.504399999999997</v>
      </c>
      <c r="C1100">
        <v>22.246300000000002</v>
      </c>
      <c r="D1100">
        <v>9.8076799999999995</v>
      </c>
      <c r="E1100">
        <v>36.3977</v>
      </c>
      <c r="F1100">
        <v>1137.78</v>
      </c>
      <c r="G1100">
        <v>1.4686900000000001</v>
      </c>
      <c r="H1100">
        <v>21.45</v>
      </c>
      <c r="I1100">
        <v>22.248000000000001</v>
      </c>
      <c r="J1100">
        <v>29.6142</v>
      </c>
      <c r="K1100">
        <v>26.615400000000001</v>
      </c>
      <c r="L1100" t="e">
        <v>#N/A</v>
      </c>
      <c r="M1100">
        <v>16.136500000000002</v>
      </c>
      <c r="N1100">
        <v>345.72269999999997</v>
      </c>
      <c r="O1100">
        <v>16.576899999999998</v>
      </c>
      <c r="P1100">
        <v>26.481000000000002</v>
      </c>
      <c r="Q1100">
        <v>21.8</v>
      </c>
      <c r="R1100">
        <v>29.158000000000001</v>
      </c>
      <c r="S1100">
        <v>18.541499999999999</v>
      </c>
      <c r="T1100" t="e">
        <v>#N/A</v>
      </c>
      <c r="U1100" t="e">
        <v>#N/A</v>
      </c>
      <c r="V1100">
        <v>14.580500000000001</v>
      </c>
      <c r="W1100">
        <v>24.096299999999999</v>
      </c>
      <c r="X1100">
        <v>23.572099999999999</v>
      </c>
      <c r="Y1100">
        <v>63.333500000000001</v>
      </c>
      <c r="Z1100">
        <v>17.151800000000001</v>
      </c>
      <c r="AA1100">
        <v>33.049999999999997</v>
      </c>
      <c r="AB1100">
        <v>35.379600000000003</v>
      </c>
      <c r="AC1100">
        <v>25.058800000000002</v>
      </c>
      <c r="AD1100" t="e">
        <v>#N/A</v>
      </c>
      <c r="AE1100">
        <v>17.776900000000001</v>
      </c>
      <c r="AF1100">
        <v>27.721800000000002</v>
      </c>
      <c r="AG1100">
        <v>16.8932</v>
      </c>
      <c r="AH1100" t="e">
        <v>#N/A</v>
      </c>
      <c r="AI1100">
        <v>21.322700000000001</v>
      </c>
      <c r="AJ1100">
        <v>35.541600000000003</v>
      </c>
      <c r="AK1100">
        <v>21.45</v>
      </c>
      <c r="AL1100" t="e">
        <v>#N/A</v>
      </c>
      <c r="AM1100" t="e">
        <v>#N/A</v>
      </c>
      <c r="AN1100">
        <v>30.107099999999999</v>
      </c>
      <c r="AO1100">
        <v>21.000699999999998</v>
      </c>
      <c r="AP1100" t="e">
        <v>#N/A</v>
      </c>
      <c r="AQ1100">
        <v>40.2926</v>
      </c>
      <c r="AR1100">
        <v>17.429300000000001</v>
      </c>
    </row>
    <row r="1101" spans="1:44" x14ac:dyDescent="0.25">
      <c r="A1101" s="1">
        <v>38110</v>
      </c>
      <c r="B1101">
        <v>58.846899999999998</v>
      </c>
      <c r="C1101">
        <v>22.076000000000001</v>
      </c>
      <c r="D1101">
        <v>9.9744700000000002</v>
      </c>
      <c r="E1101">
        <v>36.706499999999998</v>
      </c>
      <c r="F1101">
        <v>1140.54</v>
      </c>
      <c r="G1101">
        <v>1.48447</v>
      </c>
      <c r="H1101">
        <v>20.8</v>
      </c>
      <c r="I1101">
        <v>22.352699999999999</v>
      </c>
      <c r="J1101">
        <v>30.2165</v>
      </c>
      <c r="K1101">
        <v>27.1633</v>
      </c>
      <c r="L1101" t="e">
        <v>#N/A</v>
      </c>
      <c r="M1101">
        <v>16.290400000000002</v>
      </c>
      <c r="N1101">
        <v>348.92630000000003</v>
      </c>
      <c r="O1101">
        <v>16.585000000000001</v>
      </c>
      <c r="P1101">
        <v>26.547899999999998</v>
      </c>
      <c r="Q1101">
        <v>21.2</v>
      </c>
      <c r="R1101">
        <v>29.917300000000001</v>
      </c>
      <c r="S1101">
        <v>18.748699999999999</v>
      </c>
      <c r="T1101" t="e">
        <v>#N/A</v>
      </c>
      <c r="U1101" t="e">
        <v>#N/A</v>
      </c>
      <c r="V1101">
        <v>14.536199999999999</v>
      </c>
      <c r="W1101">
        <v>24.111599999999999</v>
      </c>
      <c r="X1101">
        <v>23.5535</v>
      </c>
      <c r="Y1101">
        <v>63.194000000000003</v>
      </c>
      <c r="Z1101">
        <v>17.349699999999999</v>
      </c>
      <c r="AA1101">
        <v>33.049999999999997</v>
      </c>
      <c r="AB1101">
        <v>35.950899999999997</v>
      </c>
      <c r="AC1101">
        <v>25.2195</v>
      </c>
      <c r="AD1101" t="e">
        <v>#N/A</v>
      </c>
      <c r="AE1101">
        <v>18.113800000000001</v>
      </c>
      <c r="AF1101">
        <v>28.1206</v>
      </c>
      <c r="AG1101">
        <v>17.026900000000001</v>
      </c>
      <c r="AH1101" t="e">
        <v>#N/A</v>
      </c>
      <c r="AI1101">
        <v>21.586099999999998</v>
      </c>
      <c r="AJ1101">
        <v>35.859499999999997</v>
      </c>
      <c r="AK1101">
        <v>20.8</v>
      </c>
      <c r="AL1101" t="e">
        <v>#N/A</v>
      </c>
      <c r="AM1101" t="e">
        <v>#N/A</v>
      </c>
      <c r="AN1101">
        <v>30.332699999999999</v>
      </c>
      <c r="AO1101">
        <v>20.962399999999999</v>
      </c>
      <c r="AP1101" t="e">
        <v>#N/A</v>
      </c>
      <c r="AQ1101">
        <v>39.947400000000002</v>
      </c>
      <c r="AR1101">
        <v>17.496200000000002</v>
      </c>
    </row>
    <row r="1102" spans="1:44" x14ac:dyDescent="0.25">
      <c r="A1102" s="1">
        <v>38111</v>
      </c>
      <c r="B1102">
        <v>57.964799999999997</v>
      </c>
      <c r="C1102">
        <v>22.430099999999999</v>
      </c>
      <c r="D1102">
        <v>9.8798899999999996</v>
      </c>
      <c r="E1102">
        <v>36.318899999999999</v>
      </c>
      <c r="F1102">
        <v>1127.3399999999999</v>
      </c>
      <c r="G1102">
        <v>1.4751300000000001</v>
      </c>
      <c r="H1102">
        <v>20.85</v>
      </c>
      <c r="I1102">
        <v>22.031199999999998</v>
      </c>
      <c r="J1102">
        <v>29.739799999999999</v>
      </c>
      <c r="K1102">
        <v>26.797999999999998</v>
      </c>
      <c r="L1102" t="e">
        <v>#N/A</v>
      </c>
      <c r="M1102">
        <v>16.335699999999999</v>
      </c>
      <c r="N1102">
        <v>347.79610000000002</v>
      </c>
      <c r="O1102">
        <v>16.322800000000001</v>
      </c>
      <c r="P1102">
        <v>26.609400000000001</v>
      </c>
      <c r="Q1102">
        <v>21.4</v>
      </c>
      <c r="R1102">
        <v>29.540800000000001</v>
      </c>
      <c r="S1102">
        <v>18.666699999999999</v>
      </c>
      <c r="T1102" t="e">
        <v>#N/A</v>
      </c>
      <c r="U1102" t="e">
        <v>#N/A</v>
      </c>
      <c r="V1102">
        <v>14.5747</v>
      </c>
      <c r="W1102">
        <v>23.983799999999999</v>
      </c>
      <c r="X1102">
        <v>23.511399999999998</v>
      </c>
      <c r="Y1102">
        <v>63.325400000000002</v>
      </c>
      <c r="Z1102">
        <v>17.352799999999998</v>
      </c>
      <c r="AA1102">
        <v>33.200000000000003</v>
      </c>
      <c r="AB1102">
        <v>35.544699999999999</v>
      </c>
      <c r="AC1102">
        <v>25.290700000000001</v>
      </c>
      <c r="AD1102" t="e">
        <v>#N/A</v>
      </c>
      <c r="AE1102">
        <v>17.854600000000001</v>
      </c>
      <c r="AF1102">
        <v>27.956399999999999</v>
      </c>
      <c r="AG1102">
        <v>16.861599999999999</v>
      </c>
      <c r="AH1102" t="e">
        <v>#N/A</v>
      </c>
      <c r="AI1102">
        <v>21.623200000000001</v>
      </c>
      <c r="AJ1102">
        <v>35.375399999999999</v>
      </c>
      <c r="AK1102">
        <v>20.85</v>
      </c>
      <c r="AL1102" t="e">
        <v>#N/A</v>
      </c>
      <c r="AM1102" t="e">
        <v>#N/A</v>
      </c>
      <c r="AN1102">
        <v>29.857099999999999</v>
      </c>
      <c r="AO1102">
        <v>20.884899999999998</v>
      </c>
      <c r="AP1102" t="e">
        <v>#N/A</v>
      </c>
      <c r="AQ1102">
        <v>39.211599999999997</v>
      </c>
      <c r="AR1102">
        <v>17.257100000000001</v>
      </c>
    </row>
    <row r="1103" spans="1:44" x14ac:dyDescent="0.25">
      <c r="A1103" s="1">
        <v>38112</v>
      </c>
      <c r="B1103">
        <v>57.1541</v>
      </c>
      <c r="C1103">
        <v>22.1816</v>
      </c>
      <c r="D1103">
        <v>9.8147099999999998</v>
      </c>
      <c r="E1103">
        <v>36.278100000000002</v>
      </c>
      <c r="F1103">
        <v>1118.6400000000001</v>
      </c>
      <c r="G1103">
        <v>1.4958499999999999</v>
      </c>
      <c r="H1103">
        <v>20.7</v>
      </c>
      <c r="I1103">
        <v>21.763100000000001</v>
      </c>
      <c r="J1103">
        <v>29.9084</v>
      </c>
      <c r="K1103">
        <v>26.583500000000001</v>
      </c>
      <c r="L1103" t="e">
        <v>#N/A</v>
      </c>
      <c r="M1103">
        <v>16.1645</v>
      </c>
      <c r="N1103">
        <v>344.44380000000001</v>
      </c>
      <c r="O1103">
        <v>16.5002</v>
      </c>
      <c r="P1103">
        <v>26.5093</v>
      </c>
      <c r="Q1103">
        <v>21.1</v>
      </c>
      <c r="R1103">
        <v>29.6998</v>
      </c>
      <c r="S1103">
        <v>18.597100000000001</v>
      </c>
      <c r="T1103" t="e">
        <v>#N/A</v>
      </c>
      <c r="U1103" t="e">
        <v>#N/A</v>
      </c>
      <c r="V1103">
        <v>14.584099999999999</v>
      </c>
      <c r="W1103">
        <v>23.787800000000001</v>
      </c>
      <c r="X1103">
        <v>23.244399999999999</v>
      </c>
      <c r="Y1103">
        <v>62.957599999999999</v>
      </c>
      <c r="Z1103">
        <v>17.228999999999999</v>
      </c>
      <c r="AA1103">
        <v>32.549999999999997</v>
      </c>
      <c r="AB1103">
        <v>34.889600000000002</v>
      </c>
      <c r="AC1103">
        <v>24.984500000000001</v>
      </c>
      <c r="AD1103" t="e">
        <v>#N/A</v>
      </c>
      <c r="AE1103">
        <v>17.887599999999999</v>
      </c>
      <c r="AF1103">
        <v>27.783300000000001</v>
      </c>
      <c r="AG1103">
        <v>16.751999999999999</v>
      </c>
      <c r="AH1103" t="e">
        <v>#N/A</v>
      </c>
      <c r="AI1103">
        <v>21.518999999999998</v>
      </c>
      <c r="AJ1103">
        <v>35.354599999999998</v>
      </c>
      <c r="AK1103">
        <v>20.7</v>
      </c>
      <c r="AL1103" t="e">
        <v>#N/A</v>
      </c>
      <c r="AM1103" t="e">
        <v>#N/A</v>
      </c>
      <c r="AN1103">
        <v>29.6145</v>
      </c>
      <c r="AO1103">
        <v>20.740100000000002</v>
      </c>
      <c r="AP1103" t="e">
        <v>#N/A</v>
      </c>
      <c r="AQ1103">
        <v>38.9039</v>
      </c>
      <c r="AR1103">
        <v>17.149699999999999</v>
      </c>
    </row>
    <row r="1104" spans="1:44" x14ac:dyDescent="0.25">
      <c r="A1104" s="1">
        <v>38113</v>
      </c>
      <c r="B1104">
        <v>56.547600000000003</v>
      </c>
      <c r="C1104">
        <v>21.845700000000001</v>
      </c>
      <c r="D1104">
        <v>9.8402700000000003</v>
      </c>
      <c r="E1104">
        <v>36.058700000000002</v>
      </c>
      <c r="F1104">
        <v>1114.8599999999999</v>
      </c>
      <c r="G1104">
        <v>1.49315</v>
      </c>
      <c r="H1104">
        <v>21</v>
      </c>
      <c r="I1104">
        <v>21.568899999999999</v>
      </c>
      <c r="J1104">
        <v>30.049299999999999</v>
      </c>
      <c r="K1104">
        <v>26.284700000000001</v>
      </c>
      <c r="L1104" t="e">
        <v>#N/A</v>
      </c>
      <c r="M1104">
        <v>16.360399999999998</v>
      </c>
      <c r="N1104">
        <v>336.78870000000001</v>
      </c>
      <c r="O1104">
        <v>16.507300000000001</v>
      </c>
      <c r="P1104">
        <v>26.209</v>
      </c>
      <c r="Q1104">
        <v>21.05</v>
      </c>
      <c r="R1104">
        <v>29.616199999999999</v>
      </c>
      <c r="S1104">
        <v>18.600300000000001</v>
      </c>
      <c r="T1104" t="e">
        <v>#N/A</v>
      </c>
      <c r="U1104" t="e">
        <v>#N/A</v>
      </c>
      <c r="V1104">
        <v>14.435499999999999</v>
      </c>
      <c r="W1104">
        <v>23.1998</v>
      </c>
      <c r="X1104">
        <v>23.095500000000001</v>
      </c>
      <c r="Y1104">
        <v>62.689599999999999</v>
      </c>
      <c r="Z1104">
        <v>17.098299999999998</v>
      </c>
      <c r="AA1104">
        <v>32.700000000000003</v>
      </c>
      <c r="AB1104">
        <v>35.409199999999998</v>
      </c>
      <c r="AC1104">
        <v>24.709299999999999</v>
      </c>
      <c r="AD1104" t="e">
        <v>#N/A</v>
      </c>
      <c r="AE1104">
        <v>17.5547</v>
      </c>
      <c r="AF1104">
        <v>27.980699999999999</v>
      </c>
      <c r="AG1104">
        <v>16.651199999999999</v>
      </c>
      <c r="AH1104" t="e">
        <v>#N/A</v>
      </c>
      <c r="AI1104">
        <v>21.489799999999999</v>
      </c>
      <c r="AJ1104">
        <v>35.705100000000002</v>
      </c>
      <c r="AK1104">
        <v>21</v>
      </c>
      <c r="AL1104" t="e">
        <v>#N/A</v>
      </c>
      <c r="AM1104" t="e">
        <v>#N/A</v>
      </c>
      <c r="AN1104">
        <v>29.494399999999999</v>
      </c>
      <c r="AO1104">
        <v>20.609000000000002</v>
      </c>
      <c r="AP1104" t="e">
        <v>#N/A</v>
      </c>
      <c r="AQ1104">
        <v>38.043799999999997</v>
      </c>
      <c r="AR1104">
        <v>16.9773</v>
      </c>
    </row>
    <row r="1105" spans="1:44" x14ac:dyDescent="0.25">
      <c r="A1105" s="1">
        <v>38114</v>
      </c>
      <c r="B1105">
        <v>56.5214</v>
      </c>
      <c r="C1105">
        <v>20.946000000000002</v>
      </c>
      <c r="D1105">
        <v>9.7526499999999992</v>
      </c>
      <c r="E1105">
        <v>35.679400000000001</v>
      </c>
      <c r="F1105">
        <v>1105.6300000000001</v>
      </c>
      <c r="G1105">
        <v>1.5035400000000001</v>
      </c>
      <c r="H1105">
        <v>21</v>
      </c>
      <c r="I1105">
        <v>21.875</v>
      </c>
      <c r="J1105">
        <v>29.7926</v>
      </c>
      <c r="K1105">
        <v>26.131</v>
      </c>
      <c r="L1105" t="e">
        <v>#N/A</v>
      </c>
      <c r="M1105">
        <v>16.563800000000001</v>
      </c>
      <c r="N1105">
        <v>332.36799999999999</v>
      </c>
      <c r="O1105">
        <v>16.459099999999999</v>
      </c>
      <c r="P1105">
        <v>25.6251</v>
      </c>
      <c r="Q1105">
        <v>21.2</v>
      </c>
      <c r="R1105">
        <v>29.328299999999999</v>
      </c>
      <c r="S1105">
        <v>18.378599999999999</v>
      </c>
      <c r="T1105" t="e">
        <v>#N/A</v>
      </c>
      <c r="U1105" t="e">
        <v>#N/A</v>
      </c>
      <c r="V1105">
        <v>14.648099999999999</v>
      </c>
      <c r="W1105">
        <v>22.360800000000001</v>
      </c>
      <c r="X1105">
        <v>22.8809</v>
      </c>
      <c r="Y1105">
        <v>62.791800000000002</v>
      </c>
      <c r="Z1105">
        <v>17.482900000000001</v>
      </c>
      <c r="AA1105">
        <v>32.26</v>
      </c>
      <c r="AB1105">
        <v>35.833300000000001</v>
      </c>
      <c r="AC1105">
        <v>24.058700000000002</v>
      </c>
      <c r="AD1105" t="e">
        <v>#N/A</v>
      </c>
      <c r="AE1105">
        <v>17.255400000000002</v>
      </c>
      <c r="AF1105">
        <v>27.846900000000002</v>
      </c>
      <c r="AG1105">
        <v>16.492899999999999</v>
      </c>
      <c r="AH1105" t="e">
        <v>#N/A</v>
      </c>
      <c r="AI1105">
        <v>21.4542</v>
      </c>
      <c r="AJ1105">
        <v>35.479799999999997</v>
      </c>
      <c r="AK1105">
        <v>21</v>
      </c>
      <c r="AL1105" t="e">
        <v>#N/A</v>
      </c>
      <c r="AM1105" t="e">
        <v>#N/A</v>
      </c>
      <c r="AN1105">
        <v>29.419899999999998</v>
      </c>
      <c r="AO1105">
        <v>20.253</v>
      </c>
      <c r="AP1105" t="e">
        <v>#N/A</v>
      </c>
      <c r="AQ1105">
        <v>37.703699999999998</v>
      </c>
      <c r="AR1105">
        <v>16.813099999999999</v>
      </c>
    </row>
    <row r="1106" spans="1:44" x14ac:dyDescent="0.25">
      <c r="A1106" s="1">
        <v>38117</v>
      </c>
      <c r="B1106">
        <v>57.011699999999998</v>
      </c>
      <c r="C1106">
        <v>21.587299999999999</v>
      </c>
      <c r="D1106">
        <v>9.8062900000000006</v>
      </c>
      <c r="E1106">
        <v>36.192399999999999</v>
      </c>
      <c r="F1106">
        <v>1117.33</v>
      </c>
      <c r="G1106">
        <v>1.51033</v>
      </c>
      <c r="H1106">
        <v>20.8</v>
      </c>
      <c r="I1106">
        <v>21.912500000000001</v>
      </c>
      <c r="J1106">
        <v>29.804300000000001</v>
      </c>
      <c r="K1106">
        <v>25.1739</v>
      </c>
      <c r="L1106" t="e">
        <v>#N/A</v>
      </c>
      <c r="M1106">
        <v>16.831</v>
      </c>
      <c r="N1106">
        <v>329.32240000000002</v>
      </c>
      <c r="O1106">
        <v>16.510899999999999</v>
      </c>
      <c r="P1106">
        <v>25.892600000000002</v>
      </c>
      <c r="Q1106">
        <v>21.2</v>
      </c>
      <c r="R1106">
        <v>29.0684</v>
      </c>
      <c r="S1106">
        <v>18.754300000000001</v>
      </c>
      <c r="T1106">
        <v>31.168099999999999</v>
      </c>
      <c r="U1106" t="e">
        <v>#N/A</v>
      </c>
      <c r="V1106">
        <v>14.8729</v>
      </c>
      <c r="W1106">
        <v>23.0991</v>
      </c>
      <c r="X1106">
        <v>22.871400000000001</v>
      </c>
      <c r="Y1106">
        <v>63.060499999999998</v>
      </c>
      <c r="Z1106">
        <v>17.876300000000001</v>
      </c>
      <c r="AA1106">
        <v>32.06</v>
      </c>
      <c r="AB1106">
        <v>36.628300000000003</v>
      </c>
      <c r="AC1106">
        <v>23.8065</v>
      </c>
      <c r="AD1106" t="e">
        <v>#N/A</v>
      </c>
      <c r="AE1106">
        <v>17.544499999999999</v>
      </c>
      <c r="AF1106">
        <v>27.7927</v>
      </c>
      <c r="AG1106">
        <v>16.911100000000001</v>
      </c>
      <c r="AH1106" t="e">
        <v>#N/A</v>
      </c>
      <c r="AI1106">
        <v>21.654299999999999</v>
      </c>
      <c r="AJ1106">
        <v>35.813000000000002</v>
      </c>
      <c r="AK1106">
        <v>20.8</v>
      </c>
      <c r="AL1106" t="e">
        <v>#N/A</v>
      </c>
      <c r="AM1106" t="e">
        <v>#N/A</v>
      </c>
      <c r="AN1106">
        <v>29.3187</v>
      </c>
      <c r="AO1106">
        <v>20.404900000000001</v>
      </c>
      <c r="AP1106" t="e">
        <v>#N/A</v>
      </c>
      <c r="AQ1106">
        <v>39.377200000000002</v>
      </c>
      <c r="AR1106">
        <v>16.872399999999999</v>
      </c>
    </row>
    <row r="1107" spans="1:44" x14ac:dyDescent="0.25">
      <c r="A1107" s="1">
        <v>38118</v>
      </c>
      <c r="B1107">
        <v>57.617699999999999</v>
      </c>
      <c r="C1107">
        <v>21.9526</v>
      </c>
      <c r="D1107">
        <v>9.5716000000000001</v>
      </c>
      <c r="E1107">
        <v>36.229100000000003</v>
      </c>
      <c r="F1107">
        <v>1134.2</v>
      </c>
      <c r="G1107">
        <v>1.56491</v>
      </c>
      <c r="H1107">
        <v>20.8</v>
      </c>
      <c r="I1107">
        <v>21.954699999999999</v>
      </c>
      <c r="J1107">
        <v>30.317</v>
      </c>
      <c r="K1107">
        <v>25.333300000000001</v>
      </c>
      <c r="L1107" t="e">
        <v>#N/A</v>
      </c>
      <c r="M1107">
        <v>17.378599999999999</v>
      </c>
      <c r="N1107">
        <v>332.4479</v>
      </c>
      <c r="O1107">
        <v>16.6052</v>
      </c>
      <c r="P1107">
        <v>26.1279</v>
      </c>
      <c r="Q1107">
        <v>21.4</v>
      </c>
      <c r="R1107">
        <v>29.7041</v>
      </c>
      <c r="S1107">
        <v>18.9541</v>
      </c>
      <c r="T1107">
        <v>31.520399999999999</v>
      </c>
      <c r="U1107" t="e">
        <v>#N/A</v>
      </c>
      <c r="V1107">
        <v>15.064299999999999</v>
      </c>
      <c r="W1107">
        <v>23.21</v>
      </c>
      <c r="X1107">
        <v>23.002199999999998</v>
      </c>
      <c r="Y1107">
        <v>63.450899999999997</v>
      </c>
      <c r="Z1107">
        <v>18.759499999999999</v>
      </c>
      <c r="AA1107">
        <v>33.15</v>
      </c>
      <c r="AB1107">
        <v>36.543900000000001</v>
      </c>
      <c r="AC1107">
        <v>23.736799999999999</v>
      </c>
      <c r="AD1107" t="e">
        <v>#N/A</v>
      </c>
      <c r="AE1107">
        <v>17.476900000000001</v>
      </c>
      <c r="AF1107">
        <v>27.699400000000001</v>
      </c>
      <c r="AG1107">
        <v>16.973500000000001</v>
      </c>
      <c r="AH1107" t="e">
        <v>#N/A</v>
      </c>
      <c r="AI1107">
        <v>21.671600000000002</v>
      </c>
      <c r="AJ1107">
        <v>36.070700000000002</v>
      </c>
      <c r="AK1107">
        <v>20.8</v>
      </c>
      <c r="AL1107" t="e">
        <v>#N/A</v>
      </c>
      <c r="AM1107" t="e">
        <v>#N/A</v>
      </c>
      <c r="AN1107">
        <v>29.373200000000001</v>
      </c>
      <c r="AO1107">
        <v>20.365300000000001</v>
      </c>
      <c r="AP1107" t="e">
        <v>#N/A</v>
      </c>
      <c r="AQ1107">
        <v>39.013599999999997</v>
      </c>
      <c r="AR1107">
        <v>17.6022</v>
      </c>
    </row>
    <row r="1108" spans="1:44" x14ac:dyDescent="0.25">
      <c r="A1108" s="1">
        <v>38119</v>
      </c>
      <c r="B1108">
        <v>58.178199999999997</v>
      </c>
      <c r="C1108">
        <v>22.074100000000001</v>
      </c>
      <c r="D1108">
        <v>8.8864300000000007</v>
      </c>
      <c r="E1108">
        <v>36.119599999999998</v>
      </c>
      <c r="F1108">
        <v>1140.01</v>
      </c>
      <c r="G1108">
        <v>1.5670999999999999</v>
      </c>
      <c r="H1108">
        <v>20.9</v>
      </c>
      <c r="I1108">
        <v>21.96</v>
      </c>
      <c r="J1108">
        <v>30.461099999999998</v>
      </c>
      <c r="K1108">
        <v>25.827300000000001</v>
      </c>
      <c r="L1108" t="e">
        <v>#N/A</v>
      </c>
      <c r="M1108">
        <v>17.075500000000002</v>
      </c>
      <c r="N1108">
        <v>335.45310000000001</v>
      </c>
      <c r="O1108">
        <v>16.488099999999999</v>
      </c>
      <c r="P1108">
        <v>26.038799999999998</v>
      </c>
      <c r="Q1108">
        <v>21.2</v>
      </c>
      <c r="R1108">
        <v>29.849</v>
      </c>
      <c r="S1108">
        <v>18.962900000000001</v>
      </c>
      <c r="T1108">
        <v>31.7056</v>
      </c>
      <c r="U1108" t="e">
        <v>#N/A</v>
      </c>
      <c r="V1108">
        <v>14.9969</v>
      </c>
      <c r="W1108">
        <v>23.133900000000001</v>
      </c>
      <c r="X1108">
        <v>22.9268</v>
      </c>
      <c r="Y1108">
        <v>62.935200000000002</v>
      </c>
      <c r="Z1108">
        <v>18.5411</v>
      </c>
      <c r="AA1108">
        <v>32.85</v>
      </c>
      <c r="AB1108">
        <v>36.4465</v>
      </c>
      <c r="AC1108">
        <v>24.020199999999999</v>
      </c>
      <c r="AD1108" t="e">
        <v>#N/A</v>
      </c>
      <c r="AE1108">
        <v>17.148800000000001</v>
      </c>
      <c r="AF1108">
        <v>27.8431</v>
      </c>
      <c r="AG1108">
        <v>16.897600000000001</v>
      </c>
      <c r="AH1108" t="e">
        <v>#N/A</v>
      </c>
      <c r="AI1108">
        <v>21.540400000000002</v>
      </c>
      <c r="AJ1108">
        <v>35.9298</v>
      </c>
      <c r="AK1108">
        <v>20.9</v>
      </c>
      <c r="AL1108" t="e">
        <v>#N/A</v>
      </c>
      <c r="AM1108" t="e">
        <v>#N/A</v>
      </c>
      <c r="AN1108">
        <v>29.713200000000001</v>
      </c>
      <c r="AO1108">
        <v>20.3416</v>
      </c>
      <c r="AP1108" t="e">
        <v>#N/A</v>
      </c>
      <c r="AQ1108">
        <v>39.216700000000003</v>
      </c>
      <c r="AR1108">
        <v>17.538699999999999</v>
      </c>
    </row>
    <row r="1109" spans="1:44" x14ac:dyDescent="0.25">
      <c r="A1109" s="1">
        <v>38120</v>
      </c>
      <c r="B1109">
        <v>57.7712</v>
      </c>
      <c r="C1109">
        <v>21.968800000000002</v>
      </c>
      <c r="D1109">
        <v>8.7509300000000003</v>
      </c>
      <c r="E1109">
        <v>36.418900000000001</v>
      </c>
      <c r="F1109">
        <v>1139.44</v>
      </c>
      <c r="G1109">
        <v>1.5652699999999999</v>
      </c>
      <c r="H1109">
        <v>21</v>
      </c>
      <c r="I1109">
        <v>22.759</v>
      </c>
      <c r="J1109">
        <v>30.576799999999999</v>
      </c>
      <c r="K1109">
        <v>25.8323</v>
      </c>
      <c r="L1109" t="e">
        <v>#N/A</v>
      </c>
      <c r="M1109">
        <v>16.968599999999999</v>
      </c>
      <c r="N1109">
        <v>333.87529999999998</v>
      </c>
      <c r="O1109">
        <v>16.4328</v>
      </c>
      <c r="P1109">
        <v>26.421099999999999</v>
      </c>
      <c r="Q1109">
        <v>21.2</v>
      </c>
      <c r="R1109">
        <v>29.7468</v>
      </c>
      <c r="S1109">
        <v>18.9862</v>
      </c>
      <c r="T1109">
        <v>31.680099999999999</v>
      </c>
      <c r="U1109" t="e">
        <v>#N/A</v>
      </c>
      <c r="V1109">
        <v>14.9803</v>
      </c>
      <c r="W1109">
        <v>23.331900000000001</v>
      </c>
      <c r="X1109">
        <v>23.089200000000002</v>
      </c>
      <c r="Y1109">
        <v>63.392499999999998</v>
      </c>
      <c r="Z1109">
        <v>18.506799999999998</v>
      </c>
      <c r="AA1109">
        <v>33.049999999999997</v>
      </c>
      <c r="AB1109">
        <v>36.346200000000003</v>
      </c>
      <c r="AC1109">
        <v>24.075800000000001</v>
      </c>
      <c r="AD1109" t="e">
        <v>#N/A</v>
      </c>
      <c r="AE1109">
        <v>17.211300000000001</v>
      </c>
      <c r="AF1109">
        <v>27.476099999999999</v>
      </c>
      <c r="AG1109">
        <v>17.050699999999999</v>
      </c>
      <c r="AH1109" t="e">
        <v>#N/A</v>
      </c>
      <c r="AI1109">
        <v>21.4148</v>
      </c>
      <c r="AJ1109">
        <v>35.751399999999997</v>
      </c>
      <c r="AK1109">
        <v>20</v>
      </c>
      <c r="AL1109" t="e">
        <v>#N/A</v>
      </c>
      <c r="AM1109" t="e">
        <v>#N/A</v>
      </c>
      <c r="AN1109">
        <v>29.435300000000002</v>
      </c>
      <c r="AO1109">
        <v>20.383199999999999</v>
      </c>
      <c r="AP1109" t="e">
        <v>#N/A</v>
      </c>
      <c r="AQ1109">
        <v>39.465200000000003</v>
      </c>
      <c r="AR1109">
        <v>17.8186</v>
      </c>
    </row>
    <row r="1110" spans="1:44" x14ac:dyDescent="0.25">
      <c r="A1110" s="1">
        <v>38121</v>
      </c>
      <c r="B1110">
        <v>57.3947</v>
      </c>
      <c r="C1110">
        <v>21.897500000000001</v>
      </c>
      <c r="D1110">
        <v>8.9421800000000005</v>
      </c>
      <c r="E1110">
        <v>36.777200000000001</v>
      </c>
      <c r="F1110">
        <v>1138.0899999999999</v>
      </c>
      <c r="G1110">
        <v>1.5605599999999999</v>
      </c>
      <c r="H1110">
        <v>20.5</v>
      </c>
      <c r="I1110">
        <v>22.6252</v>
      </c>
      <c r="J1110">
        <v>30.5047</v>
      </c>
      <c r="K1110">
        <v>26.235299999999999</v>
      </c>
      <c r="L1110" t="e">
        <v>#N/A</v>
      </c>
      <c r="M1110">
        <v>16.592500000000001</v>
      </c>
      <c r="N1110">
        <v>332.21339999999998</v>
      </c>
      <c r="O1110">
        <v>16.5915</v>
      </c>
      <c r="P1110">
        <v>26.2041</v>
      </c>
      <c r="Q1110">
        <v>21.4</v>
      </c>
      <c r="R1110">
        <v>30.176400000000001</v>
      </c>
      <c r="S1110">
        <v>18.9009</v>
      </c>
      <c r="T1110">
        <v>31.637699999999999</v>
      </c>
      <c r="U1110" t="e">
        <v>#N/A</v>
      </c>
      <c r="V1110">
        <v>14.6922</v>
      </c>
      <c r="W1110">
        <v>23.428799999999999</v>
      </c>
      <c r="X1110">
        <v>23.102699999999999</v>
      </c>
      <c r="Y1110">
        <v>62.937199999999997</v>
      </c>
      <c r="Z1110">
        <v>18.269500000000001</v>
      </c>
      <c r="AA1110">
        <v>33.54</v>
      </c>
      <c r="AB1110">
        <v>36.299100000000003</v>
      </c>
      <c r="AC1110">
        <v>24.0579</v>
      </c>
      <c r="AD1110" t="e">
        <v>#N/A</v>
      </c>
      <c r="AE1110">
        <v>17.294799999999999</v>
      </c>
      <c r="AF1110">
        <v>27.734000000000002</v>
      </c>
      <c r="AG1110">
        <v>16.923999999999999</v>
      </c>
      <c r="AH1110" t="e">
        <v>#N/A</v>
      </c>
      <c r="AI1110">
        <v>21.574200000000001</v>
      </c>
      <c r="AJ1110">
        <v>36.189100000000003</v>
      </c>
      <c r="AK1110">
        <v>20.8</v>
      </c>
      <c r="AL1110" t="e">
        <v>#N/A</v>
      </c>
      <c r="AM1110" t="e">
        <v>#N/A</v>
      </c>
      <c r="AN1110">
        <v>29.413499999999999</v>
      </c>
      <c r="AO1110">
        <v>20.481400000000001</v>
      </c>
      <c r="AP1110" t="e">
        <v>#N/A</v>
      </c>
      <c r="AQ1110">
        <v>39.399500000000003</v>
      </c>
      <c r="AR1110">
        <v>17.804400000000001</v>
      </c>
    </row>
    <row r="1111" spans="1:44" x14ac:dyDescent="0.25">
      <c r="A1111" s="1">
        <v>38124</v>
      </c>
      <c r="B1111">
        <v>55.942999999999998</v>
      </c>
      <c r="C1111">
        <v>20.715499999999999</v>
      </c>
      <c r="D1111">
        <v>8.7056500000000003</v>
      </c>
      <c r="E1111">
        <v>36.034700000000001</v>
      </c>
      <c r="F1111">
        <v>1094.92</v>
      </c>
      <c r="G1111">
        <v>1.5080899999999999</v>
      </c>
      <c r="H1111">
        <v>20.49</v>
      </c>
      <c r="I1111">
        <v>21.831099999999999</v>
      </c>
      <c r="J1111">
        <v>29.454599999999999</v>
      </c>
      <c r="K1111">
        <v>25.0215</v>
      </c>
      <c r="L1111" t="e">
        <v>#N/A</v>
      </c>
      <c r="M1111">
        <v>16.049900000000001</v>
      </c>
      <c r="N1111">
        <v>320.4631</v>
      </c>
      <c r="O1111">
        <v>16.224599999999999</v>
      </c>
      <c r="P1111">
        <v>25.413900000000002</v>
      </c>
      <c r="Q1111">
        <v>20.8</v>
      </c>
      <c r="R1111">
        <v>29.4711</v>
      </c>
      <c r="S1111">
        <v>18.436599999999999</v>
      </c>
      <c r="T1111">
        <v>30.619599999999998</v>
      </c>
      <c r="U1111" t="e">
        <v>#N/A</v>
      </c>
      <c r="V1111">
        <v>14.3413</v>
      </c>
      <c r="W1111">
        <v>22.773599999999998</v>
      </c>
      <c r="X1111">
        <v>22.082000000000001</v>
      </c>
      <c r="Y1111">
        <v>61.151200000000003</v>
      </c>
      <c r="Z1111">
        <v>17.800999999999998</v>
      </c>
      <c r="AA1111">
        <v>33.54</v>
      </c>
      <c r="AB1111">
        <v>35.749499999999998</v>
      </c>
      <c r="AC1111">
        <v>23.383900000000001</v>
      </c>
      <c r="AD1111" t="e">
        <v>#N/A</v>
      </c>
      <c r="AE1111">
        <v>16.782299999999999</v>
      </c>
      <c r="AF1111">
        <v>27.335599999999999</v>
      </c>
      <c r="AG1111">
        <v>16.407299999999999</v>
      </c>
      <c r="AH1111" t="e">
        <v>#N/A</v>
      </c>
      <c r="AI1111">
        <v>21.118099999999998</v>
      </c>
      <c r="AJ1111">
        <v>35.480499999999999</v>
      </c>
      <c r="AK1111">
        <v>20.49</v>
      </c>
      <c r="AL1111" t="e">
        <v>#N/A</v>
      </c>
      <c r="AM1111" t="e">
        <v>#N/A</v>
      </c>
      <c r="AN1111">
        <v>28.557200000000002</v>
      </c>
      <c r="AO1111">
        <v>19.784199999999998</v>
      </c>
      <c r="AP1111" t="e">
        <v>#N/A</v>
      </c>
      <c r="AQ1111">
        <v>38.422400000000003</v>
      </c>
      <c r="AR1111">
        <v>17.221399999999999</v>
      </c>
    </row>
    <row r="1112" spans="1:44" x14ac:dyDescent="0.25">
      <c r="A1112" s="1">
        <v>38125</v>
      </c>
      <c r="B1112">
        <v>56.0623</v>
      </c>
      <c r="C1112">
        <v>21.537800000000001</v>
      </c>
      <c r="D1112">
        <v>8.8159500000000008</v>
      </c>
      <c r="E1112">
        <v>36.318100000000001</v>
      </c>
      <c r="F1112">
        <v>1099.21</v>
      </c>
      <c r="G1112">
        <v>1.5369900000000001</v>
      </c>
      <c r="H1112">
        <v>20.55</v>
      </c>
      <c r="I1112">
        <v>22.270299999999999</v>
      </c>
      <c r="J1112">
        <v>29.753499999999999</v>
      </c>
      <c r="K1112">
        <v>25.1767</v>
      </c>
      <c r="L1112" t="e">
        <v>#N/A</v>
      </c>
      <c r="M1112">
        <v>16.157299999999999</v>
      </c>
      <c r="N1112">
        <v>323.61169999999998</v>
      </c>
      <c r="O1112">
        <v>16.3735</v>
      </c>
      <c r="P1112">
        <v>25.963100000000001</v>
      </c>
      <c r="Q1112">
        <v>21</v>
      </c>
      <c r="R1112">
        <v>29.322199999999999</v>
      </c>
      <c r="S1112">
        <v>18.782</v>
      </c>
      <c r="T1112">
        <v>31.306799999999999</v>
      </c>
      <c r="U1112" t="e">
        <v>#N/A</v>
      </c>
      <c r="V1112">
        <v>14.6326</v>
      </c>
      <c r="W1112">
        <v>23.634699999999999</v>
      </c>
      <c r="X1112">
        <v>22.696899999999999</v>
      </c>
      <c r="Y1112">
        <v>61.735500000000002</v>
      </c>
      <c r="Z1112">
        <v>18.066700000000001</v>
      </c>
      <c r="AA1112">
        <v>32.85</v>
      </c>
      <c r="AB1112">
        <v>35.823</v>
      </c>
      <c r="AC1112">
        <v>23.634699999999999</v>
      </c>
      <c r="AD1112" t="e">
        <v>#N/A</v>
      </c>
      <c r="AE1112">
        <v>16.786300000000001</v>
      </c>
      <c r="AF1112">
        <v>27.5503</v>
      </c>
      <c r="AG1112">
        <v>16.649000000000001</v>
      </c>
      <c r="AH1112" t="e">
        <v>#N/A</v>
      </c>
      <c r="AI1112">
        <v>21.218399999999999</v>
      </c>
      <c r="AJ1112">
        <v>35.525199999999998</v>
      </c>
      <c r="AK1112">
        <v>20.55</v>
      </c>
      <c r="AL1112" t="e">
        <v>#N/A</v>
      </c>
      <c r="AM1112" t="e">
        <v>#N/A</v>
      </c>
      <c r="AN1112">
        <v>28.621300000000002</v>
      </c>
      <c r="AO1112">
        <v>20.0334</v>
      </c>
      <c r="AP1112" t="e">
        <v>#N/A</v>
      </c>
      <c r="AQ1112">
        <v>38.9101</v>
      </c>
      <c r="AR1112">
        <v>17.233599999999999</v>
      </c>
    </row>
    <row r="1113" spans="1:44" x14ac:dyDescent="0.25">
      <c r="A1113" s="1">
        <v>38126</v>
      </c>
      <c r="B1113">
        <v>55.690399999999997</v>
      </c>
      <c r="C1113">
        <v>21.396699999999999</v>
      </c>
      <c r="D1113">
        <v>8.7021200000000007</v>
      </c>
      <c r="E1113">
        <v>36.188699999999997</v>
      </c>
      <c r="F1113">
        <v>1100.56</v>
      </c>
      <c r="G1113">
        <v>1.5027200000000001</v>
      </c>
      <c r="H1113">
        <v>20.399999999999999</v>
      </c>
      <c r="I1113">
        <v>22.3614</v>
      </c>
      <c r="J1113">
        <v>30.102699999999999</v>
      </c>
      <c r="K1113">
        <v>25.1812</v>
      </c>
      <c r="L1113" t="e">
        <v>#N/A</v>
      </c>
      <c r="M1113">
        <v>16.425999999999998</v>
      </c>
      <c r="N1113">
        <v>322.375</v>
      </c>
      <c r="O1113">
        <v>16.1236</v>
      </c>
      <c r="P1113">
        <v>25.943899999999999</v>
      </c>
      <c r="Q1113">
        <v>21.5</v>
      </c>
      <c r="R1113">
        <v>29.245799999999999</v>
      </c>
      <c r="S1113">
        <v>18.6616</v>
      </c>
      <c r="T1113">
        <v>30.8232</v>
      </c>
      <c r="U1113" t="e">
        <v>#N/A</v>
      </c>
      <c r="V1113">
        <v>15.1563</v>
      </c>
      <c r="W1113">
        <v>23.2135</v>
      </c>
      <c r="X1113">
        <v>22.7196</v>
      </c>
      <c r="Y1113">
        <v>62.414400000000001</v>
      </c>
      <c r="Z1113">
        <v>18.031099999999999</v>
      </c>
      <c r="AA1113">
        <v>33.24</v>
      </c>
      <c r="AB1113">
        <v>35.575600000000001</v>
      </c>
      <c r="AC1113">
        <v>23.735800000000001</v>
      </c>
      <c r="AD1113" t="e">
        <v>#N/A</v>
      </c>
      <c r="AE1113">
        <v>16.751799999999999</v>
      </c>
      <c r="AF1113">
        <v>27.295500000000001</v>
      </c>
      <c r="AG1113">
        <v>16.505400000000002</v>
      </c>
      <c r="AH1113" t="e">
        <v>#N/A</v>
      </c>
      <c r="AI1113">
        <v>20.981100000000001</v>
      </c>
      <c r="AJ1113">
        <v>35.313299999999998</v>
      </c>
      <c r="AK1113">
        <v>20.399999999999999</v>
      </c>
      <c r="AL1113" t="e">
        <v>#N/A</v>
      </c>
      <c r="AM1113" t="e">
        <v>#N/A</v>
      </c>
      <c r="AN1113">
        <v>28.603999999999999</v>
      </c>
      <c r="AO1113">
        <v>20.0123</v>
      </c>
      <c r="AP1113" t="e">
        <v>#N/A</v>
      </c>
      <c r="AQ1113">
        <v>38.664000000000001</v>
      </c>
      <c r="AR1113">
        <v>17.345700000000001</v>
      </c>
    </row>
    <row r="1114" spans="1:44" x14ac:dyDescent="0.25">
      <c r="A1114" s="1">
        <v>38127</v>
      </c>
      <c r="B1114">
        <v>55.928600000000003</v>
      </c>
      <c r="C1114">
        <v>21.3277</v>
      </c>
      <c r="D1114">
        <v>8.7403700000000004</v>
      </c>
      <c r="E1114">
        <v>36.757199999999997</v>
      </c>
      <c r="F1114">
        <v>1114.07</v>
      </c>
      <c r="G1114">
        <v>1.5248699999999999</v>
      </c>
      <c r="H1114">
        <v>20.399999999999999</v>
      </c>
      <c r="I1114">
        <v>22.6264</v>
      </c>
      <c r="J1114">
        <v>29.950800000000001</v>
      </c>
      <c r="K1114">
        <v>24.7943</v>
      </c>
      <c r="L1114" t="e">
        <v>#N/A</v>
      </c>
      <c r="M1114">
        <v>16.642099999999999</v>
      </c>
      <c r="N1114">
        <v>326.2038</v>
      </c>
      <c r="O1114">
        <v>16.302900000000001</v>
      </c>
      <c r="P1114">
        <v>26.0337</v>
      </c>
      <c r="Q1114">
        <v>21.35</v>
      </c>
      <c r="R1114">
        <v>29.4998</v>
      </c>
      <c r="S1114">
        <v>18.754100000000001</v>
      </c>
      <c r="T1114">
        <v>30.814699999999998</v>
      </c>
      <c r="U1114" t="e">
        <v>#N/A</v>
      </c>
      <c r="V1114">
        <v>15.375</v>
      </c>
      <c r="W1114">
        <v>23.398900000000001</v>
      </c>
      <c r="X1114">
        <v>22.661999999999999</v>
      </c>
      <c r="Y1114">
        <v>63.0319</v>
      </c>
      <c r="Z1114">
        <v>18.332999999999998</v>
      </c>
      <c r="AA1114">
        <v>33.24</v>
      </c>
      <c r="AB1114">
        <v>35.973300000000002</v>
      </c>
      <c r="AC1114">
        <v>23.982700000000001</v>
      </c>
      <c r="AD1114" t="e">
        <v>#N/A</v>
      </c>
      <c r="AE1114">
        <v>16.5581</v>
      </c>
      <c r="AF1114">
        <v>27.484400000000001</v>
      </c>
      <c r="AG1114">
        <v>16.6694</v>
      </c>
      <c r="AH1114" t="e">
        <v>#N/A</v>
      </c>
      <c r="AI1114">
        <v>20.931000000000001</v>
      </c>
      <c r="AJ1114">
        <v>35.9191</v>
      </c>
      <c r="AK1114">
        <v>20.399999999999999</v>
      </c>
      <c r="AL1114" t="e">
        <v>#N/A</v>
      </c>
      <c r="AM1114" t="e">
        <v>#N/A</v>
      </c>
      <c r="AN1114">
        <v>28.6068</v>
      </c>
      <c r="AO1114">
        <v>19.963000000000001</v>
      </c>
      <c r="AP1114" t="e">
        <v>#N/A</v>
      </c>
      <c r="AQ1114">
        <v>38.923900000000003</v>
      </c>
      <c r="AR1114">
        <v>17.481100000000001</v>
      </c>
    </row>
    <row r="1115" spans="1:44" x14ac:dyDescent="0.25">
      <c r="A1115" s="1">
        <v>38128</v>
      </c>
      <c r="B1115">
        <v>55.907200000000003</v>
      </c>
      <c r="C1115">
        <v>21.264399999999998</v>
      </c>
      <c r="D1115">
        <v>8.6734899999999993</v>
      </c>
      <c r="E1115">
        <v>36.645800000000001</v>
      </c>
      <c r="F1115">
        <v>1106.18</v>
      </c>
      <c r="G1115">
        <v>1.53369</v>
      </c>
      <c r="H1115">
        <v>20.399999999999999</v>
      </c>
      <c r="I1115">
        <v>22.2866</v>
      </c>
      <c r="J1115">
        <v>30.011399999999998</v>
      </c>
      <c r="K1115">
        <v>24.831499999999998</v>
      </c>
      <c r="L1115" t="e">
        <v>#N/A</v>
      </c>
      <c r="M1115">
        <v>16.583300000000001</v>
      </c>
      <c r="N1115">
        <v>323.67700000000002</v>
      </c>
      <c r="O1115">
        <v>16.073799999999999</v>
      </c>
      <c r="P1115">
        <v>25.8903</v>
      </c>
      <c r="Q1115">
        <v>21.45</v>
      </c>
      <c r="R1115">
        <v>29.143599999999999</v>
      </c>
      <c r="S1115">
        <v>18.842400000000001</v>
      </c>
      <c r="T1115">
        <v>30.5093</v>
      </c>
      <c r="U1115" t="e">
        <v>#N/A</v>
      </c>
      <c r="V1115">
        <v>15.3019</v>
      </c>
      <c r="W1115">
        <v>23.438500000000001</v>
      </c>
      <c r="X1115">
        <v>22.6539</v>
      </c>
      <c r="Y1115">
        <v>62.253599999999999</v>
      </c>
      <c r="Z1115">
        <v>18.259699999999999</v>
      </c>
      <c r="AA1115">
        <v>33.49</v>
      </c>
      <c r="AB1115">
        <v>35.8825</v>
      </c>
      <c r="AC1115">
        <v>23.878</v>
      </c>
      <c r="AD1115" t="e">
        <v>#N/A</v>
      </c>
      <c r="AE1115">
        <v>16.498799999999999</v>
      </c>
      <c r="AF1115">
        <v>27.2881</v>
      </c>
      <c r="AG1115">
        <v>16.621099999999998</v>
      </c>
      <c r="AH1115" t="e">
        <v>#N/A</v>
      </c>
      <c r="AI1115">
        <v>20.693899999999999</v>
      </c>
      <c r="AJ1115">
        <v>35.667099999999998</v>
      </c>
      <c r="AK1115">
        <v>20.399999999999999</v>
      </c>
      <c r="AL1115" t="e">
        <v>#N/A</v>
      </c>
      <c r="AM1115" t="e">
        <v>#N/A</v>
      </c>
      <c r="AN1115">
        <v>28.368500000000001</v>
      </c>
      <c r="AO1115">
        <v>19.765499999999999</v>
      </c>
      <c r="AP1115" t="e">
        <v>#N/A</v>
      </c>
      <c r="AQ1115">
        <v>38.747</v>
      </c>
      <c r="AR1115">
        <v>17.044599999999999</v>
      </c>
    </row>
    <row r="1116" spans="1:44" x14ac:dyDescent="0.25">
      <c r="A1116" s="1">
        <v>38131</v>
      </c>
      <c r="B1116">
        <v>55.950800000000001</v>
      </c>
      <c r="C1116">
        <v>21.898399999999999</v>
      </c>
      <c r="D1116">
        <v>7.9465899999999996</v>
      </c>
      <c r="E1116">
        <v>37.061300000000003</v>
      </c>
      <c r="F1116">
        <v>1106.46</v>
      </c>
      <c r="G1116">
        <v>1.55484</v>
      </c>
      <c r="H1116">
        <v>20.399999999999999</v>
      </c>
      <c r="I1116">
        <v>22.400600000000001</v>
      </c>
      <c r="J1116">
        <v>30.9757</v>
      </c>
      <c r="K1116">
        <v>25.293800000000001</v>
      </c>
      <c r="L1116" t="e">
        <v>#N/A</v>
      </c>
      <c r="M1116">
        <v>16.6783</v>
      </c>
      <c r="N1116">
        <v>325.66789999999997</v>
      </c>
      <c r="O1116">
        <v>16.305700000000002</v>
      </c>
      <c r="P1116">
        <v>26.2684</v>
      </c>
      <c r="Q1116">
        <v>21.7</v>
      </c>
      <c r="R1116">
        <v>29.4346</v>
      </c>
      <c r="S1116">
        <v>19.021899999999999</v>
      </c>
      <c r="T1116">
        <v>30.933499999999999</v>
      </c>
      <c r="U1116" t="e">
        <v>#N/A</v>
      </c>
      <c r="V1116">
        <v>15.3233</v>
      </c>
      <c r="W1116">
        <v>23.684899999999999</v>
      </c>
      <c r="X1116">
        <v>22.7117</v>
      </c>
      <c r="Y1116">
        <v>62.559800000000003</v>
      </c>
      <c r="Z1116">
        <v>18.482500000000002</v>
      </c>
      <c r="AA1116">
        <v>33.840000000000003</v>
      </c>
      <c r="AB1116">
        <v>35.657699999999998</v>
      </c>
      <c r="AC1116">
        <v>24.003699999999998</v>
      </c>
      <c r="AD1116" t="e">
        <v>#N/A</v>
      </c>
      <c r="AE1116">
        <v>16.520499999999998</v>
      </c>
      <c r="AF1116">
        <v>27.2315</v>
      </c>
      <c r="AG1116">
        <v>16.6248</v>
      </c>
      <c r="AH1116" t="e">
        <v>#N/A</v>
      </c>
      <c r="AI1116">
        <v>20.587700000000002</v>
      </c>
      <c r="AJ1116">
        <v>35.606699999999996</v>
      </c>
      <c r="AK1116">
        <v>20.399999999999999</v>
      </c>
      <c r="AL1116" t="e">
        <v>#N/A</v>
      </c>
      <c r="AM1116" t="e">
        <v>#N/A</v>
      </c>
      <c r="AN1116">
        <v>28.923400000000001</v>
      </c>
      <c r="AO1116">
        <v>19.6419</v>
      </c>
      <c r="AP1116" t="e">
        <v>#N/A</v>
      </c>
      <c r="AQ1116">
        <v>38.880299999999998</v>
      </c>
      <c r="AR1116">
        <v>17.527200000000001</v>
      </c>
    </row>
    <row r="1117" spans="1:44" x14ac:dyDescent="0.25">
      <c r="A1117" s="1">
        <v>38132</v>
      </c>
      <c r="B1117">
        <v>56.243099999999998</v>
      </c>
      <c r="C1117">
        <v>22.567599999999999</v>
      </c>
      <c r="D1117">
        <v>8.1821800000000007</v>
      </c>
      <c r="E1117">
        <v>37.159799999999997</v>
      </c>
      <c r="F1117">
        <v>1132.3399999999999</v>
      </c>
      <c r="G1117">
        <v>1.60297</v>
      </c>
      <c r="H1117">
        <v>19.5</v>
      </c>
      <c r="I1117">
        <v>22.119299999999999</v>
      </c>
      <c r="J1117">
        <v>30.828399999999998</v>
      </c>
      <c r="K1117">
        <v>25.315000000000001</v>
      </c>
      <c r="L1117" t="e">
        <v>#N/A</v>
      </c>
      <c r="M1117">
        <v>16.997800000000002</v>
      </c>
      <c r="N1117">
        <v>331.07709999999997</v>
      </c>
      <c r="O1117">
        <v>16.359100000000002</v>
      </c>
      <c r="P1117">
        <v>26.289000000000001</v>
      </c>
      <c r="Q1117">
        <v>21.4</v>
      </c>
      <c r="R1117">
        <v>29.898800000000001</v>
      </c>
      <c r="S1117">
        <v>19.1357</v>
      </c>
      <c r="T1117">
        <v>31.3492</v>
      </c>
      <c r="U1117" t="e">
        <v>#N/A</v>
      </c>
      <c r="V1117">
        <v>15.4079</v>
      </c>
      <c r="W1117">
        <v>23.9391</v>
      </c>
      <c r="X1117">
        <v>22.790600000000001</v>
      </c>
      <c r="Y1117">
        <v>63.207299999999996</v>
      </c>
      <c r="Z1117">
        <v>18.5749</v>
      </c>
      <c r="AA1117">
        <v>33.24</v>
      </c>
      <c r="AB1117">
        <v>36.060899999999997</v>
      </c>
      <c r="AC1117">
        <v>24.316299999999998</v>
      </c>
      <c r="AD1117" t="e">
        <v>#N/A</v>
      </c>
      <c r="AE1117">
        <v>16.455100000000002</v>
      </c>
      <c r="AF1117">
        <v>27.355899999999998</v>
      </c>
      <c r="AG1117">
        <v>16.711500000000001</v>
      </c>
      <c r="AH1117" t="e">
        <v>#N/A</v>
      </c>
      <c r="AI1117">
        <v>20.5975</v>
      </c>
      <c r="AJ1117">
        <v>35.8553</v>
      </c>
      <c r="AK1117">
        <v>19.850000000000001</v>
      </c>
      <c r="AL1117" t="e">
        <v>#N/A</v>
      </c>
      <c r="AM1117" t="e">
        <v>#N/A</v>
      </c>
      <c r="AN1117">
        <v>29.136199999999999</v>
      </c>
      <c r="AO1117">
        <v>19.536799999999999</v>
      </c>
      <c r="AP1117" t="e">
        <v>#N/A</v>
      </c>
      <c r="AQ1117">
        <v>38.924900000000001</v>
      </c>
      <c r="AR1117">
        <v>17.801400000000001</v>
      </c>
    </row>
    <row r="1118" spans="1:44" x14ac:dyDescent="0.25">
      <c r="A1118" s="1">
        <v>38133</v>
      </c>
      <c r="B1118">
        <v>56.284599999999998</v>
      </c>
      <c r="C1118">
        <v>22.222200000000001</v>
      </c>
      <c r="D1118">
        <v>8.3313900000000007</v>
      </c>
      <c r="E1118">
        <v>36.873600000000003</v>
      </c>
      <c r="F1118">
        <v>1130.04</v>
      </c>
      <c r="G1118">
        <v>1.6028899999999999</v>
      </c>
      <c r="H1118">
        <v>19.95</v>
      </c>
      <c r="I1118">
        <v>22.311900000000001</v>
      </c>
      <c r="J1118">
        <v>30.760100000000001</v>
      </c>
      <c r="K1118">
        <v>25.2926</v>
      </c>
      <c r="L1118" t="e">
        <v>#N/A</v>
      </c>
      <c r="M1118">
        <v>17.0213</v>
      </c>
      <c r="N1118">
        <v>330.18470000000002</v>
      </c>
      <c r="O1118">
        <v>16.245999999999999</v>
      </c>
      <c r="P1118">
        <v>26.220099999999999</v>
      </c>
      <c r="Q1118">
        <v>21.2</v>
      </c>
      <c r="R1118">
        <v>29.609000000000002</v>
      </c>
      <c r="S1118">
        <v>19.116599999999998</v>
      </c>
      <c r="T1118">
        <v>31.637699999999999</v>
      </c>
      <c r="U1118" t="e">
        <v>#N/A</v>
      </c>
      <c r="V1118">
        <v>15.5212</v>
      </c>
      <c r="W1118">
        <v>23.962299999999999</v>
      </c>
      <c r="X1118">
        <v>22.7028</v>
      </c>
      <c r="Y1118">
        <v>62.734200000000001</v>
      </c>
      <c r="Z1118">
        <v>18.686800000000002</v>
      </c>
      <c r="AA1118">
        <v>33.74</v>
      </c>
      <c r="AB1118">
        <v>36.0107</v>
      </c>
      <c r="AC1118">
        <v>24.223299999999998</v>
      </c>
      <c r="AD1118" t="e">
        <v>#N/A</v>
      </c>
      <c r="AE1118">
        <v>16.5899</v>
      </c>
      <c r="AF1118">
        <v>27.3111</v>
      </c>
      <c r="AG1118">
        <v>16.677700000000002</v>
      </c>
      <c r="AH1118" t="e">
        <v>#N/A</v>
      </c>
      <c r="AI1118">
        <v>20.6129</v>
      </c>
      <c r="AJ1118">
        <v>35.674900000000001</v>
      </c>
      <c r="AK1118">
        <v>19.95</v>
      </c>
      <c r="AL1118" t="e">
        <v>#N/A</v>
      </c>
      <c r="AM1118" t="e">
        <v>#N/A</v>
      </c>
      <c r="AN1118">
        <v>28.631699999999999</v>
      </c>
      <c r="AO1118">
        <v>18.890799999999999</v>
      </c>
      <c r="AP1118" t="e">
        <v>#N/A</v>
      </c>
      <c r="AQ1118">
        <v>38.639800000000001</v>
      </c>
      <c r="AR1118">
        <v>17.6709</v>
      </c>
    </row>
    <row r="1119" spans="1:44" x14ac:dyDescent="0.25">
      <c r="A1119" s="1">
        <v>38134</v>
      </c>
      <c r="B1119">
        <v>56.645099999999999</v>
      </c>
      <c r="C1119">
        <v>22.2</v>
      </c>
      <c r="D1119">
        <v>8.4214199999999995</v>
      </c>
      <c r="E1119">
        <v>37.257100000000001</v>
      </c>
      <c r="F1119">
        <v>1135.32</v>
      </c>
      <c r="G1119">
        <v>1.5761000000000001</v>
      </c>
      <c r="H1119">
        <v>19.7</v>
      </c>
      <c r="I1119">
        <v>21.732299999999999</v>
      </c>
      <c r="J1119">
        <v>31.595700000000001</v>
      </c>
      <c r="K1119">
        <v>25.2776</v>
      </c>
      <c r="L1119" t="e">
        <v>#N/A</v>
      </c>
      <c r="M1119">
        <v>17.082799999999999</v>
      </c>
      <c r="N1119">
        <v>328.44290000000001</v>
      </c>
      <c r="O1119">
        <v>16.5213</v>
      </c>
      <c r="P1119">
        <v>26.3552</v>
      </c>
      <c r="Q1119">
        <v>21.35</v>
      </c>
      <c r="R1119">
        <v>29.343599999999999</v>
      </c>
      <c r="S1119">
        <v>19.005700000000001</v>
      </c>
      <c r="T1119">
        <v>31.425599999999999</v>
      </c>
      <c r="U1119" t="e">
        <v>#N/A</v>
      </c>
      <c r="V1119">
        <v>15.3659</v>
      </c>
      <c r="W1119">
        <v>24.101600000000001</v>
      </c>
      <c r="X1119">
        <v>22.7272</v>
      </c>
      <c r="Y1119">
        <v>62.599600000000002</v>
      </c>
      <c r="Z1119">
        <v>18.648599999999998</v>
      </c>
      <c r="AA1119">
        <v>33.74</v>
      </c>
      <c r="AB1119">
        <v>36.036299999999997</v>
      </c>
      <c r="AC1119">
        <v>24.1843</v>
      </c>
      <c r="AD1119" t="e">
        <v>#N/A</v>
      </c>
      <c r="AE1119">
        <v>16.8428</v>
      </c>
      <c r="AF1119">
        <v>27.4741</v>
      </c>
      <c r="AG1119">
        <v>16.628499999999999</v>
      </c>
      <c r="AH1119" t="e">
        <v>#N/A</v>
      </c>
      <c r="AI1119">
        <v>20.812799999999999</v>
      </c>
      <c r="AJ1119">
        <v>35.825200000000002</v>
      </c>
      <c r="AK1119">
        <v>19.7</v>
      </c>
      <c r="AL1119" t="e">
        <v>#N/A</v>
      </c>
      <c r="AM1119" t="e">
        <v>#N/A</v>
      </c>
      <c r="AN1119">
        <v>28.926300000000001</v>
      </c>
      <c r="AO1119">
        <v>19.1707</v>
      </c>
      <c r="AP1119" t="e">
        <v>#N/A</v>
      </c>
      <c r="AQ1119">
        <v>38.932299999999998</v>
      </c>
      <c r="AR1119">
        <v>17.622399999999999</v>
      </c>
    </row>
    <row r="1120" spans="1:44" x14ac:dyDescent="0.25">
      <c r="A1120" s="1">
        <v>38135</v>
      </c>
      <c r="B1120">
        <v>56.012</v>
      </c>
      <c r="C1120">
        <v>22.180800000000001</v>
      </c>
      <c r="D1120">
        <v>8.2879699999999996</v>
      </c>
      <c r="E1120">
        <v>36.778599999999997</v>
      </c>
      <c r="F1120">
        <v>1135.56</v>
      </c>
      <c r="G1120">
        <v>1.5595600000000001</v>
      </c>
      <c r="H1120">
        <v>19.670000000000002</v>
      </c>
      <c r="I1120">
        <v>21.901800000000001</v>
      </c>
      <c r="J1120">
        <v>31.114999999999998</v>
      </c>
      <c r="K1120">
        <v>25.170500000000001</v>
      </c>
      <c r="L1120" t="e">
        <v>#N/A</v>
      </c>
      <c r="M1120">
        <v>16.841699999999999</v>
      </c>
      <c r="N1120">
        <v>325.63869999999997</v>
      </c>
      <c r="O1120">
        <v>16.421600000000002</v>
      </c>
      <c r="P1120">
        <v>26.168700000000001</v>
      </c>
      <c r="Q1120">
        <v>20.8</v>
      </c>
      <c r="R1120">
        <v>29.068899999999999</v>
      </c>
      <c r="S1120">
        <v>18.795400000000001</v>
      </c>
      <c r="T1120">
        <v>31.493500000000001</v>
      </c>
      <c r="U1120" t="e">
        <v>#N/A</v>
      </c>
      <c r="V1120">
        <v>15.336499999999999</v>
      </c>
      <c r="W1120">
        <v>23.9956</v>
      </c>
      <c r="X1120">
        <v>22.5168</v>
      </c>
      <c r="Y1120">
        <v>62.185499999999998</v>
      </c>
      <c r="Z1120">
        <v>18.590299999999999</v>
      </c>
      <c r="AA1120">
        <v>33.840000000000003</v>
      </c>
      <c r="AB1120">
        <v>35.746600000000001</v>
      </c>
      <c r="AC1120">
        <v>23.9529</v>
      </c>
      <c r="AD1120" t="e">
        <v>#N/A</v>
      </c>
      <c r="AE1120">
        <v>16.814299999999999</v>
      </c>
      <c r="AF1120">
        <v>27.217600000000001</v>
      </c>
      <c r="AG1120">
        <v>16.543700000000001</v>
      </c>
      <c r="AH1120" t="e">
        <v>#N/A</v>
      </c>
      <c r="AI1120">
        <v>20.6401</v>
      </c>
      <c r="AJ1120">
        <v>35.339199999999998</v>
      </c>
      <c r="AK1120">
        <v>19.670000000000002</v>
      </c>
      <c r="AL1120" t="e">
        <v>#N/A</v>
      </c>
      <c r="AM1120" t="e">
        <v>#N/A</v>
      </c>
      <c r="AN1120">
        <v>28.912700000000001</v>
      </c>
      <c r="AO1120">
        <v>18.772500000000001</v>
      </c>
      <c r="AP1120" t="e">
        <v>#N/A</v>
      </c>
      <c r="AQ1120">
        <v>38.509</v>
      </c>
      <c r="AR1120">
        <v>17.328600000000002</v>
      </c>
    </row>
    <row r="1121" spans="1:44" x14ac:dyDescent="0.25">
      <c r="A1121" s="1">
        <v>38139</v>
      </c>
      <c r="B1121">
        <v>56.259799999999998</v>
      </c>
      <c r="C1121">
        <v>22.179600000000001</v>
      </c>
      <c r="D1121">
        <v>8.3828899999999997</v>
      </c>
      <c r="E1121">
        <v>36.750999999999998</v>
      </c>
      <c r="F1121">
        <v>1132.3</v>
      </c>
      <c r="G1121">
        <v>1.5614699999999999</v>
      </c>
      <c r="H1121">
        <v>19.25</v>
      </c>
      <c r="I1121">
        <v>21.796099999999999</v>
      </c>
      <c r="J1121">
        <v>31.2075</v>
      </c>
      <c r="K1121">
        <v>25.4054</v>
      </c>
      <c r="L1121" t="e">
        <v>#N/A</v>
      </c>
      <c r="M1121">
        <v>16.764399999999998</v>
      </c>
      <c r="N1121">
        <v>328.42579999999998</v>
      </c>
      <c r="O1121">
        <v>16.3521</v>
      </c>
      <c r="P1121">
        <v>26.188700000000001</v>
      </c>
      <c r="Q1121">
        <v>21.4</v>
      </c>
      <c r="R1121">
        <v>29.407299999999999</v>
      </c>
      <c r="S1121">
        <v>18.77</v>
      </c>
      <c r="T1121">
        <v>31.187999999999999</v>
      </c>
      <c r="U1121" t="e">
        <v>#N/A</v>
      </c>
      <c r="V1121">
        <v>15.3047</v>
      </c>
      <c r="W1121">
        <v>23.917999999999999</v>
      </c>
      <c r="X1121">
        <v>22.209900000000001</v>
      </c>
      <c r="Y1121">
        <v>61.9315</v>
      </c>
      <c r="Z1121">
        <v>18.4697</v>
      </c>
      <c r="AA1121">
        <v>33.74</v>
      </c>
      <c r="AB1121">
        <v>35.829000000000001</v>
      </c>
      <c r="AC1121">
        <v>23.988800000000001</v>
      </c>
      <c r="AD1121" t="e">
        <v>#N/A</v>
      </c>
      <c r="AE1121">
        <v>16.8795</v>
      </c>
      <c r="AF1121">
        <v>27.861699999999999</v>
      </c>
      <c r="AG1121">
        <v>16.488299999999999</v>
      </c>
      <c r="AH1121" t="e">
        <v>#N/A</v>
      </c>
      <c r="AI1121">
        <v>20.729700000000001</v>
      </c>
      <c r="AJ1121">
        <v>35.638500000000001</v>
      </c>
      <c r="AK1121">
        <v>19.25</v>
      </c>
      <c r="AL1121" t="e">
        <v>#N/A</v>
      </c>
      <c r="AM1121" t="e">
        <v>#N/A</v>
      </c>
      <c r="AN1121">
        <v>28.965299999999999</v>
      </c>
      <c r="AO1121">
        <v>18.953199999999999</v>
      </c>
      <c r="AP1121" t="e">
        <v>#N/A</v>
      </c>
      <c r="AQ1121">
        <v>38.355600000000003</v>
      </c>
      <c r="AR1121">
        <v>17.6235</v>
      </c>
    </row>
    <row r="1122" spans="1:44" x14ac:dyDescent="0.25">
      <c r="A1122" s="1">
        <v>38140</v>
      </c>
      <c r="B1122">
        <v>56.569000000000003</v>
      </c>
      <c r="C1122">
        <v>22.084099999999999</v>
      </c>
      <c r="D1122">
        <v>8.3590599999999995</v>
      </c>
      <c r="E1122">
        <v>36.847900000000003</v>
      </c>
      <c r="F1122">
        <v>1142.26</v>
      </c>
      <c r="G1122">
        <v>1.6034299999999999</v>
      </c>
      <c r="H1122">
        <v>19.899999999999999</v>
      </c>
      <c r="I1122">
        <v>21.916599999999999</v>
      </c>
      <c r="J1122">
        <v>31.682700000000001</v>
      </c>
      <c r="K1122">
        <v>25.465599999999998</v>
      </c>
      <c r="L1122" t="e">
        <v>#N/A</v>
      </c>
      <c r="M1122">
        <v>16.8306</v>
      </c>
      <c r="N1122">
        <v>329.04070000000002</v>
      </c>
      <c r="O1122">
        <v>16.569700000000001</v>
      </c>
      <c r="P1122">
        <v>26.129000000000001</v>
      </c>
      <c r="Q1122">
        <v>20.75</v>
      </c>
      <c r="R1122">
        <v>29.353200000000001</v>
      </c>
      <c r="S1122">
        <v>18.737400000000001</v>
      </c>
      <c r="T1122">
        <v>31.510400000000001</v>
      </c>
      <c r="U1122" t="e">
        <v>#N/A</v>
      </c>
      <c r="V1122">
        <v>15.349500000000001</v>
      </c>
      <c r="W1122">
        <v>23.770399999999999</v>
      </c>
      <c r="X1122">
        <v>22.455100000000002</v>
      </c>
      <c r="Y1122">
        <v>61.606400000000001</v>
      </c>
      <c r="Z1122">
        <v>18.194099999999999</v>
      </c>
      <c r="AA1122">
        <v>33.39</v>
      </c>
      <c r="AB1122">
        <v>35.972900000000003</v>
      </c>
      <c r="AC1122">
        <v>24.192699999999999</v>
      </c>
      <c r="AD1122" t="e">
        <v>#N/A</v>
      </c>
      <c r="AE1122">
        <v>16.792200000000001</v>
      </c>
      <c r="AF1122">
        <v>27.628399999999999</v>
      </c>
      <c r="AG1122">
        <v>16.4404</v>
      </c>
      <c r="AH1122" t="e">
        <v>#N/A</v>
      </c>
      <c r="AI1122">
        <v>20.822700000000001</v>
      </c>
      <c r="AJ1122">
        <v>35.576500000000003</v>
      </c>
      <c r="AK1122">
        <v>19.899999999999999</v>
      </c>
      <c r="AL1122" t="e">
        <v>#N/A</v>
      </c>
      <c r="AM1122" t="e">
        <v>#N/A</v>
      </c>
      <c r="AN1122">
        <v>29.104500000000002</v>
      </c>
      <c r="AO1122">
        <v>19.051600000000001</v>
      </c>
      <c r="AP1122" t="e">
        <v>#N/A</v>
      </c>
      <c r="AQ1122">
        <v>38.842300000000002</v>
      </c>
      <c r="AR1122">
        <v>17.986000000000001</v>
      </c>
    </row>
    <row r="1123" spans="1:44" x14ac:dyDescent="0.25">
      <c r="A1123" s="1">
        <v>38141</v>
      </c>
      <c r="B1123">
        <v>56.243000000000002</v>
      </c>
      <c r="C1123">
        <v>21.5853</v>
      </c>
      <c r="D1123">
        <v>8.4209300000000002</v>
      </c>
      <c r="E1123">
        <v>36.875</v>
      </c>
      <c r="F1123">
        <v>1140.56</v>
      </c>
      <c r="G1123">
        <v>1.58104</v>
      </c>
      <c r="H1123">
        <v>19.5</v>
      </c>
      <c r="I1123">
        <v>22.149899999999999</v>
      </c>
      <c r="J1123">
        <v>31.37</v>
      </c>
      <c r="K1123">
        <v>25.1448</v>
      </c>
      <c r="L1123" t="e">
        <v>#N/A</v>
      </c>
      <c r="M1123">
        <v>16.854199999999999</v>
      </c>
      <c r="N1123">
        <v>325.67989999999998</v>
      </c>
      <c r="O1123">
        <v>16.582999999999998</v>
      </c>
      <c r="P1123">
        <v>25.7989</v>
      </c>
      <c r="Q1123">
        <v>20.9</v>
      </c>
      <c r="R1123">
        <v>29.3184</v>
      </c>
      <c r="S1123">
        <v>18.753599999999999</v>
      </c>
      <c r="T1123">
        <v>31.637699999999999</v>
      </c>
      <c r="U1123" t="e">
        <v>#N/A</v>
      </c>
      <c r="V1123">
        <v>15.274800000000001</v>
      </c>
      <c r="W1123">
        <v>23.740400000000001</v>
      </c>
      <c r="X1123">
        <v>22.245799999999999</v>
      </c>
      <c r="Y1123">
        <v>61.415399999999998</v>
      </c>
      <c r="Z1123">
        <v>17.877199999999998</v>
      </c>
      <c r="AA1123">
        <v>34.18</v>
      </c>
      <c r="AB1123">
        <v>36.370600000000003</v>
      </c>
      <c r="AC1123">
        <v>24.0702</v>
      </c>
      <c r="AD1123" t="e">
        <v>#N/A</v>
      </c>
      <c r="AE1123">
        <v>16.918299999999999</v>
      </c>
      <c r="AF1123">
        <v>27.828399999999998</v>
      </c>
      <c r="AG1123">
        <v>16.356000000000002</v>
      </c>
      <c r="AH1123" t="e">
        <v>#N/A</v>
      </c>
      <c r="AI1123">
        <v>20.796700000000001</v>
      </c>
      <c r="AJ1123">
        <v>35.439599999999999</v>
      </c>
      <c r="AK1123">
        <v>19.5</v>
      </c>
      <c r="AL1123" t="e">
        <v>#N/A</v>
      </c>
      <c r="AM1123" t="e">
        <v>#N/A</v>
      </c>
      <c r="AN1123">
        <v>29.1722</v>
      </c>
      <c r="AO1123">
        <v>18.993600000000001</v>
      </c>
      <c r="AP1123" t="e">
        <v>#N/A</v>
      </c>
      <c r="AQ1123">
        <v>39.174199999999999</v>
      </c>
      <c r="AR1123">
        <v>17.726800000000001</v>
      </c>
    </row>
    <row r="1124" spans="1:44" x14ac:dyDescent="0.25">
      <c r="A1124" s="1">
        <v>38142</v>
      </c>
      <c r="B1124">
        <v>56.408900000000003</v>
      </c>
      <c r="C1124">
        <v>21.775300000000001</v>
      </c>
      <c r="D1124">
        <v>8.3865300000000005</v>
      </c>
      <c r="E1124">
        <v>37.112000000000002</v>
      </c>
      <c r="F1124">
        <v>1152.83</v>
      </c>
      <c r="G1124">
        <v>1.60521</v>
      </c>
      <c r="H1124">
        <v>19.5</v>
      </c>
      <c r="I1124">
        <v>22.283300000000001</v>
      </c>
      <c r="J1124">
        <v>31.974599999999999</v>
      </c>
      <c r="K1124">
        <v>25.3095</v>
      </c>
      <c r="L1124" t="e">
        <v>#N/A</v>
      </c>
      <c r="M1124">
        <v>17.210799999999999</v>
      </c>
      <c r="N1124">
        <v>327.63130000000001</v>
      </c>
      <c r="O1124">
        <v>16.774699999999999</v>
      </c>
      <c r="P1124">
        <v>26.029900000000001</v>
      </c>
      <c r="Q1124">
        <v>20.399999999999999</v>
      </c>
      <c r="R1124">
        <v>29.252199999999998</v>
      </c>
      <c r="S1124">
        <v>18.9283</v>
      </c>
      <c r="T1124">
        <v>31.9771</v>
      </c>
      <c r="U1124" t="e">
        <v>#N/A</v>
      </c>
      <c r="V1124">
        <v>15.404999999999999</v>
      </c>
      <c r="W1124">
        <v>23.6846</v>
      </c>
      <c r="X1124">
        <v>22.622900000000001</v>
      </c>
      <c r="Y1124">
        <v>61.679099999999998</v>
      </c>
      <c r="Z1124">
        <v>18.387899999999998</v>
      </c>
      <c r="AA1124">
        <v>33.69</v>
      </c>
      <c r="AB1124">
        <v>36.304000000000002</v>
      </c>
      <c r="AC1124">
        <v>24.324400000000001</v>
      </c>
      <c r="AD1124" t="e">
        <v>#N/A</v>
      </c>
      <c r="AE1124">
        <v>17.1675</v>
      </c>
      <c r="AF1124">
        <v>28.008700000000001</v>
      </c>
      <c r="AG1124">
        <v>16.424900000000001</v>
      </c>
      <c r="AH1124" t="e">
        <v>#N/A</v>
      </c>
      <c r="AI1124">
        <v>20.876899999999999</v>
      </c>
      <c r="AJ1124">
        <v>35.4801</v>
      </c>
      <c r="AK1124">
        <v>19.5</v>
      </c>
      <c r="AL1124" t="e">
        <v>#N/A</v>
      </c>
      <c r="AM1124" t="e">
        <v>#N/A</v>
      </c>
      <c r="AN1124">
        <v>29.4055</v>
      </c>
      <c r="AO1124">
        <v>19.0457</v>
      </c>
      <c r="AP1124" t="e">
        <v>#N/A</v>
      </c>
      <c r="AQ1124">
        <v>39.241</v>
      </c>
      <c r="AR1124">
        <v>17.826899999999998</v>
      </c>
    </row>
    <row r="1125" spans="1:44" x14ac:dyDescent="0.25">
      <c r="A1125" s="1">
        <v>38145</v>
      </c>
      <c r="B1125">
        <v>56.0884</v>
      </c>
      <c r="C1125">
        <v>22.063400000000001</v>
      </c>
      <c r="D1125">
        <v>8.4398</v>
      </c>
      <c r="E1125">
        <v>37.101500000000001</v>
      </c>
      <c r="F1125">
        <v>1152.76</v>
      </c>
      <c r="G1125">
        <v>1.647</v>
      </c>
      <c r="H1125">
        <v>19.7</v>
      </c>
      <c r="I1125">
        <v>22.1739</v>
      </c>
      <c r="J1125">
        <v>32.504100000000001</v>
      </c>
      <c r="K1125">
        <v>25.8017</v>
      </c>
      <c r="L1125" t="e">
        <v>#N/A</v>
      </c>
      <c r="M1125">
        <v>17.8795</v>
      </c>
      <c r="N1125">
        <v>331.37860000000001</v>
      </c>
      <c r="O1125">
        <v>16.756699999999999</v>
      </c>
      <c r="P1125">
        <v>26.2606</v>
      </c>
      <c r="Q1125">
        <v>20.6</v>
      </c>
      <c r="R1125">
        <v>29.3977</v>
      </c>
      <c r="S1125">
        <v>19.020299999999999</v>
      </c>
      <c r="T1125">
        <v>32.435200000000002</v>
      </c>
      <c r="U1125" t="e">
        <v>#N/A</v>
      </c>
      <c r="V1125">
        <v>15.5471</v>
      </c>
      <c r="W1125">
        <v>23.8003</v>
      </c>
      <c r="X1125">
        <v>23.040900000000001</v>
      </c>
      <c r="Y1125">
        <v>61.851900000000001</v>
      </c>
      <c r="Z1125">
        <v>18.6096</v>
      </c>
      <c r="AA1125">
        <v>33.54</v>
      </c>
      <c r="AB1125">
        <v>36.179000000000002</v>
      </c>
      <c r="AC1125">
        <v>24.651199999999999</v>
      </c>
      <c r="AD1125" t="e">
        <v>#N/A</v>
      </c>
      <c r="AE1125">
        <v>16.8476</v>
      </c>
      <c r="AF1125">
        <v>27.6586</v>
      </c>
      <c r="AG1125">
        <v>16.571200000000001</v>
      </c>
      <c r="AH1125" t="e">
        <v>#N/A</v>
      </c>
      <c r="AI1125">
        <v>20.912600000000001</v>
      </c>
      <c r="AJ1125">
        <v>35.677100000000003</v>
      </c>
      <c r="AK1125">
        <v>19.7</v>
      </c>
      <c r="AL1125" t="e">
        <v>#N/A</v>
      </c>
      <c r="AM1125" t="e">
        <v>#N/A</v>
      </c>
      <c r="AN1125">
        <v>29.577000000000002</v>
      </c>
      <c r="AO1125">
        <v>19.125399999999999</v>
      </c>
      <c r="AP1125" t="e">
        <v>#N/A</v>
      </c>
      <c r="AQ1125">
        <v>39.496699999999997</v>
      </c>
      <c r="AR1125">
        <v>17.9085</v>
      </c>
    </row>
    <row r="1126" spans="1:44" x14ac:dyDescent="0.25">
      <c r="A1126" s="1">
        <v>38146</v>
      </c>
      <c r="B1126">
        <v>56.829300000000003</v>
      </c>
      <c r="C1126">
        <v>22.305900000000001</v>
      </c>
      <c r="D1126">
        <v>8.4535099999999996</v>
      </c>
      <c r="E1126">
        <v>37.335799999999999</v>
      </c>
      <c r="F1126">
        <v>1144.5999999999999</v>
      </c>
      <c r="G1126">
        <v>1.68024</v>
      </c>
      <c r="H1126">
        <v>19.649999999999999</v>
      </c>
      <c r="I1126">
        <v>22.238499999999998</v>
      </c>
      <c r="J1126">
        <v>32.543100000000003</v>
      </c>
      <c r="K1126">
        <v>25.661200000000001</v>
      </c>
      <c r="L1126" t="e">
        <v>#N/A</v>
      </c>
      <c r="M1126">
        <v>17.8034</v>
      </c>
      <c r="N1126">
        <v>332.54149999999998</v>
      </c>
      <c r="O1126">
        <v>16.758900000000001</v>
      </c>
      <c r="P1126">
        <v>26.4588</v>
      </c>
      <c r="Q1126">
        <v>20.7</v>
      </c>
      <c r="R1126">
        <v>29.383800000000001</v>
      </c>
      <c r="S1126">
        <v>18.932600000000001</v>
      </c>
      <c r="T1126">
        <v>32.825499999999998</v>
      </c>
      <c r="U1126" t="e">
        <v>#N/A</v>
      </c>
      <c r="V1126">
        <v>15.8232</v>
      </c>
      <c r="W1126">
        <v>23.954499999999999</v>
      </c>
      <c r="X1126">
        <v>23.1676</v>
      </c>
      <c r="Y1126">
        <v>62.956600000000002</v>
      </c>
      <c r="Z1126">
        <v>18.803100000000001</v>
      </c>
      <c r="AA1126">
        <v>33.840000000000003</v>
      </c>
      <c r="AB1126">
        <v>36.412399999999998</v>
      </c>
      <c r="AC1126">
        <v>24.6495</v>
      </c>
      <c r="AD1126" t="e">
        <v>#N/A</v>
      </c>
      <c r="AE1126">
        <v>17.027699999999999</v>
      </c>
      <c r="AF1126">
        <v>27.8994</v>
      </c>
      <c r="AG1126">
        <v>16.7117</v>
      </c>
      <c r="AH1126" t="e">
        <v>#N/A</v>
      </c>
      <c r="AI1126">
        <v>21.024999999999999</v>
      </c>
      <c r="AJ1126">
        <v>36.007599999999996</v>
      </c>
      <c r="AK1126">
        <v>19.649999999999999</v>
      </c>
      <c r="AL1126" t="e">
        <v>#N/A</v>
      </c>
      <c r="AM1126" t="e">
        <v>#N/A</v>
      </c>
      <c r="AN1126">
        <v>29.953700000000001</v>
      </c>
      <c r="AO1126">
        <v>19.223700000000001</v>
      </c>
      <c r="AP1126" t="e">
        <v>#N/A</v>
      </c>
      <c r="AQ1126">
        <v>39.700800000000001</v>
      </c>
      <c r="AR1126">
        <v>18.092099999999999</v>
      </c>
    </row>
    <row r="1127" spans="1:44" x14ac:dyDescent="0.25">
      <c r="A1127" s="1">
        <v>38147</v>
      </c>
      <c r="B1127">
        <v>56.989199999999997</v>
      </c>
      <c r="C1127">
        <v>22.036200000000001</v>
      </c>
      <c r="D1127">
        <v>8.4652600000000007</v>
      </c>
      <c r="E1127">
        <v>37.435099999999998</v>
      </c>
      <c r="F1127">
        <v>1145.94</v>
      </c>
      <c r="G1127">
        <v>1.69079</v>
      </c>
      <c r="H1127">
        <v>20.399999999999999</v>
      </c>
      <c r="I1127">
        <v>22.774899999999999</v>
      </c>
      <c r="J1127">
        <v>33.299900000000001</v>
      </c>
      <c r="K1127">
        <v>25.371600000000001</v>
      </c>
      <c r="L1127" t="e">
        <v>#N/A</v>
      </c>
      <c r="M1127">
        <v>17.8675</v>
      </c>
      <c r="N1127">
        <v>332.40320000000003</v>
      </c>
      <c r="O1127">
        <v>16.6739</v>
      </c>
      <c r="P1127">
        <v>26.720300000000002</v>
      </c>
      <c r="Q1127">
        <v>21.5</v>
      </c>
      <c r="R1127">
        <v>29.417000000000002</v>
      </c>
      <c r="S1127">
        <v>18.9695</v>
      </c>
      <c r="T1127">
        <v>33.334600000000002</v>
      </c>
      <c r="U1127" t="e">
        <v>#N/A</v>
      </c>
      <c r="V1127">
        <v>15.9434</v>
      </c>
      <c r="W1127">
        <v>23.893999999999998</v>
      </c>
      <c r="X1127">
        <v>23.583500000000001</v>
      </c>
      <c r="Y1127">
        <v>63.701500000000003</v>
      </c>
      <c r="Z1127">
        <v>18.628</v>
      </c>
      <c r="AA1127">
        <v>34.380000000000003</v>
      </c>
      <c r="AB1127">
        <v>36.686900000000001</v>
      </c>
      <c r="AC1127">
        <v>24.6784</v>
      </c>
      <c r="AD1127" t="e">
        <v>#N/A</v>
      </c>
      <c r="AE1127">
        <v>17.052800000000001</v>
      </c>
      <c r="AF1127">
        <v>27.910499999999999</v>
      </c>
      <c r="AG1127">
        <v>16.817399999999999</v>
      </c>
      <c r="AH1127" t="e">
        <v>#N/A</v>
      </c>
      <c r="AI1127">
        <v>21.079499999999999</v>
      </c>
      <c r="AJ1127">
        <v>36.5685</v>
      </c>
      <c r="AK1127">
        <v>20.399999999999999</v>
      </c>
      <c r="AL1127" t="e">
        <v>#N/A</v>
      </c>
      <c r="AM1127" t="e">
        <v>#N/A</v>
      </c>
      <c r="AN1127">
        <v>30.239599999999999</v>
      </c>
      <c r="AO1127">
        <v>19.6099</v>
      </c>
      <c r="AP1127" t="e">
        <v>#N/A</v>
      </c>
      <c r="AQ1127">
        <v>39.695799999999998</v>
      </c>
      <c r="AR1127">
        <v>18.281099999999999</v>
      </c>
    </row>
    <row r="1128" spans="1:44" x14ac:dyDescent="0.25">
      <c r="A1128" s="1">
        <v>38148</v>
      </c>
      <c r="B1128">
        <v>58.030900000000003</v>
      </c>
      <c r="C1128">
        <v>22.393699999999999</v>
      </c>
      <c r="D1128">
        <v>8.5109100000000009</v>
      </c>
      <c r="E1128">
        <v>37.739100000000001</v>
      </c>
      <c r="F1128">
        <v>1154.04</v>
      </c>
      <c r="G1128">
        <v>1.7360100000000001</v>
      </c>
      <c r="H1128">
        <v>20.309999999999999</v>
      </c>
      <c r="I1128">
        <v>22.913699999999999</v>
      </c>
      <c r="J1128">
        <v>33.652200000000001</v>
      </c>
      <c r="K1128">
        <v>25.660599999999999</v>
      </c>
      <c r="L1128" t="e">
        <v>#N/A</v>
      </c>
      <c r="M1128">
        <v>18.222100000000001</v>
      </c>
      <c r="N1128">
        <v>337.43709999999999</v>
      </c>
      <c r="O1128">
        <v>16.777000000000001</v>
      </c>
      <c r="P1128">
        <v>26.934699999999999</v>
      </c>
      <c r="Q1128">
        <v>21.5</v>
      </c>
      <c r="R1128">
        <v>30.035299999999999</v>
      </c>
      <c r="S1128">
        <v>19.324999999999999</v>
      </c>
      <c r="T1128">
        <v>33.673900000000003</v>
      </c>
      <c r="U1128" t="e">
        <v>#N/A</v>
      </c>
      <c r="V1128">
        <v>15.9575</v>
      </c>
      <c r="W1128">
        <v>24.312999999999999</v>
      </c>
      <c r="X1128">
        <v>24.0334</v>
      </c>
      <c r="Y1128">
        <v>64.520300000000006</v>
      </c>
      <c r="Z1128">
        <v>18.949100000000001</v>
      </c>
      <c r="AA1128">
        <v>34.130000000000003</v>
      </c>
      <c r="AB1128">
        <v>37.2087</v>
      </c>
      <c r="AC1128">
        <v>24.9727</v>
      </c>
      <c r="AD1128" t="e">
        <v>#N/A</v>
      </c>
      <c r="AE1128">
        <v>17.505500000000001</v>
      </c>
      <c r="AF1128">
        <v>28.112500000000001</v>
      </c>
      <c r="AG1128">
        <v>17.156199999999998</v>
      </c>
      <c r="AH1128" t="e">
        <v>#N/A</v>
      </c>
      <c r="AI1128">
        <v>21.162299999999998</v>
      </c>
      <c r="AJ1128">
        <v>36.807200000000002</v>
      </c>
      <c r="AK1128">
        <v>20.309999999999999</v>
      </c>
      <c r="AL1128" t="e">
        <v>#N/A</v>
      </c>
      <c r="AM1128" t="e">
        <v>#N/A</v>
      </c>
      <c r="AN1128">
        <v>30.645399999999999</v>
      </c>
      <c r="AO1128">
        <v>20.0014</v>
      </c>
      <c r="AP1128" t="e">
        <v>#N/A</v>
      </c>
      <c r="AQ1128">
        <v>40.161000000000001</v>
      </c>
      <c r="AR1128">
        <v>18.545300000000001</v>
      </c>
    </row>
    <row r="1129" spans="1:44" x14ac:dyDescent="0.25">
      <c r="A1129" s="1">
        <v>38152</v>
      </c>
      <c r="B1129">
        <v>57.554299999999998</v>
      </c>
      <c r="C1129">
        <v>22.1418</v>
      </c>
      <c r="D1129">
        <v>8.4956099999999992</v>
      </c>
      <c r="E1129">
        <v>37.788400000000003</v>
      </c>
      <c r="F1129">
        <v>1151.03</v>
      </c>
      <c r="G1129">
        <v>1.7082299999999999</v>
      </c>
      <c r="H1129">
        <v>20.3</v>
      </c>
      <c r="I1129">
        <v>22.944500000000001</v>
      </c>
      <c r="J1129">
        <v>33.850700000000003</v>
      </c>
      <c r="K1129">
        <v>25.4833</v>
      </c>
      <c r="L1129" t="e">
        <v>#N/A</v>
      </c>
      <c r="M1129">
        <v>17.915400000000002</v>
      </c>
      <c r="N1129">
        <v>334.50580000000002</v>
      </c>
      <c r="O1129">
        <v>16.834800000000001</v>
      </c>
      <c r="P1129">
        <v>26.894600000000001</v>
      </c>
      <c r="Q1129">
        <v>21.35</v>
      </c>
      <c r="R1129">
        <v>30.073799999999999</v>
      </c>
      <c r="S1129">
        <v>19.456399999999999</v>
      </c>
      <c r="T1129">
        <v>33.122500000000002</v>
      </c>
      <c r="U1129" t="e">
        <v>#N/A</v>
      </c>
      <c r="V1129">
        <v>15.9567</v>
      </c>
      <c r="W1129">
        <v>24.252500000000001</v>
      </c>
      <c r="X1129">
        <v>24.292300000000001</v>
      </c>
      <c r="Y1129">
        <v>64.515199999999993</v>
      </c>
      <c r="Z1129">
        <v>18.597799999999999</v>
      </c>
      <c r="AA1129">
        <v>34.33</v>
      </c>
      <c r="AB1129">
        <v>37.327599999999997</v>
      </c>
      <c r="AC1129">
        <v>24.926200000000001</v>
      </c>
      <c r="AD1129" t="e">
        <v>#N/A</v>
      </c>
      <c r="AE1129">
        <v>17.5474</v>
      </c>
      <c r="AF1129">
        <v>27.712</v>
      </c>
      <c r="AG1129">
        <v>17.3127</v>
      </c>
      <c r="AH1129" t="e">
        <v>#N/A</v>
      </c>
      <c r="AI1129">
        <v>20.9482</v>
      </c>
      <c r="AJ1129">
        <v>36.970300000000002</v>
      </c>
      <c r="AK1129">
        <v>20.3</v>
      </c>
      <c r="AL1129" t="e">
        <v>#N/A</v>
      </c>
      <c r="AM1129" t="e">
        <v>#N/A</v>
      </c>
      <c r="AN1129">
        <v>30.719899999999999</v>
      </c>
      <c r="AO1129">
        <v>19.947900000000001</v>
      </c>
      <c r="AP1129" t="e">
        <v>#N/A</v>
      </c>
      <c r="AQ1129">
        <v>39.753500000000003</v>
      </c>
      <c r="AR1129">
        <v>18.624199999999998</v>
      </c>
    </row>
    <row r="1130" spans="1:44" x14ac:dyDescent="0.25">
      <c r="A1130" s="1">
        <v>38153</v>
      </c>
      <c r="B1130">
        <v>57.584800000000001</v>
      </c>
      <c r="C1130">
        <v>22.424499999999998</v>
      </c>
      <c r="D1130">
        <v>8.4479299999999995</v>
      </c>
      <c r="E1130">
        <v>37.756999999999998</v>
      </c>
      <c r="F1130">
        <v>1136.6500000000001</v>
      </c>
      <c r="G1130">
        <v>1.73333</v>
      </c>
      <c r="H1130">
        <v>20.3</v>
      </c>
      <c r="I1130">
        <v>22.872499999999999</v>
      </c>
      <c r="J1130">
        <v>34.0002</v>
      </c>
      <c r="K1130">
        <v>25.5914</v>
      </c>
      <c r="L1130" t="e">
        <v>#N/A</v>
      </c>
      <c r="M1130">
        <v>18.085899999999999</v>
      </c>
      <c r="N1130">
        <v>335.113</v>
      </c>
      <c r="O1130">
        <v>16.716000000000001</v>
      </c>
      <c r="P1130">
        <v>26.82</v>
      </c>
      <c r="Q1130">
        <v>21</v>
      </c>
      <c r="R1130">
        <v>30.106100000000001</v>
      </c>
      <c r="S1130">
        <v>19.523</v>
      </c>
      <c r="T1130">
        <v>33.232700000000001</v>
      </c>
      <c r="U1130" t="e">
        <v>#N/A</v>
      </c>
      <c r="V1130">
        <v>15.971399999999999</v>
      </c>
      <c r="W1130">
        <v>24.328700000000001</v>
      </c>
      <c r="X1130">
        <v>24.4223</v>
      </c>
      <c r="Y1130">
        <v>64.582700000000003</v>
      </c>
      <c r="Z1130">
        <v>18.811699999999998</v>
      </c>
      <c r="AA1130">
        <v>34.229999999999997</v>
      </c>
      <c r="AB1130">
        <v>36.651000000000003</v>
      </c>
      <c r="AC1130">
        <v>24.6114</v>
      </c>
      <c r="AD1130" t="e">
        <v>#N/A</v>
      </c>
      <c r="AE1130">
        <v>17.267499999999998</v>
      </c>
      <c r="AF1130">
        <v>28.2148</v>
      </c>
      <c r="AG1130">
        <v>17.567799999999998</v>
      </c>
      <c r="AH1130" t="e">
        <v>#N/A</v>
      </c>
      <c r="AI1130">
        <v>20.825700000000001</v>
      </c>
      <c r="AJ1130">
        <v>36.983400000000003</v>
      </c>
      <c r="AK1130">
        <v>20.3</v>
      </c>
      <c r="AL1130" t="e">
        <v>#N/A</v>
      </c>
      <c r="AM1130" t="e">
        <v>#N/A</v>
      </c>
      <c r="AN1130">
        <v>31.002199999999998</v>
      </c>
      <c r="AO1130">
        <v>19.826599999999999</v>
      </c>
      <c r="AP1130" t="e">
        <v>#N/A</v>
      </c>
      <c r="AQ1130">
        <v>39.8202</v>
      </c>
      <c r="AR1130">
        <v>18.5319</v>
      </c>
    </row>
    <row r="1131" spans="1:44" x14ac:dyDescent="0.25">
      <c r="A1131" s="1">
        <v>38154</v>
      </c>
      <c r="B1131">
        <v>57.349600000000002</v>
      </c>
      <c r="C1131">
        <v>22.4618</v>
      </c>
      <c r="D1131">
        <v>8.4891900000000007</v>
      </c>
      <c r="E1131">
        <v>37.948700000000002</v>
      </c>
      <c r="F1131">
        <v>1138.6600000000001</v>
      </c>
      <c r="G1131">
        <v>1.8480399999999999</v>
      </c>
      <c r="H1131">
        <v>19.95</v>
      </c>
      <c r="I1131">
        <v>23.24</v>
      </c>
      <c r="J1131">
        <v>34.428899999999999</v>
      </c>
      <c r="K1131">
        <v>25.1083</v>
      </c>
      <c r="L1131" t="e">
        <v>#N/A</v>
      </c>
      <c r="M1131">
        <v>18.258900000000001</v>
      </c>
      <c r="N1131">
        <v>334.91890000000001</v>
      </c>
      <c r="O1131">
        <v>16.693300000000001</v>
      </c>
      <c r="P1131">
        <v>26.964300000000001</v>
      </c>
      <c r="Q1131">
        <v>20.7</v>
      </c>
      <c r="R1131">
        <v>30.532299999999999</v>
      </c>
      <c r="S1131">
        <v>19.695699999999999</v>
      </c>
      <c r="T1131">
        <v>33.826599999999999</v>
      </c>
      <c r="U1131" t="e">
        <v>#N/A</v>
      </c>
      <c r="V1131">
        <v>15.815099999999999</v>
      </c>
      <c r="W1131">
        <v>24.4709</v>
      </c>
      <c r="X1131">
        <v>24.462499999999999</v>
      </c>
      <c r="Y1131">
        <v>64.431200000000004</v>
      </c>
      <c r="Z1131">
        <v>18.595800000000001</v>
      </c>
      <c r="AA1131">
        <v>34.53</v>
      </c>
      <c r="AB1131">
        <v>36.414700000000003</v>
      </c>
      <c r="AC1131">
        <v>24.6433</v>
      </c>
      <c r="AD1131" t="e">
        <v>#N/A</v>
      </c>
      <c r="AE1131">
        <v>17.276900000000001</v>
      </c>
      <c r="AF1131">
        <v>28.274899999999999</v>
      </c>
      <c r="AG1131">
        <v>17.4999</v>
      </c>
      <c r="AH1131" t="e">
        <v>#N/A</v>
      </c>
      <c r="AI1131">
        <v>20.890699999999999</v>
      </c>
      <c r="AJ1131">
        <v>37.008600000000001</v>
      </c>
      <c r="AK1131">
        <v>19.95</v>
      </c>
      <c r="AL1131" t="e">
        <v>#N/A</v>
      </c>
      <c r="AM1131" t="e">
        <v>#N/A</v>
      </c>
      <c r="AN1131">
        <v>30.817599999999999</v>
      </c>
      <c r="AO1131">
        <v>19.704799999999999</v>
      </c>
      <c r="AP1131" t="e">
        <v>#N/A</v>
      </c>
      <c r="AQ1131">
        <v>39.383099999999999</v>
      </c>
      <c r="AR1131">
        <v>18.648599999999998</v>
      </c>
    </row>
    <row r="1132" spans="1:44" x14ac:dyDescent="0.25">
      <c r="A1132" s="1">
        <v>38155</v>
      </c>
      <c r="B1132">
        <v>57.869399999999999</v>
      </c>
      <c r="C1132">
        <v>22.550899999999999</v>
      </c>
      <c r="D1132">
        <v>8.4770299999999992</v>
      </c>
      <c r="E1132">
        <v>37.952800000000003</v>
      </c>
      <c r="F1132">
        <v>1138.95</v>
      </c>
      <c r="G1132">
        <v>1.85399</v>
      </c>
      <c r="H1132">
        <v>20.149999999999999</v>
      </c>
      <c r="I1132">
        <v>23.029800000000002</v>
      </c>
      <c r="J1132">
        <v>34.1691</v>
      </c>
      <c r="K1132">
        <v>25.3766</v>
      </c>
      <c r="L1132" t="e">
        <v>#N/A</v>
      </c>
      <c r="M1132">
        <v>17.880500000000001</v>
      </c>
      <c r="N1132">
        <v>335.70819999999998</v>
      </c>
      <c r="O1132">
        <v>16.678699999999999</v>
      </c>
      <c r="P1132">
        <v>26.950299999999999</v>
      </c>
      <c r="Q1132">
        <v>20.8</v>
      </c>
      <c r="R1132">
        <v>30.592500000000001</v>
      </c>
      <c r="S1132">
        <v>19.8704</v>
      </c>
      <c r="T1132">
        <v>33.606099999999998</v>
      </c>
      <c r="U1132" t="e">
        <v>#N/A</v>
      </c>
      <c r="V1132">
        <v>15.530200000000001</v>
      </c>
      <c r="W1132">
        <v>24.2727</v>
      </c>
      <c r="X1132">
        <v>24.570399999999999</v>
      </c>
      <c r="Y1132">
        <v>64.543499999999995</v>
      </c>
      <c r="Z1132">
        <v>18.291499999999999</v>
      </c>
      <c r="AA1132">
        <v>35.51</v>
      </c>
      <c r="AB1132">
        <v>36.238700000000001</v>
      </c>
      <c r="AC1132">
        <v>24.669899999999998</v>
      </c>
      <c r="AD1132" t="e">
        <v>#N/A</v>
      </c>
      <c r="AE1132">
        <v>17.302</v>
      </c>
      <c r="AF1132">
        <v>28.4467</v>
      </c>
      <c r="AG1132">
        <v>17.807300000000001</v>
      </c>
      <c r="AH1132" t="e">
        <v>#N/A</v>
      </c>
      <c r="AI1132">
        <v>20.943000000000001</v>
      </c>
      <c r="AJ1132">
        <v>36.778599999999997</v>
      </c>
      <c r="AK1132">
        <v>20.149999999999999</v>
      </c>
      <c r="AL1132" t="e">
        <v>#N/A</v>
      </c>
      <c r="AM1132" t="e">
        <v>#N/A</v>
      </c>
      <c r="AN1132">
        <v>30.955100000000002</v>
      </c>
      <c r="AO1132">
        <v>19.8033</v>
      </c>
      <c r="AP1132" t="e">
        <v>#N/A</v>
      </c>
      <c r="AQ1132">
        <v>39.235900000000001</v>
      </c>
      <c r="AR1132">
        <v>18.661300000000001</v>
      </c>
    </row>
    <row r="1133" spans="1:44" x14ac:dyDescent="0.25">
      <c r="A1133" s="1">
        <v>38156</v>
      </c>
      <c r="B1133">
        <v>58.665199999999999</v>
      </c>
      <c r="C1133">
        <v>23.442900000000002</v>
      </c>
      <c r="D1133">
        <v>8.4595800000000008</v>
      </c>
      <c r="E1133">
        <v>38.331099999999999</v>
      </c>
      <c r="F1133">
        <v>1137.81</v>
      </c>
      <c r="G1133">
        <v>1.8601000000000001</v>
      </c>
      <c r="H1133">
        <v>20.100000000000001</v>
      </c>
      <c r="I1133">
        <v>23.062000000000001</v>
      </c>
      <c r="J1133">
        <v>34.4056</v>
      </c>
      <c r="K1133">
        <v>25.280999999999999</v>
      </c>
      <c r="L1133" t="e">
        <v>#N/A</v>
      </c>
      <c r="M1133">
        <v>17.931000000000001</v>
      </c>
      <c r="N1133">
        <v>338.78730000000002</v>
      </c>
      <c r="O1133">
        <v>16.780799999999999</v>
      </c>
      <c r="P1133">
        <v>27.160299999999999</v>
      </c>
      <c r="Q1133">
        <v>21</v>
      </c>
      <c r="R1133">
        <v>30.7437</v>
      </c>
      <c r="S1133">
        <v>20.0105</v>
      </c>
      <c r="T1133">
        <v>33.5212</v>
      </c>
      <c r="U1133" t="e">
        <v>#N/A</v>
      </c>
      <c r="V1133">
        <v>15.408799999999999</v>
      </c>
      <c r="W1133">
        <v>24.0746</v>
      </c>
      <c r="X1133">
        <v>24.8279</v>
      </c>
      <c r="Y1133">
        <v>64.288300000000007</v>
      </c>
      <c r="Z1133">
        <v>18.302600000000002</v>
      </c>
      <c r="AA1133">
        <v>35.020000000000003</v>
      </c>
      <c r="AB1133">
        <v>36.052</v>
      </c>
      <c r="AC1133">
        <v>24.616499999999998</v>
      </c>
      <c r="AD1133" t="e">
        <v>#N/A</v>
      </c>
      <c r="AE1133">
        <v>17.4359</v>
      </c>
      <c r="AF1133">
        <v>28.4773</v>
      </c>
      <c r="AG1133">
        <v>18.183800000000002</v>
      </c>
      <c r="AH1133" t="e">
        <v>#N/A</v>
      </c>
      <c r="AI1133">
        <v>21.043199999999999</v>
      </c>
      <c r="AJ1133">
        <v>36.727800000000002</v>
      </c>
      <c r="AK1133">
        <v>20.100000000000001</v>
      </c>
      <c r="AL1133" t="e">
        <v>#N/A</v>
      </c>
      <c r="AM1133" t="e">
        <v>#N/A</v>
      </c>
      <c r="AN1133">
        <v>31.258199999999999</v>
      </c>
      <c r="AO1133">
        <v>19.968299999999999</v>
      </c>
      <c r="AP1133" t="e">
        <v>#N/A</v>
      </c>
      <c r="AQ1133">
        <v>39.084000000000003</v>
      </c>
      <c r="AR1133">
        <v>18.786000000000001</v>
      </c>
    </row>
    <row r="1134" spans="1:44" x14ac:dyDescent="0.25">
      <c r="A1134" s="1">
        <v>38159</v>
      </c>
      <c r="B1134">
        <v>58.453400000000002</v>
      </c>
      <c r="C1134">
        <v>22.913399999999999</v>
      </c>
      <c r="D1134">
        <v>8.4389800000000008</v>
      </c>
      <c r="E1134">
        <v>37.772199999999998</v>
      </c>
      <c r="F1134">
        <v>1121.83</v>
      </c>
      <c r="G1134">
        <v>1.8167599999999999</v>
      </c>
      <c r="H1134">
        <v>20.3</v>
      </c>
      <c r="I1134">
        <v>23.093599999999999</v>
      </c>
      <c r="J1134">
        <v>34.000700000000002</v>
      </c>
      <c r="K1134">
        <v>25.324100000000001</v>
      </c>
      <c r="L1134" t="e">
        <v>#N/A</v>
      </c>
      <c r="M1134">
        <v>17.4087</v>
      </c>
      <c r="N1134">
        <v>334.55990000000003</v>
      </c>
      <c r="O1134">
        <v>16.612400000000001</v>
      </c>
      <c r="P1134">
        <v>27.162600000000001</v>
      </c>
      <c r="Q1134">
        <v>20.75</v>
      </c>
      <c r="R1134">
        <v>30.3962</v>
      </c>
      <c r="S1134">
        <v>19.9071</v>
      </c>
      <c r="T1134">
        <v>33.164900000000003</v>
      </c>
      <c r="U1134" t="e">
        <v>#N/A</v>
      </c>
      <c r="V1134">
        <v>15.224600000000001</v>
      </c>
      <c r="W1134">
        <v>24.1723</v>
      </c>
      <c r="X1134">
        <v>24.4953</v>
      </c>
      <c r="Y1134">
        <v>63.512300000000003</v>
      </c>
      <c r="Z1134">
        <v>18.117899999999999</v>
      </c>
      <c r="AA1134">
        <v>35.51</v>
      </c>
      <c r="AB1134">
        <v>35.863100000000003</v>
      </c>
      <c r="AC1134">
        <v>24.323</v>
      </c>
      <c r="AD1134" t="e">
        <v>#N/A</v>
      </c>
      <c r="AE1134">
        <v>17.296500000000002</v>
      </c>
      <c r="AF1134">
        <v>28.072700000000001</v>
      </c>
      <c r="AG1134">
        <v>18.078700000000001</v>
      </c>
      <c r="AH1134" t="e">
        <v>#N/A</v>
      </c>
      <c r="AI1134">
        <v>20.785799999999998</v>
      </c>
      <c r="AJ1134">
        <v>36.783900000000003</v>
      </c>
      <c r="AK1134">
        <v>20.3</v>
      </c>
      <c r="AL1134" t="e">
        <v>#N/A</v>
      </c>
      <c r="AM1134" t="e">
        <v>#N/A</v>
      </c>
      <c r="AN1134">
        <v>30.645700000000001</v>
      </c>
      <c r="AO1134">
        <v>19.6114</v>
      </c>
      <c r="AP1134" t="e">
        <v>#N/A</v>
      </c>
      <c r="AQ1134">
        <v>38.376100000000001</v>
      </c>
      <c r="AR1134">
        <v>18.6252</v>
      </c>
    </row>
    <row r="1135" spans="1:44" x14ac:dyDescent="0.25">
      <c r="A1135" s="1">
        <v>38160</v>
      </c>
      <c r="B1135">
        <v>60.0443</v>
      </c>
      <c r="C1135">
        <v>22.9818</v>
      </c>
      <c r="D1135">
        <v>8.4695800000000006</v>
      </c>
      <c r="E1135">
        <v>37.837800000000001</v>
      </c>
      <c r="F1135">
        <v>1135.24</v>
      </c>
      <c r="G1135">
        <v>1.8576299999999999</v>
      </c>
      <c r="H1135">
        <v>19.8</v>
      </c>
      <c r="I1135">
        <v>22.9818</v>
      </c>
      <c r="J1135">
        <v>34.176699999999997</v>
      </c>
      <c r="K1135">
        <v>25.933</v>
      </c>
      <c r="L1135" t="e">
        <v>#N/A</v>
      </c>
      <c r="M1135">
        <v>17.7058</v>
      </c>
      <c r="N1135">
        <v>333.7912</v>
      </c>
      <c r="O1135">
        <v>16.592500000000001</v>
      </c>
      <c r="P1135">
        <v>26.995000000000001</v>
      </c>
      <c r="Q1135">
        <v>20.72</v>
      </c>
      <c r="R1135">
        <v>30.564699999999998</v>
      </c>
      <c r="S1135">
        <v>20.0946</v>
      </c>
      <c r="T1135">
        <v>33.368499999999997</v>
      </c>
      <c r="U1135" t="e">
        <v>#N/A</v>
      </c>
      <c r="V1135">
        <v>15.324400000000001</v>
      </c>
      <c r="W1135">
        <v>23.753299999999999</v>
      </c>
      <c r="X1135">
        <v>24.876200000000001</v>
      </c>
      <c r="Y1135">
        <v>63.999400000000001</v>
      </c>
      <c r="Z1135">
        <v>18.4923</v>
      </c>
      <c r="AA1135">
        <v>35.22</v>
      </c>
      <c r="AB1135">
        <v>35.983899999999998</v>
      </c>
      <c r="AC1135">
        <v>24.338999999999999</v>
      </c>
      <c r="AD1135" t="e">
        <v>#N/A</v>
      </c>
      <c r="AE1135">
        <v>17.3523</v>
      </c>
      <c r="AF1135">
        <v>27.910399999999999</v>
      </c>
      <c r="AG1135">
        <v>18.0718</v>
      </c>
      <c r="AH1135" t="e">
        <v>#N/A</v>
      </c>
      <c r="AI1135">
        <v>20.644400000000001</v>
      </c>
      <c r="AJ1135">
        <v>37.113399999999999</v>
      </c>
      <c r="AK1135">
        <v>19.8</v>
      </c>
      <c r="AL1135" t="e">
        <v>#N/A</v>
      </c>
      <c r="AM1135" t="e">
        <v>#N/A</v>
      </c>
      <c r="AN1135">
        <v>30.3978</v>
      </c>
      <c r="AO1135">
        <v>19.447600000000001</v>
      </c>
      <c r="AP1135" t="e">
        <v>#N/A</v>
      </c>
      <c r="AQ1135">
        <v>37.8339</v>
      </c>
      <c r="AR1135">
        <v>18.635100000000001</v>
      </c>
    </row>
    <row r="1136" spans="1:44" x14ac:dyDescent="0.25">
      <c r="A1136" s="1">
        <v>38161</v>
      </c>
      <c r="B1136">
        <v>60.097700000000003</v>
      </c>
      <c r="C1136">
        <v>23.449000000000002</v>
      </c>
      <c r="D1136">
        <v>8.5857299999999999</v>
      </c>
      <c r="E1136">
        <v>37.769500000000001</v>
      </c>
      <c r="F1136">
        <v>1132.1600000000001</v>
      </c>
      <c r="G1136">
        <v>1.8976599999999999</v>
      </c>
      <c r="H1136">
        <v>19.5</v>
      </c>
      <c r="I1136">
        <v>23.022400000000001</v>
      </c>
      <c r="J1136">
        <v>34.876300000000001</v>
      </c>
      <c r="K1136">
        <v>26.3613</v>
      </c>
      <c r="L1136" t="e">
        <v>#N/A</v>
      </c>
      <c r="M1136">
        <v>18.2837</v>
      </c>
      <c r="N1136">
        <v>335.67809999999997</v>
      </c>
      <c r="O1136">
        <v>16.689</v>
      </c>
      <c r="P1136">
        <v>27.249500000000001</v>
      </c>
      <c r="Q1136">
        <v>21.5</v>
      </c>
      <c r="R1136">
        <v>30.956199999999999</v>
      </c>
      <c r="S1136">
        <v>20.45</v>
      </c>
      <c r="T1136">
        <v>33.8521</v>
      </c>
      <c r="U1136" t="e">
        <v>#N/A</v>
      </c>
      <c r="V1136">
        <v>15.505599999999999</v>
      </c>
      <c r="W1136">
        <v>24.032499999999999</v>
      </c>
      <c r="X1136">
        <v>25.392099999999999</v>
      </c>
      <c r="Y1136">
        <v>64.568200000000004</v>
      </c>
      <c r="Z1136">
        <v>18.815100000000001</v>
      </c>
      <c r="AA1136">
        <v>34.82</v>
      </c>
      <c r="AB1136">
        <v>36.171300000000002</v>
      </c>
      <c r="AC1136">
        <v>24.781700000000001</v>
      </c>
      <c r="AD1136" t="e">
        <v>#N/A</v>
      </c>
      <c r="AE1136">
        <v>17.493600000000001</v>
      </c>
      <c r="AF1136">
        <v>28.0487</v>
      </c>
      <c r="AG1136">
        <v>18.084199999999999</v>
      </c>
      <c r="AH1136" t="e">
        <v>#N/A</v>
      </c>
      <c r="AI1136">
        <v>20.686699999999998</v>
      </c>
      <c r="AJ1136">
        <v>37.165500000000002</v>
      </c>
      <c r="AK1136">
        <v>19.5</v>
      </c>
      <c r="AL1136" t="e">
        <v>#N/A</v>
      </c>
      <c r="AM1136" t="e">
        <v>#N/A</v>
      </c>
      <c r="AN1136">
        <v>31.024100000000001</v>
      </c>
      <c r="AO1136">
        <v>19.498000000000001</v>
      </c>
      <c r="AP1136" t="e">
        <v>#N/A</v>
      </c>
      <c r="AQ1136">
        <v>37.489400000000003</v>
      </c>
      <c r="AR1136">
        <v>18.439299999999999</v>
      </c>
    </row>
    <row r="1137" spans="1:44" x14ac:dyDescent="0.25">
      <c r="A1137" s="1">
        <v>38162</v>
      </c>
      <c r="B1137">
        <v>59.275100000000002</v>
      </c>
      <c r="C1137">
        <v>23.517299999999999</v>
      </c>
      <c r="D1137">
        <v>8.5574200000000005</v>
      </c>
      <c r="E1137">
        <v>37.345300000000002</v>
      </c>
      <c r="F1137">
        <v>1118.24</v>
      </c>
      <c r="G1137">
        <v>1.8629899999999999</v>
      </c>
      <c r="H1137">
        <v>20.100000000000001</v>
      </c>
      <c r="I1137">
        <v>23.081099999999999</v>
      </c>
      <c r="J1137">
        <v>34.555900000000001</v>
      </c>
      <c r="K1137">
        <v>26.6935</v>
      </c>
      <c r="L1137" t="e">
        <v>#N/A</v>
      </c>
      <c r="M1137">
        <v>18.010300000000001</v>
      </c>
      <c r="N1137">
        <v>336.12650000000002</v>
      </c>
      <c r="O1137">
        <v>16.5565</v>
      </c>
      <c r="P1137">
        <v>26.907699999999998</v>
      </c>
      <c r="Q1137">
        <v>21.45</v>
      </c>
      <c r="R1137">
        <v>30.7377</v>
      </c>
      <c r="S1137">
        <v>20.400200000000002</v>
      </c>
      <c r="T1137">
        <v>33.309100000000001</v>
      </c>
      <c r="U1137" t="e">
        <v>#N/A</v>
      </c>
      <c r="V1137">
        <v>15.3804</v>
      </c>
      <c r="W1137">
        <v>23.936</v>
      </c>
      <c r="X1137">
        <v>25.0151</v>
      </c>
      <c r="Y1137">
        <v>63.814399999999999</v>
      </c>
      <c r="Z1137">
        <v>18.3858</v>
      </c>
      <c r="AA1137">
        <v>35.96</v>
      </c>
      <c r="AB1137">
        <v>36.099299999999999</v>
      </c>
      <c r="AC1137">
        <v>24.808700000000002</v>
      </c>
      <c r="AD1137" t="e">
        <v>#N/A</v>
      </c>
      <c r="AE1137">
        <v>17.4237</v>
      </c>
      <c r="AF1137">
        <v>28.026199999999999</v>
      </c>
      <c r="AG1137">
        <v>18.089300000000001</v>
      </c>
      <c r="AH1137" t="e">
        <v>#N/A</v>
      </c>
      <c r="AI1137">
        <v>20.538499999999999</v>
      </c>
      <c r="AJ1137">
        <v>36.6145</v>
      </c>
      <c r="AK1137">
        <v>20.100000000000001</v>
      </c>
      <c r="AL1137" t="e">
        <v>#N/A</v>
      </c>
      <c r="AM1137" t="e">
        <v>#N/A</v>
      </c>
      <c r="AN1137">
        <v>31.069099999999999</v>
      </c>
      <c r="AO1137">
        <v>19.4801</v>
      </c>
      <c r="AP1137" t="e">
        <v>#N/A</v>
      </c>
      <c r="AQ1137">
        <v>37.101900000000001</v>
      </c>
      <c r="AR1137">
        <v>18.900700000000001</v>
      </c>
    </row>
    <row r="1138" spans="1:44" x14ac:dyDescent="0.25">
      <c r="A1138" s="1">
        <v>38163</v>
      </c>
      <c r="B1138">
        <v>59.250399999999999</v>
      </c>
      <c r="C1138">
        <v>23.9438</v>
      </c>
      <c r="D1138">
        <v>8.4314900000000002</v>
      </c>
      <c r="E1138">
        <v>37.581499999999998</v>
      </c>
      <c r="F1138">
        <v>1122.24</v>
      </c>
      <c r="G1138">
        <v>1.8896900000000001</v>
      </c>
      <c r="H1138">
        <v>19.649999999999999</v>
      </c>
      <c r="I1138">
        <v>23.0441</v>
      </c>
      <c r="J1138">
        <v>35.1616</v>
      </c>
      <c r="K1138">
        <v>26.338100000000001</v>
      </c>
      <c r="L1138" t="e">
        <v>#N/A</v>
      </c>
      <c r="M1138">
        <v>17.796700000000001</v>
      </c>
      <c r="N1138">
        <v>331.15440000000001</v>
      </c>
      <c r="O1138">
        <v>16.2302</v>
      </c>
      <c r="P1138">
        <v>26.7439</v>
      </c>
      <c r="Q1138">
        <v>21.32</v>
      </c>
      <c r="R1138">
        <v>30.005600000000001</v>
      </c>
      <c r="S1138">
        <v>19.7059</v>
      </c>
      <c r="T1138">
        <v>33.190300000000001</v>
      </c>
      <c r="U1138" t="e">
        <v>#N/A</v>
      </c>
      <c r="V1138">
        <v>15.2066</v>
      </c>
      <c r="W1138">
        <v>23.803100000000001</v>
      </c>
      <c r="X1138">
        <v>24.813500000000001</v>
      </c>
      <c r="Y1138">
        <v>63.418700000000001</v>
      </c>
      <c r="Z1138">
        <v>18.2499</v>
      </c>
      <c r="AA1138">
        <v>35.42</v>
      </c>
      <c r="AB1138">
        <v>35.281300000000002</v>
      </c>
      <c r="AC1138">
        <v>24.920400000000001</v>
      </c>
      <c r="AD1138" t="e">
        <v>#N/A</v>
      </c>
      <c r="AE1138">
        <v>17.343</v>
      </c>
      <c r="AF1138">
        <v>27.457699999999999</v>
      </c>
      <c r="AG1138">
        <v>18.18</v>
      </c>
      <c r="AH1138" t="e">
        <v>#N/A</v>
      </c>
      <c r="AI1138">
        <v>19.928100000000001</v>
      </c>
      <c r="AJ1138">
        <v>36.209099999999999</v>
      </c>
      <c r="AK1138">
        <v>19.649999999999999</v>
      </c>
      <c r="AL1138" t="e">
        <v>#N/A</v>
      </c>
      <c r="AM1138" t="e">
        <v>#N/A</v>
      </c>
      <c r="AN1138">
        <v>30.769600000000001</v>
      </c>
      <c r="AO1138">
        <v>19.5913</v>
      </c>
      <c r="AP1138" t="e">
        <v>#N/A</v>
      </c>
      <c r="AQ1138">
        <v>36.6068</v>
      </c>
      <c r="AR1138">
        <v>18.756599999999999</v>
      </c>
    </row>
    <row r="1139" spans="1:44" x14ac:dyDescent="0.25">
      <c r="A1139" s="1">
        <v>38166</v>
      </c>
      <c r="B1139">
        <v>58.930599999999998</v>
      </c>
      <c r="C1139">
        <v>23.3659</v>
      </c>
      <c r="D1139">
        <v>8.6988199999999996</v>
      </c>
      <c r="E1139">
        <v>37.067599999999999</v>
      </c>
      <c r="F1139">
        <v>1112.3900000000001</v>
      </c>
      <c r="G1139">
        <v>1.8113900000000001</v>
      </c>
      <c r="H1139">
        <v>19.95</v>
      </c>
      <c r="I1139">
        <v>22.866199999999999</v>
      </c>
      <c r="J1139">
        <v>34.217199999999998</v>
      </c>
      <c r="K1139">
        <v>25.962599999999998</v>
      </c>
      <c r="L1139" t="e">
        <v>#N/A</v>
      </c>
      <c r="M1139">
        <v>17.596499999999999</v>
      </c>
      <c r="N1139">
        <v>327.286</v>
      </c>
      <c r="O1139">
        <v>16.230499999999999</v>
      </c>
      <c r="P1139">
        <v>26.572299999999998</v>
      </c>
      <c r="Q1139">
        <v>22.15</v>
      </c>
      <c r="R1139">
        <v>29.921199999999999</v>
      </c>
      <c r="S1139">
        <v>19.672000000000001</v>
      </c>
      <c r="T1139">
        <v>32.367400000000004</v>
      </c>
      <c r="U1139" t="e">
        <v>#N/A</v>
      </c>
      <c r="V1139">
        <v>15.243</v>
      </c>
      <c r="W1139">
        <v>23.807700000000001</v>
      </c>
      <c r="X1139">
        <v>24.356300000000001</v>
      </c>
      <c r="Y1139">
        <v>62.4636</v>
      </c>
      <c r="Z1139">
        <v>17.883900000000001</v>
      </c>
      <c r="AA1139">
        <v>35.32</v>
      </c>
      <c r="AB1139">
        <v>35.381599999999999</v>
      </c>
      <c r="AC1139">
        <v>24.7514</v>
      </c>
      <c r="AD1139" t="e">
        <v>#N/A</v>
      </c>
      <c r="AE1139">
        <v>16.9816</v>
      </c>
      <c r="AF1139">
        <v>27.381499999999999</v>
      </c>
      <c r="AG1139">
        <v>17.892199999999999</v>
      </c>
      <c r="AH1139" t="e">
        <v>#N/A</v>
      </c>
      <c r="AI1139">
        <v>19.9544</v>
      </c>
      <c r="AJ1139">
        <v>35.902900000000002</v>
      </c>
      <c r="AK1139">
        <v>19.95</v>
      </c>
      <c r="AL1139" t="e">
        <v>#N/A</v>
      </c>
      <c r="AM1139" t="e">
        <v>#N/A</v>
      </c>
      <c r="AN1139">
        <v>30.555499999999999</v>
      </c>
      <c r="AO1139">
        <v>19.5825</v>
      </c>
      <c r="AP1139" t="e">
        <v>#N/A</v>
      </c>
      <c r="AQ1139">
        <v>36.362299999999998</v>
      </c>
      <c r="AR1139">
        <v>18.6935</v>
      </c>
    </row>
    <row r="1140" spans="1:44" x14ac:dyDescent="0.25">
      <c r="A1140" s="1">
        <v>38167</v>
      </c>
      <c r="B1140">
        <v>59.859400000000001</v>
      </c>
      <c r="C1140">
        <v>23.490600000000001</v>
      </c>
      <c r="D1140">
        <v>8.8357799999999997</v>
      </c>
      <c r="E1140">
        <v>37.427300000000002</v>
      </c>
      <c r="F1140">
        <v>1113.1400000000001</v>
      </c>
      <c r="G1140">
        <v>1.81776</v>
      </c>
      <c r="H1140">
        <v>19.5</v>
      </c>
      <c r="I1140">
        <v>22.8935</v>
      </c>
      <c r="J1140">
        <v>34.5319</v>
      </c>
      <c r="K1140">
        <v>26.496300000000002</v>
      </c>
      <c r="L1140" t="e">
        <v>#N/A</v>
      </c>
      <c r="M1140">
        <v>17.9635</v>
      </c>
      <c r="N1140">
        <v>326.99400000000003</v>
      </c>
      <c r="O1140">
        <v>16.331</v>
      </c>
      <c r="P1140">
        <v>26.913399999999999</v>
      </c>
      <c r="Q1140">
        <v>22.1</v>
      </c>
      <c r="R1140">
        <v>30.145600000000002</v>
      </c>
      <c r="S1140">
        <v>19.747299999999999</v>
      </c>
      <c r="T1140">
        <v>32.867899999999999</v>
      </c>
      <c r="U1140" t="e">
        <v>#N/A</v>
      </c>
      <c r="V1140">
        <v>15.379200000000001</v>
      </c>
      <c r="W1140">
        <v>23.688600000000001</v>
      </c>
      <c r="X1140">
        <v>24.642800000000001</v>
      </c>
      <c r="Y1140">
        <v>62.367100000000001</v>
      </c>
      <c r="Z1140">
        <v>18.0854</v>
      </c>
      <c r="AA1140">
        <v>35.46</v>
      </c>
      <c r="AB1140">
        <v>35.992100000000001</v>
      </c>
      <c r="AC1140">
        <v>25.0532</v>
      </c>
      <c r="AD1140" t="e">
        <v>#N/A</v>
      </c>
      <c r="AE1140">
        <v>16.927</v>
      </c>
      <c r="AF1140">
        <v>27.5916</v>
      </c>
      <c r="AG1140">
        <v>18.089300000000001</v>
      </c>
      <c r="AH1140" t="e">
        <v>#N/A</v>
      </c>
      <c r="AI1140">
        <v>20.1829</v>
      </c>
      <c r="AJ1140">
        <v>36.1828</v>
      </c>
      <c r="AK1140">
        <v>19.5</v>
      </c>
      <c r="AL1140" t="e">
        <v>#N/A</v>
      </c>
      <c r="AM1140" t="e">
        <v>#N/A</v>
      </c>
      <c r="AN1140">
        <v>31.131399999999999</v>
      </c>
      <c r="AO1140">
        <v>19.6889</v>
      </c>
      <c r="AP1140" t="e">
        <v>#N/A</v>
      </c>
      <c r="AQ1140">
        <v>36.145099999999999</v>
      </c>
      <c r="AR1140">
        <v>18.9392</v>
      </c>
    </row>
    <row r="1141" spans="1:44" x14ac:dyDescent="0.25">
      <c r="A1141" s="1">
        <v>38168</v>
      </c>
      <c r="B1141">
        <v>60.068399999999997</v>
      </c>
      <c r="C1141">
        <v>23.581900000000001</v>
      </c>
      <c r="D1141">
        <v>8.81602</v>
      </c>
      <c r="E1141">
        <v>37.610999999999997</v>
      </c>
      <c r="F1141">
        <v>1113.33</v>
      </c>
      <c r="G1141">
        <v>1.82209</v>
      </c>
      <c r="H1141">
        <v>19.98</v>
      </c>
      <c r="I1141">
        <v>22.630800000000001</v>
      </c>
      <c r="J1141">
        <v>34.968699999999998</v>
      </c>
      <c r="K1141">
        <v>26.735399999999998</v>
      </c>
      <c r="L1141" t="e">
        <v>#N/A</v>
      </c>
      <c r="M1141">
        <v>17.976600000000001</v>
      </c>
      <c r="N1141">
        <v>328.5718</v>
      </c>
      <c r="O1141">
        <v>16.330400000000001</v>
      </c>
      <c r="P1141">
        <v>27.109200000000001</v>
      </c>
      <c r="Q1141">
        <v>22.1</v>
      </c>
      <c r="R1141">
        <v>30.071999999999999</v>
      </c>
      <c r="S1141">
        <v>19.812799999999999</v>
      </c>
      <c r="T1141">
        <v>32.401299999999999</v>
      </c>
      <c r="U1141" t="e">
        <v>#N/A</v>
      </c>
      <c r="V1141">
        <v>15.397</v>
      </c>
      <c r="W1141">
        <v>23.7362</v>
      </c>
      <c r="X1141">
        <v>24.657699999999998</v>
      </c>
      <c r="Y1141">
        <v>62.3399</v>
      </c>
      <c r="Z1141">
        <v>18.106200000000001</v>
      </c>
      <c r="AA1141">
        <v>36.299999999999997</v>
      </c>
      <c r="AB1141">
        <v>36.007800000000003</v>
      </c>
      <c r="AC1141">
        <v>25.3964</v>
      </c>
      <c r="AD1141" t="e">
        <v>#N/A</v>
      </c>
      <c r="AE1141">
        <v>16.683499999999999</v>
      </c>
      <c r="AF1141">
        <v>27.710899999999999</v>
      </c>
      <c r="AG1141">
        <v>18.148199999999999</v>
      </c>
      <c r="AH1141" t="e">
        <v>#N/A</v>
      </c>
      <c r="AI1141">
        <v>20.1709</v>
      </c>
      <c r="AJ1141">
        <v>35.953800000000001</v>
      </c>
      <c r="AK1141">
        <v>19.98</v>
      </c>
      <c r="AL1141" t="e">
        <v>#N/A</v>
      </c>
      <c r="AM1141" t="e">
        <v>#N/A</v>
      </c>
      <c r="AN1141">
        <v>31.494299999999999</v>
      </c>
      <c r="AO1141">
        <v>19.793700000000001</v>
      </c>
      <c r="AP1141" t="e">
        <v>#N/A</v>
      </c>
      <c r="AQ1141">
        <v>36.548699999999997</v>
      </c>
      <c r="AR1141">
        <v>18.960999999999999</v>
      </c>
    </row>
    <row r="1142" spans="1:44" x14ac:dyDescent="0.25">
      <c r="A1142" s="1">
        <v>38169</v>
      </c>
      <c r="B1142">
        <v>58.777700000000003</v>
      </c>
      <c r="C1142">
        <v>23.036100000000001</v>
      </c>
      <c r="D1142">
        <v>8.7678899999999995</v>
      </c>
      <c r="E1142">
        <v>37.534300000000002</v>
      </c>
      <c r="F1142">
        <v>1115.57</v>
      </c>
      <c r="G1142">
        <v>1.8067200000000001</v>
      </c>
      <c r="H1142">
        <v>19.899999999999999</v>
      </c>
      <c r="I1142">
        <v>22.626300000000001</v>
      </c>
      <c r="J1142">
        <v>34.117699999999999</v>
      </c>
      <c r="K1142">
        <v>26.283300000000001</v>
      </c>
      <c r="L1142" t="e">
        <v>#N/A</v>
      </c>
      <c r="M1142">
        <v>17.510400000000001</v>
      </c>
      <c r="N1142">
        <v>324.90260000000001</v>
      </c>
      <c r="O1142">
        <v>16.2742</v>
      </c>
      <c r="P1142">
        <v>26.751100000000001</v>
      </c>
      <c r="Q1142">
        <v>22.1</v>
      </c>
      <c r="R1142">
        <v>30.1616</v>
      </c>
      <c r="S1142">
        <v>19.5534</v>
      </c>
      <c r="T1142">
        <v>31.7056</v>
      </c>
      <c r="U1142" t="e">
        <v>#N/A</v>
      </c>
      <c r="V1142">
        <v>15.0015</v>
      </c>
      <c r="W1142">
        <v>23.569400000000002</v>
      </c>
      <c r="X1142">
        <v>24.248100000000001</v>
      </c>
      <c r="Y1142">
        <v>61.814100000000003</v>
      </c>
      <c r="Z1142">
        <v>17.706800000000001</v>
      </c>
      <c r="AA1142">
        <v>35.76</v>
      </c>
      <c r="AB1142">
        <v>35.820799999999998</v>
      </c>
      <c r="AC1142">
        <v>25.16</v>
      </c>
      <c r="AD1142" t="e">
        <v>#N/A</v>
      </c>
      <c r="AE1142">
        <v>16.8643</v>
      </c>
      <c r="AF1142">
        <v>27.4191</v>
      </c>
      <c r="AG1142">
        <v>18.173200000000001</v>
      </c>
      <c r="AH1142" t="e">
        <v>#N/A</v>
      </c>
      <c r="AI1142">
        <v>19.9436</v>
      </c>
      <c r="AJ1142">
        <v>35.79</v>
      </c>
      <c r="AK1142">
        <v>19.899999999999999</v>
      </c>
      <c r="AL1142" t="e">
        <v>#N/A</v>
      </c>
      <c r="AM1142" t="e">
        <v>#N/A</v>
      </c>
      <c r="AN1142">
        <v>31.192399999999999</v>
      </c>
      <c r="AO1142">
        <v>19.696000000000002</v>
      </c>
      <c r="AP1142" t="e">
        <v>#N/A</v>
      </c>
      <c r="AQ1142">
        <v>35.994999999999997</v>
      </c>
      <c r="AR1142">
        <v>18.784700000000001</v>
      </c>
    </row>
    <row r="1143" spans="1:44" x14ac:dyDescent="0.25">
      <c r="A1143" s="1">
        <v>38170</v>
      </c>
      <c r="B1143">
        <v>58.427</v>
      </c>
      <c r="C1143">
        <v>22.988399999999999</v>
      </c>
      <c r="D1143">
        <v>8.7558799999999994</v>
      </c>
      <c r="E1143">
        <v>37.530200000000001</v>
      </c>
      <c r="F1143">
        <v>1118.97</v>
      </c>
      <c r="G1143">
        <v>1.7413400000000001</v>
      </c>
      <c r="H1143">
        <v>19.84</v>
      </c>
      <c r="I1143">
        <v>22.453199999999999</v>
      </c>
      <c r="J1143">
        <v>33.913600000000002</v>
      </c>
      <c r="K1143">
        <v>25.834900000000001</v>
      </c>
      <c r="L1143" t="e">
        <v>#N/A</v>
      </c>
      <c r="M1143">
        <v>17.4178</v>
      </c>
      <c r="N1143">
        <v>323.52929999999998</v>
      </c>
      <c r="O1143">
        <v>16.356000000000002</v>
      </c>
      <c r="P1143">
        <v>26.636299999999999</v>
      </c>
      <c r="Q1143">
        <v>21.65</v>
      </c>
      <c r="R1143">
        <v>30.299299999999999</v>
      </c>
      <c r="S1143">
        <v>19.377500000000001</v>
      </c>
      <c r="T1143">
        <v>31.1371</v>
      </c>
      <c r="U1143" t="e">
        <v>#N/A</v>
      </c>
      <c r="V1143">
        <v>14.901999999999999</v>
      </c>
      <c r="W1143">
        <v>23.4057</v>
      </c>
      <c r="X1143">
        <v>24.166699999999999</v>
      </c>
      <c r="Y1143">
        <v>61.590400000000002</v>
      </c>
      <c r="Z1143">
        <v>17.283000000000001</v>
      </c>
      <c r="AA1143">
        <v>35.51</v>
      </c>
      <c r="AB1143">
        <v>35.802100000000003</v>
      </c>
      <c r="AC1143">
        <v>25.1419</v>
      </c>
      <c r="AD1143" t="e">
        <v>#N/A</v>
      </c>
      <c r="AE1143">
        <v>16.770099999999999</v>
      </c>
      <c r="AF1143">
        <v>27.353300000000001</v>
      </c>
      <c r="AG1143">
        <v>18.164999999999999</v>
      </c>
      <c r="AH1143" t="e">
        <v>#N/A</v>
      </c>
      <c r="AI1143">
        <v>19.982399999999998</v>
      </c>
      <c r="AJ1143">
        <v>35.901800000000001</v>
      </c>
      <c r="AK1143">
        <v>19.84</v>
      </c>
      <c r="AL1143" t="e">
        <v>#N/A</v>
      </c>
      <c r="AM1143" t="e">
        <v>#N/A</v>
      </c>
      <c r="AN1143">
        <v>30.826899999999998</v>
      </c>
      <c r="AO1143">
        <v>19.7394</v>
      </c>
      <c r="AP1143" t="e">
        <v>#N/A</v>
      </c>
      <c r="AQ1143">
        <v>36.172699999999999</v>
      </c>
      <c r="AR1143">
        <v>18.808199999999999</v>
      </c>
    </row>
    <row r="1144" spans="1:44" x14ac:dyDescent="0.25">
      <c r="A1144" s="1">
        <v>38174</v>
      </c>
      <c r="B1144">
        <v>57.695799999999998</v>
      </c>
      <c r="C1144">
        <v>22.546600000000002</v>
      </c>
      <c r="D1144">
        <v>8.5961300000000005</v>
      </c>
      <c r="E1144">
        <v>36.742899999999999</v>
      </c>
      <c r="F1144">
        <v>1096.6300000000001</v>
      </c>
      <c r="G1144">
        <v>1.7113799999999999</v>
      </c>
      <c r="H1144">
        <v>19.5</v>
      </c>
      <c r="I1144">
        <v>22.104399999999998</v>
      </c>
      <c r="J1144">
        <v>33.328099999999999</v>
      </c>
      <c r="K1144">
        <v>25.500299999999999</v>
      </c>
      <c r="L1144" t="e">
        <v>#N/A</v>
      </c>
      <c r="M1144">
        <v>16.755500000000001</v>
      </c>
      <c r="N1144">
        <v>317.13409999999999</v>
      </c>
      <c r="O1144">
        <v>16.183599999999998</v>
      </c>
      <c r="P1144">
        <v>25.860099999999999</v>
      </c>
      <c r="Q1144">
        <v>20.95</v>
      </c>
      <c r="R1144">
        <v>30.1571</v>
      </c>
      <c r="S1144">
        <v>19.220700000000001</v>
      </c>
      <c r="T1144">
        <v>30.7638</v>
      </c>
      <c r="U1144" t="e">
        <v>#N/A</v>
      </c>
      <c r="V1144">
        <v>14.4405</v>
      </c>
      <c r="W1144">
        <v>23.086300000000001</v>
      </c>
      <c r="X1144">
        <v>23.657900000000001</v>
      </c>
      <c r="Y1144">
        <v>59.8491</v>
      </c>
      <c r="Z1144">
        <v>16.9145</v>
      </c>
      <c r="AA1144">
        <v>34.82</v>
      </c>
      <c r="AB1144">
        <v>35.078400000000002</v>
      </c>
      <c r="AC1144">
        <v>24.272200000000002</v>
      </c>
      <c r="AD1144" t="e">
        <v>#N/A</v>
      </c>
      <c r="AE1144">
        <v>16.557099999999998</v>
      </c>
      <c r="AF1144">
        <v>26.845800000000001</v>
      </c>
      <c r="AG1144">
        <v>17.5823</v>
      </c>
      <c r="AH1144" t="e">
        <v>#N/A</v>
      </c>
      <c r="AI1144">
        <v>19.680299999999999</v>
      </c>
      <c r="AJ1144">
        <v>35.314799999999998</v>
      </c>
      <c r="AK1144">
        <v>19.5</v>
      </c>
      <c r="AL1144" t="e">
        <v>#N/A</v>
      </c>
      <c r="AM1144" t="e">
        <v>#N/A</v>
      </c>
      <c r="AN1144">
        <v>30.0702</v>
      </c>
      <c r="AO1144">
        <v>19.4758</v>
      </c>
      <c r="AP1144" t="e">
        <v>#N/A</v>
      </c>
      <c r="AQ1144">
        <v>35.802700000000002</v>
      </c>
      <c r="AR1144">
        <v>18.1434</v>
      </c>
    </row>
    <row r="1145" spans="1:44" x14ac:dyDescent="0.25">
      <c r="A1145" s="1">
        <v>38175</v>
      </c>
      <c r="B1145">
        <v>58.049399999999999</v>
      </c>
      <c r="C1145">
        <v>23.0139</v>
      </c>
      <c r="D1145">
        <v>8.5419400000000003</v>
      </c>
      <c r="E1145">
        <v>36.729700000000001</v>
      </c>
      <c r="F1145">
        <v>1087.45</v>
      </c>
      <c r="G1145">
        <v>1.67388</v>
      </c>
      <c r="H1145">
        <v>19.3</v>
      </c>
      <c r="I1145">
        <v>21.995899999999999</v>
      </c>
      <c r="J1145">
        <v>33.252400000000002</v>
      </c>
      <c r="K1145">
        <v>25.656199999999998</v>
      </c>
      <c r="L1145" t="e">
        <v>#N/A</v>
      </c>
      <c r="M1145">
        <v>16.727799999999998</v>
      </c>
      <c r="N1145">
        <v>317.15300000000002</v>
      </c>
      <c r="O1145">
        <v>16.0444</v>
      </c>
      <c r="P1145">
        <v>25.867599999999999</v>
      </c>
      <c r="Q1145">
        <v>20.6</v>
      </c>
      <c r="R1145">
        <v>30.219799999999999</v>
      </c>
      <c r="S1145">
        <v>19.260300000000001</v>
      </c>
      <c r="T1145">
        <v>30.322700000000001</v>
      </c>
      <c r="U1145" t="e">
        <v>#N/A</v>
      </c>
      <c r="V1145">
        <v>14.542400000000001</v>
      </c>
      <c r="W1145">
        <v>23.215499999999999</v>
      </c>
      <c r="X1145">
        <v>23.7911</v>
      </c>
      <c r="Y1145">
        <v>59.373100000000001</v>
      </c>
      <c r="Z1145">
        <v>16.997199999999999</v>
      </c>
      <c r="AA1145">
        <v>34.82</v>
      </c>
      <c r="AB1145">
        <v>34.6751</v>
      </c>
      <c r="AC1145">
        <v>23.924800000000001</v>
      </c>
      <c r="AD1145" t="e">
        <v>#N/A</v>
      </c>
      <c r="AE1145">
        <v>16.675799999999999</v>
      </c>
      <c r="AF1145">
        <v>26.574999999999999</v>
      </c>
      <c r="AG1145">
        <v>17.564</v>
      </c>
      <c r="AH1145" t="e">
        <v>#N/A</v>
      </c>
      <c r="AI1145">
        <v>19.517099999999999</v>
      </c>
      <c r="AJ1145">
        <v>35.353000000000002</v>
      </c>
      <c r="AK1145">
        <v>19.3</v>
      </c>
      <c r="AL1145" t="e">
        <v>#N/A</v>
      </c>
      <c r="AM1145" t="e">
        <v>#N/A</v>
      </c>
      <c r="AN1145">
        <v>29.987200000000001</v>
      </c>
      <c r="AO1145">
        <v>19.573</v>
      </c>
      <c r="AP1145" t="e">
        <v>#N/A</v>
      </c>
      <c r="AQ1145">
        <v>35.828000000000003</v>
      </c>
      <c r="AR1145">
        <v>18.094899999999999</v>
      </c>
    </row>
    <row r="1146" spans="1:44" x14ac:dyDescent="0.25">
      <c r="A1146" s="1">
        <v>38176</v>
      </c>
      <c r="B1146">
        <v>57.638300000000001</v>
      </c>
      <c r="C1146">
        <v>22.981400000000001</v>
      </c>
      <c r="D1146">
        <v>8.5655199999999994</v>
      </c>
      <c r="E1146">
        <v>36.223300000000002</v>
      </c>
      <c r="F1146">
        <v>1078.0899999999999</v>
      </c>
      <c r="G1146">
        <v>1.6613199999999999</v>
      </c>
      <c r="H1146">
        <v>19.3</v>
      </c>
      <c r="I1146">
        <v>21.8858</v>
      </c>
      <c r="J1146">
        <v>33.667499999999997</v>
      </c>
      <c r="K1146">
        <v>25.3535</v>
      </c>
      <c r="L1146" t="e">
        <v>#N/A</v>
      </c>
      <c r="M1146">
        <v>16.5533</v>
      </c>
      <c r="N1146">
        <v>314.18470000000002</v>
      </c>
      <c r="O1146">
        <v>16.1006</v>
      </c>
      <c r="P1146">
        <v>25.694299999999998</v>
      </c>
      <c r="Q1146">
        <v>20.5</v>
      </c>
      <c r="R1146">
        <v>30.208500000000001</v>
      </c>
      <c r="S1146">
        <v>19.081800000000001</v>
      </c>
      <c r="T1146">
        <v>29.9663</v>
      </c>
      <c r="U1146" t="e">
        <v>#N/A</v>
      </c>
      <c r="V1146">
        <v>14.359</v>
      </c>
      <c r="W1146">
        <v>22.761099999999999</v>
      </c>
      <c r="X1146">
        <v>23.55</v>
      </c>
      <c r="Y1146">
        <v>58.232900000000001</v>
      </c>
      <c r="Z1146">
        <v>16.932099999999998</v>
      </c>
      <c r="AA1146">
        <v>34.82</v>
      </c>
      <c r="AB1146">
        <v>34.846800000000002</v>
      </c>
      <c r="AC1146">
        <v>23.870799999999999</v>
      </c>
      <c r="AD1146" t="e">
        <v>#N/A</v>
      </c>
      <c r="AE1146">
        <v>16.738499999999998</v>
      </c>
      <c r="AF1146">
        <v>26.3704</v>
      </c>
      <c r="AG1146">
        <v>17.289100000000001</v>
      </c>
      <c r="AH1146" t="e">
        <v>#N/A</v>
      </c>
      <c r="AI1146">
        <v>19.6587</v>
      </c>
      <c r="AJ1146">
        <v>35.463299999999997</v>
      </c>
      <c r="AK1146">
        <v>19.3</v>
      </c>
      <c r="AL1146" t="e">
        <v>#N/A</v>
      </c>
      <c r="AM1146" t="e">
        <v>#N/A</v>
      </c>
      <c r="AN1146">
        <v>29.927800000000001</v>
      </c>
      <c r="AO1146">
        <v>19.2669</v>
      </c>
      <c r="AP1146" t="e">
        <v>#N/A</v>
      </c>
      <c r="AQ1146">
        <v>35.758200000000002</v>
      </c>
      <c r="AR1146">
        <v>17.829899999999999</v>
      </c>
    </row>
    <row r="1147" spans="1:44" x14ac:dyDescent="0.25">
      <c r="A1147" s="1">
        <v>38177</v>
      </c>
      <c r="B1147">
        <v>57.467599999999997</v>
      </c>
      <c r="C1147">
        <v>22.740400000000001</v>
      </c>
      <c r="D1147">
        <v>8.60947</v>
      </c>
      <c r="E1147">
        <v>35.966000000000001</v>
      </c>
      <c r="F1147">
        <v>1073.7</v>
      </c>
      <c r="G1147">
        <v>1.65205</v>
      </c>
      <c r="H1147">
        <v>18.7</v>
      </c>
      <c r="I1147">
        <v>21.817499999999999</v>
      </c>
      <c r="J1147">
        <v>33.649299999999997</v>
      </c>
      <c r="K1147">
        <v>25.4862</v>
      </c>
      <c r="L1147" t="e">
        <v>#N/A</v>
      </c>
      <c r="M1147">
        <v>16.662800000000001</v>
      </c>
      <c r="N1147">
        <v>312.6035</v>
      </c>
      <c r="O1147">
        <v>16.215599999999998</v>
      </c>
      <c r="P1147">
        <v>25.836300000000001</v>
      </c>
      <c r="Q1147">
        <v>20.65</v>
      </c>
      <c r="R1147">
        <v>30.2364</v>
      </c>
      <c r="S1147">
        <v>19.327100000000002</v>
      </c>
      <c r="T1147">
        <v>30.220800000000001</v>
      </c>
      <c r="U1147" t="e">
        <v>#N/A</v>
      </c>
      <c r="V1147">
        <v>14.4315</v>
      </c>
      <c r="W1147">
        <v>22.77</v>
      </c>
      <c r="X1147">
        <v>23.940799999999999</v>
      </c>
      <c r="Y1147">
        <v>58.2866</v>
      </c>
      <c r="Z1147">
        <v>17.1248</v>
      </c>
      <c r="AA1147">
        <v>33.94</v>
      </c>
      <c r="AB1147">
        <v>34.925199999999997</v>
      </c>
      <c r="AC1147">
        <v>23.876300000000001</v>
      </c>
      <c r="AD1147" t="e">
        <v>#N/A</v>
      </c>
      <c r="AE1147">
        <v>16.712299999999999</v>
      </c>
      <c r="AF1147">
        <v>26.2849</v>
      </c>
      <c r="AG1147">
        <v>17.392900000000001</v>
      </c>
      <c r="AH1147" t="e">
        <v>#N/A</v>
      </c>
      <c r="AI1147">
        <v>19.655200000000001</v>
      </c>
      <c r="AJ1147">
        <v>35.504800000000003</v>
      </c>
      <c r="AK1147">
        <v>18.7</v>
      </c>
      <c r="AL1147" t="e">
        <v>#N/A</v>
      </c>
      <c r="AM1147" t="e">
        <v>#N/A</v>
      </c>
      <c r="AN1147">
        <v>30.360099999999999</v>
      </c>
      <c r="AO1147">
        <v>19.207799999999999</v>
      </c>
      <c r="AP1147" t="e">
        <v>#N/A</v>
      </c>
      <c r="AQ1147">
        <v>35.401499999999999</v>
      </c>
      <c r="AR1147">
        <v>17.978000000000002</v>
      </c>
    </row>
    <row r="1148" spans="1:44" x14ac:dyDescent="0.25">
      <c r="A1148" s="1">
        <v>38180</v>
      </c>
      <c r="B1148">
        <v>57.515300000000003</v>
      </c>
      <c r="C1148">
        <v>22.519600000000001</v>
      </c>
      <c r="D1148">
        <v>8.5903700000000001</v>
      </c>
      <c r="E1148">
        <v>35.678199999999997</v>
      </c>
      <c r="F1148">
        <v>1080.73</v>
      </c>
      <c r="G1148">
        <v>1.5998600000000001</v>
      </c>
      <c r="H1148">
        <v>18.77</v>
      </c>
      <c r="I1148">
        <v>21.838000000000001</v>
      </c>
      <c r="J1148">
        <v>33.688800000000001</v>
      </c>
      <c r="K1148">
        <v>25.814299999999999</v>
      </c>
      <c r="L1148" t="e">
        <v>#N/A</v>
      </c>
      <c r="M1148">
        <v>16.577100000000002</v>
      </c>
      <c r="N1148">
        <v>311.07209999999998</v>
      </c>
      <c r="O1148">
        <v>16.122599999999998</v>
      </c>
      <c r="P1148">
        <v>25.873899999999999</v>
      </c>
      <c r="Q1148">
        <v>20.52</v>
      </c>
      <c r="R1148">
        <v>30.168700000000001</v>
      </c>
      <c r="S1148">
        <v>19.545999999999999</v>
      </c>
      <c r="T1148">
        <v>30.288699999999999</v>
      </c>
      <c r="U1148" t="e">
        <v>#N/A</v>
      </c>
      <c r="V1148">
        <v>14.3881</v>
      </c>
      <c r="W1148">
        <v>22.915800000000001</v>
      </c>
      <c r="X1148">
        <v>23.7012</v>
      </c>
      <c r="Y1148">
        <v>58.314700000000002</v>
      </c>
      <c r="Z1148">
        <v>16.878</v>
      </c>
      <c r="AA1148">
        <v>33.94</v>
      </c>
      <c r="AB1148">
        <v>34.791400000000003</v>
      </c>
      <c r="AC1148">
        <v>23.8735</v>
      </c>
      <c r="AD1148" t="e">
        <v>#N/A</v>
      </c>
      <c r="AE1148">
        <v>16.873699999999999</v>
      </c>
      <c r="AF1148">
        <v>26.1233</v>
      </c>
      <c r="AG1148">
        <v>17.3765</v>
      </c>
      <c r="AH1148" t="e">
        <v>#N/A</v>
      </c>
      <c r="AI1148">
        <v>19.3964</v>
      </c>
      <c r="AJ1148">
        <v>35.536799999999999</v>
      </c>
      <c r="AK1148">
        <v>18.77</v>
      </c>
      <c r="AL1148" t="e">
        <v>#N/A</v>
      </c>
      <c r="AM1148" t="e">
        <v>#N/A</v>
      </c>
      <c r="AN1148">
        <v>30.396799999999999</v>
      </c>
      <c r="AO1148">
        <v>19.3368</v>
      </c>
      <c r="AP1148" t="e">
        <v>#N/A</v>
      </c>
      <c r="AQ1148">
        <v>35.637300000000003</v>
      </c>
      <c r="AR1148">
        <v>17.759399999999999</v>
      </c>
    </row>
    <row r="1149" spans="1:44" x14ac:dyDescent="0.25">
      <c r="A1149" s="1">
        <v>38181</v>
      </c>
      <c r="B1149">
        <v>57.290500000000002</v>
      </c>
      <c r="C1149">
        <v>22.5791</v>
      </c>
      <c r="D1149">
        <v>8.5264000000000006</v>
      </c>
      <c r="E1149">
        <v>35.592100000000002</v>
      </c>
      <c r="F1149">
        <v>1078.92</v>
      </c>
      <c r="G1149">
        <v>1.6074900000000001</v>
      </c>
      <c r="H1149">
        <v>18.98</v>
      </c>
      <c r="I1149">
        <v>22.1919</v>
      </c>
      <c r="J1149">
        <v>33.797199999999997</v>
      </c>
      <c r="K1149">
        <v>26.2103</v>
      </c>
      <c r="L1149" t="e">
        <v>#N/A</v>
      </c>
      <c r="M1149">
        <v>16.498799999999999</v>
      </c>
      <c r="N1149">
        <v>314.4776</v>
      </c>
      <c r="O1149">
        <v>16.101199999999999</v>
      </c>
      <c r="P1149">
        <v>25.752400000000002</v>
      </c>
      <c r="Q1149">
        <v>20.55</v>
      </c>
      <c r="R1149">
        <v>30.076699999999999</v>
      </c>
      <c r="S1149">
        <v>19.729600000000001</v>
      </c>
      <c r="T1149">
        <v>30.729900000000001</v>
      </c>
      <c r="U1149" t="e">
        <v>#N/A</v>
      </c>
      <c r="V1149">
        <v>14.5175</v>
      </c>
      <c r="W1149">
        <v>23.0946</v>
      </c>
      <c r="X1149">
        <v>23.557200000000002</v>
      </c>
      <c r="Y1149">
        <v>59.2316</v>
      </c>
      <c r="Z1149">
        <v>16.8477</v>
      </c>
      <c r="AA1149">
        <v>34.53</v>
      </c>
      <c r="AB1149">
        <v>35.173000000000002</v>
      </c>
      <c r="AC1149">
        <v>24.077300000000001</v>
      </c>
      <c r="AD1149" t="e">
        <v>#N/A</v>
      </c>
      <c r="AE1149">
        <v>16.819500000000001</v>
      </c>
      <c r="AF1149">
        <v>26.107199999999999</v>
      </c>
      <c r="AG1149">
        <v>17.230499999999999</v>
      </c>
      <c r="AH1149" t="e">
        <v>#N/A</v>
      </c>
      <c r="AI1149">
        <v>19.747699999999998</v>
      </c>
      <c r="AJ1149">
        <v>35.621600000000001</v>
      </c>
      <c r="AK1149">
        <v>18.98</v>
      </c>
      <c r="AL1149" t="e">
        <v>#N/A</v>
      </c>
      <c r="AM1149" t="e">
        <v>#N/A</v>
      </c>
      <c r="AN1149">
        <v>30.566500000000001</v>
      </c>
      <c r="AO1149">
        <v>19.186199999999999</v>
      </c>
      <c r="AP1149" t="e">
        <v>#N/A</v>
      </c>
      <c r="AQ1149">
        <v>36.256399999999999</v>
      </c>
      <c r="AR1149">
        <v>17.7075</v>
      </c>
    </row>
    <row r="1150" spans="1:44" x14ac:dyDescent="0.25">
      <c r="A1150" s="1">
        <v>38182</v>
      </c>
      <c r="B1150">
        <v>57.779600000000002</v>
      </c>
      <c r="C1150">
        <v>22.674800000000001</v>
      </c>
      <c r="D1150">
        <v>8.4735200000000006</v>
      </c>
      <c r="E1150">
        <v>35.393700000000003</v>
      </c>
      <c r="F1150">
        <v>1075.07</v>
      </c>
      <c r="G1150">
        <v>1.6261099999999999</v>
      </c>
      <c r="H1150">
        <v>18.72</v>
      </c>
      <c r="I1150">
        <v>21.9758</v>
      </c>
      <c r="J1150">
        <v>33.140999999999998</v>
      </c>
      <c r="K1150">
        <v>26.029399999999999</v>
      </c>
      <c r="L1150" t="e">
        <v>#N/A</v>
      </c>
      <c r="M1150">
        <v>16.457000000000001</v>
      </c>
      <c r="N1150">
        <v>312.86200000000002</v>
      </c>
      <c r="O1150">
        <v>16.2483</v>
      </c>
      <c r="P1150">
        <v>25.619800000000001</v>
      </c>
      <c r="Q1150">
        <v>20.8</v>
      </c>
      <c r="R1150">
        <v>30.2211</v>
      </c>
      <c r="S1150">
        <v>19.889399999999998</v>
      </c>
      <c r="T1150">
        <v>30.2378</v>
      </c>
      <c r="U1150" t="e">
        <v>#N/A</v>
      </c>
      <c r="V1150">
        <v>14.2562</v>
      </c>
      <c r="W1150">
        <v>22.8461</v>
      </c>
      <c r="X1150">
        <v>23.440999999999999</v>
      </c>
      <c r="Y1150">
        <v>58.410899999999998</v>
      </c>
      <c r="Z1150">
        <v>15.0579</v>
      </c>
      <c r="AA1150">
        <v>34.68</v>
      </c>
      <c r="AB1150">
        <v>35.490099999999998</v>
      </c>
      <c r="AC1150">
        <v>23.6129</v>
      </c>
      <c r="AD1150" t="e">
        <v>#N/A</v>
      </c>
      <c r="AE1150">
        <v>17.506499999999999</v>
      </c>
      <c r="AF1150">
        <v>26.162700000000001</v>
      </c>
      <c r="AG1150">
        <v>17.5487</v>
      </c>
      <c r="AH1150" t="e">
        <v>#N/A</v>
      </c>
      <c r="AI1150">
        <v>19.646699999999999</v>
      </c>
      <c r="AJ1150">
        <v>35.712400000000002</v>
      </c>
      <c r="AK1150">
        <v>18.72</v>
      </c>
      <c r="AL1150" t="e">
        <v>#N/A</v>
      </c>
      <c r="AM1150" t="e">
        <v>#N/A</v>
      </c>
      <c r="AN1150">
        <v>30.365100000000002</v>
      </c>
      <c r="AO1150">
        <v>19.042300000000001</v>
      </c>
      <c r="AP1150" t="e">
        <v>#N/A</v>
      </c>
      <c r="AQ1150">
        <v>35.936199999999999</v>
      </c>
      <c r="AR1150">
        <v>17.665500000000002</v>
      </c>
    </row>
    <row r="1151" spans="1:44" x14ac:dyDescent="0.25">
      <c r="A1151" s="1">
        <v>38183</v>
      </c>
      <c r="B1151">
        <v>58.094099999999997</v>
      </c>
      <c r="C1151">
        <v>23.0593</v>
      </c>
      <c r="D1151">
        <v>8.3398699999999995</v>
      </c>
      <c r="E1151">
        <v>35.162100000000002</v>
      </c>
      <c r="F1151">
        <v>1066.78</v>
      </c>
      <c r="G1151">
        <v>1.8112999999999999</v>
      </c>
      <c r="H1151">
        <v>18.899999999999999</v>
      </c>
      <c r="I1151">
        <v>21.988299999999999</v>
      </c>
      <c r="J1151">
        <v>33.038699999999999</v>
      </c>
      <c r="K1151">
        <v>26.249099999999999</v>
      </c>
      <c r="L1151" t="e">
        <v>#N/A</v>
      </c>
      <c r="M1151">
        <v>16.488700000000001</v>
      </c>
      <c r="N1151">
        <v>306.86099999999999</v>
      </c>
      <c r="O1151">
        <v>16.155799999999999</v>
      </c>
      <c r="P1151">
        <v>25.5504</v>
      </c>
      <c r="Q1151">
        <v>20.9</v>
      </c>
      <c r="R1151">
        <v>30.145</v>
      </c>
      <c r="S1151">
        <v>20.044799999999999</v>
      </c>
      <c r="T1151">
        <v>30.2972</v>
      </c>
      <c r="U1151" t="e">
        <v>#N/A</v>
      </c>
      <c r="V1151">
        <v>14.085100000000001</v>
      </c>
      <c r="W1151">
        <v>22.739799999999999</v>
      </c>
      <c r="X1151">
        <v>23.606300000000001</v>
      </c>
      <c r="Y1151">
        <v>58.3675</v>
      </c>
      <c r="Z1151">
        <v>14.918200000000001</v>
      </c>
      <c r="AA1151">
        <v>34.82</v>
      </c>
      <c r="AB1151">
        <v>35.148200000000003</v>
      </c>
      <c r="AC1151">
        <v>23.334499999999998</v>
      </c>
      <c r="AD1151" t="e">
        <v>#N/A</v>
      </c>
      <c r="AE1151">
        <v>17.592099999999999</v>
      </c>
      <c r="AF1151">
        <v>25.621600000000001</v>
      </c>
      <c r="AG1151">
        <v>17.3963</v>
      </c>
      <c r="AH1151" t="e">
        <v>#N/A</v>
      </c>
      <c r="AI1151">
        <v>18.831299999999999</v>
      </c>
      <c r="AJ1151">
        <v>35.687199999999997</v>
      </c>
      <c r="AK1151">
        <v>18.899999999999999</v>
      </c>
      <c r="AL1151" t="e">
        <v>#N/A</v>
      </c>
      <c r="AM1151" t="e">
        <v>#N/A</v>
      </c>
      <c r="AN1151">
        <v>30.7746</v>
      </c>
      <c r="AO1151">
        <v>18.863399999999999</v>
      </c>
      <c r="AP1151" t="e">
        <v>#N/A</v>
      </c>
      <c r="AQ1151">
        <v>35.785600000000002</v>
      </c>
      <c r="AR1151">
        <v>17.441600000000001</v>
      </c>
    </row>
    <row r="1152" spans="1:44" x14ac:dyDescent="0.25">
      <c r="A1152" s="1">
        <v>38184</v>
      </c>
      <c r="B1152">
        <v>57.680700000000002</v>
      </c>
      <c r="C1152">
        <v>23.1478</v>
      </c>
      <c r="D1152">
        <v>8.4355100000000007</v>
      </c>
      <c r="E1152">
        <v>35.099400000000003</v>
      </c>
      <c r="F1152">
        <v>1060.5999999999999</v>
      </c>
      <c r="G1152">
        <v>1.7741499999999999</v>
      </c>
      <c r="H1152">
        <v>18.600000000000001</v>
      </c>
      <c r="I1152">
        <v>21.931899999999999</v>
      </c>
      <c r="J1152">
        <v>33.088099999999997</v>
      </c>
      <c r="K1152">
        <v>25.876899999999999</v>
      </c>
      <c r="L1152" t="e">
        <v>#N/A</v>
      </c>
      <c r="M1152">
        <v>16.068999999999999</v>
      </c>
      <c r="N1152">
        <v>303.28120000000001</v>
      </c>
      <c r="O1152">
        <v>16.1005</v>
      </c>
      <c r="P1152">
        <v>25.521699999999999</v>
      </c>
      <c r="Q1152">
        <v>20.5</v>
      </c>
      <c r="R1152">
        <v>30.536100000000001</v>
      </c>
      <c r="S1152">
        <v>19.910399999999999</v>
      </c>
      <c r="T1152">
        <v>29.703299999999999</v>
      </c>
      <c r="U1152" t="e">
        <v>#N/A</v>
      </c>
      <c r="V1152">
        <v>14.101900000000001</v>
      </c>
      <c r="W1152">
        <v>22.506399999999999</v>
      </c>
      <c r="X1152">
        <v>24.110099999999999</v>
      </c>
      <c r="Y1152">
        <v>58.6477</v>
      </c>
      <c r="Z1152">
        <v>14.6724</v>
      </c>
      <c r="AA1152">
        <v>34.72</v>
      </c>
      <c r="AB1152">
        <v>36.130299999999998</v>
      </c>
      <c r="AC1152">
        <v>23.2898</v>
      </c>
      <c r="AD1152" t="e">
        <v>#N/A</v>
      </c>
      <c r="AE1152">
        <v>17.558800000000002</v>
      </c>
      <c r="AF1152">
        <v>25.716899999999999</v>
      </c>
      <c r="AG1152">
        <v>17.181999999999999</v>
      </c>
      <c r="AH1152" t="e">
        <v>#N/A</v>
      </c>
      <c r="AI1152">
        <v>18.747599999999998</v>
      </c>
      <c r="AJ1152">
        <v>35.8063</v>
      </c>
      <c r="AK1152">
        <v>18.600000000000001</v>
      </c>
      <c r="AL1152" t="e">
        <v>#N/A</v>
      </c>
      <c r="AM1152" t="e">
        <v>#N/A</v>
      </c>
      <c r="AN1152">
        <v>30.755800000000001</v>
      </c>
      <c r="AO1152">
        <v>18.781400000000001</v>
      </c>
      <c r="AP1152" t="e">
        <v>#N/A</v>
      </c>
      <c r="AQ1152">
        <v>36.065600000000003</v>
      </c>
      <c r="AR1152">
        <v>17.163900000000002</v>
      </c>
    </row>
    <row r="1153" spans="1:44" x14ac:dyDescent="0.25">
      <c r="A1153" s="1">
        <v>38187</v>
      </c>
      <c r="B1153">
        <v>54.2761</v>
      </c>
      <c r="C1153">
        <v>22.6462</v>
      </c>
      <c r="D1153">
        <v>8.4230300000000007</v>
      </c>
      <c r="E1153">
        <v>34.7318</v>
      </c>
      <c r="F1153">
        <v>1052.3399999999999</v>
      </c>
      <c r="G1153">
        <v>1.7531099999999999</v>
      </c>
      <c r="H1153">
        <v>18.899999999999999</v>
      </c>
      <c r="I1153">
        <v>21.991700000000002</v>
      </c>
      <c r="J1153">
        <v>32.622599999999998</v>
      </c>
      <c r="K1153">
        <v>25.8797</v>
      </c>
      <c r="L1153" t="e">
        <v>#N/A</v>
      </c>
      <c r="M1153">
        <v>15.866300000000001</v>
      </c>
      <c r="N1153">
        <v>304.39949999999999</v>
      </c>
      <c r="O1153">
        <v>15.947900000000001</v>
      </c>
      <c r="P1153">
        <v>25.5319</v>
      </c>
      <c r="Q1153">
        <v>19.8</v>
      </c>
      <c r="R1153">
        <v>30.4373</v>
      </c>
      <c r="S1153">
        <v>19.8996</v>
      </c>
      <c r="T1153">
        <v>29.8475</v>
      </c>
      <c r="U1153" t="e">
        <v>#N/A</v>
      </c>
      <c r="V1153">
        <v>14.1134</v>
      </c>
      <c r="W1153">
        <v>21.970199999999998</v>
      </c>
      <c r="X1153">
        <v>23.639500000000002</v>
      </c>
      <c r="Y1153">
        <v>59.075299999999999</v>
      </c>
      <c r="Z1153">
        <v>14.718299999999999</v>
      </c>
      <c r="AA1153">
        <v>34.53</v>
      </c>
      <c r="AB1153">
        <v>35.705300000000001</v>
      </c>
      <c r="AC1153">
        <v>23.263100000000001</v>
      </c>
      <c r="AD1153" t="e">
        <v>#N/A</v>
      </c>
      <c r="AE1153">
        <v>17.550799999999999</v>
      </c>
      <c r="AF1153">
        <v>25.394600000000001</v>
      </c>
      <c r="AG1153">
        <v>17.392800000000001</v>
      </c>
      <c r="AH1153" t="e">
        <v>#N/A</v>
      </c>
      <c r="AI1153">
        <v>18.502800000000001</v>
      </c>
      <c r="AJ1153">
        <v>35.3645</v>
      </c>
      <c r="AK1153">
        <v>18.899999999999999</v>
      </c>
      <c r="AL1153" t="e">
        <v>#N/A</v>
      </c>
      <c r="AM1153" t="e">
        <v>#N/A</v>
      </c>
      <c r="AN1153">
        <v>30.312899999999999</v>
      </c>
      <c r="AO1153">
        <v>18.627400000000002</v>
      </c>
      <c r="AP1153" t="e">
        <v>#N/A</v>
      </c>
      <c r="AQ1153">
        <v>36.037300000000002</v>
      </c>
      <c r="AR1153">
        <v>17.1114</v>
      </c>
    </row>
    <row r="1154" spans="1:44" x14ac:dyDescent="0.25">
      <c r="A1154" s="1">
        <v>38188</v>
      </c>
      <c r="B1154">
        <v>55.671599999999998</v>
      </c>
      <c r="C1154">
        <v>22.5274</v>
      </c>
      <c r="D1154">
        <v>8.4310200000000002</v>
      </c>
      <c r="E1154">
        <v>35.288899999999998</v>
      </c>
      <c r="F1154">
        <v>1054.33</v>
      </c>
      <c r="G1154">
        <v>1.7695700000000001</v>
      </c>
      <c r="H1154">
        <v>18.600000000000001</v>
      </c>
      <c r="I1154">
        <v>22.1235</v>
      </c>
      <c r="J1154">
        <v>32.754100000000001</v>
      </c>
      <c r="K1154">
        <v>25.8963</v>
      </c>
      <c r="L1154" t="e">
        <v>#N/A</v>
      </c>
      <c r="M1154">
        <v>16.2879</v>
      </c>
      <c r="N1154">
        <v>305.47910000000002</v>
      </c>
      <c r="O1154">
        <v>15.9001</v>
      </c>
      <c r="P1154">
        <v>25.605599999999999</v>
      </c>
      <c r="Q1154">
        <v>20.100000000000001</v>
      </c>
      <c r="R1154">
        <v>30.503699999999998</v>
      </c>
      <c r="S1154">
        <v>19.931000000000001</v>
      </c>
      <c r="T1154">
        <v>29.991800000000001</v>
      </c>
      <c r="U1154" t="e">
        <v>#N/A</v>
      </c>
      <c r="V1154">
        <v>14.3233</v>
      </c>
      <c r="W1154">
        <v>22.494599999999998</v>
      </c>
      <c r="X1154">
        <v>23.717500000000001</v>
      </c>
      <c r="Y1154">
        <v>59.939799999999998</v>
      </c>
      <c r="Z1154">
        <v>14.9628</v>
      </c>
      <c r="AA1154">
        <v>34.33</v>
      </c>
      <c r="AB1154">
        <v>35.726100000000002</v>
      </c>
      <c r="AC1154">
        <v>23.572800000000001</v>
      </c>
      <c r="AD1154" t="e">
        <v>#N/A</v>
      </c>
      <c r="AE1154">
        <v>17.733899999999998</v>
      </c>
      <c r="AF1154">
        <v>25.6676</v>
      </c>
      <c r="AG1154">
        <v>17.6615</v>
      </c>
      <c r="AH1154" t="e">
        <v>#N/A</v>
      </c>
      <c r="AI1154">
        <v>18.670200000000001</v>
      </c>
      <c r="AJ1154">
        <v>35.3249</v>
      </c>
      <c r="AK1154">
        <v>18.600000000000001</v>
      </c>
      <c r="AL1154" t="e">
        <v>#N/A</v>
      </c>
      <c r="AM1154" t="e">
        <v>#N/A</v>
      </c>
      <c r="AN1154">
        <v>30.602</v>
      </c>
      <c r="AO1154">
        <v>18.8033</v>
      </c>
      <c r="AP1154" t="e">
        <v>#N/A</v>
      </c>
      <c r="AQ1154">
        <v>36.382399999999997</v>
      </c>
      <c r="AR1154">
        <v>17.4481</v>
      </c>
    </row>
    <row r="1155" spans="1:44" x14ac:dyDescent="0.25">
      <c r="A1155" s="1">
        <v>38189</v>
      </c>
      <c r="B1155">
        <v>55.137799999999999</v>
      </c>
      <c r="C1155">
        <v>21.9846</v>
      </c>
      <c r="D1155">
        <v>8.3544800000000006</v>
      </c>
      <c r="E1155">
        <v>34.987099999999998</v>
      </c>
      <c r="F1155">
        <v>1039.8900000000001</v>
      </c>
      <c r="G1155">
        <v>1.75027</v>
      </c>
      <c r="H1155">
        <v>19</v>
      </c>
      <c r="I1155">
        <v>22.4849</v>
      </c>
      <c r="J1155">
        <v>32.287500000000001</v>
      </c>
      <c r="K1155">
        <v>25.709499999999998</v>
      </c>
      <c r="L1155" t="e">
        <v>#N/A</v>
      </c>
      <c r="M1155">
        <v>15.8735</v>
      </c>
      <c r="N1155">
        <v>306.92200000000003</v>
      </c>
      <c r="O1155">
        <v>15.7338</v>
      </c>
      <c r="P1155">
        <v>25.428899999999999</v>
      </c>
      <c r="Q1155">
        <v>21.5</v>
      </c>
      <c r="R1155">
        <v>30.235800000000001</v>
      </c>
      <c r="S1155">
        <v>19.706499999999998</v>
      </c>
      <c r="T1155">
        <v>29.991800000000001</v>
      </c>
      <c r="U1155" t="e">
        <v>#N/A</v>
      </c>
      <c r="V1155">
        <v>14.2033</v>
      </c>
      <c r="W1155">
        <v>22.3507</v>
      </c>
      <c r="X1155">
        <v>24.361599999999999</v>
      </c>
      <c r="Y1155">
        <v>59.6327</v>
      </c>
      <c r="Z1155">
        <v>14.6302</v>
      </c>
      <c r="AA1155">
        <v>34.53</v>
      </c>
      <c r="AB1155">
        <v>35.626800000000003</v>
      </c>
      <c r="AC1155">
        <v>24.017399999999999</v>
      </c>
      <c r="AD1155" t="e">
        <v>#N/A</v>
      </c>
      <c r="AE1155">
        <v>17.545100000000001</v>
      </c>
      <c r="AF1155">
        <v>25.7149</v>
      </c>
      <c r="AG1155">
        <v>18.128499999999999</v>
      </c>
      <c r="AH1155" t="e">
        <v>#N/A</v>
      </c>
      <c r="AI1155">
        <v>18.613399999999999</v>
      </c>
      <c r="AJ1155">
        <v>34.890300000000003</v>
      </c>
      <c r="AK1155">
        <v>19</v>
      </c>
      <c r="AL1155" t="e">
        <v>#N/A</v>
      </c>
      <c r="AM1155" t="e">
        <v>#N/A</v>
      </c>
      <c r="AN1155">
        <v>31.5382</v>
      </c>
      <c r="AO1155">
        <v>18.612200000000001</v>
      </c>
      <c r="AP1155" t="e">
        <v>#N/A</v>
      </c>
      <c r="AQ1155">
        <v>36.556199999999997</v>
      </c>
      <c r="AR1155">
        <v>17.383199999999999</v>
      </c>
    </row>
    <row r="1156" spans="1:44" x14ac:dyDescent="0.25">
      <c r="A1156" s="1">
        <v>38190</v>
      </c>
      <c r="B1156">
        <v>55.343000000000004</v>
      </c>
      <c r="C1156">
        <v>21.872199999999999</v>
      </c>
      <c r="D1156">
        <v>8.2531199999999991</v>
      </c>
      <c r="E1156">
        <v>35.052500000000002</v>
      </c>
      <c r="F1156">
        <v>1040.4000000000001</v>
      </c>
      <c r="G1156">
        <v>1.7576000000000001</v>
      </c>
      <c r="H1156">
        <v>18.989999999999998</v>
      </c>
      <c r="I1156">
        <v>22.3963</v>
      </c>
      <c r="J1156">
        <v>32.0764</v>
      </c>
      <c r="K1156">
        <v>24.623000000000001</v>
      </c>
      <c r="L1156" t="e">
        <v>#N/A</v>
      </c>
      <c r="M1156">
        <v>16.074999999999999</v>
      </c>
      <c r="N1156">
        <v>312.24279999999999</v>
      </c>
      <c r="O1156">
        <v>15.696</v>
      </c>
      <c r="P1156">
        <v>25.438600000000001</v>
      </c>
      <c r="Q1156">
        <v>21.8</v>
      </c>
      <c r="R1156">
        <v>30.452500000000001</v>
      </c>
      <c r="S1156">
        <v>19.921099999999999</v>
      </c>
      <c r="T1156">
        <v>29.8645</v>
      </c>
      <c r="U1156" t="e">
        <v>#N/A</v>
      </c>
      <c r="V1156">
        <v>14.430999999999999</v>
      </c>
      <c r="W1156">
        <v>22.5822</v>
      </c>
      <c r="X1156">
        <v>24.410599999999999</v>
      </c>
      <c r="Y1156">
        <v>60.301299999999998</v>
      </c>
      <c r="Z1156">
        <v>15.125</v>
      </c>
      <c r="AA1156">
        <v>33.69</v>
      </c>
      <c r="AB1156">
        <v>36.021900000000002</v>
      </c>
      <c r="AC1156">
        <v>24.046099999999999</v>
      </c>
      <c r="AD1156" t="e">
        <v>#N/A</v>
      </c>
      <c r="AE1156">
        <v>17.527899999999999</v>
      </c>
      <c r="AF1156">
        <v>26.218699999999998</v>
      </c>
      <c r="AG1156">
        <v>18.257999999999999</v>
      </c>
      <c r="AH1156" t="e">
        <v>#N/A</v>
      </c>
      <c r="AI1156">
        <v>18.953199999999999</v>
      </c>
      <c r="AJ1156">
        <v>35.061900000000001</v>
      </c>
      <c r="AK1156">
        <v>18.989999999999998</v>
      </c>
      <c r="AL1156" t="e">
        <v>#N/A</v>
      </c>
      <c r="AM1156" t="e">
        <v>#N/A</v>
      </c>
      <c r="AN1156">
        <v>31.586200000000002</v>
      </c>
      <c r="AO1156">
        <v>18.917000000000002</v>
      </c>
      <c r="AP1156" t="e">
        <v>#N/A</v>
      </c>
      <c r="AQ1156">
        <v>36.494900000000001</v>
      </c>
      <c r="AR1156">
        <v>17.1797</v>
      </c>
    </row>
    <row r="1157" spans="1:44" x14ac:dyDescent="0.25">
      <c r="A1157" s="1">
        <v>38191</v>
      </c>
      <c r="B1157">
        <v>54.9739</v>
      </c>
      <c r="C1157">
        <v>21.811</v>
      </c>
      <c r="D1157">
        <v>8.30701</v>
      </c>
      <c r="E1157">
        <v>35.113300000000002</v>
      </c>
      <c r="F1157">
        <v>1060.52</v>
      </c>
      <c r="G1157">
        <v>1.7139800000000001</v>
      </c>
      <c r="H1157">
        <v>19.350000000000001</v>
      </c>
      <c r="I1157">
        <v>22.943899999999999</v>
      </c>
      <c r="J1157">
        <v>32.115200000000002</v>
      </c>
      <c r="K1157">
        <v>24.673999999999999</v>
      </c>
      <c r="L1157" t="e">
        <v>#N/A</v>
      </c>
      <c r="M1157">
        <v>15.8287</v>
      </c>
      <c r="N1157">
        <v>312.17230000000001</v>
      </c>
      <c r="O1157">
        <v>14.5694</v>
      </c>
      <c r="P1157">
        <v>25.727</v>
      </c>
      <c r="Q1157">
        <v>21.9</v>
      </c>
      <c r="R1157">
        <v>30.5976</v>
      </c>
      <c r="S1157">
        <v>19.827500000000001</v>
      </c>
      <c r="T1157">
        <v>30.110499999999998</v>
      </c>
      <c r="U1157" t="e">
        <v>#N/A</v>
      </c>
      <c r="V1157">
        <v>14.2456</v>
      </c>
      <c r="W1157">
        <v>22.186900000000001</v>
      </c>
      <c r="X1157">
        <v>24.336600000000001</v>
      </c>
      <c r="Y1157">
        <v>59.828899999999997</v>
      </c>
      <c r="Z1157">
        <v>14.828099999999999</v>
      </c>
      <c r="AA1157">
        <v>33.64</v>
      </c>
      <c r="AB1157">
        <v>35.927199999999999</v>
      </c>
      <c r="AC1157">
        <v>24.0335</v>
      </c>
      <c r="AD1157" t="e">
        <v>#N/A</v>
      </c>
      <c r="AE1157">
        <v>17.325099999999999</v>
      </c>
      <c r="AF1157">
        <v>26.268000000000001</v>
      </c>
      <c r="AG1157">
        <v>17.758800000000001</v>
      </c>
      <c r="AH1157" t="e">
        <v>#N/A</v>
      </c>
      <c r="AI1157">
        <v>18.9497</v>
      </c>
      <c r="AJ1157">
        <v>34.695099999999996</v>
      </c>
      <c r="AK1157">
        <v>19.350000000000001</v>
      </c>
      <c r="AL1157" t="e">
        <v>#N/A</v>
      </c>
      <c r="AM1157" t="e">
        <v>#N/A</v>
      </c>
      <c r="AN1157">
        <v>31.610700000000001</v>
      </c>
      <c r="AO1157">
        <v>19.427</v>
      </c>
      <c r="AP1157" t="e">
        <v>#N/A</v>
      </c>
      <c r="AQ1157">
        <v>36.898899999999998</v>
      </c>
      <c r="AR1157">
        <v>17.028600000000001</v>
      </c>
    </row>
    <row r="1158" spans="1:44" x14ac:dyDescent="0.25">
      <c r="A1158" s="1">
        <v>38194</v>
      </c>
      <c r="B1158">
        <v>54.440199999999997</v>
      </c>
      <c r="C1158">
        <v>21.597300000000001</v>
      </c>
      <c r="D1158">
        <v>8.2662899999999997</v>
      </c>
      <c r="E1158">
        <v>35.772100000000002</v>
      </c>
      <c r="F1158">
        <v>1077.01</v>
      </c>
      <c r="G1158">
        <v>1.7492700000000001</v>
      </c>
      <c r="H1158">
        <v>20.21</v>
      </c>
      <c r="I1158">
        <v>22.9803</v>
      </c>
      <c r="J1158">
        <v>32.148099999999999</v>
      </c>
      <c r="K1158">
        <v>24.5214</v>
      </c>
      <c r="L1158" t="e">
        <v>#N/A</v>
      </c>
      <c r="M1158">
        <v>15.5695</v>
      </c>
      <c r="N1158">
        <v>309.36040000000003</v>
      </c>
      <c r="O1158">
        <v>14.3217</v>
      </c>
      <c r="P1158">
        <v>25.554400000000001</v>
      </c>
      <c r="Q1158">
        <v>21.8</v>
      </c>
      <c r="R1158">
        <v>30.674800000000001</v>
      </c>
      <c r="S1158">
        <v>19.744800000000001</v>
      </c>
      <c r="T1158">
        <v>29.796600000000002</v>
      </c>
      <c r="U1158" t="e">
        <v>#N/A</v>
      </c>
      <c r="V1158">
        <v>14.3878</v>
      </c>
      <c r="W1158">
        <v>22.1571</v>
      </c>
      <c r="X1158">
        <v>24.533899999999999</v>
      </c>
      <c r="Y1158">
        <v>60.136299999999999</v>
      </c>
      <c r="Z1158">
        <v>15.0589</v>
      </c>
      <c r="AA1158">
        <v>34.53</v>
      </c>
      <c r="AB1158">
        <v>35.809600000000003</v>
      </c>
      <c r="AC1158">
        <v>24.049299999999999</v>
      </c>
      <c r="AD1158" t="e">
        <v>#N/A</v>
      </c>
      <c r="AE1158">
        <v>17.300899999999999</v>
      </c>
      <c r="AF1158">
        <v>26.235199999999999</v>
      </c>
      <c r="AG1158">
        <v>18.1998</v>
      </c>
      <c r="AH1158" t="e">
        <v>#N/A</v>
      </c>
      <c r="AI1158">
        <v>18.664000000000001</v>
      </c>
      <c r="AJ1158">
        <v>35.192300000000003</v>
      </c>
      <c r="AK1158">
        <v>20.21</v>
      </c>
      <c r="AL1158" t="e">
        <v>#N/A</v>
      </c>
      <c r="AM1158" t="e">
        <v>#N/A</v>
      </c>
      <c r="AN1158">
        <v>31.996600000000001</v>
      </c>
      <c r="AO1158">
        <v>20.122299999999999</v>
      </c>
      <c r="AP1158" t="e">
        <v>#N/A</v>
      </c>
      <c r="AQ1158">
        <v>36.628999999999998</v>
      </c>
      <c r="AR1158">
        <v>16.986000000000001</v>
      </c>
    </row>
    <row r="1159" spans="1:44" x14ac:dyDescent="0.25">
      <c r="A1159" s="1">
        <v>38195</v>
      </c>
      <c r="B1159">
        <v>55.3645</v>
      </c>
      <c r="C1159">
        <v>22.2302</v>
      </c>
      <c r="D1159">
        <v>8.2875300000000003</v>
      </c>
      <c r="E1159">
        <v>36.152299999999997</v>
      </c>
      <c r="F1159">
        <v>1105.28</v>
      </c>
      <c r="G1159">
        <v>1.81399</v>
      </c>
      <c r="H1159">
        <v>20.399999999999999</v>
      </c>
      <c r="I1159">
        <v>23.135000000000002</v>
      </c>
      <c r="J1159">
        <v>32.969000000000001</v>
      </c>
      <c r="K1159">
        <v>24.366199999999999</v>
      </c>
      <c r="L1159" t="e">
        <v>#N/A</v>
      </c>
      <c r="M1159">
        <v>15.692</v>
      </c>
      <c r="N1159">
        <v>309.86799999999999</v>
      </c>
      <c r="O1159">
        <v>14.1381</v>
      </c>
      <c r="P1159">
        <v>25.793900000000001</v>
      </c>
      <c r="Q1159">
        <v>21.9</v>
      </c>
      <c r="R1159">
        <v>30.7163</v>
      </c>
      <c r="S1159">
        <v>20.035900000000002</v>
      </c>
      <c r="T1159">
        <v>30.577200000000001</v>
      </c>
      <c r="U1159" t="e">
        <v>#N/A</v>
      </c>
      <c r="V1159">
        <v>14.5787</v>
      </c>
      <c r="W1159">
        <v>22.5185</v>
      </c>
      <c r="X1159">
        <v>25.115500000000001</v>
      </c>
      <c r="Y1159">
        <v>60.669699999999999</v>
      </c>
      <c r="Z1159">
        <v>15.2493</v>
      </c>
      <c r="AA1159">
        <v>34.33</v>
      </c>
      <c r="AB1159">
        <v>35.936999999999998</v>
      </c>
      <c r="AC1159">
        <v>24.3294</v>
      </c>
      <c r="AD1159" t="e">
        <v>#N/A</v>
      </c>
      <c r="AE1159">
        <v>17.620699999999999</v>
      </c>
      <c r="AF1159">
        <v>26.247699999999998</v>
      </c>
      <c r="AG1159">
        <v>18.052700000000002</v>
      </c>
      <c r="AH1159" t="e">
        <v>#N/A</v>
      </c>
      <c r="AI1159">
        <v>18.867999999999999</v>
      </c>
      <c r="AJ1159">
        <v>35.687800000000003</v>
      </c>
      <c r="AK1159">
        <v>20.399999999999999</v>
      </c>
      <c r="AL1159" t="e">
        <v>#N/A</v>
      </c>
      <c r="AM1159" t="e">
        <v>#N/A</v>
      </c>
      <c r="AN1159">
        <v>32.499299999999998</v>
      </c>
      <c r="AO1159">
        <v>20.863499999999998</v>
      </c>
      <c r="AP1159" t="e">
        <v>#N/A</v>
      </c>
      <c r="AQ1159">
        <v>37.483199999999997</v>
      </c>
      <c r="AR1159">
        <v>17.0533</v>
      </c>
    </row>
    <row r="1160" spans="1:44" x14ac:dyDescent="0.25">
      <c r="A1160" s="1">
        <v>38196</v>
      </c>
      <c r="B1160">
        <v>55.266500000000001</v>
      </c>
      <c r="C1160">
        <v>22.7302</v>
      </c>
      <c r="D1160">
        <v>8.3086400000000005</v>
      </c>
      <c r="E1160">
        <v>36.887500000000003</v>
      </c>
      <c r="F1160">
        <v>1121.3699999999999</v>
      </c>
      <c r="G1160">
        <v>1.82514</v>
      </c>
      <c r="H1160">
        <v>21.15</v>
      </c>
      <c r="I1160">
        <v>23.339500000000001</v>
      </c>
      <c r="J1160">
        <v>33.882300000000001</v>
      </c>
      <c r="K1160">
        <v>25.067599999999999</v>
      </c>
      <c r="L1160" t="e">
        <v>#N/A</v>
      </c>
      <c r="M1160">
        <v>15.7058</v>
      </c>
      <c r="N1160">
        <v>314.8177</v>
      </c>
      <c r="O1160">
        <v>14.2727</v>
      </c>
      <c r="P1160">
        <v>26.0442</v>
      </c>
      <c r="Q1160">
        <v>22.25</v>
      </c>
      <c r="R1160">
        <v>31.331800000000001</v>
      </c>
      <c r="S1160">
        <v>20.561699999999998</v>
      </c>
      <c r="T1160">
        <v>31.052299999999999</v>
      </c>
      <c r="U1160" t="e">
        <v>#N/A</v>
      </c>
      <c r="V1160">
        <v>14.689399999999999</v>
      </c>
      <c r="W1160">
        <v>22.817</v>
      </c>
      <c r="X1160">
        <v>25.911899999999999</v>
      </c>
      <c r="Y1160">
        <v>61.323799999999999</v>
      </c>
      <c r="Z1160">
        <v>15.5451</v>
      </c>
      <c r="AA1160">
        <v>35.46</v>
      </c>
      <c r="AB1160">
        <v>36.356699999999996</v>
      </c>
      <c r="AC1160">
        <v>24.707000000000001</v>
      </c>
      <c r="AD1160" t="e">
        <v>#N/A</v>
      </c>
      <c r="AE1160">
        <v>17.700199999999999</v>
      </c>
      <c r="AF1160">
        <v>26.528199999999998</v>
      </c>
      <c r="AG1160">
        <v>18.343499999999999</v>
      </c>
      <c r="AH1160" t="e">
        <v>#N/A</v>
      </c>
      <c r="AI1160">
        <v>18.7928</v>
      </c>
      <c r="AJ1160">
        <v>35.783799999999999</v>
      </c>
      <c r="AK1160">
        <v>21.15</v>
      </c>
      <c r="AL1160" t="e">
        <v>#N/A</v>
      </c>
      <c r="AM1160" t="e">
        <v>#N/A</v>
      </c>
      <c r="AN1160">
        <v>32.930700000000002</v>
      </c>
      <c r="AO1160">
        <v>21.5639</v>
      </c>
      <c r="AP1160" t="e">
        <v>#N/A</v>
      </c>
      <c r="AQ1160">
        <v>37.907699999999998</v>
      </c>
      <c r="AR1160">
        <v>17.160599999999999</v>
      </c>
    </row>
    <row r="1161" spans="1:44" x14ac:dyDescent="0.25">
      <c r="A1161" s="1">
        <v>38197</v>
      </c>
      <c r="B1161">
        <v>55.390900000000002</v>
      </c>
      <c r="C1161">
        <v>23.279199999999999</v>
      </c>
      <c r="D1161">
        <v>8.4031800000000008</v>
      </c>
      <c r="E1161">
        <v>36.963799999999999</v>
      </c>
      <c r="F1161">
        <v>1110.5899999999999</v>
      </c>
      <c r="G1161">
        <v>1.8472999999999999</v>
      </c>
      <c r="H1161">
        <v>20.85</v>
      </c>
      <c r="I1161">
        <v>23.262</v>
      </c>
      <c r="J1161">
        <v>34.368299999999998</v>
      </c>
      <c r="K1161">
        <v>25.255099999999999</v>
      </c>
      <c r="L1161" t="e">
        <v>#N/A</v>
      </c>
      <c r="M1161">
        <v>15.946199999999999</v>
      </c>
      <c r="N1161">
        <v>318.61689999999999</v>
      </c>
      <c r="O1161">
        <v>14.079499999999999</v>
      </c>
      <c r="P1161">
        <v>26.2959</v>
      </c>
      <c r="Q1161">
        <v>21.75</v>
      </c>
      <c r="R1161">
        <v>31.503299999999999</v>
      </c>
      <c r="S1161">
        <v>20.526</v>
      </c>
      <c r="T1161">
        <v>30.1021</v>
      </c>
      <c r="U1161" t="e">
        <v>#N/A</v>
      </c>
      <c r="V1161">
        <v>14.905799999999999</v>
      </c>
      <c r="W1161">
        <v>22.981999999999999</v>
      </c>
      <c r="X1161">
        <v>25.779399999999999</v>
      </c>
      <c r="Y1161">
        <v>62.022199999999998</v>
      </c>
      <c r="Z1161">
        <v>16.072600000000001</v>
      </c>
      <c r="AA1161">
        <v>35.22</v>
      </c>
      <c r="AB1161">
        <v>36.243699999999997</v>
      </c>
      <c r="AC1161">
        <v>24.770099999999999</v>
      </c>
      <c r="AD1161" t="e">
        <v>#N/A</v>
      </c>
      <c r="AE1161">
        <v>17.666599999999999</v>
      </c>
      <c r="AF1161">
        <v>26.7699</v>
      </c>
      <c r="AG1161">
        <v>18.291499999999999</v>
      </c>
      <c r="AH1161" t="e">
        <v>#N/A</v>
      </c>
      <c r="AI1161">
        <v>18.989699999999999</v>
      </c>
      <c r="AJ1161">
        <v>35.459299999999999</v>
      </c>
      <c r="AK1161">
        <v>20.85</v>
      </c>
      <c r="AL1161" t="e">
        <v>#N/A</v>
      </c>
      <c r="AM1161" t="e">
        <v>#N/A</v>
      </c>
      <c r="AN1161">
        <v>32.7438</v>
      </c>
      <c r="AO1161">
        <v>21.672999999999998</v>
      </c>
      <c r="AP1161" t="e">
        <v>#N/A</v>
      </c>
      <c r="AQ1161">
        <v>37.630299999999998</v>
      </c>
      <c r="AR1161">
        <v>17.292300000000001</v>
      </c>
    </row>
    <row r="1162" spans="1:44" x14ac:dyDescent="0.25">
      <c r="A1162" s="1">
        <v>38198</v>
      </c>
      <c r="B1162">
        <v>55.492800000000003</v>
      </c>
      <c r="C1162">
        <v>23.0883</v>
      </c>
      <c r="D1162">
        <v>8.4652499999999993</v>
      </c>
      <c r="E1162">
        <v>37.138199999999998</v>
      </c>
      <c r="F1162">
        <v>1114.1199999999999</v>
      </c>
      <c r="G1162">
        <v>1.8283400000000001</v>
      </c>
      <c r="H1162">
        <v>20.9</v>
      </c>
      <c r="I1162">
        <v>23.369599999999998</v>
      </c>
      <c r="J1162">
        <v>35.070700000000002</v>
      </c>
      <c r="K1162">
        <v>25.0777</v>
      </c>
      <c r="L1162" t="e">
        <v>#N/A</v>
      </c>
      <c r="M1162">
        <v>16.020900000000001</v>
      </c>
      <c r="N1162">
        <v>316.90699999999998</v>
      </c>
      <c r="O1162">
        <v>14.3255</v>
      </c>
      <c r="P1162">
        <v>26.415400000000002</v>
      </c>
      <c r="Q1162">
        <v>21.6</v>
      </c>
      <c r="R1162">
        <v>31.6538</v>
      </c>
      <c r="S1162">
        <v>20.528500000000001</v>
      </c>
      <c r="T1162">
        <v>30.4329</v>
      </c>
      <c r="U1162" t="e">
        <v>#N/A</v>
      </c>
      <c r="V1162">
        <v>14.8454</v>
      </c>
      <c r="W1162">
        <v>22.9573</v>
      </c>
      <c r="X1162">
        <v>25.561299999999999</v>
      </c>
      <c r="Y1162">
        <v>62.169499999999999</v>
      </c>
      <c r="Z1162">
        <v>16.148</v>
      </c>
      <c r="AA1162">
        <v>35.32</v>
      </c>
      <c r="AB1162">
        <v>36.073999999999998</v>
      </c>
      <c r="AC1162">
        <v>24.869900000000001</v>
      </c>
      <c r="AD1162" t="e">
        <v>#N/A</v>
      </c>
      <c r="AE1162">
        <v>17.815999999999999</v>
      </c>
      <c r="AF1162">
        <v>26.711500000000001</v>
      </c>
      <c r="AG1162">
        <v>18.278199999999998</v>
      </c>
      <c r="AH1162" t="e">
        <v>#N/A</v>
      </c>
      <c r="AI1162">
        <v>18.986999999999998</v>
      </c>
      <c r="AJ1162">
        <v>34.9056</v>
      </c>
      <c r="AK1162">
        <v>20.9</v>
      </c>
      <c r="AL1162" t="e">
        <v>#N/A</v>
      </c>
      <c r="AM1162" t="e">
        <v>#N/A</v>
      </c>
      <c r="AN1162">
        <v>32.499899999999997</v>
      </c>
      <c r="AO1162">
        <v>21.465800000000002</v>
      </c>
      <c r="AP1162" t="e">
        <v>#N/A</v>
      </c>
      <c r="AQ1162">
        <v>37.259300000000003</v>
      </c>
      <c r="AR1162">
        <v>17.341200000000001</v>
      </c>
    </row>
    <row r="1163" spans="1:44" x14ac:dyDescent="0.25">
      <c r="A1163" s="1">
        <v>38201</v>
      </c>
      <c r="B1163">
        <v>56.219900000000003</v>
      </c>
      <c r="C1163">
        <v>23.064900000000002</v>
      </c>
      <c r="D1163">
        <v>8.4895300000000002</v>
      </c>
      <c r="E1163">
        <v>37.1111</v>
      </c>
      <c r="F1163">
        <v>1111.7</v>
      </c>
      <c r="G1163">
        <v>1.78301</v>
      </c>
      <c r="H1163">
        <v>21.05</v>
      </c>
      <c r="I1163">
        <v>23.225899999999999</v>
      </c>
      <c r="J1163">
        <v>35.134500000000003</v>
      </c>
      <c r="K1163">
        <v>24.9115</v>
      </c>
      <c r="L1163" t="e">
        <v>#N/A</v>
      </c>
      <c r="M1163">
        <v>16.244299999999999</v>
      </c>
      <c r="N1163">
        <v>318.13749999999999</v>
      </c>
      <c r="O1163">
        <v>14.4207</v>
      </c>
      <c r="P1163">
        <v>26.4542</v>
      </c>
      <c r="Q1163">
        <v>22.05</v>
      </c>
      <c r="R1163">
        <v>31.5777</v>
      </c>
      <c r="S1163">
        <v>20.507400000000001</v>
      </c>
      <c r="T1163">
        <v>30.534800000000001</v>
      </c>
      <c r="U1163" t="e">
        <v>#N/A</v>
      </c>
      <c r="V1163">
        <v>14.9876</v>
      </c>
      <c r="W1163">
        <v>23.137499999999999</v>
      </c>
      <c r="X1163">
        <v>25.425599999999999</v>
      </c>
      <c r="Y1163">
        <v>61.816000000000003</v>
      </c>
      <c r="Z1163">
        <v>16.470500000000001</v>
      </c>
      <c r="AA1163">
        <v>35.22</v>
      </c>
      <c r="AB1163">
        <v>36.189100000000003</v>
      </c>
      <c r="AC1163">
        <v>24.8901</v>
      </c>
      <c r="AD1163" t="e">
        <v>#N/A</v>
      </c>
      <c r="AE1163">
        <v>17.766400000000001</v>
      </c>
      <c r="AF1163">
        <v>26.746700000000001</v>
      </c>
      <c r="AG1163">
        <v>18.273099999999999</v>
      </c>
      <c r="AH1163" t="e">
        <v>#N/A</v>
      </c>
      <c r="AI1163">
        <v>19.104199999999999</v>
      </c>
      <c r="AJ1163">
        <v>35.654699999999998</v>
      </c>
      <c r="AK1163">
        <v>21.05</v>
      </c>
      <c r="AL1163" t="e">
        <v>#N/A</v>
      </c>
      <c r="AM1163" t="e">
        <v>#N/A</v>
      </c>
      <c r="AN1163">
        <v>32.623399999999997</v>
      </c>
      <c r="AO1163">
        <v>21.526299999999999</v>
      </c>
      <c r="AP1163" t="e">
        <v>#N/A</v>
      </c>
      <c r="AQ1163">
        <v>37.3292</v>
      </c>
      <c r="AR1163">
        <v>17.325700000000001</v>
      </c>
    </row>
    <row r="1164" spans="1:44" x14ac:dyDescent="0.25">
      <c r="A1164" s="1">
        <v>38202</v>
      </c>
      <c r="B1164">
        <v>55.9559</v>
      </c>
      <c r="C1164">
        <v>22.6951</v>
      </c>
      <c r="D1164">
        <v>8.4629600000000007</v>
      </c>
      <c r="E1164">
        <v>36.9392</v>
      </c>
      <c r="F1164">
        <v>1124.3900000000001</v>
      </c>
      <c r="G1164">
        <v>1.7714799999999999</v>
      </c>
      <c r="H1164">
        <v>21.5</v>
      </c>
      <c r="I1164">
        <v>23.671700000000001</v>
      </c>
      <c r="J1164">
        <v>35.127200000000002</v>
      </c>
      <c r="K1164">
        <v>24.494599999999998</v>
      </c>
      <c r="L1164" t="e">
        <v>#N/A</v>
      </c>
      <c r="M1164">
        <v>15.9055</v>
      </c>
      <c r="N1164">
        <v>316.99529999999999</v>
      </c>
      <c r="O1164">
        <v>14.4276</v>
      </c>
      <c r="P1164">
        <v>26.341699999999999</v>
      </c>
      <c r="Q1164">
        <v>22.95</v>
      </c>
      <c r="R1164">
        <v>32.102499999999999</v>
      </c>
      <c r="S1164">
        <v>20.322600000000001</v>
      </c>
      <c r="T1164">
        <v>30.288699999999999</v>
      </c>
      <c r="U1164" t="e">
        <v>#N/A</v>
      </c>
      <c r="V1164">
        <v>14.940200000000001</v>
      </c>
      <c r="W1164">
        <v>22.853300000000001</v>
      </c>
      <c r="X1164">
        <v>25.182300000000001</v>
      </c>
      <c r="Y1164">
        <v>61.2849</v>
      </c>
      <c r="Z1164">
        <v>16.031500000000001</v>
      </c>
      <c r="AA1164">
        <v>35.51</v>
      </c>
      <c r="AB1164">
        <v>36.229599999999998</v>
      </c>
      <c r="AC1164">
        <v>24.7316</v>
      </c>
      <c r="AD1164" t="e">
        <v>#N/A</v>
      </c>
      <c r="AE1164">
        <v>17.678999999999998</v>
      </c>
      <c r="AF1164">
        <v>26.466200000000001</v>
      </c>
      <c r="AG1164">
        <v>18.034199999999998</v>
      </c>
      <c r="AH1164" t="e">
        <v>#N/A</v>
      </c>
      <c r="AI1164">
        <v>19.305399999999999</v>
      </c>
      <c r="AJ1164">
        <v>35.966999999999999</v>
      </c>
      <c r="AK1164">
        <v>21.33</v>
      </c>
      <c r="AL1164" t="e">
        <v>#N/A</v>
      </c>
      <c r="AM1164" t="e">
        <v>#N/A</v>
      </c>
      <c r="AN1164">
        <v>32.577199999999998</v>
      </c>
      <c r="AO1164">
        <v>21.774999999999999</v>
      </c>
      <c r="AP1164" t="e">
        <v>#N/A</v>
      </c>
      <c r="AQ1164">
        <v>37.213500000000003</v>
      </c>
      <c r="AR1164">
        <v>17.1251</v>
      </c>
    </row>
    <row r="1165" spans="1:44" x14ac:dyDescent="0.25">
      <c r="A1165" s="1">
        <v>38203</v>
      </c>
      <c r="B1165">
        <v>56.307200000000002</v>
      </c>
      <c r="C1165">
        <v>22.584199999999999</v>
      </c>
      <c r="D1165">
        <v>8.4529800000000002</v>
      </c>
      <c r="E1165">
        <v>37.2821</v>
      </c>
      <c r="F1165">
        <v>1122.98</v>
      </c>
      <c r="G1165">
        <v>1.80565</v>
      </c>
      <c r="H1165">
        <v>21.08</v>
      </c>
      <c r="I1165">
        <v>23.5854</v>
      </c>
      <c r="J1165">
        <v>35.408099999999997</v>
      </c>
      <c r="K1165">
        <v>24.581199999999999</v>
      </c>
      <c r="L1165" t="e">
        <v>#N/A</v>
      </c>
      <c r="M1165">
        <v>16.249700000000001</v>
      </c>
      <c r="N1165">
        <v>320.62709999999998</v>
      </c>
      <c r="O1165">
        <v>14.504</v>
      </c>
      <c r="P1165">
        <v>26.619299999999999</v>
      </c>
      <c r="Q1165">
        <v>22.55</v>
      </c>
      <c r="R1165">
        <v>31.7606</v>
      </c>
      <c r="S1165">
        <v>20.395</v>
      </c>
      <c r="T1165">
        <v>30.365100000000002</v>
      </c>
      <c r="U1165" t="e">
        <v>#N/A</v>
      </c>
      <c r="V1165">
        <v>15.1294</v>
      </c>
      <c r="W1165">
        <v>22.9756</v>
      </c>
      <c r="X1165">
        <v>25.0321</v>
      </c>
      <c r="Y1165">
        <v>61.670900000000003</v>
      </c>
      <c r="Z1165">
        <v>15.9727</v>
      </c>
      <c r="AA1165">
        <v>35.22</v>
      </c>
      <c r="AB1165">
        <v>36.445900000000002</v>
      </c>
      <c r="AC1165">
        <v>24.905799999999999</v>
      </c>
      <c r="AD1165" t="e">
        <v>#N/A</v>
      </c>
      <c r="AE1165">
        <v>17.677900000000001</v>
      </c>
      <c r="AF1165">
        <v>26.5701</v>
      </c>
      <c r="AG1165">
        <v>18.086400000000001</v>
      </c>
      <c r="AH1165" t="e">
        <v>#N/A</v>
      </c>
      <c r="AI1165">
        <v>19.3383</v>
      </c>
      <c r="AJ1165">
        <v>36.353099999999998</v>
      </c>
      <c r="AK1165">
        <v>21.08</v>
      </c>
      <c r="AL1165" t="e">
        <v>#N/A</v>
      </c>
      <c r="AM1165" t="e">
        <v>#N/A</v>
      </c>
      <c r="AN1165">
        <v>32.686700000000002</v>
      </c>
      <c r="AO1165">
        <v>21.918600000000001</v>
      </c>
      <c r="AP1165" t="e">
        <v>#N/A</v>
      </c>
      <c r="AQ1165">
        <v>37.567599999999999</v>
      </c>
      <c r="AR1165">
        <v>16.9696</v>
      </c>
    </row>
    <row r="1166" spans="1:44" x14ac:dyDescent="0.25">
      <c r="A1166" s="1">
        <v>38204</v>
      </c>
      <c r="B1166">
        <v>54.946800000000003</v>
      </c>
      <c r="C1166">
        <v>22.0611</v>
      </c>
      <c r="D1166">
        <v>8.3209</v>
      </c>
      <c r="E1166">
        <v>36.611699999999999</v>
      </c>
      <c r="F1166">
        <v>1092.56</v>
      </c>
      <c r="G1166">
        <v>1.7741899999999999</v>
      </c>
      <c r="H1166">
        <v>21.1</v>
      </c>
      <c r="I1166">
        <v>23.380299999999998</v>
      </c>
      <c r="J1166">
        <v>34.550600000000003</v>
      </c>
      <c r="K1166">
        <v>23.751200000000001</v>
      </c>
      <c r="L1166" t="e">
        <v>#N/A</v>
      </c>
      <c r="M1166">
        <v>15.7796</v>
      </c>
      <c r="N1166">
        <v>314.95999999999998</v>
      </c>
      <c r="O1166">
        <v>14.3187</v>
      </c>
      <c r="P1166">
        <v>26.193100000000001</v>
      </c>
      <c r="Q1166">
        <v>22.25</v>
      </c>
      <c r="R1166">
        <v>31.3247</v>
      </c>
      <c r="S1166">
        <v>19.887699999999999</v>
      </c>
      <c r="T1166">
        <v>29.915400000000002</v>
      </c>
      <c r="U1166" t="e">
        <v>#N/A</v>
      </c>
      <c r="V1166">
        <v>15.099600000000001</v>
      </c>
      <c r="W1166">
        <v>22.447900000000001</v>
      </c>
      <c r="X1166">
        <v>24.3048</v>
      </c>
      <c r="Y1166">
        <v>60.811999999999998</v>
      </c>
      <c r="Z1166">
        <v>15.695600000000001</v>
      </c>
      <c r="AA1166">
        <v>34.53</v>
      </c>
      <c r="AB1166">
        <v>36.032499999999999</v>
      </c>
      <c r="AC1166">
        <v>24.164400000000001</v>
      </c>
      <c r="AD1166" t="e">
        <v>#N/A</v>
      </c>
      <c r="AE1166">
        <v>17.41</v>
      </c>
      <c r="AF1166">
        <v>26.1632</v>
      </c>
      <c r="AG1166">
        <v>17.657900000000001</v>
      </c>
      <c r="AH1166" t="e">
        <v>#N/A</v>
      </c>
      <c r="AI1166">
        <v>18.798100000000002</v>
      </c>
      <c r="AJ1166">
        <v>35.566000000000003</v>
      </c>
      <c r="AK1166">
        <v>21.1</v>
      </c>
      <c r="AL1166" t="e">
        <v>#N/A</v>
      </c>
      <c r="AM1166" t="e">
        <v>#N/A</v>
      </c>
      <c r="AN1166">
        <v>31.7898</v>
      </c>
      <c r="AO1166">
        <v>21.516100000000002</v>
      </c>
      <c r="AP1166" t="e">
        <v>#N/A</v>
      </c>
      <c r="AQ1166">
        <v>36.575400000000002</v>
      </c>
      <c r="AR1166">
        <v>16.7287</v>
      </c>
    </row>
    <row r="1167" spans="1:44" x14ac:dyDescent="0.25">
      <c r="A1167" s="1">
        <v>38205</v>
      </c>
      <c r="B1167">
        <v>53.703499999999998</v>
      </c>
      <c r="C1167">
        <v>21.6309</v>
      </c>
      <c r="D1167">
        <v>8.2773299999999992</v>
      </c>
      <c r="E1167">
        <v>36.390099999999997</v>
      </c>
      <c r="F1167">
        <v>1073.57</v>
      </c>
      <c r="G1167">
        <v>1.6801200000000001</v>
      </c>
      <c r="H1167">
        <v>20.3</v>
      </c>
      <c r="I1167">
        <v>22.705500000000001</v>
      </c>
      <c r="J1167">
        <v>33.329099999999997</v>
      </c>
      <c r="K1167">
        <v>23.9224</v>
      </c>
      <c r="L1167" t="e">
        <v>#N/A</v>
      </c>
      <c r="M1167">
        <v>15.2311</v>
      </c>
      <c r="N1167">
        <v>309.79489999999998</v>
      </c>
      <c r="O1167">
        <v>14.1785</v>
      </c>
      <c r="P1167">
        <v>25.548999999999999</v>
      </c>
      <c r="Q1167">
        <v>21.75</v>
      </c>
      <c r="R1167">
        <v>30.783200000000001</v>
      </c>
      <c r="S1167">
        <v>19.420100000000001</v>
      </c>
      <c r="T1167">
        <v>28.659700000000001</v>
      </c>
      <c r="U1167" t="e">
        <v>#N/A</v>
      </c>
      <c r="V1167">
        <v>14.6309</v>
      </c>
      <c r="W1167">
        <v>22.352499999999999</v>
      </c>
      <c r="X1167">
        <v>23.453299999999999</v>
      </c>
      <c r="Y1167">
        <v>59.588900000000002</v>
      </c>
      <c r="Z1167">
        <v>15.071199999999999</v>
      </c>
      <c r="AA1167">
        <v>34.130000000000003</v>
      </c>
      <c r="AB1167">
        <v>35.562899999999999</v>
      </c>
      <c r="AC1167">
        <v>23.994</v>
      </c>
      <c r="AD1167" t="e">
        <v>#N/A</v>
      </c>
      <c r="AE1167">
        <v>17.0291</v>
      </c>
      <c r="AF1167">
        <v>25.627600000000001</v>
      </c>
      <c r="AG1167">
        <v>17.376000000000001</v>
      </c>
      <c r="AH1167" t="e">
        <v>#N/A</v>
      </c>
      <c r="AI1167">
        <v>18.485199999999999</v>
      </c>
      <c r="AJ1167">
        <v>35.394300000000001</v>
      </c>
      <c r="AK1167">
        <v>20.3</v>
      </c>
      <c r="AL1167" t="e">
        <v>#N/A</v>
      </c>
      <c r="AM1167" t="e">
        <v>#N/A</v>
      </c>
      <c r="AN1167">
        <v>31.235900000000001</v>
      </c>
      <c r="AO1167">
        <v>21.3157</v>
      </c>
      <c r="AP1167" t="e">
        <v>#N/A</v>
      </c>
      <c r="AQ1167">
        <v>36.003799999999998</v>
      </c>
      <c r="AR1167">
        <v>16.480899999999998</v>
      </c>
    </row>
    <row r="1168" spans="1:44" x14ac:dyDescent="0.25">
      <c r="A1168" s="1">
        <v>38208</v>
      </c>
      <c r="B1168">
        <v>52.622900000000001</v>
      </c>
      <c r="C1168">
        <v>21.265000000000001</v>
      </c>
      <c r="D1168">
        <v>8.1379099999999998</v>
      </c>
      <c r="E1168">
        <v>35.817399999999999</v>
      </c>
      <c r="F1168">
        <v>1059.55</v>
      </c>
      <c r="G1168">
        <v>1.6839200000000001</v>
      </c>
      <c r="H1168">
        <v>20.399999999999999</v>
      </c>
      <c r="I1168">
        <v>22.2912</v>
      </c>
      <c r="J1168">
        <v>33.123199999999997</v>
      </c>
      <c r="K1168">
        <v>23.5045</v>
      </c>
      <c r="L1168" t="e">
        <v>#N/A</v>
      </c>
      <c r="M1168">
        <v>15.0939</v>
      </c>
      <c r="N1168">
        <v>307.14440000000002</v>
      </c>
      <c r="O1168">
        <v>13.8767</v>
      </c>
      <c r="P1168">
        <v>25.04</v>
      </c>
      <c r="Q1168">
        <v>21.8</v>
      </c>
      <c r="R1168">
        <v>30.6189</v>
      </c>
      <c r="S1168">
        <v>19.330200000000001</v>
      </c>
      <c r="T1168">
        <v>28.6343</v>
      </c>
      <c r="U1168" t="e">
        <v>#N/A</v>
      </c>
      <c r="V1168">
        <v>14.3977</v>
      </c>
      <c r="W1168">
        <v>22.025300000000001</v>
      </c>
      <c r="X1168">
        <v>23.122900000000001</v>
      </c>
      <c r="Y1168">
        <v>58.747799999999998</v>
      </c>
      <c r="Z1168">
        <v>14.7156</v>
      </c>
      <c r="AA1168">
        <v>33.15</v>
      </c>
      <c r="AB1168">
        <v>34.960900000000002</v>
      </c>
      <c r="AC1168">
        <v>23.622299999999999</v>
      </c>
      <c r="AD1168" t="e">
        <v>#N/A</v>
      </c>
      <c r="AE1168">
        <v>16.66</v>
      </c>
      <c r="AF1168">
        <v>25.5168</v>
      </c>
      <c r="AG1168">
        <v>17.1416</v>
      </c>
      <c r="AH1168" t="e">
        <v>#N/A</v>
      </c>
      <c r="AI1168">
        <v>18.220600000000001</v>
      </c>
      <c r="AJ1168">
        <v>34.931199999999997</v>
      </c>
      <c r="AK1168">
        <v>20.399999999999999</v>
      </c>
      <c r="AL1168" t="e">
        <v>#N/A</v>
      </c>
      <c r="AM1168" t="e">
        <v>#N/A</v>
      </c>
      <c r="AN1168">
        <v>30.570900000000002</v>
      </c>
      <c r="AO1168">
        <v>20.991700000000002</v>
      </c>
      <c r="AP1168" t="e">
        <v>#N/A</v>
      </c>
      <c r="AQ1168">
        <v>35.493400000000001</v>
      </c>
      <c r="AR1168">
        <v>16.197700000000001</v>
      </c>
    </row>
    <row r="1169" spans="1:44" x14ac:dyDescent="0.25">
      <c r="A1169" s="1">
        <v>38209</v>
      </c>
      <c r="B1169">
        <v>52.591500000000003</v>
      </c>
      <c r="C1169">
        <v>21.521799999999999</v>
      </c>
      <c r="D1169">
        <v>8.1794700000000002</v>
      </c>
      <c r="E1169">
        <v>36.296399999999998</v>
      </c>
      <c r="F1169">
        <v>1059.57</v>
      </c>
      <c r="G1169">
        <v>1.74715</v>
      </c>
      <c r="H1169">
        <v>20.05</v>
      </c>
      <c r="I1169">
        <v>22.334</v>
      </c>
      <c r="J1169">
        <v>33.6128</v>
      </c>
      <c r="K1169">
        <v>23.8414</v>
      </c>
      <c r="L1169" t="e">
        <v>#N/A</v>
      </c>
      <c r="M1169">
        <v>15.362399999999999</v>
      </c>
      <c r="N1169">
        <v>311.34730000000002</v>
      </c>
      <c r="O1169">
        <v>13.917400000000001</v>
      </c>
      <c r="P1169">
        <v>25.234500000000001</v>
      </c>
      <c r="Q1169">
        <v>22.9</v>
      </c>
      <c r="R1169">
        <v>30.3581</v>
      </c>
      <c r="S1169">
        <v>19.4251</v>
      </c>
      <c r="T1169">
        <v>29.236699999999999</v>
      </c>
      <c r="U1169" t="e">
        <v>#N/A</v>
      </c>
      <c r="V1169">
        <v>14.4108</v>
      </c>
      <c r="W1169">
        <v>22.274899999999999</v>
      </c>
      <c r="X1169">
        <v>23.6357</v>
      </c>
      <c r="Y1169">
        <v>59.604500000000002</v>
      </c>
      <c r="Z1169">
        <v>14.6577</v>
      </c>
      <c r="AA1169">
        <v>33.340000000000003</v>
      </c>
      <c r="AB1169">
        <v>35.189799999999998</v>
      </c>
      <c r="AC1169">
        <v>24.1617</v>
      </c>
      <c r="AD1169" t="e">
        <v>#N/A</v>
      </c>
      <c r="AE1169">
        <v>16.984999999999999</v>
      </c>
      <c r="AF1169">
        <v>25.7852</v>
      </c>
      <c r="AG1169">
        <v>17.436499999999999</v>
      </c>
      <c r="AH1169" t="e">
        <v>#N/A</v>
      </c>
      <c r="AI1169">
        <v>18.336300000000001</v>
      </c>
      <c r="AJ1169">
        <v>35.568600000000004</v>
      </c>
      <c r="AK1169">
        <v>20.05</v>
      </c>
      <c r="AL1169" t="e">
        <v>#N/A</v>
      </c>
      <c r="AM1169" t="e">
        <v>#N/A</v>
      </c>
      <c r="AN1169">
        <v>31.1081</v>
      </c>
      <c r="AO1169">
        <v>21.346499999999999</v>
      </c>
      <c r="AP1169" t="e">
        <v>#N/A</v>
      </c>
      <c r="AQ1169">
        <v>35.910800000000002</v>
      </c>
      <c r="AR1169">
        <v>16.523599999999998</v>
      </c>
    </row>
    <row r="1170" spans="1:44" x14ac:dyDescent="0.25">
      <c r="A1170" s="1">
        <v>38210</v>
      </c>
      <c r="B1170">
        <v>52.537199999999999</v>
      </c>
      <c r="C1170">
        <v>21.474499999999999</v>
      </c>
      <c r="D1170">
        <v>8.2574900000000007</v>
      </c>
      <c r="E1170">
        <v>36.462000000000003</v>
      </c>
      <c r="F1170">
        <v>1057.04</v>
      </c>
      <c r="G1170">
        <v>1.7253499999999999</v>
      </c>
      <c r="H1170">
        <v>20.350000000000001</v>
      </c>
      <c r="I1170">
        <v>22.675799999999999</v>
      </c>
      <c r="J1170">
        <v>33.898099999999999</v>
      </c>
      <c r="K1170">
        <v>24.1997</v>
      </c>
      <c r="L1170" t="e">
        <v>#N/A</v>
      </c>
      <c r="M1170">
        <v>13.784700000000001</v>
      </c>
      <c r="N1170">
        <v>313.72089999999997</v>
      </c>
      <c r="O1170">
        <v>14.288</v>
      </c>
      <c r="P1170">
        <v>25.115100000000002</v>
      </c>
      <c r="Q1170">
        <v>22.65</v>
      </c>
      <c r="R1170">
        <v>30.513300000000001</v>
      </c>
      <c r="S1170">
        <v>19.564900000000002</v>
      </c>
      <c r="T1170">
        <v>28.994499999999999</v>
      </c>
      <c r="U1170" t="e">
        <v>#N/A</v>
      </c>
      <c r="V1170">
        <v>14.1532</v>
      </c>
      <c r="W1170">
        <v>22.171099999999999</v>
      </c>
      <c r="X1170">
        <v>23.831600000000002</v>
      </c>
      <c r="Y1170">
        <v>58.913499999999999</v>
      </c>
      <c r="Z1170">
        <v>14.4648</v>
      </c>
      <c r="AA1170">
        <v>33.94</v>
      </c>
      <c r="AB1170">
        <v>35.970799999999997</v>
      </c>
      <c r="AC1170">
        <v>24.1936</v>
      </c>
      <c r="AD1170" t="e">
        <v>#N/A</v>
      </c>
      <c r="AE1170">
        <v>16.8002</v>
      </c>
      <c r="AF1170">
        <v>26.085000000000001</v>
      </c>
      <c r="AG1170">
        <v>17.3064</v>
      </c>
      <c r="AH1170" t="e">
        <v>#N/A</v>
      </c>
      <c r="AI1170">
        <v>18.656099999999999</v>
      </c>
      <c r="AJ1170">
        <v>36.012</v>
      </c>
      <c r="AK1170">
        <v>20.350000000000001</v>
      </c>
      <c r="AL1170" t="e">
        <v>#N/A</v>
      </c>
      <c r="AM1170" t="e">
        <v>#N/A</v>
      </c>
      <c r="AN1170">
        <v>31.433800000000002</v>
      </c>
      <c r="AO1170">
        <v>21.596800000000002</v>
      </c>
      <c r="AP1170" t="e">
        <v>#N/A</v>
      </c>
      <c r="AQ1170">
        <v>35.713799999999999</v>
      </c>
      <c r="AR1170">
        <v>16.097999999999999</v>
      </c>
    </row>
    <row r="1171" spans="1:44" x14ac:dyDescent="0.25">
      <c r="A1171" s="1">
        <v>38211</v>
      </c>
      <c r="B1171">
        <v>51.485599999999998</v>
      </c>
      <c r="C1171">
        <v>21.000599999999999</v>
      </c>
      <c r="D1171">
        <v>8.2769300000000001</v>
      </c>
      <c r="E1171">
        <v>35.914400000000001</v>
      </c>
      <c r="F1171">
        <v>1036.31</v>
      </c>
      <c r="G1171">
        <v>1.6865699999999999</v>
      </c>
      <c r="H1171">
        <v>20.5</v>
      </c>
      <c r="I1171">
        <v>22.678899999999999</v>
      </c>
      <c r="J1171">
        <v>33.5961</v>
      </c>
      <c r="K1171">
        <v>24.053799999999999</v>
      </c>
      <c r="L1171" t="e">
        <v>#N/A</v>
      </c>
      <c r="M1171">
        <v>13.3826</v>
      </c>
      <c r="N1171">
        <v>309.95499999999998</v>
      </c>
      <c r="O1171">
        <v>14.0655</v>
      </c>
      <c r="P1171">
        <v>24.830200000000001</v>
      </c>
      <c r="Q1171">
        <v>22.85</v>
      </c>
      <c r="R1171">
        <v>30.071400000000001</v>
      </c>
      <c r="S1171">
        <v>19.170400000000001</v>
      </c>
      <c r="T1171">
        <v>28.264399999999998</v>
      </c>
      <c r="U1171" t="e">
        <v>#N/A</v>
      </c>
      <c r="V1171">
        <v>12.2668</v>
      </c>
      <c r="W1171">
        <v>22.035799999999998</v>
      </c>
      <c r="X1171">
        <v>23.166</v>
      </c>
      <c r="Y1171">
        <v>57.762999999999998</v>
      </c>
      <c r="Z1171">
        <v>13.8383</v>
      </c>
      <c r="AA1171">
        <v>33.24</v>
      </c>
      <c r="AB1171">
        <v>36.095700000000001</v>
      </c>
      <c r="AC1171">
        <v>24.122</v>
      </c>
      <c r="AD1171" t="e">
        <v>#N/A</v>
      </c>
      <c r="AE1171">
        <v>16.450500000000002</v>
      </c>
      <c r="AF1171">
        <v>25.9146</v>
      </c>
      <c r="AG1171">
        <v>16.939900000000002</v>
      </c>
      <c r="AH1171" t="e">
        <v>#N/A</v>
      </c>
      <c r="AI1171">
        <v>18.421900000000001</v>
      </c>
      <c r="AJ1171">
        <v>35.694600000000001</v>
      </c>
      <c r="AK1171">
        <v>20.5</v>
      </c>
      <c r="AL1171" t="e">
        <v>#N/A</v>
      </c>
      <c r="AM1171" t="e">
        <v>#N/A</v>
      </c>
      <c r="AN1171">
        <v>30.999199999999998</v>
      </c>
      <c r="AO1171">
        <v>21.337299999999999</v>
      </c>
      <c r="AP1171" t="e">
        <v>#N/A</v>
      </c>
      <c r="AQ1171">
        <v>36.351100000000002</v>
      </c>
      <c r="AR1171">
        <v>15.6472</v>
      </c>
    </row>
    <row r="1172" spans="1:44" x14ac:dyDescent="0.25">
      <c r="A1172" s="1">
        <v>38212</v>
      </c>
      <c r="B1172">
        <v>51.555199999999999</v>
      </c>
      <c r="C1172">
        <v>21.128299999999999</v>
      </c>
      <c r="D1172">
        <v>8.2459299999999995</v>
      </c>
      <c r="E1172">
        <v>35.9358</v>
      </c>
      <c r="F1172">
        <v>1032.92</v>
      </c>
      <c r="G1172">
        <v>1.7178599999999999</v>
      </c>
      <c r="H1172">
        <v>20</v>
      </c>
      <c r="I1172">
        <v>22.433800000000002</v>
      </c>
      <c r="J1172">
        <v>33.964199999999998</v>
      </c>
      <c r="K1172">
        <v>24.123200000000001</v>
      </c>
      <c r="L1172" t="e">
        <v>#N/A</v>
      </c>
      <c r="M1172">
        <v>13.476000000000001</v>
      </c>
      <c r="N1172">
        <v>311.67270000000002</v>
      </c>
      <c r="O1172">
        <v>14.278600000000001</v>
      </c>
      <c r="P1172">
        <v>24.581399999999999</v>
      </c>
      <c r="Q1172">
        <v>22.45</v>
      </c>
      <c r="R1172">
        <v>30.406099999999999</v>
      </c>
      <c r="S1172">
        <v>19.398800000000001</v>
      </c>
      <c r="T1172">
        <v>27.907800000000002</v>
      </c>
      <c r="U1172" t="e">
        <v>#N/A</v>
      </c>
      <c r="V1172">
        <v>11.9773</v>
      </c>
      <c r="W1172">
        <v>22.23</v>
      </c>
      <c r="X1172">
        <v>23.303100000000001</v>
      </c>
      <c r="Y1172">
        <v>59.136000000000003</v>
      </c>
      <c r="Z1172">
        <v>14.089399999999999</v>
      </c>
      <c r="AA1172">
        <v>33.24</v>
      </c>
      <c r="AB1172">
        <v>35.866599999999998</v>
      </c>
      <c r="AC1172">
        <v>24.201599999999999</v>
      </c>
      <c r="AD1172" t="e">
        <v>#N/A</v>
      </c>
      <c r="AE1172">
        <v>16.474699999999999</v>
      </c>
      <c r="AF1172">
        <v>25.876999999999999</v>
      </c>
      <c r="AG1172">
        <v>17.079699999999999</v>
      </c>
      <c r="AH1172" t="e">
        <v>#N/A</v>
      </c>
      <c r="AI1172">
        <v>18.313099999999999</v>
      </c>
      <c r="AJ1172">
        <v>35.914700000000003</v>
      </c>
      <c r="AK1172">
        <v>20</v>
      </c>
      <c r="AL1172" t="e">
        <v>#N/A</v>
      </c>
      <c r="AM1172" t="e">
        <v>#N/A</v>
      </c>
      <c r="AN1172">
        <v>31.137599999999999</v>
      </c>
      <c r="AO1172">
        <v>21.4404</v>
      </c>
      <c r="AP1172" t="e">
        <v>#N/A</v>
      </c>
      <c r="AQ1172">
        <v>36.980499999999999</v>
      </c>
      <c r="AR1172">
        <v>15.457800000000001</v>
      </c>
    </row>
    <row r="1173" spans="1:44" x14ac:dyDescent="0.25">
      <c r="A1173" s="1">
        <v>38215</v>
      </c>
      <c r="B1173">
        <v>51.436900000000001</v>
      </c>
      <c r="C1173">
        <v>21.759599999999999</v>
      </c>
      <c r="D1173">
        <v>8.2520900000000008</v>
      </c>
      <c r="E1173">
        <v>35.642600000000002</v>
      </c>
      <c r="F1173">
        <v>1047.2</v>
      </c>
      <c r="G1173">
        <v>1.69811</v>
      </c>
      <c r="H1173">
        <v>20.3</v>
      </c>
      <c r="I1173">
        <v>22.462</v>
      </c>
      <c r="J1173">
        <v>34.471600000000002</v>
      </c>
      <c r="K1173">
        <v>24.265499999999999</v>
      </c>
      <c r="L1173" t="e">
        <v>#N/A</v>
      </c>
      <c r="M1173">
        <v>13.6236</v>
      </c>
      <c r="N1173">
        <v>314.02199999999999</v>
      </c>
      <c r="O1173">
        <v>14.1899</v>
      </c>
      <c r="P1173">
        <v>24.7883</v>
      </c>
      <c r="Q1173">
        <v>23.4</v>
      </c>
      <c r="R1173">
        <v>30.229299999999999</v>
      </c>
      <c r="S1173">
        <v>19.4603</v>
      </c>
      <c r="T1173">
        <v>28.442699999999999</v>
      </c>
      <c r="U1173" t="e">
        <v>#N/A</v>
      </c>
      <c r="V1173">
        <v>12.1502</v>
      </c>
      <c r="W1173">
        <v>22.575500000000002</v>
      </c>
      <c r="X1173">
        <v>23.431699999999999</v>
      </c>
      <c r="Y1173">
        <v>58.647300000000001</v>
      </c>
      <c r="Z1173">
        <v>13.864000000000001</v>
      </c>
      <c r="AA1173">
        <v>32.75</v>
      </c>
      <c r="AB1173">
        <v>35.875399999999999</v>
      </c>
      <c r="AC1173">
        <v>24.535699999999999</v>
      </c>
      <c r="AD1173" t="e">
        <v>#N/A</v>
      </c>
      <c r="AE1173">
        <v>16.279299999999999</v>
      </c>
      <c r="AF1173">
        <v>25.9054</v>
      </c>
      <c r="AG1173">
        <v>16.960100000000001</v>
      </c>
      <c r="AH1173" t="e">
        <v>#N/A</v>
      </c>
      <c r="AI1173">
        <v>18.2835</v>
      </c>
      <c r="AJ1173">
        <v>35.904299999999999</v>
      </c>
      <c r="AK1173">
        <v>20.3</v>
      </c>
      <c r="AL1173" t="e">
        <v>#N/A</v>
      </c>
      <c r="AM1173" t="e">
        <v>#N/A</v>
      </c>
      <c r="AN1173">
        <v>31.453700000000001</v>
      </c>
      <c r="AO1173">
        <v>21.284199999999998</v>
      </c>
      <c r="AP1173" t="e">
        <v>#N/A</v>
      </c>
      <c r="AQ1173">
        <v>37.244100000000003</v>
      </c>
      <c r="AR1173">
        <v>15.793699999999999</v>
      </c>
    </row>
    <row r="1174" spans="1:44" x14ac:dyDescent="0.25">
      <c r="A1174" s="1">
        <v>38216</v>
      </c>
      <c r="B1174">
        <v>51.7286</v>
      </c>
      <c r="C1174">
        <v>22.0686</v>
      </c>
      <c r="D1174">
        <v>8.26877</v>
      </c>
      <c r="E1174">
        <v>35.863300000000002</v>
      </c>
      <c r="F1174">
        <v>1051.27</v>
      </c>
      <c r="G1174">
        <v>1.7029399999999999</v>
      </c>
      <c r="H1174">
        <v>20.5</v>
      </c>
      <c r="I1174">
        <v>22.761199999999999</v>
      </c>
      <c r="J1174">
        <v>34.035899999999998</v>
      </c>
      <c r="K1174">
        <v>24.133600000000001</v>
      </c>
      <c r="L1174" t="e">
        <v>#N/A</v>
      </c>
      <c r="M1174">
        <v>13.9588</v>
      </c>
      <c r="N1174">
        <v>316.73219999999998</v>
      </c>
      <c r="O1174">
        <v>14.1281</v>
      </c>
      <c r="P1174">
        <v>24.9498</v>
      </c>
      <c r="Q1174">
        <v>23.2</v>
      </c>
      <c r="R1174">
        <v>29.737500000000001</v>
      </c>
      <c r="S1174">
        <v>19.362300000000001</v>
      </c>
      <c r="T1174">
        <v>28.57</v>
      </c>
      <c r="U1174" t="e">
        <v>#N/A</v>
      </c>
      <c r="V1174">
        <v>12.1492</v>
      </c>
      <c r="W1174">
        <v>23.317699999999999</v>
      </c>
      <c r="X1174">
        <v>23.2972</v>
      </c>
      <c r="Y1174">
        <v>58.656500000000001</v>
      </c>
      <c r="Z1174">
        <v>13.920999999999999</v>
      </c>
      <c r="AA1174">
        <v>33.74</v>
      </c>
      <c r="AB1174">
        <v>36.160200000000003</v>
      </c>
      <c r="AC1174">
        <v>24.6572</v>
      </c>
      <c r="AD1174" t="e">
        <v>#N/A</v>
      </c>
      <c r="AE1174">
        <v>16.669899999999998</v>
      </c>
      <c r="AF1174">
        <v>25.845800000000001</v>
      </c>
      <c r="AG1174">
        <v>16.933700000000002</v>
      </c>
      <c r="AH1174" t="e">
        <v>#N/A</v>
      </c>
      <c r="AI1174">
        <v>18.270299999999999</v>
      </c>
      <c r="AJ1174">
        <v>35.816499999999998</v>
      </c>
      <c r="AK1174">
        <v>20.5</v>
      </c>
      <c r="AL1174" t="e">
        <v>#N/A</v>
      </c>
      <c r="AM1174" t="e">
        <v>#N/A</v>
      </c>
      <c r="AN1174">
        <v>31.261199999999999</v>
      </c>
      <c r="AO1174">
        <v>21.152100000000001</v>
      </c>
      <c r="AP1174" t="e">
        <v>#N/A</v>
      </c>
      <c r="AQ1174">
        <v>37.700600000000001</v>
      </c>
      <c r="AR1174">
        <v>16.107500000000002</v>
      </c>
    </row>
    <row r="1175" spans="1:44" x14ac:dyDescent="0.25">
      <c r="A1175" s="1">
        <v>38217</v>
      </c>
      <c r="B1175">
        <v>52.818300000000001</v>
      </c>
      <c r="C1175">
        <v>22.349599999999999</v>
      </c>
      <c r="D1175">
        <v>8.3915400000000009</v>
      </c>
      <c r="E1175">
        <v>36.1</v>
      </c>
      <c r="F1175">
        <v>1077.27</v>
      </c>
      <c r="G1175">
        <v>1.75193</v>
      </c>
      <c r="H1175">
        <v>20.6</v>
      </c>
      <c r="I1175">
        <v>22.981300000000001</v>
      </c>
      <c r="J1175">
        <v>34.346200000000003</v>
      </c>
      <c r="K1175">
        <v>24.154</v>
      </c>
      <c r="L1175" t="e">
        <v>#N/A</v>
      </c>
      <c r="M1175">
        <v>14.198499999999999</v>
      </c>
      <c r="N1175">
        <v>320.2801</v>
      </c>
      <c r="O1175">
        <v>14.2127</v>
      </c>
      <c r="P1175">
        <v>25.097100000000001</v>
      </c>
      <c r="Q1175">
        <v>23.9</v>
      </c>
      <c r="R1175">
        <v>30.0562</v>
      </c>
      <c r="S1175">
        <v>19.7591</v>
      </c>
      <c r="T1175">
        <v>28.8672</v>
      </c>
      <c r="U1175" t="e">
        <v>#N/A</v>
      </c>
      <c r="V1175">
        <v>12.609299999999999</v>
      </c>
      <c r="W1175">
        <v>23.949000000000002</v>
      </c>
      <c r="X1175">
        <v>23.736499999999999</v>
      </c>
      <c r="Y1175">
        <v>59.451000000000001</v>
      </c>
      <c r="Z1175">
        <v>14.3887</v>
      </c>
      <c r="AA1175">
        <v>33.54</v>
      </c>
      <c r="AB1175">
        <v>36.494300000000003</v>
      </c>
      <c r="AC1175">
        <v>24.924900000000001</v>
      </c>
      <c r="AD1175" t="e">
        <v>#N/A</v>
      </c>
      <c r="AE1175">
        <v>16.748899999999999</v>
      </c>
      <c r="AF1175">
        <v>26.343599999999999</v>
      </c>
      <c r="AG1175">
        <v>17.200199999999999</v>
      </c>
      <c r="AH1175" t="e">
        <v>#N/A</v>
      </c>
      <c r="AI1175">
        <v>18.554500000000001</v>
      </c>
      <c r="AJ1175">
        <v>36.072099999999999</v>
      </c>
      <c r="AK1175">
        <v>20.6</v>
      </c>
      <c r="AL1175" t="e">
        <v>#N/A</v>
      </c>
      <c r="AM1175" t="e">
        <v>#N/A</v>
      </c>
      <c r="AN1175">
        <v>31.623000000000001</v>
      </c>
      <c r="AO1175">
        <v>21.278300000000002</v>
      </c>
      <c r="AP1175" t="e">
        <v>#N/A</v>
      </c>
      <c r="AQ1175">
        <v>37.444400000000002</v>
      </c>
      <c r="AR1175">
        <v>16.321999999999999</v>
      </c>
    </row>
    <row r="1176" spans="1:44" x14ac:dyDescent="0.25">
      <c r="A1176" s="1">
        <v>38218</v>
      </c>
      <c r="B1176">
        <v>52.685499999999998</v>
      </c>
      <c r="C1176">
        <v>22.2637</v>
      </c>
      <c r="D1176">
        <v>8.3759899999999998</v>
      </c>
      <c r="E1176">
        <v>35.874299999999998</v>
      </c>
      <c r="F1176">
        <v>1072.22</v>
      </c>
      <c r="G1176">
        <v>1.6912400000000001</v>
      </c>
      <c r="H1176">
        <v>20.73</v>
      </c>
      <c r="I1176">
        <v>22.851700000000001</v>
      </c>
      <c r="J1176">
        <v>33.937399999999997</v>
      </c>
      <c r="K1176">
        <v>23.697099999999999</v>
      </c>
      <c r="L1176" t="e">
        <v>#N/A</v>
      </c>
      <c r="M1176">
        <v>14.2483</v>
      </c>
      <c r="N1176">
        <v>318.29419999999999</v>
      </c>
      <c r="O1176">
        <v>14.0055</v>
      </c>
      <c r="P1176">
        <v>24.9315</v>
      </c>
      <c r="Q1176">
        <v>23.4</v>
      </c>
      <c r="R1176">
        <v>30.1755</v>
      </c>
      <c r="S1176">
        <v>19.6722</v>
      </c>
      <c r="T1176">
        <v>28.476600000000001</v>
      </c>
      <c r="U1176" t="e">
        <v>#N/A</v>
      </c>
      <c r="V1176">
        <v>12.709899999999999</v>
      </c>
      <c r="W1176">
        <v>24.034099999999999</v>
      </c>
      <c r="X1176">
        <v>23.237300000000001</v>
      </c>
      <c r="Y1176">
        <v>59.149000000000001</v>
      </c>
      <c r="Z1176">
        <v>14.220499999999999</v>
      </c>
      <c r="AA1176">
        <v>33.54</v>
      </c>
      <c r="AB1176">
        <v>36.252000000000002</v>
      </c>
      <c r="AC1176">
        <v>24.660799999999998</v>
      </c>
      <c r="AD1176" t="e">
        <v>#N/A</v>
      </c>
      <c r="AE1176">
        <v>16.7867</v>
      </c>
      <c r="AF1176">
        <v>26.060099999999998</v>
      </c>
      <c r="AG1176">
        <v>16.948699999999999</v>
      </c>
      <c r="AH1176" t="e">
        <v>#N/A</v>
      </c>
      <c r="AI1176">
        <v>18.2974</v>
      </c>
      <c r="AJ1176">
        <v>35.520899999999997</v>
      </c>
      <c r="AK1176">
        <v>20.73</v>
      </c>
      <c r="AL1176" t="e">
        <v>#N/A</v>
      </c>
      <c r="AM1176" t="e">
        <v>#N/A</v>
      </c>
      <c r="AN1176">
        <v>31.513999999999999</v>
      </c>
      <c r="AO1176">
        <v>21.295200000000001</v>
      </c>
      <c r="AP1176" t="e">
        <v>#N/A</v>
      </c>
      <c r="AQ1176">
        <v>37.633899999999997</v>
      </c>
      <c r="AR1176">
        <v>16.3874</v>
      </c>
    </row>
    <row r="1177" spans="1:44" x14ac:dyDescent="0.25">
      <c r="A1177" s="1">
        <v>38219</v>
      </c>
      <c r="B1177">
        <v>53.160400000000003</v>
      </c>
      <c r="C1177">
        <v>22.865200000000002</v>
      </c>
      <c r="D1177">
        <v>8.4627700000000008</v>
      </c>
      <c r="E1177">
        <v>36.19</v>
      </c>
      <c r="F1177">
        <v>1088.79</v>
      </c>
      <c r="G1177">
        <v>1.7053</v>
      </c>
      <c r="H1177">
        <v>20.65</v>
      </c>
      <c r="I1177">
        <v>23.231000000000002</v>
      </c>
      <c r="J1177">
        <v>34.2622</v>
      </c>
      <c r="K1177">
        <v>24.1418</v>
      </c>
      <c r="L1177" t="e">
        <v>#N/A</v>
      </c>
      <c r="M1177">
        <v>14.159800000000001</v>
      </c>
      <c r="N1177">
        <v>323.45240000000001</v>
      </c>
      <c r="O1177">
        <v>14.141500000000001</v>
      </c>
      <c r="P1177">
        <v>25.338799999999999</v>
      </c>
      <c r="Q1177">
        <v>24</v>
      </c>
      <c r="R1177">
        <v>30.4452</v>
      </c>
      <c r="S1177">
        <v>19.741499999999998</v>
      </c>
      <c r="T1177">
        <v>28.5106</v>
      </c>
      <c r="U1177" t="e">
        <v>#N/A</v>
      </c>
      <c r="V1177">
        <v>13.066800000000001</v>
      </c>
      <c r="W1177">
        <v>24.243099999999998</v>
      </c>
      <c r="X1177">
        <v>23.669499999999999</v>
      </c>
      <c r="Y1177">
        <v>59.718800000000002</v>
      </c>
      <c r="Z1177">
        <v>14.0435</v>
      </c>
      <c r="AA1177">
        <v>33.54</v>
      </c>
      <c r="AB1177">
        <v>36.613599999999998</v>
      </c>
      <c r="AC1177">
        <v>25.217300000000002</v>
      </c>
      <c r="AD1177" t="e">
        <v>#N/A</v>
      </c>
      <c r="AE1177">
        <v>17.1751</v>
      </c>
      <c r="AF1177">
        <v>26.5807</v>
      </c>
      <c r="AG1177">
        <v>17.09</v>
      </c>
      <c r="AH1177" t="e">
        <v>#N/A</v>
      </c>
      <c r="AI1177">
        <v>18.547599999999999</v>
      </c>
      <c r="AJ1177">
        <v>35.9542</v>
      </c>
      <c r="AK1177">
        <v>20.65</v>
      </c>
      <c r="AL1177" t="e">
        <v>#N/A</v>
      </c>
      <c r="AM1177" t="e">
        <v>#N/A</v>
      </c>
      <c r="AN1177">
        <v>32.103200000000001</v>
      </c>
      <c r="AO1177">
        <v>21.6005</v>
      </c>
      <c r="AP1177" t="e">
        <v>#N/A</v>
      </c>
      <c r="AQ1177">
        <v>37.691200000000002</v>
      </c>
      <c r="AR1177">
        <v>16.504799999999999</v>
      </c>
    </row>
    <row r="1178" spans="1:44" x14ac:dyDescent="0.25">
      <c r="A1178" s="1">
        <v>38222</v>
      </c>
      <c r="B1178">
        <v>53.406799999999997</v>
      </c>
      <c r="C1178">
        <v>22.618300000000001</v>
      </c>
      <c r="D1178">
        <v>8.5151800000000009</v>
      </c>
      <c r="E1178">
        <v>36.0991</v>
      </c>
      <c r="F1178">
        <v>1089.04</v>
      </c>
      <c r="G1178">
        <v>1.7268399999999999</v>
      </c>
      <c r="H1178">
        <v>20.8</v>
      </c>
      <c r="I1178">
        <v>23.517900000000001</v>
      </c>
      <c r="J1178">
        <v>34.512</v>
      </c>
      <c r="K1178">
        <v>24.162800000000001</v>
      </c>
      <c r="L1178" t="e">
        <v>#N/A</v>
      </c>
      <c r="M1178">
        <v>14.4353</v>
      </c>
      <c r="N1178">
        <v>323.6696</v>
      </c>
      <c r="O1178">
        <v>14.232799999999999</v>
      </c>
      <c r="P1178">
        <v>25.379000000000001</v>
      </c>
      <c r="Q1178">
        <v>24.4</v>
      </c>
      <c r="R1178">
        <v>30.3764</v>
      </c>
      <c r="S1178">
        <v>19.725899999999999</v>
      </c>
      <c r="T1178">
        <v>28.935099999999998</v>
      </c>
      <c r="U1178" t="e">
        <v>#N/A</v>
      </c>
      <c r="V1178">
        <v>12.946099999999999</v>
      </c>
      <c r="W1178">
        <v>24.087399999999999</v>
      </c>
      <c r="X1178">
        <v>23.6922</v>
      </c>
      <c r="Y1178">
        <v>59.506599999999999</v>
      </c>
      <c r="Z1178">
        <v>14.268800000000001</v>
      </c>
      <c r="AA1178">
        <v>33.54</v>
      </c>
      <c r="AB1178">
        <v>36.7485</v>
      </c>
      <c r="AC1178">
        <v>25.240300000000001</v>
      </c>
      <c r="AD1178" t="e">
        <v>#N/A</v>
      </c>
      <c r="AE1178">
        <v>16.961500000000001</v>
      </c>
      <c r="AF1178">
        <v>26.755099999999999</v>
      </c>
      <c r="AG1178">
        <v>17.2163</v>
      </c>
      <c r="AH1178" t="e">
        <v>#N/A</v>
      </c>
      <c r="AI1178">
        <v>18.559899999999999</v>
      </c>
      <c r="AJ1178">
        <v>36.014600000000002</v>
      </c>
      <c r="AK1178">
        <v>20.8</v>
      </c>
      <c r="AL1178" t="e">
        <v>#N/A</v>
      </c>
      <c r="AM1178" t="e">
        <v>#N/A</v>
      </c>
      <c r="AN1178">
        <v>31.832100000000001</v>
      </c>
      <c r="AO1178">
        <v>21.599599999999999</v>
      </c>
      <c r="AP1178" t="e">
        <v>#N/A</v>
      </c>
      <c r="AQ1178">
        <v>37.235199999999999</v>
      </c>
      <c r="AR1178">
        <v>16.363499999999998</v>
      </c>
    </row>
    <row r="1179" spans="1:44" x14ac:dyDescent="0.25">
      <c r="A1179" s="1">
        <v>38223</v>
      </c>
      <c r="B1179">
        <v>54.0428</v>
      </c>
      <c r="C1179">
        <v>22.66</v>
      </c>
      <c r="D1179">
        <v>8.6089199999999995</v>
      </c>
      <c r="E1179">
        <v>36.465800000000002</v>
      </c>
      <c r="F1179">
        <v>1101.19</v>
      </c>
      <c r="G1179">
        <v>1.7914099999999999</v>
      </c>
      <c r="H1179">
        <v>20.9</v>
      </c>
      <c r="I1179">
        <v>23.992799999999999</v>
      </c>
      <c r="J1179">
        <v>35.006399999999999</v>
      </c>
      <c r="K1179">
        <v>24.756</v>
      </c>
      <c r="L1179" t="e">
        <v>#N/A</v>
      </c>
      <c r="M1179">
        <v>14.4078</v>
      </c>
      <c r="N1179">
        <v>327.34210000000002</v>
      </c>
      <c r="O1179">
        <v>14.2593</v>
      </c>
      <c r="P1179">
        <v>25.7956</v>
      </c>
      <c r="Q1179">
        <v>24.55</v>
      </c>
      <c r="R1179">
        <v>30.558800000000002</v>
      </c>
      <c r="S1179">
        <v>19.979800000000001</v>
      </c>
      <c r="T1179">
        <v>29.155799999999999</v>
      </c>
      <c r="U1179" t="e">
        <v>#N/A</v>
      </c>
      <c r="V1179">
        <v>12.9183</v>
      </c>
      <c r="W1179">
        <v>24.5304</v>
      </c>
      <c r="X1179">
        <v>24.159300000000002</v>
      </c>
      <c r="Y1179">
        <v>60.093299999999999</v>
      </c>
      <c r="Z1179">
        <v>14.2546</v>
      </c>
      <c r="AA1179">
        <v>33.54</v>
      </c>
      <c r="AB1179">
        <v>37.162500000000001</v>
      </c>
      <c r="AC1179">
        <v>25.497499999999999</v>
      </c>
      <c r="AD1179" t="e">
        <v>#N/A</v>
      </c>
      <c r="AE1179">
        <v>17.264399999999998</v>
      </c>
      <c r="AF1179">
        <v>27.075700000000001</v>
      </c>
      <c r="AG1179">
        <v>17.373699999999999</v>
      </c>
      <c r="AH1179" t="e">
        <v>#N/A</v>
      </c>
      <c r="AI1179">
        <v>18.6586</v>
      </c>
      <c r="AJ1179">
        <v>36.476700000000001</v>
      </c>
      <c r="AK1179">
        <v>20.9</v>
      </c>
      <c r="AL1179" t="e">
        <v>#N/A</v>
      </c>
      <c r="AM1179" t="e">
        <v>#N/A</v>
      </c>
      <c r="AN1179">
        <v>32.3825</v>
      </c>
      <c r="AO1179">
        <v>21.703299999999999</v>
      </c>
      <c r="AP1179" t="e">
        <v>#N/A</v>
      </c>
      <c r="AQ1179">
        <v>37.617600000000003</v>
      </c>
      <c r="AR1179">
        <v>16.6174</v>
      </c>
    </row>
    <row r="1180" spans="1:44" x14ac:dyDescent="0.25">
      <c r="A1180" s="1">
        <v>38224</v>
      </c>
      <c r="B1180">
        <v>54.72</v>
      </c>
      <c r="C1180">
        <v>23.107800000000001</v>
      </c>
      <c r="D1180">
        <v>8.6484799999999993</v>
      </c>
      <c r="E1180">
        <v>36.788200000000003</v>
      </c>
      <c r="F1180">
        <v>1117.32</v>
      </c>
      <c r="G1180">
        <v>1.86199</v>
      </c>
      <c r="H1180">
        <v>20.88</v>
      </c>
      <c r="I1180">
        <v>24.141100000000002</v>
      </c>
      <c r="J1180">
        <v>36.273000000000003</v>
      </c>
      <c r="K1180">
        <v>25.119700000000002</v>
      </c>
      <c r="L1180" t="e">
        <v>#N/A</v>
      </c>
      <c r="M1180">
        <v>14.744199999999999</v>
      </c>
      <c r="N1180">
        <v>331.63499999999999</v>
      </c>
      <c r="O1180">
        <v>14.432</v>
      </c>
      <c r="P1180">
        <v>26.278099999999998</v>
      </c>
      <c r="Q1180">
        <v>24.39</v>
      </c>
      <c r="R1180">
        <v>30.938300000000002</v>
      </c>
      <c r="S1180">
        <v>20.174099999999999</v>
      </c>
      <c r="T1180">
        <v>29.249199999999998</v>
      </c>
      <c r="U1180" t="e">
        <v>#N/A</v>
      </c>
      <c r="V1180">
        <v>13.2887</v>
      </c>
      <c r="W1180">
        <v>24.831399999999999</v>
      </c>
      <c r="X1180">
        <v>24.819500000000001</v>
      </c>
      <c r="Y1180">
        <v>60.638500000000001</v>
      </c>
      <c r="Z1180">
        <v>14.507999999999999</v>
      </c>
      <c r="AA1180">
        <v>34.03</v>
      </c>
      <c r="AB1180">
        <v>37.661000000000001</v>
      </c>
      <c r="AC1180">
        <v>26.1843</v>
      </c>
      <c r="AD1180" t="e">
        <v>#N/A</v>
      </c>
      <c r="AE1180">
        <v>17.399000000000001</v>
      </c>
      <c r="AF1180">
        <v>27.012</v>
      </c>
      <c r="AG1180">
        <v>17.655799999999999</v>
      </c>
      <c r="AH1180" t="e">
        <v>#N/A</v>
      </c>
      <c r="AI1180">
        <v>18.9742</v>
      </c>
      <c r="AJ1180">
        <v>36.885300000000001</v>
      </c>
      <c r="AK1180">
        <v>20.88</v>
      </c>
      <c r="AL1180" t="e">
        <v>#N/A</v>
      </c>
      <c r="AM1180" t="e">
        <v>#N/A</v>
      </c>
      <c r="AN1180">
        <v>32.642200000000003</v>
      </c>
      <c r="AO1180">
        <v>21.7408</v>
      </c>
      <c r="AP1180" t="e">
        <v>#N/A</v>
      </c>
      <c r="AQ1180">
        <v>37.9666</v>
      </c>
      <c r="AR1180">
        <v>16.839400000000001</v>
      </c>
    </row>
    <row r="1181" spans="1:44" x14ac:dyDescent="0.25">
      <c r="A1181" s="1">
        <v>38225</v>
      </c>
      <c r="B1181">
        <v>54.681199999999997</v>
      </c>
      <c r="C1181">
        <v>23.258700000000001</v>
      </c>
      <c r="D1181">
        <v>8.6667500000000004</v>
      </c>
      <c r="E1181">
        <v>36.855499999999999</v>
      </c>
      <c r="F1181">
        <v>1109.76</v>
      </c>
      <c r="G1181">
        <v>1.9496199999999999</v>
      </c>
      <c r="H1181">
        <v>21.11</v>
      </c>
      <c r="I1181">
        <v>24.202200000000001</v>
      </c>
      <c r="J1181">
        <v>35.919400000000003</v>
      </c>
      <c r="K1181">
        <v>25.026</v>
      </c>
      <c r="L1181" t="e">
        <v>#N/A</v>
      </c>
      <c r="M1181">
        <v>14.6067</v>
      </c>
      <c r="N1181">
        <v>332.25889999999998</v>
      </c>
      <c r="O1181">
        <v>14.4483</v>
      </c>
      <c r="P1181">
        <v>26.280100000000001</v>
      </c>
      <c r="Q1181">
        <v>24.4</v>
      </c>
      <c r="R1181">
        <v>30.930800000000001</v>
      </c>
      <c r="S1181">
        <v>20.142499999999998</v>
      </c>
      <c r="T1181">
        <v>29.402100000000001</v>
      </c>
      <c r="U1181" t="e">
        <v>#N/A</v>
      </c>
      <c r="V1181">
        <v>13.3339</v>
      </c>
      <c r="W1181">
        <v>24.771999999999998</v>
      </c>
      <c r="X1181">
        <v>24.685400000000001</v>
      </c>
      <c r="Y1181">
        <v>60.272799999999997</v>
      </c>
      <c r="Z1181">
        <v>14.3665</v>
      </c>
      <c r="AA1181">
        <v>34.03</v>
      </c>
      <c r="AB1181">
        <v>37.510599999999997</v>
      </c>
      <c r="AC1181">
        <v>26.149799999999999</v>
      </c>
      <c r="AD1181" t="e">
        <v>#N/A</v>
      </c>
      <c r="AE1181">
        <v>17.468299999999999</v>
      </c>
      <c r="AF1181">
        <v>26.4011</v>
      </c>
      <c r="AG1181">
        <v>17.557700000000001</v>
      </c>
      <c r="AH1181" t="e">
        <v>#N/A</v>
      </c>
      <c r="AI1181">
        <v>19.181799999999999</v>
      </c>
      <c r="AJ1181">
        <v>37.093800000000002</v>
      </c>
      <c r="AK1181">
        <v>21.11</v>
      </c>
      <c r="AL1181" t="e">
        <v>#N/A</v>
      </c>
      <c r="AM1181" t="e">
        <v>#N/A</v>
      </c>
      <c r="AN1181">
        <v>32.462600000000002</v>
      </c>
      <c r="AO1181">
        <v>21.617999999999999</v>
      </c>
      <c r="AP1181" t="e">
        <v>#N/A</v>
      </c>
      <c r="AQ1181">
        <v>37.752800000000001</v>
      </c>
      <c r="AR1181">
        <v>16.947399999999998</v>
      </c>
    </row>
    <row r="1182" spans="1:44" x14ac:dyDescent="0.25">
      <c r="A1182" s="1">
        <v>38226</v>
      </c>
      <c r="B1182">
        <v>54.890500000000003</v>
      </c>
      <c r="C1182">
        <v>23.684200000000001</v>
      </c>
      <c r="D1182">
        <v>8.7040799999999994</v>
      </c>
      <c r="E1182">
        <v>36.812800000000003</v>
      </c>
      <c r="F1182">
        <v>1114.1199999999999</v>
      </c>
      <c r="G1182">
        <v>1.93459</v>
      </c>
      <c r="H1182">
        <v>21.45</v>
      </c>
      <c r="I1182">
        <v>24.314800000000002</v>
      </c>
      <c r="J1182">
        <v>35.908700000000003</v>
      </c>
      <c r="K1182">
        <v>25.053599999999999</v>
      </c>
      <c r="L1182" t="e">
        <v>#N/A</v>
      </c>
      <c r="M1182">
        <v>14.8537</v>
      </c>
      <c r="N1182">
        <v>334.53300000000002</v>
      </c>
      <c r="O1182">
        <v>14.550800000000001</v>
      </c>
      <c r="P1182">
        <v>26.3003</v>
      </c>
      <c r="Q1182">
        <v>24.4</v>
      </c>
      <c r="R1182">
        <v>31.0992</v>
      </c>
      <c r="S1182">
        <v>20.155200000000001</v>
      </c>
      <c r="T1182">
        <v>29.5124</v>
      </c>
      <c r="U1182" t="e">
        <v>#N/A</v>
      </c>
      <c r="V1182">
        <v>13.4017</v>
      </c>
      <c r="W1182">
        <v>24.816400000000002</v>
      </c>
      <c r="X1182">
        <v>24.790800000000001</v>
      </c>
      <c r="Y1182">
        <v>60.525799999999997</v>
      </c>
      <c r="Z1182">
        <v>14.5495</v>
      </c>
      <c r="AA1182">
        <v>33.94</v>
      </c>
      <c r="AB1182">
        <v>37.681199999999997</v>
      </c>
      <c r="AC1182">
        <v>26.3614</v>
      </c>
      <c r="AD1182" t="e">
        <v>#N/A</v>
      </c>
      <c r="AE1182">
        <v>17.5352</v>
      </c>
      <c r="AF1182">
        <v>26.492599999999999</v>
      </c>
      <c r="AG1182">
        <v>17.592300000000002</v>
      </c>
      <c r="AH1182" t="e">
        <v>#N/A</v>
      </c>
      <c r="AI1182">
        <v>19.407800000000002</v>
      </c>
      <c r="AJ1182">
        <v>37.326500000000003</v>
      </c>
      <c r="AK1182">
        <v>21.45</v>
      </c>
      <c r="AL1182" t="e">
        <v>#N/A</v>
      </c>
      <c r="AM1182" t="e">
        <v>#N/A</v>
      </c>
      <c r="AN1182">
        <v>32.443899999999999</v>
      </c>
      <c r="AO1182">
        <v>21.617100000000001</v>
      </c>
      <c r="AP1182" t="e">
        <v>#N/A</v>
      </c>
      <c r="AQ1182">
        <v>37.575200000000002</v>
      </c>
      <c r="AR1182">
        <v>16.953499999999998</v>
      </c>
    </row>
    <row r="1183" spans="1:44" x14ac:dyDescent="0.25">
      <c r="A1183" s="1">
        <v>38229</v>
      </c>
      <c r="B1183">
        <v>54.942</v>
      </c>
      <c r="C1183">
        <v>23.520199999999999</v>
      </c>
      <c r="D1183">
        <v>8.7048799999999993</v>
      </c>
      <c r="E1183">
        <v>36.655700000000003</v>
      </c>
      <c r="F1183">
        <v>1117.01</v>
      </c>
      <c r="G1183">
        <v>1.9276899999999999</v>
      </c>
      <c r="H1183">
        <v>21.5</v>
      </c>
      <c r="I1183">
        <v>24.6004</v>
      </c>
      <c r="J1183">
        <v>35.938899999999997</v>
      </c>
      <c r="K1183">
        <v>24.638200000000001</v>
      </c>
      <c r="L1183" t="e">
        <v>#N/A</v>
      </c>
      <c r="M1183">
        <v>14.563800000000001</v>
      </c>
      <c r="N1183">
        <v>333.36130000000003</v>
      </c>
      <c r="O1183">
        <v>14.475899999999999</v>
      </c>
      <c r="P1183">
        <v>26.191099999999999</v>
      </c>
      <c r="Q1183">
        <v>24.5</v>
      </c>
      <c r="R1183">
        <v>30.984500000000001</v>
      </c>
      <c r="S1183">
        <v>20.095300000000002</v>
      </c>
      <c r="T1183">
        <v>28.994499999999999</v>
      </c>
      <c r="U1183" t="e">
        <v>#N/A</v>
      </c>
      <c r="V1183">
        <v>13.1937</v>
      </c>
      <c r="W1183">
        <v>24.8538</v>
      </c>
      <c r="X1183">
        <v>24.337</v>
      </c>
      <c r="Y1183">
        <v>60.330599999999997</v>
      </c>
      <c r="Z1183">
        <v>14.317</v>
      </c>
      <c r="AA1183">
        <v>33.79</v>
      </c>
      <c r="AB1183">
        <v>37.688699999999997</v>
      </c>
      <c r="AC1183">
        <v>26.0318</v>
      </c>
      <c r="AD1183" t="e">
        <v>#N/A</v>
      </c>
      <c r="AE1183">
        <v>17.480399999999999</v>
      </c>
      <c r="AF1183">
        <v>26.4466</v>
      </c>
      <c r="AG1183">
        <v>17.544899999999998</v>
      </c>
      <c r="AH1183" t="e">
        <v>#N/A</v>
      </c>
      <c r="AI1183">
        <v>19.254300000000001</v>
      </c>
      <c r="AJ1183">
        <v>37.129899999999999</v>
      </c>
      <c r="AK1183">
        <v>21.5</v>
      </c>
      <c r="AL1183" t="e">
        <v>#N/A</v>
      </c>
      <c r="AM1183" t="e">
        <v>#N/A</v>
      </c>
      <c r="AN1183">
        <v>32.511400000000002</v>
      </c>
      <c r="AO1183">
        <v>21.724299999999999</v>
      </c>
      <c r="AP1183" t="e">
        <v>#N/A</v>
      </c>
      <c r="AQ1183">
        <v>37.440399999999997</v>
      </c>
      <c r="AR1183">
        <v>16.811800000000002</v>
      </c>
    </row>
    <row r="1184" spans="1:44" x14ac:dyDescent="0.25">
      <c r="A1184" s="1">
        <v>38230</v>
      </c>
      <c r="B1184">
        <v>55.364199999999997</v>
      </c>
      <c r="C1184">
        <v>23.295100000000001</v>
      </c>
      <c r="D1184">
        <v>8.6535799999999998</v>
      </c>
      <c r="E1184">
        <v>36.7485</v>
      </c>
      <c r="F1184">
        <v>1116.75</v>
      </c>
      <c r="G1184">
        <v>1.9382999999999999</v>
      </c>
      <c r="H1184">
        <v>21.19</v>
      </c>
      <c r="I1184">
        <v>24.305399999999999</v>
      </c>
      <c r="J1184">
        <v>35.990099999999998</v>
      </c>
      <c r="K1184">
        <v>24.660599999999999</v>
      </c>
      <c r="L1184" t="e">
        <v>#N/A</v>
      </c>
      <c r="M1184">
        <v>14.2814</v>
      </c>
      <c r="N1184">
        <v>332.81439999999998</v>
      </c>
      <c r="O1184">
        <v>14.516400000000001</v>
      </c>
      <c r="P1184">
        <v>26.065000000000001</v>
      </c>
      <c r="Q1184">
        <v>24</v>
      </c>
      <c r="R1184">
        <v>31.4832</v>
      </c>
      <c r="S1184">
        <v>20.124199999999998</v>
      </c>
      <c r="T1184">
        <v>28.756799999999998</v>
      </c>
      <c r="U1184" t="e">
        <v>#N/A</v>
      </c>
      <c r="V1184">
        <v>13.102</v>
      </c>
      <c r="W1184">
        <v>24.790299999999998</v>
      </c>
      <c r="X1184">
        <v>24.411899999999999</v>
      </c>
      <c r="Y1184">
        <v>60.2181</v>
      </c>
      <c r="Z1184">
        <v>14.037000000000001</v>
      </c>
      <c r="AA1184">
        <v>32.46</v>
      </c>
      <c r="AB1184">
        <v>37.854399999999998</v>
      </c>
      <c r="AC1184">
        <v>26.2121</v>
      </c>
      <c r="AD1184" t="e">
        <v>#N/A</v>
      </c>
      <c r="AE1184">
        <v>17.4009</v>
      </c>
      <c r="AF1184">
        <v>26.330200000000001</v>
      </c>
      <c r="AG1184">
        <v>17.452200000000001</v>
      </c>
      <c r="AH1184" t="e">
        <v>#N/A</v>
      </c>
      <c r="AI1184">
        <v>19.3779</v>
      </c>
      <c r="AJ1184">
        <v>37.239699999999999</v>
      </c>
      <c r="AK1184">
        <v>21.19</v>
      </c>
      <c r="AL1184" t="e">
        <v>#N/A</v>
      </c>
      <c r="AM1184" t="e">
        <v>#N/A</v>
      </c>
      <c r="AN1184">
        <v>32.547499999999999</v>
      </c>
      <c r="AO1184">
        <v>21.731300000000001</v>
      </c>
      <c r="AP1184" t="e">
        <v>#N/A</v>
      </c>
      <c r="AQ1184">
        <v>36.871499999999997</v>
      </c>
      <c r="AR1184">
        <v>16.760300000000001</v>
      </c>
    </row>
    <row r="1185" spans="1:44" x14ac:dyDescent="0.25">
      <c r="A1185" s="1">
        <v>38231</v>
      </c>
      <c r="B1185">
        <v>55.439399999999999</v>
      </c>
      <c r="C1185">
        <v>23.214700000000001</v>
      </c>
      <c r="D1185">
        <v>8.6218500000000002</v>
      </c>
      <c r="E1185">
        <v>36.642200000000003</v>
      </c>
      <c r="F1185">
        <v>1096.4100000000001</v>
      </c>
      <c r="G1185">
        <v>2.0058500000000001</v>
      </c>
      <c r="H1185">
        <v>21.05</v>
      </c>
      <c r="I1185">
        <v>23.87</v>
      </c>
      <c r="J1185">
        <v>35.938200000000002</v>
      </c>
      <c r="K1185">
        <v>24.5181</v>
      </c>
      <c r="L1185" t="e">
        <v>#N/A</v>
      </c>
      <c r="M1185">
        <v>14.464499999999999</v>
      </c>
      <c r="N1185">
        <v>330.33089999999999</v>
      </c>
      <c r="O1185">
        <v>14.425700000000001</v>
      </c>
      <c r="P1185">
        <v>25.7956</v>
      </c>
      <c r="Q1185">
        <v>24.7</v>
      </c>
      <c r="R1185">
        <v>31.566800000000001</v>
      </c>
      <c r="S1185">
        <v>20.084900000000001</v>
      </c>
      <c r="T1185">
        <v>28.722799999999999</v>
      </c>
      <c r="U1185" t="e">
        <v>#N/A</v>
      </c>
      <c r="V1185">
        <v>13.0625</v>
      </c>
      <c r="W1185">
        <v>24.8902</v>
      </c>
      <c r="X1185">
        <v>24.3111</v>
      </c>
      <c r="Y1185">
        <v>59.603299999999997</v>
      </c>
      <c r="Z1185">
        <v>14.0631</v>
      </c>
      <c r="AA1185">
        <v>32.36</v>
      </c>
      <c r="AB1185">
        <v>37.475999999999999</v>
      </c>
      <c r="AC1185">
        <v>25.878399999999999</v>
      </c>
      <c r="AD1185" t="e">
        <v>#N/A</v>
      </c>
      <c r="AE1185">
        <v>17.4284</v>
      </c>
      <c r="AF1185">
        <v>26.138300000000001</v>
      </c>
      <c r="AG1185">
        <v>17.427800000000001</v>
      </c>
      <c r="AH1185" t="e">
        <v>#N/A</v>
      </c>
      <c r="AI1185">
        <v>19.098199999999999</v>
      </c>
      <c r="AJ1185">
        <v>37.217500000000001</v>
      </c>
      <c r="AK1185">
        <v>21.05</v>
      </c>
      <c r="AL1185" t="e">
        <v>#N/A</v>
      </c>
      <c r="AM1185" t="e">
        <v>#N/A</v>
      </c>
      <c r="AN1185">
        <v>32.408799999999999</v>
      </c>
      <c r="AO1185">
        <v>21.767199999999999</v>
      </c>
      <c r="AP1185" t="e">
        <v>#N/A</v>
      </c>
      <c r="AQ1185">
        <v>36.670900000000003</v>
      </c>
      <c r="AR1185">
        <v>16.7041</v>
      </c>
    </row>
    <row r="1186" spans="1:44" x14ac:dyDescent="0.25">
      <c r="A1186" s="1">
        <v>38232</v>
      </c>
      <c r="B1186">
        <v>55.875999999999998</v>
      </c>
      <c r="C1186">
        <v>23.443300000000001</v>
      </c>
      <c r="D1186">
        <v>8.6436200000000003</v>
      </c>
      <c r="E1186">
        <v>36.893300000000004</v>
      </c>
      <c r="F1186">
        <v>1122.1199999999999</v>
      </c>
      <c r="G1186">
        <v>1.9940100000000001</v>
      </c>
      <c r="H1186">
        <v>21.5</v>
      </c>
      <c r="I1186">
        <v>23.636700000000001</v>
      </c>
      <c r="J1186">
        <v>36.769799999999996</v>
      </c>
      <c r="K1186">
        <v>24.699000000000002</v>
      </c>
      <c r="L1186" t="e">
        <v>#N/A</v>
      </c>
      <c r="M1186">
        <v>14.6188</v>
      </c>
      <c r="N1186">
        <v>334.27429999999998</v>
      </c>
      <c r="O1186">
        <v>14.6633</v>
      </c>
      <c r="P1186">
        <v>26.1553</v>
      </c>
      <c r="Q1186">
        <v>24.5</v>
      </c>
      <c r="R1186">
        <v>31.923400000000001</v>
      </c>
      <c r="S1186">
        <v>20.230899999999998</v>
      </c>
      <c r="T1186">
        <v>30.013400000000001</v>
      </c>
      <c r="U1186" t="e">
        <v>#N/A</v>
      </c>
      <c r="V1186">
        <v>13.1311</v>
      </c>
      <c r="W1186">
        <v>25.563400000000001</v>
      </c>
      <c r="X1186">
        <v>24.694700000000001</v>
      </c>
      <c r="Y1186">
        <v>59.831299999999999</v>
      </c>
      <c r="Z1186">
        <v>14.1897</v>
      </c>
      <c r="AA1186">
        <v>33.049999999999997</v>
      </c>
      <c r="AB1186">
        <v>37.418300000000002</v>
      </c>
      <c r="AC1186">
        <v>26.2653</v>
      </c>
      <c r="AD1186" t="e">
        <v>#N/A</v>
      </c>
      <c r="AE1186">
        <v>17.614899999999999</v>
      </c>
      <c r="AF1186">
        <v>26.452400000000001</v>
      </c>
      <c r="AG1186">
        <v>17.568300000000001</v>
      </c>
      <c r="AH1186" t="e">
        <v>#N/A</v>
      </c>
      <c r="AI1186">
        <v>19.298500000000001</v>
      </c>
      <c r="AJ1186">
        <v>37.397300000000001</v>
      </c>
      <c r="AK1186">
        <v>21.5</v>
      </c>
      <c r="AL1186" t="e">
        <v>#N/A</v>
      </c>
      <c r="AM1186" t="e">
        <v>#N/A</v>
      </c>
      <c r="AN1186">
        <v>33.032699999999998</v>
      </c>
      <c r="AO1186">
        <v>22.007999999999999</v>
      </c>
      <c r="AP1186" t="e">
        <v>#N/A</v>
      </c>
      <c r="AQ1186">
        <v>37.000100000000003</v>
      </c>
      <c r="AR1186">
        <v>16.743200000000002</v>
      </c>
    </row>
    <row r="1187" spans="1:44" x14ac:dyDescent="0.25">
      <c r="A1187" s="1">
        <v>38233</v>
      </c>
      <c r="B1187">
        <v>56.129800000000003</v>
      </c>
      <c r="C1187">
        <v>23.509</v>
      </c>
      <c r="D1187">
        <v>8.6520600000000005</v>
      </c>
      <c r="E1187">
        <v>36.730699999999999</v>
      </c>
      <c r="F1187">
        <v>1119.97</v>
      </c>
      <c r="G1187">
        <v>1.9694799999999999</v>
      </c>
      <c r="H1187">
        <v>21.49</v>
      </c>
      <c r="I1187">
        <v>24.0352</v>
      </c>
      <c r="J1187">
        <v>36.404299999999999</v>
      </c>
      <c r="K1187">
        <v>24.821200000000001</v>
      </c>
      <c r="L1187" t="e">
        <v>#N/A</v>
      </c>
      <c r="M1187">
        <v>14.198700000000001</v>
      </c>
      <c r="N1187">
        <v>332.91309999999999</v>
      </c>
      <c r="O1187">
        <v>14.692</v>
      </c>
      <c r="P1187">
        <v>26.173400000000001</v>
      </c>
      <c r="Q1187">
        <v>24.5</v>
      </c>
      <c r="R1187">
        <v>31.969899999999999</v>
      </c>
      <c r="S1187">
        <v>20.0489</v>
      </c>
      <c r="T1187">
        <v>30.013400000000001</v>
      </c>
      <c r="U1187" t="e">
        <v>#N/A</v>
      </c>
      <c r="V1187">
        <v>12.8947</v>
      </c>
      <c r="W1187">
        <v>25.2806</v>
      </c>
      <c r="X1187">
        <v>24.553599999999999</v>
      </c>
      <c r="Y1187">
        <v>59.689300000000003</v>
      </c>
      <c r="Z1187">
        <v>13.149900000000001</v>
      </c>
      <c r="AA1187">
        <v>33.49</v>
      </c>
      <c r="AB1187">
        <v>37.493400000000001</v>
      </c>
      <c r="AC1187">
        <v>26.252199999999998</v>
      </c>
      <c r="AD1187" t="e">
        <v>#N/A</v>
      </c>
      <c r="AE1187">
        <v>17.7835</v>
      </c>
      <c r="AF1187">
        <v>26.674600000000002</v>
      </c>
      <c r="AG1187">
        <v>17.239599999999999</v>
      </c>
      <c r="AH1187" t="e">
        <v>#N/A</v>
      </c>
      <c r="AI1187">
        <v>19.205200000000001</v>
      </c>
      <c r="AJ1187">
        <v>37.427799999999998</v>
      </c>
      <c r="AK1187">
        <v>21.49</v>
      </c>
      <c r="AL1187" t="e">
        <v>#N/A</v>
      </c>
      <c r="AM1187" t="e">
        <v>#N/A</v>
      </c>
      <c r="AN1187">
        <v>32.507399999999997</v>
      </c>
      <c r="AO1187">
        <v>22.063099999999999</v>
      </c>
      <c r="AP1187" t="e">
        <v>#N/A</v>
      </c>
      <c r="AQ1187">
        <v>37.081600000000002</v>
      </c>
      <c r="AR1187">
        <v>16.6128</v>
      </c>
    </row>
    <row r="1188" spans="1:44" x14ac:dyDescent="0.25">
      <c r="A1188" s="1">
        <v>38237</v>
      </c>
      <c r="B1188">
        <v>56.764499999999998</v>
      </c>
      <c r="C1188">
        <v>23.854600000000001</v>
      </c>
      <c r="D1188">
        <v>8.7792999999999992</v>
      </c>
      <c r="E1188">
        <v>37.560400000000001</v>
      </c>
      <c r="F1188">
        <v>1143.03</v>
      </c>
      <c r="G1188">
        <v>2.0150000000000001</v>
      </c>
      <c r="H1188">
        <v>21.7</v>
      </c>
      <c r="I1188">
        <v>24.399899999999999</v>
      </c>
      <c r="J1188">
        <v>37.294800000000002</v>
      </c>
      <c r="K1188">
        <v>25.657900000000001</v>
      </c>
      <c r="L1188" t="e">
        <v>#N/A</v>
      </c>
      <c r="M1188">
        <v>14.5405</v>
      </c>
      <c r="N1188">
        <v>338.20979999999997</v>
      </c>
      <c r="O1188">
        <v>14.860799999999999</v>
      </c>
      <c r="P1188">
        <v>26.709199999999999</v>
      </c>
      <c r="Q1188">
        <v>24.8</v>
      </c>
      <c r="R1188">
        <v>32.285600000000002</v>
      </c>
      <c r="S1188">
        <v>20.515899999999998</v>
      </c>
      <c r="T1188">
        <v>30.013400000000001</v>
      </c>
      <c r="U1188" t="e">
        <v>#N/A</v>
      </c>
      <c r="V1188">
        <v>13.210100000000001</v>
      </c>
      <c r="W1188">
        <v>25.590199999999999</v>
      </c>
      <c r="X1188">
        <v>25.0685</v>
      </c>
      <c r="Y1188">
        <v>60.577199999999998</v>
      </c>
      <c r="Z1188">
        <v>13.1487</v>
      </c>
      <c r="AA1188">
        <v>33.44</v>
      </c>
      <c r="AB1188">
        <v>37.797899999999998</v>
      </c>
      <c r="AC1188">
        <v>26.4741</v>
      </c>
      <c r="AD1188" t="e">
        <v>#N/A</v>
      </c>
      <c r="AE1188">
        <v>17.679500000000001</v>
      </c>
      <c r="AF1188">
        <v>27.064</v>
      </c>
      <c r="AG1188">
        <v>17.536899999999999</v>
      </c>
      <c r="AH1188" t="e">
        <v>#N/A</v>
      </c>
      <c r="AI1188">
        <v>19.4709</v>
      </c>
      <c r="AJ1188">
        <v>37.792000000000002</v>
      </c>
      <c r="AK1188">
        <v>21.7</v>
      </c>
      <c r="AL1188" t="e">
        <v>#N/A</v>
      </c>
      <c r="AM1188" t="e">
        <v>#N/A</v>
      </c>
      <c r="AN1188">
        <v>33.005499999999998</v>
      </c>
      <c r="AO1188">
        <v>22.427199999999999</v>
      </c>
      <c r="AP1188" t="e">
        <v>#N/A</v>
      </c>
      <c r="AQ1188">
        <v>37.404400000000003</v>
      </c>
      <c r="AR1188">
        <v>16.984400000000001</v>
      </c>
    </row>
    <row r="1189" spans="1:44" x14ac:dyDescent="0.25">
      <c r="A1189" s="1">
        <v>38238</v>
      </c>
      <c r="B1189">
        <v>56.7029</v>
      </c>
      <c r="C1189">
        <v>23.8109</v>
      </c>
      <c r="D1189">
        <v>8.8226999999999993</v>
      </c>
      <c r="E1189">
        <v>37.648200000000003</v>
      </c>
      <c r="F1189">
        <v>1145.25</v>
      </c>
      <c r="G1189">
        <v>2.05504</v>
      </c>
      <c r="H1189">
        <v>21.9</v>
      </c>
      <c r="I1189">
        <v>24.333500000000001</v>
      </c>
      <c r="J1189">
        <v>37.474200000000003</v>
      </c>
      <c r="K1189">
        <v>25.661200000000001</v>
      </c>
      <c r="L1189" t="e">
        <v>#N/A</v>
      </c>
      <c r="M1189">
        <v>14.7879</v>
      </c>
      <c r="N1189">
        <v>336.53019999999998</v>
      </c>
      <c r="O1189">
        <v>14.191599999999999</v>
      </c>
      <c r="P1189">
        <v>26.531099999999999</v>
      </c>
      <c r="Q1189">
        <v>24.4</v>
      </c>
      <c r="R1189">
        <v>32.337800000000001</v>
      </c>
      <c r="S1189">
        <v>20.781600000000001</v>
      </c>
      <c r="T1189">
        <v>30.013400000000001</v>
      </c>
      <c r="U1189" t="e">
        <v>#N/A</v>
      </c>
      <c r="V1189">
        <v>13.2172</v>
      </c>
      <c r="W1189">
        <v>25.422899999999998</v>
      </c>
      <c r="X1189">
        <v>24.892399999999999</v>
      </c>
      <c r="Y1189">
        <v>61.415100000000002</v>
      </c>
      <c r="Z1189">
        <v>13.079599999999999</v>
      </c>
      <c r="AA1189">
        <v>33.54</v>
      </c>
      <c r="AB1189">
        <v>38.1922</v>
      </c>
      <c r="AC1189">
        <v>26.228999999999999</v>
      </c>
      <c r="AD1189" t="e">
        <v>#N/A</v>
      </c>
      <c r="AE1189">
        <v>17.815999999999999</v>
      </c>
      <c r="AF1189">
        <v>27.070799999999998</v>
      </c>
      <c r="AG1189">
        <v>17.530899999999999</v>
      </c>
      <c r="AH1189" t="e">
        <v>#N/A</v>
      </c>
      <c r="AI1189">
        <v>19.5535</v>
      </c>
      <c r="AJ1189">
        <v>37.9711</v>
      </c>
      <c r="AK1189">
        <v>21.9</v>
      </c>
      <c r="AL1189" t="e">
        <v>#N/A</v>
      </c>
      <c r="AM1189" t="e">
        <v>#N/A</v>
      </c>
      <c r="AN1189">
        <v>33.052500000000002</v>
      </c>
      <c r="AO1189">
        <v>22.512899999999998</v>
      </c>
      <c r="AP1189" t="e">
        <v>#N/A</v>
      </c>
      <c r="AQ1189">
        <v>37.380699999999997</v>
      </c>
      <c r="AR1189">
        <v>17.190999999999999</v>
      </c>
    </row>
    <row r="1190" spans="1:44" x14ac:dyDescent="0.25">
      <c r="A1190" s="1">
        <v>38239</v>
      </c>
      <c r="B1190">
        <v>55.995899999999999</v>
      </c>
      <c r="C1190">
        <v>23.7927</v>
      </c>
      <c r="D1190">
        <v>8.7232500000000002</v>
      </c>
      <c r="E1190">
        <v>37.1496</v>
      </c>
      <c r="F1190">
        <v>1122.24</v>
      </c>
      <c r="G1190">
        <v>1.9931300000000001</v>
      </c>
      <c r="H1190">
        <v>21.9</v>
      </c>
      <c r="I1190">
        <v>23.798500000000001</v>
      </c>
      <c r="J1190">
        <v>36.466099999999997</v>
      </c>
      <c r="K1190">
        <v>25.2301</v>
      </c>
      <c r="L1190" t="e">
        <v>#N/A</v>
      </c>
      <c r="M1190">
        <v>15.0724</v>
      </c>
      <c r="N1190">
        <v>333.25659999999999</v>
      </c>
      <c r="O1190">
        <v>14.034000000000001</v>
      </c>
      <c r="P1190">
        <v>26.286100000000001</v>
      </c>
      <c r="Q1190">
        <v>24.8</v>
      </c>
      <c r="R1190">
        <v>32.212899999999998</v>
      </c>
      <c r="S1190">
        <v>20.644500000000001</v>
      </c>
      <c r="T1190">
        <v>30.013400000000001</v>
      </c>
      <c r="U1190" t="e">
        <v>#N/A</v>
      </c>
      <c r="V1190">
        <v>13.183299999999999</v>
      </c>
      <c r="W1190">
        <v>24.930800000000001</v>
      </c>
      <c r="X1190">
        <v>24.4877</v>
      </c>
      <c r="Y1190">
        <v>61.059100000000001</v>
      </c>
      <c r="Z1190">
        <v>13.2113</v>
      </c>
      <c r="AA1190">
        <v>32.549999999999997</v>
      </c>
      <c r="AB1190">
        <v>37.2241</v>
      </c>
      <c r="AC1190">
        <v>26.145399999999999</v>
      </c>
      <c r="AD1190" t="e">
        <v>#N/A</v>
      </c>
      <c r="AE1190">
        <v>17.555399999999999</v>
      </c>
      <c r="AF1190">
        <v>26.5107</v>
      </c>
      <c r="AG1190">
        <v>17.324999999999999</v>
      </c>
      <c r="AH1190" t="e">
        <v>#N/A</v>
      </c>
      <c r="AI1190">
        <v>19.115200000000002</v>
      </c>
      <c r="AJ1190">
        <v>37.0747</v>
      </c>
      <c r="AK1190">
        <v>21.9</v>
      </c>
      <c r="AL1190" t="e">
        <v>#N/A</v>
      </c>
      <c r="AM1190" t="e">
        <v>#N/A</v>
      </c>
      <c r="AN1190">
        <v>32.406199999999998</v>
      </c>
      <c r="AO1190">
        <v>22.160699999999999</v>
      </c>
      <c r="AP1190" t="e">
        <v>#N/A</v>
      </c>
      <c r="AQ1190">
        <v>36.56</v>
      </c>
      <c r="AR1190">
        <v>16.9544</v>
      </c>
    </row>
    <row r="1191" spans="1:44" x14ac:dyDescent="0.25">
      <c r="A1191" s="1">
        <v>38240</v>
      </c>
      <c r="B1191">
        <v>56.427300000000002</v>
      </c>
      <c r="C1191">
        <v>21.9269</v>
      </c>
      <c r="D1191">
        <v>8.7523199999999992</v>
      </c>
      <c r="E1191">
        <v>37.377600000000001</v>
      </c>
      <c r="F1191">
        <v>1118.27</v>
      </c>
      <c r="G1191">
        <v>1.99804</v>
      </c>
      <c r="H1191">
        <v>21.5</v>
      </c>
      <c r="I1191">
        <v>23.889199999999999</v>
      </c>
      <c r="J1191">
        <v>36.990400000000001</v>
      </c>
      <c r="K1191">
        <v>25.249600000000001</v>
      </c>
      <c r="L1191" t="e">
        <v>#N/A</v>
      </c>
      <c r="M1191">
        <v>15.437799999999999</v>
      </c>
      <c r="N1191">
        <v>334.54680000000002</v>
      </c>
      <c r="O1191">
        <v>13.8249</v>
      </c>
      <c r="P1191">
        <v>26.470400000000001</v>
      </c>
      <c r="Q1191">
        <v>24.6</v>
      </c>
      <c r="R1191">
        <v>32.064599999999999</v>
      </c>
      <c r="S1191">
        <v>20.609300000000001</v>
      </c>
      <c r="T1191">
        <v>30.013400000000001</v>
      </c>
      <c r="U1191" t="e">
        <v>#N/A</v>
      </c>
      <c r="V1191">
        <v>13.2766</v>
      </c>
      <c r="W1191">
        <v>25.229800000000001</v>
      </c>
      <c r="X1191">
        <v>24.5122</v>
      </c>
      <c r="Y1191">
        <v>61.1447</v>
      </c>
      <c r="Z1191">
        <v>13.442299999999999</v>
      </c>
      <c r="AA1191">
        <v>32.159999999999997</v>
      </c>
      <c r="AB1191">
        <v>37.177500000000002</v>
      </c>
      <c r="AC1191">
        <v>26.1248</v>
      </c>
      <c r="AD1191" t="e">
        <v>#N/A</v>
      </c>
      <c r="AE1191">
        <v>17.266300000000001</v>
      </c>
      <c r="AF1191">
        <v>26.748100000000001</v>
      </c>
      <c r="AG1191">
        <v>17.418299999999999</v>
      </c>
      <c r="AH1191" t="e">
        <v>#N/A</v>
      </c>
      <c r="AI1191">
        <v>18.730399999999999</v>
      </c>
      <c r="AJ1191">
        <v>37.048999999999999</v>
      </c>
      <c r="AK1191">
        <v>21.5</v>
      </c>
      <c r="AL1191" t="e">
        <v>#N/A</v>
      </c>
      <c r="AM1191" t="e">
        <v>#N/A</v>
      </c>
      <c r="AN1191">
        <v>32.435000000000002</v>
      </c>
      <c r="AO1191">
        <v>22.1374</v>
      </c>
      <c r="AP1191" t="e">
        <v>#N/A</v>
      </c>
      <c r="AQ1191">
        <v>37.086799999999997</v>
      </c>
      <c r="AR1191">
        <v>17.137599999999999</v>
      </c>
    </row>
    <row r="1192" spans="1:44" x14ac:dyDescent="0.25">
      <c r="A1192" s="1">
        <v>38243</v>
      </c>
      <c r="B1192">
        <v>56.322299999999998</v>
      </c>
      <c r="C1192">
        <v>21.925000000000001</v>
      </c>
      <c r="D1192">
        <v>8.6501599999999996</v>
      </c>
      <c r="E1192">
        <v>37.442</v>
      </c>
      <c r="F1192">
        <v>1105.3800000000001</v>
      </c>
      <c r="G1192">
        <v>1.9796899999999999</v>
      </c>
      <c r="H1192">
        <v>21.85</v>
      </c>
      <c r="I1192">
        <v>24.080200000000001</v>
      </c>
      <c r="J1192">
        <v>37.027700000000003</v>
      </c>
      <c r="K1192">
        <v>25.5032</v>
      </c>
      <c r="L1192" t="e">
        <v>#N/A</v>
      </c>
      <c r="M1192">
        <v>15.258100000000001</v>
      </c>
      <c r="N1192">
        <v>332.38440000000003</v>
      </c>
      <c r="O1192">
        <v>13.819800000000001</v>
      </c>
      <c r="P1192">
        <v>26.342099999999999</v>
      </c>
      <c r="Q1192">
        <v>24.9</v>
      </c>
      <c r="R1192">
        <v>32.107900000000001</v>
      </c>
      <c r="S1192">
        <v>20.5017</v>
      </c>
      <c r="T1192">
        <v>30.013400000000001</v>
      </c>
      <c r="U1192" t="e">
        <v>#N/A</v>
      </c>
      <c r="V1192">
        <v>13.5374</v>
      </c>
      <c r="W1192">
        <v>25.120999999999999</v>
      </c>
      <c r="X1192">
        <v>24.639399999999998</v>
      </c>
      <c r="Y1192">
        <v>60.869700000000002</v>
      </c>
      <c r="Z1192">
        <v>13.5738</v>
      </c>
      <c r="AA1192">
        <v>32.46</v>
      </c>
      <c r="AB1192">
        <v>37.499899999999997</v>
      </c>
      <c r="AC1192">
        <v>25.669</v>
      </c>
      <c r="AD1192" t="e">
        <v>#N/A</v>
      </c>
      <c r="AE1192">
        <v>17.3188</v>
      </c>
      <c r="AF1192">
        <v>26.524100000000001</v>
      </c>
      <c r="AG1192">
        <v>17.2423</v>
      </c>
      <c r="AH1192" t="e">
        <v>#N/A</v>
      </c>
      <c r="AI1192">
        <v>18.863</v>
      </c>
      <c r="AJ1192">
        <v>37.056800000000003</v>
      </c>
      <c r="AK1192">
        <v>21.85</v>
      </c>
      <c r="AL1192" t="e">
        <v>#N/A</v>
      </c>
      <c r="AM1192" t="e">
        <v>#N/A</v>
      </c>
      <c r="AN1192">
        <v>32.465400000000002</v>
      </c>
      <c r="AO1192">
        <v>22.221699999999998</v>
      </c>
      <c r="AP1192" t="e">
        <v>#N/A</v>
      </c>
      <c r="AQ1192">
        <v>36.965899999999998</v>
      </c>
      <c r="AR1192">
        <v>17.231999999999999</v>
      </c>
    </row>
    <row r="1193" spans="1:44" x14ac:dyDescent="0.25">
      <c r="A1193" s="1">
        <v>38244</v>
      </c>
      <c r="B1193">
        <v>55.832000000000001</v>
      </c>
      <c r="C1193">
        <v>21.859100000000002</v>
      </c>
      <c r="D1193">
        <v>8.6954999999999991</v>
      </c>
      <c r="E1193">
        <v>37.322699999999998</v>
      </c>
      <c r="F1193">
        <v>1110.26</v>
      </c>
      <c r="G1193">
        <v>1.9739599999999999</v>
      </c>
      <c r="H1193">
        <v>21.65</v>
      </c>
      <c r="I1193">
        <v>23.860600000000002</v>
      </c>
      <c r="J1193">
        <v>36.779200000000003</v>
      </c>
      <c r="K1193">
        <v>25.4206</v>
      </c>
      <c r="L1193" t="e">
        <v>#N/A</v>
      </c>
      <c r="M1193">
        <v>15.3322</v>
      </c>
      <c r="N1193">
        <v>333.70139999999998</v>
      </c>
      <c r="O1193">
        <v>13.8413</v>
      </c>
      <c r="P1193">
        <v>26.132400000000001</v>
      </c>
      <c r="Q1193">
        <v>24.4</v>
      </c>
      <c r="R1193">
        <v>32.085000000000001</v>
      </c>
      <c r="S1193">
        <v>20.5426</v>
      </c>
      <c r="T1193">
        <v>30.013400000000001</v>
      </c>
      <c r="U1193" t="e">
        <v>#N/A</v>
      </c>
      <c r="V1193">
        <v>13.383599999999999</v>
      </c>
      <c r="W1193">
        <v>25.595400000000001</v>
      </c>
      <c r="X1193">
        <v>24.704499999999999</v>
      </c>
      <c r="Y1193">
        <v>61.026499999999999</v>
      </c>
      <c r="Z1193">
        <v>13.553100000000001</v>
      </c>
      <c r="AA1193">
        <v>31.96</v>
      </c>
      <c r="AB1193">
        <v>37.625900000000001</v>
      </c>
      <c r="AC1193">
        <v>25.883299999999998</v>
      </c>
      <c r="AD1193" t="e">
        <v>#N/A</v>
      </c>
      <c r="AE1193">
        <v>17.5914</v>
      </c>
      <c r="AF1193">
        <v>26.580300000000001</v>
      </c>
      <c r="AG1193">
        <v>17.3611</v>
      </c>
      <c r="AH1193" t="e">
        <v>#N/A</v>
      </c>
      <c r="AI1193">
        <v>18.855599999999999</v>
      </c>
      <c r="AJ1193">
        <v>37.304000000000002</v>
      </c>
      <c r="AK1193">
        <v>21.65</v>
      </c>
      <c r="AL1193" t="e">
        <v>#N/A</v>
      </c>
      <c r="AM1193" t="e">
        <v>#N/A</v>
      </c>
      <c r="AN1193">
        <v>32.363300000000002</v>
      </c>
      <c r="AO1193">
        <v>22.362300000000001</v>
      </c>
      <c r="AP1193" t="e">
        <v>#N/A</v>
      </c>
      <c r="AQ1193">
        <v>36.872900000000001</v>
      </c>
      <c r="AR1193">
        <v>17.178899999999999</v>
      </c>
    </row>
    <row r="1194" spans="1:44" x14ac:dyDescent="0.25">
      <c r="A1194" s="1">
        <v>38245</v>
      </c>
      <c r="B1194">
        <v>54.550199999999997</v>
      </c>
      <c r="C1194">
        <v>21.6508</v>
      </c>
      <c r="D1194">
        <v>8.6682400000000008</v>
      </c>
      <c r="E1194">
        <v>37.006999999999998</v>
      </c>
      <c r="F1194">
        <v>1105.82</v>
      </c>
      <c r="G1194">
        <v>1.95767</v>
      </c>
      <c r="H1194">
        <v>21.6</v>
      </c>
      <c r="I1194">
        <v>24.049900000000001</v>
      </c>
      <c r="J1194">
        <v>36.598799999999997</v>
      </c>
      <c r="K1194">
        <v>25.0593</v>
      </c>
      <c r="L1194" t="e">
        <v>#N/A</v>
      </c>
      <c r="M1194">
        <v>14.735799999999999</v>
      </c>
      <c r="N1194">
        <v>332.18880000000001</v>
      </c>
      <c r="O1194">
        <v>13.2881</v>
      </c>
      <c r="P1194">
        <v>26.258400000000002</v>
      </c>
      <c r="Q1194">
        <v>24.7</v>
      </c>
      <c r="R1194">
        <v>32.055300000000003</v>
      </c>
      <c r="S1194">
        <v>20.364799999999999</v>
      </c>
      <c r="T1194">
        <v>30.013400000000001</v>
      </c>
      <c r="U1194" t="e">
        <v>#N/A</v>
      </c>
      <c r="V1194">
        <v>13.295199999999999</v>
      </c>
      <c r="W1194">
        <v>25.760999999999999</v>
      </c>
      <c r="X1194">
        <v>24.427199999999999</v>
      </c>
      <c r="Y1194">
        <v>60.775300000000001</v>
      </c>
      <c r="Z1194">
        <v>13.323600000000001</v>
      </c>
      <c r="AA1194">
        <v>32.01</v>
      </c>
      <c r="AB1194">
        <v>37.513100000000001</v>
      </c>
      <c r="AC1194">
        <v>25.612400000000001</v>
      </c>
      <c r="AD1194" t="e">
        <v>#N/A</v>
      </c>
      <c r="AE1194">
        <v>17.545400000000001</v>
      </c>
      <c r="AF1194">
        <v>26.4907</v>
      </c>
      <c r="AG1194">
        <v>17.201599999999999</v>
      </c>
      <c r="AH1194" t="e">
        <v>#N/A</v>
      </c>
      <c r="AI1194">
        <v>18.695499999999999</v>
      </c>
      <c r="AJ1194">
        <v>37.070500000000003</v>
      </c>
      <c r="AK1194">
        <v>21.6</v>
      </c>
      <c r="AL1194" t="e">
        <v>#N/A</v>
      </c>
      <c r="AM1194" t="e">
        <v>#N/A</v>
      </c>
      <c r="AN1194">
        <v>32.302300000000002</v>
      </c>
      <c r="AO1194">
        <v>21.889299999999999</v>
      </c>
      <c r="AP1194" t="e">
        <v>#N/A</v>
      </c>
      <c r="AQ1194">
        <v>36.655099999999997</v>
      </c>
      <c r="AR1194">
        <v>17.0001</v>
      </c>
    </row>
    <row r="1195" spans="1:44" x14ac:dyDescent="0.25">
      <c r="A1195" s="1">
        <v>38246</v>
      </c>
      <c r="B1195">
        <v>54.942599999999999</v>
      </c>
      <c r="C1195">
        <v>21.750299999999999</v>
      </c>
      <c r="D1195">
        <v>8.71814</v>
      </c>
      <c r="E1195">
        <v>37.250399999999999</v>
      </c>
      <c r="F1195">
        <v>1117</v>
      </c>
      <c r="G1195">
        <v>2.0349300000000001</v>
      </c>
      <c r="H1195">
        <v>21.6</v>
      </c>
      <c r="I1195">
        <v>24.168299999999999</v>
      </c>
      <c r="J1195">
        <v>37.43</v>
      </c>
      <c r="K1195">
        <v>25.288399999999999</v>
      </c>
      <c r="L1195" t="e">
        <v>#N/A</v>
      </c>
      <c r="M1195">
        <v>14.855499999999999</v>
      </c>
      <c r="N1195">
        <v>335.79809999999998</v>
      </c>
      <c r="O1195">
        <v>13.0115</v>
      </c>
      <c r="P1195">
        <v>26.412700000000001</v>
      </c>
      <c r="Q1195">
        <v>25.2</v>
      </c>
      <c r="R1195">
        <v>32.347900000000003</v>
      </c>
      <c r="S1195">
        <v>20.498699999999999</v>
      </c>
      <c r="T1195">
        <v>30.013400000000001</v>
      </c>
      <c r="U1195" t="e">
        <v>#N/A</v>
      </c>
      <c r="V1195">
        <v>13.338699999999999</v>
      </c>
      <c r="W1195">
        <v>26.14</v>
      </c>
      <c r="X1195">
        <v>24.7164</v>
      </c>
      <c r="Y1195">
        <v>60.998100000000001</v>
      </c>
      <c r="Z1195">
        <v>13.207700000000001</v>
      </c>
      <c r="AA1195">
        <v>32.26</v>
      </c>
      <c r="AB1195">
        <v>37.720999999999997</v>
      </c>
      <c r="AC1195">
        <v>26.110800000000001</v>
      </c>
      <c r="AD1195" t="e">
        <v>#N/A</v>
      </c>
      <c r="AE1195">
        <v>17.699300000000001</v>
      </c>
      <c r="AF1195">
        <v>26.535699999999999</v>
      </c>
      <c r="AG1195">
        <v>17.359300000000001</v>
      </c>
      <c r="AH1195" t="e">
        <v>#N/A</v>
      </c>
      <c r="AI1195">
        <v>18.777200000000001</v>
      </c>
      <c r="AJ1195">
        <v>37.055999999999997</v>
      </c>
      <c r="AK1195">
        <v>21.6</v>
      </c>
      <c r="AL1195" t="e">
        <v>#N/A</v>
      </c>
      <c r="AM1195" t="e">
        <v>#N/A</v>
      </c>
      <c r="AN1195">
        <v>32.753100000000003</v>
      </c>
      <c r="AO1195">
        <v>22.1602</v>
      </c>
      <c r="AP1195" t="e">
        <v>#N/A</v>
      </c>
      <c r="AQ1195">
        <v>36.798699999999997</v>
      </c>
      <c r="AR1195">
        <v>17.402000000000001</v>
      </c>
    </row>
    <row r="1196" spans="1:44" x14ac:dyDescent="0.25">
      <c r="A1196" s="1">
        <v>38247</v>
      </c>
      <c r="B1196">
        <v>54.8842</v>
      </c>
      <c r="C1196">
        <v>21.869900000000001</v>
      </c>
      <c r="D1196">
        <v>8.60398</v>
      </c>
      <c r="E1196">
        <v>37.453099999999999</v>
      </c>
      <c r="F1196">
        <v>1115.42</v>
      </c>
      <c r="G1196">
        <v>2.0701299999999998</v>
      </c>
      <c r="H1196">
        <v>21.7</v>
      </c>
      <c r="I1196">
        <v>24.1295</v>
      </c>
      <c r="J1196">
        <v>37.6982</v>
      </c>
      <c r="K1196">
        <v>25.609300000000001</v>
      </c>
      <c r="L1196" t="e">
        <v>#N/A</v>
      </c>
      <c r="M1196">
        <v>14.4664</v>
      </c>
      <c r="N1196">
        <v>332.7106</v>
      </c>
      <c r="O1196">
        <v>13.039199999999999</v>
      </c>
      <c r="P1196">
        <v>26.0962</v>
      </c>
      <c r="Q1196">
        <v>26.6</v>
      </c>
      <c r="R1196">
        <v>32.762900000000002</v>
      </c>
      <c r="S1196">
        <v>20.829799999999999</v>
      </c>
      <c r="T1196">
        <v>29.236499999999999</v>
      </c>
      <c r="U1196" t="e">
        <v>#N/A</v>
      </c>
      <c r="V1196">
        <v>13.200699999999999</v>
      </c>
      <c r="W1196">
        <v>25.764199999999999</v>
      </c>
      <c r="X1196">
        <v>24.723400000000002</v>
      </c>
      <c r="Y1196">
        <v>60.465400000000002</v>
      </c>
      <c r="Z1196">
        <v>13.4642</v>
      </c>
      <c r="AA1196">
        <v>32.36</v>
      </c>
      <c r="AB1196">
        <v>37.815800000000003</v>
      </c>
      <c r="AC1196">
        <v>26.043399999999998</v>
      </c>
      <c r="AD1196" t="e">
        <v>#N/A</v>
      </c>
      <c r="AE1196">
        <v>17.6736</v>
      </c>
      <c r="AF1196">
        <v>26.297799999999999</v>
      </c>
      <c r="AG1196">
        <v>17.442499999999999</v>
      </c>
      <c r="AH1196" t="e">
        <v>#N/A</v>
      </c>
      <c r="AI1196">
        <v>18.660399999999999</v>
      </c>
      <c r="AJ1196">
        <v>37.126100000000001</v>
      </c>
      <c r="AK1196">
        <v>21.7</v>
      </c>
      <c r="AL1196" t="e">
        <v>#N/A</v>
      </c>
      <c r="AM1196" t="e">
        <v>#N/A</v>
      </c>
      <c r="AN1196">
        <v>32.879100000000001</v>
      </c>
      <c r="AO1196">
        <v>22.278099999999998</v>
      </c>
      <c r="AP1196" t="e">
        <v>#N/A</v>
      </c>
      <c r="AQ1196">
        <v>36.437600000000003</v>
      </c>
      <c r="AR1196">
        <v>17.3413</v>
      </c>
    </row>
    <row r="1197" spans="1:44" x14ac:dyDescent="0.25">
      <c r="A1197" s="1">
        <v>38250</v>
      </c>
      <c r="B1197">
        <v>54.3155</v>
      </c>
      <c r="C1197">
        <v>22.1416</v>
      </c>
      <c r="D1197">
        <v>8.4099299999999992</v>
      </c>
      <c r="E1197">
        <v>37.521000000000001</v>
      </c>
      <c r="F1197">
        <v>1115.79</v>
      </c>
      <c r="G1197">
        <v>2.1155900000000001</v>
      </c>
      <c r="H1197">
        <v>21.95</v>
      </c>
      <c r="I1197">
        <v>24.313199999999998</v>
      </c>
      <c r="J1197">
        <v>37.6616</v>
      </c>
      <c r="K1197">
        <v>25.694700000000001</v>
      </c>
      <c r="L1197" t="e">
        <v>#N/A</v>
      </c>
      <c r="M1197">
        <v>14.6669</v>
      </c>
      <c r="N1197">
        <v>323.82190000000003</v>
      </c>
      <c r="O1197">
        <v>13.169700000000001</v>
      </c>
      <c r="P1197">
        <v>26.192299999999999</v>
      </c>
      <c r="Q1197">
        <v>25.7</v>
      </c>
      <c r="R1197">
        <v>32.867199999999997</v>
      </c>
      <c r="S1197">
        <v>20.959299999999999</v>
      </c>
      <c r="T1197">
        <v>29.236499999999999</v>
      </c>
      <c r="U1197" t="e">
        <v>#N/A</v>
      </c>
      <c r="V1197">
        <v>13.5067</v>
      </c>
      <c r="W1197">
        <v>26.0335</v>
      </c>
      <c r="X1197">
        <v>24.7761</v>
      </c>
      <c r="Y1197">
        <v>60.8307</v>
      </c>
      <c r="Z1197">
        <v>13.7692</v>
      </c>
      <c r="AA1197">
        <v>32.31</v>
      </c>
      <c r="AB1197">
        <v>37.671799999999998</v>
      </c>
      <c r="AC1197">
        <v>26.034500000000001</v>
      </c>
      <c r="AD1197" t="e">
        <v>#N/A</v>
      </c>
      <c r="AE1197">
        <v>17.6601</v>
      </c>
      <c r="AF1197">
        <v>26.292400000000001</v>
      </c>
      <c r="AG1197">
        <v>17.556100000000001</v>
      </c>
      <c r="AH1197" t="e">
        <v>#N/A</v>
      </c>
      <c r="AI1197">
        <v>18.349599999999999</v>
      </c>
      <c r="AJ1197">
        <v>36.119100000000003</v>
      </c>
      <c r="AK1197">
        <v>21.95</v>
      </c>
      <c r="AL1197" t="e">
        <v>#N/A</v>
      </c>
      <c r="AM1197" t="e">
        <v>#N/A</v>
      </c>
      <c r="AN1197">
        <v>32.885599999999997</v>
      </c>
      <c r="AO1197">
        <v>22.213200000000001</v>
      </c>
      <c r="AP1197" t="e">
        <v>#N/A</v>
      </c>
      <c r="AQ1197">
        <v>36.479199999999999</v>
      </c>
      <c r="AR1197">
        <v>17.238099999999999</v>
      </c>
    </row>
    <row r="1198" spans="1:44" x14ac:dyDescent="0.25">
      <c r="A1198" s="1">
        <v>38251</v>
      </c>
      <c r="B1198">
        <v>54.096200000000003</v>
      </c>
      <c r="C1198">
        <v>22.194199999999999</v>
      </c>
      <c r="D1198">
        <v>8.1471</v>
      </c>
      <c r="E1198">
        <v>37.312800000000003</v>
      </c>
      <c r="F1198">
        <v>1098.06</v>
      </c>
      <c r="G1198">
        <v>2.1074099999999998</v>
      </c>
      <c r="H1198">
        <v>21.56</v>
      </c>
      <c r="I1198">
        <v>23.797999999999998</v>
      </c>
      <c r="J1198">
        <v>37.192700000000002</v>
      </c>
      <c r="K1198">
        <v>25.543900000000001</v>
      </c>
      <c r="L1198" t="e">
        <v>#N/A</v>
      </c>
      <c r="M1198">
        <v>14.7577</v>
      </c>
      <c r="N1198">
        <v>321.78579999999999</v>
      </c>
      <c r="O1198">
        <v>13.108599999999999</v>
      </c>
      <c r="P1198">
        <v>25.915500000000002</v>
      </c>
      <c r="Q1198">
        <v>25.85</v>
      </c>
      <c r="R1198">
        <v>33.344000000000001</v>
      </c>
      <c r="S1198">
        <v>20.864799999999999</v>
      </c>
      <c r="T1198">
        <v>29.236499999999999</v>
      </c>
      <c r="U1198" t="e">
        <v>#N/A</v>
      </c>
      <c r="V1198">
        <v>13.5586</v>
      </c>
      <c r="W1198">
        <v>25.948899999999998</v>
      </c>
      <c r="X1198">
        <v>24.210999999999999</v>
      </c>
      <c r="Y1198">
        <v>60.1312</v>
      </c>
      <c r="Z1198">
        <v>13.7117</v>
      </c>
      <c r="AA1198">
        <v>32.36</v>
      </c>
      <c r="AB1198">
        <v>37.216999999999999</v>
      </c>
      <c r="AC1198">
        <v>26.1996</v>
      </c>
      <c r="AD1198" t="e">
        <v>#N/A</v>
      </c>
      <c r="AE1198">
        <v>17.643599999999999</v>
      </c>
      <c r="AF1198">
        <v>26.082899999999999</v>
      </c>
      <c r="AG1198">
        <v>17.192399999999999</v>
      </c>
      <c r="AH1198" t="e">
        <v>#N/A</v>
      </c>
      <c r="AI1198">
        <v>18.075900000000001</v>
      </c>
      <c r="AJ1198">
        <v>36.023600000000002</v>
      </c>
      <c r="AK1198">
        <v>21.56</v>
      </c>
      <c r="AL1198" t="e">
        <v>#N/A</v>
      </c>
      <c r="AM1198" t="e">
        <v>#N/A</v>
      </c>
      <c r="AN1198">
        <v>32.533999999999999</v>
      </c>
      <c r="AO1198">
        <v>22.1492</v>
      </c>
      <c r="AP1198" t="e">
        <v>#N/A</v>
      </c>
      <c r="AQ1198">
        <v>36.092799999999997</v>
      </c>
      <c r="AR1198">
        <v>17.242100000000001</v>
      </c>
    </row>
    <row r="1199" spans="1:44" x14ac:dyDescent="0.25">
      <c r="A1199" s="1">
        <v>38252</v>
      </c>
      <c r="B1199">
        <v>53.342199999999998</v>
      </c>
      <c r="C1199">
        <v>22.122399999999999</v>
      </c>
      <c r="D1199">
        <v>8.0314399999999999</v>
      </c>
      <c r="E1199">
        <v>36.963999999999999</v>
      </c>
      <c r="F1199">
        <v>1085.01</v>
      </c>
      <c r="G1199">
        <v>2.0521600000000002</v>
      </c>
      <c r="H1199">
        <v>21.25</v>
      </c>
      <c r="I1199">
        <v>23.752800000000001</v>
      </c>
      <c r="J1199">
        <v>36.591500000000003</v>
      </c>
      <c r="K1199">
        <v>25.283200000000001</v>
      </c>
      <c r="L1199" t="e">
        <v>#N/A</v>
      </c>
      <c r="M1199">
        <v>14.275600000000001</v>
      </c>
      <c r="N1199">
        <v>313.62569999999999</v>
      </c>
      <c r="O1199">
        <v>13.041700000000001</v>
      </c>
      <c r="P1199">
        <v>25.731000000000002</v>
      </c>
      <c r="Q1199">
        <v>26.6</v>
      </c>
      <c r="R1199">
        <v>33.002899999999997</v>
      </c>
      <c r="S1199">
        <v>20.5959</v>
      </c>
      <c r="T1199">
        <v>29.236499999999999</v>
      </c>
      <c r="U1199" t="e">
        <v>#N/A</v>
      </c>
      <c r="V1199">
        <v>13.534700000000001</v>
      </c>
      <c r="W1199">
        <v>25.6524</v>
      </c>
      <c r="X1199">
        <v>23.8294</v>
      </c>
      <c r="Y1199">
        <v>59.291800000000002</v>
      </c>
      <c r="Z1199">
        <v>13.316000000000001</v>
      </c>
      <c r="AA1199">
        <v>31.57</v>
      </c>
      <c r="AB1199">
        <v>36.924599999999998</v>
      </c>
      <c r="AC1199">
        <v>26.1021</v>
      </c>
      <c r="AD1199" t="e">
        <v>#N/A</v>
      </c>
      <c r="AE1199">
        <v>17.2042</v>
      </c>
      <c r="AF1199">
        <v>26.096399999999999</v>
      </c>
      <c r="AG1199">
        <v>17.147400000000001</v>
      </c>
      <c r="AH1199" t="e">
        <v>#N/A</v>
      </c>
      <c r="AI1199">
        <v>17.716799999999999</v>
      </c>
      <c r="AJ1199">
        <v>35.7331</v>
      </c>
      <c r="AK1199">
        <v>21.25</v>
      </c>
      <c r="AL1199" t="e">
        <v>#N/A</v>
      </c>
      <c r="AM1199" t="e">
        <v>#N/A</v>
      </c>
      <c r="AN1199">
        <v>32.122799999999998</v>
      </c>
      <c r="AO1199">
        <v>22.150600000000001</v>
      </c>
      <c r="AP1199" t="e">
        <v>#N/A</v>
      </c>
      <c r="AQ1199">
        <v>35.775599999999997</v>
      </c>
      <c r="AR1199">
        <v>17.204599999999999</v>
      </c>
    </row>
    <row r="1200" spans="1:44" x14ac:dyDescent="0.25">
      <c r="A1200" s="1">
        <v>38253</v>
      </c>
      <c r="B1200">
        <v>52.027500000000003</v>
      </c>
      <c r="C1200">
        <v>21.996500000000001</v>
      </c>
      <c r="D1200">
        <v>8.04739</v>
      </c>
      <c r="E1200">
        <v>36.753799999999998</v>
      </c>
      <c r="F1200">
        <v>1068.82</v>
      </c>
      <c r="G1200">
        <v>2.0598399999999999</v>
      </c>
      <c r="H1200">
        <v>21.38</v>
      </c>
      <c r="I1200">
        <v>23.257400000000001</v>
      </c>
      <c r="J1200">
        <v>35.922600000000003</v>
      </c>
      <c r="K1200">
        <v>24.852599999999999</v>
      </c>
      <c r="L1200" t="e">
        <v>#N/A</v>
      </c>
      <c r="M1200">
        <v>14.1495</v>
      </c>
      <c r="N1200">
        <v>308.32900000000001</v>
      </c>
      <c r="O1200">
        <v>12.8393</v>
      </c>
      <c r="P1200">
        <v>25.299600000000002</v>
      </c>
      <c r="Q1200">
        <v>26.05</v>
      </c>
      <c r="R1200">
        <v>32.076599999999999</v>
      </c>
      <c r="S1200">
        <v>20.269100000000002</v>
      </c>
      <c r="T1200">
        <v>29.236499999999999</v>
      </c>
      <c r="U1200" t="e">
        <v>#N/A</v>
      </c>
      <c r="V1200">
        <v>13.6168</v>
      </c>
      <c r="W1200">
        <v>25.4466</v>
      </c>
      <c r="X1200">
        <v>23.687200000000001</v>
      </c>
      <c r="Y1200">
        <v>58.6541</v>
      </c>
      <c r="Z1200">
        <v>13.214399999999999</v>
      </c>
      <c r="AA1200">
        <v>31.32</v>
      </c>
      <c r="AB1200">
        <v>36.240600000000001</v>
      </c>
      <c r="AC1200">
        <v>25.6997</v>
      </c>
      <c r="AD1200" t="e">
        <v>#N/A</v>
      </c>
      <c r="AE1200">
        <v>17.188700000000001</v>
      </c>
      <c r="AF1200">
        <v>25.669699999999999</v>
      </c>
      <c r="AG1200">
        <v>17.194600000000001</v>
      </c>
      <c r="AH1200" t="e">
        <v>#N/A</v>
      </c>
      <c r="AI1200">
        <v>17.458600000000001</v>
      </c>
      <c r="AJ1200">
        <v>35.517000000000003</v>
      </c>
      <c r="AK1200">
        <v>21.38</v>
      </c>
      <c r="AL1200" t="e">
        <v>#N/A</v>
      </c>
      <c r="AM1200" t="e">
        <v>#N/A</v>
      </c>
      <c r="AN1200">
        <v>31.541399999999999</v>
      </c>
      <c r="AO1200">
        <v>21.855899999999998</v>
      </c>
      <c r="AP1200" t="e">
        <v>#N/A</v>
      </c>
      <c r="AQ1200">
        <v>36.171199999999999</v>
      </c>
      <c r="AR1200">
        <v>17.077300000000001</v>
      </c>
    </row>
    <row r="1201" spans="1:44" x14ac:dyDescent="0.25">
      <c r="A1201" s="1">
        <v>38254</v>
      </c>
      <c r="B1201">
        <v>52.039700000000003</v>
      </c>
      <c r="C1201">
        <v>22.106400000000001</v>
      </c>
      <c r="D1201">
        <v>7.9597499999999997</v>
      </c>
      <c r="E1201">
        <v>37.017600000000002</v>
      </c>
      <c r="F1201">
        <v>1067.18</v>
      </c>
      <c r="G1201">
        <v>2.0619499999999999</v>
      </c>
      <c r="H1201">
        <v>21.01</v>
      </c>
      <c r="I1201">
        <v>23.465399999999999</v>
      </c>
      <c r="J1201">
        <v>36.0351</v>
      </c>
      <c r="K1201">
        <v>24.9514</v>
      </c>
      <c r="L1201" t="e">
        <v>#N/A</v>
      </c>
      <c r="M1201">
        <v>13.7819</v>
      </c>
      <c r="N1201">
        <v>310.37810000000002</v>
      </c>
      <c r="O1201">
        <v>12.835900000000001</v>
      </c>
      <c r="P1201">
        <v>25.354399999999998</v>
      </c>
      <c r="Q1201">
        <v>26.07</v>
      </c>
      <c r="R1201">
        <v>32.139200000000002</v>
      </c>
      <c r="S1201">
        <v>20.2729</v>
      </c>
      <c r="T1201">
        <v>28.459599999999998</v>
      </c>
      <c r="U1201" t="e">
        <v>#N/A</v>
      </c>
      <c r="V1201">
        <v>13.4354</v>
      </c>
      <c r="W1201">
        <v>25.639199999999999</v>
      </c>
      <c r="X1201">
        <v>23.591999999999999</v>
      </c>
      <c r="Y1201">
        <v>59.067500000000003</v>
      </c>
      <c r="Z1201">
        <v>13.0587</v>
      </c>
      <c r="AA1201">
        <v>31.07</v>
      </c>
      <c r="AB1201">
        <v>36.251800000000003</v>
      </c>
      <c r="AC1201">
        <v>25.901199999999999</v>
      </c>
      <c r="AD1201" t="e">
        <v>#N/A</v>
      </c>
      <c r="AE1201">
        <v>17.488499999999998</v>
      </c>
      <c r="AF1201">
        <v>25.583600000000001</v>
      </c>
      <c r="AG1201">
        <v>17.165199999999999</v>
      </c>
      <c r="AH1201" t="e">
        <v>#N/A</v>
      </c>
      <c r="AI1201">
        <v>17.3096</v>
      </c>
      <c r="AJ1201">
        <v>35.403300000000002</v>
      </c>
      <c r="AK1201">
        <v>21.01</v>
      </c>
      <c r="AL1201" t="e">
        <v>#N/A</v>
      </c>
      <c r="AM1201" t="e">
        <v>#N/A</v>
      </c>
      <c r="AN1201">
        <v>31.420400000000001</v>
      </c>
      <c r="AO1201">
        <v>21.959099999999999</v>
      </c>
      <c r="AP1201" t="e">
        <v>#N/A</v>
      </c>
      <c r="AQ1201">
        <v>36.3748</v>
      </c>
      <c r="AR1201">
        <v>17.232600000000001</v>
      </c>
    </row>
    <row r="1202" spans="1:44" x14ac:dyDescent="0.25">
      <c r="A1202" s="1">
        <v>38257</v>
      </c>
      <c r="B1202">
        <v>51.615499999999997</v>
      </c>
      <c r="C1202">
        <v>22.297999999999998</v>
      </c>
      <c r="D1202">
        <v>7.9848699999999999</v>
      </c>
      <c r="E1202">
        <v>36.777099999999997</v>
      </c>
      <c r="F1202">
        <v>1064.3699999999999</v>
      </c>
      <c r="G1202">
        <v>2.08453</v>
      </c>
      <c r="H1202">
        <v>21.05</v>
      </c>
      <c r="I1202">
        <v>23.821000000000002</v>
      </c>
      <c r="J1202">
        <v>35.767699999999998</v>
      </c>
      <c r="K1202">
        <v>24.9495</v>
      </c>
      <c r="L1202" t="e">
        <v>#N/A</v>
      </c>
      <c r="M1202">
        <v>13.572900000000001</v>
      </c>
      <c r="N1202">
        <v>307.95780000000002</v>
      </c>
      <c r="O1202">
        <v>12.7774</v>
      </c>
      <c r="P1202">
        <v>25.340199999999999</v>
      </c>
      <c r="Q1202">
        <v>25.9</v>
      </c>
      <c r="R1202">
        <v>32.371200000000002</v>
      </c>
      <c r="S1202">
        <v>20.187200000000001</v>
      </c>
      <c r="T1202">
        <v>28.395949999999999</v>
      </c>
      <c r="U1202" t="e">
        <v>#N/A</v>
      </c>
      <c r="V1202">
        <v>13.365</v>
      </c>
      <c r="W1202">
        <v>25.6738</v>
      </c>
      <c r="X1202">
        <v>23.530200000000001</v>
      </c>
      <c r="Y1202">
        <v>59.142800000000001</v>
      </c>
      <c r="Z1202">
        <v>12.980399999999999</v>
      </c>
      <c r="AA1202">
        <v>30.58</v>
      </c>
      <c r="AB1202">
        <v>36.401699999999998</v>
      </c>
      <c r="AC1202">
        <v>25.611699999999999</v>
      </c>
      <c r="AD1202" t="e">
        <v>#N/A</v>
      </c>
      <c r="AE1202">
        <v>17.7834</v>
      </c>
      <c r="AF1202">
        <v>25.908200000000001</v>
      </c>
      <c r="AG1202">
        <v>17.179099999999998</v>
      </c>
      <c r="AH1202" t="e">
        <v>#N/A</v>
      </c>
      <c r="AI1202">
        <v>17.363800000000001</v>
      </c>
      <c r="AJ1202">
        <v>35.266300000000001</v>
      </c>
      <c r="AK1202">
        <v>21.05</v>
      </c>
      <c r="AL1202" t="e">
        <v>#N/A</v>
      </c>
      <c r="AM1202" t="e">
        <v>#N/A</v>
      </c>
      <c r="AN1202">
        <v>31.263400000000001</v>
      </c>
      <c r="AO1202">
        <v>21.778600000000001</v>
      </c>
      <c r="AP1202" t="e">
        <v>#N/A</v>
      </c>
      <c r="AQ1202">
        <v>36.337400000000002</v>
      </c>
      <c r="AR1202">
        <v>17.096</v>
      </c>
    </row>
    <row r="1203" spans="1:44" x14ac:dyDescent="0.25">
      <c r="A1203" s="1">
        <v>38258</v>
      </c>
      <c r="B1203">
        <v>52.187399999999997</v>
      </c>
      <c r="C1203">
        <v>23.098099999999999</v>
      </c>
      <c r="D1203">
        <v>8.1221800000000002</v>
      </c>
      <c r="E1203">
        <v>36.665399999999998</v>
      </c>
      <c r="F1203">
        <v>1053.06</v>
      </c>
      <c r="G1203">
        <v>2.0989900000000001</v>
      </c>
      <c r="H1203">
        <v>20.95</v>
      </c>
      <c r="I1203">
        <v>23.121600000000001</v>
      </c>
      <c r="J1203">
        <v>35.404200000000003</v>
      </c>
      <c r="K1203">
        <v>25.611599999999999</v>
      </c>
      <c r="L1203" t="e">
        <v>#N/A</v>
      </c>
      <c r="M1203">
        <v>13.5063</v>
      </c>
      <c r="N1203">
        <v>310.84629999999999</v>
      </c>
      <c r="O1203">
        <v>12.8088</v>
      </c>
      <c r="P1203">
        <v>25.500800000000002</v>
      </c>
      <c r="Q1203">
        <v>26</v>
      </c>
      <c r="R1203">
        <v>32.540799999999997</v>
      </c>
      <c r="S1203">
        <v>20.169699999999999</v>
      </c>
      <c r="T1203">
        <v>28.395949999999999</v>
      </c>
      <c r="U1203" t="e">
        <v>#N/A</v>
      </c>
      <c r="V1203">
        <v>13.161799999999999</v>
      </c>
      <c r="W1203">
        <v>25.851400000000002</v>
      </c>
      <c r="X1203">
        <v>23.7088</v>
      </c>
      <c r="Y1203">
        <v>58.977899999999998</v>
      </c>
      <c r="Z1203">
        <v>12.739800000000001</v>
      </c>
      <c r="AA1203">
        <v>31.07</v>
      </c>
      <c r="AB1203">
        <v>36.527200000000001</v>
      </c>
      <c r="AC1203">
        <v>25.606100000000001</v>
      </c>
      <c r="AD1203" t="e">
        <v>#N/A</v>
      </c>
      <c r="AE1203">
        <v>17.679300000000001</v>
      </c>
      <c r="AF1203">
        <v>26.0044</v>
      </c>
      <c r="AG1203">
        <v>17.116499999999998</v>
      </c>
      <c r="AH1203" t="e">
        <v>#N/A</v>
      </c>
      <c r="AI1203">
        <v>17.517700000000001</v>
      </c>
      <c r="AJ1203">
        <v>35.126199999999997</v>
      </c>
      <c r="AK1203">
        <v>20.95</v>
      </c>
      <c r="AL1203" t="e">
        <v>#N/A</v>
      </c>
      <c r="AM1203" t="e">
        <v>#N/A</v>
      </c>
      <c r="AN1203">
        <v>31.425599999999999</v>
      </c>
      <c r="AO1203">
        <v>21.668299999999999</v>
      </c>
      <c r="AP1203" t="e">
        <v>#N/A</v>
      </c>
      <c r="AQ1203">
        <v>36.277500000000003</v>
      </c>
      <c r="AR1203">
        <v>16.565899999999999</v>
      </c>
    </row>
    <row r="1204" spans="1:44" x14ac:dyDescent="0.25">
      <c r="A1204" s="1">
        <v>38259</v>
      </c>
      <c r="B1204">
        <v>52.046599999999998</v>
      </c>
      <c r="C1204">
        <v>23.509599999999999</v>
      </c>
      <c r="D1204">
        <v>8.1810799999999997</v>
      </c>
      <c r="E1204">
        <v>37.098300000000002</v>
      </c>
      <c r="F1204">
        <v>1056.25</v>
      </c>
      <c r="G1204">
        <v>2.1363799999999999</v>
      </c>
      <c r="H1204">
        <v>20.75</v>
      </c>
      <c r="I1204">
        <v>22.869199999999999</v>
      </c>
      <c r="J1204">
        <v>34.551400000000001</v>
      </c>
      <c r="K1204">
        <v>26.8367</v>
      </c>
      <c r="L1204" t="e">
        <v>#N/A</v>
      </c>
      <c r="M1204">
        <v>13.6989</v>
      </c>
      <c r="N1204">
        <v>313.887</v>
      </c>
      <c r="O1204">
        <v>12.8277</v>
      </c>
      <c r="P1204">
        <v>25.689299999999999</v>
      </c>
      <c r="Q1204">
        <v>25.8</v>
      </c>
      <c r="R1204">
        <v>32.317500000000003</v>
      </c>
      <c r="S1204">
        <v>20.2742</v>
      </c>
      <c r="T1204">
        <v>28.3323</v>
      </c>
      <c r="U1204" t="e">
        <v>#N/A</v>
      </c>
      <c r="V1204">
        <v>13.376799999999999</v>
      </c>
      <c r="W1204">
        <v>26.243099999999998</v>
      </c>
      <c r="X1204">
        <v>23.7986</v>
      </c>
      <c r="Y1204">
        <v>59.384700000000002</v>
      </c>
      <c r="Z1204">
        <v>13.004899999999999</v>
      </c>
      <c r="AA1204">
        <v>31.61</v>
      </c>
      <c r="AB1204">
        <v>36.518000000000001</v>
      </c>
      <c r="AC1204">
        <v>25.8263</v>
      </c>
      <c r="AD1204" t="e">
        <v>#N/A</v>
      </c>
      <c r="AE1204">
        <v>17.652200000000001</v>
      </c>
      <c r="AF1204">
        <v>26.116700000000002</v>
      </c>
      <c r="AG1204">
        <v>17.3279</v>
      </c>
      <c r="AH1204" t="e">
        <v>#N/A</v>
      </c>
      <c r="AI1204">
        <v>17.593</v>
      </c>
      <c r="AJ1204">
        <v>35.611600000000003</v>
      </c>
      <c r="AK1204">
        <v>20.75</v>
      </c>
      <c r="AL1204" t="e">
        <v>#N/A</v>
      </c>
      <c r="AM1204" t="e">
        <v>#N/A</v>
      </c>
      <c r="AN1204">
        <v>31.592500000000001</v>
      </c>
      <c r="AO1204">
        <v>21.645800000000001</v>
      </c>
      <c r="AP1204" t="e">
        <v>#N/A</v>
      </c>
      <c r="AQ1204">
        <v>36.464199999999998</v>
      </c>
      <c r="AR1204">
        <v>16.7288</v>
      </c>
    </row>
    <row r="1205" spans="1:44" x14ac:dyDescent="0.25">
      <c r="A1205" s="1">
        <v>38260</v>
      </c>
      <c r="B1205">
        <v>52.466700000000003</v>
      </c>
      <c r="C1205">
        <v>23.5854</v>
      </c>
      <c r="D1205">
        <v>8.2152200000000004</v>
      </c>
      <c r="E1205">
        <v>36.898499999999999</v>
      </c>
      <c r="F1205">
        <v>1041.1199999999999</v>
      </c>
      <c r="G1205">
        <v>2.12541</v>
      </c>
      <c r="H1205">
        <v>20.9</v>
      </c>
      <c r="I1205">
        <v>22.743200000000002</v>
      </c>
      <c r="J1205">
        <v>34.722200000000001</v>
      </c>
      <c r="K1205">
        <v>26.6342</v>
      </c>
      <c r="L1205" t="e">
        <v>#N/A</v>
      </c>
      <c r="M1205">
        <v>13.448</v>
      </c>
      <c r="N1205">
        <v>307.66699999999997</v>
      </c>
      <c r="O1205">
        <v>12.7516</v>
      </c>
      <c r="P1205">
        <v>25.764099999999999</v>
      </c>
      <c r="Q1205">
        <v>26</v>
      </c>
      <c r="R1205">
        <v>32.2134</v>
      </c>
      <c r="S1205">
        <v>20.2119</v>
      </c>
      <c r="T1205">
        <v>28.960599999999999</v>
      </c>
      <c r="U1205" t="e">
        <v>#N/A</v>
      </c>
      <c r="V1205">
        <v>13.4491</v>
      </c>
      <c r="W1205">
        <v>25.9421</v>
      </c>
      <c r="X1205">
        <v>23.746200000000002</v>
      </c>
      <c r="Y1205">
        <v>59.500599999999999</v>
      </c>
      <c r="Z1205">
        <v>12.9084</v>
      </c>
      <c r="AA1205">
        <v>31.81</v>
      </c>
      <c r="AB1205">
        <v>35.819800000000001</v>
      </c>
      <c r="AC1205">
        <v>25.679600000000001</v>
      </c>
      <c r="AD1205" t="e">
        <v>#N/A</v>
      </c>
      <c r="AE1205">
        <v>17.617799999999999</v>
      </c>
      <c r="AF1205">
        <v>18.989999999999998</v>
      </c>
      <c r="AG1205">
        <v>17.2515</v>
      </c>
      <c r="AH1205" t="e">
        <v>#N/A</v>
      </c>
      <c r="AI1205">
        <v>17.714200000000002</v>
      </c>
      <c r="AJ1205">
        <v>35.143999999999998</v>
      </c>
      <c r="AK1205">
        <v>20.9</v>
      </c>
      <c r="AL1205" t="e">
        <v>#N/A</v>
      </c>
      <c r="AM1205" t="e">
        <v>#N/A</v>
      </c>
      <c r="AN1205">
        <v>31.586600000000001</v>
      </c>
      <c r="AO1205">
        <v>21.279599999999999</v>
      </c>
      <c r="AP1205" t="e">
        <v>#N/A</v>
      </c>
      <c r="AQ1205">
        <v>36.348100000000002</v>
      </c>
      <c r="AR1205">
        <v>16.430700000000002</v>
      </c>
    </row>
    <row r="1206" spans="1:44" x14ac:dyDescent="0.25">
      <c r="A1206" s="1">
        <v>38261</v>
      </c>
      <c r="B1206">
        <v>52.266100000000002</v>
      </c>
      <c r="C1206">
        <v>23.872499999999999</v>
      </c>
      <c r="D1206">
        <v>8.3801600000000001</v>
      </c>
      <c r="E1206">
        <v>37.022799999999997</v>
      </c>
      <c r="F1206">
        <v>1051.96</v>
      </c>
      <c r="G1206">
        <v>2.1203400000000001</v>
      </c>
      <c r="H1206">
        <v>21.15</v>
      </c>
      <c r="I1206">
        <v>22.7943</v>
      </c>
      <c r="J1206">
        <v>35.289400000000001</v>
      </c>
      <c r="K1206">
        <v>26.6752</v>
      </c>
      <c r="L1206" t="e">
        <v>#N/A</v>
      </c>
      <c r="M1206">
        <v>14.0601</v>
      </c>
      <c r="N1206">
        <v>312.79669999999999</v>
      </c>
      <c r="O1206">
        <v>12.8302</v>
      </c>
      <c r="P1206">
        <v>25.9664</v>
      </c>
      <c r="Q1206">
        <v>26.15</v>
      </c>
      <c r="R1206">
        <v>32.5762</v>
      </c>
      <c r="S1206">
        <v>20.440100000000001</v>
      </c>
      <c r="T1206">
        <v>29.47</v>
      </c>
      <c r="U1206" t="e">
        <v>#N/A</v>
      </c>
      <c r="V1206">
        <v>13.710100000000001</v>
      </c>
      <c r="W1206">
        <v>25.966799999999999</v>
      </c>
      <c r="X1206">
        <v>24.334299999999999</v>
      </c>
      <c r="Y1206">
        <v>60.161200000000001</v>
      </c>
      <c r="Z1206">
        <v>13.4124</v>
      </c>
      <c r="AA1206">
        <v>32.159999999999997</v>
      </c>
      <c r="AB1206">
        <v>36.234200000000001</v>
      </c>
      <c r="AC1206">
        <v>26.0655</v>
      </c>
      <c r="AD1206" t="e">
        <v>#N/A</v>
      </c>
      <c r="AE1206">
        <v>17.6813</v>
      </c>
      <c r="AF1206">
        <v>19.162199999999999</v>
      </c>
      <c r="AG1206">
        <v>17.620200000000001</v>
      </c>
      <c r="AH1206" t="e">
        <v>#N/A</v>
      </c>
      <c r="AI1206">
        <v>17.922599999999999</v>
      </c>
      <c r="AJ1206">
        <v>35.4833</v>
      </c>
      <c r="AK1206">
        <v>21.15</v>
      </c>
      <c r="AL1206" t="e">
        <v>#N/A</v>
      </c>
      <c r="AM1206" t="e">
        <v>#N/A</v>
      </c>
      <c r="AN1206">
        <v>32.066699999999997</v>
      </c>
      <c r="AO1206">
        <v>21.629300000000001</v>
      </c>
      <c r="AP1206" t="e">
        <v>#N/A</v>
      </c>
      <c r="AQ1206">
        <v>36.288600000000002</v>
      </c>
      <c r="AR1206">
        <v>16.811399999999999</v>
      </c>
    </row>
    <row r="1207" spans="1:44" x14ac:dyDescent="0.25">
      <c r="A1207" s="1">
        <v>38264</v>
      </c>
      <c r="B1207">
        <v>52.2286</v>
      </c>
      <c r="C1207">
        <v>24.067900000000002</v>
      </c>
      <c r="D1207">
        <v>8.4237800000000007</v>
      </c>
      <c r="E1207">
        <v>38.056399999999996</v>
      </c>
      <c r="F1207">
        <v>1057.6400000000001</v>
      </c>
      <c r="G1207">
        <v>2.1455899999999999</v>
      </c>
      <c r="H1207">
        <v>21.7</v>
      </c>
      <c r="I1207">
        <v>23.833600000000001</v>
      </c>
      <c r="J1207">
        <v>35.490600000000001</v>
      </c>
      <c r="K1207">
        <v>27.1264</v>
      </c>
      <c r="L1207" t="e">
        <v>#N/A</v>
      </c>
      <c r="M1207">
        <v>14.206</v>
      </c>
      <c r="N1207">
        <v>314.55770000000001</v>
      </c>
      <c r="O1207">
        <v>13.084099999999999</v>
      </c>
      <c r="P1207">
        <v>26.230799999999999</v>
      </c>
      <c r="Q1207">
        <v>26.8</v>
      </c>
      <c r="R1207">
        <v>32.882300000000001</v>
      </c>
      <c r="S1207">
        <v>20.710599999999999</v>
      </c>
      <c r="T1207">
        <v>29.325700000000001</v>
      </c>
      <c r="U1207" t="e">
        <v>#N/A</v>
      </c>
      <c r="V1207">
        <v>13.787000000000001</v>
      </c>
      <c r="W1207">
        <v>26.454999999999998</v>
      </c>
      <c r="X1207">
        <v>24.447700000000001</v>
      </c>
      <c r="Y1207">
        <v>60.997199999999999</v>
      </c>
      <c r="Z1207">
        <v>13.7118</v>
      </c>
      <c r="AA1207">
        <v>32.549999999999997</v>
      </c>
      <c r="AB1207">
        <v>36.712499999999999</v>
      </c>
      <c r="AC1207">
        <v>26.095400000000001</v>
      </c>
      <c r="AD1207" t="e">
        <v>#N/A</v>
      </c>
      <c r="AE1207">
        <v>17.747800000000002</v>
      </c>
      <c r="AF1207">
        <v>19.8643</v>
      </c>
      <c r="AG1207">
        <v>17.693000000000001</v>
      </c>
      <c r="AH1207" t="e">
        <v>#N/A</v>
      </c>
      <c r="AI1207">
        <v>18.272600000000001</v>
      </c>
      <c r="AJ1207">
        <v>35.5916</v>
      </c>
      <c r="AK1207">
        <v>21.7</v>
      </c>
      <c r="AL1207" t="e">
        <v>#N/A</v>
      </c>
      <c r="AM1207" t="e">
        <v>#N/A</v>
      </c>
      <c r="AN1207">
        <v>32.252699999999997</v>
      </c>
      <c r="AO1207">
        <v>22.2987</v>
      </c>
      <c r="AP1207" t="e">
        <v>#N/A</v>
      </c>
      <c r="AQ1207">
        <v>36.731200000000001</v>
      </c>
      <c r="AR1207">
        <v>17.297000000000001</v>
      </c>
    </row>
    <row r="1208" spans="1:44" x14ac:dyDescent="0.25">
      <c r="A1208" s="1">
        <v>38265</v>
      </c>
      <c r="B1208">
        <v>52.113799999999998</v>
      </c>
      <c r="C1208">
        <v>23.7654</v>
      </c>
      <c r="D1208">
        <v>8.3751499999999997</v>
      </c>
      <c r="E1208">
        <v>38.153500000000001</v>
      </c>
      <c r="F1208">
        <v>1026.99</v>
      </c>
      <c r="G1208">
        <v>2.1778400000000002</v>
      </c>
      <c r="H1208">
        <v>22.1</v>
      </c>
      <c r="I1208">
        <v>23.835599999999999</v>
      </c>
      <c r="J1208">
        <v>34.930399999999999</v>
      </c>
      <c r="K1208">
        <v>26.834700000000002</v>
      </c>
      <c r="L1208" t="e">
        <v>#N/A</v>
      </c>
      <c r="M1208">
        <v>14.312099999999999</v>
      </c>
      <c r="N1208">
        <v>313.10649999999998</v>
      </c>
      <c r="O1208">
        <v>13.049799999999999</v>
      </c>
      <c r="P1208">
        <v>26.245000000000001</v>
      </c>
      <c r="Q1208">
        <v>27.1</v>
      </c>
      <c r="R1208">
        <v>33.153799999999997</v>
      </c>
      <c r="S1208">
        <v>20.669699999999999</v>
      </c>
      <c r="T1208">
        <v>29.0794</v>
      </c>
      <c r="U1208" t="e">
        <v>#N/A</v>
      </c>
      <c r="V1208">
        <v>13.7303</v>
      </c>
      <c r="W1208">
        <v>26.383800000000001</v>
      </c>
      <c r="X1208">
        <v>24.382999999999999</v>
      </c>
      <c r="Y1208">
        <v>61.114199999999997</v>
      </c>
      <c r="Z1208">
        <v>13.8362</v>
      </c>
      <c r="AA1208">
        <v>32.9</v>
      </c>
      <c r="AB1208">
        <v>36.850200000000001</v>
      </c>
      <c r="AC1208">
        <v>25.900600000000001</v>
      </c>
      <c r="AD1208" t="e">
        <v>#N/A</v>
      </c>
      <c r="AE1208">
        <v>17.711200000000002</v>
      </c>
      <c r="AF1208">
        <v>19.401599999999998</v>
      </c>
      <c r="AG1208">
        <v>17.8581</v>
      </c>
      <c r="AH1208" t="e">
        <v>#N/A</v>
      </c>
      <c r="AI1208">
        <v>18.2683</v>
      </c>
      <c r="AJ1208">
        <v>35.535600000000002</v>
      </c>
      <c r="AK1208">
        <v>22.1</v>
      </c>
      <c r="AL1208" t="e">
        <v>#N/A</v>
      </c>
      <c r="AM1208" t="e">
        <v>#N/A</v>
      </c>
      <c r="AN1208">
        <v>31.985800000000001</v>
      </c>
      <c r="AO1208">
        <v>22.4422</v>
      </c>
      <c r="AP1208" t="e">
        <v>#N/A</v>
      </c>
      <c r="AQ1208">
        <v>36.802999999999997</v>
      </c>
      <c r="AR1208">
        <v>17.548200000000001</v>
      </c>
    </row>
    <row r="1209" spans="1:44" x14ac:dyDescent="0.25">
      <c r="A1209" s="1">
        <v>38266</v>
      </c>
      <c r="B1209">
        <v>53.784799999999997</v>
      </c>
      <c r="C1209">
        <v>24.233599999999999</v>
      </c>
      <c r="D1209">
        <v>8.4254300000000004</v>
      </c>
      <c r="E1209">
        <v>38.662100000000002</v>
      </c>
      <c r="F1209">
        <v>1030.3800000000001</v>
      </c>
      <c r="G1209">
        <v>2.2521300000000002</v>
      </c>
      <c r="H1209">
        <v>22.01</v>
      </c>
      <c r="I1209">
        <v>23.753499999999999</v>
      </c>
      <c r="J1209">
        <v>35.584200000000003</v>
      </c>
      <c r="K1209">
        <v>27.093499999999999</v>
      </c>
      <c r="L1209" t="e">
        <v>#N/A</v>
      </c>
      <c r="M1209">
        <v>14.660500000000001</v>
      </c>
      <c r="N1209">
        <v>315.21710000000002</v>
      </c>
      <c r="O1209">
        <v>13.1569</v>
      </c>
      <c r="P1209">
        <v>26.790800000000001</v>
      </c>
      <c r="Q1209">
        <v>27.8</v>
      </c>
      <c r="R1209">
        <v>33.691400000000002</v>
      </c>
      <c r="S1209">
        <v>20.907399999999999</v>
      </c>
      <c r="T1209">
        <v>29.0794</v>
      </c>
      <c r="U1209" t="e">
        <v>#N/A</v>
      </c>
      <c r="V1209">
        <v>13.899699999999999</v>
      </c>
      <c r="W1209">
        <v>26.551400000000001</v>
      </c>
      <c r="X1209">
        <v>24.560500000000001</v>
      </c>
      <c r="Y1209">
        <v>61.728400000000001</v>
      </c>
      <c r="Z1209">
        <v>13.737500000000001</v>
      </c>
      <c r="AA1209">
        <v>32.549999999999997</v>
      </c>
      <c r="AB1209">
        <v>37.102499999999999</v>
      </c>
      <c r="AC1209">
        <v>25.966699999999999</v>
      </c>
      <c r="AD1209" t="e">
        <v>#N/A</v>
      </c>
      <c r="AE1209">
        <v>17.679400000000001</v>
      </c>
      <c r="AF1209">
        <v>18.4131</v>
      </c>
      <c r="AG1209">
        <v>17.9846</v>
      </c>
      <c r="AH1209" t="e">
        <v>#N/A</v>
      </c>
      <c r="AI1209">
        <v>18.236599999999999</v>
      </c>
      <c r="AJ1209">
        <v>35.625500000000002</v>
      </c>
      <c r="AK1209">
        <v>22.01</v>
      </c>
      <c r="AL1209" t="e">
        <v>#N/A</v>
      </c>
      <c r="AM1209" t="e">
        <v>#N/A</v>
      </c>
      <c r="AN1209">
        <v>32.029400000000003</v>
      </c>
      <c r="AO1209">
        <v>22.817399999999999</v>
      </c>
      <c r="AP1209" t="e">
        <v>#N/A</v>
      </c>
      <c r="AQ1209">
        <v>37.2624</v>
      </c>
      <c r="AR1209">
        <v>17.918299999999999</v>
      </c>
    </row>
    <row r="1210" spans="1:44" x14ac:dyDescent="0.25">
      <c r="A1210" s="1">
        <v>38267</v>
      </c>
      <c r="B1210">
        <v>52.722200000000001</v>
      </c>
      <c r="C1210">
        <v>24.139500000000002</v>
      </c>
      <c r="D1210">
        <v>8.2538599999999995</v>
      </c>
      <c r="E1210">
        <v>38.4574</v>
      </c>
      <c r="F1210">
        <v>1032.03</v>
      </c>
      <c r="G1210">
        <v>2.1922100000000002</v>
      </c>
      <c r="H1210">
        <v>22.05</v>
      </c>
      <c r="I1210">
        <v>23.985700000000001</v>
      </c>
      <c r="J1210">
        <v>34.823599999999999</v>
      </c>
      <c r="K1210">
        <v>26.717700000000001</v>
      </c>
      <c r="L1210" t="e">
        <v>#N/A</v>
      </c>
      <c r="M1210">
        <v>14.338100000000001</v>
      </c>
      <c r="N1210">
        <v>314.87090000000001</v>
      </c>
      <c r="O1210">
        <v>12.885999999999999</v>
      </c>
      <c r="P1210">
        <v>26.47</v>
      </c>
      <c r="Q1210">
        <v>27.8</v>
      </c>
      <c r="R1210">
        <v>33.444299999999998</v>
      </c>
      <c r="S1210">
        <v>20.614100000000001</v>
      </c>
      <c r="T1210">
        <v>28.6889</v>
      </c>
      <c r="U1210" t="e">
        <v>#N/A</v>
      </c>
      <c r="V1210">
        <v>13.7698</v>
      </c>
      <c r="W1210">
        <v>26.23</v>
      </c>
      <c r="X1210">
        <v>23.841100000000001</v>
      </c>
      <c r="Y1210">
        <v>61.199100000000001</v>
      </c>
      <c r="Z1210">
        <v>13.787699999999999</v>
      </c>
      <c r="AA1210">
        <v>32.75</v>
      </c>
      <c r="AB1210">
        <v>35.871299999999998</v>
      </c>
      <c r="AC1210">
        <v>25.9529</v>
      </c>
      <c r="AD1210" t="e">
        <v>#N/A</v>
      </c>
      <c r="AE1210">
        <v>17.709199999999999</v>
      </c>
      <c r="AF1210">
        <v>17.984000000000002</v>
      </c>
      <c r="AG1210">
        <v>17.7303</v>
      </c>
      <c r="AH1210" t="e">
        <v>#N/A</v>
      </c>
      <c r="AI1210">
        <v>17.513500000000001</v>
      </c>
      <c r="AJ1210">
        <v>35.138100000000001</v>
      </c>
      <c r="AK1210">
        <v>22.05</v>
      </c>
      <c r="AL1210" t="e">
        <v>#N/A</v>
      </c>
      <c r="AM1210" t="e">
        <v>#N/A</v>
      </c>
      <c r="AN1210">
        <v>31.529499999999999</v>
      </c>
      <c r="AO1210">
        <v>22.578900000000001</v>
      </c>
      <c r="AP1210" t="e">
        <v>#N/A</v>
      </c>
      <c r="AQ1210">
        <v>36.908499999999997</v>
      </c>
      <c r="AR1210">
        <v>18.192</v>
      </c>
    </row>
    <row r="1211" spans="1:44" x14ac:dyDescent="0.25">
      <c r="A1211" s="1">
        <v>38268</v>
      </c>
      <c r="B1211">
        <v>52.3977</v>
      </c>
      <c r="C1211">
        <v>23.6309</v>
      </c>
      <c r="D1211">
        <v>8.1846399999999999</v>
      </c>
      <c r="E1211">
        <v>37.8202</v>
      </c>
      <c r="F1211">
        <v>1032.25</v>
      </c>
      <c r="G1211">
        <v>2.1587700000000001</v>
      </c>
      <c r="H1211">
        <v>21.7</v>
      </c>
      <c r="I1211">
        <v>23.997800000000002</v>
      </c>
      <c r="J1211">
        <v>33.957099999999997</v>
      </c>
      <c r="K1211">
        <v>26.520499999999998</v>
      </c>
      <c r="L1211" t="e">
        <v>#N/A</v>
      </c>
      <c r="M1211">
        <v>14.059699999999999</v>
      </c>
      <c r="N1211">
        <v>313.10739999999998</v>
      </c>
      <c r="O1211">
        <v>12.832800000000001</v>
      </c>
      <c r="P1211">
        <v>26.3611</v>
      </c>
      <c r="Q1211">
        <v>27.55</v>
      </c>
      <c r="R1211">
        <v>33.473500000000001</v>
      </c>
      <c r="S1211">
        <v>20.4633</v>
      </c>
      <c r="T1211">
        <v>28.400200000000002</v>
      </c>
      <c r="U1211" t="e">
        <v>#N/A</v>
      </c>
      <c r="V1211">
        <v>13.4145</v>
      </c>
      <c r="W1211">
        <v>26.020099999999999</v>
      </c>
      <c r="X1211">
        <v>23.853999999999999</v>
      </c>
      <c r="Y1211">
        <v>60.633099999999999</v>
      </c>
      <c r="Z1211">
        <v>13.3246</v>
      </c>
      <c r="AA1211">
        <v>32.549999999999997</v>
      </c>
      <c r="AB1211">
        <v>35.445999999999998</v>
      </c>
      <c r="AC1211">
        <v>26.001999999999999</v>
      </c>
      <c r="AD1211" t="e">
        <v>#N/A</v>
      </c>
      <c r="AE1211">
        <v>17.695399999999999</v>
      </c>
      <c r="AF1211">
        <v>17.592500000000001</v>
      </c>
      <c r="AG1211">
        <v>17.597000000000001</v>
      </c>
      <c r="AH1211" t="e">
        <v>#N/A</v>
      </c>
      <c r="AI1211">
        <v>17.3828</v>
      </c>
      <c r="AJ1211">
        <v>34.9739</v>
      </c>
      <c r="AK1211">
        <v>21.7</v>
      </c>
      <c r="AL1211" t="e">
        <v>#N/A</v>
      </c>
      <c r="AM1211" t="e">
        <v>#N/A</v>
      </c>
      <c r="AN1211">
        <v>31.503900000000002</v>
      </c>
      <c r="AO1211">
        <v>22.344799999999999</v>
      </c>
      <c r="AP1211" t="e">
        <v>#N/A</v>
      </c>
      <c r="AQ1211">
        <v>36.384599999999999</v>
      </c>
      <c r="AR1211">
        <v>18.244700000000002</v>
      </c>
    </row>
    <row r="1212" spans="1:44" x14ac:dyDescent="0.25">
      <c r="A1212" s="1">
        <v>38271</v>
      </c>
      <c r="B1212">
        <v>52.045900000000003</v>
      </c>
      <c r="C1212">
        <v>23.448899999999998</v>
      </c>
      <c r="D1212">
        <v>8.2212399999999999</v>
      </c>
      <c r="E1212">
        <v>37.7866</v>
      </c>
      <c r="F1212">
        <v>1034.73</v>
      </c>
      <c r="G1212">
        <v>2.1195400000000002</v>
      </c>
      <c r="H1212">
        <v>21.7</v>
      </c>
      <c r="I1212">
        <v>23.842099999999999</v>
      </c>
      <c r="J1212">
        <v>33.8538</v>
      </c>
      <c r="K1212">
        <v>26.325900000000001</v>
      </c>
      <c r="L1212" t="e">
        <v>#N/A</v>
      </c>
      <c r="M1212">
        <v>14.1211</v>
      </c>
      <c r="N1212">
        <v>313.25709999999998</v>
      </c>
      <c r="O1212">
        <v>12.7563</v>
      </c>
      <c r="P1212">
        <v>26.179200000000002</v>
      </c>
      <c r="Q1212">
        <v>26.84</v>
      </c>
      <c r="R1212">
        <v>33.232100000000003</v>
      </c>
      <c r="S1212">
        <v>20.492799999999999</v>
      </c>
      <c r="T1212">
        <v>28.3917</v>
      </c>
      <c r="U1212" t="e">
        <v>#N/A</v>
      </c>
      <c r="V1212">
        <v>13.3886</v>
      </c>
      <c r="W1212">
        <v>26.554300000000001</v>
      </c>
      <c r="X1212">
        <v>23.566600000000001</v>
      </c>
      <c r="Y1212">
        <v>60.200699999999998</v>
      </c>
      <c r="Z1212">
        <v>13.2805</v>
      </c>
      <c r="AA1212">
        <v>32.549999999999997</v>
      </c>
      <c r="AB1212">
        <v>35.251300000000001</v>
      </c>
      <c r="AC1212">
        <v>25.6645</v>
      </c>
      <c r="AD1212" t="e">
        <v>#N/A</v>
      </c>
      <c r="AE1212">
        <v>17.421800000000001</v>
      </c>
      <c r="AF1212">
        <v>17.713699999999999</v>
      </c>
      <c r="AG1212">
        <v>17.531300000000002</v>
      </c>
      <c r="AH1212" t="e">
        <v>#N/A</v>
      </c>
      <c r="AI1212">
        <v>17.570399999999999</v>
      </c>
      <c r="AJ1212">
        <v>34.8996</v>
      </c>
      <c r="AK1212">
        <v>21.7</v>
      </c>
      <c r="AL1212" t="e">
        <v>#N/A</v>
      </c>
      <c r="AM1212" t="e">
        <v>#N/A</v>
      </c>
      <c r="AN1212">
        <v>31.253900000000002</v>
      </c>
      <c r="AO1212">
        <v>22.2714</v>
      </c>
      <c r="AP1212" t="e">
        <v>#N/A</v>
      </c>
      <c r="AQ1212">
        <v>36.192700000000002</v>
      </c>
      <c r="AR1212">
        <v>18.167899999999999</v>
      </c>
    </row>
    <row r="1213" spans="1:44" x14ac:dyDescent="0.25">
      <c r="A1213" s="1">
        <v>38272</v>
      </c>
      <c r="B1213">
        <v>51.993899999999996</v>
      </c>
      <c r="C1213">
        <v>23.488</v>
      </c>
      <c r="D1213">
        <v>8.2676200000000009</v>
      </c>
      <c r="E1213">
        <v>38.162399999999998</v>
      </c>
      <c r="F1213">
        <v>1039.9100000000001</v>
      </c>
      <c r="G1213">
        <v>2.1167199999999999</v>
      </c>
      <c r="H1213">
        <v>21.55</v>
      </c>
      <c r="I1213">
        <v>23.9053</v>
      </c>
      <c r="J1213">
        <v>34.168700000000001</v>
      </c>
      <c r="K1213">
        <v>26.607099999999999</v>
      </c>
      <c r="L1213" t="e">
        <v>#N/A</v>
      </c>
      <c r="M1213">
        <v>14.3477</v>
      </c>
      <c r="N1213">
        <v>314.87090000000001</v>
      </c>
      <c r="O1213">
        <v>12.7654</v>
      </c>
      <c r="P1213">
        <v>26.294699999999999</v>
      </c>
      <c r="Q1213">
        <v>26.72</v>
      </c>
      <c r="R1213">
        <v>33.165900000000001</v>
      </c>
      <c r="S1213">
        <v>20.638100000000001</v>
      </c>
      <c r="T1213">
        <v>28.833200000000001</v>
      </c>
      <c r="U1213" t="e">
        <v>#N/A</v>
      </c>
      <c r="V1213">
        <v>13.396100000000001</v>
      </c>
      <c r="W1213">
        <v>26.58</v>
      </c>
      <c r="X1213">
        <v>23.586200000000002</v>
      </c>
      <c r="Y1213">
        <v>60.151200000000003</v>
      </c>
      <c r="Z1213">
        <v>13.152699999999999</v>
      </c>
      <c r="AA1213">
        <v>32.26</v>
      </c>
      <c r="AB1213">
        <v>36.415999999999997</v>
      </c>
      <c r="AC1213">
        <v>25.916499999999999</v>
      </c>
      <c r="AD1213" t="e">
        <v>#N/A</v>
      </c>
      <c r="AE1213">
        <v>17.4526</v>
      </c>
      <c r="AF1213">
        <v>17.892600000000002</v>
      </c>
      <c r="AG1213">
        <v>17.6264</v>
      </c>
      <c r="AH1213" t="e">
        <v>#N/A</v>
      </c>
      <c r="AI1213">
        <v>17.4221</v>
      </c>
      <c r="AJ1213">
        <v>35.034799999999997</v>
      </c>
      <c r="AK1213">
        <v>21.55</v>
      </c>
      <c r="AL1213" t="e">
        <v>#N/A</v>
      </c>
      <c r="AM1213" t="e">
        <v>#N/A</v>
      </c>
      <c r="AN1213">
        <v>31.4741</v>
      </c>
      <c r="AO1213">
        <v>22.684999999999999</v>
      </c>
      <c r="AP1213" t="e">
        <v>#N/A</v>
      </c>
      <c r="AQ1213">
        <v>36.441699999999997</v>
      </c>
      <c r="AR1213">
        <v>18.241800000000001</v>
      </c>
    </row>
    <row r="1214" spans="1:44" x14ac:dyDescent="0.25">
      <c r="A1214" s="1">
        <v>38273</v>
      </c>
      <c r="B1214">
        <v>51.753300000000003</v>
      </c>
      <c r="C1214">
        <v>22.863900000000001</v>
      </c>
      <c r="D1214">
        <v>8.3315000000000001</v>
      </c>
      <c r="E1214">
        <v>37.895499999999998</v>
      </c>
      <c r="F1214">
        <v>1037.68</v>
      </c>
      <c r="G1214">
        <v>2.2054999999999998</v>
      </c>
      <c r="H1214">
        <v>21.5</v>
      </c>
      <c r="I1214">
        <v>24.335000000000001</v>
      </c>
      <c r="J1214">
        <v>34.178400000000003</v>
      </c>
      <c r="K1214">
        <v>26.486999999999998</v>
      </c>
      <c r="L1214" t="e">
        <v>#N/A</v>
      </c>
      <c r="M1214">
        <v>14.174899999999999</v>
      </c>
      <c r="N1214">
        <v>311.15859999999998</v>
      </c>
      <c r="O1214">
        <v>12.6866</v>
      </c>
      <c r="P1214">
        <v>26.0867</v>
      </c>
      <c r="Q1214">
        <v>27.35</v>
      </c>
      <c r="R1214">
        <v>32.6875</v>
      </c>
      <c r="S1214">
        <v>20.524999999999999</v>
      </c>
      <c r="T1214">
        <v>28.425699999999999</v>
      </c>
      <c r="U1214" t="e">
        <v>#N/A</v>
      </c>
      <c r="V1214">
        <v>13.7136</v>
      </c>
      <c r="W1214">
        <v>26.6374</v>
      </c>
      <c r="X1214">
        <v>23.525400000000001</v>
      </c>
      <c r="Y1214">
        <v>59.655799999999999</v>
      </c>
      <c r="Z1214">
        <v>13.6631</v>
      </c>
      <c r="AA1214">
        <v>31.91</v>
      </c>
      <c r="AB1214">
        <v>36.350200000000001</v>
      </c>
      <c r="AC1214">
        <v>25.8339</v>
      </c>
      <c r="AD1214" t="e">
        <v>#N/A</v>
      </c>
      <c r="AE1214">
        <v>18.349499999999999</v>
      </c>
      <c r="AF1214">
        <v>17.504200000000001</v>
      </c>
      <c r="AG1214">
        <v>17.690999999999999</v>
      </c>
      <c r="AH1214" t="e">
        <v>#N/A</v>
      </c>
      <c r="AI1214">
        <v>17.304400000000001</v>
      </c>
      <c r="AJ1214">
        <v>34.828299999999999</v>
      </c>
      <c r="AK1214">
        <v>21.5</v>
      </c>
      <c r="AL1214" t="e">
        <v>#N/A</v>
      </c>
      <c r="AM1214" t="e">
        <v>#N/A</v>
      </c>
      <c r="AN1214">
        <v>30.966799999999999</v>
      </c>
      <c r="AO1214">
        <v>22.619499999999999</v>
      </c>
      <c r="AP1214" t="e">
        <v>#N/A</v>
      </c>
      <c r="AQ1214">
        <v>36.319600000000001</v>
      </c>
      <c r="AR1214">
        <v>18.434000000000001</v>
      </c>
    </row>
    <row r="1215" spans="1:44" x14ac:dyDescent="0.25">
      <c r="A1215" s="1">
        <v>38274</v>
      </c>
      <c r="B1215">
        <v>51.043300000000002</v>
      </c>
      <c r="C1215">
        <v>22.914200000000001</v>
      </c>
      <c r="D1215">
        <v>8.2224299999999992</v>
      </c>
      <c r="E1215">
        <v>37.241799999999998</v>
      </c>
      <c r="F1215">
        <v>924.06240000000003</v>
      </c>
      <c r="G1215">
        <v>2.4735</v>
      </c>
      <c r="H1215">
        <v>21.5</v>
      </c>
      <c r="I1215">
        <v>23.2713</v>
      </c>
      <c r="J1215">
        <v>33.888100000000001</v>
      </c>
      <c r="K1215">
        <v>26.387699999999999</v>
      </c>
      <c r="L1215" t="e">
        <v>#N/A</v>
      </c>
      <c r="M1215">
        <v>13.847799999999999</v>
      </c>
      <c r="N1215">
        <v>305.52620000000002</v>
      </c>
      <c r="O1215">
        <v>12.497299999999999</v>
      </c>
      <c r="P1215">
        <v>25.746300000000002</v>
      </c>
      <c r="Q1215">
        <v>26.5</v>
      </c>
      <c r="R1215">
        <v>32.550699999999999</v>
      </c>
      <c r="S1215">
        <v>20.191800000000001</v>
      </c>
      <c r="T1215">
        <v>26.625699999999998</v>
      </c>
      <c r="U1215" t="e">
        <v>#N/A</v>
      </c>
      <c r="V1215">
        <v>13.2178</v>
      </c>
      <c r="W1215">
        <v>26.082100000000001</v>
      </c>
      <c r="X1215">
        <v>23.090599999999998</v>
      </c>
      <c r="Y1215">
        <v>58.986499999999999</v>
      </c>
      <c r="Z1215">
        <v>13.232100000000001</v>
      </c>
      <c r="AA1215">
        <v>31.47</v>
      </c>
      <c r="AB1215">
        <v>36.033499999999997</v>
      </c>
      <c r="AC1215">
        <v>25.140999999999998</v>
      </c>
      <c r="AD1215" t="e">
        <v>#N/A</v>
      </c>
      <c r="AE1215">
        <v>18.325099999999999</v>
      </c>
      <c r="AF1215">
        <v>17.4178</v>
      </c>
      <c r="AG1215">
        <v>17.389900000000001</v>
      </c>
      <c r="AH1215" t="e">
        <v>#N/A</v>
      </c>
      <c r="AI1215">
        <v>16.8779</v>
      </c>
      <c r="AJ1215">
        <v>34.486199999999997</v>
      </c>
      <c r="AK1215">
        <v>21.5</v>
      </c>
      <c r="AL1215" t="e">
        <v>#N/A</v>
      </c>
      <c r="AM1215" t="e">
        <v>#N/A</v>
      </c>
      <c r="AN1215">
        <v>30.762799999999999</v>
      </c>
      <c r="AO1215">
        <v>22.2547</v>
      </c>
      <c r="AP1215" t="e">
        <v>#N/A</v>
      </c>
      <c r="AQ1215">
        <v>35.688600000000001</v>
      </c>
      <c r="AR1215">
        <v>18.153400000000001</v>
      </c>
    </row>
    <row r="1216" spans="1:44" x14ac:dyDescent="0.25">
      <c r="A1216" s="1">
        <v>38275</v>
      </c>
      <c r="B1216">
        <v>51.140500000000003</v>
      </c>
      <c r="C1216">
        <v>22.8599</v>
      </c>
      <c r="D1216">
        <v>8.3009299999999993</v>
      </c>
      <c r="E1216">
        <v>37.698099999999997</v>
      </c>
      <c r="F1216">
        <v>885.49080000000004</v>
      </c>
      <c r="G1216">
        <v>2.49464</v>
      </c>
      <c r="H1216">
        <v>21.5</v>
      </c>
      <c r="I1216">
        <v>23.254000000000001</v>
      </c>
      <c r="J1216">
        <v>33.7468</v>
      </c>
      <c r="K1216">
        <v>26.8352</v>
      </c>
      <c r="L1216" t="e">
        <v>#N/A</v>
      </c>
      <c r="M1216">
        <v>13.7248</v>
      </c>
      <c r="N1216">
        <v>306.28859999999997</v>
      </c>
      <c r="O1216">
        <v>12.475899999999999</v>
      </c>
      <c r="P1216">
        <v>25.729700000000001</v>
      </c>
      <c r="Q1216">
        <v>26.5</v>
      </c>
      <c r="R1216">
        <v>32.660200000000003</v>
      </c>
      <c r="S1216">
        <v>20.185700000000001</v>
      </c>
      <c r="T1216">
        <v>26.4984</v>
      </c>
      <c r="U1216" t="e">
        <v>#N/A</v>
      </c>
      <c r="V1216">
        <v>13.0565</v>
      </c>
      <c r="W1216">
        <v>26.3352</v>
      </c>
      <c r="X1216">
        <v>23.167400000000001</v>
      </c>
      <c r="Y1216">
        <v>58.859200000000001</v>
      </c>
      <c r="Z1216">
        <v>13.2569</v>
      </c>
      <c r="AA1216">
        <v>31.07</v>
      </c>
      <c r="AB1216">
        <v>35.964300000000001</v>
      </c>
      <c r="AC1216">
        <v>25.2027</v>
      </c>
      <c r="AD1216" t="e">
        <v>#N/A</v>
      </c>
      <c r="AE1216">
        <v>18.213999999999999</v>
      </c>
      <c r="AF1216">
        <v>17.5442</v>
      </c>
      <c r="AG1216">
        <v>17.456600000000002</v>
      </c>
      <c r="AH1216" t="e">
        <v>#N/A</v>
      </c>
      <c r="AI1216">
        <v>16.492000000000001</v>
      </c>
      <c r="AJ1216">
        <v>34.8508</v>
      </c>
      <c r="AK1216">
        <v>21.5</v>
      </c>
      <c r="AL1216" t="e">
        <v>#N/A</v>
      </c>
      <c r="AM1216" t="e">
        <v>#N/A</v>
      </c>
      <c r="AN1216">
        <v>30.995699999999999</v>
      </c>
      <c r="AO1216">
        <v>22.242799999999999</v>
      </c>
      <c r="AP1216" t="e">
        <v>#N/A</v>
      </c>
      <c r="AQ1216">
        <v>35.875900000000001</v>
      </c>
      <c r="AR1216">
        <v>18.143000000000001</v>
      </c>
    </row>
    <row r="1217" spans="1:44" x14ac:dyDescent="0.25">
      <c r="A1217" s="1">
        <v>38278</v>
      </c>
      <c r="B1217">
        <v>49.667499999999997</v>
      </c>
      <c r="C1217">
        <v>22.694099999999999</v>
      </c>
      <c r="D1217">
        <v>8.2349399999999999</v>
      </c>
      <c r="E1217">
        <v>37.659700000000001</v>
      </c>
      <c r="F1217">
        <v>909.10799999999995</v>
      </c>
      <c r="G1217">
        <v>2.6053999999999999</v>
      </c>
      <c r="H1217">
        <v>21.3</v>
      </c>
      <c r="I1217">
        <v>23.155000000000001</v>
      </c>
      <c r="J1217">
        <v>33.183</v>
      </c>
      <c r="K1217">
        <v>26.7193</v>
      </c>
      <c r="L1217" t="e">
        <v>#N/A</v>
      </c>
      <c r="M1217">
        <v>13.7844</v>
      </c>
      <c r="N1217">
        <v>306.75760000000002</v>
      </c>
      <c r="O1217">
        <v>12.4285</v>
      </c>
      <c r="P1217">
        <v>25.779599999999999</v>
      </c>
      <c r="Q1217">
        <v>26.8</v>
      </c>
      <c r="R1217">
        <v>32.324100000000001</v>
      </c>
      <c r="S1217">
        <v>20.292200000000001</v>
      </c>
      <c r="T1217">
        <v>26.4389</v>
      </c>
      <c r="U1217" t="e">
        <v>#N/A</v>
      </c>
      <c r="V1217">
        <v>13.0222</v>
      </c>
      <c r="W1217">
        <v>26.452100000000002</v>
      </c>
      <c r="X1217">
        <v>22.825399999999998</v>
      </c>
      <c r="Y1217">
        <v>59.314799999999998</v>
      </c>
      <c r="Z1217">
        <v>13.308400000000001</v>
      </c>
      <c r="AA1217">
        <v>30.98</v>
      </c>
      <c r="AB1217">
        <v>36.259399999999999</v>
      </c>
      <c r="AC1217">
        <v>25.2498</v>
      </c>
      <c r="AD1217" t="e">
        <v>#N/A</v>
      </c>
      <c r="AE1217">
        <v>18.2576</v>
      </c>
      <c r="AF1217">
        <v>17.688800000000001</v>
      </c>
      <c r="AG1217">
        <v>17.633299999999998</v>
      </c>
      <c r="AH1217" t="e">
        <v>#N/A</v>
      </c>
      <c r="AI1217">
        <v>16.700600000000001</v>
      </c>
      <c r="AJ1217">
        <v>34.663800000000002</v>
      </c>
      <c r="AK1217">
        <v>21.3</v>
      </c>
      <c r="AL1217" t="e">
        <v>#N/A</v>
      </c>
      <c r="AM1217" t="e">
        <v>#N/A</v>
      </c>
      <c r="AN1217">
        <v>30.284700000000001</v>
      </c>
      <c r="AO1217">
        <v>22.114100000000001</v>
      </c>
      <c r="AP1217" t="e">
        <v>#N/A</v>
      </c>
      <c r="AQ1217">
        <v>35.968400000000003</v>
      </c>
      <c r="AR1217">
        <v>18.178899999999999</v>
      </c>
    </row>
    <row r="1218" spans="1:44" x14ac:dyDescent="0.25">
      <c r="A1218" s="1">
        <v>38279</v>
      </c>
      <c r="B1218">
        <v>49.066400000000002</v>
      </c>
      <c r="C1218">
        <v>21.8017</v>
      </c>
      <c r="D1218">
        <v>8.2119</v>
      </c>
      <c r="E1218">
        <v>37.176699999999997</v>
      </c>
      <c r="F1218">
        <v>876.48779999999999</v>
      </c>
      <c r="G1218">
        <v>2.5801599999999998</v>
      </c>
      <c r="H1218">
        <v>21.5</v>
      </c>
      <c r="I1218">
        <v>23.457899999999999</v>
      </c>
      <c r="J1218">
        <v>32.836599999999997</v>
      </c>
      <c r="K1218">
        <v>26.559200000000001</v>
      </c>
      <c r="L1218" t="e">
        <v>#N/A</v>
      </c>
      <c r="M1218">
        <v>13.7827</v>
      </c>
      <c r="N1218">
        <v>301.54129999999998</v>
      </c>
      <c r="O1218">
        <v>12.438000000000001</v>
      </c>
      <c r="P1218">
        <v>25.2775</v>
      </c>
      <c r="Q1218">
        <v>26.85</v>
      </c>
      <c r="R1218">
        <v>31.942699999999999</v>
      </c>
      <c r="S1218">
        <v>19.960799999999999</v>
      </c>
      <c r="T1218">
        <v>25.734200000000001</v>
      </c>
      <c r="U1218" t="e">
        <v>#N/A</v>
      </c>
      <c r="V1218">
        <v>12.9787</v>
      </c>
      <c r="W1218">
        <v>26.089200000000002</v>
      </c>
      <c r="X1218">
        <v>23.2805</v>
      </c>
      <c r="Y1218">
        <v>61.523899999999998</v>
      </c>
      <c r="Z1218">
        <v>13.2775</v>
      </c>
      <c r="AA1218">
        <v>30.83</v>
      </c>
      <c r="AB1218">
        <v>35.710099999999997</v>
      </c>
      <c r="AC1218">
        <v>24.520600000000002</v>
      </c>
      <c r="AD1218" t="e">
        <v>#N/A</v>
      </c>
      <c r="AE1218">
        <v>18.081800000000001</v>
      </c>
      <c r="AF1218">
        <v>17.787800000000001</v>
      </c>
      <c r="AG1218">
        <v>17.441600000000001</v>
      </c>
      <c r="AH1218" t="e">
        <v>#N/A</v>
      </c>
      <c r="AI1218">
        <v>16.6538</v>
      </c>
      <c r="AJ1218">
        <v>34.141599999999997</v>
      </c>
      <c r="AK1218">
        <v>21.5</v>
      </c>
      <c r="AL1218" t="e">
        <v>#N/A</v>
      </c>
      <c r="AM1218" t="e">
        <v>#N/A</v>
      </c>
      <c r="AN1218">
        <v>30.216699999999999</v>
      </c>
      <c r="AO1218">
        <v>21.7714</v>
      </c>
      <c r="AP1218" t="e">
        <v>#N/A</v>
      </c>
      <c r="AQ1218">
        <v>35.705100000000002</v>
      </c>
      <c r="AR1218">
        <v>17.9907</v>
      </c>
    </row>
    <row r="1219" spans="1:44" x14ac:dyDescent="0.25">
      <c r="A1219" s="1">
        <v>38280</v>
      </c>
      <c r="B1219">
        <v>49.662500000000001</v>
      </c>
      <c r="C1219">
        <v>21.633700000000001</v>
      </c>
      <c r="D1219">
        <v>8.1608000000000001</v>
      </c>
      <c r="E1219">
        <v>36.895000000000003</v>
      </c>
      <c r="F1219">
        <v>869.33939999999996</v>
      </c>
      <c r="G1219">
        <v>2.5662600000000002</v>
      </c>
      <c r="H1219">
        <v>21.1</v>
      </c>
      <c r="I1219">
        <v>22.281700000000001</v>
      </c>
      <c r="J1219">
        <v>32.459499999999998</v>
      </c>
      <c r="K1219">
        <v>26.362200000000001</v>
      </c>
      <c r="L1219" t="e">
        <v>#N/A</v>
      </c>
      <c r="M1219">
        <v>13.510999999999999</v>
      </c>
      <c r="N1219">
        <v>297.53919999999999</v>
      </c>
      <c r="O1219">
        <v>12.379899999999999</v>
      </c>
      <c r="P1219">
        <v>25.0793</v>
      </c>
      <c r="Q1219">
        <v>24.2</v>
      </c>
      <c r="R1219">
        <v>32.1051</v>
      </c>
      <c r="S1219">
        <v>19.707799999999999</v>
      </c>
      <c r="T1219">
        <v>25.564399999999999</v>
      </c>
      <c r="U1219" t="e">
        <v>#N/A</v>
      </c>
      <c r="V1219">
        <v>12.8881</v>
      </c>
      <c r="W1219">
        <v>25.751799999999999</v>
      </c>
      <c r="X1219">
        <v>22.060300000000002</v>
      </c>
      <c r="Y1219">
        <v>60.751899999999999</v>
      </c>
      <c r="Z1219">
        <v>13.6044</v>
      </c>
      <c r="AA1219">
        <v>29.94</v>
      </c>
      <c r="AB1219">
        <v>36.038200000000003</v>
      </c>
      <c r="AC1219">
        <v>23.894600000000001</v>
      </c>
      <c r="AD1219" t="e">
        <v>#N/A</v>
      </c>
      <c r="AE1219">
        <v>17.8416</v>
      </c>
      <c r="AF1219">
        <v>17.8094</v>
      </c>
      <c r="AG1219">
        <v>17.6492</v>
      </c>
      <c r="AH1219" t="e">
        <v>#N/A</v>
      </c>
      <c r="AI1219">
        <v>16.147300000000001</v>
      </c>
      <c r="AJ1219">
        <v>34.407499999999999</v>
      </c>
      <c r="AK1219">
        <v>21.1</v>
      </c>
      <c r="AL1219" t="e">
        <v>#N/A</v>
      </c>
      <c r="AM1219" t="e">
        <v>#N/A</v>
      </c>
      <c r="AN1219">
        <v>29.972300000000001</v>
      </c>
      <c r="AO1219">
        <v>21.4864</v>
      </c>
      <c r="AP1219" t="e">
        <v>#N/A</v>
      </c>
      <c r="AQ1219">
        <v>35.340699999999998</v>
      </c>
      <c r="AR1219">
        <v>17.767199999999999</v>
      </c>
    </row>
    <row r="1220" spans="1:44" x14ac:dyDescent="0.25">
      <c r="A1220" s="1">
        <v>38281</v>
      </c>
      <c r="B1220">
        <v>50.116100000000003</v>
      </c>
      <c r="C1220">
        <v>21.945</v>
      </c>
      <c r="D1220">
        <v>8.1349699999999991</v>
      </c>
      <c r="E1220">
        <v>36.9754</v>
      </c>
      <c r="F1220">
        <v>850.90200000000004</v>
      </c>
      <c r="G1220">
        <v>2.5883799999999999</v>
      </c>
      <c r="H1220">
        <v>21</v>
      </c>
      <c r="I1220">
        <v>22.080500000000001</v>
      </c>
      <c r="J1220">
        <v>32.815600000000003</v>
      </c>
      <c r="K1220">
        <v>25.209199999999999</v>
      </c>
      <c r="L1220" t="e">
        <v>#N/A</v>
      </c>
      <c r="M1220">
        <v>13.625500000000001</v>
      </c>
      <c r="N1220">
        <v>294.82810000000001</v>
      </c>
      <c r="O1220">
        <v>12.3736</v>
      </c>
      <c r="P1220">
        <v>25.2074</v>
      </c>
      <c r="Q1220">
        <v>23.3</v>
      </c>
      <c r="R1220">
        <v>32.024999999999999</v>
      </c>
      <c r="S1220">
        <v>19.771599999999999</v>
      </c>
      <c r="T1220">
        <v>25.632400000000001</v>
      </c>
      <c r="U1220" t="e">
        <v>#N/A</v>
      </c>
      <c r="V1220">
        <v>12.9636</v>
      </c>
      <c r="W1220">
        <v>25.881900000000002</v>
      </c>
      <c r="X1220">
        <v>21.5108</v>
      </c>
      <c r="Y1220">
        <v>60.182899999999997</v>
      </c>
      <c r="Z1220">
        <v>13.739100000000001</v>
      </c>
      <c r="AA1220">
        <v>30.38</v>
      </c>
      <c r="AB1220">
        <v>36.1676</v>
      </c>
      <c r="AC1220">
        <v>24.1525</v>
      </c>
      <c r="AD1220" t="e">
        <v>#N/A</v>
      </c>
      <c r="AE1220">
        <v>17.645700000000001</v>
      </c>
      <c r="AF1220">
        <v>17.7075</v>
      </c>
      <c r="AG1220">
        <v>17.540800000000001</v>
      </c>
      <c r="AH1220" t="e">
        <v>#N/A</v>
      </c>
      <c r="AI1220">
        <v>16.206600000000002</v>
      </c>
      <c r="AJ1220">
        <v>34.402299999999997</v>
      </c>
      <c r="AK1220">
        <v>21</v>
      </c>
      <c r="AL1220" t="e">
        <v>#N/A</v>
      </c>
      <c r="AM1220" t="e">
        <v>#N/A</v>
      </c>
      <c r="AN1220">
        <v>30.313800000000001</v>
      </c>
      <c r="AO1220">
        <v>21.325199999999999</v>
      </c>
      <c r="AP1220" t="e">
        <v>#N/A</v>
      </c>
      <c r="AQ1220">
        <v>35.0471</v>
      </c>
      <c r="AR1220">
        <v>18.1463</v>
      </c>
    </row>
    <row r="1221" spans="1:44" x14ac:dyDescent="0.25">
      <c r="A1221" s="1">
        <v>38282</v>
      </c>
      <c r="B1221">
        <v>49.005299999999998</v>
      </c>
      <c r="C1221">
        <v>21.8828</v>
      </c>
      <c r="D1221">
        <v>8.0455699999999997</v>
      </c>
      <c r="E1221">
        <v>36.5794</v>
      </c>
      <c r="F1221">
        <v>824.52189999999996</v>
      </c>
      <c r="G1221">
        <v>2.5597699999999999</v>
      </c>
      <c r="H1221">
        <v>20.2</v>
      </c>
      <c r="I1221">
        <v>22.221299999999999</v>
      </c>
      <c r="J1221">
        <v>32.782499999999999</v>
      </c>
      <c r="K1221">
        <v>25.310600000000001</v>
      </c>
      <c r="L1221" t="e">
        <v>#N/A</v>
      </c>
      <c r="M1221">
        <v>13.3622</v>
      </c>
      <c r="N1221">
        <v>292.1508</v>
      </c>
      <c r="O1221">
        <v>12.191800000000001</v>
      </c>
      <c r="P1221">
        <v>24.8993</v>
      </c>
      <c r="Q1221">
        <v>23.2</v>
      </c>
      <c r="R1221">
        <v>31.9528</v>
      </c>
      <c r="S1221">
        <v>19.5228</v>
      </c>
      <c r="T1221">
        <v>25.343699999999998</v>
      </c>
      <c r="U1221" t="e">
        <v>#N/A</v>
      </c>
      <c r="V1221">
        <v>12.667</v>
      </c>
      <c r="W1221">
        <v>25.517099999999999</v>
      </c>
      <c r="X1221">
        <v>21.328299999999999</v>
      </c>
      <c r="Y1221">
        <v>59.697899999999997</v>
      </c>
      <c r="Z1221">
        <v>13.492100000000001</v>
      </c>
      <c r="AA1221">
        <v>30.58</v>
      </c>
      <c r="AB1221">
        <v>35.860900000000001</v>
      </c>
      <c r="AC1221">
        <v>24.005199999999999</v>
      </c>
      <c r="AD1221" t="e">
        <v>#N/A</v>
      </c>
      <c r="AE1221">
        <v>17.645700000000001</v>
      </c>
      <c r="AF1221">
        <v>17.311</v>
      </c>
      <c r="AG1221">
        <v>17.037199999999999</v>
      </c>
      <c r="AH1221" t="e">
        <v>#N/A</v>
      </c>
      <c r="AI1221">
        <v>15.807700000000001</v>
      </c>
      <c r="AJ1221">
        <v>34.0366</v>
      </c>
      <c r="AK1221">
        <v>20.2</v>
      </c>
      <c r="AL1221" t="e">
        <v>#N/A</v>
      </c>
      <c r="AM1221" t="e">
        <v>#N/A</v>
      </c>
      <c r="AN1221">
        <v>30.3005</v>
      </c>
      <c r="AO1221">
        <v>20.8858</v>
      </c>
      <c r="AP1221" t="e">
        <v>#N/A</v>
      </c>
      <c r="AQ1221">
        <v>34.966299999999997</v>
      </c>
      <c r="AR1221">
        <v>17.6586</v>
      </c>
    </row>
    <row r="1222" spans="1:44" x14ac:dyDescent="0.25">
      <c r="A1222" s="1">
        <v>38285</v>
      </c>
      <c r="B1222">
        <v>48.095500000000001</v>
      </c>
      <c r="C1222">
        <v>21.837</v>
      </c>
      <c r="D1222">
        <v>7.8184500000000003</v>
      </c>
      <c r="E1222">
        <v>35.6434</v>
      </c>
      <c r="F1222">
        <v>833.32920000000001</v>
      </c>
      <c r="G1222">
        <v>2.5299999999999998</v>
      </c>
      <c r="H1222">
        <v>19.5</v>
      </c>
      <c r="I1222">
        <v>21.2865</v>
      </c>
      <c r="J1222">
        <v>31.973099999999999</v>
      </c>
      <c r="K1222">
        <v>25.2651</v>
      </c>
      <c r="L1222" t="e">
        <v>#N/A</v>
      </c>
      <c r="M1222">
        <v>13.016500000000001</v>
      </c>
      <c r="N1222">
        <v>288.0378</v>
      </c>
      <c r="O1222">
        <v>11.9374</v>
      </c>
      <c r="P1222">
        <v>24.630700000000001</v>
      </c>
      <c r="Q1222">
        <v>23.35</v>
      </c>
      <c r="R1222">
        <v>31.5594</v>
      </c>
      <c r="S1222">
        <v>19.209700000000002</v>
      </c>
      <c r="T1222">
        <v>24.571100000000001</v>
      </c>
      <c r="U1222" t="e">
        <v>#N/A</v>
      </c>
      <c r="V1222">
        <v>12.4619</v>
      </c>
      <c r="W1222">
        <v>24.825099999999999</v>
      </c>
      <c r="X1222">
        <v>20.703399999999998</v>
      </c>
      <c r="Y1222">
        <v>59.529899999999998</v>
      </c>
      <c r="Z1222">
        <v>13.302099999999999</v>
      </c>
      <c r="AA1222">
        <v>29.79</v>
      </c>
      <c r="AB1222">
        <v>35.209899999999998</v>
      </c>
      <c r="AC1222">
        <v>23.3721</v>
      </c>
      <c r="AD1222" t="e">
        <v>#N/A</v>
      </c>
      <c r="AE1222">
        <v>17.303799999999999</v>
      </c>
      <c r="AF1222">
        <v>17.020199999999999</v>
      </c>
      <c r="AG1222">
        <v>16.722799999999999</v>
      </c>
      <c r="AH1222" t="e">
        <v>#N/A</v>
      </c>
      <c r="AI1222">
        <v>15.600300000000001</v>
      </c>
      <c r="AJ1222">
        <v>33.086500000000001</v>
      </c>
      <c r="AK1222">
        <v>19.5</v>
      </c>
      <c r="AL1222" t="e">
        <v>#N/A</v>
      </c>
      <c r="AM1222" t="e">
        <v>#N/A</v>
      </c>
      <c r="AN1222">
        <v>30.079799999999999</v>
      </c>
      <c r="AO1222">
        <v>20.534500000000001</v>
      </c>
      <c r="AP1222" t="e">
        <v>#N/A</v>
      </c>
      <c r="AQ1222">
        <v>34.6633</v>
      </c>
      <c r="AR1222">
        <v>17.380700000000001</v>
      </c>
    </row>
    <row r="1223" spans="1:44" x14ac:dyDescent="0.25">
      <c r="A1223" s="1">
        <v>38286</v>
      </c>
      <c r="B1223">
        <v>48.539499999999997</v>
      </c>
      <c r="C1223">
        <v>22.518599999999999</v>
      </c>
      <c r="D1223">
        <v>7.9674500000000004</v>
      </c>
      <c r="E1223">
        <v>36.104999999999997</v>
      </c>
      <c r="F1223">
        <v>896.72460000000001</v>
      </c>
      <c r="G1223">
        <v>2.5539399999999999</v>
      </c>
      <c r="H1223">
        <v>19.399999999999999</v>
      </c>
      <c r="I1223">
        <v>21.520700000000001</v>
      </c>
      <c r="J1223">
        <v>32.632899999999999</v>
      </c>
      <c r="K1223">
        <v>25.626200000000001</v>
      </c>
      <c r="L1223" t="e">
        <v>#N/A</v>
      </c>
      <c r="M1223">
        <v>13.060700000000001</v>
      </c>
      <c r="N1223">
        <v>293.36309999999997</v>
      </c>
      <c r="O1223">
        <v>12.1457</v>
      </c>
      <c r="P1223">
        <v>24.190300000000001</v>
      </c>
      <c r="Q1223">
        <v>23.25</v>
      </c>
      <c r="R1223">
        <v>31.9543</v>
      </c>
      <c r="S1223">
        <v>19.648199999999999</v>
      </c>
      <c r="T1223">
        <v>25.004100000000001</v>
      </c>
      <c r="U1223" t="e">
        <v>#N/A</v>
      </c>
      <c r="V1223">
        <v>12.434900000000001</v>
      </c>
      <c r="W1223">
        <v>25.4831</v>
      </c>
      <c r="X1223">
        <v>21.179200000000002</v>
      </c>
      <c r="Y1223">
        <v>59.9512</v>
      </c>
      <c r="Z1223">
        <v>13.3667</v>
      </c>
      <c r="AA1223">
        <v>29.3</v>
      </c>
      <c r="AB1223">
        <v>35.324599999999997</v>
      </c>
      <c r="AC1223">
        <v>23.683599999999998</v>
      </c>
      <c r="AD1223" t="e">
        <v>#N/A</v>
      </c>
      <c r="AE1223">
        <v>17.613600000000002</v>
      </c>
      <c r="AF1223">
        <v>17.125900000000001</v>
      </c>
      <c r="AG1223">
        <v>16.896899999999999</v>
      </c>
      <c r="AH1223" t="e">
        <v>#N/A</v>
      </c>
      <c r="AI1223">
        <v>15.9191</v>
      </c>
      <c r="AJ1223">
        <v>33.663899999999998</v>
      </c>
      <c r="AK1223">
        <v>19.399999999999999</v>
      </c>
      <c r="AL1223" t="e">
        <v>#N/A</v>
      </c>
      <c r="AM1223" t="e">
        <v>#N/A</v>
      </c>
      <c r="AN1223">
        <v>30.4039</v>
      </c>
      <c r="AO1223">
        <v>20.610800000000001</v>
      </c>
      <c r="AP1223" t="e">
        <v>#N/A</v>
      </c>
      <c r="AQ1223">
        <v>35.029899999999998</v>
      </c>
      <c r="AR1223">
        <v>17.589600000000001</v>
      </c>
    </row>
    <row r="1224" spans="1:44" x14ac:dyDescent="0.25">
      <c r="A1224" s="1">
        <v>38287</v>
      </c>
      <c r="B1224">
        <v>49.368299999999998</v>
      </c>
      <c r="C1224">
        <v>22.729299999999999</v>
      </c>
      <c r="D1224">
        <v>8.1369600000000002</v>
      </c>
      <c r="E1224">
        <v>36.619</v>
      </c>
      <c r="F1224">
        <v>891.55799999999999</v>
      </c>
      <c r="G1224">
        <v>2.67632</v>
      </c>
      <c r="H1224">
        <v>19.59</v>
      </c>
      <c r="I1224">
        <v>21.513500000000001</v>
      </c>
      <c r="J1224">
        <v>32.690800000000003</v>
      </c>
      <c r="K1224">
        <v>26.058499999999999</v>
      </c>
      <c r="L1224" t="e">
        <v>#N/A</v>
      </c>
      <c r="M1224">
        <v>13.3697</v>
      </c>
      <c r="N1224">
        <v>297.30549999999999</v>
      </c>
      <c r="O1224">
        <v>12.4871</v>
      </c>
      <c r="P1224">
        <v>25.062799999999999</v>
      </c>
      <c r="Q1224">
        <v>24.2</v>
      </c>
      <c r="R1224">
        <v>31.649899999999999</v>
      </c>
      <c r="S1224">
        <v>19.822800000000001</v>
      </c>
      <c r="T1224">
        <v>25.471</v>
      </c>
      <c r="U1224" t="e">
        <v>#N/A</v>
      </c>
      <c r="V1224">
        <v>12.8377</v>
      </c>
      <c r="W1224">
        <v>26.1861</v>
      </c>
      <c r="X1224">
        <v>21.416499999999999</v>
      </c>
      <c r="Y1224">
        <v>60.5869</v>
      </c>
      <c r="Z1224">
        <v>13.732799999999999</v>
      </c>
      <c r="AA1224">
        <v>30.09</v>
      </c>
      <c r="AB1224">
        <v>35.635599999999997</v>
      </c>
      <c r="AC1224">
        <v>24.003399999999999</v>
      </c>
      <c r="AD1224" t="e">
        <v>#N/A</v>
      </c>
      <c r="AE1224">
        <v>17.797699999999999</v>
      </c>
      <c r="AF1224">
        <v>17.427800000000001</v>
      </c>
      <c r="AG1224">
        <v>17.037600000000001</v>
      </c>
      <c r="AH1224" t="e">
        <v>#N/A</v>
      </c>
      <c r="AI1224">
        <v>16.3078</v>
      </c>
      <c r="AJ1224">
        <v>32.738700000000001</v>
      </c>
      <c r="AK1224">
        <v>19.59</v>
      </c>
      <c r="AL1224" t="e">
        <v>#N/A</v>
      </c>
      <c r="AM1224" t="e">
        <v>#N/A</v>
      </c>
      <c r="AN1224">
        <v>30.4834</v>
      </c>
      <c r="AO1224">
        <v>20.809100000000001</v>
      </c>
      <c r="AP1224" t="e">
        <v>#N/A</v>
      </c>
      <c r="AQ1224">
        <v>35.604500000000002</v>
      </c>
      <c r="AR1224">
        <v>17.6492</v>
      </c>
    </row>
    <row r="1225" spans="1:44" x14ac:dyDescent="0.25">
      <c r="A1225" s="1">
        <v>38288</v>
      </c>
      <c r="B1225">
        <v>49.413899999999998</v>
      </c>
      <c r="C1225">
        <v>22.216100000000001</v>
      </c>
      <c r="D1225">
        <v>8.3013399999999997</v>
      </c>
      <c r="E1225">
        <v>36.992600000000003</v>
      </c>
      <c r="F1225">
        <v>915.029</v>
      </c>
      <c r="G1225">
        <v>2.7945700000000002</v>
      </c>
      <c r="H1225">
        <v>19.5</v>
      </c>
      <c r="I1225">
        <v>21.993400000000001</v>
      </c>
      <c r="J1225">
        <v>32.748100000000001</v>
      </c>
      <c r="K1225">
        <v>25.8124</v>
      </c>
      <c r="L1225" t="e">
        <v>#N/A</v>
      </c>
      <c r="M1225">
        <v>13.744999999999999</v>
      </c>
      <c r="N1225">
        <v>303.45069999999998</v>
      </c>
      <c r="O1225">
        <v>12.5854</v>
      </c>
      <c r="P1225">
        <v>25.152000000000001</v>
      </c>
      <c r="Q1225">
        <v>23.5</v>
      </c>
      <c r="R1225">
        <v>31.630299999999998</v>
      </c>
      <c r="S1225">
        <v>19.996099999999998</v>
      </c>
      <c r="T1225">
        <v>25.836099999999998</v>
      </c>
      <c r="U1225" t="e">
        <v>#N/A</v>
      </c>
      <c r="V1225">
        <v>12.9475</v>
      </c>
      <c r="W1225">
        <v>26.591999999999999</v>
      </c>
      <c r="X1225">
        <v>21.727499999999999</v>
      </c>
      <c r="Y1225">
        <v>60.634300000000003</v>
      </c>
      <c r="Z1225">
        <v>13.99</v>
      </c>
      <c r="AA1225">
        <v>28.95</v>
      </c>
      <c r="AB1225">
        <v>36.011600000000001</v>
      </c>
      <c r="AC1225">
        <v>24.448599999999999</v>
      </c>
      <c r="AD1225" t="e">
        <v>#N/A</v>
      </c>
      <c r="AE1225">
        <v>17.812899999999999</v>
      </c>
      <c r="AF1225">
        <v>17.735499999999998</v>
      </c>
      <c r="AG1225">
        <v>17.0609</v>
      </c>
      <c r="AH1225" t="e">
        <v>#N/A</v>
      </c>
      <c r="AI1225">
        <v>16.225200000000001</v>
      </c>
      <c r="AJ1225">
        <v>32.648299999999999</v>
      </c>
      <c r="AK1225">
        <v>19.5</v>
      </c>
      <c r="AL1225" t="e">
        <v>#N/A</v>
      </c>
      <c r="AM1225" t="e">
        <v>#N/A</v>
      </c>
      <c r="AN1225">
        <v>30.403500000000001</v>
      </c>
      <c r="AO1225">
        <v>20.931100000000001</v>
      </c>
      <c r="AP1225" t="e">
        <v>#N/A</v>
      </c>
      <c r="AQ1225">
        <v>36.011499999999998</v>
      </c>
      <c r="AR1225">
        <v>17.868400000000001</v>
      </c>
    </row>
    <row r="1226" spans="1:44" x14ac:dyDescent="0.25">
      <c r="A1226" s="1">
        <v>38289</v>
      </c>
      <c r="B1226">
        <v>49.581499999999998</v>
      </c>
      <c r="C1226">
        <v>22.232299999999999</v>
      </c>
      <c r="D1226">
        <v>8.2452500000000004</v>
      </c>
      <c r="E1226">
        <v>37.140999999999998</v>
      </c>
      <c r="F1226">
        <v>905.7029</v>
      </c>
      <c r="G1226">
        <v>2.80009</v>
      </c>
      <c r="H1226">
        <v>20.2</v>
      </c>
      <c r="I1226">
        <v>22.170200000000001</v>
      </c>
      <c r="J1226">
        <v>32.700899999999997</v>
      </c>
      <c r="K1226">
        <v>26.0868</v>
      </c>
      <c r="L1226" t="e">
        <v>#N/A</v>
      </c>
      <c r="M1226">
        <v>13.905099999999999</v>
      </c>
      <c r="N1226">
        <v>303.584</v>
      </c>
      <c r="O1226">
        <v>12.612399999999999</v>
      </c>
      <c r="P1226">
        <v>25.1417</v>
      </c>
      <c r="Q1226">
        <v>23.5</v>
      </c>
      <c r="R1226">
        <v>31.9618</v>
      </c>
      <c r="S1226">
        <v>20.008099999999999</v>
      </c>
      <c r="T1226">
        <v>25.6069</v>
      </c>
      <c r="U1226" t="e">
        <v>#N/A</v>
      </c>
      <c r="V1226">
        <v>13.0398</v>
      </c>
      <c r="W1226">
        <v>26.4862</v>
      </c>
      <c r="X1226">
        <v>21.728300000000001</v>
      </c>
      <c r="Y1226">
        <v>60.679499999999997</v>
      </c>
      <c r="Z1226">
        <v>13.9551</v>
      </c>
      <c r="AA1226">
        <v>29.5</v>
      </c>
      <c r="AB1226">
        <v>36.167400000000001</v>
      </c>
      <c r="AC1226">
        <v>24.474799999999998</v>
      </c>
      <c r="AD1226" t="e">
        <v>#N/A</v>
      </c>
      <c r="AE1226">
        <v>17.850000000000001</v>
      </c>
      <c r="AF1226">
        <v>17.5534</v>
      </c>
      <c r="AG1226">
        <v>17.0017</v>
      </c>
      <c r="AH1226" t="e">
        <v>#N/A</v>
      </c>
      <c r="AI1226">
        <v>16.327500000000001</v>
      </c>
      <c r="AJ1226">
        <v>32.499000000000002</v>
      </c>
      <c r="AK1226">
        <v>20.2</v>
      </c>
      <c r="AL1226" t="e">
        <v>#N/A</v>
      </c>
      <c r="AM1226" t="e">
        <v>#N/A</v>
      </c>
      <c r="AN1226">
        <v>30.5886</v>
      </c>
      <c r="AO1226">
        <v>20.739899999999999</v>
      </c>
      <c r="AP1226" t="e">
        <v>#N/A</v>
      </c>
      <c r="AQ1226">
        <v>35.891399999999997</v>
      </c>
      <c r="AR1226">
        <v>17.902899999999999</v>
      </c>
    </row>
    <row r="1227" spans="1:44" x14ac:dyDescent="0.25">
      <c r="A1227" s="1">
        <v>38292</v>
      </c>
      <c r="B1227">
        <v>49.117199999999997</v>
      </c>
      <c r="C1227">
        <v>22.466000000000001</v>
      </c>
      <c r="D1227">
        <v>8.2534399999999994</v>
      </c>
      <c r="E1227">
        <v>36.997</v>
      </c>
      <c r="F1227">
        <v>905.81500000000005</v>
      </c>
      <c r="G1227">
        <v>2.8003399999999998</v>
      </c>
      <c r="H1227">
        <v>19.78</v>
      </c>
      <c r="I1227">
        <v>22.340900000000001</v>
      </c>
      <c r="J1227">
        <v>32.705399999999997</v>
      </c>
      <c r="K1227">
        <v>26.484999999999999</v>
      </c>
      <c r="L1227" t="e">
        <v>#N/A</v>
      </c>
      <c r="M1227">
        <v>13.9293</v>
      </c>
      <c r="N1227">
        <v>302.91210000000001</v>
      </c>
      <c r="O1227">
        <v>12.561199999999999</v>
      </c>
      <c r="P1227">
        <v>25.196200000000001</v>
      </c>
      <c r="Q1227">
        <v>23.9</v>
      </c>
      <c r="R1227">
        <v>31.674700000000001</v>
      </c>
      <c r="S1227">
        <v>19.9498</v>
      </c>
      <c r="T1227">
        <v>26.209700000000002</v>
      </c>
      <c r="U1227" t="e">
        <v>#N/A</v>
      </c>
      <c r="V1227">
        <v>13.0984</v>
      </c>
      <c r="W1227">
        <v>26.4633</v>
      </c>
      <c r="X1227">
        <v>22.586200000000002</v>
      </c>
      <c r="Y1227">
        <v>60.8703</v>
      </c>
      <c r="Z1227">
        <v>14.055899999999999</v>
      </c>
      <c r="AA1227">
        <v>29.74</v>
      </c>
      <c r="AB1227">
        <v>36.173299999999998</v>
      </c>
      <c r="AC1227">
        <v>24.3903</v>
      </c>
      <c r="AD1227" t="e">
        <v>#N/A</v>
      </c>
      <c r="AE1227">
        <v>18.0977</v>
      </c>
      <c r="AF1227">
        <v>15.841100000000001</v>
      </c>
      <c r="AG1227">
        <v>17.053899999999999</v>
      </c>
      <c r="AH1227" t="e">
        <v>#N/A</v>
      </c>
      <c r="AI1227">
        <v>16.228899999999999</v>
      </c>
      <c r="AJ1227">
        <v>32.356900000000003</v>
      </c>
      <c r="AK1227">
        <v>19.78</v>
      </c>
      <c r="AL1227" t="e">
        <v>#N/A</v>
      </c>
      <c r="AM1227" t="e">
        <v>#N/A</v>
      </c>
      <c r="AN1227">
        <v>31.214200000000002</v>
      </c>
      <c r="AO1227">
        <v>21.188400000000001</v>
      </c>
      <c r="AP1227" t="e">
        <v>#N/A</v>
      </c>
      <c r="AQ1227">
        <v>35.813800000000001</v>
      </c>
      <c r="AR1227">
        <v>17.894500000000001</v>
      </c>
    </row>
    <row r="1228" spans="1:44" x14ac:dyDescent="0.25">
      <c r="A1228" s="1">
        <v>38293</v>
      </c>
      <c r="B1228">
        <v>48.623399999999997</v>
      </c>
      <c r="C1228">
        <v>22.000299999999999</v>
      </c>
      <c r="D1228">
        <v>8.2847799999999996</v>
      </c>
      <c r="E1228">
        <v>37.887099999999997</v>
      </c>
      <c r="F1228">
        <v>919.34990000000005</v>
      </c>
      <c r="G1228">
        <v>2.8660700000000001</v>
      </c>
      <c r="H1228">
        <v>20.25</v>
      </c>
      <c r="I1228">
        <v>22.460999999999999</v>
      </c>
      <c r="J1228">
        <v>32.770099999999999</v>
      </c>
      <c r="K1228">
        <v>26.6233</v>
      </c>
      <c r="L1228" t="e">
        <v>#N/A</v>
      </c>
      <c r="M1228">
        <v>13.998200000000001</v>
      </c>
      <c r="N1228">
        <v>307.98410000000001</v>
      </c>
      <c r="O1228">
        <v>12.6411</v>
      </c>
      <c r="P1228">
        <v>25.381399999999999</v>
      </c>
      <c r="Q1228">
        <v>23.75</v>
      </c>
      <c r="R1228">
        <v>31.528099999999998</v>
      </c>
      <c r="S1228">
        <v>20.017399999999999</v>
      </c>
      <c r="T1228">
        <v>26.2012</v>
      </c>
      <c r="U1228" t="e">
        <v>#N/A</v>
      </c>
      <c r="V1228">
        <v>13.3109</v>
      </c>
      <c r="W1228">
        <v>26.591699999999999</v>
      </c>
      <c r="X1228">
        <v>22.280999999999999</v>
      </c>
      <c r="Y1228">
        <v>61.320300000000003</v>
      </c>
      <c r="Z1228">
        <v>14.2103</v>
      </c>
      <c r="AA1228">
        <v>29.84</v>
      </c>
      <c r="AB1228">
        <v>36.0473</v>
      </c>
      <c r="AC1228">
        <v>24.5047</v>
      </c>
      <c r="AD1228" t="e">
        <v>#N/A</v>
      </c>
      <c r="AE1228">
        <v>17.919499999999999</v>
      </c>
      <c r="AF1228">
        <v>15.062900000000001</v>
      </c>
      <c r="AG1228">
        <v>17.209099999999999</v>
      </c>
      <c r="AH1228" t="e">
        <v>#N/A</v>
      </c>
      <c r="AI1228">
        <v>16.2272</v>
      </c>
      <c r="AJ1228">
        <v>32.447299999999998</v>
      </c>
      <c r="AK1228">
        <v>20.25</v>
      </c>
      <c r="AL1228" t="e">
        <v>#N/A</v>
      </c>
      <c r="AM1228" t="e">
        <v>#N/A</v>
      </c>
      <c r="AN1228">
        <v>30.880400000000002</v>
      </c>
      <c r="AO1228">
        <v>21.270700000000001</v>
      </c>
      <c r="AP1228" t="e">
        <v>#N/A</v>
      </c>
      <c r="AQ1228">
        <v>36.135199999999998</v>
      </c>
      <c r="AR1228">
        <v>18.1189</v>
      </c>
    </row>
    <row r="1229" spans="1:44" x14ac:dyDescent="0.25">
      <c r="A1229" s="1">
        <v>38294</v>
      </c>
      <c r="B1229">
        <v>48.06</v>
      </c>
      <c r="C1229">
        <v>22.010100000000001</v>
      </c>
      <c r="D1229">
        <v>8.4959500000000006</v>
      </c>
      <c r="E1229">
        <v>37.979100000000003</v>
      </c>
      <c r="F1229">
        <v>918.50059999999996</v>
      </c>
      <c r="G1229">
        <v>2.9516499999999999</v>
      </c>
      <c r="H1229">
        <v>20.2</v>
      </c>
      <c r="I1229">
        <v>22.627700000000001</v>
      </c>
      <c r="J1229">
        <v>33.4754</v>
      </c>
      <c r="K1229">
        <v>27.252099999999999</v>
      </c>
      <c r="L1229" t="e">
        <v>#N/A</v>
      </c>
      <c r="M1229">
        <v>13.937200000000001</v>
      </c>
      <c r="N1229">
        <v>309.46559999999999</v>
      </c>
      <c r="O1229">
        <v>12.654500000000001</v>
      </c>
      <c r="P1229">
        <v>25.307300000000001</v>
      </c>
      <c r="Q1229">
        <v>24.1</v>
      </c>
      <c r="R1229">
        <v>31.951699999999999</v>
      </c>
      <c r="S1229">
        <v>20.104399999999998</v>
      </c>
      <c r="T1229">
        <v>25.674800000000001</v>
      </c>
      <c r="U1229" t="e">
        <v>#N/A</v>
      </c>
      <c r="V1229">
        <v>13.2598</v>
      </c>
      <c r="W1229">
        <v>26.534500000000001</v>
      </c>
      <c r="X1229">
        <v>22.453199999999999</v>
      </c>
      <c r="Y1229">
        <v>61.577599999999997</v>
      </c>
      <c r="Z1229">
        <v>14.212999999999999</v>
      </c>
      <c r="AA1229">
        <v>29.59</v>
      </c>
      <c r="AB1229">
        <v>36.781199999999998</v>
      </c>
      <c r="AC1229">
        <v>24.6004</v>
      </c>
      <c r="AD1229" t="e">
        <v>#N/A</v>
      </c>
      <c r="AE1229">
        <v>17.924099999999999</v>
      </c>
      <c r="AF1229">
        <v>15.604100000000001</v>
      </c>
      <c r="AG1229">
        <v>17.282599999999999</v>
      </c>
      <c r="AH1229" t="e">
        <v>#N/A</v>
      </c>
      <c r="AI1229">
        <v>16.587399999999999</v>
      </c>
      <c r="AJ1229">
        <v>32.887</v>
      </c>
      <c r="AK1229">
        <v>20.2</v>
      </c>
      <c r="AL1229" t="e">
        <v>#N/A</v>
      </c>
      <c r="AM1229" t="e">
        <v>#N/A</v>
      </c>
      <c r="AN1229">
        <v>31.268599999999999</v>
      </c>
      <c r="AO1229">
        <v>21.485600000000002</v>
      </c>
      <c r="AP1229" t="e">
        <v>#N/A</v>
      </c>
      <c r="AQ1229">
        <v>36.215800000000002</v>
      </c>
      <c r="AR1229">
        <v>18.1768</v>
      </c>
    </row>
    <row r="1230" spans="1:44" x14ac:dyDescent="0.25">
      <c r="A1230" s="1">
        <v>38295</v>
      </c>
      <c r="B1230">
        <v>49.376399999999997</v>
      </c>
      <c r="C1230">
        <v>22.552099999999999</v>
      </c>
      <c r="D1230">
        <v>9.1288199999999993</v>
      </c>
      <c r="E1230">
        <v>38.047499999999999</v>
      </c>
      <c r="F1230">
        <v>901.37810000000002</v>
      </c>
      <c r="G1230">
        <v>2.8786700000000001</v>
      </c>
      <c r="H1230">
        <v>20.100000000000001</v>
      </c>
      <c r="I1230">
        <v>21.7713</v>
      </c>
      <c r="J1230">
        <v>32.8003</v>
      </c>
      <c r="K1230">
        <v>27.520399999999999</v>
      </c>
      <c r="L1230" t="e">
        <v>#N/A</v>
      </c>
      <c r="M1230">
        <v>13.979100000000001</v>
      </c>
      <c r="N1230">
        <v>311.99639999999999</v>
      </c>
      <c r="O1230">
        <v>12.693</v>
      </c>
      <c r="P1230">
        <v>25.413799999999998</v>
      </c>
      <c r="Q1230">
        <v>24</v>
      </c>
      <c r="R1230">
        <v>32.244900000000001</v>
      </c>
      <c r="S1230">
        <v>20.357900000000001</v>
      </c>
      <c r="T1230">
        <v>26.3796</v>
      </c>
      <c r="U1230" t="e">
        <v>#N/A</v>
      </c>
      <c r="V1230">
        <v>13.502599999999999</v>
      </c>
      <c r="W1230">
        <v>26.7529</v>
      </c>
      <c r="X1230">
        <v>22.703399999999998</v>
      </c>
      <c r="Y1230">
        <v>61.792900000000003</v>
      </c>
      <c r="Z1230">
        <v>14.211</v>
      </c>
      <c r="AA1230">
        <v>29.59</v>
      </c>
      <c r="AB1230">
        <v>36.297400000000003</v>
      </c>
      <c r="AC1230">
        <v>24.866700000000002</v>
      </c>
      <c r="AD1230" t="e">
        <v>#N/A</v>
      </c>
      <c r="AE1230">
        <v>17.950900000000001</v>
      </c>
      <c r="AF1230">
        <v>14.9871</v>
      </c>
      <c r="AG1230">
        <v>17.440200000000001</v>
      </c>
      <c r="AH1230" t="e">
        <v>#N/A</v>
      </c>
      <c r="AI1230">
        <v>16.2151</v>
      </c>
      <c r="AJ1230">
        <v>33.415999999999997</v>
      </c>
      <c r="AK1230">
        <v>20.100000000000001</v>
      </c>
      <c r="AL1230" t="e">
        <v>#N/A</v>
      </c>
      <c r="AM1230" t="e">
        <v>#N/A</v>
      </c>
      <c r="AN1230">
        <v>31.2836</v>
      </c>
      <c r="AO1230">
        <v>21.558299999999999</v>
      </c>
      <c r="AP1230" t="e">
        <v>#N/A</v>
      </c>
      <c r="AQ1230">
        <v>37.0505</v>
      </c>
      <c r="AR1230">
        <v>18.4849</v>
      </c>
    </row>
    <row r="1231" spans="1:44" x14ac:dyDescent="0.25">
      <c r="A1231" s="1">
        <v>38296</v>
      </c>
      <c r="B1231">
        <v>51.547899999999998</v>
      </c>
      <c r="C1231">
        <v>22.678899999999999</v>
      </c>
      <c r="D1231">
        <v>9.1129300000000004</v>
      </c>
      <c r="E1231">
        <v>38.218600000000002</v>
      </c>
      <c r="F1231">
        <v>902.34529999999995</v>
      </c>
      <c r="G1231">
        <v>2.8969999999999998</v>
      </c>
      <c r="H1231">
        <v>20.25</v>
      </c>
      <c r="I1231">
        <v>22.674099999999999</v>
      </c>
      <c r="J1231">
        <v>33.209800000000001</v>
      </c>
      <c r="K1231">
        <v>27.972899999999999</v>
      </c>
      <c r="L1231" t="e">
        <v>#N/A</v>
      </c>
      <c r="M1231">
        <v>14.3215</v>
      </c>
      <c r="N1231">
        <v>312.70490000000001</v>
      </c>
      <c r="O1231">
        <v>12.723100000000001</v>
      </c>
      <c r="P1231">
        <v>25.670100000000001</v>
      </c>
      <c r="Q1231">
        <v>24.73</v>
      </c>
      <c r="R1231">
        <v>32.418700000000001</v>
      </c>
      <c r="S1231">
        <v>20.444500000000001</v>
      </c>
      <c r="T1231">
        <v>26.336600000000001</v>
      </c>
      <c r="U1231" t="e">
        <v>#N/A</v>
      </c>
      <c r="V1231">
        <v>13.632300000000001</v>
      </c>
      <c r="W1231">
        <v>27.0139</v>
      </c>
      <c r="X1231">
        <v>22.978100000000001</v>
      </c>
      <c r="Y1231">
        <v>62.482399999999998</v>
      </c>
      <c r="Z1231">
        <v>14.529400000000001</v>
      </c>
      <c r="AA1231">
        <v>30.38</v>
      </c>
      <c r="AB1231">
        <v>36.323599999999999</v>
      </c>
      <c r="AC1231">
        <v>24.7194</v>
      </c>
      <c r="AD1231" t="e">
        <v>#N/A</v>
      </c>
      <c r="AE1231">
        <v>18.236899999999999</v>
      </c>
      <c r="AF1231">
        <v>14.558199999999999</v>
      </c>
      <c r="AG1231">
        <v>17.651399999999999</v>
      </c>
      <c r="AH1231" t="e">
        <v>#N/A</v>
      </c>
      <c r="AI1231">
        <v>16.0869</v>
      </c>
      <c r="AJ1231">
        <v>33.670400000000001</v>
      </c>
      <c r="AK1231">
        <v>20.25</v>
      </c>
      <c r="AL1231" t="e">
        <v>#N/A</v>
      </c>
      <c r="AM1231" t="e">
        <v>#N/A</v>
      </c>
      <c r="AN1231">
        <v>31.751899999999999</v>
      </c>
      <c r="AO1231">
        <v>21.551600000000001</v>
      </c>
      <c r="AP1231" t="e">
        <v>#N/A</v>
      </c>
      <c r="AQ1231">
        <v>37.2408</v>
      </c>
      <c r="AR1231">
        <v>18.588200000000001</v>
      </c>
    </row>
    <row r="1232" spans="1:44" x14ac:dyDescent="0.25">
      <c r="A1232" s="1">
        <v>38299</v>
      </c>
      <c r="B1232">
        <v>51.291899999999998</v>
      </c>
      <c r="C1232">
        <v>22.558299999999999</v>
      </c>
      <c r="D1232">
        <v>9.1302900000000005</v>
      </c>
      <c r="E1232">
        <v>37.789700000000003</v>
      </c>
      <c r="F1232">
        <v>890.58140000000003</v>
      </c>
      <c r="G1232">
        <v>2.8654000000000002</v>
      </c>
      <c r="H1232">
        <v>20.350000000000001</v>
      </c>
      <c r="I1232">
        <v>22.073599999999999</v>
      </c>
      <c r="J1232">
        <v>33.647500000000001</v>
      </c>
      <c r="K1232">
        <v>27.7897</v>
      </c>
      <c r="L1232" t="e">
        <v>#N/A</v>
      </c>
      <c r="M1232">
        <v>14.2538</v>
      </c>
      <c r="N1232">
        <v>312.03730000000002</v>
      </c>
      <c r="O1232">
        <v>12.626300000000001</v>
      </c>
      <c r="P1232">
        <v>25.514199999999999</v>
      </c>
      <c r="Q1232">
        <v>24.85</v>
      </c>
      <c r="R1232">
        <v>32.1248</v>
      </c>
      <c r="S1232">
        <v>20.307500000000001</v>
      </c>
      <c r="T1232">
        <v>26.448399999999999</v>
      </c>
      <c r="U1232" t="e">
        <v>#N/A</v>
      </c>
      <c r="V1232">
        <v>13.650600000000001</v>
      </c>
      <c r="W1232">
        <v>26.988099999999999</v>
      </c>
      <c r="X1232">
        <v>23.028600000000001</v>
      </c>
      <c r="Y1232">
        <v>62.3399</v>
      </c>
      <c r="Z1232">
        <v>14.3803</v>
      </c>
      <c r="AA1232">
        <v>30.34</v>
      </c>
      <c r="AB1232">
        <v>36.555199999999999</v>
      </c>
      <c r="AC1232">
        <v>24.558900000000001</v>
      </c>
      <c r="AD1232" t="e">
        <v>#N/A</v>
      </c>
      <c r="AE1232">
        <v>18.235299999999999</v>
      </c>
      <c r="AF1232">
        <v>14.688499999999999</v>
      </c>
      <c r="AG1232">
        <v>17.55</v>
      </c>
      <c r="AH1232" t="e">
        <v>#N/A</v>
      </c>
      <c r="AI1232">
        <v>15.7997</v>
      </c>
      <c r="AJ1232">
        <v>33.367400000000004</v>
      </c>
      <c r="AK1232">
        <v>20.350000000000001</v>
      </c>
      <c r="AL1232" t="e">
        <v>#N/A</v>
      </c>
      <c r="AM1232" t="e">
        <v>#N/A</v>
      </c>
      <c r="AN1232">
        <v>31.5824</v>
      </c>
      <c r="AO1232">
        <v>21.4969</v>
      </c>
      <c r="AP1232" t="e">
        <v>#N/A</v>
      </c>
      <c r="AQ1232">
        <v>37.104300000000002</v>
      </c>
      <c r="AR1232">
        <v>18.227399999999999</v>
      </c>
    </row>
    <row r="1233" spans="1:44" x14ac:dyDescent="0.25">
      <c r="A1233" s="1">
        <v>38300</v>
      </c>
      <c r="B1233">
        <v>51.195999999999998</v>
      </c>
      <c r="C1233">
        <v>22.453600000000002</v>
      </c>
      <c r="D1233">
        <v>9.04725</v>
      </c>
      <c r="E1233">
        <v>37.717599999999997</v>
      </c>
      <c r="F1233">
        <v>894.08529999999996</v>
      </c>
      <c r="G1233">
        <v>2.8493300000000001</v>
      </c>
      <c r="H1233">
        <v>20.399999999999999</v>
      </c>
      <c r="I1233">
        <v>22.3338</v>
      </c>
      <c r="J1233">
        <v>34.047699999999999</v>
      </c>
      <c r="K1233">
        <v>28.218</v>
      </c>
      <c r="L1233" t="e">
        <v>#N/A</v>
      </c>
      <c r="M1233">
        <v>14.103300000000001</v>
      </c>
      <c r="N1233">
        <v>311.91269999999997</v>
      </c>
      <c r="O1233">
        <v>12.619899999999999</v>
      </c>
      <c r="P1233">
        <v>25.821100000000001</v>
      </c>
      <c r="Q1233">
        <v>24.65</v>
      </c>
      <c r="R1233">
        <v>31.7227</v>
      </c>
      <c r="S1233">
        <v>20.490500000000001</v>
      </c>
      <c r="T1233">
        <v>26.646100000000001</v>
      </c>
      <c r="U1233" t="e">
        <v>#N/A</v>
      </c>
      <c r="V1233">
        <v>13.581099999999999</v>
      </c>
      <c r="W1233">
        <v>26.752600000000001</v>
      </c>
      <c r="X1233">
        <v>23.077500000000001</v>
      </c>
      <c r="Y1233">
        <v>62.368899999999996</v>
      </c>
      <c r="Z1233">
        <v>14.2941</v>
      </c>
      <c r="AA1233">
        <v>30.58</v>
      </c>
      <c r="AB1233">
        <v>36.566099999999999</v>
      </c>
      <c r="AC1233">
        <v>24.463999999999999</v>
      </c>
      <c r="AD1233" t="e">
        <v>#N/A</v>
      </c>
      <c r="AE1233">
        <v>18.2317</v>
      </c>
      <c r="AF1233">
        <v>14.380100000000001</v>
      </c>
      <c r="AG1233">
        <v>17.8521</v>
      </c>
      <c r="AH1233" t="e">
        <v>#N/A</v>
      </c>
      <c r="AI1233">
        <v>15.6465</v>
      </c>
      <c r="AJ1233">
        <v>33.057099999999998</v>
      </c>
      <c r="AK1233">
        <v>20.399999999999999</v>
      </c>
      <c r="AL1233" t="e">
        <v>#N/A</v>
      </c>
      <c r="AM1233" t="e">
        <v>#N/A</v>
      </c>
      <c r="AN1233">
        <v>31.6036</v>
      </c>
      <c r="AO1233">
        <v>21.5959</v>
      </c>
      <c r="AP1233" t="e">
        <v>#N/A</v>
      </c>
      <c r="AQ1233">
        <v>36.983699999999999</v>
      </c>
      <c r="AR1233">
        <v>18.396999999999998</v>
      </c>
    </row>
    <row r="1234" spans="1:44" x14ac:dyDescent="0.25">
      <c r="A1234" s="1">
        <v>38301</v>
      </c>
      <c r="B1234">
        <v>50.722200000000001</v>
      </c>
      <c r="C1234">
        <v>22.339400000000001</v>
      </c>
      <c r="D1234">
        <v>9.0196199999999997</v>
      </c>
      <c r="E1234">
        <v>37.6218</v>
      </c>
      <c r="F1234">
        <v>888.8066</v>
      </c>
      <c r="G1234">
        <v>2.8715600000000001</v>
      </c>
      <c r="H1234">
        <v>20.399999999999999</v>
      </c>
      <c r="I1234">
        <v>22.077200000000001</v>
      </c>
      <c r="J1234">
        <v>34.448700000000002</v>
      </c>
      <c r="K1234">
        <v>28.211200000000002</v>
      </c>
      <c r="L1234" t="e">
        <v>#N/A</v>
      </c>
      <c r="M1234">
        <v>13.101000000000001</v>
      </c>
      <c r="N1234">
        <v>309.25209999999998</v>
      </c>
      <c r="O1234">
        <v>12.5344</v>
      </c>
      <c r="P1234">
        <v>25.603999999999999</v>
      </c>
      <c r="Q1234">
        <v>24.55</v>
      </c>
      <c r="R1234">
        <v>31.791799999999999</v>
      </c>
      <c r="S1234">
        <v>20.328700000000001</v>
      </c>
      <c r="T1234">
        <v>26.250599999999999</v>
      </c>
      <c r="U1234" t="e">
        <v>#N/A</v>
      </c>
      <c r="V1234">
        <v>13.0114</v>
      </c>
      <c r="W1234">
        <v>26.584900000000001</v>
      </c>
      <c r="X1234">
        <v>23.055099999999999</v>
      </c>
      <c r="Y1234">
        <v>62.211199999999998</v>
      </c>
      <c r="Z1234">
        <v>14.085800000000001</v>
      </c>
      <c r="AA1234">
        <v>31.37</v>
      </c>
      <c r="AB1234">
        <v>36.5565</v>
      </c>
      <c r="AC1234">
        <v>24.239899999999999</v>
      </c>
      <c r="AD1234" t="e">
        <v>#N/A</v>
      </c>
      <c r="AE1234">
        <v>18.2986</v>
      </c>
      <c r="AF1234">
        <v>14.532500000000001</v>
      </c>
      <c r="AG1234">
        <v>17.737400000000001</v>
      </c>
      <c r="AH1234" t="e">
        <v>#N/A</v>
      </c>
      <c r="AI1234">
        <v>15.277699999999999</v>
      </c>
      <c r="AJ1234">
        <v>33.032400000000003</v>
      </c>
      <c r="AK1234">
        <v>20.399999999999999</v>
      </c>
      <c r="AL1234" t="e">
        <v>#N/A</v>
      </c>
      <c r="AM1234" t="e">
        <v>#N/A</v>
      </c>
      <c r="AN1234">
        <v>31.575500000000002</v>
      </c>
      <c r="AO1234">
        <v>21.434000000000001</v>
      </c>
      <c r="AP1234" t="e">
        <v>#N/A</v>
      </c>
      <c r="AQ1234">
        <v>36.619199999999999</v>
      </c>
      <c r="AR1234">
        <v>18.575099999999999</v>
      </c>
    </row>
    <row r="1235" spans="1:44" x14ac:dyDescent="0.25">
      <c r="A1235" s="1">
        <v>38302</v>
      </c>
      <c r="B1235">
        <v>51.715200000000003</v>
      </c>
      <c r="C1235">
        <v>22.700500000000002</v>
      </c>
      <c r="D1235">
        <v>9.1712699999999998</v>
      </c>
      <c r="E1235">
        <v>38.304499999999997</v>
      </c>
      <c r="F1235">
        <v>898.48990000000003</v>
      </c>
      <c r="G1235">
        <v>2.9199799999999998</v>
      </c>
      <c r="H1235">
        <v>20.3</v>
      </c>
      <c r="I1235">
        <v>22.764600000000002</v>
      </c>
      <c r="J1235">
        <v>35.265700000000002</v>
      </c>
      <c r="K1235">
        <v>28.756900000000002</v>
      </c>
      <c r="L1235" t="e">
        <v>#N/A</v>
      </c>
      <c r="M1235">
        <v>13.4039</v>
      </c>
      <c r="N1235">
        <v>312.75889999999998</v>
      </c>
      <c r="O1235">
        <v>12.5547</v>
      </c>
      <c r="P1235">
        <v>25.922599999999999</v>
      </c>
      <c r="Q1235">
        <v>24.35</v>
      </c>
      <c r="R1235">
        <v>31.9999</v>
      </c>
      <c r="S1235">
        <v>20.7441</v>
      </c>
      <c r="T1235">
        <v>26.577400000000001</v>
      </c>
      <c r="U1235" t="e">
        <v>#N/A</v>
      </c>
      <c r="V1235">
        <v>13.2925</v>
      </c>
      <c r="W1235">
        <v>27.2485</v>
      </c>
      <c r="X1235">
        <v>23.3127</v>
      </c>
      <c r="Y1235">
        <v>63.420499999999997</v>
      </c>
      <c r="Z1235">
        <v>14.373200000000001</v>
      </c>
      <c r="AA1235">
        <v>31.17</v>
      </c>
      <c r="AB1235">
        <v>37.097099999999998</v>
      </c>
      <c r="AC1235">
        <v>24.547699999999999</v>
      </c>
      <c r="AD1235" t="e">
        <v>#N/A</v>
      </c>
      <c r="AE1235">
        <v>18.581700000000001</v>
      </c>
      <c r="AF1235">
        <v>14.486499999999999</v>
      </c>
      <c r="AG1235">
        <v>18.007200000000001</v>
      </c>
      <c r="AH1235" t="e">
        <v>#N/A</v>
      </c>
      <c r="AI1235">
        <v>15.201700000000001</v>
      </c>
      <c r="AJ1235">
        <v>33.8827</v>
      </c>
      <c r="AK1235">
        <v>20.3</v>
      </c>
      <c r="AL1235" t="e">
        <v>#N/A</v>
      </c>
      <c r="AM1235" t="e">
        <v>#N/A</v>
      </c>
      <c r="AN1235">
        <v>31.742999999999999</v>
      </c>
      <c r="AO1235">
        <v>21.824999999999999</v>
      </c>
      <c r="AP1235" t="e">
        <v>#N/A</v>
      </c>
      <c r="AQ1235">
        <v>37.241199999999999</v>
      </c>
      <c r="AR1235">
        <v>18.651399999999999</v>
      </c>
    </row>
    <row r="1236" spans="1:44" x14ac:dyDescent="0.25">
      <c r="A1236" s="1">
        <v>38303</v>
      </c>
      <c r="B1236">
        <v>52.095199999999998</v>
      </c>
      <c r="C1236">
        <v>23.194199999999999</v>
      </c>
      <c r="D1236">
        <v>9.1811299999999996</v>
      </c>
      <c r="E1236">
        <v>38.3782</v>
      </c>
      <c r="F1236">
        <v>897.51130000000001</v>
      </c>
      <c r="G1236">
        <v>2.9235099999999998</v>
      </c>
      <c r="H1236">
        <v>20</v>
      </c>
      <c r="I1236">
        <v>22.684899999999999</v>
      </c>
      <c r="J1236">
        <v>34.941400000000002</v>
      </c>
      <c r="K1236">
        <v>28.726199999999999</v>
      </c>
      <c r="L1236" t="e">
        <v>#N/A</v>
      </c>
      <c r="M1236">
        <v>13.742800000000001</v>
      </c>
      <c r="N1236">
        <v>317.47190000000001</v>
      </c>
      <c r="O1236">
        <v>12.4726</v>
      </c>
      <c r="P1236">
        <v>25.883700000000001</v>
      </c>
      <c r="Q1236">
        <v>24.4</v>
      </c>
      <c r="R1236">
        <v>32.411700000000003</v>
      </c>
      <c r="S1236">
        <v>20.9544</v>
      </c>
      <c r="T1236">
        <v>26.611699999999999</v>
      </c>
      <c r="U1236" t="e">
        <v>#N/A</v>
      </c>
      <c r="V1236">
        <v>13.3226</v>
      </c>
      <c r="W1236">
        <v>27.469100000000001</v>
      </c>
      <c r="X1236">
        <v>23.288599999999999</v>
      </c>
      <c r="Y1236">
        <v>63.622199999999999</v>
      </c>
      <c r="Z1236">
        <v>14.660500000000001</v>
      </c>
      <c r="AA1236">
        <v>31.37</v>
      </c>
      <c r="AB1236">
        <v>37.387</v>
      </c>
      <c r="AC1236">
        <v>24.482500000000002</v>
      </c>
      <c r="AD1236" t="e">
        <v>#N/A</v>
      </c>
      <c r="AE1236">
        <v>18.671800000000001</v>
      </c>
      <c r="AF1236">
        <v>14.617599999999999</v>
      </c>
      <c r="AG1236">
        <v>17.958100000000002</v>
      </c>
      <c r="AH1236" t="e">
        <v>#N/A</v>
      </c>
      <c r="AI1236">
        <v>15.332800000000001</v>
      </c>
      <c r="AJ1236">
        <v>34.177</v>
      </c>
      <c r="AK1236">
        <v>20</v>
      </c>
      <c r="AL1236" t="e">
        <v>#N/A</v>
      </c>
      <c r="AM1236" t="e">
        <v>#N/A</v>
      </c>
      <c r="AN1236">
        <v>31.7546</v>
      </c>
      <c r="AO1236">
        <v>22.075900000000001</v>
      </c>
      <c r="AP1236" t="e">
        <v>#N/A</v>
      </c>
      <c r="AQ1236">
        <v>37.302799999999998</v>
      </c>
      <c r="AR1236">
        <v>18.753599999999999</v>
      </c>
    </row>
    <row r="1237" spans="1:44" x14ac:dyDescent="0.25">
      <c r="A1237" s="1">
        <v>38306</v>
      </c>
      <c r="B1237">
        <v>51.707099999999997</v>
      </c>
      <c r="C1237">
        <v>22.822800000000001</v>
      </c>
      <c r="D1237">
        <v>9.0834399999999995</v>
      </c>
      <c r="E1237">
        <v>38.5321</v>
      </c>
      <c r="F1237">
        <v>921.70420000000001</v>
      </c>
      <c r="G1237">
        <v>2.90218</v>
      </c>
      <c r="H1237">
        <v>20.5</v>
      </c>
      <c r="I1237">
        <v>22.799800000000001</v>
      </c>
      <c r="J1237">
        <v>34.914299999999997</v>
      </c>
      <c r="K1237">
        <v>28.561599999999999</v>
      </c>
      <c r="L1237" t="e">
        <v>#N/A</v>
      </c>
      <c r="M1237">
        <v>13.9131</v>
      </c>
      <c r="N1237">
        <v>313.94760000000002</v>
      </c>
      <c r="O1237">
        <v>12.3758</v>
      </c>
      <c r="P1237">
        <v>25.833100000000002</v>
      </c>
      <c r="Q1237">
        <v>24.95</v>
      </c>
      <c r="R1237">
        <v>31.7881</v>
      </c>
      <c r="S1237">
        <v>20.812999999999999</v>
      </c>
      <c r="T1237">
        <v>26.680499999999999</v>
      </c>
      <c r="U1237" t="e">
        <v>#N/A</v>
      </c>
      <c r="V1237">
        <v>13.342599999999999</v>
      </c>
      <c r="W1237">
        <v>27.758299999999998</v>
      </c>
      <c r="X1237">
        <v>22.948399999999999</v>
      </c>
      <c r="Y1237">
        <v>63.854599999999998</v>
      </c>
      <c r="Z1237">
        <v>14.6714</v>
      </c>
      <c r="AA1237">
        <v>30.93</v>
      </c>
      <c r="AB1237">
        <v>37.386699999999998</v>
      </c>
      <c r="AC1237">
        <v>24.411999999999999</v>
      </c>
      <c r="AD1237" t="e">
        <v>#N/A</v>
      </c>
      <c r="AE1237">
        <v>18.573899999999998</v>
      </c>
      <c r="AF1237">
        <v>14.932</v>
      </c>
      <c r="AG1237">
        <v>17.7895</v>
      </c>
      <c r="AH1237" t="e">
        <v>#N/A</v>
      </c>
      <c r="AI1237">
        <v>15.3873</v>
      </c>
      <c r="AJ1237">
        <v>34.012500000000003</v>
      </c>
      <c r="AK1237">
        <v>20.5</v>
      </c>
      <c r="AL1237" t="e">
        <v>#N/A</v>
      </c>
      <c r="AM1237" t="e">
        <v>#N/A</v>
      </c>
      <c r="AN1237">
        <v>31.745699999999999</v>
      </c>
      <c r="AO1237">
        <v>21.830200000000001</v>
      </c>
      <c r="AP1237" t="e">
        <v>#N/A</v>
      </c>
      <c r="AQ1237">
        <v>37.761200000000002</v>
      </c>
      <c r="AR1237">
        <v>18.6556</v>
      </c>
    </row>
    <row r="1238" spans="1:44" x14ac:dyDescent="0.25">
      <c r="A1238" s="1">
        <v>38307</v>
      </c>
      <c r="B1238">
        <v>51.3232</v>
      </c>
      <c r="C1238">
        <v>22.659800000000001</v>
      </c>
      <c r="D1238">
        <v>9.0872700000000002</v>
      </c>
      <c r="E1238">
        <v>38.319600000000001</v>
      </c>
      <c r="F1238">
        <v>917.78420000000006</v>
      </c>
      <c r="G1238">
        <v>2.8828499999999999</v>
      </c>
      <c r="H1238">
        <v>20</v>
      </c>
      <c r="I1238">
        <v>22.566400000000002</v>
      </c>
      <c r="J1238">
        <v>34.851900000000001</v>
      </c>
      <c r="K1238">
        <v>28.5868</v>
      </c>
      <c r="L1238" t="e">
        <v>#N/A</v>
      </c>
      <c r="M1238">
        <v>13.7751</v>
      </c>
      <c r="N1238">
        <v>309.39499999999998</v>
      </c>
      <c r="O1238">
        <v>12.26</v>
      </c>
      <c r="P1238">
        <v>25.581099999999999</v>
      </c>
      <c r="Q1238">
        <v>24.75</v>
      </c>
      <c r="R1238">
        <v>31.64</v>
      </c>
      <c r="S1238">
        <v>20.787299999999998</v>
      </c>
      <c r="T1238">
        <v>26.327999999999999</v>
      </c>
      <c r="U1238" t="e">
        <v>#N/A</v>
      </c>
      <c r="V1238">
        <v>13.5046</v>
      </c>
      <c r="W1238">
        <v>27.224</v>
      </c>
      <c r="X1238">
        <v>22.641400000000001</v>
      </c>
      <c r="Y1238">
        <v>63.091000000000001</v>
      </c>
      <c r="Z1238">
        <v>14.6965</v>
      </c>
      <c r="AA1238">
        <v>30.58</v>
      </c>
      <c r="AB1238">
        <v>37.261200000000002</v>
      </c>
      <c r="AC1238">
        <v>23.952300000000001</v>
      </c>
      <c r="AD1238" t="e">
        <v>#N/A</v>
      </c>
      <c r="AE1238">
        <v>18.361899999999999</v>
      </c>
      <c r="AF1238">
        <v>15.128299999999999</v>
      </c>
      <c r="AG1238">
        <v>17.592400000000001</v>
      </c>
      <c r="AH1238" t="e">
        <v>#N/A</v>
      </c>
      <c r="AI1238">
        <v>15.2014</v>
      </c>
      <c r="AJ1238">
        <v>33.889400000000002</v>
      </c>
      <c r="AK1238">
        <v>20</v>
      </c>
      <c r="AL1238" t="e">
        <v>#N/A</v>
      </c>
      <c r="AM1238" t="e">
        <v>#N/A</v>
      </c>
      <c r="AN1238">
        <v>31.518899999999999</v>
      </c>
      <c r="AO1238">
        <v>21.673100000000002</v>
      </c>
      <c r="AP1238" t="e">
        <v>#N/A</v>
      </c>
      <c r="AQ1238">
        <v>37.185200000000002</v>
      </c>
      <c r="AR1238">
        <v>18.493099999999998</v>
      </c>
    </row>
    <row r="1239" spans="1:44" x14ac:dyDescent="0.25">
      <c r="A1239" s="1">
        <v>38308</v>
      </c>
      <c r="B1239">
        <v>51.566699999999997</v>
      </c>
      <c r="C1239">
        <v>22.738700000000001</v>
      </c>
      <c r="D1239">
        <v>9.5530200000000001</v>
      </c>
      <c r="E1239">
        <v>38.349400000000003</v>
      </c>
      <c r="F1239">
        <v>920.18029999999999</v>
      </c>
      <c r="G1239">
        <v>2.8685999999999998</v>
      </c>
      <c r="H1239">
        <v>20.010000000000002</v>
      </c>
      <c r="I1239">
        <v>22.3658</v>
      </c>
      <c r="J1239">
        <v>35.186700000000002</v>
      </c>
      <c r="K1239">
        <v>28.782900000000001</v>
      </c>
      <c r="L1239" t="e">
        <v>#N/A</v>
      </c>
      <c r="M1239">
        <v>13.8302</v>
      </c>
      <c r="N1239">
        <v>308.95839999999998</v>
      </c>
      <c r="O1239">
        <v>12.2173</v>
      </c>
      <c r="P1239">
        <v>25.5884</v>
      </c>
      <c r="Q1239">
        <v>24.8</v>
      </c>
      <c r="R1239">
        <v>31.8827</v>
      </c>
      <c r="S1239">
        <v>20.8428</v>
      </c>
      <c r="T1239">
        <v>26.2334</v>
      </c>
      <c r="U1239" t="e">
        <v>#N/A</v>
      </c>
      <c r="V1239">
        <v>13.8028</v>
      </c>
      <c r="W1239">
        <v>26.655100000000001</v>
      </c>
      <c r="X1239">
        <v>22.737500000000001</v>
      </c>
      <c r="Y1239">
        <v>63.201999999999998</v>
      </c>
      <c r="Z1239">
        <v>14.9291</v>
      </c>
      <c r="AA1239">
        <v>30.78</v>
      </c>
      <c r="AB1239">
        <v>37.024900000000002</v>
      </c>
      <c r="AC1239">
        <v>23.7272</v>
      </c>
      <c r="AD1239" t="e">
        <v>#N/A</v>
      </c>
      <c r="AE1239">
        <v>18.4605</v>
      </c>
      <c r="AF1239">
        <v>14.9877</v>
      </c>
      <c r="AG1239">
        <v>17.5504</v>
      </c>
      <c r="AH1239" t="e">
        <v>#N/A</v>
      </c>
      <c r="AI1239">
        <v>15.5084</v>
      </c>
      <c r="AJ1239">
        <v>33.833199999999998</v>
      </c>
      <c r="AK1239">
        <v>20.010000000000002</v>
      </c>
      <c r="AL1239" t="e">
        <v>#N/A</v>
      </c>
      <c r="AM1239" t="e">
        <v>#N/A</v>
      </c>
      <c r="AN1239">
        <v>31.459499999999998</v>
      </c>
      <c r="AO1239">
        <v>21.462299999999999</v>
      </c>
      <c r="AP1239" t="e">
        <v>#N/A</v>
      </c>
      <c r="AQ1239">
        <v>36.6051</v>
      </c>
      <c r="AR1239">
        <v>18.4359</v>
      </c>
    </row>
    <row r="1240" spans="1:44" x14ac:dyDescent="0.25">
      <c r="A1240" s="1">
        <v>38309</v>
      </c>
      <c r="B1240">
        <v>51.662399999999998</v>
      </c>
      <c r="C1240">
        <v>22.802600000000002</v>
      </c>
      <c r="D1240">
        <v>9.7674500000000002</v>
      </c>
      <c r="E1240">
        <v>38.348500000000001</v>
      </c>
      <c r="F1240">
        <v>919.44680000000005</v>
      </c>
      <c r="G1240">
        <v>2.8946399999999999</v>
      </c>
      <c r="H1240">
        <v>20</v>
      </c>
      <c r="I1240">
        <v>22.0657</v>
      </c>
      <c r="J1240">
        <v>35.256500000000003</v>
      </c>
      <c r="K1240">
        <v>28.964600000000001</v>
      </c>
      <c r="L1240" t="e">
        <v>#N/A</v>
      </c>
      <c r="M1240">
        <v>13.818199999999999</v>
      </c>
      <c r="N1240">
        <v>307.19889999999998</v>
      </c>
      <c r="O1240">
        <v>12.219200000000001</v>
      </c>
      <c r="P1240">
        <v>25.909700000000001</v>
      </c>
      <c r="Q1240">
        <v>24.7</v>
      </c>
      <c r="R1240">
        <v>31.919499999999999</v>
      </c>
      <c r="S1240">
        <v>21.121400000000001</v>
      </c>
      <c r="T1240">
        <v>26.439800000000002</v>
      </c>
      <c r="U1240" t="e">
        <v>#N/A</v>
      </c>
      <c r="V1240">
        <v>13.846</v>
      </c>
      <c r="W1240">
        <v>26.993400000000001</v>
      </c>
      <c r="X1240">
        <v>22.829599999999999</v>
      </c>
      <c r="Y1240">
        <v>62.973300000000002</v>
      </c>
      <c r="Z1240">
        <v>15.226100000000001</v>
      </c>
      <c r="AA1240">
        <v>30.78</v>
      </c>
      <c r="AB1240">
        <v>37.164299999999997</v>
      </c>
      <c r="AC1240">
        <v>23.451799999999999</v>
      </c>
      <c r="AD1240" t="e">
        <v>#N/A</v>
      </c>
      <c r="AE1240">
        <v>18.190000000000001</v>
      </c>
      <c r="AF1240">
        <v>15.000999999999999</v>
      </c>
      <c r="AG1240">
        <v>17.488499999999998</v>
      </c>
      <c r="AH1240" t="e">
        <v>#N/A</v>
      </c>
      <c r="AI1240">
        <v>15.3889</v>
      </c>
      <c r="AJ1240">
        <v>34.012300000000003</v>
      </c>
      <c r="AK1240">
        <v>20</v>
      </c>
      <c r="AL1240" t="e">
        <v>#N/A</v>
      </c>
      <c r="AM1240" t="e">
        <v>#N/A</v>
      </c>
      <c r="AN1240">
        <v>31.5807</v>
      </c>
      <c r="AO1240">
        <v>21.543399999999998</v>
      </c>
      <c r="AP1240" t="e">
        <v>#N/A</v>
      </c>
      <c r="AQ1240">
        <v>36.324300000000001</v>
      </c>
      <c r="AR1240">
        <v>18.306699999999999</v>
      </c>
    </row>
    <row r="1241" spans="1:44" x14ac:dyDescent="0.25">
      <c r="A1241" s="1">
        <v>38310</v>
      </c>
      <c r="B1241">
        <v>50.787399999999998</v>
      </c>
      <c r="C1241">
        <v>22.5746</v>
      </c>
      <c r="D1241">
        <v>9.6622800000000009</v>
      </c>
      <c r="E1241">
        <v>38.134300000000003</v>
      </c>
      <c r="F1241">
        <v>901.92349999999999</v>
      </c>
      <c r="G1241">
        <v>2.8840300000000001</v>
      </c>
      <c r="H1241">
        <v>20</v>
      </c>
      <c r="I1241">
        <v>21.892800000000001</v>
      </c>
      <c r="J1241">
        <v>34.572800000000001</v>
      </c>
      <c r="K1241">
        <v>28.574300000000001</v>
      </c>
      <c r="L1241" t="e">
        <v>#N/A</v>
      </c>
      <c r="M1241">
        <v>13.4613</v>
      </c>
      <c r="N1241">
        <v>302.20620000000002</v>
      </c>
      <c r="O1241">
        <v>12.056100000000001</v>
      </c>
      <c r="P1241">
        <v>25.906099999999999</v>
      </c>
      <c r="Q1241">
        <v>24.65</v>
      </c>
      <c r="R1241">
        <v>32.139699999999998</v>
      </c>
      <c r="S1241">
        <v>20.8065</v>
      </c>
      <c r="T1241">
        <v>25.665900000000001</v>
      </c>
      <c r="U1241" t="e">
        <v>#N/A</v>
      </c>
      <c r="V1241">
        <v>13.7272</v>
      </c>
      <c r="W1241">
        <v>26.932300000000001</v>
      </c>
      <c r="X1241">
        <v>22.469100000000001</v>
      </c>
      <c r="Y1241">
        <v>62.562100000000001</v>
      </c>
      <c r="Z1241">
        <v>14.8377</v>
      </c>
      <c r="AA1241">
        <v>31.17</v>
      </c>
      <c r="AB1241">
        <v>36.823</v>
      </c>
      <c r="AC1241">
        <v>23.210899999999999</v>
      </c>
      <c r="AD1241" t="e">
        <v>#N/A</v>
      </c>
      <c r="AE1241">
        <v>17.800699999999999</v>
      </c>
      <c r="AF1241">
        <v>14.873900000000001</v>
      </c>
      <c r="AG1241">
        <v>17.3582</v>
      </c>
      <c r="AH1241" t="e">
        <v>#N/A</v>
      </c>
      <c r="AI1241">
        <v>15.0943</v>
      </c>
      <c r="AJ1241">
        <v>33.743200000000002</v>
      </c>
      <c r="AK1241">
        <v>20</v>
      </c>
      <c r="AL1241" t="e">
        <v>#N/A</v>
      </c>
      <c r="AM1241" t="e">
        <v>#N/A</v>
      </c>
      <c r="AN1241">
        <v>31.441700000000001</v>
      </c>
      <c r="AO1241">
        <v>21.326899999999998</v>
      </c>
      <c r="AP1241" t="e">
        <v>#N/A</v>
      </c>
      <c r="AQ1241">
        <v>35.9773</v>
      </c>
      <c r="AR1241">
        <v>18.5138</v>
      </c>
    </row>
    <row r="1242" spans="1:44" x14ac:dyDescent="0.25">
      <c r="A1242" s="1">
        <v>38313</v>
      </c>
      <c r="B1242">
        <v>50.6051</v>
      </c>
      <c r="C1242">
        <v>22.578900000000001</v>
      </c>
      <c r="D1242">
        <v>9.6027500000000003</v>
      </c>
      <c r="E1242">
        <v>38.383499999999998</v>
      </c>
      <c r="F1242">
        <v>916.33249999999998</v>
      </c>
      <c r="G1242">
        <v>3.2038899999999999</v>
      </c>
      <c r="H1242">
        <v>19.600000000000001</v>
      </c>
      <c r="I1242">
        <v>21.858599999999999</v>
      </c>
      <c r="J1242">
        <v>34.666800000000002</v>
      </c>
      <c r="K1242">
        <v>28.520499999999998</v>
      </c>
      <c r="L1242" t="e">
        <v>#N/A</v>
      </c>
      <c r="M1242">
        <v>13.546900000000001</v>
      </c>
      <c r="N1242">
        <v>302.03890000000001</v>
      </c>
      <c r="O1242">
        <v>12.086499999999999</v>
      </c>
      <c r="P1242">
        <v>26.0764</v>
      </c>
      <c r="Q1242">
        <v>24.35</v>
      </c>
      <c r="R1242">
        <v>32.445500000000003</v>
      </c>
      <c r="S1242">
        <v>20.682600000000001</v>
      </c>
      <c r="T1242">
        <v>25.7347</v>
      </c>
      <c r="U1242" t="e">
        <v>#N/A</v>
      </c>
      <c r="V1242">
        <v>13.795400000000001</v>
      </c>
      <c r="W1242">
        <v>27.2393</v>
      </c>
      <c r="X1242">
        <v>22.5669</v>
      </c>
      <c r="Y1242">
        <v>62.936500000000002</v>
      </c>
      <c r="Z1242">
        <v>14.786099999999999</v>
      </c>
      <c r="AA1242">
        <v>30.68</v>
      </c>
      <c r="AB1242">
        <v>36.986699999999999</v>
      </c>
      <c r="AC1242">
        <v>23.2683</v>
      </c>
      <c r="AD1242" t="e">
        <v>#N/A</v>
      </c>
      <c r="AE1242">
        <v>17.831499999999998</v>
      </c>
      <c r="AF1242">
        <v>14.864599999999999</v>
      </c>
      <c r="AG1242">
        <v>17.205300000000001</v>
      </c>
      <c r="AH1242" t="e">
        <v>#N/A</v>
      </c>
      <c r="AI1242">
        <v>14.990600000000001</v>
      </c>
      <c r="AJ1242">
        <v>33.796399999999998</v>
      </c>
      <c r="AK1242">
        <v>19.600000000000001</v>
      </c>
      <c r="AL1242" t="e">
        <v>#N/A</v>
      </c>
      <c r="AM1242" t="e">
        <v>#N/A</v>
      </c>
      <c r="AN1242">
        <v>31.400600000000001</v>
      </c>
      <c r="AO1242">
        <v>21.2486</v>
      </c>
      <c r="AP1242" t="e">
        <v>#N/A</v>
      </c>
      <c r="AQ1242">
        <v>36.2211</v>
      </c>
      <c r="AR1242">
        <v>18.863</v>
      </c>
    </row>
    <row r="1243" spans="1:44" x14ac:dyDescent="0.25">
      <c r="A1243" s="1">
        <v>38314</v>
      </c>
      <c r="B1243">
        <v>50.076500000000003</v>
      </c>
      <c r="C1243">
        <v>22.435500000000001</v>
      </c>
      <c r="D1243">
        <v>9.4689499999999995</v>
      </c>
      <c r="E1243">
        <v>38.273800000000001</v>
      </c>
      <c r="F1243">
        <v>932.01080000000002</v>
      </c>
      <c r="G1243">
        <v>3.1860300000000001</v>
      </c>
      <c r="H1243">
        <v>19.68</v>
      </c>
      <c r="I1243">
        <v>21.814399999999999</v>
      </c>
      <c r="J1243">
        <v>34.748699999999999</v>
      </c>
      <c r="K1243">
        <v>28.647500000000001</v>
      </c>
      <c r="L1243" t="e">
        <v>#N/A</v>
      </c>
      <c r="M1243">
        <v>13.3833</v>
      </c>
      <c r="N1243">
        <v>301.01310000000001</v>
      </c>
      <c r="O1243">
        <v>11.986499999999999</v>
      </c>
      <c r="P1243">
        <v>25.907399999999999</v>
      </c>
      <c r="Q1243">
        <v>25.05</v>
      </c>
      <c r="R1243">
        <v>32.490699999999997</v>
      </c>
      <c r="S1243">
        <v>20.4344</v>
      </c>
      <c r="T1243">
        <v>25.442399999999999</v>
      </c>
      <c r="U1243" t="e">
        <v>#N/A</v>
      </c>
      <c r="V1243">
        <v>13.709199999999999</v>
      </c>
      <c r="W1243">
        <v>27.311</v>
      </c>
      <c r="X1243">
        <v>22.520800000000001</v>
      </c>
      <c r="Y1243">
        <v>62.779200000000003</v>
      </c>
      <c r="Z1243">
        <v>14.276899999999999</v>
      </c>
      <c r="AA1243">
        <v>30.73</v>
      </c>
      <c r="AB1243">
        <v>36.646999999999998</v>
      </c>
      <c r="AC1243">
        <v>23.174900000000001</v>
      </c>
      <c r="AD1243" t="e">
        <v>#N/A</v>
      </c>
      <c r="AE1243">
        <v>18.190300000000001</v>
      </c>
      <c r="AF1243">
        <v>14.8064</v>
      </c>
      <c r="AG1243">
        <v>17.054500000000001</v>
      </c>
      <c r="AH1243" t="e">
        <v>#N/A</v>
      </c>
      <c r="AI1243">
        <v>14.832700000000001</v>
      </c>
      <c r="AJ1243">
        <v>33.404699999999998</v>
      </c>
      <c r="AK1243">
        <v>19.68</v>
      </c>
      <c r="AL1243" t="e">
        <v>#N/A</v>
      </c>
      <c r="AM1243" t="e">
        <v>#N/A</v>
      </c>
      <c r="AN1243">
        <v>31.256599999999999</v>
      </c>
      <c r="AO1243">
        <v>21.147300000000001</v>
      </c>
      <c r="AP1243" t="e">
        <v>#N/A</v>
      </c>
      <c r="AQ1243">
        <v>36.046700000000001</v>
      </c>
      <c r="AR1243">
        <v>18.8721</v>
      </c>
    </row>
    <row r="1244" spans="1:44" x14ac:dyDescent="0.25">
      <c r="A1244" s="1">
        <v>38315</v>
      </c>
      <c r="B1244">
        <v>49.865600000000001</v>
      </c>
      <c r="C1244">
        <v>22.4513</v>
      </c>
      <c r="D1244">
        <v>9.4559099999999994</v>
      </c>
      <c r="E1244">
        <v>38.141800000000003</v>
      </c>
      <c r="F1244">
        <v>928.40419999999995</v>
      </c>
      <c r="G1244">
        <v>3.3161399999999999</v>
      </c>
      <c r="H1244">
        <v>19.3</v>
      </c>
      <c r="I1244">
        <v>21.799499999999998</v>
      </c>
      <c r="J1244">
        <v>34.464300000000001</v>
      </c>
      <c r="K1244">
        <v>28.8904</v>
      </c>
      <c r="L1244" t="e">
        <v>#N/A</v>
      </c>
      <c r="M1244">
        <v>13.4725</v>
      </c>
      <c r="N1244">
        <v>301.76260000000002</v>
      </c>
      <c r="O1244">
        <v>11.961499999999999</v>
      </c>
      <c r="P1244">
        <v>26.040900000000001</v>
      </c>
      <c r="Q1244">
        <v>24.3</v>
      </c>
      <c r="R1244">
        <v>32.533000000000001</v>
      </c>
      <c r="S1244">
        <v>20.249199999999998</v>
      </c>
      <c r="T1244">
        <v>25.837900000000001</v>
      </c>
      <c r="U1244" t="e">
        <v>#N/A</v>
      </c>
      <c r="V1244">
        <v>13.636200000000001</v>
      </c>
      <c r="W1244">
        <v>27.130199999999999</v>
      </c>
      <c r="X1244">
        <v>22.4986</v>
      </c>
      <c r="Y1244">
        <v>62.625</v>
      </c>
      <c r="Z1244">
        <v>14.360900000000001</v>
      </c>
      <c r="AA1244">
        <v>30.38</v>
      </c>
      <c r="AB1244">
        <v>36.451900000000002</v>
      </c>
      <c r="AC1244">
        <v>23.160399999999999</v>
      </c>
      <c r="AD1244" t="e">
        <v>#N/A</v>
      </c>
      <c r="AE1244">
        <v>18.292000000000002</v>
      </c>
      <c r="AF1244">
        <v>14.7857</v>
      </c>
      <c r="AG1244">
        <v>17.050999999999998</v>
      </c>
      <c r="AH1244" t="e">
        <v>#N/A</v>
      </c>
      <c r="AI1244">
        <v>14.708</v>
      </c>
      <c r="AJ1244">
        <v>33.186</v>
      </c>
      <c r="AK1244">
        <v>19.3</v>
      </c>
      <c r="AL1244" t="e">
        <v>#N/A</v>
      </c>
      <c r="AM1244" t="e">
        <v>#N/A</v>
      </c>
      <c r="AN1244">
        <v>31.165900000000001</v>
      </c>
      <c r="AO1244">
        <v>21.014500000000002</v>
      </c>
      <c r="AP1244" t="e">
        <v>#N/A</v>
      </c>
      <c r="AQ1244">
        <v>35.793700000000001</v>
      </c>
      <c r="AR1244">
        <v>18.803999999999998</v>
      </c>
    </row>
    <row r="1245" spans="1:44" x14ac:dyDescent="0.25">
      <c r="A1245" s="1">
        <v>38317</v>
      </c>
      <c r="B1245">
        <v>49.4636</v>
      </c>
      <c r="C1245">
        <v>22.883299999999998</v>
      </c>
      <c r="D1245">
        <v>9.5260800000000003</v>
      </c>
      <c r="E1245">
        <v>37.782400000000003</v>
      </c>
      <c r="F1245">
        <v>915.92200000000003</v>
      </c>
      <c r="G1245">
        <v>3.3188</v>
      </c>
      <c r="H1245">
        <v>19</v>
      </c>
      <c r="I1245">
        <v>21.337199999999999</v>
      </c>
      <c r="J1245">
        <v>34.1616</v>
      </c>
      <c r="K1245">
        <v>28.920200000000001</v>
      </c>
      <c r="L1245" t="e">
        <v>#N/A</v>
      </c>
      <c r="M1245">
        <v>13.392899999999999</v>
      </c>
      <c r="N1245">
        <v>299.00700000000001</v>
      </c>
      <c r="O1245">
        <v>11.8963</v>
      </c>
      <c r="P1245">
        <v>25.808800000000002</v>
      </c>
      <c r="Q1245">
        <v>24.5</v>
      </c>
      <c r="R1245">
        <v>32.407400000000003</v>
      </c>
      <c r="S1245">
        <v>19.9956</v>
      </c>
      <c r="T1245">
        <v>25.364999999999998</v>
      </c>
      <c r="U1245" t="e">
        <v>#N/A</v>
      </c>
      <c r="V1245">
        <v>13.5616</v>
      </c>
      <c r="W1245">
        <v>26.904299999999999</v>
      </c>
      <c r="X1245">
        <v>22.261099999999999</v>
      </c>
      <c r="Y1245">
        <v>61.707799999999999</v>
      </c>
      <c r="Z1245">
        <v>14.019600000000001</v>
      </c>
      <c r="AA1245">
        <v>31.07</v>
      </c>
      <c r="AB1245">
        <v>36.162700000000001</v>
      </c>
      <c r="AC1245">
        <v>22.993400000000001</v>
      </c>
      <c r="AD1245" t="e">
        <v>#N/A</v>
      </c>
      <c r="AE1245">
        <v>18.266400000000001</v>
      </c>
      <c r="AF1245">
        <v>14.941800000000001</v>
      </c>
      <c r="AG1245">
        <v>16.9071</v>
      </c>
      <c r="AH1245" t="e">
        <v>#N/A</v>
      </c>
      <c r="AI1245">
        <v>14.807499999999999</v>
      </c>
      <c r="AJ1245">
        <v>32.772100000000002</v>
      </c>
      <c r="AK1245">
        <v>19</v>
      </c>
      <c r="AL1245" t="e">
        <v>#N/A</v>
      </c>
      <c r="AM1245" t="e">
        <v>#N/A</v>
      </c>
      <c r="AN1245">
        <v>30.8825</v>
      </c>
      <c r="AO1245">
        <v>20.939900000000002</v>
      </c>
      <c r="AP1245" t="e">
        <v>#N/A</v>
      </c>
      <c r="AQ1245">
        <v>35.429699999999997</v>
      </c>
      <c r="AR1245">
        <v>18.523099999999999</v>
      </c>
    </row>
    <row r="1246" spans="1:44" x14ac:dyDescent="0.25">
      <c r="A1246" s="1">
        <v>38320</v>
      </c>
      <c r="B1246">
        <v>49.331200000000003</v>
      </c>
      <c r="C1246">
        <v>22.7621</v>
      </c>
      <c r="D1246">
        <v>9.4705300000000001</v>
      </c>
      <c r="E1246">
        <v>37.561599999999999</v>
      </c>
      <c r="F1246">
        <v>914.86929999999995</v>
      </c>
      <c r="G1246">
        <v>3.51641</v>
      </c>
      <c r="H1246">
        <v>19</v>
      </c>
      <c r="I1246">
        <v>21.200900000000001</v>
      </c>
      <c r="J1246">
        <v>33.885599999999997</v>
      </c>
      <c r="K1246">
        <v>28.389900000000001</v>
      </c>
      <c r="L1246" t="e">
        <v>#N/A</v>
      </c>
      <c r="M1246">
        <v>13.181900000000001</v>
      </c>
      <c r="N1246">
        <v>295.77820000000003</v>
      </c>
      <c r="O1246">
        <v>11.899699999999999</v>
      </c>
      <c r="P1246">
        <v>25.717600000000001</v>
      </c>
      <c r="Q1246">
        <v>24.55</v>
      </c>
      <c r="R1246">
        <v>32.209699999999998</v>
      </c>
      <c r="S1246">
        <v>19.903099999999998</v>
      </c>
      <c r="T1246">
        <v>25.261800000000001</v>
      </c>
      <c r="U1246" t="e">
        <v>#N/A</v>
      </c>
      <c r="V1246">
        <v>13.5054</v>
      </c>
      <c r="W1246">
        <v>26.6753</v>
      </c>
      <c r="X1246">
        <v>22.165099999999999</v>
      </c>
      <c r="Y1246">
        <v>62.173699999999997</v>
      </c>
      <c r="Z1246">
        <v>13.9194</v>
      </c>
      <c r="AA1246">
        <v>31.12</v>
      </c>
      <c r="AB1246">
        <v>35.988700000000001</v>
      </c>
      <c r="AC1246">
        <v>22.746099999999998</v>
      </c>
      <c r="AD1246" t="e">
        <v>#N/A</v>
      </c>
      <c r="AE1246">
        <v>18.361499999999999</v>
      </c>
      <c r="AF1246">
        <v>14.9155</v>
      </c>
      <c r="AG1246">
        <v>17.003499999999999</v>
      </c>
      <c r="AH1246" t="e">
        <v>#N/A</v>
      </c>
      <c r="AI1246">
        <v>14.8901</v>
      </c>
      <c r="AJ1246">
        <v>33.030700000000003</v>
      </c>
      <c r="AK1246">
        <v>19</v>
      </c>
      <c r="AL1246" t="e">
        <v>#N/A</v>
      </c>
      <c r="AM1246" t="e">
        <v>#N/A</v>
      </c>
      <c r="AN1246">
        <v>30.899699999999999</v>
      </c>
      <c r="AO1246">
        <v>21.007300000000001</v>
      </c>
      <c r="AP1246" t="e">
        <v>#N/A</v>
      </c>
      <c r="AQ1246">
        <v>34.016800000000003</v>
      </c>
      <c r="AR1246">
        <v>18.4696</v>
      </c>
    </row>
    <row r="1247" spans="1:44" x14ac:dyDescent="0.25">
      <c r="A1247" s="1">
        <v>38321</v>
      </c>
      <c r="B1247">
        <v>48.901200000000003</v>
      </c>
      <c r="C1247">
        <v>22.350999999999999</v>
      </c>
      <c r="D1247">
        <v>9.3711300000000008</v>
      </c>
      <c r="E1247">
        <v>37.3523</v>
      </c>
      <c r="F1247">
        <v>905.42169999999999</v>
      </c>
      <c r="G1247">
        <v>3.4325600000000001</v>
      </c>
      <c r="H1247">
        <v>19</v>
      </c>
      <c r="I1247">
        <v>21.094100000000001</v>
      </c>
      <c r="J1247">
        <v>33.731699999999996</v>
      </c>
      <c r="K1247">
        <v>28.4084</v>
      </c>
      <c r="L1247" t="e">
        <v>#N/A</v>
      </c>
      <c r="M1247">
        <v>13.0025</v>
      </c>
      <c r="N1247">
        <v>293.33370000000002</v>
      </c>
      <c r="O1247">
        <v>11.737299999999999</v>
      </c>
      <c r="P1247">
        <v>25.619</v>
      </c>
      <c r="Q1247">
        <v>24.38</v>
      </c>
      <c r="R1247">
        <v>32.018500000000003</v>
      </c>
      <c r="S1247">
        <v>19.864999999999998</v>
      </c>
      <c r="T1247">
        <v>25.055499999999999</v>
      </c>
      <c r="U1247" t="e">
        <v>#N/A</v>
      </c>
      <c r="V1247">
        <v>13.3896</v>
      </c>
      <c r="W1247">
        <v>25.8279</v>
      </c>
      <c r="X1247">
        <v>21.9237</v>
      </c>
      <c r="Y1247">
        <v>61.131799999999998</v>
      </c>
      <c r="Z1247">
        <v>13.4602</v>
      </c>
      <c r="AA1247">
        <v>30.83</v>
      </c>
      <c r="AB1247">
        <v>35.930199999999999</v>
      </c>
      <c r="AC1247">
        <v>22.8705</v>
      </c>
      <c r="AD1247" t="e">
        <v>#N/A</v>
      </c>
      <c r="AE1247">
        <v>18.289300000000001</v>
      </c>
      <c r="AF1247">
        <v>15.0497</v>
      </c>
      <c r="AG1247">
        <v>16.967500000000001</v>
      </c>
      <c r="AH1247" t="e">
        <v>#N/A</v>
      </c>
      <c r="AI1247">
        <v>15.075200000000001</v>
      </c>
      <c r="AJ1247">
        <v>32.534199999999998</v>
      </c>
      <c r="AK1247">
        <v>19</v>
      </c>
      <c r="AL1247" t="e">
        <v>#N/A</v>
      </c>
      <c r="AM1247" t="e">
        <v>#N/A</v>
      </c>
      <c r="AN1247">
        <v>30.892600000000002</v>
      </c>
      <c r="AO1247">
        <v>20.951799999999999</v>
      </c>
      <c r="AP1247" t="e">
        <v>#N/A</v>
      </c>
      <c r="AQ1247">
        <v>33.198900000000002</v>
      </c>
      <c r="AR1247">
        <v>18.2804</v>
      </c>
    </row>
    <row r="1248" spans="1:44" x14ac:dyDescent="0.25">
      <c r="A1248" s="1">
        <v>38322</v>
      </c>
      <c r="B1248">
        <v>49.433300000000003</v>
      </c>
      <c r="C1248">
        <v>22.5566</v>
      </c>
      <c r="D1248">
        <v>9.3066300000000002</v>
      </c>
      <c r="E1248">
        <v>37.851300000000002</v>
      </c>
      <c r="F1248">
        <v>926.02</v>
      </c>
      <c r="G1248">
        <v>3.4706999999999999</v>
      </c>
      <c r="H1248">
        <v>18.899999999999999</v>
      </c>
      <c r="I1248">
        <v>21.4528</v>
      </c>
      <c r="J1248">
        <v>34.445900000000002</v>
      </c>
      <c r="K1248">
        <v>28.751899999999999</v>
      </c>
      <c r="L1248" t="e">
        <v>#N/A</v>
      </c>
      <c r="M1248">
        <v>13.280900000000001</v>
      </c>
      <c r="N1248">
        <v>301.15600000000001</v>
      </c>
      <c r="O1248">
        <v>11.8756</v>
      </c>
      <c r="P1248">
        <v>25.988399999999999</v>
      </c>
      <c r="Q1248">
        <v>24.82</v>
      </c>
      <c r="R1248">
        <v>31.958400000000001</v>
      </c>
      <c r="S1248">
        <v>20.237200000000001</v>
      </c>
      <c r="T1248">
        <v>25.124199999999998</v>
      </c>
      <c r="U1248" t="e">
        <v>#N/A</v>
      </c>
      <c r="V1248">
        <v>13.738799999999999</v>
      </c>
      <c r="W1248">
        <v>26.157699999999998</v>
      </c>
      <c r="X1248">
        <v>22.5459</v>
      </c>
      <c r="Y1248">
        <v>62.200400000000002</v>
      </c>
      <c r="Z1248">
        <v>13.894299999999999</v>
      </c>
      <c r="AA1248">
        <v>31.17</v>
      </c>
      <c r="AB1248">
        <v>36.4512</v>
      </c>
      <c r="AC1248">
        <v>23.254899999999999</v>
      </c>
      <c r="AD1248" t="e">
        <v>#N/A</v>
      </c>
      <c r="AE1248">
        <v>18.5703</v>
      </c>
      <c r="AF1248">
        <v>15.043200000000001</v>
      </c>
      <c r="AG1248">
        <v>17.247299999999999</v>
      </c>
      <c r="AH1248" t="e">
        <v>#N/A</v>
      </c>
      <c r="AI1248">
        <v>15.326000000000001</v>
      </c>
      <c r="AJ1248">
        <v>33.254600000000003</v>
      </c>
      <c r="AK1248">
        <v>18.899999999999999</v>
      </c>
      <c r="AL1248" t="e">
        <v>#N/A</v>
      </c>
      <c r="AM1248" t="e">
        <v>#N/A</v>
      </c>
      <c r="AN1248">
        <v>31.708600000000001</v>
      </c>
      <c r="AO1248">
        <v>21.141400000000001</v>
      </c>
      <c r="AP1248" t="e">
        <v>#N/A</v>
      </c>
      <c r="AQ1248">
        <v>33.686</v>
      </c>
      <c r="AR1248">
        <v>18.825900000000001</v>
      </c>
    </row>
    <row r="1249" spans="1:44" x14ac:dyDescent="0.25">
      <c r="A1249" s="1">
        <v>38323</v>
      </c>
      <c r="B1249">
        <v>49.027799999999999</v>
      </c>
      <c r="C1249">
        <v>21.957899999999999</v>
      </c>
      <c r="D1249">
        <v>9.4407800000000002</v>
      </c>
      <c r="E1249">
        <v>37.593600000000002</v>
      </c>
      <c r="F1249">
        <v>930.63</v>
      </c>
      <c r="G1249">
        <v>3.3336000000000001</v>
      </c>
      <c r="H1249">
        <v>19.350000000000001</v>
      </c>
      <c r="I1249">
        <v>21.212599999999998</v>
      </c>
      <c r="J1249">
        <v>34.494700000000002</v>
      </c>
      <c r="K1249">
        <v>28.4236</v>
      </c>
      <c r="L1249" t="e">
        <v>#N/A</v>
      </c>
      <c r="M1249">
        <v>13.2956</v>
      </c>
      <c r="N1249">
        <v>299.52550000000002</v>
      </c>
      <c r="O1249">
        <v>12.051500000000001</v>
      </c>
      <c r="P1249">
        <v>25.949400000000001</v>
      </c>
      <c r="Q1249">
        <v>24.5</v>
      </c>
      <c r="R1249">
        <v>31.298999999999999</v>
      </c>
      <c r="S1249">
        <v>20.161999999999999</v>
      </c>
      <c r="T1249">
        <v>24.9953</v>
      </c>
      <c r="U1249" t="e">
        <v>#N/A</v>
      </c>
      <c r="V1249">
        <v>13.7516</v>
      </c>
      <c r="W1249">
        <v>26.0381</v>
      </c>
      <c r="X1249">
        <v>22.282800000000002</v>
      </c>
      <c r="Y1249">
        <v>62.029200000000003</v>
      </c>
      <c r="Z1249">
        <v>13.639200000000001</v>
      </c>
      <c r="AA1249">
        <v>30.98</v>
      </c>
      <c r="AB1249">
        <v>36.729599999999998</v>
      </c>
      <c r="AC1249">
        <v>23.3171</v>
      </c>
      <c r="AD1249" t="e">
        <v>#N/A</v>
      </c>
      <c r="AE1249">
        <v>18.667200000000001</v>
      </c>
      <c r="AF1249">
        <v>15.497400000000001</v>
      </c>
      <c r="AG1249">
        <v>17.120200000000001</v>
      </c>
      <c r="AH1249" t="e">
        <v>#N/A</v>
      </c>
      <c r="AI1249">
        <v>15.4277</v>
      </c>
      <c r="AJ1249">
        <v>33.909300000000002</v>
      </c>
      <c r="AK1249">
        <v>19.350000000000001</v>
      </c>
      <c r="AL1249" t="e">
        <v>#N/A</v>
      </c>
      <c r="AM1249" t="e">
        <v>#N/A</v>
      </c>
      <c r="AN1249">
        <v>31.3386</v>
      </c>
      <c r="AO1249">
        <v>21.272099999999998</v>
      </c>
      <c r="AP1249" t="e">
        <v>#N/A</v>
      </c>
      <c r="AQ1249">
        <v>33.75</v>
      </c>
      <c r="AR1249">
        <v>18.756900000000002</v>
      </c>
    </row>
    <row r="1250" spans="1:44" x14ac:dyDescent="0.25">
      <c r="A1250" s="1">
        <v>38324</v>
      </c>
      <c r="B1250">
        <v>49.798000000000002</v>
      </c>
      <c r="C1250">
        <v>21.606200000000001</v>
      </c>
      <c r="D1250">
        <v>9.4995999999999992</v>
      </c>
      <c r="E1250">
        <v>37.700099999999999</v>
      </c>
      <c r="F1250">
        <v>937.04300000000001</v>
      </c>
      <c r="G1250">
        <v>3.20764</v>
      </c>
      <c r="H1250">
        <v>19.3</v>
      </c>
      <c r="I1250">
        <v>21.130700000000001</v>
      </c>
      <c r="J1250">
        <v>34.782899999999998</v>
      </c>
      <c r="K1250">
        <v>28.202300000000001</v>
      </c>
      <c r="L1250" t="e">
        <v>#N/A</v>
      </c>
      <c r="M1250">
        <v>13.468999999999999</v>
      </c>
      <c r="N1250">
        <v>299.12029999999999</v>
      </c>
      <c r="O1250">
        <v>12.1508</v>
      </c>
      <c r="P1250">
        <v>25.841100000000001</v>
      </c>
      <c r="Q1250">
        <v>24.75</v>
      </c>
      <c r="R1250">
        <v>31.394400000000001</v>
      </c>
      <c r="S1250">
        <v>20.121500000000001</v>
      </c>
      <c r="T1250">
        <v>24.737300000000001</v>
      </c>
      <c r="U1250" t="e">
        <v>#N/A</v>
      </c>
      <c r="V1250">
        <v>14.0472</v>
      </c>
      <c r="W1250">
        <v>25.8429</v>
      </c>
      <c r="X1250">
        <v>22.1326</v>
      </c>
      <c r="Y1250">
        <v>62.950400000000002</v>
      </c>
      <c r="Z1250">
        <v>14.375</v>
      </c>
      <c r="AA1250">
        <v>30.61</v>
      </c>
      <c r="AB1250">
        <v>36.863500000000002</v>
      </c>
      <c r="AC1250">
        <v>23.110800000000001</v>
      </c>
      <c r="AD1250" t="e">
        <v>#N/A</v>
      </c>
      <c r="AE1250">
        <v>18.6036</v>
      </c>
      <c r="AF1250">
        <v>15.5571</v>
      </c>
      <c r="AG1250">
        <v>17.226800000000001</v>
      </c>
      <c r="AH1250" t="e">
        <v>#N/A</v>
      </c>
      <c r="AI1250">
        <v>15.134600000000001</v>
      </c>
      <c r="AJ1250">
        <v>33.683500000000002</v>
      </c>
      <c r="AK1250">
        <v>19.3</v>
      </c>
      <c r="AL1250" t="e">
        <v>#N/A</v>
      </c>
      <c r="AM1250" t="e">
        <v>#N/A</v>
      </c>
      <c r="AN1250">
        <v>31.15</v>
      </c>
      <c r="AO1250">
        <v>21.345199999999998</v>
      </c>
      <c r="AP1250" t="e">
        <v>#N/A</v>
      </c>
      <c r="AQ1250">
        <v>33.741</v>
      </c>
      <c r="AR1250">
        <v>18.6066</v>
      </c>
    </row>
    <row r="1251" spans="1:44" x14ac:dyDescent="0.25">
      <c r="A1251" s="1">
        <v>38327</v>
      </c>
      <c r="B1251">
        <v>48.866</v>
      </c>
      <c r="C1251">
        <v>21.102699999999999</v>
      </c>
      <c r="D1251">
        <v>9.3476800000000004</v>
      </c>
      <c r="E1251">
        <v>37.3279</v>
      </c>
      <c r="F1251">
        <v>925.07860000000005</v>
      </c>
      <c r="G1251">
        <v>3.3324500000000001</v>
      </c>
      <c r="H1251">
        <v>18.86</v>
      </c>
      <c r="I1251">
        <v>20.7668</v>
      </c>
      <c r="J1251">
        <v>34.115600000000001</v>
      </c>
      <c r="K1251">
        <v>27.811399999999999</v>
      </c>
      <c r="L1251" t="e">
        <v>#N/A</v>
      </c>
      <c r="M1251">
        <v>13.6013</v>
      </c>
      <c r="N1251">
        <v>299.488</v>
      </c>
      <c r="O1251">
        <v>11.934200000000001</v>
      </c>
      <c r="P1251">
        <v>25.436</v>
      </c>
      <c r="Q1251">
        <v>24.14</v>
      </c>
      <c r="R1251">
        <v>30.9986</v>
      </c>
      <c r="S1251">
        <v>19.830300000000001</v>
      </c>
      <c r="T1251">
        <v>24.737300000000001</v>
      </c>
      <c r="U1251" t="e">
        <v>#N/A</v>
      </c>
      <c r="V1251">
        <v>14.1313</v>
      </c>
      <c r="W1251">
        <v>25.7117</v>
      </c>
      <c r="X1251">
        <v>21.6584</v>
      </c>
      <c r="Y1251">
        <v>62.696599999999997</v>
      </c>
      <c r="Z1251">
        <v>14.290100000000001</v>
      </c>
      <c r="AA1251">
        <v>29.64</v>
      </c>
      <c r="AB1251">
        <v>36.445900000000002</v>
      </c>
      <c r="AC1251">
        <v>22.9147</v>
      </c>
      <c r="AD1251" t="e">
        <v>#N/A</v>
      </c>
      <c r="AE1251">
        <v>18.2989</v>
      </c>
      <c r="AF1251">
        <v>15.100099999999999</v>
      </c>
      <c r="AG1251">
        <v>17.116299999999999</v>
      </c>
      <c r="AH1251" t="e">
        <v>#N/A</v>
      </c>
      <c r="AI1251">
        <v>14.6173</v>
      </c>
      <c r="AJ1251">
        <v>32.688899999999997</v>
      </c>
      <c r="AK1251">
        <v>18.86</v>
      </c>
      <c r="AL1251" t="e">
        <v>#N/A</v>
      </c>
      <c r="AM1251" t="e">
        <v>#N/A</v>
      </c>
      <c r="AN1251">
        <v>30.702300000000001</v>
      </c>
      <c r="AO1251">
        <v>21.090499999999999</v>
      </c>
      <c r="AP1251" t="e">
        <v>#N/A</v>
      </c>
      <c r="AQ1251">
        <v>33.1432</v>
      </c>
      <c r="AR1251">
        <v>18.385999999999999</v>
      </c>
    </row>
    <row r="1252" spans="1:44" x14ac:dyDescent="0.25">
      <c r="A1252" s="1">
        <v>38328</v>
      </c>
      <c r="B1252">
        <v>47.879100000000001</v>
      </c>
      <c r="C1252">
        <v>20.595300000000002</v>
      </c>
      <c r="D1252">
        <v>9.2992600000000003</v>
      </c>
      <c r="E1252">
        <v>36.7331</v>
      </c>
      <c r="F1252">
        <v>915.1549</v>
      </c>
      <c r="G1252">
        <v>3.1810700000000001</v>
      </c>
      <c r="H1252">
        <v>18.79</v>
      </c>
      <c r="I1252">
        <v>21.067399999999999</v>
      </c>
      <c r="J1252">
        <v>33.440199999999997</v>
      </c>
      <c r="K1252">
        <v>27.8447</v>
      </c>
      <c r="L1252" t="e">
        <v>#N/A</v>
      </c>
      <c r="M1252">
        <v>13.5184</v>
      </c>
      <c r="N1252">
        <v>297.9194</v>
      </c>
      <c r="O1252">
        <v>11.8477</v>
      </c>
      <c r="P1252">
        <v>25.1282</v>
      </c>
      <c r="Q1252">
        <v>23.65</v>
      </c>
      <c r="R1252">
        <v>30.678599999999999</v>
      </c>
      <c r="S1252">
        <v>19.599499999999999</v>
      </c>
      <c r="T1252">
        <v>24.462199999999999</v>
      </c>
      <c r="U1252" t="e">
        <v>#N/A</v>
      </c>
      <c r="V1252">
        <v>13.943899999999999</v>
      </c>
      <c r="W1252">
        <v>25.530999999999999</v>
      </c>
      <c r="X1252">
        <v>21.207699999999999</v>
      </c>
      <c r="Y1252">
        <v>61.592599999999997</v>
      </c>
      <c r="Z1252">
        <v>13.9529</v>
      </c>
      <c r="AA1252">
        <v>29.94</v>
      </c>
      <c r="AB1252">
        <v>35.5533</v>
      </c>
      <c r="AC1252">
        <v>22.692900000000002</v>
      </c>
      <c r="AD1252" t="e">
        <v>#N/A</v>
      </c>
      <c r="AE1252">
        <v>18.352599999999999</v>
      </c>
      <c r="AF1252">
        <v>14.953200000000001</v>
      </c>
      <c r="AG1252">
        <v>16.927</v>
      </c>
      <c r="AH1252" t="e">
        <v>#N/A</v>
      </c>
      <c r="AI1252">
        <v>14.5891</v>
      </c>
      <c r="AJ1252">
        <v>32.4816</v>
      </c>
      <c r="AK1252">
        <v>18.79</v>
      </c>
      <c r="AL1252" t="e">
        <v>#N/A</v>
      </c>
      <c r="AM1252" t="e">
        <v>#N/A</v>
      </c>
      <c r="AN1252">
        <v>30.232099999999999</v>
      </c>
      <c r="AO1252">
        <v>20.781400000000001</v>
      </c>
      <c r="AP1252" t="e">
        <v>#N/A</v>
      </c>
      <c r="AQ1252">
        <v>33.078899999999997</v>
      </c>
      <c r="AR1252">
        <v>18.209499999999998</v>
      </c>
    </row>
    <row r="1253" spans="1:44" x14ac:dyDescent="0.25">
      <c r="A1253" s="1">
        <v>38329</v>
      </c>
      <c r="B1253">
        <v>48.667900000000003</v>
      </c>
      <c r="C1253">
        <v>20.948699999999999</v>
      </c>
      <c r="D1253">
        <v>9.4556000000000004</v>
      </c>
      <c r="E1253">
        <v>37.318100000000001</v>
      </c>
      <c r="F1253">
        <v>925.88879999999995</v>
      </c>
      <c r="G1253">
        <v>3.23834</v>
      </c>
      <c r="H1253">
        <v>19</v>
      </c>
      <c r="I1253">
        <v>21.002099999999999</v>
      </c>
      <c r="J1253">
        <v>33.234400000000001</v>
      </c>
      <c r="K1253">
        <v>28.112300000000001</v>
      </c>
      <c r="L1253" t="e">
        <v>#N/A</v>
      </c>
      <c r="M1253">
        <v>13.7255</v>
      </c>
      <c r="N1253">
        <v>303.31380000000001</v>
      </c>
      <c r="O1253">
        <v>12.055300000000001</v>
      </c>
      <c r="P1253">
        <v>25.660299999999999</v>
      </c>
      <c r="Q1253">
        <v>23.44</v>
      </c>
      <c r="R1253">
        <v>31.238299999999999</v>
      </c>
      <c r="S1253">
        <v>20.053999999999998</v>
      </c>
      <c r="T1253">
        <v>24.642700000000001</v>
      </c>
      <c r="U1253" t="e">
        <v>#N/A</v>
      </c>
      <c r="V1253">
        <v>14.067299999999999</v>
      </c>
      <c r="W1253">
        <v>26.318999999999999</v>
      </c>
      <c r="X1253">
        <v>21.437799999999999</v>
      </c>
      <c r="Y1253">
        <v>62.671599999999998</v>
      </c>
      <c r="Z1253">
        <v>13.834</v>
      </c>
      <c r="AA1253">
        <v>29.84</v>
      </c>
      <c r="AB1253">
        <v>36.410899999999998</v>
      </c>
      <c r="AC1253">
        <v>22.801200000000001</v>
      </c>
      <c r="AD1253" t="e">
        <v>#N/A</v>
      </c>
      <c r="AE1253">
        <v>18.734400000000001</v>
      </c>
      <c r="AF1253">
        <v>15.5625</v>
      </c>
      <c r="AG1253">
        <v>17.309000000000001</v>
      </c>
      <c r="AH1253" t="e">
        <v>#N/A</v>
      </c>
      <c r="AI1253">
        <v>14.923</v>
      </c>
      <c r="AJ1253">
        <v>33.464599999999997</v>
      </c>
      <c r="AK1253">
        <v>19</v>
      </c>
      <c r="AL1253" t="e">
        <v>#N/A</v>
      </c>
      <c r="AM1253" t="e">
        <v>#N/A</v>
      </c>
      <c r="AN1253">
        <v>31.074100000000001</v>
      </c>
      <c r="AO1253">
        <v>21.004899999999999</v>
      </c>
      <c r="AP1253" t="e">
        <v>#N/A</v>
      </c>
      <c r="AQ1253">
        <v>33.473199999999999</v>
      </c>
      <c r="AR1253">
        <v>18.613499999999998</v>
      </c>
    </row>
    <row r="1254" spans="1:44" x14ac:dyDescent="0.25">
      <c r="A1254" s="1">
        <v>38330</v>
      </c>
      <c r="B1254">
        <v>48.483800000000002</v>
      </c>
      <c r="C1254">
        <v>21.091999999999999</v>
      </c>
      <c r="D1254">
        <v>9.5856100000000009</v>
      </c>
      <c r="E1254">
        <v>37.049399999999999</v>
      </c>
      <c r="F1254">
        <v>938.69190000000003</v>
      </c>
      <c r="G1254">
        <v>3.2734399999999999</v>
      </c>
      <c r="H1254">
        <v>18.899999999999999</v>
      </c>
      <c r="I1254">
        <v>21.104500000000002</v>
      </c>
      <c r="J1254">
        <v>33.209400000000002</v>
      </c>
      <c r="K1254">
        <v>28.362200000000001</v>
      </c>
      <c r="L1254" t="e">
        <v>#N/A</v>
      </c>
      <c r="M1254">
        <v>13.443199999999999</v>
      </c>
      <c r="N1254">
        <v>304.18270000000001</v>
      </c>
      <c r="O1254">
        <v>12.1761</v>
      </c>
      <c r="P1254">
        <v>25.910499999999999</v>
      </c>
      <c r="Q1254">
        <v>24</v>
      </c>
      <c r="R1254">
        <v>31.413900000000002</v>
      </c>
      <c r="S1254">
        <v>20.220500000000001</v>
      </c>
      <c r="T1254">
        <v>24.745899999999999</v>
      </c>
      <c r="U1254" t="e">
        <v>#N/A</v>
      </c>
      <c r="V1254">
        <v>13.961600000000001</v>
      </c>
      <c r="W1254">
        <v>26.513100000000001</v>
      </c>
      <c r="X1254">
        <v>21.4359</v>
      </c>
      <c r="Y1254">
        <v>63.205500000000001</v>
      </c>
      <c r="Z1254">
        <v>13.6785</v>
      </c>
      <c r="AA1254">
        <v>30.21</v>
      </c>
      <c r="AB1254">
        <v>36.4925</v>
      </c>
      <c r="AC1254">
        <v>22.877600000000001</v>
      </c>
      <c r="AD1254" t="e">
        <v>#N/A</v>
      </c>
      <c r="AE1254">
        <v>18.893899999999999</v>
      </c>
      <c r="AF1254">
        <v>15.5784</v>
      </c>
      <c r="AG1254">
        <v>17.220300000000002</v>
      </c>
      <c r="AH1254" t="e">
        <v>#N/A</v>
      </c>
      <c r="AI1254">
        <v>14.8469</v>
      </c>
      <c r="AJ1254">
        <v>34.272599999999997</v>
      </c>
      <c r="AK1254">
        <v>18.899999999999999</v>
      </c>
      <c r="AL1254" t="e">
        <v>#N/A</v>
      </c>
      <c r="AM1254" t="e">
        <v>#N/A</v>
      </c>
      <c r="AN1254">
        <v>31.460999999999999</v>
      </c>
      <c r="AO1254">
        <v>20.9208</v>
      </c>
      <c r="AP1254" t="e">
        <v>#N/A</v>
      </c>
      <c r="AQ1254">
        <v>33.626300000000001</v>
      </c>
      <c r="AR1254">
        <v>18.893899999999999</v>
      </c>
    </row>
    <row r="1255" spans="1:44" x14ac:dyDescent="0.25">
      <c r="A1255" s="1">
        <v>38331</v>
      </c>
      <c r="B1255">
        <v>48.797600000000003</v>
      </c>
      <c r="C1255">
        <v>21.280899999999999</v>
      </c>
      <c r="D1255">
        <v>9.7160899999999994</v>
      </c>
      <c r="E1255">
        <v>37.288600000000002</v>
      </c>
      <c r="F1255">
        <v>937.14380000000006</v>
      </c>
      <c r="G1255">
        <v>3.3615900000000001</v>
      </c>
      <c r="H1255">
        <v>19</v>
      </c>
      <c r="I1255">
        <v>21.5153</v>
      </c>
      <c r="J1255">
        <v>33.267899999999997</v>
      </c>
      <c r="K1255">
        <v>28.654199999999999</v>
      </c>
      <c r="L1255" t="e">
        <v>#N/A</v>
      </c>
      <c r="M1255">
        <v>13.573399999999999</v>
      </c>
      <c r="N1255">
        <v>303.30950000000001</v>
      </c>
      <c r="O1255">
        <v>12.196999999999999</v>
      </c>
      <c r="P1255">
        <v>26.197099999999999</v>
      </c>
      <c r="Q1255">
        <v>23.85</v>
      </c>
      <c r="R1255">
        <v>31.578199999999999</v>
      </c>
      <c r="S1255">
        <v>20.7746</v>
      </c>
      <c r="T1255">
        <v>25.3306</v>
      </c>
      <c r="U1255" t="e">
        <v>#N/A</v>
      </c>
      <c r="V1255">
        <v>14.0418</v>
      </c>
      <c r="W1255">
        <v>26.586400000000001</v>
      </c>
      <c r="X1255">
        <v>22.084099999999999</v>
      </c>
      <c r="Y1255">
        <v>63.202500000000001</v>
      </c>
      <c r="Z1255">
        <v>13.6755</v>
      </c>
      <c r="AA1255">
        <v>30.01</v>
      </c>
      <c r="AB1255">
        <v>36.171500000000002</v>
      </c>
      <c r="AC1255">
        <v>23.038499999999999</v>
      </c>
      <c r="AD1255" t="e">
        <v>#N/A</v>
      </c>
      <c r="AE1255">
        <v>18.979099999999999</v>
      </c>
      <c r="AF1255">
        <v>15.718500000000001</v>
      </c>
      <c r="AG1255">
        <v>17.273399999999999</v>
      </c>
      <c r="AH1255" t="e">
        <v>#N/A</v>
      </c>
      <c r="AI1255">
        <v>14.821999999999999</v>
      </c>
      <c r="AJ1255">
        <v>34.605600000000003</v>
      </c>
      <c r="AK1255">
        <v>19</v>
      </c>
      <c r="AL1255" t="e">
        <v>#N/A</v>
      </c>
      <c r="AM1255" t="e">
        <v>#N/A</v>
      </c>
      <c r="AN1255">
        <v>32.237000000000002</v>
      </c>
      <c r="AO1255">
        <v>20.896799999999999</v>
      </c>
      <c r="AP1255" t="e">
        <v>#N/A</v>
      </c>
      <c r="AQ1255">
        <v>33.878399999999999</v>
      </c>
      <c r="AR1255">
        <v>19.0641</v>
      </c>
    </row>
    <row r="1256" spans="1:44" x14ac:dyDescent="0.25">
      <c r="A1256" s="1">
        <v>38334</v>
      </c>
      <c r="B1256">
        <v>48.317300000000003</v>
      </c>
      <c r="C1256">
        <v>21.2958</v>
      </c>
      <c r="D1256">
        <v>9.7756699999999999</v>
      </c>
      <c r="E1256">
        <v>36.978099999999998</v>
      </c>
      <c r="F1256">
        <v>936.00649999999996</v>
      </c>
      <c r="G1256">
        <v>3.3297699999999999</v>
      </c>
      <c r="H1256">
        <v>19.100000000000001</v>
      </c>
      <c r="I1256">
        <v>21.151</v>
      </c>
      <c r="J1256">
        <v>33.232500000000002</v>
      </c>
      <c r="K1256">
        <v>29.221800000000002</v>
      </c>
      <c r="L1256" t="e">
        <v>#N/A</v>
      </c>
      <c r="M1256">
        <v>13.3904</v>
      </c>
      <c r="N1256">
        <v>307.19799999999998</v>
      </c>
      <c r="O1256">
        <v>12.225</v>
      </c>
      <c r="P1256">
        <v>26.6568</v>
      </c>
      <c r="Q1256">
        <v>23.7</v>
      </c>
      <c r="R1256">
        <v>31.720500000000001</v>
      </c>
      <c r="S1256">
        <v>21.098800000000001</v>
      </c>
      <c r="T1256">
        <v>25.055499999999999</v>
      </c>
      <c r="U1256" t="e">
        <v>#N/A</v>
      </c>
      <c r="V1256">
        <v>13.9269</v>
      </c>
      <c r="W1256">
        <v>26.506499999999999</v>
      </c>
      <c r="X1256">
        <v>22.6647</v>
      </c>
      <c r="Y1256">
        <v>62.692700000000002</v>
      </c>
      <c r="Z1256">
        <v>13.638299999999999</v>
      </c>
      <c r="AA1256">
        <v>30.4</v>
      </c>
      <c r="AB1256">
        <v>36.194299999999998</v>
      </c>
      <c r="AC1256">
        <v>23.282299999999999</v>
      </c>
      <c r="AD1256" t="e">
        <v>#N/A</v>
      </c>
      <c r="AE1256">
        <v>19.065799999999999</v>
      </c>
      <c r="AF1256">
        <v>15.7958</v>
      </c>
      <c r="AG1256">
        <v>17.280999999999999</v>
      </c>
      <c r="AH1256" t="e">
        <v>#N/A</v>
      </c>
      <c r="AI1256">
        <v>14.773999999999999</v>
      </c>
      <c r="AJ1256">
        <v>34.435299999999998</v>
      </c>
      <c r="AK1256">
        <v>19.100000000000001</v>
      </c>
      <c r="AL1256" t="e">
        <v>#N/A</v>
      </c>
      <c r="AM1256" t="e">
        <v>#N/A</v>
      </c>
      <c r="AN1256">
        <v>32.633600000000001</v>
      </c>
      <c r="AO1256">
        <v>21.0199</v>
      </c>
      <c r="AP1256" t="e">
        <v>#N/A</v>
      </c>
      <c r="AQ1256">
        <v>33.8352</v>
      </c>
      <c r="AR1256">
        <v>19.021999999999998</v>
      </c>
    </row>
    <row r="1257" spans="1:44" x14ac:dyDescent="0.25">
      <c r="A1257" s="1">
        <v>38335</v>
      </c>
      <c r="B1257">
        <v>48.151899999999998</v>
      </c>
      <c r="C1257">
        <v>20.849699999999999</v>
      </c>
      <c r="D1257">
        <v>9.8894199999999994</v>
      </c>
      <c r="E1257">
        <v>37.4512</v>
      </c>
      <c r="F1257">
        <v>929.84839999999997</v>
      </c>
      <c r="G1257">
        <v>3.3369399999999998</v>
      </c>
      <c r="H1257">
        <v>19.3</v>
      </c>
      <c r="I1257">
        <v>21.183299999999999</v>
      </c>
      <c r="J1257">
        <v>33.0914</v>
      </c>
      <c r="K1257">
        <v>29.0275</v>
      </c>
      <c r="L1257" t="e">
        <v>#N/A</v>
      </c>
      <c r="M1257">
        <v>13.348000000000001</v>
      </c>
      <c r="N1257">
        <v>306.72219999999999</v>
      </c>
      <c r="O1257">
        <v>12.311199999999999</v>
      </c>
      <c r="P1257">
        <v>26.7788</v>
      </c>
      <c r="Q1257">
        <v>23.37</v>
      </c>
      <c r="R1257">
        <v>31.5976</v>
      </c>
      <c r="S1257">
        <v>20.9651</v>
      </c>
      <c r="T1257">
        <v>25.021100000000001</v>
      </c>
      <c r="U1257" t="e">
        <v>#N/A</v>
      </c>
      <c r="V1257">
        <v>13.8086</v>
      </c>
      <c r="W1257">
        <v>26.341000000000001</v>
      </c>
      <c r="X1257">
        <v>22.5504</v>
      </c>
      <c r="Y1257">
        <v>63.018999999999998</v>
      </c>
      <c r="Z1257">
        <v>13.9544</v>
      </c>
      <c r="AA1257">
        <v>30.48</v>
      </c>
      <c r="AB1257">
        <v>36.530999999999999</v>
      </c>
      <c r="AC1257">
        <v>23.4937</v>
      </c>
      <c r="AD1257" t="e">
        <v>#N/A</v>
      </c>
      <c r="AE1257">
        <v>18.9541</v>
      </c>
      <c r="AF1257">
        <v>16.046500000000002</v>
      </c>
      <c r="AG1257">
        <v>17.204799999999999</v>
      </c>
      <c r="AH1257" t="e">
        <v>#N/A</v>
      </c>
      <c r="AI1257">
        <v>14.8118</v>
      </c>
      <c r="AJ1257">
        <v>34.308599999999998</v>
      </c>
      <c r="AK1257">
        <v>19.3</v>
      </c>
      <c r="AL1257" t="e">
        <v>#N/A</v>
      </c>
      <c r="AM1257" t="e">
        <v>#N/A</v>
      </c>
      <c r="AN1257">
        <v>32.554600000000001</v>
      </c>
      <c r="AO1257">
        <v>20.820799999999998</v>
      </c>
      <c r="AP1257" t="e">
        <v>#N/A</v>
      </c>
      <c r="AQ1257">
        <v>34.067100000000003</v>
      </c>
      <c r="AR1257">
        <v>18.9041</v>
      </c>
    </row>
    <row r="1258" spans="1:44" x14ac:dyDescent="0.25">
      <c r="A1258" s="1">
        <v>38336</v>
      </c>
      <c r="B1258">
        <v>48.274500000000003</v>
      </c>
      <c r="C1258">
        <v>20.4528</v>
      </c>
      <c r="D1258">
        <v>9.8455200000000005</v>
      </c>
      <c r="E1258">
        <v>37.393000000000001</v>
      </c>
      <c r="F1258">
        <v>919.72119999999995</v>
      </c>
      <c r="G1258">
        <v>3.3189600000000001</v>
      </c>
      <c r="H1258">
        <v>19.2</v>
      </c>
      <c r="I1258">
        <v>20.8719</v>
      </c>
      <c r="J1258">
        <v>32.778100000000002</v>
      </c>
      <c r="K1258">
        <v>29.248100000000001</v>
      </c>
      <c r="L1258" t="e">
        <v>#N/A</v>
      </c>
      <c r="M1258">
        <v>13.364800000000001</v>
      </c>
      <c r="N1258">
        <v>308.07470000000001</v>
      </c>
      <c r="O1258">
        <v>12.3009</v>
      </c>
      <c r="P1258">
        <v>27.174600000000002</v>
      </c>
      <c r="Q1258">
        <v>23.81</v>
      </c>
      <c r="R1258">
        <v>31.348700000000001</v>
      </c>
      <c r="S1258">
        <v>20.8673</v>
      </c>
      <c r="T1258">
        <v>25.029699999999998</v>
      </c>
      <c r="U1258" t="e">
        <v>#N/A</v>
      </c>
      <c r="V1258">
        <v>13.8139</v>
      </c>
      <c r="W1258">
        <v>26.1128</v>
      </c>
      <c r="X1258">
        <v>22.198699999999999</v>
      </c>
      <c r="Y1258">
        <v>62.7211</v>
      </c>
      <c r="Z1258">
        <v>13.825799999999999</v>
      </c>
      <c r="AA1258">
        <v>30.1</v>
      </c>
      <c r="AB1258">
        <v>36.037199999999999</v>
      </c>
      <c r="AC1258">
        <v>23.552900000000001</v>
      </c>
      <c r="AD1258" t="e">
        <v>#N/A</v>
      </c>
      <c r="AE1258">
        <v>19.1738</v>
      </c>
      <c r="AF1258">
        <v>16.431000000000001</v>
      </c>
      <c r="AG1258">
        <v>17.044499999999999</v>
      </c>
      <c r="AH1258" t="e">
        <v>#N/A</v>
      </c>
      <c r="AI1258">
        <v>15.2727</v>
      </c>
      <c r="AJ1258">
        <v>33.915799999999997</v>
      </c>
      <c r="AK1258">
        <v>19.2</v>
      </c>
      <c r="AL1258" t="e">
        <v>#N/A</v>
      </c>
      <c r="AM1258" t="e">
        <v>#N/A</v>
      </c>
      <c r="AN1258">
        <v>32.205399999999997</v>
      </c>
      <c r="AO1258">
        <v>20.546500000000002</v>
      </c>
      <c r="AP1258" t="e">
        <v>#N/A</v>
      </c>
      <c r="AQ1258">
        <v>33.6569</v>
      </c>
      <c r="AR1258">
        <v>18.770199999999999</v>
      </c>
    </row>
    <row r="1259" spans="1:44" x14ac:dyDescent="0.25">
      <c r="A1259" s="1">
        <v>38337</v>
      </c>
      <c r="B1259">
        <v>48.703400000000002</v>
      </c>
      <c r="C1259">
        <v>20.268799999999999</v>
      </c>
      <c r="D1259">
        <v>9.8500700000000005</v>
      </c>
      <c r="E1259">
        <v>37.209800000000001</v>
      </c>
      <c r="F1259">
        <v>914.93809999999996</v>
      </c>
      <c r="G1259">
        <v>3.3825599999999998</v>
      </c>
      <c r="H1259">
        <v>19</v>
      </c>
      <c r="I1259">
        <v>20.989699999999999</v>
      </c>
      <c r="J1259">
        <v>32.534199999999998</v>
      </c>
      <c r="K1259">
        <v>29.181100000000001</v>
      </c>
      <c r="L1259" t="e">
        <v>#N/A</v>
      </c>
      <c r="M1259">
        <v>13.3469</v>
      </c>
      <c r="N1259">
        <v>305.9701</v>
      </c>
      <c r="O1259">
        <v>12.1836</v>
      </c>
      <c r="P1259">
        <v>26.896999999999998</v>
      </c>
      <c r="Q1259">
        <v>23.7</v>
      </c>
      <c r="R1259">
        <v>31.052499999999998</v>
      </c>
      <c r="S1259">
        <v>20.683199999999999</v>
      </c>
      <c r="T1259">
        <v>25.433800000000002</v>
      </c>
      <c r="U1259" t="e">
        <v>#N/A</v>
      </c>
      <c r="V1259">
        <v>14.0219</v>
      </c>
      <c r="W1259">
        <v>26.139099999999999</v>
      </c>
      <c r="X1259">
        <v>21.922599999999999</v>
      </c>
      <c r="Y1259">
        <v>62.714100000000002</v>
      </c>
      <c r="Z1259">
        <v>13.646100000000001</v>
      </c>
      <c r="AA1259">
        <v>30.15</v>
      </c>
      <c r="AB1259">
        <v>37.495699999999999</v>
      </c>
      <c r="AC1259">
        <v>23.460999999999999</v>
      </c>
      <c r="AD1259" t="e">
        <v>#N/A</v>
      </c>
      <c r="AE1259">
        <v>19.277899999999999</v>
      </c>
      <c r="AF1259">
        <v>17.114100000000001</v>
      </c>
      <c r="AG1259">
        <v>17.053000000000001</v>
      </c>
      <c r="AH1259" t="e">
        <v>#N/A</v>
      </c>
      <c r="AI1259">
        <v>15.6076</v>
      </c>
      <c r="AJ1259">
        <v>33.8581</v>
      </c>
      <c r="AK1259">
        <v>19</v>
      </c>
      <c r="AL1259" t="e">
        <v>#N/A</v>
      </c>
      <c r="AM1259" t="e">
        <v>#N/A</v>
      </c>
      <c r="AN1259">
        <v>32.036499999999997</v>
      </c>
      <c r="AO1259">
        <v>20.367599999999999</v>
      </c>
      <c r="AP1259" t="e">
        <v>#N/A</v>
      </c>
      <c r="AQ1259">
        <v>33.434199999999997</v>
      </c>
      <c r="AR1259">
        <v>18.710999999999999</v>
      </c>
    </row>
    <row r="1260" spans="1:44" x14ac:dyDescent="0.25">
      <c r="A1260" s="1">
        <v>38338</v>
      </c>
      <c r="B1260">
        <v>49.649900000000002</v>
      </c>
      <c r="C1260">
        <v>20.273700000000002</v>
      </c>
      <c r="D1260">
        <v>9.7982300000000002</v>
      </c>
      <c r="E1260">
        <v>37.573900000000002</v>
      </c>
      <c r="F1260">
        <v>931.98599999999999</v>
      </c>
      <c r="G1260">
        <v>3.3348800000000001</v>
      </c>
      <c r="H1260">
        <v>19.350000000000001</v>
      </c>
      <c r="I1260">
        <v>21.028400000000001</v>
      </c>
      <c r="J1260">
        <v>33.514000000000003</v>
      </c>
      <c r="K1260">
        <v>29.311499999999999</v>
      </c>
      <c r="L1260" t="e">
        <v>#N/A</v>
      </c>
      <c r="M1260">
        <v>13.1997</v>
      </c>
      <c r="N1260">
        <v>306.30560000000003</v>
      </c>
      <c r="O1260">
        <v>12.255599999999999</v>
      </c>
      <c r="P1260">
        <v>27.055800000000001</v>
      </c>
      <c r="Q1260">
        <v>23.78</v>
      </c>
      <c r="R1260">
        <v>31.185300000000002</v>
      </c>
      <c r="S1260">
        <v>20.694099999999999</v>
      </c>
      <c r="T1260">
        <v>24.986699999999999</v>
      </c>
      <c r="U1260" t="e">
        <v>#N/A</v>
      </c>
      <c r="V1260">
        <v>14.1061</v>
      </c>
      <c r="W1260">
        <v>26.049399999999999</v>
      </c>
      <c r="X1260">
        <v>21.993600000000001</v>
      </c>
      <c r="Y1260">
        <v>62.549100000000003</v>
      </c>
      <c r="Z1260">
        <v>13.726800000000001</v>
      </c>
      <c r="AA1260">
        <v>30.58</v>
      </c>
      <c r="AB1260">
        <v>37.960599999999999</v>
      </c>
      <c r="AC1260">
        <v>23.453600000000002</v>
      </c>
      <c r="AD1260" t="e">
        <v>#N/A</v>
      </c>
      <c r="AE1260">
        <v>19.4055</v>
      </c>
      <c r="AF1260">
        <v>17.182099999999998</v>
      </c>
      <c r="AG1260">
        <v>17.1023</v>
      </c>
      <c r="AH1260" t="e">
        <v>#N/A</v>
      </c>
      <c r="AI1260">
        <v>14.011200000000001</v>
      </c>
      <c r="AJ1260">
        <v>33.805399999999999</v>
      </c>
      <c r="AK1260">
        <v>19.350000000000001</v>
      </c>
      <c r="AL1260" t="e">
        <v>#N/A</v>
      </c>
      <c r="AM1260" t="e">
        <v>#N/A</v>
      </c>
      <c r="AN1260">
        <v>32.970300000000002</v>
      </c>
      <c r="AO1260">
        <v>20.832599999999999</v>
      </c>
      <c r="AP1260" t="e">
        <v>#N/A</v>
      </c>
      <c r="AQ1260">
        <v>33.311999999999998</v>
      </c>
      <c r="AR1260">
        <v>18.7807</v>
      </c>
    </row>
    <row r="1261" spans="1:44" x14ac:dyDescent="0.25">
      <c r="A1261" s="1">
        <v>38341</v>
      </c>
      <c r="B1261">
        <v>49.306199999999997</v>
      </c>
      <c r="C1261">
        <v>20.172799999999999</v>
      </c>
      <c r="D1261">
        <v>9.7600899999999999</v>
      </c>
      <c r="E1261">
        <v>37.213700000000003</v>
      </c>
      <c r="F1261">
        <v>924.75530000000003</v>
      </c>
      <c r="G1261">
        <v>3.1909700000000001</v>
      </c>
      <c r="H1261">
        <v>19.350000000000001</v>
      </c>
      <c r="I1261">
        <v>20.532599999999999</v>
      </c>
      <c r="J1261">
        <v>33.3035</v>
      </c>
      <c r="K1261">
        <v>29.095600000000001</v>
      </c>
      <c r="L1261" t="e">
        <v>#N/A</v>
      </c>
      <c r="M1261">
        <v>13.1286</v>
      </c>
      <c r="N1261">
        <v>304.15129999999999</v>
      </c>
      <c r="O1261">
        <v>12.151199999999999</v>
      </c>
      <c r="P1261">
        <v>26.943200000000001</v>
      </c>
      <c r="Q1261">
        <v>23.65</v>
      </c>
      <c r="R1261">
        <v>31.701799999999999</v>
      </c>
      <c r="S1261">
        <v>20.718800000000002</v>
      </c>
      <c r="T1261">
        <v>24.986699999999999</v>
      </c>
      <c r="U1261" t="e">
        <v>#N/A</v>
      </c>
      <c r="V1261">
        <v>13.9993</v>
      </c>
      <c r="W1261">
        <v>25.6553</v>
      </c>
      <c r="X1261">
        <v>21.9727</v>
      </c>
      <c r="Y1261">
        <v>62.241700000000002</v>
      </c>
      <c r="Z1261">
        <v>13.568</v>
      </c>
      <c r="AA1261">
        <v>30.53</v>
      </c>
      <c r="AB1261">
        <v>37.335299999999997</v>
      </c>
      <c r="AC1261">
        <v>23.302099999999999</v>
      </c>
      <c r="AD1261" t="e">
        <v>#N/A</v>
      </c>
      <c r="AE1261">
        <v>19.151399999999999</v>
      </c>
      <c r="AF1261">
        <v>16.992599999999999</v>
      </c>
      <c r="AG1261">
        <v>16.950199999999999</v>
      </c>
      <c r="AH1261" t="e">
        <v>#N/A</v>
      </c>
      <c r="AI1261">
        <v>13.1043</v>
      </c>
      <c r="AJ1261">
        <v>33.6081</v>
      </c>
      <c r="AK1261">
        <v>19.350000000000001</v>
      </c>
      <c r="AL1261" t="e">
        <v>#N/A</v>
      </c>
      <c r="AM1261" t="e">
        <v>#N/A</v>
      </c>
      <c r="AN1261">
        <v>32.607599999999998</v>
      </c>
      <c r="AO1261">
        <v>20.574400000000001</v>
      </c>
      <c r="AP1261" t="e">
        <v>#N/A</v>
      </c>
      <c r="AQ1261">
        <v>33.142499999999998</v>
      </c>
      <c r="AR1261">
        <v>18.654699999999998</v>
      </c>
    </row>
    <row r="1262" spans="1:44" x14ac:dyDescent="0.25">
      <c r="A1262" s="1">
        <v>38342</v>
      </c>
      <c r="B1262">
        <v>49.460700000000003</v>
      </c>
      <c r="C1262">
        <v>20.4099</v>
      </c>
      <c r="D1262">
        <v>9.8762500000000006</v>
      </c>
      <c r="E1262">
        <v>37.561999999999998</v>
      </c>
      <c r="F1262">
        <v>934.30060000000003</v>
      </c>
      <c r="G1262">
        <v>3.23645</v>
      </c>
      <c r="H1262">
        <v>19.3</v>
      </c>
      <c r="I1262">
        <v>20.745200000000001</v>
      </c>
      <c r="J1262">
        <v>33.3887</v>
      </c>
      <c r="K1262">
        <v>29.649100000000001</v>
      </c>
      <c r="L1262" t="e">
        <v>#N/A</v>
      </c>
      <c r="M1262">
        <v>13.3263</v>
      </c>
      <c r="N1262">
        <v>307.04109999999997</v>
      </c>
      <c r="O1262">
        <v>12.1515</v>
      </c>
      <c r="P1262">
        <v>27.4497</v>
      </c>
      <c r="Q1262">
        <v>23.65</v>
      </c>
      <c r="R1262">
        <v>32.054699999999997</v>
      </c>
      <c r="S1262">
        <v>20.727399999999999</v>
      </c>
      <c r="T1262">
        <v>25.408000000000001</v>
      </c>
      <c r="U1262" t="e">
        <v>#N/A</v>
      </c>
      <c r="V1262">
        <v>14.1358</v>
      </c>
      <c r="W1262">
        <v>25.858000000000001</v>
      </c>
      <c r="X1262">
        <v>21.995699999999999</v>
      </c>
      <c r="Y1262">
        <v>62.47</v>
      </c>
      <c r="Z1262">
        <v>14.023400000000001</v>
      </c>
      <c r="AA1262">
        <v>30.33</v>
      </c>
      <c r="AB1262">
        <v>37.219700000000003</v>
      </c>
      <c r="AC1262">
        <v>23.557700000000001</v>
      </c>
      <c r="AD1262" t="e">
        <v>#N/A</v>
      </c>
      <c r="AE1262">
        <v>19.246700000000001</v>
      </c>
      <c r="AF1262">
        <v>17.2254</v>
      </c>
      <c r="AG1262">
        <v>17.005400000000002</v>
      </c>
      <c r="AH1262" t="e">
        <v>#N/A</v>
      </c>
      <c r="AI1262">
        <v>13.455</v>
      </c>
      <c r="AJ1262">
        <v>33.857700000000001</v>
      </c>
      <c r="AK1262">
        <v>19.3</v>
      </c>
      <c r="AL1262" t="e">
        <v>#N/A</v>
      </c>
      <c r="AM1262" t="e">
        <v>#N/A</v>
      </c>
      <c r="AN1262">
        <v>32.634599999999999</v>
      </c>
      <c r="AO1262">
        <v>20.761600000000001</v>
      </c>
      <c r="AP1262" t="e">
        <v>#N/A</v>
      </c>
      <c r="AQ1262">
        <v>33.3566</v>
      </c>
      <c r="AR1262">
        <v>18.673100000000002</v>
      </c>
    </row>
    <row r="1263" spans="1:44" x14ac:dyDescent="0.25">
      <c r="A1263" s="1">
        <v>38343</v>
      </c>
      <c r="B1263">
        <v>49.747900000000001</v>
      </c>
      <c r="C1263">
        <v>20.4513</v>
      </c>
      <c r="D1263">
        <v>9.9638100000000005</v>
      </c>
      <c r="E1263">
        <v>37.909700000000001</v>
      </c>
      <c r="F1263">
        <v>936.98779999999999</v>
      </c>
      <c r="G1263">
        <v>3.2419199999999999</v>
      </c>
      <c r="H1263">
        <v>19.100000000000001</v>
      </c>
      <c r="I1263">
        <v>20.949400000000001</v>
      </c>
      <c r="J1263">
        <v>33.720100000000002</v>
      </c>
      <c r="K1263">
        <v>29.945599999999999</v>
      </c>
      <c r="L1263" t="e">
        <v>#N/A</v>
      </c>
      <c r="M1263">
        <v>13.3087</v>
      </c>
      <c r="N1263">
        <v>314.56290000000001</v>
      </c>
      <c r="O1263">
        <v>12.332599999999999</v>
      </c>
      <c r="P1263">
        <v>27.5151</v>
      </c>
      <c r="Q1263">
        <v>24</v>
      </c>
      <c r="R1263">
        <v>31.830400000000001</v>
      </c>
      <c r="S1263">
        <v>20.650500000000001</v>
      </c>
      <c r="T1263">
        <v>25.786300000000001</v>
      </c>
      <c r="U1263" t="e">
        <v>#N/A</v>
      </c>
      <c r="V1263">
        <v>14.1464</v>
      </c>
      <c r="W1263">
        <v>26.129300000000001</v>
      </c>
      <c r="X1263">
        <v>21.962800000000001</v>
      </c>
      <c r="Y1263">
        <v>62.896900000000002</v>
      </c>
      <c r="Z1263">
        <v>14.01</v>
      </c>
      <c r="AA1263">
        <v>30.26</v>
      </c>
      <c r="AB1263">
        <v>37.454599999999999</v>
      </c>
      <c r="AC1263">
        <v>23.551100000000002</v>
      </c>
      <c r="AD1263" t="e">
        <v>#N/A</v>
      </c>
      <c r="AE1263">
        <v>19.2197</v>
      </c>
      <c r="AF1263">
        <v>17.367599999999999</v>
      </c>
      <c r="AG1263">
        <v>16.955200000000001</v>
      </c>
      <c r="AH1263" t="e">
        <v>#N/A</v>
      </c>
      <c r="AI1263">
        <v>13.993499999999999</v>
      </c>
      <c r="AJ1263">
        <v>33.792400000000001</v>
      </c>
      <c r="AK1263">
        <v>19.100000000000001</v>
      </c>
      <c r="AL1263" t="e">
        <v>#N/A</v>
      </c>
      <c r="AM1263" t="e">
        <v>#N/A</v>
      </c>
      <c r="AN1263">
        <v>33.023800000000001</v>
      </c>
      <c r="AO1263">
        <v>20.6509</v>
      </c>
      <c r="AP1263" t="e">
        <v>#N/A</v>
      </c>
      <c r="AQ1263">
        <v>33.616300000000003</v>
      </c>
      <c r="AR1263">
        <v>18.789200000000001</v>
      </c>
    </row>
    <row r="1264" spans="1:44" x14ac:dyDescent="0.25">
      <c r="A1264" s="1">
        <v>38344</v>
      </c>
      <c r="B1264">
        <v>50.113100000000003</v>
      </c>
      <c r="C1264">
        <v>20.400400000000001</v>
      </c>
      <c r="D1264">
        <v>9.8844999999999992</v>
      </c>
      <c r="E1264">
        <v>37.382300000000001</v>
      </c>
      <c r="F1264">
        <v>936.92129999999997</v>
      </c>
      <c r="G1264">
        <v>3.23773</v>
      </c>
      <c r="H1264">
        <v>19.3</v>
      </c>
      <c r="I1264">
        <v>20.958400000000001</v>
      </c>
      <c r="J1264">
        <v>33.3033</v>
      </c>
      <c r="K1264">
        <v>29.834399999999999</v>
      </c>
      <c r="L1264" t="e">
        <v>#N/A</v>
      </c>
      <c r="M1264">
        <v>13.326599999999999</v>
      </c>
      <c r="N1264">
        <v>315.72980000000001</v>
      </c>
      <c r="O1264">
        <v>12.245900000000001</v>
      </c>
      <c r="P1264">
        <v>27.3735</v>
      </c>
      <c r="Q1264">
        <v>23.61</v>
      </c>
      <c r="R1264">
        <v>32.079799999999999</v>
      </c>
      <c r="S1264">
        <v>20.501000000000001</v>
      </c>
      <c r="T1264">
        <v>25.364999999999998</v>
      </c>
      <c r="U1264" t="e">
        <v>#N/A</v>
      </c>
      <c r="V1264">
        <v>13.9711</v>
      </c>
      <c r="W1264">
        <v>25.9895</v>
      </c>
      <c r="X1264">
        <v>21.888200000000001</v>
      </c>
      <c r="Y1264">
        <v>62.630800000000001</v>
      </c>
      <c r="Z1264">
        <v>13.9885</v>
      </c>
      <c r="AA1264">
        <v>30.19</v>
      </c>
      <c r="AB1264">
        <v>37.430799999999998</v>
      </c>
      <c r="AC1264">
        <v>23.5032</v>
      </c>
      <c r="AD1264" t="e">
        <v>#N/A</v>
      </c>
      <c r="AE1264">
        <v>19.005199999999999</v>
      </c>
      <c r="AF1264">
        <v>17.317599999999999</v>
      </c>
      <c r="AG1264">
        <v>16.889500000000002</v>
      </c>
      <c r="AH1264" t="e">
        <v>#N/A</v>
      </c>
      <c r="AI1264">
        <v>13.983000000000001</v>
      </c>
      <c r="AJ1264">
        <v>33.413200000000003</v>
      </c>
      <c r="AK1264">
        <v>19.3</v>
      </c>
      <c r="AL1264" t="e">
        <v>#N/A</v>
      </c>
      <c r="AM1264" t="e">
        <v>#N/A</v>
      </c>
      <c r="AN1264">
        <v>33.006599999999999</v>
      </c>
      <c r="AO1264">
        <v>20.460100000000001</v>
      </c>
      <c r="AP1264" t="e">
        <v>#N/A</v>
      </c>
      <c r="AQ1264">
        <v>33.171300000000002</v>
      </c>
      <c r="AR1264">
        <v>18.6616</v>
      </c>
    </row>
    <row r="1265" spans="1:44" x14ac:dyDescent="0.25">
      <c r="A1265" s="1">
        <v>38348</v>
      </c>
      <c r="B1265">
        <v>49.608499999999999</v>
      </c>
      <c r="C1265">
        <v>20.332100000000001</v>
      </c>
      <c r="D1265">
        <v>9.8358500000000006</v>
      </c>
      <c r="E1265">
        <v>37.067500000000003</v>
      </c>
      <c r="F1265">
        <v>923.84810000000004</v>
      </c>
      <c r="G1265">
        <v>3.1779600000000001</v>
      </c>
      <c r="H1265">
        <v>19.25</v>
      </c>
      <c r="I1265">
        <v>20.703800000000001</v>
      </c>
      <c r="J1265">
        <v>32.893300000000004</v>
      </c>
      <c r="K1265">
        <v>29.308800000000002</v>
      </c>
      <c r="L1265" t="e">
        <v>#N/A</v>
      </c>
      <c r="M1265">
        <v>13.154400000000001</v>
      </c>
      <c r="N1265">
        <v>311.23820000000001</v>
      </c>
      <c r="O1265">
        <v>12.222799999999999</v>
      </c>
      <c r="P1265">
        <v>27.185400000000001</v>
      </c>
      <c r="Q1265">
        <v>23.85</v>
      </c>
      <c r="R1265">
        <v>31.2422</v>
      </c>
      <c r="S1265">
        <v>20.282399999999999</v>
      </c>
      <c r="T1265">
        <v>25.1586</v>
      </c>
      <c r="U1265" t="e">
        <v>#N/A</v>
      </c>
      <c r="V1265">
        <v>13.9176</v>
      </c>
      <c r="W1265">
        <v>25.6767</v>
      </c>
      <c r="X1265">
        <v>21.779499999999999</v>
      </c>
      <c r="Y1265">
        <v>62.161799999999999</v>
      </c>
      <c r="Z1265">
        <v>13.8146</v>
      </c>
      <c r="AA1265">
        <v>30.78</v>
      </c>
      <c r="AB1265">
        <v>37.193300000000001</v>
      </c>
      <c r="AC1265">
        <v>23.290199999999999</v>
      </c>
      <c r="AD1265" t="e">
        <v>#N/A</v>
      </c>
      <c r="AE1265">
        <v>18.8001</v>
      </c>
      <c r="AF1265">
        <v>17.04</v>
      </c>
      <c r="AG1265">
        <v>16.7014</v>
      </c>
      <c r="AH1265" t="e">
        <v>#N/A</v>
      </c>
      <c r="AI1265">
        <v>14.138999999999999</v>
      </c>
      <c r="AJ1265">
        <v>33.124200000000002</v>
      </c>
      <c r="AK1265">
        <v>19.25</v>
      </c>
      <c r="AL1265" t="e">
        <v>#N/A</v>
      </c>
      <c r="AM1265" t="e">
        <v>#N/A</v>
      </c>
      <c r="AN1265">
        <v>32.444400000000002</v>
      </c>
      <c r="AO1265">
        <v>20.282800000000002</v>
      </c>
      <c r="AP1265" t="e">
        <v>#N/A</v>
      </c>
      <c r="AQ1265">
        <v>33.1479</v>
      </c>
      <c r="AR1265">
        <v>18.671199999999999</v>
      </c>
    </row>
    <row r="1266" spans="1:44" x14ac:dyDescent="0.25">
      <c r="A1266" s="1">
        <v>38349</v>
      </c>
      <c r="B1266">
        <v>49.725999999999999</v>
      </c>
      <c r="C1266">
        <v>20.3215</v>
      </c>
      <c r="D1266">
        <v>9.8764599999999998</v>
      </c>
      <c r="E1266">
        <v>36.8446</v>
      </c>
      <c r="F1266">
        <v>919.17719999999997</v>
      </c>
      <c r="G1266">
        <v>3.20417</v>
      </c>
      <c r="H1266">
        <v>19.2</v>
      </c>
      <c r="I1266">
        <v>20.5489</v>
      </c>
      <c r="J1266">
        <v>32.698900000000002</v>
      </c>
      <c r="K1266">
        <v>29.798100000000002</v>
      </c>
      <c r="L1266" t="e">
        <v>#N/A</v>
      </c>
      <c r="M1266">
        <v>13.0251</v>
      </c>
      <c r="N1266">
        <v>309.07339999999999</v>
      </c>
      <c r="O1266">
        <v>12.186</v>
      </c>
      <c r="P1266">
        <v>27.095199999999998</v>
      </c>
      <c r="Q1266">
        <v>23.55</v>
      </c>
      <c r="R1266">
        <v>31.102799999999998</v>
      </c>
      <c r="S1266">
        <v>20.1907</v>
      </c>
      <c r="T1266">
        <v>25.261800000000001</v>
      </c>
      <c r="U1266" t="e">
        <v>#N/A</v>
      </c>
      <c r="V1266">
        <v>13.9011</v>
      </c>
      <c r="W1266">
        <v>25.845099999999999</v>
      </c>
      <c r="X1266">
        <v>21.827999999999999</v>
      </c>
      <c r="Y1266">
        <v>62.184600000000003</v>
      </c>
      <c r="Z1266">
        <v>13.654400000000001</v>
      </c>
      <c r="AA1266">
        <v>30.33</v>
      </c>
      <c r="AB1266">
        <v>37.037700000000001</v>
      </c>
      <c r="AC1266">
        <v>23.227599999999999</v>
      </c>
      <c r="AD1266" t="e">
        <v>#N/A</v>
      </c>
      <c r="AE1266">
        <v>18.8338</v>
      </c>
      <c r="AF1266">
        <v>17.039899999999999</v>
      </c>
      <c r="AG1266">
        <v>16.633199999999999</v>
      </c>
      <c r="AH1266" t="e">
        <v>#N/A</v>
      </c>
      <c r="AI1266">
        <v>14.2621</v>
      </c>
      <c r="AJ1266">
        <v>32.8904</v>
      </c>
      <c r="AK1266">
        <v>19.2</v>
      </c>
      <c r="AL1266" t="e">
        <v>#N/A</v>
      </c>
      <c r="AM1266" t="e">
        <v>#N/A</v>
      </c>
      <c r="AN1266">
        <v>32.337299999999999</v>
      </c>
      <c r="AO1266">
        <v>20.2836</v>
      </c>
      <c r="AP1266" t="e">
        <v>#N/A</v>
      </c>
      <c r="AQ1266">
        <v>33.164299999999997</v>
      </c>
      <c r="AR1266">
        <v>18.686299999999999</v>
      </c>
    </row>
    <row r="1267" spans="1:44" x14ac:dyDescent="0.25">
      <c r="A1267" s="1">
        <v>38350</v>
      </c>
      <c r="B1267">
        <v>49.667400000000001</v>
      </c>
      <c r="C1267">
        <v>20.4938</v>
      </c>
      <c r="D1267">
        <v>9.8978199999999994</v>
      </c>
      <c r="E1267">
        <v>36.866399999999999</v>
      </c>
      <c r="F1267">
        <v>919.60709999999995</v>
      </c>
      <c r="G1267">
        <v>3.2230599999999998</v>
      </c>
      <c r="H1267">
        <v>19.12</v>
      </c>
      <c r="I1267">
        <v>20.520800000000001</v>
      </c>
      <c r="J1267">
        <v>32.033200000000001</v>
      </c>
      <c r="K1267">
        <v>29.852799999999998</v>
      </c>
      <c r="L1267" t="e">
        <v>#N/A</v>
      </c>
      <c r="M1267">
        <v>13.0829</v>
      </c>
      <c r="N1267">
        <v>307.46379999999999</v>
      </c>
      <c r="O1267">
        <v>12.123799999999999</v>
      </c>
      <c r="P1267">
        <v>27.0898</v>
      </c>
      <c r="Q1267">
        <v>23.27</v>
      </c>
      <c r="R1267">
        <v>31.2088</v>
      </c>
      <c r="S1267">
        <v>20.156099999999999</v>
      </c>
      <c r="T1267">
        <v>25.459599999999998</v>
      </c>
      <c r="U1267" t="e">
        <v>#N/A</v>
      </c>
      <c r="V1267">
        <v>13.907</v>
      </c>
      <c r="W1267">
        <v>25.868400000000001</v>
      </c>
      <c r="X1267">
        <v>21.643799999999999</v>
      </c>
      <c r="Y1267">
        <v>62.222700000000003</v>
      </c>
      <c r="Z1267">
        <v>13.661799999999999</v>
      </c>
      <c r="AA1267">
        <v>30.11</v>
      </c>
      <c r="AB1267">
        <v>36.971899999999998</v>
      </c>
      <c r="AC1267">
        <v>23.240600000000001</v>
      </c>
      <c r="AD1267" t="e">
        <v>#N/A</v>
      </c>
      <c r="AE1267">
        <v>18.909099999999999</v>
      </c>
      <c r="AF1267">
        <v>17.092300000000002</v>
      </c>
      <c r="AG1267">
        <v>16.632899999999999</v>
      </c>
      <c r="AH1267" t="e">
        <v>#N/A</v>
      </c>
      <c r="AI1267">
        <v>14.4579</v>
      </c>
      <c r="AJ1267">
        <v>32.832000000000001</v>
      </c>
      <c r="AK1267">
        <v>19.12</v>
      </c>
      <c r="AL1267" t="e">
        <v>#N/A</v>
      </c>
      <c r="AM1267" t="e">
        <v>#N/A</v>
      </c>
      <c r="AN1267">
        <v>32.1554</v>
      </c>
      <c r="AO1267">
        <v>20.276299999999999</v>
      </c>
      <c r="AP1267" t="e">
        <v>#N/A</v>
      </c>
      <c r="AQ1267">
        <v>33.356299999999997</v>
      </c>
      <c r="AR1267">
        <v>18.693899999999999</v>
      </c>
    </row>
    <row r="1268" spans="1:44" x14ac:dyDescent="0.25">
      <c r="A1268" s="1">
        <v>38351</v>
      </c>
      <c r="B1268">
        <v>49.688000000000002</v>
      </c>
      <c r="C1268">
        <v>20.216999999999999</v>
      </c>
      <c r="D1268">
        <v>9.8251799999999996</v>
      </c>
      <c r="E1268">
        <v>36.792099999999998</v>
      </c>
      <c r="F1268">
        <v>916.10389999999995</v>
      </c>
      <c r="G1268">
        <v>3.2420300000000002</v>
      </c>
      <c r="H1268">
        <v>19.100000000000001</v>
      </c>
      <c r="I1268">
        <v>20.478899999999999</v>
      </c>
      <c r="J1268">
        <v>31.937899999999999</v>
      </c>
      <c r="K1268">
        <v>29.579599999999999</v>
      </c>
      <c r="L1268" t="e">
        <v>#N/A</v>
      </c>
      <c r="M1268">
        <v>13.161300000000001</v>
      </c>
      <c r="N1268">
        <v>307.68259999999998</v>
      </c>
      <c r="O1268">
        <v>12.153600000000001</v>
      </c>
      <c r="P1268">
        <v>27.0426</v>
      </c>
      <c r="Q1268">
        <v>23.4</v>
      </c>
      <c r="R1268">
        <v>31.1569</v>
      </c>
      <c r="S1268">
        <v>20.184200000000001</v>
      </c>
      <c r="T1268">
        <v>25.442399999999999</v>
      </c>
      <c r="U1268" t="e">
        <v>#N/A</v>
      </c>
      <c r="V1268">
        <v>13.8651</v>
      </c>
      <c r="W1268">
        <v>25.948499999999999</v>
      </c>
      <c r="X1268">
        <v>21.4682</v>
      </c>
      <c r="Y1268">
        <v>62.3172</v>
      </c>
      <c r="Z1268">
        <v>13.665900000000001</v>
      </c>
      <c r="AA1268">
        <v>30.1</v>
      </c>
      <c r="AB1268">
        <v>36.994399999999999</v>
      </c>
      <c r="AC1268">
        <v>23.1999</v>
      </c>
      <c r="AD1268" t="e">
        <v>#N/A</v>
      </c>
      <c r="AE1268">
        <v>18.827400000000001</v>
      </c>
      <c r="AF1268">
        <v>17.0868</v>
      </c>
      <c r="AG1268">
        <v>16.551200000000001</v>
      </c>
      <c r="AH1268" t="e">
        <v>#N/A</v>
      </c>
      <c r="AI1268">
        <v>14.329599999999999</v>
      </c>
      <c r="AJ1268">
        <v>32.966500000000003</v>
      </c>
      <c r="AK1268">
        <v>19.100000000000001</v>
      </c>
      <c r="AL1268" t="e">
        <v>#N/A</v>
      </c>
      <c r="AM1268" t="e">
        <v>#N/A</v>
      </c>
      <c r="AN1268">
        <v>32.103000000000002</v>
      </c>
      <c r="AO1268">
        <v>20.252400000000002</v>
      </c>
      <c r="AP1268" t="e">
        <v>#N/A</v>
      </c>
      <c r="AQ1268">
        <v>33.128799999999998</v>
      </c>
      <c r="AR1268">
        <v>18.6526</v>
      </c>
    </row>
    <row r="1269" spans="1:44" x14ac:dyDescent="0.25">
      <c r="A1269" s="1">
        <v>38352</v>
      </c>
      <c r="B1269">
        <v>49.218200000000003</v>
      </c>
      <c r="C1269">
        <v>20.1661</v>
      </c>
      <c r="D1269">
        <v>9.8081099999999992</v>
      </c>
      <c r="E1269">
        <v>36.8902</v>
      </c>
      <c r="F1269">
        <v>916.91409999999996</v>
      </c>
      <c r="G1269">
        <v>3.2179899999999999</v>
      </c>
      <c r="H1269">
        <v>19.09</v>
      </c>
      <c r="I1269">
        <v>20.82685</v>
      </c>
      <c r="J1269">
        <v>31.818200000000001</v>
      </c>
      <c r="K1269">
        <v>29.5336</v>
      </c>
      <c r="L1269" t="e">
        <v>#N/A</v>
      </c>
      <c r="M1269">
        <v>13.077199999999999</v>
      </c>
      <c r="N1269">
        <v>308.2586</v>
      </c>
      <c r="O1269">
        <v>12.1355</v>
      </c>
      <c r="P1269">
        <v>27.064</v>
      </c>
      <c r="Q1269">
        <v>23.4</v>
      </c>
      <c r="R1269">
        <v>31.258299999999998</v>
      </c>
      <c r="S1269">
        <v>20.103899999999999</v>
      </c>
      <c r="T1269">
        <v>25.442399999999999</v>
      </c>
      <c r="U1269" t="e">
        <v>#N/A</v>
      </c>
      <c r="V1269">
        <v>13.742900000000001</v>
      </c>
      <c r="W1269">
        <v>25.807500000000001</v>
      </c>
      <c r="X1269">
        <v>21.447399999999998</v>
      </c>
      <c r="Y1269">
        <v>62.416600000000003</v>
      </c>
      <c r="Z1269">
        <v>13.731</v>
      </c>
      <c r="AA1269">
        <v>30.54</v>
      </c>
      <c r="AB1269">
        <v>36.872700000000002</v>
      </c>
      <c r="AC1269">
        <v>23.1295</v>
      </c>
      <c r="AD1269" t="e">
        <v>#N/A</v>
      </c>
      <c r="AE1269">
        <v>18.618099999999998</v>
      </c>
      <c r="AF1269">
        <v>17.023099999999999</v>
      </c>
      <c r="AG1269">
        <v>16.505800000000001</v>
      </c>
      <c r="AH1269" t="e">
        <v>#N/A</v>
      </c>
      <c r="AI1269">
        <v>14.248100000000001</v>
      </c>
      <c r="AJ1269">
        <v>32.7057</v>
      </c>
      <c r="AK1269">
        <v>19.200000000000003</v>
      </c>
      <c r="AL1269" t="e">
        <v>#N/A</v>
      </c>
      <c r="AM1269" t="e">
        <v>#N/A</v>
      </c>
      <c r="AN1269">
        <v>31.936199999999999</v>
      </c>
      <c r="AO1269">
        <v>20.0932</v>
      </c>
      <c r="AP1269" t="e">
        <v>#N/A</v>
      </c>
      <c r="AQ1269">
        <v>32.937899999999999</v>
      </c>
      <c r="AR1269">
        <v>18.575900000000001</v>
      </c>
    </row>
    <row r="1270" spans="1:44" x14ac:dyDescent="0.25">
      <c r="A1270" s="1">
        <v>38355</v>
      </c>
      <c r="B1270">
        <v>49.833100000000002</v>
      </c>
      <c r="C1270">
        <v>20.064399999999999</v>
      </c>
      <c r="D1270">
        <v>9.8148</v>
      </c>
      <c r="E1270">
        <v>36.898000000000003</v>
      </c>
      <c r="F1270">
        <v>929.72289999999998</v>
      </c>
      <c r="G1270">
        <v>3.1892200000000002</v>
      </c>
      <c r="H1270">
        <v>19.079999999999998</v>
      </c>
      <c r="I1270">
        <v>21.174800000000001</v>
      </c>
      <c r="J1270">
        <v>31.590900000000001</v>
      </c>
      <c r="K1270">
        <v>29.037600000000001</v>
      </c>
      <c r="L1270" t="e">
        <v>#N/A</v>
      </c>
      <c r="M1270">
        <v>13.1875</v>
      </c>
      <c r="N1270">
        <v>311.44040000000001</v>
      </c>
      <c r="O1270">
        <v>12.208500000000001</v>
      </c>
      <c r="P1270">
        <v>27.331299999999999</v>
      </c>
      <c r="Q1270">
        <v>24</v>
      </c>
      <c r="R1270">
        <v>30.802600000000002</v>
      </c>
      <c r="S1270">
        <v>20.323599999999999</v>
      </c>
      <c r="T1270">
        <v>25.700299999999999</v>
      </c>
      <c r="U1270" t="e">
        <v>#N/A</v>
      </c>
      <c r="V1270">
        <v>13.911799999999999</v>
      </c>
      <c r="W1270">
        <v>26.244499999999999</v>
      </c>
      <c r="X1270">
        <v>21.561299999999999</v>
      </c>
      <c r="Y1270">
        <v>62.413499999999999</v>
      </c>
      <c r="Z1270">
        <v>13.657400000000001</v>
      </c>
      <c r="AA1270">
        <v>30.98</v>
      </c>
      <c r="AB1270">
        <v>36.878900000000002</v>
      </c>
      <c r="AC1270">
        <v>23.4084</v>
      </c>
      <c r="AD1270" t="e">
        <v>#N/A</v>
      </c>
      <c r="AE1270">
        <v>18.634699999999999</v>
      </c>
      <c r="AF1270">
        <v>16.6968</v>
      </c>
      <c r="AG1270">
        <v>16.657499999999999</v>
      </c>
      <c r="AH1270" t="e">
        <v>#N/A</v>
      </c>
      <c r="AI1270">
        <v>14.1332</v>
      </c>
      <c r="AJ1270">
        <v>33.047600000000003</v>
      </c>
      <c r="AK1270">
        <v>19.3</v>
      </c>
      <c r="AL1270" t="e">
        <v>#N/A</v>
      </c>
      <c r="AM1270" t="e">
        <v>#N/A</v>
      </c>
      <c r="AN1270">
        <v>32.096699999999998</v>
      </c>
      <c r="AO1270">
        <v>20.252800000000001</v>
      </c>
      <c r="AP1270" t="e">
        <v>#N/A</v>
      </c>
      <c r="AQ1270">
        <v>33.549100000000003</v>
      </c>
      <c r="AR1270">
        <v>18.766300000000001</v>
      </c>
    </row>
    <row r="1271" spans="1:44" x14ac:dyDescent="0.25">
      <c r="A1271" s="1">
        <v>38356</v>
      </c>
      <c r="B1271">
        <v>49.953099999999999</v>
      </c>
      <c r="C1271">
        <v>19.911100000000001</v>
      </c>
      <c r="D1271">
        <v>9.9878</v>
      </c>
      <c r="E1271">
        <v>36.729700000000001</v>
      </c>
      <c r="F1271">
        <v>942.73140000000001</v>
      </c>
      <c r="G1271">
        <v>3.2562000000000002</v>
      </c>
      <c r="H1271">
        <v>19.25</v>
      </c>
      <c r="I1271">
        <v>20.924399999999999</v>
      </c>
      <c r="J1271">
        <v>31.3064</v>
      </c>
      <c r="K1271">
        <v>29.021999999999998</v>
      </c>
      <c r="L1271" t="e">
        <v>#N/A</v>
      </c>
      <c r="M1271">
        <v>12.8034</v>
      </c>
      <c r="N1271">
        <v>312.07659999999998</v>
      </c>
      <c r="O1271">
        <v>12.165900000000001</v>
      </c>
      <c r="P1271">
        <v>27.025600000000001</v>
      </c>
      <c r="Q1271">
        <v>24.7</v>
      </c>
      <c r="R1271">
        <v>30.918600000000001</v>
      </c>
      <c r="S1271">
        <v>20.2925</v>
      </c>
      <c r="T1271">
        <v>25.846499999999999</v>
      </c>
      <c r="U1271" t="e">
        <v>#N/A</v>
      </c>
      <c r="V1271">
        <v>13.966100000000001</v>
      </c>
      <c r="W1271">
        <v>26.184899999999999</v>
      </c>
      <c r="X1271">
        <v>21.401499999999999</v>
      </c>
      <c r="Y1271">
        <v>62.399099999999997</v>
      </c>
      <c r="Z1271">
        <v>13.5273</v>
      </c>
      <c r="AA1271">
        <v>30.83</v>
      </c>
      <c r="AB1271">
        <v>37.152299999999997</v>
      </c>
      <c r="AC1271">
        <v>23.363499999999998</v>
      </c>
      <c r="AD1271" t="e">
        <v>#N/A</v>
      </c>
      <c r="AE1271">
        <v>18.986599999999999</v>
      </c>
      <c r="AF1271">
        <v>16.803999999999998</v>
      </c>
      <c r="AG1271">
        <v>16.897500000000001</v>
      </c>
      <c r="AH1271" t="e">
        <v>#N/A</v>
      </c>
      <c r="AI1271">
        <v>14.2834</v>
      </c>
      <c r="AJ1271">
        <v>32.981200000000001</v>
      </c>
      <c r="AK1271">
        <v>19.25</v>
      </c>
      <c r="AL1271" t="e">
        <v>#N/A</v>
      </c>
      <c r="AM1271" t="e">
        <v>#N/A</v>
      </c>
      <c r="AN1271">
        <v>32.063000000000002</v>
      </c>
      <c r="AO1271">
        <v>20.2607</v>
      </c>
      <c r="AP1271" t="e">
        <v>#N/A</v>
      </c>
      <c r="AQ1271">
        <v>33.822899999999997</v>
      </c>
      <c r="AR1271">
        <v>18.761299999999999</v>
      </c>
    </row>
    <row r="1272" spans="1:44" x14ac:dyDescent="0.25">
      <c r="A1272" s="1">
        <v>38357</v>
      </c>
      <c r="B1272">
        <v>49.868000000000002</v>
      </c>
      <c r="C1272">
        <v>20.0044</v>
      </c>
      <c r="D1272">
        <v>10.0761</v>
      </c>
      <c r="E1272">
        <v>36.7577</v>
      </c>
      <c r="F1272">
        <v>968.6019</v>
      </c>
      <c r="G1272">
        <v>3.31975</v>
      </c>
      <c r="H1272">
        <v>19.399999999999999</v>
      </c>
      <c r="I1272">
        <v>21.393899999999999</v>
      </c>
      <c r="J1272">
        <v>32.165700000000001</v>
      </c>
      <c r="K1272">
        <v>28.7699</v>
      </c>
      <c r="L1272" t="e">
        <v>#N/A</v>
      </c>
      <c r="M1272">
        <v>12.9468</v>
      </c>
      <c r="N1272">
        <v>319.3578</v>
      </c>
      <c r="O1272">
        <v>12.2386</v>
      </c>
      <c r="P1272">
        <v>26.95</v>
      </c>
      <c r="Q1272">
        <v>24.26</v>
      </c>
      <c r="R1272">
        <v>31.084900000000001</v>
      </c>
      <c r="S1272">
        <v>20.3841</v>
      </c>
      <c r="T1272">
        <v>25.364999999999998</v>
      </c>
      <c r="U1272" t="e">
        <v>#N/A</v>
      </c>
      <c r="V1272">
        <v>14.175700000000001</v>
      </c>
      <c r="W1272">
        <v>26.221499999999999</v>
      </c>
      <c r="X1272">
        <v>21.567299999999999</v>
      </c>
      <c r="Y1272">
        <v>62.933999999999997</v>
      </c>
      <c r="Z1272">
        <v>13.538500000000001</v>
      </c>
      <c r="AA1272">
        <v>30.43</v>
      </c>
      <c r="AB1272">
        <v>37.5244</v>
      </c>
      <c r="AC1272">
        <v>23.661899999999999</v>
      </c>
      <c r="AD1272" t="e">
        <v>#N/A</v>
      </c>
      <c r="AE1272">
        <v>19.0395</v>
      </c>
      <c r="AF1272">
        <v>17.0977</v>
      </c>
      <c r="AG1272">
        <v>17.0395</v>
      </c>
      <c r="AH1272" t="e">
        <v>#N/A</v>
      </c>
      <c r="AI1272">
        <v>14.3375</v>
      </c>
      <c r="AJ1272">
        <v>33.681399999999996</v>
      </c>
      <c r="AK1272">
        <v>19.399999999999999</v>
      </c>
      <c r="AL1272" t="e">
        <v>#N/A</v>
      </c>
      <c r="AM1272" t="e">
        <v>#N/A</v>
      </c>
      <c r="AN1272">
        <v>32.1629</v>
      </c>
      <c r="AO1272">
        <v>20.446100000000001</v>
      </c>
      <c r="AP1272" t="e">
        <v>#N/A</v>
      </c>
      <c r="AQ1272">
        <v>34.228499999999997</v>
      </c>
      <c r="AR1272">
        <v>18.8582</v>
      </c>
    </row>
    <row r="1273" spans="1:44" x14ac:dyDescent="0.25">
      <c r="A1273" s="1">
        <v>38358</v>
      </c>
      <c r="B1273">
        <v>50.4754</v>
      </c>
      <c r="C1273">
        <v>20.152799999999999</v>
      </c>
      <c r="D1273">
        <v>10.036099999999999</v>
      </c>
      <c r="E1273">
        <v>36.682400000000001</v>
      </c>
      <c r="F1273">
        <v>973.20240000000001</v>
      </c>
      <c r="G1273">
        <v>3.3326500000000001</v>
      </c>
      <c r="H1273">
        <v>19.100000000000001</v>
      </c>
      <c r="I1273">
        <v>21.194700000000001</v>
      </c>
      <c r="J1273">
        <v>32.056100000000001</v>
      </c>
      <c r="K1273">
        <v>29.285</v>
      </c>
      <c r="L1273" t="e">
        <v>#N/A</v>
      </c>
      <c r="M1273">
        <v>13.1829</v>
      </c>
      <c r="N1273">
        <v>323.4581</v>
      </c>
      <c r="O1273">
        <v>12.379099999999999</v>
      </c>
      <c r="P1273">
        <v>27.028199999999998</v>
      </c>
      <c r="Q1273">
        <v>24.45</v>
      </c>
      <c r="R1273">
        <v>31.578600000000002</v>
      </c>
      <c r="S1273">
        <v>20.612500000000001</v>
      </c>
      <c r="T1273">
        <v>25.7605</v>
      </c>
      <c r="U1273" t="e">
        <v>#N/A</v>
      </c>
      <c r="V1273">
        <v>14.1928</v>
      </c>
      <c r="W1273">
        <v>25.91</v>
      </c>
      <c r="X1273">
        <v>21.490400000000001</v>
      </c>
      <c r="Y1273">
        <v>62.933399999999999</v>
      </c>
      <c r="Z1273">
        <v>13.623100000000001</v>
      </c>
      <c r="AA1273">
        <v>30.74</v>
      </c>
      <c r="AB1273">
        <v>37.749400000000001</v>
      </c>
      <c r="AC1273">
        <v>23.871099999999998</v>
      </c>
      <c r="AD1273" t="e">
        <v>#N/A</v>
      </c>
      <c r="AE1273">
        <v>19.248699999999999</v>
      </c>
      <c r="AF1273">
        <v>17.2713</v>
      </c>
      <c r="AG1273">
        <v>17.0733</v>
      </c>
      <c r="AH1273" t="e">
        <v>#N/A</v>
      </c>
      <c r="AI1273">
        <v>14.393000000000001</v>
      </c>
      <c r="AJ1273">
        <v>33.951799999999999</v>
      </c>
      <c r="AK1273">
        <v>19.100000000000001</v>
      </c>
      <c r="AL1273" t="e">
        <v>#N/A</v>
      </c>
      <c r="AM1273" t="e">
        <v>#N/A</v>
      </c>
      <c r="AN1273">
        <v>32.2821</v>
      </c>
      <c r="AO1273">
        <v>20.418600000000001</v>
      </c>
      <c r="AP1273" t="e">
        <v>#N/A</v>
      </c>
      <c r="AQ1273">
        <v>34.8247</v>
      </c>
      <c r="AR1273">
        <v>18.944500000000001</v>
      </c>
    </row>
    <row r="1274" spans="1:44" x14ac:dyDescent="0.25">
      <c r="A1274" s="1">
        <v>38359</v>
      </c>
      <c r="B1274">
        <v>50.930300000000003</v>
      </c>
      <c r="C1274">
        <v>20.3322</v>
      </c>
      <c r="D1274">
        <v>10.1706</v>
      </c>
      <c r="E1274">
        <v>36.364600000000003</v>
      </c>
      <c r="F1274">
        <v>973.67790000000002</v>
      </c>
      <c r="G1274">
        <v>3.5707</v>
      </c>
      <c r="H1274">
        <v>18.95</v>
      </c>
      <c r="I1274">
        <v>21.297000000000001</v>
      </c>
      <c r="J1274">
        <v>31.907</v>
      </c>
      <c r="K1274">
        <v>29.184799999999999</v>
      </c>
      <c r="L1274" t="e">
        <v>#N/A</v>
      </c>
      <c r="M1274">
        <v>13.075100000000001</v>
      </c>
      <c r="N1274">
        <v>321.19310000000002</v>
      </c>
      <c r="O1274">
        <v>12.3782</v>
      </c>
      <c r="P1274">
        <v>26.970600000000001</v>
      </c>
      <c r="Q1274">
        <v>23.91</v>
      </c>
      <c r="R1274">
        <v>31.330200000000001</v>
      </c>
      <c r="S1274">
        <v>20.460899999999999</v>
      </c>
      <c r="T1274">
        <v>25.717500000000001</v>
      </c>
      <c r="U1274" t="e">
        <v>#N/A</v>
      </c>
      <c r="V1274">
        <v>14.093400000000001</v>
      </c>
      <c r="W1274">
        <v>25.8081</v>
      </c>
      <c r="X1274">
        <v>21.381499999999999</v>
      </c>
      <c r="Y1274">
        <v>62.578000000000003</v>
      </c>
      <c r="Z1274">
        <v>13.811500000000001</v>
      </c>
      <c r="AA1274">
        <v>31.22</v>
      </c>
      <c r="AB1274">
        <v>37.5627</v>
      </c>
      <c r="AC1274">
        <v>23.6494</v>
      </c>
      <c r="AD1274" t="e">
        <v>#N/A</v>
      </c>
      <c r="AE1274">
        <v>19.097999999999999</v>
      </c>
      <c r="AF1274">
        <v>17.013999999999999</v>
      </c>
      <c r="AG1274">
        <v>17.000299999999999</v>
      </c>
      <c r="AH1274" t="e">
        <v>#N/A</v>
      </c>
      <c r="AI1274">
        <v>14.379899999999999</v>
      </c>
      <c r="AJ1274">
        <v>34.263399999999997</v>
      </c>
      <c r="AK1274">
        <v>18.95</v>
      </c>
      <c r="AL1274" t="e">
        <v>#N/A</v>
      </c>
      <c r="AM1274" t="e">
        <v>#N/A</v>
      </c>
      <c r="AN1274">
        <v>31.893000000000001</v>
      </c>
      <c r="AO1274">
        <v>20.3201</v>
      </c>
      <c r="AP1274" t="e">
        <v>#N/A</v>
      </c>
      <c r="AQ1274">
        <v>34.741199999999999</v>
      </c>
      <c r="AR1274">
        <v>18.733899999999998</v>
      </c>
    </row>
    <row r="1275" spans="1:44" x14ac:dyDescent="0.25">
      <c r="A1275" s="1">
        <v>38362</v>
      </c>
      <c r="B1275">
        <v>52.329700000000003</v>
      </c>
      <c r="C1275">
        <v>20.335899999999999</v>
      </c>
      <c r="D1275">
        <v>10.3794</v>
      </c>
      <c r="E1275">
        <v>36.7087</v>
      </c>
      <c r="F1275">
        <v>982.62789999999995</v>
      </c>
      <c r="G1275">
        <v>3.5820699999999999</v>
      </c>
      <c r="H1275">
        <v>18.95</v>
      </c>
      <c r="I1275">
        <v>21.411200000000001</v>
      </c>
      <c r="J1275">
        <v>32.571300000000001</v>
      </c>
      <c r="K1275">
        <v>29.130099999999999</v>
      </c>
      <c r="L1275" t="e">
        <v>#N/A</v>
      </c>
      <c r="M1275">
        <v>13.172000000000001</v>
      </c>
      <c r="N1275">
        <v>321.5086</v>
      </c>
      <c r="O1275">
        <v>12.5395</v>
      </c>
      <c r="P1275">
        <v>27.2104</v>
      </c>
      <c r="Q1275">
        <v>24.05</v>
      </c>
      <c r="R1275">
        <v>31.682600000000001</v>
      </c>
      <c r="S1275">
        <v>20.5608</v>
      </c>
      <c r="T1275">
        <v>25.296199999999999</v>
      </c>
      <c r="U1275" t="e">
        <v>#N/A</v>
      </c>
      <c r="V1275">
        <v>14.177300000000001</v>
      </c>
      <c r="W1275">
        <v>26.2377</v>
      </c>
      <c r="X1275">
        <v>21.470500000000001</v>
      </c>
      <c r="Y1275">
        <v>62.9754</v>
      </c>
      <c r="Z1275">
        <v>13.9625</v>
      </c>
      <c r="AA1275">
        <v>31.11</v>
      </c>
      <c r="AB1275">
        <v>38.136899999999997</v>
      </c>
      <c r="AC1275">
        <v>23.7439</v>
      </c>
      <c r="AD1275" t="e">
        <v>#N/A</v>
      </c>
      <c r="AE1275">
        <v>19.1187</v>
      </c>
      <c r="AF1275">
        <v>17.343699999999998</v>
      </c>
      <c r="AG1275">
        <v>17.209700000000002</v>
      </c>
      <c r="AH1275" t="e">
        <v>#N/A</v>
      </c>
      <c r="AI1275">
        <v>14.563499999999999</v>
      </c>
      <c r="AJ1275">
        <v>34.788699999999999</v>
      </c>
      <c r="AK1275">
        <v>18.95</v>
      </c>
      <c r="AL1275" t="e">
        <v>#N/A</v>
      </c>
      <c r="AM1275" t="e">
        <v>#N/A</v>
      </c>
      <c r="AN1275">
        <v>32.039099999999998</v>
      </c>
      <c r="AO1275">
        <v>20.273199999999999</v>
      </c>
      <c r="AP1275" t="e">
        <v>#N/A</v>
      </c>
      <c r="AQ1275">
        <v>34.823399999999999</v>
      </c>
      <c r="AR1275">
        <v>18.949000000000002</v>
      </c>
    </row>
    <row r="1276" spans="1:44" x14ac:dyDescent="0.25">
      <c r="A1276" s="1">
        <v>38363</v>
      </c>
      <c r="B1276">
        <v>52.649000000000001</v>
      </c>
      <c r="C1276">
        <v>19.728400000000001</v>
      </c>
      <c r="D1276">
        <v>10.247999999999999</v>
      </c>
      <c r="E1276">
        <v>36.257399999999997</v>
      </c>
      <c r="F1276">
        <v>971.67719999999997</v>
      </c>
      <c r="G1276">
        <v>3.3433099999999998</v>
      </c>
      <c r="H1276">
        <v>18.79</v>
      </c>
      <c r="I1276">
        <v>21.296399999999998</v>
      </c>
      <c r="J1276">
        <v>32.3703</v>
      </c>
      <c r="K1276">
        <v>28.639600000000002</v>
      </c>
      <c r="L1276" t="e">
        <v>#N/A</v>
      </c>
      <c r="M1276">
        <v>13.075799999999999</v>
      </c>
      <c r="N1276">
        <v>319.73419999999999</v>
      </c>
      <c r="O1276">
        <v>12.431900000000001</v>
      </c>
      <c r="P1276">
        <v>26.9846</v>
      </c>
      <c r="Q1276">
        <v>23.78</v>
      </c>
      <c r="R1276">
        <v>31.504000000000001</v>
      </c>
      <c r="S1276">
        <v>20.2072</v>
      </c>
      <c r="T1276">
        <v>25.236000000000001</v>
      </c>
      <c r="U1276" t="e">
        <v>#N/A</v>
      </c>
      <c r="V1276">
        <v>13.617900000000001</v>
      </c>
      <c r="W1276">
        <v>26.101500000000001</v>
      </c>
      <c r="X1276">
        <v>21.342400000000001</v>
      </c>
      <c r="Y1276">
        <v>62.337499999999999</v>
      </c>
      <c r="Z1276">
        <v>13.713200000000001</v>
      </c>
      <c r="AA1276">
        <v>31.45</v>
      </c>
      <c r="AB1276">
        <v>37.888300000000001</v>
      </c>
      <c r="AC1276">
        <v>23.442699999999999</v>
      </c>
      <c r="AD1276" t="e">
        <v>#N/A</v>
      </c>
      <c r="AE1276">
        <v>18.717500000000001</v>
      </c>
      <c r="AF1276">
        <v>17.1097</v>
      </c>
      <c r="AG1276">
        <v>17.112500000000001</v>
      </c>
      <c r="AH1276" t="e">
        <v>#N/A</v>
      </c>
      <c r="AI1276">
        <v>14.3599</v>
      </c>
      <c r="AJ1276">
        <v>34.645899999999997</v>
      </c>
      <c r="AK1276">
        <v>18.79</v>
      </c>
      <c r="AL1276" t="e">
        <v>#N/A</v>
      </c>
      <c r="AM1276" t="e">
        <v>#N/A</v>
      </c>
      <c r="AN1276">
        <v>32.076099999999997</v>
      </c>
      <c r="AO1276">
        <v>19.988700000000001</v>
      </c>
      <c r="AP1276" t="e">
        <v>#N/A</v>
      </c>
      <c r="AQ1276">
        <v>34.633400000000002</v>
      </c>
      <c r="AR1276">
        <v>18.8428</v>
      </c>
    </row>
    <row r="1277" spans="1:44" x14ac:dyDescent="0.25">
      <c r="A1277" s="1">
        <v>38364</v>
      </c>
      <c r="B1277">
        <v>52.820500000000003</v>
      </c>
      <c r="C1277">
        <v>19.588000000000001</v>
      </c>
      <c r="D1277">
        <v>10.2561</v>
      </c>
      <c r="E1277">
        <v>36.186799999999998</v>
      </c>
      <c r="F1277">
        <v>966.61829999999998</v>
      </c>
      <c r="G1277">
        <v>3.3909500000000001</v>
      </c>
      <c r="H1277">
        <v>18.5</v>
      </c>
      <c r="I1277">
        <v>20.9619</v>
      </c>
      <c r="J1277">
        <v>33.093699999999998</v>
      </c>
      <c r="K1277">
        <v>29.0032</v>
      </c>
      <c r="L1277" t="e">
        <v>#N/A</v>
      </c>
      <c r="M1277">
        <v>13.283200000000001</v>
      </c>
      <c r="N1277">
        <v>318.83659999999998</v>
      </c>
      <c r="O1277">
        <v>12.435600000000001</v>
      </c>
      <c r="P1277">
        <v>27.004300000000001</v>
      </c>
      <c r="Q1277">
        <v>23.43</v>
      </c>
      <c r="R1277">
        <v>31.981400000000001</v>
      </c>
      <c r="S1277">
        <v>20.373200000000001</v>
      </c>
      <c r="T1277">
        <v>24.909300000000002</v>
      </c>
      <c r="U1277" t="e">
        <v>#N/A</v>
      </c>
      <c r="V1277">
        <v>13.6152</v>
      </c>
      <c r="W1277">
        <v>26.4162</v>
      </c>
      <c r="X1277">
        <v>21.964200000000002</v>
      </c>
      <c r="Y1277">
        <v>62.494399999999999</v>
      </c>
      <c r="Z1277">
        <v>14.0947</v>
      </c>
      <c r="AA1277">
        <v>30.38</v>
      </c>
      <c r="AB1277">
        <v>38.164999999999999</v>
      </c>
      <c r="AC1277">
        <v>23.505500000000001</v>
      </c>
      <c r="AD1277" t="e">
        <v>#N/A</v>
      </c>
      <c r="AE1277">
        <v>18.867699999999999</v>
      </c>
      <c r="AF1277">
        <v>17.0656</v>
      </c>
      <c r="AG1277">
        <v>17.149699999999999</v>
      </c>
      <c r="AH1277" t="e">
        <v>#N/A</v>
      </c>
      <c r="AI1277">
        <v>14.298400000000001</v>
      </c>
      <c r="AJ1277">
        <v>34.785699999999999</v>
      </c>
      <c r="AK1277">
        <v>18.5</v>
      </c>
      <c r="AL1277" t="e">
        <v>#N/A</v>
      </c>
      <c r="AM1277" t="e">
        <v>#N/A</v>
      </c>
      <c r="AN1277">
        <v>32.656100000000002</v>
      </c>
      <c r="AO1277">
        <v>19.8032</v>
      </c>
      <c r="AP1277" t="e">
        <v>#N/A</v>
      </c>
      <c r="AQ1277">
        <v>34.960700000000003</v>
      </c>
      <c r="AR1277">
        <v>19.201899999999998</v>
      </c>
    </row>
    <row r="1278" spans="1:44" x14ac:dyDescent="0.25">
      <c r="A1278" s="1">
        <v>38365</v>
      </c>
      <c r="B1278">
        <v>51.726900000000001</v>
      </c>
      <c r="C1278">
        <v>19.496600000000001</v>
      </c>
      <c r="D1278">
        <v>10.294700000000001</v>
      </c>
      <c r="E1278">
        <v>35.6828</v>
      </c>
      <c r="F1278">
        <v>948.61369999999999</v>
      </c>
      <c r="G1278">
        <v>3.59036</v>
      </c>
      <c r="H1278">
        <v>18.5</v>
      </c>
      <c r="I1278">
        <v>20.869900000000001</v>
      </c>
      <c r="J1278">
        <v>32.032299999999999</v>
      </c>
      <c r="K1278">
        <v>28.952100000000002</v>
      </c>
      <c r="L1278" t="e">
        <v>#N/A</v>
      </c>
      <c r="M1278">
        <v>13.0854</v>
      </c>
      <c r="N1278">
        <v>313.50049999999999</v>
      </c>
      <c r="O1278">
        <v>12.222200000000001</v>
      </c>
      <c r="P1278">
        <v>26.621400000000001</v>
      </c>
      <c r="Q1278">
        <v>23.78</v>
      </c>
      <c r="R1278">
        <v>31.7315</v>
      </c>
      <c r="S1278">
        <v>19.974799999999998</v>
      </c>
      <c r="T1278">
        <v>24.591149999999999</v>
      </c>
      <c r="U1278" t="e">
        <v>#N/A</v>
      </c>
      <c r="V1278">
        <v>13.4588</v>
      </c>
      <c r="W1278">
        <v>25.938400000000001</v>
      </c>
      <c r="X1278">
        <v>21.560400000000001</v>
      </c>
      <c r="Y1278">
        <v>61.559800000000003</v>
      </c>
      <c r="Z1278">
        <v>13.7902</v>
      </c>
      <c r="AA1278">
        <v>30.52</v>
      </c>
      <c r="AB1278">
        <v>37.088799999999999</v>
      </c>
      <c r="AC1278">
        <v>23.205200000000001</v>
      </c>
      <c r="AD1278" t="e">
        <v>#N/A</v>
      </c>
      <c r="AE1278">
        <v>18.466000000000001</v>
      </c>
      <c r="AF1278">
        <v>16.711099999999998</v>
      </c>
      <c r="AG1278">
        <v>16.704899999999999</v>
      </c>
      <c r="AH1278" t="e">
        <v>#N/A</v>
      </c>
      <c r="AI1278">
        <v>13.8161</v>
      </c>
      <c r="AJ1278">
        <v>33.9422</v>
      </c>
      <c r="AK1278">
        <v>18.5</v>
      </c>
      <c r="AL1278" t="e">
        <v>#N/A</v>
      </c>
      <c r="AM1278" t="e">
        <v>#N/A</v>
      </c>
      <c r="AN1278">
        <v>32.000300000000003</v>
      </c>
      <c r="AO1278">
        <v>19.082799999999999</v>
      </c>
      <c r="AP1278" t="e">
        <v>#N/A</v>
      </c>
      <c r="AQ1278">
        <v>34.432600000000001</v>
      </c>
      <c r="AR1278">
        <v>19.087499999999999</v>
      </c>
    </row>
    <row r="1279" spans="1:44" x14ac:dyDescent="0.25">
      <c r="A1279" s="1">
        <v>38366</v>
      </c>
      <c r="B1279">
        <v>52.3964</v>
      </c>
      <c r="C1279">
        <v>19.973800000000001</v>
      </c>
      <c r="D1279">
        <v>10.581</v>
      </c>
      <c r="E1279">
        <v>35.957999999999998</v>
      </c>
      <c r="F1279">
        <v>960.86530000000005</v>
      </c>
      <c r="G1279">
        <v>3.6498200000000001</v>
      </c>
      <c r="H1279">
        <v>18.5</v>
      </c>
      <c r="I1279">
        <v>21.125800000000002</v>
      </c>
      <c r="J1279">
        <v>32.556399999999996</v>
      </c>
      <c r="K1279">
        <v>29.525500000000001</v>
      </c>
      <c r="L1279" t="e">
        <v>#N/A</v>
      </c>
      <c r="M1279">
        <v>13.2967</v>
      </c>
      <c r="N1279">
        <v>316.27789999999999</v>
      </c>
      <c r="O1279">
        <v>12.4236</v>
      </c>
      <c r="P1279">
        <v>27.0229</v>
      </c>
      <c r="Q1279">
        <v>24.3</v>
      </c>
      <c r="R1279">
        <v>32.403199999999998</v>
      </c>
      <c r="S1279">
        <v>20.356200000000001</v>
      </c>
      <c r="T1279">
        <v>24.591149999999999</v>
      </c>
      <c r="U1279" t="e">
        <v>#N/A</v>
      </c>
      <c r="V1279">
        <v>13.685600000000001</v>
      </c>
      <c r="W1279">
        <v>26.3246</v>
      </c>
      <c r="X1279">
        <v>22.271599999999999</v>
      </c>
      <c r="Y1279">
        <v>61.992199999999997</v>
      </c>
      <c r="Z1279">
        <v>14.0609</v>
      </c>
      <c r="AA1279">
        <v>30.58</v>
      </c>
      <c r="AB1279">
        <v>37.929900000000004</v>
      </c>
      <c r="AC1279">
        <v>23.479900000000001</v>
      </c>
      <c r="AD1279" t="e">
        <v>#N/A</v>
      </c>
      <c r="AE1279">
        <v>18.918700000000001</v>
      </c>
      <c r="AF1279">
        <v>17.0124</v>
      </c>
      <c r="AG1279">
        <v>16.788399999999999</v>
      </c>
      <c r="AH1279" t="e">
        <v>#N/A</v>
      </c>
      <c r="AI1279">
        <v>13.9208</v>
      </c>
      <c r="AJ1279">
        <v>34.524000000000001</v>
      </c>
      <c r="AK1279">
        <v>18.5</v>
      </c>
      <c r="AL1279" t="e">
        <v>#N/A</v>
      </c>
      <c r="AM1279" t="e">
        <v>#N/A</v>
      </c>
      <c r="AN1279">
        <v>32.454300000000003</v>
      </c>
      <c r="AO1279">
        <v>19.153199999999998</v>
      </c>
      <c r="AP1279" t="e">
        <v>#N/A</v>
      </c>
      <c r="AQ1279">
        <v>35.030500000000004</v>
      </c>
      <c r="AR1279">
        <v>19.6755</v>
      </c>
    </row>
    <row r="1280" spans="1:44" x14ac:dyDescent="0.25">
      <c r="A1280" s="1">
        <v>38370</v>
      </c>
      <c r="B1280">
        <v>51.301000000000002</v>
      </c>
      <c r="C1280">
        <v>19.934200000000001</v>
      </c>
      <c r="D1280">
        <v>10.708299999999999</v>
      </c>
      <c r="E1280">
        <v>36.337400000000002</v>
      </c>
      <c r="F1280">
        <v>985.86289999999997</v>
      </c>
      <c r="G1280">
        <v>3.68194</v>
      </c>
      <c r="H1280">
        <v>19.100000000000001</v>
      </c>
      <c r="I1280">
        <v>21.6937</v>
      </c>
      <c r="J1280">
        <v>33.255400000000002</v>
      </c>
      <c r="K1280">
        <v>29.328600000000002</v>
      </c>
      <c r="L1280" t="e">
        <v>#N/A</v>
      </c>
      <c r="M1280">
        <v>13.2295</v>
      </c>
      <c r="N1280">
        <v>321.43270000000001</v>
      </c>
      <c r="O1280">
        <v>12.5382</v>
      </c>
      <c r="P1280">
        <v>27.328800000000001</v>
      </c>
      <c r="Q1280">
        <v>24.2</v>
      </c>
      <c r="R1280">
        <v>32.753599999999999</v>
      </c>
      <c r="S1280">
        <v>20.657299999999999</v>
      </c>
      <c r="T1280">
        <v>24.273</v>
      </c>
      <c r="U1280" t="e">
        <v>#N/A</v>
      </c>
      <c r="V1280">
        <v>13.9642</v>
      </c>
      <c r="W1280">
        <v>26.550799999999999</v>
      </c>
      <c r="X1280">
        <v>22.646599999999999</v>
      </c>
      <c r="Y1280">
        <v>62.6676</v>
      </c>
      <c r="Z1280">
        <v>14.045299999999999</v>
      </c>
      <c r="AA1280">
        <v>30.98</v>
      </c>
      <c r="AB1280">
        <v>38.220100000000002</v>
      </c>
      <c r="AC1280">
        <v>23.902999999999999</v>
      </c>
      <c r="AD1280" t="e">
        <v>#N/A</v>
      </c>
      <c r="AE1280">
        <v>19.139199999999999</v>
      </c>
      <c r="AF1280">
        <v>17.290299999999998</v>
      </c>
      <c r="AG1280">
        <v>16.957100000000001</v>
      </c>
      <c r="AH1280" t="e">
        <v>#N/A</v>
      </c>
      <c r="AI1280">
        <v>13.981400000000001</v>
      </c>
      <c r="AJ1280">
        <v>34.674100000000003</v>
      </c>
      <c r="AK1280">
        <v>19.100000000000001</v>
      </c>
      <c r="AL1280" t="e">
        <v>#N/A</v>
      </c>
      <c r="AM1280" t="e">
        <v>#N/A</v>
      </c>
      <c r="AN1280">
        <v>32.937399999999997</v>
      </c>
      <c r="AO1280">
        <v>19.636399999999998</v>
      </c>
      <c r="AP1280" t="e">
        <v>#N/A</v>
      </c>
      <c r="AQ1280">
        <v>35.438800000000001</v>
      </c>
      <c r="AR1280">
        <v>20.0288</v>
      </c>
    </row>
    <row r="1281" spans="1:44" x14ac:dyDescent="0.25">
      <c r="A1281" s="1">
        <v>38371</v>
      </c>
      <c r="B1281">
        <v>51.304499999999997</v>
      </c>
      <c r="C1281">
        <v>19.504799999999999</v>
      </c>
      <c r="D1281">
        <v>10.6226</v>
      </c>
      <c r="E1281">
        <v>36.212000000000003</v>
      </c>
      <c r="F1281">
        <v>974.09820000000002</v>
      </c>
      <c r="G1281">
        <v>3.6354099999999998</v>
      </c>
      <c r="H1281">
        <v>19.3</v>
      </c>
      <c r="I1281">
        <v>21.842300000000002</v>
      </c>
      <c r="J1281">
        <v>32.896299999999997</v>
      </c>
      <c r="K1281">
        <v>28.9543</v>
      </c>
      <c r="L1281" t="e">
        <v>#N/A</v>
      </c>
      <c r="M1281">
        <v>12.7904</v>
      </c>
      <c r="N1281">
        <v>320.0018</v>
      </c>
      <c r="O1281">
        <v>12.470700000000001</v>
      </c>
      <c r="P1281">
        <v>27.217500000000001</v>
      </c>
      <c r="Q1281">
        <v>24.2</v>
      </c>
      <c r="R1281">
        <v>32.410299999999999</v>
      </c>
      <c r="S1281">
        <v>20.322800000000001</v>
      </c>
      <c r="T1281">
        <v>24.264399999999998</v>
      </c>
      <c r="U1281" t="e">
        <v>#N/A</v>
      </c>
      <c r="V1281">
        <v>13.837199999999999</v>
      </c>
      <c r="W1281">
        <v>26.277799999999999</v>
      </c>
      <c r="X1281">
        <v>22.304200000000002</v>
      </c>
      <c r="Y1281">
        <v>61.370899999999999</v>
      </c>
      <c r="Z1281">
        <v>13.812799999999999</v>
      </c>
      <c r="AA1281">
        <v>30.43</v>
      </c>
      <c r="AB1281">
        <v>38.025700000000001</v>
      </c>
      <c r="AC1281">
        <v>23.512899999999998</v>
      </c>
      <c r="AD1281" t="e">
        <v>#N/A</v>
      </c>
      <c r="AE1281">
        <v>19.117699999999999</v>
      </c>
      <c r="AF1281">
        <v>17.105499999999999</v>
      </c>
      <c r="AG1281">
        <v>16.708600000000001</v>
      </c>
      <c r="AH1281" t="e">
        <v>#N/A</v>
      </c>
      <c r="AI1281">
        <v>13.725199999999999</v>
      </c>
      <c r="AJ1281">
        <v>35.157699999999998</v>
      </c>
      <c r="AK1281">
        <v>19.3</v>
      </c>
      <c r="AL1281" t="e">
        <v>#N/A</v>
      </c>
      <c r="AM1281" t="e">
        <v>#N/A</v>
      </c>
      <c r="AN1281">
        <v>32.509500000000003</v>
      </c>
      <c r="AO1281">
        <v>19.065999999999999</v>
      </c>
      <c r="AP1281" t="e">
        <v>#N/A</v>
      </c>
      <c r="AQ1281">
        <v>34.915599999999998</v>
      </c>
      <c r="AR1281">
        <v>19.826699999999999</v>
      </c>
    </row>
    <row r="1282" spans="1:44" x14ac:dyDescent="0.25">
      <c r="A1282" s="1">
        <v>38372</v>
      </c>
      <c r="B1282">
        <v>52.380099999999999</v>
      </c>
      <c r="C1282">
        <v>19.401900000000001</v>
      </c>
      <c r="D1282">
        <v>10.6655</v>
      </c>
      <c r="E1282">
        <v>36.167999999999999</v>
      </c>
      <c r="F1282">
        <v>978.4058</v>
      </c>
      <c r="G1282">
        <v>3.7072400000000001</v>
      </c>
      <c r="H1282">
        <v>18.899999999999999</v>
      </c>
      <c r="I1282">
        <v>21.857600000000001</v>
      </c>
      <c r="J1282">
        <v>32.94</v>
      </c>
      <c r="K1282">
        <v>28.825700000000001</v>
      </c>
      <c r="L1282" t="e">
        <v>#N/A</v>
      </c>
      <c r="M1282">
        <v>13.056900000000001</v>
      </c>
      <c r="N1282">
        <v>321.81970000000001</v>
      </c>
      <c r="O1282">
        <v>12.683</v>
      </c>
      <c r="P1282">
        <v>27.439699999999998</v>
      </c>
      <c r="Q1282">
        <v>24.5</v>
      </c>
      <c r="R1282">
        <v>32.566699999999997</v>
      </c>
      <c r="S1282">
        <v>20.513100000000001</v>
      </c>
      <c r="T1282">
        <v>24.264399999999998</v>
      </c>
      <c r="U1282" t="e">
        <v>#N/A</v>
      </c>
      <c r="V1282">
        <v>13.815099999999999</v>
      </c>
      <c r="W1282">
        <v>26.1632</v>
      </c>
      <c r="X1282">
        <v>22.430099999999999</v>
      </c>
      <c r="Y1282">
        <v>62.0017</v>
      </c>
      <c r="Z1282">
        <v>13.9574</v>
      </c>
      <c r="AA1282">
        <v>30.1</v>
      </c>
      <c r="AB1282">
        <v>38.255899999999997</v>
      </c>
      <c r="AC1282">
        <v>23.409400000000002</v>
      </c>
      <c r="AD1282" t="e">
        <v>#N/A</v>
      </c>
      <c r="AE1282">
        <v>19.231000000000002</v>
      </c>
      <c r="AF1282">
        <v>17.138100000000001</v>
      </c>
      <c r="AG1282">
        <v>16.820399999999999</v>
      </c>
      <c r="AH1282" t="e">
        <v>#N/A</v>
      </c>
      <c r="AI1282">
        <v>13.936999999999999</v>
      </c>
      <c r="AJ1282">
        <v>35.569800000000001</v>
      </c>
      <c r="AK1282">
        <v>18.899999999999999</v>
      </c>
      <c r="AL1282" t="e">
        <v>#N/A</v>
      </c>
      <c r="AM1282" t="e">
        <v>#N/A</v>
      </c>
      <c r="AN1282">
        <v>32.465800000000002</v>
      </c>
      <c r="AO1282">
        <v>19.082699999999999</v>
      </c>
      <c r="AP1282" t="e">
        <v>#N/A</v>
      </c>
      <c r="AQ1282">
        <v>35.043199999999999</v>
      </c>
      <c r="AR1282">
        <v>20.065999999999999</v>
      </c>
    </row>
    <row r="1283" spans="1:44" x14ac:dyDescent="0.25">
      <c r="A1283" s="1">
        <v>38373</v>
      </c>
      <c r="B1283">
        <v>51.212299999999999</v>
      </c>
      <c r="C1283">
        <v>19.5167</v>
      </c>
      <c r="D1283">
        <v>10.584300000000001</v>
      </c>
      <c r="E1283">
        <v>35.768999999999998</v>
      </c>
      <c r="F1283">
        <v>970.05870000000004</v>
      </c>
      <c r="G1283">
        <v>3.7010900000000002</v>
      </c>
      <c r="H1283">
        <v>18.88</v>
      </c>
      <c r="I1283">
        <v>21.9</v>
      </c>
      <c r="J1283">
        <v>32.3354</v>
      </c>
      <c r="K1283">
        <v>28.494199999999999</v>
      </c>
      <c r="L1283" t="e">
        <v>#N/A</v>
      </c>
      <c r="M1283">
        <v>12.8093</v>
      </c>
      <c r="N1283">
        <v>322.22489999999999</v>
      </c>
      <c r="O1283">
        <v>12.527900000000001</v>
      </c>
      <c r="P1283">
        <v>27.081</v>
      </c>
      <c r="Q1283">
        <v>24.6</v>
      </c>
      <c r="R1283">
        <v>32.319499999999998</v>
      </c>
      <c r="S1283">
        <v>20.331499999999998</v>
      </c>
      <c r="T1283">
        <v>24.264399999999998</v>
      </c>
      <c r="U1283" t="e">
        <v>#N/A</v>
      </c>
      <c r="V1283">
        <v>13.765700000000001</v>
      </c>
      <c r="W1283">
        <v>25.95</v>
      </c>
      <c r="X1283">
        <v>22.268799999999999</v>
      </c>
      <c r="Y1283">
        <v>61.460099999999997</v>
      </c>
      <c r="Z1283">
        <v>13.829599999999999</v>
      </c>
      <c r="AA1283">
        <v>29.94</v>
      </c>
      <c r="AB1283">
        <v>37.785200000000003</v>
      </c>
      <c r="AC1283">
        <v>23.1098</v>
      </c>
      <c r="AD1283" t="e">
        <v>#N/A</v>
      </c>
      <c r="AE1283">
        <v>19.068899999999999</v>
      </c>
      <c r="AF1283">
        <v>16.8965</v>
      </c>
      <c r="AG1283">
        <v>16.649100000000001</v>
      </c>
      <c r="AH1283" t="e">
        <v>#N/A</v>
      </c>
      <c r="AI1283">
        <v>13.6295</v>
      </c>
      <c r="AJ1283">
        <v>34.8384</v>
      </c>
      <c r="AK1283">
        <v>18.88</v>
      </c>
      <c r="AL1283" t="e">
        <v>#N/A</v>
      </c>
      <c r="AM1283" t="e">
        <v>#N/A</v>
      </c>
      <c r="AN1283">
        <v>32.495600000000003</v>
      </c>
      <c r="AO1283">
        <v>19.163799999999998</v>
      </c>
      <c r="AP1283" t="e">
        <v>#N/A</v>
      </c>
      <c r="AQ1283">
        <v>34.734299999999998</v>
      </c>
      <c r="AR1283">
        <v>19.764500000000002</v>
      </c>
    </row>
    <row r="1284" spans="1:44" x14ac:dyDescent="0.25">
      <c r="A1284" s="1">
        <v>38376</v>
      </c>
      <c r="B1284">
        <v>51.031399999999998</v>
      </c>
      <c r="C1284">
        <v>19.283999999999999</v>
      </c>
      <c r="D1284">
        <v>10.402900000000001</v>
      </c>
      <c r="E1284">
        <v>35.947499999999998</v>
      </c>
      <c r="F1284">
        <v>966.27030000000002</v>
      </c>
      <c r="G1284">
        <v>3.6862599999999999</v>
      </c>
      <c r="H1284">
        <v>18.899999999999999</v>
      </c>
      <c r="I1284">
        <v>21.448499999999999</v>
      </c>
      <c r="J1284">
        <v>31.807400000000001</v>
      </c>
      <c r="K1284">
        <v>27.920100000000001</v>
      </c>
      <c r="L1284" t="e">
        <v>#N/A</v>
      </c>
      <c r="M1284">
        <v>12.525700000000001</v>
      </c>
      <c r="N1284">
        <v>322.577</v>
      </c>
      <c r="O1284">
        <v>12.4453</v>
      </c>
      <c r="P1284">
        <v>26.466899999999999</v>
      </c>
      <c r="Q1284">
        <v>24.2</v>
      </c>
      <c r="R1284">
        <v>32.505899999999997</v>
      </c>
      <c r="S1284">
        <v>20.247399999999999</v>
      </c>
      <c r="T1284">
        <v>24.264399999999998</v>
      </c>
      <c r="U1284" t="e">
        <v>#N/A</v>
      </c>
      <c r="V1284">
        <v>13.5899</v>
      </c>
      <c r="W1284">
        <v>25.426400000000001</v>
      </c>
      <c r="X1284">
        <v>22.208600000000001</v>
      </c>
      <c r="Y1284">
        <v>60.590800000000002</v>
      </c>
      <c r="Z1284">
        <v>13.458500000000001</v>
      </c>
      <c r="AA1284">
        <v>29.2</v>
      </c>
      <c r="AB1284">
        <v>37.271999999999998</v>
      </c>
      <c r="AC1284">
        <v>22.948</v>
      </c>
      <c r="AD1284" t="e">
        <v>#N/A</v>
      </c>
      <c r="AE1284">
        <v>19.216699999999999</v>
      </c>
      <c r="AF1284">
        <v>16.483000000000001</v>
      </c>
      <c r="AG1284">
        <v>16.532</v>
      </c>
      <c r="AH1284" t="e">
        <v>#N/A</v>
      </c>
      <c r="AI1284">
        <v>13.4016</v>
      </c>
      <c r="AJ1284">
        <v>34.292999999999999</v>
      </c>
      <c r="AK1284">
        <v>18.899999999999999</v>
      </c>
      <c r="AL1284" t="e">
        <v>#N/A</v>
      </c>
      <c r="AM1284" t="e">
        <v>#N/A</v>
      </c>
      <c r="AN1284">
        <v>31.893899999999999</v>
      </c>
      <c r="AO1284">
        <v>19.196400000000001</v>
      </c>
      <c r="AP1284" t="e">
        <v>#N/A</v>
      </c>
      <c r="AQ1284">
        <v>34.502099999999999</v>
      </c>
      <c r="AR1284">
        <v>19.470800000000001</v>
      </c>
    </row>
    <row r="1285" spans="1:44" x14ac:dyDescent="0.25">
      <c r="A1285" s="1">
        <v>38377</v>
      </c>
      <c r="B1285">
        <v>51.940600000000003</v>
      </c>
      <c r="C1285">
        <v>19.047799999999999</v>
      </c>
      <c r="D1285">
        <v>10.4567</v>
      </c>
      <c r="E1285">
        <v>36.633800000000001</v>
      </c>
      <c r="F1285">
        <v>978.28980000000001</v>
      </c>
      <c r="G1285">
        <v>3.7649900000000001</v>
      </c>
      <c r="H1285">
        <v>18.75</v>
      </c>
      <c r="I1285">
        <v>22.0334</v>
      </c>
      <c r="J1285">
        <v>32.033700000000003</v>
      </c>
      <c r="K1285">
        <v>28.7622</v>
      </c>
      <c r="L1285" t="e">
        <v>#N/A</v>
      </c>
      <c r="M1285">
        <v>12.394399999999999</v>
      </c>
      <c r="N1285">
        <v>324.5718</v>
      </c>
      <c r="O1285">
        <v>12.568899999999999</v>
      </c>
      <c r="P1285">
        <v>26.877099999999999</v>
      </c>
      <c r="Q1285">
        <v>24.4</v>
      </c>
      <c r="R1285">
        <v>32.733199999999997</v>
      </c>
      <c r="S1285">
        <v>20.562999999999999</v>
      </c>
      <c r="T1285">
        <v>24.195599999999999</v>
      </c>
      <c r="U1285" t="e">
        <v>#N/A</v>
      </c>
      <c r="V1285">
        <v>13.4739</v>
      </c>
      <c r="W1285">
        <v>25.618099999999998</v>
      </c>
      <c r="X1285">
        <v>22.219799999999999</v>
      </c>
      <c r="Y1285">
        <v>61.041699999999999</v>
      </c>
      <c r="Z1285">
        <v>13.6656</v>
      </c>
      <c r="AA1285">
        <v>29.3</v>
      </c>
      <c r="AB1285">
        <v>38.7423</v>
      </c>
      <c r="AC1285">
        <v>23.006</v>
      </c>
      <c r="AD1285" t="e">
        <v>#N/A</v>
      </c>
      <c r="AE1285">
        <v>19.397200000000002</v>
      </c>
      <c r="AF1285">
        <v>17.142900000000001</v>
      </c>
      <c r="AG1285">
        <v>16.808900000000001</v>
      </c>
      <c r="AH1285" t="e">
        <v>#N/A</v>
      </c>
      <c r="AI1285">
        <v>13.6256</v>
      </c>
      <c r="AJ1285">
        <v>34.722299999999997</v>
      </c>
      <c r="AK1285">
        <v>18.75</v>
      </c>
      <c r="AL1285" t="e">
        <v>#N/A</v>
      </c>
      <c r="AM1285" t="e">
        <v>#N/A</v>
      </c>
      <c r="AN1285">
        <v>32.179299999999998</v>
      </c>
      <c r="AO1285">
        <v>18.811299999999999</v>
      </c>
      <c r="AP1285" t="e">
        <v>#N/A</v>
      </c>
      <c r="AQ1285">
        <v>34.744999999999997</v>
      </c>
      <c r="AR1285">
        <v>20.124600000000001</v>
      </c>
    </row>
    <row r="1286" spans="1:44" x14ac:dyDescent="0.25">
      <c r="A1286" s="1">
        <v>38378</v>
      </c>
      <c r="B1286">
        <v>52.397399999999998</v>
      </c>
      <c r="C1286">
        <v>19.258600000000001</v>
      </c>
      <c r="D1286">
        <v>10.3971</v>
      </c>
      <c r="E1286">
        <v>36.456600000000002</v>
      </c>
      <c r="F1286">
        <v>980.52629999999999</v>
      </c>
      <c r="G1286">
        <v>3.78125</v>
      </c>
      <c r="H1286">
        <v>18.93</v>
      </c>
      <c r="I1286">
        <v>21.929500000000001</v>
      </c>
      <c r="J1286">
        <v>32.095799999999997</v>
      </c>
      <c r="K1286">
        <v>29.003799999999998</v>
      </c>
      <c r="L1286" t="e">
        <v>#N/A</v>
      </c>
      <c r="M1286">
        <v>12.5411</v>
      </c>
      <c r="N1286">
        <v>324.86989999999997</v>
      </c>
      <c r="O1286">
        <v>12.7225</v>
      </c>
      <c r="P1286">
        <v>26.860700000000001</v>
      </c>
      <c r="Q1286">
        <v>24.1</v>
      </c>
      <c r="R1286">
        <v>33.019799999999996</v>
      </c>
      <c r="S1286">
        <v>20.473500000000001</v>
      </c>
      <c r="T1286">
        <v>24.3934</v>
      </c>
      <c r="U1286" t="e">
        <v>#N/A</v>
      </c>
      <c r="V1286">
        <v>13.4466</v>
      </c>
      <c r="W1286">
        <v>25.758700000000001</v>
      </c>
      <c r="X1286">
        <v>22.678999999999998</v>
      </c>
      <c r="Y1286">
        <v>60.976399999999998</v>
      </c>
      <c r="Z1286">
        <v>13.7849</v>
      </c>
      <c r="AA1286">
        <v>29.3</v>
      </c>
      <c r="AB1286">
        <v>39.368200000000002</v>
      </c>
      <c r="AC1286">
        <v>23.022600000000001</v>
      </c>
      <c r="AD1286" t="e">
        <v>#N/A</v>
      </c>
      <c r="AE1286">
        <v>19.4574</v>
      </c>
      <c r="AF1286">
        <v>17.2913</v>
      </c>
      <c r="AG1286">
        <v>16.828199999999999</v>
      </c>
      <c r="AH1286" t="e">
        <v>#N/A</v>
      </c>
      <c r="AI1286">
        <v>13.646599999999999</v>
      </c>
      <c r="AJ1286">
        <v>34.594900000000003</v>
      </c>
      <c r="AK1286">
        <v>18.93</v>
      </c>
      <c r="AL1286" t="e">
        <v>#N/A</v>
      </c>
      <c r="AM1286" t="e">
        <v>#N/A</v>
      </c>
      <c r="AN1286">
        <v>32.630099999999999</v>
      </c>
      <c r="AO1286">
        <v>19.112300000000001</v>
      </c>
      <c r="AP1286" t="e">
        <v>#N/A</v>
      </c>
      <c r="AQ1286">
        <v>34.798499999999997</v>
      </c>
      <c r="AR1286">
        <v>20.0016</v>
      </c>
    </row>
    <row r="1287" spans="1:44" x14ac:dyDescent="0.25">
      <c r="A1287" s="1">
        <v>38379</v>
      </c>
      <c r="B1287">
        <v>51.980600000000003</v>
      </c>
      <c r="C1287">
        <v>19.509499999999999</v>
      </c>
      <c r="D1287">
        <v>10.513</v>
      </c>
      <c r="E1287">
        <v>36.178600000000003</v>
      </c>
      <c r="F1287">
        <v>969.45579999999995</v>
      </c>
      <c r="G1287">
        <v>3.7955299999999998</v>
      </c>
      <c r="H1287">
        <v>18.39</v>
      </c>
      <c r="I1287">
        <v>21.950399999999998</v>
      </c>
      <c r="J1287">
        <v>32.757399999999997</v>
      </c>
      <c r="K1287">
        <v>27.495200000000001</v>
      </c>
      <c r="L1287" t="e">
        <v>#N/A</v>
      </c>
      <c r="M1287">
        <v>12.867599999999999</v>
      </c>
      <c r="N1287">
        <v>324.88119999999998</v>
      </c>
      <c r="O1287">
        <v>12.7264</v>
      </c>
      <c r="P1287">
        <v>27.100100000000001</v>
      </c>
      <c r="Q1287">
        <v>24.03</v>
      </c>
      <c r="R1287">
        <v>32.9985</v>
      </c>
      <c r="S1287">
        <v>20.509599999999999</v>
      </c>
      <c r="T1287">
        <v>24.255800000000001</v>
      </c>
      <c r="U1287" t="e">
        <v>#N/A</v>
      </c>
      <c r="V1287">
        <v>13.3565</v>
      </c>
      <c r="W1287">
        <v>25.672999999999998</v>
      </c>
      <c r="X1287">
        <v>22.819800000000001</v>
      </c>
      <c r="Y1287">
        <v>60.898000000000003</v>
      </c>
      <c r="Z1287">
        <v>13.6952</v>
      </c>
      <c r="AA1287">
        <v>29.4</v>
      </c>
      <c r="AB1287">
        <v>39.043300000000002</v>
      </c>
      <c r="AC1287">
        <v>22.935600000000001</v>
      </c>
      <c r="AD1287" t="e">
        <v>#N/A</v>
      </c>
      <c r="AE1287">
        <v>19.504999999999999</v>
      </c>
      <c r="AF1287">
        <v>17.268899999999999</v>
      </c>
      <c r="AG1287">
        <v>16.8657</v>
      </c>
      <c r="AH1287" t="e">
        <v>#N/A</v>
      </c>
      <c r="AI1287">
        <v>13.6744</v>
      </c>
      <c r="AJ1287">
        <v>34.464300000000001</v>
      </c>
      <c r="AK1287">
        <v>18.39</v>
      </c>
      <c r="AL1287" t="e">
        <v>#N/A</v>
      </c>
      <c r="AM1287" t="e">
        <v>#N/A</v>
      </c>
      <c r="AN1287">
        <v>33.0105</v>
      </c>
      <c r="AO1287">
        <v>18.741900000000001</v>
      </c>
      <c r="AP1287" t="e">
        <v>#N/A</v>
      </c>
      <c r="AQ1287">
        <v>34.611899999999999</v>
      </c>
      <c r="AR1287">
        <v>19.773700000000002</v>
      </c>
    </row>
    <row r="1288" spans="1:44" x14ac:dyDescent="0.25">
      <c r="A1288" s="1">
        <v>38380</v>
      </c>
      <c r="B1288">
        <v>52.170299999999997</v>
      </c>
      <c r="C1288">
        <v>19.435700000000001</v>
      </c>
      <c r="D1288">
        <v>10.6013</v>
      </c>
      <c r="E1288">
        <v>36.167299999999997</v>
      </c>
      <c r="F1288">
        <v>960.90710000000001</v>
      </c>
      <c r="G1288">
        <v>3.8628800000000001</v>
      </c>
      <c r="H1288">
        <v>18.21</v>
      </c>
      <c r="I1288">
        <v>21.747800000000002</v>
      </c>
      <c r="J1288">
        <v>32.060400000000001</v>
      </c>
      <c r="K1288">
        <v>27.774699999999999</v>
      </c>
      <c r="L1288" t="e">
        <v>#N/A</v>
      </c>
      <c r="M1288">
        <v>12.6607</v>
      </c>
      <c r="N1288">
        <v>323.45370000000003</v>
      </c>
      <c r="O1288">
        <v>12.635400000000001</v>
      </c>
      <c r="P1288">
        <v>27.231300000000001</v>
      </c>
      <c r="Q1288">
        <v>24.6</v>
      </c>
      <c r="R1288">
        <v>32.669899999999998</v>
      </c>
      <c r="S1288">
        <v>20.5761</v>
      </c>
      <c r="T1288">
        <v>24.058</v>
      </c>
      <c r="U1288" t="e">
        <v>#N/A</v>
      </c>
      <c r="V1288">
        <v>13.2445</v>
      </c>
      <c r="W1288">
        <v>25.497599999999998</v>
      </c>
      <c r="X1288">
        <v>22.588799999999999</v>
      </c>
      <c r="Y1288">
        <v>61.457999999999998</v>
      </c>
      <c r="Z1288">
        <v>13.642899999999999</v>
      </c>
      <c r="AA1288">
        <v>29.53</v>
      </c>
      <c r="AB1288">
        <v>39.259300000000003</v>
      </c>
      <c r="AC1288">
        <v>23.075700000000001</v>
      </c>
      <c r="AD1288" t="e">
        <v>#N/A</v>
      </c>
      <c r="AE1288">
        <v>19.418700000000001</v>
      </c>
      <c r="AF1288">
        <v>15.508100000000001</v>
      </c>
      <c r="AG1288">
        <v>16.8993</v>
      </c>
      <c r="AH1288" t="e">
        <v>#N/A</v>
      </c>
      <c r="AI1288">
        <v>13.4823</v>
      </c>
      <c r="AJ1288">
        <v>33.7121</v>
      </c>
      <c r="AK1288">
        <v>18.21</v>
      </c>
      <c r="AL1288" t="e">
        <v>#N/A</v>
      </c>
      <c r="AM1288" t="e">
        <v>#N/A</v>
      </c>
      <c r="AN1288">
        <v>32.936</v>
      </c>
      <c r="AO1288">
        <v>18.629799999999999</v>
      </c>
      <c r="AP1288" t="e">
        <v>#N/A</v>
      </c>
      <c r="AQ1288">
        <v>34.164499999999997</v>
      </c>
      <c r="AR1288">
        <v>19.711200000000002</v>
      </c>
    </row>
    <row r="1289" spans="1:44" x14ac:dyDescent="0.25">
      <c r="A1289" s="1">
        <v>38383</v>
      </c>
      <c r="B1289">
        <v>52.865900000000003</v>
      </c>
      <c r="C1289">
        <v>19.797899999999998</v>
      </c>
      <c r="D1289">
        <v>10.707000000000001</v>
      </c>
      <c r="E1289">
        <v>36.5441</v>
      </c>
      <c r="F1289">
        <v>967.18119999999999</v>
      </c>
      <c r="G1289">
        <v>4.0153499999999998</v>
      </c>
      <c r="H1289">
        <v>18.2</v>
      </c>
      <c r="I1289">
        <v>22.072800000000001</v>
      </c>
      <c r="J1289">
        <v>32.497199999999999</v>
      </c>
      <c r="K1289">
        <v>28.295500000000001</v>
      </c>
      <c r="L1289" t="e">
        <v>#N/A</v>
      </c>
      <c r="M1289">
        <v>12.7597</v>
      </c>
      <c r="N1289">
        <v>327.93310000000002</v>
      </c>
      <c r="O1289">
        <v>12.635400000000001</v>
      </c>
      <c r="P1289">
        <v>27.421600000000002</v>
      </c>
      <c r="Q1289">
        <v>25.3</v>
      </c>
      <c r="R1289">
        <v>32.880099999999999</v>
      </c>
      <c r="S1289">
        <v>20.794699999999999</v>
      </c>
      <c r="T1289">
        <v>24.187000000000001</v>
      </c>
      <c r="U1289" t="e">
        <v>#N/A</v>
      </c>
      <c r="V1289">
        <v>13.415699999999999</v>
      </c>
      <c r="W1289">
        <v>26.033799999999999</v>
      </c>
      <c r="X1289">
        <v>22.772400000000001</v>
      </c>
      <c r="Y1289">
        <v>61.808700000000002</v>
      </c>
      <c r="Z1289">
        <v>13.771699999999999</v>
      </c>
      <c r="AA1289">
        <v>29.89</v>
      </c>
      <c r="AB1289">
        <v>39.308</v>
      </c>
      <c r="AC1289">
        <v>23.281500000000001</v>
      </c>
      <c r="AD1289" t="e">
        <v>#N/A</v>
      </c>
      <c r="AE1289">
        <v>19.6554</v>
      </c>
      <c r="AF1289">
        <v>15.524699999999999</v>
      </c>
      <c r="AG1289">
        <v>16.963799999999999</v>
      </c>
      <c r="AH1289" t="e">
        <v>#N/A</v>
      </c>
      <c r="AI1289">
        <v>13.3771</v>
      </c>
      <c r="AJ1289">
        <v>33.139299999999999</v>
      </c>
      <c r="AK1289">
        <v>18.2</v>
      </c>
      <c r="AL1289" t="e">
        <v>#N/A</v>
      </c>
      <c r="AM1289" t="e">
        <v>#N/A</v>
      </c>
      <c r="AN1289">
        <v>32.509799999999998</v>
      </c>
      <c r="AO1289">
        <v>18.582699999999999</v>
      </c>
      <c r="AP1289" t="e">
        <v>#N/A</v>
      </c>
      <c r="AQ1289">
        <v>34.145000000000003</v>
      </c>
      <c r="AR1289">
        <v>19.990400000000001</v>
      </c>
    </row>
    <row r="1290" spans="1:44" x14ac:dyDescent="0.25">
      <c r="A1290" s="1">
        <v>38384</v>
      </c>
      <c r="B1290">
        <v>52.722799999999999</v>
      </c>
      <c r="C1290">
        <v>19.843699999999998</v>
      </c>
      <c r="D1290">
        <v>10.727</v>
      </c>
      <c r="E1290">
        <v>38.896900000000002</v>
      </c>
      <c r="F1290">
        <v>974.34540000000004</v>
      </c>
      <c r="G1290">
        <v>4.0507299999999997</v>
      </c>
      <c r="H1290">
        <v>18.45</v>
      </c>
      <c r="I1290">
        <v>22.3552</v>
      </c>
      <c r="J1290">
        <v>32.799900000000001</v>
      </c>
      <c r="K1290">
        <v>28.637</v>
      </c>
      <c r="L1290" t="e">
        <v>#N/A</v>
      </c>
      <c r="M1290">
        <v>12.831200000000001</v>
      </c>
      <c r="N1290">
        <v>331.01119999999997</v>
      </c>
      <c r="O1290">
        <v>12.6218</v>
      </c>
      <c r="P1290">
        <v>27.605699999999999</v>
      </c>
      <c r="Q1290">
        <v>25.5</v>
      </c>
      <c r="R1290">
        <v>33.965200000000003</v>
      </c>
      <c r="S1290">
        <v>20.893899999999999</v>
      </c>
      <c r="T1290">
        <v>24.212800000000001</v>
      </c>
      <c r="U1290" t="e">
        <v>#N/A</v>
      </c>
      <c r="V1290">
        <v>13.5816</v>
      </c>
      <c r="W1290">
        <v>25.9741</v>
      </c>
      <c r="X1290">
        <v>22.8371</v>
      </c>
      <c r="Y1290">
        <v>62.137900000000002</v>
      </c>
      <c r="Z1290">
        <v>13.890599999999999</v>
      </c>
      <c r="AA1290">
        <v>29.36</v>
      </c>
      <c r="AB1290">
        <v>39.769799999999996</v>
      </c>
      <c r="AC1290">
        <v>23.401900000000001</v>
      </c>
      <c r="AD1290" t="e">
        <v>#N/A</v>
      </c>
      <c r="AE1290">
        <v>19.418500000000002</v>
      </c>
      <c r="AF1290">
        <v>15.4124</v>
      </c>
      <c r="AG1290">
        <v>17.045200000000001</v>
      </c>
      <c r="AH1290" t="e">
        <v>#N/A</v>
      </c>
      <c r="AI1290">
        <v>13.219099999999999</v>
      </c>
      <c r="AJ1290">
        <v>32.935400000000001</v>
      </c>
      <c r="AK1290">
        <v>18.45</v>
      </c>
      <c r="AL1290" t="e">
        <v>#N/A</v>
      </c>
      <c r="AM1290" t="e">
        <v>#N/A</v>
      </c>
      <c r="AN1290">
        <v>32.316499999999998</v>
      </c>
      <c r="AO1290">
        <v>18.745699999999999</v>
      </c>
      <c r="AP1290" t="e">
        <v>#N/A</v>
      </c>
      <c r="AQ1290">
        <v>34.302900000000001</v>
      </c>
      <c r="AR1290">
        <v>20.121500000000001</v>
      </c>
    </row>
    <row r="1291" spans="1:44" x14ac:dyDescent="0.25">
      <c r="A1291" s="1">
        <v>38385</v>
      </c>
      <c r="B1291">
        <v>52.122700000000002</v>
      </c>
      <c r="C1291">
        <v>19.815300000000001</v>
      </c>
      <c r="D1291">
        <v>10.6974</v>
      </c>
      <c r="E1291">
        <v>38.125599999999999</v>
      </c>
      <c r="F1291">
        <v>973.40970000000004</v>
      </c>
      <c r="G1291">
        <v>4.1496199999999996</v>
      </c>
      <c r="H1291">
        <v>18.399999999999999</v>
      </c>
      <c r="I1291">
        <v>22.421800000000001</v>
      </c>
      <c r="J1291">
        <v>33.477200000000003</v>
      </c>
      <c r="K1291">
        <v>28.8446</v>
      </c>
      <c r="L1291" t="e">
        <v>#N/A</v>
      </c>
      <c r="M1291">
        <v>12.8119</v>
      </c>
      <c r="N1291">
        <v>331.48349999999999</v>
      </c>
      <c r="O1291">
        <v>12.7409</v>
      </c>
      <c r="P1291">
        <v>27.712199999999999</v>
      </c>
      <c r="Q1291">
        <v>26</v>
      </c>
      <c r="R1291">
        <v>34.296500000000002</v>
      </c>
      <c r="S1291">
        <v>20.822299999999998</v>
      </c>
      <c r="T1291">
        <v>24.685700000000001</v>
      </c>
      <c r="U1291" t="e">
        <v>#N/A</v>
      </c>
      <c r="V1291">
        <v>13.375299999999999</v>
      </c>
      <c r="W1291">
        <v>26.007200000000001</v>
      </c>
      <c r="X1291">
        <v>23.207100000000001</v>
      </c>
      <c r="Y1291">
        <v>62.2667</v>
      </c>
      <c r="Z1291">
        <v>13.8238</v>
      </c>
      <c r="AA1291">
        <v>30.09</v>
      </c>
      <c r="AB1291">
        <v>40.017899999999997</v>
      </c>
      <c r="AC1291">
        <v>23.353400000000001</v>
      </c>
      <c r="AD1291" t="e">
        <v>#N/A</v>
      </c>
      <c r="AE1291">
        <v>19.2407</v>
      </c>
      <c r="AF1291">
        <v>15.7203</v>
      </c>
      <c r="AG1291">
        <v>17.045999999999999</v>
      </c>
      <c r="AH1291" t="e">
        <v>#N/A</v>
      </c>
      <c r="AI1291">
        <v>13.300700000000001</v>
      </c>
      <c r="AJ1291">
        <v>33.179000000000002</v>
      </c>
      <c r="AK1291">
        <v>18.399999999999999</v>
      </c>
      <c r="AL1291" t="e">
        <v>#N/A</v>
      </c>
      <c r="AM1291" t="e">
        <v>#N/A</v>
      </c>
      <c r="AN1291">
        <v>32.106699999999996</v>
      </c>
      <c r="AO1291">
        <v>18.696899999999999</v>
      </c>
      <c r="AP1291" t="e">
        <v>#N/A</v>
      </c>
      <c r="AQ1291">
        <v>34.5062</v>
      </c>
      <c r="AR1291">
        <v>20.09</v>
      </c>
    </row>
    <row r="1292" spans="1:44" x14ac:dyDescent="0.25">
      <c r="A1292" s="1">
        <v>38386</v>
      </c>
      <c r="B1292">
        <v>52.363300000000002</v>
      </c>
      <c r="C1292">
        <v>19.677199999999999</v>
      </c>
      <c r="D1292">
        <v>10.719799999999999</v>
      </c>
      <c r="E1292">
        <v>38.054400000000001</v>
      </c>
      <c r="F1292">
        <v>969.56420000000003</v>
      </c>
      <c r="G1292">
        <v>4.0734899999999996</v>
      </c>
      <c r="H1292">
        <v>19</v>
      </c>
      <c r="I1292">
        <v>22.312200000000001</v>
      </c>
      <c r="J1292">
        <v>33.483600000000003</v>
      </c>
      <c r="K1292">
        <v>29.229199999999999</v>
      </c>
      <c r="L1292" t="e">
        <v>#N/A</v>
      </c>
      <c r="M1292">
        <v>12.424300000000001</v>
      </c>
      <c r="N1292">
        <v>331.72649999999999</v>
      </c>
      <c r="O1292">
        <v>12.7447</v>
      </c>
      <c r="P1292">
        <v>27.805499999999999</v>
      </c>
      <c r="Q1292">
        <v>25.9</v>
      </c>
      <c r="R1292">
        <v>34.831600000000002</v>
      </c>
      <c r="S1292">
        <v>20.814499999999999</v>
      </c>
      <c r="T1292">
        <v>24.625499999999999</v>
      </c>
      <c r="U1292" t="e">
        <v>#N/A</v>
      </c>
      <c r="V1292">
        <v>13.663600000000001</v>
      </c>
      <c r="W1292">
        <v>26.298100000000002</v>
      </c>
      <c r="X1292">
        <v>23.783799999999999</v>
      </c>
      <c r="Y1292">
        <v>62.049900000000001</v>
      </c>
      <c r="Z1292">
        <v>13.8025</v>
      </c>
      <c r="AA1292">
        <v>30.22</v>
      </c>
      <c r="AB1292">
        <v>39.989400000000003</v>
      </c>
      <c r="AC1292">
        <v>23.379899999999999</v>
      </c>
      <c r="AD1292" t="e">
        <v>#N/A</v>
      </c>
      <c r="AE1292">
        <v>19.506</v>
      </c>
      <c r="AF1292">
        <v>15.7651</v>
      </c>
      <c r="AG1292">
        <v>16.9434</v>
      </c>
      <c r="AH1292" t="e">
        <v>#N/A</v>
      </c>
      <c r="AI1292">
        <v>13.273300000000001</v>
      </c>
      <c r="AJ1292">
        <v>33.232199999999999</v>
      </c>
      <c r="AK1292">
        <v>19</v>
      </c>
      <c r="AL1292" t="e">
        <v>#N/A</v>
      </c>
      <c r="AM1292" t="e">
        <v>#N/A</v>
      </c>
      <c r="AN1292">
        <v>32.536499999999997</v>
      </c>
      <c r="AO1292">
        <v>18.793700000000001</v>
      </c>
      <c r="AP1292" t="e">
        <v>#N/A</v>
      </c>
      <c r="AQ1292">
        <v>34.900599999999997</v>
      </c>
      <c r="AR1292">
        <v>20.1617</v>
      </c>
    </row>
    <row r="1293" spans="1:44" x14ac:dyDescent="0.25">
      <c r="A1293" s="1">
        <v>38387</v>
      </c>
      <c r="B1293">
        <v>53.003500000000003</v>
      </c>
      <c r="C1293">
        <v>19.898199999999999</v>
      </c>
      <c r="D1293">
        <v>11.3055</v>
      </c>
      <c r="E1293">
        <v>38.463099999999997</v>
      </c>
      <c r="F1293">
        <v>990.98069999999996</v>
      </c>
      <c r="G1293">
        <v>4.1411100000000003</v>
      </c>
      <c r="H1293">
        <v>19</v>
      </c>
      <c r="I1293">
        <v>22.4177</v>
      </c>
      <c r="J1293">
        <v>33.969499999999996</v>
      </c>
      <c r="K1293">
        <v>29.3582</v>
      </c>
      <c r="L1293" t="e">
        <v>#N/A</v>
      </c>
      <c r="M1293">
        <v>12.736000000000001</v>
      </c>
      <c r="N1293">
        <v>337.09309999999999</v>
      </c>
      <c r="O1293">
        <v>13.0107</v>
      </c>
      <c r="P1293">
        <v>28.2515</v>
      </c>
      <c r="Q1293">
        <v>26.5</v>
      </c>
      <c r="R1293">
        <v>35.440800000000003</v>
      </c>
      <c r="S1293">
        <v>20.9878</v>
      </c>
      <c r="T1293">
        <v>24.771699999999999</v>
      </c>
      <c r="U1293" t="e">
        <v>#N/A</v>
      </c>
      <c r="V1293">
        <v>14.087899999999999</v>
      </c>
      <c r="W1293">
        <v>26.924800000000001</v>
      </c>
      <c r="X1293">
        <v>24.098299999999998</v>
      </c>
      <c r="Y1293">
        <v>62.901400000000002</v>
      </c>
      <c r="Z1293">
        <v>14.2319</v>
      </c>
      <c r="AA1293">
        <v>29.59</v>
      </c>
      <c r="AB1293">
        <v>40.482700000000001</v>
      </c>
      <c r="AC1293">
        <v>23.645700000000001</v>
      </c>
      <c r="AD1293" t="e">
        <v>#N/A</v>
      </c>
      <c r="AE1293">
        <v>19.882100000000001</v>
      </c>
      <c r="AF1293">
        <v>15.784000000000001</v>
      </c>
      <c r="AG1293">
        <v>17.090599999999998</v>
      </c>
      <c r="AH1293" t="e">
        <v>#N/A</v>
      </c>
      <c r="AI1293">
        <v>13.4956</v>
      </c>
      <c r="AJ1293">
        <v>32.9542</v>
      </c>
      <c r="AK1293">
        <v>19</v>
      </c>
      <c r="AL1293" t="e">
        <v>#N/A</v>
      </c>
      <c r="AM1293" t="e">
        <v>#N/A</v>
      </c>
      <c r="AN1293">
        <v>33.040799999999997</v>
      </c>
      <c r="AO1293">
        <v>19.355</v>
      </c>
      <c r="AP1293" t="e">
        <v>#N/A</v>
      </c>
      <c r="AQ1293">
        <v>35.042700000000004</v>
      </c>
      <c r="AR1293">
        <v>20.5868</v>
      </c>
    </row>
    <row r="1294" spans="1:44" x14ac:dyDescent="0.25">
      <c r="A1294" s="1">
        <v>38390</v>
      </c>
      <c r="B1294">
        <v>53.346800000000002</v>
      </c>
      <c r="C1294">
        <v>20.245799999999999</v>
      </c>
      <c r="D1294">
        <v>11.3292</v>
      </c>
      <c r="E1294">
        <v>38.623800000000003</v>
      </c>
      <c r="F1294">
        <v>1002.44</v>
      </c>
      <c r="G1294">
        <v>4.18316</v>
      </c>
      <c r="H1294">
        <v>19.25</v>
      </c>
      <c r="I1294">
        <v>23.276299999999999</v>
      </c>
      <c r="J1294">
        <v>34.218800000000002</v>
      </c>
      <c r="K1294">
        <v>29.444700000000001</v>
      </c>
      <c r="L1294" t="e">
        <v>#N/A</v>
      </c>
      <c r="M1294">
        <v>13.035600000000001</v>
      </c>
      <c r="N1294">
        <v>339.7439</v>
      </c>
      <c r="O1294">
        <v>13.132300000000001</v>
      </c>
      <c r="P1294">
        <v>28.8475</v>
      </c>
      <c r="Q1294">
        <v>27.1</v>
      </c>
      <c r="R1294">
        <v>35.826500000000003</v>
      </c>
      <c r="S1294">
        <v>21.162400000000002</v>
      </c>
      <c r="T1294">
        <v>25.3994</v>
      </c>
      <c r="U1294" t="e">
        <v>#N/A</v>
      </c>
      <c r="V1294">
        <v>14.157299999999999</v>
      </c>
      <c r="W1294">
        <v>27.227900000000002</v>
      </c>
      <c r="X1294">
        <v>24.209399999999999</v>
      </c>
      <c r="Y1294">
        <v>63.473199999999999</v>
      </c>
      <c r="Z1294">
        <v>14.302</v>
      </c>
      <c r="AA1294">
        <v>30.29</v>
      </c>
      <c r="AB1294">
        <v>40.971499999999999</v>
      </c>
      <c r="AC1294">
        <v>24.032699999999998</v>
      </c>
      <c r="AD1294" t="e">
        <v>#N/A</v>
      </c>
      <c r="AE1294">
        <v>20.187799999999999</v>
      </c>
      <c r="AF1294">
        <v>15.968999999999999</v>
      </c>
      <c r="AG1294">
        <v>17.137499999999999</v>
      </c>
      <c r="AH1294" t="e">
        <v>#N/A</v>
      </c>
      <c r="AI1294">
        <v>13.9975</v>
      </c>
      <c r="AJ1294">
        <v>33.189900000000002</v>
      </c>
      <c r="AK1294">
        <v>19.25</v>
      </c>
      <c r="AL1294" t="e">
        <v>#N/A</v>
      </c>
      <c r="AM1294" t="e">
        <v>#N/A</v>
      </c>
      <c r="AN1294">
        <v>32.8294</v>
      </c>
      <c r="AO1294">
        <v>19.4314</v>
      </c>
      <c r="AP1294" t="e">
        <v>#N/A</v>
      </c>
      <c r="AQ1294">
        <v>35.386800000000001</v>
      </c>
      <c r="AR1294">
        <v>21.173500000000001</v>
      </c>
    </row>
    <row r="1295" spans="1:44" x14ac:dyDescent="0.25">
      <c r="A1295" s="1">
        <v>38391</v>
      </c>
      <c r="B1295">
        <v>53.975499999999997</v>
      </c>
      <c r="C1295">
        <v>20.634</v>
      </c>
      <c r="D1295">
        <v>11.374599999999999</v>
      </c>
      <c r="E1295">
        <v>38.523099999999999</v>
      </c>
      <c r="F1295">
        <v>1009.17</v>
      </c>
      <c r="G1295">
        <v>4.3139000000000003</v>
      </c>
      <c r="H1295">
        <v>19.059999999999999</v>
      </c>
      <c r="I1295">
        <v>23.3264</v>
      </c>
      <c r="J1295">
        <v>35.089199999999998</v>
      </c>
      <c r="K1295">
        <v>29.668199999999999</v>
      </c>
      <c r="L1295" t="e">
        <v>#N/A</v>
      </c>
      <c r="M1295">
        <v>13.1751</v>
      </c>
      <c r="N1295">
        <v>340.15460000000002</v>
      </c>
      <c r="O1295">
        <v>13.2644</v>
      </c>
      <c r="P1295">
        <v>29.1873</v>
      </c>
      <c r="Q1295">
        <v>27.2</v>
      </c>
      <c r="R1295">
        <v>36.436</v>
      </c>
      <c r="S1295">
        <v>21.412600000000001</v>
      </c>
      <c r="T1295">
        <v>25.1586</v>
      </c>
      <c r="U1295" t="e">
        <v>#N/A</v>
      </c>
      <c r="V1295">
        <v>14.0852</v>
      </c>
      <c r="W1295">
        <v>27.095600000000001</v>
      </c>
      <c r="X1295">
        <v>24.244800000000001</v>
      </c>
      <c r="Y1295">
        <v>63.695999999999998</v>
      </c>
      <c r="Z1295">
        <v>14.7057</v>
      </c>
      <c r="AA1295">
        <v>29.35</v>
      </c>
      <c r="AB1295">
        <v>41.1539</v>
      </c>
      <c r="AC1295">
        <v>24.049600000000002</v>
      </c>
      <c r="AD1295" t="e">
        <v>#N/A</v>
      </c>
      <c r="AE1295">
        <v>20.0913</v>
      </c>
      <c r="AF1295">
        <v>16.278300000000002</v>
      </c>
      <c r="AG1295">
        <v>17.297599999999999</v>
      </c>
      <c r="AH1295" t="e">
        <v>#N/A</v>
      </c>
      <c r="AI1295">
        <v>14.446999999999999</v>
      </c>
      <c r="AJ1295">
        <v>33.048200000000001</v>
      </c>
      <c r="AK1295">
        <v>19.059999999999999</v>
      </c>
      <c r="AL1295" t="e">
        <v>#N/A</v>
      </c>
      <c r="AM1295" t="e">
        <v>#N/A</v>
      </c>
      <c r="AN1295">
        <v>33.305599999999998</v>
      </c>
      <c r="AO1295">
        <v>19.4359</v>
      </c>
      <c r="AP1295" t="e">
        <v>#N/A</v>
      </c>
      <c r="AQ1295">
        <v>35.402200000000001</v>
      </c>
      <c r="AR1295">
        <v>21.277699999999999</v>
      </c>
    </row>
    <row r="1296" spans="1:44" x14ac:dyDescent="0.25">
      <c r="A1296" s="1">
        <v>38392</v>
      </c>
      <c r="B1296">
        <v>53.350299999999997</v>
      </c>
      <c r="C1296">
        <v>20.1144</v>
      </c>
      <c r="D1296">
        <v>11.1845</v>
      </c>
      <c r="E1296">
        <v>38.319299999999998</v>
      </c>
      <c r="F1296">
        <v>1032.8800000000001</v>
      </c>
      <c r="G1296">
        <v>4.19937</v>
      </c>
      <c r="H1296">
        <v>19.149999999999999</v>
      </c>
      <c r="I1296">
        <v>23.591799999999999</v>
      </c>
      <c r="J1296">
        <v>35.629600000000003</v>
      </c>
      <c r="K1296">
        <v>29.400300000000001</v>
      </c>
      <c r="L1296" t="e">
        <v>#N/A</v>
      </c>
      <c r="M1296">
        <v>12.7364</v>
      </c>
      <c r="N1296">
        <v>338.14519999999999</v>
      </c>
      <c r="O1296">
        <v>13.300700000000001</v>
      </c>
      <c r="P1296">
        <v>29.250699999999998</v>
      </c>
      <c r="Q1296">
        <v>26.9</v>
      </c>
      <c r="R1296">
        <v>36.2849</v>
      </c>
      <c r="S1296">
        <v>21.216100000000001</v>
      </c>
      <c r="T1296">
        <v>24.8413</v>
      </c>
      <c r="U1296" t="e">
        <v>#N/A</v>
      </c>
      <c r="V1296">
        <v>15.059699999999999</v>
      </c>
      <c r="W1296">
        <v>26.977399999999999</v>
      </c>
      <c r="X1296">
        <v>24.177499999999998</v>
      </c>
      <c r="Y1296">
        <v>62.738100000000003</v>
      </c>
      <c r="Z1296">
        <v>14.6389</v>
      </c>
      <c r="AA1296">
        <v>29.02</v>
      </c>
      <c r="AB1296">
        <v>41.073399999999999</v>
      </c>
      <c r="AC1296">
        <v>23.887799999999999</v>
      </c>
      <c r="AD1296" t="e">
        <v>#N/A</v>
      </c>
      <c r="AE1296">
        <v>19.8155</v>
      </c>
      <c r="AF1296">
        <v>16.2242</v>
      </c>
      <c r="AG1296">
        <v>17.188199999999998</v>
      </c>
      <c r="AH1296" t="e">
        <v>#N/A</v>
      </c>
      <c r="AI1296">
        <v>14.2506</v>
      </c>
      <c r="AJ1296">
        <v>32.7545</v>
      </c>
      <c r="AK1296">
        <v>19.149999999999999</v>
      </c>
      <c r="AL1296" t="e">
        <v>#N/A</v>
      </c>
      <c r="AM1296" t="e">
        <v>#N/A</v>
      </c>
      <c r="AN1296">
        <v>33.145899999999997</v>
      </c>
      <c r="AO1296">
        <v>19.231000000000002</v>
      </c>
      <c r="AP1296" t="e">
        <v>#N/A</v>
      </c>
      <c r="AQ1296">
        <v>34.955199999999998</v>
      </c>
      <c r="AR1296">
        <v>20.9316</v>
      </c>
    </row>
    <row r="1297" spans="1:44" x14ac:dyDescent="0.25">
      <c r="A1297" s="1">
        <v>38393</v>
      </c>
      <c r="B1297">
        <v>53.639299999999999</v>
      </c>
      <c r="C1297">
        <v>20.248899999999999</v>
      </c>
      <c r="D1297">
        <v>11.363</v>
      </c>
      <c r="E1297">
        <v>38.511899999999997</v>
      </c>
      <c r="F1297">
        <v>1080.48</v>
      </c>
      <c r="G1297">
        <v>4.1741999999999999</v>
      </c>
      <c r="H1297">
        <v>18.899999999999999</v>
      </c>
      <c r="I1297">
        <v>23.136900000000001</v>
      </c>
      <c r="J1297">
        <v>35.416800000000002</v>
      </c>
      <c r="K1297">
        <v>29.825900000000001</v>
      </c>
      <c r="L1297" t="e">
        <v>#N/A</v>
      </c>
      <c r="M1297">
        <v>12.6854</v>
      </c>
      <c r="N1297">
        <v>336.37439999999998</v>
      </c>
      <c r="O1297">
        <v>13.2043</v>
      </c>
      <c r="P1297">
        <v>29.781099999999999</v>
      </c>
      <c r="Q1297">
        <v>26.5</v>
      </c>
      <c r="R1297">
        <v>36.764400000000002</v>
      </c>
      <c r="S1297">
        <v>21.1677</v>
      </c>
      <c r="T1297">
        <v>24.797699999999999</v>
      </c>
      <c r="U1297" t="e">
        <v>#N/A</v>
      </c>
      <c r="V1297">
        <v>15.007099999999999</v>
      </c>
      <c r="W1297">
        <v>27.274000000000001</v>
      </c>
      <c r="X1297">
        <v>24.833600000000001</v>
      </c>
      <c r="Y1297">
        <v>62.704999999999998</v>
      </c>
      <c r="Z1297">
        <v>14.747199999999999</v>
      </c>
      <c r="AA1297">
        <v>28.61</v>
      </c>
      <c r="AB1297">
        <v>40.988</v>
      </c>
      <c r="AC1297">
        <v>23.827999999999999</v>
      </c>
      <c r="AD1297" t="e">
        <v>#N/A</v>
      </c>
      <c r="AE1297">
        <v>19.872699999999998</v>
      </c>
      <c r="AF1297">
        <v>16.239100000000001</v>
      </c>
      <c r="AG1297">
        <v>17.1614</v>
      </c>
      <c r="AH1297" t="e">
        <v>#N/A</v>
      </c>
      <c r="AI1297">
        <v>14.2338</v>
      </c>
      <c r="AJ1297">
        <v>32.785899999999998</v>
      </c>
      <c r="AK1297">
        <v>18.899999999999999</v>
      </c>
      <c r="AL1297" t="e">
        <v>#N/A</v>
      </c>
      <c r="AM1297" t="e">
        <v>#N/A</v>
      </c>
      <c r="AN1297">
        <v>33.8185</v>
      </c>
      <c r="AO1297">
        <v>19.197700000000001</v>
      </c>
      <c r="AP1297" t="e">
        <v>#N/A</v>
      </c>
      <c r="AQ1297">
        <v>34.741300000000003</v>
      </c>
      <c r="AR1297">
        <v>20.907</v>
      </c>
    </row>
    <row r="1298" spans="1:44" x14ac:dyDescent="0.25">
      <c r="A1298" s="1">
        <v>38394</v>
      </c>
      <c r="B1298">
        <v>53.402700000000003</v>
      </c>
      <c r="C1298">
        <v>20.3855</v>
      </c>
      <c r="D1298">
        <v>11.26</v>
      </c>
      <c r="E1298">
        <v>38.3337</v>
      </c>
      <c r="F1298">
        <v>1081.77</v>
      </c>
      <c r="G1298">
        <v>4.2997699999999996</v>
      </c>
      <c r="H1298">
        <v>18.8</v>
      </c>
      <c r="I1298">
        <v>23.015499999999999</v>
      </c>
      <c r="J1298">
        <v>35.384900000000002</v>
      </c>
      <c r="K1298">
        <v>29.876799999999999</v>
      </c>
      <c r="L1298" t="e">
        <v>#N/A</v>
      </c>
      <c r="M1298">
        <v>12.694599999999999</v>
      </c>
      <c r="N1298">
        <v>337.20010000000002</v>
      </c>
      <c r="O1298">
        <v>13.204499999999999</v>
      </c>
      <c r="P1298">
        <v>30.034300000000002</v>
      </c>
      <c r="Q1298">
        <v>26.75</v>
      </c>
      <c r="R1298">
        <v>36.392200000000003</v>
      </c>
      <c r="S1298">
        <v>21.144300000000001</v>
      </c>
      <c r="T1298">
        <v>25.0853</v>
      </c>
      <c r="U1298" t="e">
        <v>#N/A</v>
      </c>
      <c r="V1298">
        <v>14.791</v>
      </c>
      <c r="W1298">
        <v>27.3901</v>
      </c>
      <c r="X1298">
        <v>25.119299999999999</v>
      </c>
      <c r="Y1298">
        <v>62.687399999999997</v>
      </c>
      <c r="Z1298">
        <v>15.075699999999999</v>
      </c>
      <c r="AA1298">
        <v>28.61</v>
      </c>
      <c r="AB1298">
        <v>41.165300000000002</v>
      </c>
      <c r="AC1298">
        <v>23.702400000000001</v>
      </c>
      <c r="AD1298" t="e">
        <v>#N/A</v>
      </c>
      <c r="AE1298">
        <v>19.8444</v>
      </c>
      <c r="AF1298">
        <v>16.3931</v>
      </c>
      <c r="AG1298">
        <v>16.9985</v>
      </c>
      <c r="AH1298" t="e">
        <v>#N/A</v>
      </c>
      <c r="AI1298">
        <v>14.204000000000001</v>
      </c>
      <c r="AJ1298">
        <v>32.921599999999998</v>
      </c>
      <c r="AK1298">
        <v>18.8</v>
      </c>
      <c r="AL1298" t="e">
        <v>#N/A</v>
      </c>
      <c r="AM1298" t="e">
        <v>#N/A</v>
      </c>
      <c r="AN1298">
        <v>33.200800000000001</v>
      </c>
      <c r="AO1298">
        <v>19.2241</v>
      </c>
      <c r="AP1298" t="e">
        <v>#N/A</v>
      </c>
      <c r="AQ1298">
        <v>34.424799999999998</v>
      </c>
      <c r="AR1298">
        <v>20.773</v>
      </c>
    </row>
    <row r="1299" spans="1:44" x14ac:dyDescent="0.25">
      <c r="A1299" s="1">
        <v>38397</v>
      </c>
      <c r="B1299">
        <v>53.300600000000003</v>
      </c>
      <c r="C1299">
        <v>20.236499999999999</v>
      </c>
      <c r="D1299">
        <v>11.145899999999999</v>
      </c>
      <c r="E1299">
        <v>37.596400000000003</v>
      </c>
      <c r="F1299">
        <v>1048.52</v>
      </c>
      <c r="G1299">
        <v>4.4421499999999998</v>
      </c>
      <c r="H1299">
        <v>18.940000000000001</v>
      </c>
      <c r="I1299">
        <v>22.785299999999999</v>
      </c>
      <c r="J1299">
        <v>35.014499999999998</v>
      </c>
      <c r="K1299">
        <v>29.439900000000002</v>
      </c>
      <c r="L1299" t="e">
        <v>#N/A</v>
      </c>
      <c r="M1299">
        <v>12.776899999999999</v>
      </c>
      <c r="N1299">
        <v>333.27260000000001</v>
      </c>
      <c r="O1299">
        <v>13.121</v>
      </c>
      <c r="P1299">
        <v>29.838899999999999</v>
      </c>
      <c r="Q1299">
        <v>26.85</v>
      </c>
      <c r="R1299">
        <v>36.540700000000001</v>
      </c>
      <c r="S1299">
        <v>21.0137</v>
      </c>
      <c r="T1299">
        <v>24.945900000000002</v>
      </c>
      <c r="U1299" t="e">
        <v>#N/A</v>
      </c>
      <c r="V1299">
        <v>14.298400000000001</v>
      </c>
      <c r="W1299">
        <v>27.032900000000001</v>
      </c>
      <c r="X1299">
        <v>25.004100000000001</v>
      </c>
      <c r="Y1299">
        <v>62.325800000000001</v>
      </c>
      <c r="Z1299">
        <v>15.032</v>
      </c>
      <c r="AA1299">
        <v>28.46</v>
      </c>
      <c r="AB1299">
        <v>40.442100000000003</v>
      </c>
      <c r="AC1299">
        <v>23.510200000000001</v>
      </c>
      <c r="AD1299" t="e">
        <v>#N/A</v>
      </c>
      <c r="AE1299">
        <v>19.892700000000001</v>
      </c>
      <c r="AF1299">
        <v>16.3628</v>
      </c>
      <c r="AG1299">
        <v>16.877500000000001</v>
      </c>
      <c r="AH1299" t="e">
        <v>#N/A</v>
      </c>
      <c r="AI1299">
        <v>14.2661</v>
      </c>
      <c r="AJ1299">
        <v>32.981400000000001</v>
      </c>
      <c r="AK1299">
        <v>18.940000000000001</v>
      </c>
      <c r="AL1299" t="e">
        <v>#N/A</v>
      </c>
      <c r="AM1299" t="e">
        <v>#N/A</v>
      </c>
      <c r="AN1299">
        <v>32.881500000000003</v>
      </c>
      <c r="AO1299">
        <v>18.995100000000001</v>
      </c>
      <c r="AP1299" t="e">
        <v>#N/A</v>
      </c>
      <c r="AQ1299">
        <v>34.160200000000003</v>
      </c>
      <c r="AR1299">
        <v>20.628699999999998</v>
      </c>
    </row>
    <row r="1300" spans="1:44" x14ac:dyDescent="0.25">
      <c r="A1300" s="1">
        <v>38398</v>
      </c>
      <c r="B1300">
        <v>53.966000000000001</v>
      </c>
      <c r="C1300">
        <v>20.106400000000001</v>
      </c>
      <c r="D1300">
        <v>11.097200000000001</v>
      </c>
      <c r="E1300">
        <v>37.386200000000002</v>
      </c>
      <c r="F1300">
        <v>1049.83</v>
      </c>
      <c r="G1300">
        <v>4.6230799999999999</v>
      </c>
      <c r="H1300">
        <v>19.05</v>
      </c>
      <c r="I1300">
        <v>22.8748</v>
      </c>
      <c r="J1300">
        <v>35.134399999999999</v>
      </c>
      <c r="K1300">
        <v>29.100100000000001</v>
      </c>
      <c r="L1300" t="e">
        <v>#N/A</v>
      </c>
      <c r="M1300">
        <v>12.6934</v>
      </c>
      <c r="N1300">
        <v>333.02949999999998</v>
      </c>
      <c r="O1300">
        <v>13.0076</v>
      </c>
      <c r="P1300">
        <v>30.040099999999999</v>
      </c>
      <c r="Q1300">
        <v>26.7</v>
      </c>
      <c r="R1300">
        <v>36.460900000000002</v>
      </c>
      <c r="S1300">
        <v>20.975000000000001</v>
      </c>
      <c r="T1300">
        <v>24.85</v>
      </c>
      <c r="U1300" t="e">
        <v>#N/A</v>
      </c>
      <c r="V1300">
        <v>14.4846</v>
      </c>
      <c r="W1300">
        <v>27.000699999999998</v>
      </c>
      <c r="X1300">
        <v>24.7515</v>
      </c>
      <c r="Y1300">
        <v>62.595399999999998</v>
      </c>
      <c r="Z1300">
        <v>15.074</v>
      </c>
      <c r="AA1300">
        <v>28.51</v>
      </c>
      <c r="AB1300">
        <v>40.234900000000003</v>
      </c>
      <c r="AC1300">
        <v>23.4529</v>
      </c>
      <c r="AD1300" t="e">
        <v>#N/A</v>
      </c>
      <c r="AE1300">
        <v>20.152000000000001</v>
      </c>
      <c r="AF1300">
        <v>16.267900000000001</v>
      </c>
      <c r="AG1300">
        <v>16.802099999999999</v>
      </c>
      <c r="AH1300" t="e">
        <v>#N/A</v>
      </c>
      <c r="AI1300">
        <v>14.067399999999999</v>
      </c>
      <c r="AJ1300">
        <v>33.343600000000002</v>
      </c>
      <c r="AK1300">
        <v>19.05</v>
      </c>
      <c r="AL1300" t="e">
        <v>#N/A</v>
      </c>
      <c r="AM1300" t="e">
        <v>#N/A</v>
      </c>
      <c r="AN1300">
        <v>33.2331</v>
      </c>
      <c r="AO1300">
        <v>18.9602</v>
      </c>
      <c r="AP1300" t="e">
        <v>#N/A</v>
      </c>
      <c r="AQ1300">
        <v>34.390500000000003</v>
      </c>
      <c r="AR1300">
        <v>20.683900000000001</v>
      </c>
    </row>
    <row r="1301" spans="1:44" x14ac:dyDescent="0.25">
      <c r="A1301" s="1">
        <v>38399</v>
      </c>
      <c r="B1301">
        <v>54.374099999999999</v>
      </c>
      <c r="C1301">
        <v>20.601199999999999</v>
      </c>
      <c r="D1301">
        <v>10.9846</v>
      </c>
      <c r="E1301">
        <v>37.3996</v>
      </c>
      <c r="F1301">
        <v>1029.67</v>
      </c>
      <c r="G1301">
        <v>4.7043499999999998</v>
      </c>
      <c r="H1301">
        <v>18.8</v>
      </c>
      <c r="I1301">
        <v>22.3642</v>
      </c>
      <c r="J1301">
        <v>34.741199999999999</v>
      </c>
      <c r="K1301">
        <v>29.3767</v>
      </c>
      <c r="L1301" t="e">
        <v>#N/A</v>
      </c>
      <c r="M1301">
        <v>12.5215</v>
      </c>
      <c r="N1301">
        <v>330.9359</v>
      </c>
      <c r="O1301">
        <v>13.1815</v>
      </c>
      <c r="P1301">
        <v>30.3903</v>
      </c>
      <c r="Q1301">
        <v>26.65</v>
      </c>
      <c r="R1301">
        <v>37.391199999999998</v>
      </c>
      <c r="S1301">
        <v>20.8386</v>
      </c>
      <c r="T1301">
        <v>24.8064</v>
      </c>
      <c r="U1301" t="e">
        <v>#N/A</v>
      </c>
      <c r="V1301">
        <v>14.4169</v>
      </c>
      <c r="W1301">
        <v>26.7239</v>
      </c>
      <c r="X1301">
        <v>24.452000000000002</v>
      </c>
      <c r="Y1301">
        <v>62.672400000000003</v>
      </c>
      <c r="Z1301">
        <v>14.843400000000001</v>
      </c>
      <c r="AA1301">
        <v>27.82</v>
      </c>
      <c r="AB1301">
        <v>40.057299999999998</v>
      </c>
      <c r="AC1301">
        <v>23.272500000000001</v>
      </c>
      <c r="AD1301" t="e">
        <v>#N/A</v>
      </c>
      <c r="AE1301">
        <v>19.775200000000002</v>
      </c>
      <c r="AF1301">
        <v>16.055399999999999</v>
      </c>
      <c r="AG1301">
        <v>16.680599999999998</v>
      </c>
      <c r="AH1301" t="e">
        <v>#N/A</v>
      </c>
      <c r="AI1301">
        <v>13.8911</v>
      </c>
      <c r="AJ1301">
        <v>33.176400000000001</v>
      </c>
      <c r="AK1301">
        <v>18.8</v>
      </c>
      <c r="AL1301" t="e">
        <v>#N/A</v>
      </c>
      <c r="AM1301" t="e">
        <v>#N/A</v>
      </c>
      <c r="AN1301">
        <v>33.306899999999999</v>
      </c>
      <c r="AO1301">
        <v>18.8523</v>
      </c>
      <c r="AP1301" t="e">
        <v>#N/A</v>
      </c>
      <c r="AQ1301">
        <v>34.262099999999997</v>
      </c>
      <c r="AR1301">
        <v>20.471299999999999</v>
      </c>
    </row>
    <row r="1302" spans="1:44" x14ac:dyDescent="0.25">
      <c r="A1302" s="1">
        <v>38400</v>
      </c>
      <c r="B1302">
        <v>53.687199999999997</v>
      </c>
      <c r="C1302">
        <v>20.895900000000001</v>
      </c>
      <c r="D1302">
        <v>10.8513</v>
      </c>
      <c r="E1302">
        <v>37.314599999999999</v>
      </c>
      <c r="F1302">
        <v>1016.17</v>
      </c>
      <c r="G1302">
        <v>4.58291</v>
      </c>
      <c r="H1302">
        <v>18.79</v>
      </c>
      <c r="I1302">
        <v>22.1813</v>
      </c>
      <c r="J1302">
        <v>34.570999999999998</v>
      </c>
      <c r="K1302">
        <v>29.145900000000001</v>
      </c>
      <c r="L1302" t="e">
        <v>#N/A</v>
      </c>
      <c r="M1302">
        <v>12.3367</v>
      </c>
      <c r="N1302">
        <v>328.3535</v>
      </c>
      <c r="O1302">
        <v>13.0892</v>
      </c>
      <c r="P1302">
        <v>30.306899999999999</v>
      </c>
      <c r="Q1302">
        <v>26.3</v>
      </c>
      <c r="R1302">
        <v>37.1646</v>
      </c>
      <c r="S1302">
        <v>20.727599999999999</v>
      </c>
      <c r="T1302">
        <v>24.7454</v>
      </c>
      <c r="U1302" t="e">
        <v>#N/A</v>
      </c>
      <c r="V1302">
        <v>14.2789</v>
      </c>
      <c r="W1302">
        <v>26.3687</v>
      </c>
      <c r="X1302">
        <v>24.088000000000001</v>
      </c>
      <c r="Y1302">
        <v>62.0914</v>
      </c>
      <c r="Z1302">
        <v>14.528700000000001</v>
      </c>
      <c r="AA1302">
        <v>28.1</v>
      </c>
      <c r="AB1302">
        <v>39.816600000000001</v>
      </c>
      <c r="AC1302">
        <v>22.927900000000001</v>
      </c>
      <c r="AD1302" t="e">
        <v>#N/A</v>
      </c>
      <c r="AE1302">
        <v>19.585699999999999</v>
      </c>
      <c r="AF1302">
        <v>15.960100000000001</v>
      </c>
      <c r="AG1302">
        <v>16.588799999999999</v>
      </c>
      <c r="AH1302" t="e">
        <v>#N/A</v>
      </c>
      <c r="AI1302">
        <v>13.9513</v>
      </c>
      <c r="AJ1302">
        <v>33.186300000000003</v>
      </c>
      <c r="AK1302">
        <v>18.79</v>
      </c>
      <c r="AL1302" t="e">
        <v>#N/A</v>
      </c>
      <c r="AM1302" t="e">
        <v>#N/A</v>
      </c>
      <c r="AN1302">
        <v>32.867199999999997</v>
      </c>
      <c r="AO1302">
        <v>18.621200000000002</v>
      </c>
      <c r="AP1302" t="e">
        <v>#N/A</v>
      </c>
      <c r="AQ1302">
        <v>34.324599999999997</v>
      </c>
      <c r="AR1302">
        <v>20.483699999999999</v>
      </c>
    </row>
    <row r="1303" spans="1:44" x14ac:dyDescent="0.25">
      <c r="A1303" s="1">
        <v>38401</v>
      </c>
      <c r="B1303">
        <v>53.595199999999998</v>
      </c>
      <c r="C1303">
        <v>20.939399999999999</v>
      </c>
      <c r="D1303">
        <v>10.883100000000001</v>
      </c>
      <c r="E1303">
        <v>37.066899999999997</v>
      </c>
      <c r="F1303">
        <v>1005.39</v>
      </c>
      <c r="G1303">
        <v>4.5314100000000002</v>
      </c>
      <c r="H1303">
        <v>18.690000000000001</v>
      </c>
      <c r="I1303">
        <v>21.866</v>
      </c>
      <c r="J1303">
        <v>34.009300000000003</v>
      </c>
      <c r="K1303">
        <v>28.839300000000001</v>
      </c>
      <c r="L1303" t="e">
        <v>#N/A</v>
      </c>
      <c r="M1303">
        <v>12.2326</v>
      </c>
      <c r="N1303">
        <v>326.85649999999998</v>
      </c>
      <c r="O1303">
        <v>13.079000000000001</v>
      </c>
      <c r="P1303">
        <v>31.261900000000001</v>
      </c>
      <c r="Q1303">
        <v>25.8</v>
      </c>
      <c r="R1303">
        <v>37.988700000000001</v>
      </c>
      <c r="S1303">
        <v>20.644500000000001</v>
      </c>
      <c r="T1303">
        <v>24.762799999999999</v>
      </c>
      <c r="U1303" t="e">
        <v>#N/A</v>
      </c>
      <c r="V1303">
        <v>14.376899999999999</v>
      </c>
      <c r="W1303">
        <v>26.505199999999999</v>
      </c>
      <c r="X1303">
        <v>24.1997</v>
      </c>
      <c r="Y1303">
        <v>61.782899999999998</v>
      </c>
      <c r="Z1303">
        <v>14.7707</v>
      </c>
      <c r="AA1303">
        <v>28.4</v>
      </c>
      <c r="AB1303">
        <v>39.871400000000001</v>
      </c>
      <c r="AC1303">
        <v>22.763100000000001</v>
      </c>
      <c r="AD1303" t="e">
        <v>#N/A</v>
      </c>
      <c r="AE1303">
        <v>19.6129</v>
      </c>
      <c r="AF1303">
        <v>18.042999999999999</v>
      </c>
      <c r="AG1303">
        <v>16.481400000000001</v>
      </c>
      <c r="AH1303" t="e">
        <v>#N/A</v>
      </c>
      <c r="AI1303">
        <v>14.9222</v>
      </c>
      <c r="AJ1303">
        <v>33.297199999999997</v>
      </c>
      <c r="AK1303">
        <v>18.690000000000001</v>
      </c>
      <c r="AL1303" t="e">
        <v>#N/A</v>
      </c>
      <c r="AM1303" t="e">
        <v>#N/A</v>
      </c>
      <c r="AN1303">
        <v>32.681199999999997</v>
      </c>
      <c r="AO1303">
        <v>18.430900000000001</v>
      </c>
      <c r="AP1303" t="e">
        <v>#N/A</v>
      </c>
      <c r="AQ1303">
        <v>34.3429</v>
      </c>
      <c r="AR1303">
        <v>20.284500000000001</v>
      </c>
    </row>
    <row r="1304" spans="1:44" x14ac:dyDescent="0.25">
      <c r="A1304" s="1">
        <v>38405</v>
      </c>
      <c r="B1304">
        <v>52.046999999999997</v>
      </c>
      <c r="C1304">
        <v>20.435500000000001</v>
      </c>
      <c r="D1304">
        <v>10.4611</v>
      </c>
      <c r="E1304">
        <v>36.397399999999998</v>
      </c>
      <c r="F1304">
        <v>978.80709999999999</v>
      </c>
      <c r="G1304">
        <v>4.4001000000000001</v>
      </c>
      <c r="H1304">
        <v>18.5</v>
      </c>
      <c r="I1304">
        <v>21.388500000000001</v>
      </c>
      <c r="J1304">
        <v>33.210999999999999</v>
      </c>
      <c r="K1304">
        <v>28.069600000000001</v>
      </c>
      <c r="L1304" t="e">
        <v>#N/A</v>
      </c>
      <c r="M1304">
        <v>12.0968</v>
      </c>
      <c r="N1304">
        <v>318.9171</v>
      </c>
      <c r="O1304">
        <v>12.8752</v>
      </c>
      <c r="P1304">
        <v>30.2498</v>
      </c>
      <c r="Q1304">
        <v>26</v>
      </c>
      <c r="R1304">
        <v>36.812199999999997</v>
      </c>
      <c r="S1304">
        <v>20.1021</v>
      </c>
      <c r="T1304">
        <v>24.091699999999999</v>
      </c>
      <c r="U1304" t="e">
        <v>#N/A</v>
      </c>
      <c r="V1304">
        <v>13.918100000000001</v>
      </c>
      <c r="W1304">
        <v>25.1111</v>
      </c>
      <c r="X1304">
        <v>23.4023</v>
      </c>
      <c r="Y1304">
        <v>60.439799999999998</v>
      </c>
      <c r="Z1304">
        <v>14.440300000000001</v>
      </c>
      <c r="AA1304">
        <v>28.81</v>
      </c>
      <c r="AB1304">
        <v>39.1892</v>
      </c>
      <c r="AC1304">
        <v>22.139900000000001</v>
      </c>
      <c r="AD1304" t="e">
        <v>#N/A</v>
      </c>
      <c r="AE1304">
        <v>19.156199999999998</v>
      </c>
      <c r="AF1304">
        <v>17.066800000000001</v>
      </c>
      <c r="AG1304">
        <v>16.129200000000001</v>
      </c>
      <c r="AH1304" t="e">
        <v>#N/A</v>
      </c>
      <c r="AI1304">
        <v>14.6325</v>
      </c>
      <c r="AJ1304">
        <v>32.139600000000002</v>
      </c>
      <c r="AK1304">
        <v>18.5</v>
      </c>
      <c r="AL1304" t="e">
        <v>#N/A</v>
      </c>
      <c r="AM1304" t="e">
        <v>#N/A</v>
      </c>
      <c r="AN1304">
        <v>31.5731</v>
      </c>
      <c r="AO1304">
        <v>18.251899999999999</v>
      </c>
      <c r="AP1304" t="e">
        <v>#N/A</v>
      </c>
      <c r="AQ1304">
        <v>33.478400000000001</v>
      </c>
      <c r="AR1304">
        <v>19.613099999999999</v>
      </c>
    </row>
    <row r="1305" spans="1:44" x14ac:dyDescent="0.25">
      <c r="A1305" s="1">
        <v>38406</v>
      </c>
      <c r="B1305">
        <v>52.117600000000003</v>
      </c>
      <c r="C1305">
        <v>20.606200000000001</v>
      </c>
      <c r="D1305">
        <v>10.6568</v>
      </c>
      <c r="E1305">
        <v>36.511800000000001</v>
      </c>
      <c r="F1305">
        <v>988.86969999999997</v>
      </c>
      <c r="G1305">
        <v>4.5483200000000004</v>
      </c>
      <c r="H1305">
        <v>18.2</v>
      </c>
      <c r="I1305">
        <v>21.3477</v>
      </c>
      <c r="J1305">
        <v>33.5486</v>
      </c>
      <c r="K1305">
        <v>28.361899999999999</v>
      </c>
      <c r="L1305" t="e">
        <v>#N/A</v>
      </c>
      <c r="M1305">
        <v>12.066599999999999</v>
      </c>
      <c r="N1305">
        <v>321.53379999999999</v>
      </c>
      <c r="O1305">
        <v>12.802300000000001</v>
      </c>
      <c r="P1305">
        <v>30.507300000000001</v>
      </c>
      <c r="Q1305">
        <v>25.55</v>
      </c>
      <c r="R1305">
        <v>37.523200000000003</v>
      </c>
      <c r="S1305">
        <v>20.041399999999999</v>
      </c>
      <c r="T1305">
        <v>24.170100000000001</v>
      </c>
      <c r="U1305" t="e">
        <v>#N/A</v>
      </c>
      <c r="V1305">
        <v>13.765599999999999</v>
      </c>
      <c r="W1305">
        <v>24.761900000000001</v>
      </c>
      <c r="X1305">
        <v>23.453600000000002</v>
      </c>
      <c r="Y1305">
        <v>60.250100000000003</v>
      </c>
      <c r="Z1305">
        <v>14.1561</v>
      </c>
      <c r="AA1305">
        <v>27.78</v>
      </c>
      <c r="AB1305">
        <v>39.364199999999997</v>
      </c>
      <c r="AC1305">
        <v>22.4619</v>
      </c>
      <c r="AD1305" t="e">
        <v>#N/A</v>
      </c>
      <c r="AE1305">
        <v>19.435199999999998</v>
      </c>
      <c r="AF1305">
        <v>17.354399999999998</v>
      </c>
      <c r="AG1305">
        <v>16.097799999999999</v>
      </c>
      <c r="AH1305" t="e">
        <v>#N/A</v>
      </c>
      <c r="AI1305">
        <v>14.467499999999999</v>
      </c>
      <c r="AJ1305">
        <v>32.877400000000002</v>
      </c>
      <c r="AK1305">
        <v>18.2</v>
      </c>
      <c r="AL1305" t="e">
        <v>#N/A</v>
      </c>
      <c r="AM1305" t="e">
        <v>#N/A</v>
      </c>
      <c r="AN1305">
        <v>31.904199999999999</v>
      </c>
      <c r="AO1305">
        <v>18.325700000000001</v>
      </c>
      <c r="AP1305" t="e">
        <v>#N/A</v>
      </c>
      <c r="AQ1305">
        <v>33.195799999999998</v>
      </c>
      <c r="AR1305">
        <v>19.7499</v>
      </c>
    </row>
    <row r="1306" spans="1:44" x14ac:dyDescent="0.25">
      <c r="A1306" s="1">
        <v>38407</v>
      </c>
      <c r="B1306">
        <v>52.109900000000003</v>
      </c>
      <c r="C1306">
        <v>20.828800000000001</v>
      </c>
      <c r="D1306">
        <v>10.749599999999999</v>
      </c>
      <c r="E1306">
        <v>36.597299999999997</v>
      </c>
      <c r="F1306">
        <v>978.01969999999994</v>
      </c>
      <c r="G1306">
        <v>4.5647099999999998</v>
      </c>
      <c r="H1306">
        <v>18.38</v>
      </c>
      <c r="I1306">
        <v>21.4955</v>
      </c>
      <c r="J1306">
        <v>34.177399999999999</v>
      </c>
      <c r="K1306">
        <v>29.082899999999999</v>
      </c>
      <c r="L1306" t="e">
        <v>#N/A</v>
      </c>
      <c r="M1306">
        <v>11.9453</v>
      </c>
      <c r="N1306">
        <v>319.62180000000001</v>
      </c>
      <c r="O1306">
        <v>12.7712</v>
      </c>
      <c r="P1306">
        <v>30.507200000000001</v>
      </c>
      <c r="Q1306">
        <v>25.6</v>
      </c>
      <c r="R1306">
        <v>38.437100000000001</v>
      </c>
      <c r="S1306">
        <v>20.207699999999999</v>
      </c>
      <c r="T1306">
        <v>24.152699999999999</v>
      </c>
      <c r="U1306" t="e">
        <v>#N/A</v>
      </c>
      <c r="V1306">
        <v>13.760300000000001</v>
      </c>
      <c r="W1306">
        <v>24.5748</v>
      </c>
      <c r="X1306">
        <v>23.540199999999999</v>
      </c>
      <c r="Y1306">
        <v>60.3429</v>
      </c>
      <c r="Z1306">
        <v>14.331</v>
      </c>
      <c r="AA1306">
        <v>27.67</v>
      </c>
      <c r="AB1306">
        <v>39.482500000000002</v>
      </c>
      <c r="AC1306">
        <v>22.4879</v>
      </c>
      <c r="AD1306" t="e">
        <v>#N/A</v>
      </c>
      <c r="AE1306">
        <v>19.476900000000001</v>
      </c>
      <c r="AF1306">
        <v>17.404900000000001</v>
      </c>
      <c r="AG1306">
        <v>16.136700000000001</v>
      </c>
      <c r="AH1306" t="e">
        <v>#N/A</v>
      </c>
      <c r="AI1306">
        <v>14.454499999999999</v>
      </c>
      <c r="AJ1306">
        <v>32.944200000000002</v>
      </c>
      <c r="AK1306">
        <v>18.38</v>
      </c>
      <c r="AL1306" t="e">
        <v>#N/A</v>
      </c>
      <c r="AM1306" t="e">
        <v>#N/A</v>
      </c>
      <c r="AN1306">
        <v>31.853000000000002</v>
      </c>
      <c r="AO1306">
        <v>18.2212</v>
      </c>
      <c r="AP1306" t="e">
        <v>#N/A</v>
      </c>
      <c r="AQ1306">
        <v>32.9634</v>
      </c>
      <c r="AR1306">
        <v>19.3218</v>
      </c>
    </row>
    <row r="1307" spans="1:44" x14ac:dyDescent="0.25">
      <c r="A1307" s="1">
        <v>38408</v>
      </c>
      <c r="B1307">
        <v>52.691499999999998</v>
      </c>
      <c r="C1307">
        <v>21.092400000000001</v>
      </c>
      <c r="D1307">
        <v>10.911799999999999</v>
      </c>
      <c r="E1307">
        <v>37.017400000000002</v>
      </c>
      <c r="F1307">
        <v>987.39</v>
      </c>
      <c r="G1307">
        <v>4.6007400000000001</v>
      </c>
      <c r="H1307">
        <v>18.23</v>
      </c>
      <c r="I1307">
        <v>21.724900000000002</v>
      </c>
      <c r="J1307">
        <v>35.094099999999997</v>
      </c>
      <c r="K1307">
        <v>29.814699999999998</v>
      </c>
      <c r="L1307" t="e">
        <v>#N/A</v>
      </c>
      <c r="M1307">
        <v>12.045400000000001</v>
      </c>
      <c r="N1307">
        <v>321.7953</v>
      </c>
      <c r="O1307">
        <v>12.972</v>
      </c>
      <c r="P1307">
        <v>30.968399999999999</v>
      </c>
      <c r="Q1307">
        <v>25.5</v>
      </c>
      <c r="R1307">
        <v>40.063400000000001</v>
      </c>
      <c r="S1307">
        <v>20.393599999999999</v>
      </c>
      <c r="T1307">
        <v>24.204999999999998</v>
      </c>
      <c r="U1307" t="e">
        <v>#N/A</v>
      </c>
      <c r="V1307">
        <v>14.008699999999999</v>
      </c>
      <c r="W1307">
        <v>25.352</v>
      </c>
      <c r="X1307">
        <v>23.993300000000001</v>
      </c>
      <c r="Y1307">
        <v>60.883200000000002</v>
      </c>
      <c r="Z1307">
        <v>14.671900000000001</v>
      </c>
      <c r="AA1307">
        <v>28.12</v>
      </c>
      <c r="AB1307">
        <v>39.9666</v>
      </c>
      <c r="AC1307">
        <v>22.8292</v>
      </c>
      <c r="AD1307" t="e">
        <v>#N/A</v>
      </c>
      <c r="AE1307">
        <v>19.815799999999999</v>
      </c>
      <c r="AF1307">
        <v>17.481200000000001</v>
      </c>
      <c r="AG1307">
        <v>16.176300000000001</v>
      </c>
      <c r="AH1307" t="e">
        <v>#N/A</v>
      </c>
      <c r="AI1307">
        <v>14.8125</v>
      </c>
      <c r="AJ1307">
        <v>33.4039</v>
      </c>
      <c r="AK1307">
        <v>18.23</v>
      </c>
      <c r="AL1307" t="e">
        <v>#N/A</v>
      </c>
      <c r="AM1307" t="e">
        <v>#N/A</v>
      </c>
      <c r="AN1307">
        <v>32.403700000000001</v>
      </c>
      <c r="AO1307">
        <v>18.714600000000001</v>
      </c>
      <c r="AP1307" t="e">
        <v>#N/A</v>
      </c>
      <c r="AQ1307">
        <v>33.220599999999997</v>
      </c>
      <c r="AR1307">
        <v>19.281500000000001</v>
      </c>
    </row>
    <row r="1308" spans="1:44" x14ac:dyDescent="0.25">
      <c r="A1308" s="1">
        <v>38411</v>
      </c>
      <c r="B1308">
        <v>51.917700000000004</v>
      </c>
      <c r="C1308">
        <v>21.270600000000002</v>
      </c>
      <c r="D1308">
        <v>10.8279</v>
      </c>
      <c r="E1308">
        <v>36.470799999999997</v>
      </c>
      <c r="F1308">
        <v>958.30160000000001</v>
      </c>
      <c r="G1308">
        <v>4.6062900000000004</v>
      </c>
      <c r="H1308">
        <v>18.2</v>
      </c>
      <c r="I1308">
        <v>21.684699999999999</v>
      </c>
      <c r="J1308">
        <v>34.837899999999998</v>
      </c>
      <c r="K1308">
        <v>29.679600000000001</v>
      </c>
      <c r="L1308" t="e">
        <v>#N/A</v>
      </c>
      <c r="M1308">
        <v>12.114800000000001</v>
      </c>
      <c r="N1308">
        <v>315.85559999999998</v>
      </c>
      <c r="O1308">
        <v>12.816000000000001</v>
      </c>
      <c r="P1308">
        <v>30.377400000000002</v>
      </c>
      <c r="Q1308">
        <v>25.5</v>
      </c>
      <c r="R1308">
        <v>39.816800000000001</v>
      </c>
      <c r="S1308">
        <v>20.013200000000001</v>
      </c>
      <c r="T1308">
        <v>23.420500000000001</v>
      </c>
      <c r="U1308" t="e">
        <v>#N/A</v>
      </c>
      <c r="V1308">
        <v>14.005800000000001</v>
      </c>
      <c r="W1308">
        <v>24.828600000000002</v>
      </c>
      <c r="X1308">
        <v>23.726800000000001</v>
      </c>
      <c r="Y1308">
        <v>60.317399999999999</v>
      </c>
      <c r="Z1308">
        <v>14.5097</v>
      </c>
      <c r="AA1308">
        <v>28.67</v>
      </c>
      <c r="AB1308">
        <v>39.317700000000002</v>
      </c>
      <c r="AC1308">
        <v>22.4133</v>
      </c>
      <c r="AD1308" t="e">
        <v>#N/A</v>
      </c>
      <c r="AE1308">
        <v>19.738</v>
      </c>
      <c r="AF1308">
        <v>17.251100000000001</v>
      </c>
      <c r="AG1308">
        <v>16.006799999999998</v>
      </c>
      <c r="AH1308" t="e">
        <v>#N/A</v>
      </c>
      <c r="AI1308">
        <v>14.397500000000001</v>
      </c>
      <c r="AJ1308">
        <v>32.498699999999999</v>
      </c>
      <c r="AK1308">
        <v>18.2</v>
      </c>
      <c r="AL1308" t="e">
        <v>#N/A</v>
      </c>
      <c r="AM1308" t="e">
        <v>#N/A</v>
      </c>
      <c r="AN1308">
        <v>31.8156</v>
      </c>
      <c r="AO1308">
        <v>18.4666</v>
      </c>
      <c r="AP1308" t="e">
        <v>#N/A</v>
      </c>
      <c r="AQ1308">
        <v>33.067</v>
      </c>
      <c r="AR1308">
        <v>19.181999999999999</v>
      </c>
    </row>
    <row r="1309" spans="1:44" x14ac:dyDescent="0.25">
      <c r="A1309" s="1">
        <v>38412</v>
      </c>
      <c r="B1309">
        <v>52.407600000000002</v>
      </c>
      <c r="C1309">
        <v>21.030999999999999</v>
      </c>
      <c r="D1309">
        <v>10.9359</v>
      </c>
      <c r="E1309">
        <v>36.921799999999998</v>
      </c>
      <c r="F1309">
        <v>957.67589999999996</v>
      </c>
      <c r="G1309">
        <v>4.5834999999999999</v>
      </c>
      <c r="H1309">
        <v>18.57</v>
      </c>
      <c r="I1309">
        <v>21.7026</v>
      </c>
      <c r="J1309">
        <v>34.640799999999999</v>
      </c>
      <c r="K1309">
        <v>30.4983</v>
      </c>
      <c r="L1309" t="e">
        <v>#N/A</v>
      </c>
      <c r="M1309">
        <v>12.2082</v>
      </c>
      <c r="N1309">
        <v>317.89749999999998</v>
      </c>
      <c r="O1309">
        <v>12.997</v>
      </c>
      <c r="P1309">
        <v>30.8032</v>
      </c>
      <c r="Q1309">
        <v>25.65</v>
      </c>
      <c r="R1309">
        <v>39.177</v>
      </c>
      <c r="S1309">
        <v>20.0867</v>
      </c>
      <c r="T1309">
        <v>23.734300000000001</v>
      </c>
      <c r="U1309" t="e">
        <v>#N/A</v>
      </c>
      <c r="V1309">
        <v>13.995200000000001</v>
      </c>
      <c r="W1309">
        <v>24.924299999999999</v>
      </c>
      <c r="X1309">
        <v>23.618600000000001</v>
      </c>
      <c r="Y1309">
        <v>60.975000000000001</v>
      </c>
      <c r="Z1309">
        <v>14.9369</v>
      </c>
      <c r="AA1309">
        <v>28.26</v>
      </c>
      <c r="AB1309">
        <v>40.070900000000002</v>
      </c>
      <c r="AC1309">
        <v>22.815000000000001</v>
      </c>
      <c r="AD1309" t="e">
        <v>#N/A</v>
      </c>
      <c r="AE1309">
        <v>19.948799999999999</v>
      </c>
      <c r="AF1309">
        <v>17.539300000000001</v>
      </c>
      <c r="AG1309">
        <v>16.132999999999999</v>
      </c>
      <c r="AH1309" t="e">
        <v>#N/A</v>
      </c>
      <c r="AI1309">
        <v>14.618</v>
      </c>
      <c r="AJ1309">
        <v>32.857399999999998</v>
      </c>
      <c r="AK1309">
        <v>18.57</v>
      </c>
      <c r="AL1309" t="e">
        <v>#N/A</v>
      </c>
      <c r="AM1309" t="e">
        <v>#N/A</v>
      </c>
      <c r="AN1309">
        <v>31.9207</v>
      </c>
      <c r="AO1309">
        <v>18.668199999999999</v>
      </c>
      <c r="AP1309" t="e">
        <v>#N/A</v>
      </c>
      <c r="AQ1309">
        <v>33.445900000000002</v>
      </c>
      <c r="AR1309">
        <v>19.613299999999999</v>
      </c>
    </row>
    <row r="1310" spans="1:44" x14ac:dyDescent="0.25">
      <c r="A1310" s="1">
        <v>38413</v>
      </c>
      <c r="B1310">
        <v>52.923900000000003</v>
      </c>
      <c r="C1310">
        <v>20.974399999999999</v>
      </c>
      <c r="D1310">
        <v>10.9918</v>
      </c>
      <c r="E1310">
        <v>37.28</v>
      </c>
      <c r="F1310">
        <v>945.8374</v>
      </c>
      <c r="G1310">
        <v>4.5842499999999999</v>
      </c>
      <c r="H1310">
        <v>18.8</v>
      </c>
      <c r="I1310">
        <v>22.373999999999999</v>
      </c>
      <c r="J1310">
        <v>35.464399999999998</v>
      </c>
      <c r="K1310">
        <v>30.7029</v>
      </c>
      <c r="L1310" t="e">
        <v>#N/A</v>
      </c>
      <c r="M1310">
        <v>12.484400000000001</v>
      </c>
      <c r="N1310">
        <v>322.363</v>
      </c>
      <c r="O1310">
        <v>13.041399999999999</v>
      </c>
      <c r="P1310">
        <v>30.7563</v>
      </c>
      <c r="Q1310">
        <v>25.8</v>
      </c>
      <c r="R1310">
        <v>39.89</v>
      </c>
      <c r="S1310">
        <v>20.4817</v>
      </c>
      <c r="T1310">
        <v>23.3508</v>
      </c>
      <c r="U1310" t="e">
        <v>#N/A</v>
      </c>
      <c r="V1310">
        <v>14.1044</v>
      </c>
      <c r="W1310">
        <v>25.0992</v>
      </c>
      <c r="X1310">
        <v>23.882899999999999</v>
      </c>
      <c r="Y1310">
        <v>61.259799999999998</v>
      </c>
      <c r="Z1310">
        <v>15.0068</v>
      </c>
      <c r="AA1310">
        <v>28.26</v>
      </c>
      <c r="AB1310">
        <v>40.610700000000001</v>
      </c>
      <c r="AC1310">
        <v>22.953199999999999</v>
      </c>
      <c r="AD1310" t="e">
        <v>#N/A</v>
      </c>
      <c r="AE1310">
        <v>20.093699999999998</v>
      </c>
      <c r="AF1310">
        <v>17.561</v>
      </c>
      <c r="AG1310">
        <v>16.261800000000001</v>
      </c>
      <c r="AH1310" t="e">
        <v>#N/A</v>
      </c>
      <c r="AI1310">
        <v>14.7463</v>
      </c>
      <c r="AJ1310">
        <v>33.195399999999999</v>
      </c>
      <c r="AK1310">
        <v>18.8</v>
      </c>
      <c r="AL1310" t="e">
        <v>#N/A</v>
      </c>
      <c r="AM1310" t="e">
        <v>#N/A</v>
      </c>
      <c r="AN1310">
        <v>32.081699999999998</v>
      </c>
      <c r="AO1310">
        <v>18.946300000000001</v>
      </c>
      <c r="AP1310" t="e">
        <v>#N/A</v>
      </c>
      <c r="AQ1310">
        <v>33.681199999999997</v>
      </c>
      <c r="AR1310">
        <v>19.9314</v>
      </c>
    </row>
    <row r="1311" spans="1:44" x14ac:dyDescent="0.25">
      <c r="A1311" s="1">
        <v>38414</v>
      </c>
      <c r="B1311">
        <v>52.962899999999998</v>
      </c>
      <c r="C1311">
        <v>20.892399999999999</v>
      </c>
      <c r="D1311">
        <v>10.9276</v>
      </c>
      <c r="E1311">
        <v>37.164900000000003</v>
      </c>
      <c r="F1311">
        <v>941.29489999999998</v>
      </c>
      <c r="G1311">
        <v>4.32796</v>
      </c>
      <c r="H1311">
        <v>18.5</v>
      </c>
      <c r="I1311">
        <v>22.213200000000001</v>
      </c>
      <c r="J1311">
        <v>36.703499999999998</v>
      </c>
      <c r="K1311">
        <v>30.7819</v>
      </c>
      <c r="L1311" t="e">
        <v>#N/A</v>
      </c>
      <c r="M1311">
        <v>12.4855</v>
      </c>
      <c r="N1311">
        <v>320.23950000000002</v>
      </c>
      <c r="O1311">
        <v>13.041</v>
      </c>
      <c r="P1311">
        <v>30.523599999999998</v>
      </c>
      <c r="Q1311">
        <v>25.68</v>
      </c>
      <c r="R1311">
        <v>39.994199999999999</v>
      </c>
      <c r="S1311">
        <v>20.385999999999999</v>
      </c>
      <c r="T1311">
        <v>23.315899999999999</v>
      </c>
      <c r="U1311" t="e">
        <v>#N/A</v>
      </c>
      <c r="V1311">
        <v>14.132999999999999</v>
      </c>
      <c r="W1311">
        <v>24.854299999999999</v>
      </c>
      <c r="X1311">
        <v>23.9496</v>
      </c>
      <c r="Y1311">
        <v>60.724200000000003</v>
      </c>
      <c r="Z1311">
        <v>14.945499999999999</v>
      </c>
      <c r="AA1311">
        <v>28.79</v>
      </c>
      <c r="AB1311">
        <v>40.3508</v>
      </c>
      <c r="AC1311">
        <v>22.890499999999999</v>
      </c>
      <c r="AD1311" t="e">
        <v>#N/A</v>
      </c>
      <c r="AE1311">
        <v>20.106200000000001</v>
      </c>
      <c r="AF1311">
        <v>17.4925</v>
      </c>
      <c r="AG1311">
        <v>16.1508</v>
      </c>
      <c r="AH1311" t="e">
        <v>#N/A</v>
      </c>
      <c r="AI1311">
        <v>14.687099999999999</v>
      </c>
      <c r="AJ1311">
        <v>33.018900000000002</v>
      </c>
      <c r="AK1311">
        <v>18.5</v>
      </c>
      <c r="AL1311" t="e">
        <v>#N/A</v>
      </c>
      <c r="AM1311" t="e">
        <v>#N/A</v>
      </c>
      <c r="AN1311">
        <v>32.034500000000001</v>
      </c>
      <c r="AO1311">
        <v>18.8325</v>
      </c>
      <c r="AP1311" t="e">
        <v>#N/A</v>
      </c>
      <c r="AQ1311">
        <v>34.159100000000002</v>
      </c>
      <c r="AR1311">
        <v>19.783200000000001</v>
      </c>
    </row>
    <row r="1312" spans="1:44" x14ac:dyDescent="0.25">
      <c r="A1312" s="1">
        <v>38415</v>
      </c>
      <c r="B1312">
        <v>54.055300000000003</v>
      </c>
      <c r="C1312">
        <v>21.2866</v>
      </c>
      <c r="D1312">
        <v>11.011799999999999</v>
      </c>
      <c r="E1312">
        <v>37.410400000000003</v>
      </c>
      <c r="F1312">
        <v>945.40890000000002</v>
      </c>
      <c r="G1312">
        <v>4.44339</v>
      </c>
      <c r="H1312">
        <v>18.600000000000001</v>
      </c>
      <c r="I1312">
        <v>22.055399999999999</v>
      </c>
      <c r="J1312">
        <v>37.399700000000003</v>
      </c>
      <c r="K1312">
        <v>31.550699999999999</v>
      </c>
      <c r="L1312" t="e">
        <v>#N/A</v>
      </c>
      <c r="M1312">
        <v>12.681800000000001</v>
      </c>
      <c r="N1312">
        <v>323.82479999999998</v>
      </c>
      <c r="O1312">
        <v>13.209099999999999</v>
      </c>
      <c r="P1312">
        <v>31.426400000000001</v>
      </c>
      <c r="Q1312">
        <v>25.53</v>
      </c>
      <c r="R1312">
        <v>40.413200000000003</v>
      </c>
      <c r="S1312">
        <v>20.758700000000001</v>
      </c>
      <c r="T1312">
        <v>22.8627</v>
      </c>
      <c r="U1312" t="e">
        <v>#N/A</v>
      </c>
      <c r="V1312">
        <v>13.9941</v>
      </c>
      <c r="W1312">
        <v>25.141300000000001</v>
      </c>
      <c r="X1312">
        <v>24.432099999999998</v>
      </c>
      <c r="Y1312">
        <v>60.8322</v>
      </c>
      <c r="Z1312">
        <v>15.0886</v>
      </c>
      <c r="AA1312">
        <v>29.37</v>
      </c>
      <c r="AB1312">
        <v>41.039900000000003</v>
      </c>
      <c r="AC1312">
        <v>23.251000000000001</v>
      </c>
      <c r="AD1312" t="e">
        <v>#N/A</v>
      </c>
      <c r="AE1312">
        <v>20.482399999999998</v>
      </c>
      <c r="AF1312">
        <v>17.5867</v>
      </c>
      <c r="AG1312">
        <v>16.186599999999999</v>
      </c>
      <c r="AH1312" t="e">
        <v>#N/A</v>
      </c>
      <c r="AI1312">
        <v>14.8634</v>
      </c>
      <c r="AJ1312">
        <v>33.320900000000002</v>
      </c>
      <c r="AK1312">
        <v>18.600000000000001</v>
      </c>
      <c r="AL1312" t="e">
        <v>#N/A</v>
      </c>
      <c r="AM1312" t="e">
        <v>#N/A</v>
      </c>
      <c r="AN1312">
        <v>32.436999999999998</v>
      </c>
      <c r="AO1312">
        <v>18.900099999999998</v>
      </c>
      <c r="AP1312" t="e">
        <v>#N/A</v>
      </c>
      <c r="AQ1312">
        <v>34.39</v>
      </c>
      <c r="AR1312">
        <v>20.042000000000002</v>
      </c>
    </row>
    <row r="1313" spans="1:44" x14ac:dyDescent="0.25">
      <c r="A1313" s="1">
        <v>38418</v>
      </c>
      <c r="B1313">
        <v>53.874699999999997</v>
      </c>
      <c r="C1313">
        <v>20.855</v>
      </c>
      <c r="D1313">
        <v>10.8771</v>
      </c>
      <c r="E1313">
        <v>37.177999999999997</v>
      </c>
      <c r="F1313">
        <v>949.92660000000001</v>
      </c>
      <c r="G1313">
        <v>4.4095899999999997</v>
      </c>
      <c r="H1313">
        <v>18.399999999999999</v>
      </c>
      <c r="I1313">
        <v>21.999400000000001</v>
      </c>
      <c r="J1313">
        <v>37.116300000000003</v>
      </c>
      <c r="K1313">
        <v>31.022200000000002</v>
      </c>
      <c r="L1313" t="e">
        <v>#N/A</v>
      </c>
      <c r="M1313">
        <v>12.742800000000001</v>
      </c>
      <c r="N1313">
        <v>322.27789999999999</v>
      </c>
      <c r="O1313">
        <v>13.151</v>
      </c>
      <c r="P1313">
        <v>30.887599999999999</v>
      </c>
      <c r="Q1313">
        <v>26.3</v>
      </c>
      <c r="R1313">
        <v>39.802</v>
      </c>
      <c r="S1313">
        <v>20.635400000000001</v>
      </c>
      <c r="T1313">
        <v>22.967300000000002</v>
      </c>
      <c r="U1313" t="e">
        <v>#N/A</v>
      </c>
      <c r="V1313">
        <v>14.1168</v>
      </c>
      <c r="W1313">
        <v>24.854199999999999</v>
      </c>
      <c r="X1313">
        <v>24.318000000000001</v>
      </c>
      <c r="Y1313">
        <v>59.950200000000002</v>
      </c>
      <c r="Z1313">
        <v>15.2561</v>
      </c>
      <c r="AA1313">
        <v>29.11</v>
      </c>
      <c r="AB1313">
        <v>41.206400000000002</v>
      </c>
      <c r="AC1313">
        <v>23.001799999999999</v>
      </c>
      <c r="AD1313" t="e">
        <v>#N/A</v>
      </c>
      <c r="AE1313">
        <v>20.504999999999999</v>
      </c>
      <c r="AF1313">
        <v>17.488499999999998</v>
      </c>
      <c r="AG1313">
        <v>16.277699999999999</v>
      </c>
      <c r="AH1313" t="e">
        <v>#N/A</v>
      </c>
      <c r="AI1313">
        <v>14.9527</v>
      </c>
      <c r="AJ1313">
        <v>33.021599999999999</v>
      </c>
      <c r="AK1313">
        <v>18.399999999999999</v>
      </c>
      <c r="AL1313" t="e">
        <v>#N/A</v>
      </c>
      <c r="AM1313" t="e">
        <v>#N/A</v>
      </c>
      <c r="AN1313">
        <v>32.414700000000003</v>
      </c>
      <c r="AO1313">
        <v>18.8291</v>
      </c>
      <c r="AP1313" t="e">
        <v>#N/A</v>
      </c>
      <c r="AQ1313">
        <v>33.970300000000002</v>
      </c>
      <c r="AR1313">
        <v>19.9727</v>
      </c>
    </row>
    <row r="1314" spans="1:44" x14ac:dyDescent="0.25">
      <c r="A1314" s="1">
        <v>38419</v>
      </c>
      <c r="B1314">
        <v>53.471200000000003</v>
      </c>
      <c r="C1314">
        <v>20.704999999999998</v>
      </c>
      <c r="D1314">
        <v>10.8451</v>
      </c>
      <c r="E1314">
        <v>36.683199999999999</v>
      </c>
      <c r="F1314">
        <v>959.64009999999996</v>
      </c>
      <c r="G1314">
        <v>4.1651400000000001</v>
      </c>
      <c r="H1314">
        <v>18.2</v>
      </c>
      <c r="I1314">
        <v>21.613700000000001</v>
      </c>
      <c r="J1314">
        <v>36.883899999999997</v>
      </c>
      <c r="K1314">
        <v>30.938700000000001</v>
      </c>
      <c r="L1314" t="e">
        <v>#N/A</v>
      </c>
      <c r="M1314">
        <v>12.6121</v>
      </c>
      <c r="N1314">
        <v>321.08629999999999</v>
      </c>
      <c r="O1314">
        <v>13.012499999999999</v>
      </c>
      <c r="P1314">
        <v>30.6707</v>
      </c>
      <c r="Q1314">
        <v>25.35</v>
      </c>
      <c r="R1314">
        <v>39.717700000000001</v>
      </c>
      <c r="S1314">
        <v>20.519200000000001</v>
      </c>
      <c r="T1314">
        <v>22.4617</v>
      </c>
      <c r="U1314" t="e">
        <v>#N/A</v>
      </c>
      <c r="V1314">
        <v>14.0983</v>
      </c>
      <c r="W1314">
        <v>24.864999999999998</v>
      </c>
      <c r="X1314">
        <v>24.215499999999999</v>
      </c>
      <c r="Y1314">
        <v>60.074100000000001</v>
      </c>
      <c r="Z1314">
        <v>15.012</v>
      </c>
      <c r="AA1314">
        <v>29.05</v>
      </c>
      <c r="AB1314">
        <v>40.9039</v>
      </c>
      <c r="AC1314">
        <v>22.671299999999999</v>
      </c>
      <c r="AD1314" t="e">
        <v>#N/A</v>
      </c>
      <c r="AE1314">
        <v>19.993200000000002</v>
      </c>
      <c r="AF1314">
        <v>17.440300000000001</v>
      </c>
      <c r="AG1314">
        <v>16.172899999999998</v>
      </c>
      <c r="AH1314" t="e">
        <v>#N/A</v>
      </c>
      <c r="AI1314">
        <v>14.6671</v>
      </c>
      <c r="AJ1314">
        <v>32.684899999999999</v>
      </c>
      <c r="AK1314">
        <v>18.2</v>
      </c>
      <c r="AL1314" t="e">
        <v>#N/A</v>
      </c>
      <c r="AM1314" t="e">
        <v>#N/A</v>
      </c>
      <c r="AN1314">
        <v>32.6008</v>
      </c>
      <c r="AO1314">
        <v>18.5488</v>
      </c>
      <c r="AP1314" t="e">
        <v>#N/A</v>
      </c>
      <c r="AQ1314">
        <v>33.613799999999998</v>
      </c>
      <c r="AR1314">
        <v>19.603300000000001</v>
      </c>
    </row>
    <row r="1315" spans="1:44" x14ac:dyDescent="0.25">
      <c r="A1315" s="1">
        <v>38420</v>
      </c>
      <c r="B1315">
        <v>52.910800000000002</v>
      </c>
      <c r="C1315">
        <v>20.339400000000001</v>
      </c>
      <c r="D1315">
        <v>10.647500000000001</v>
      </c>
      <c r="E1315">
        <v>35.8932</v>
      </c>
      <c r="F1315">
        <v>936.18100000000004</v>
      </c>
      <c r="G1315">
        <v>4.0135800000000001</v>
      </c>
      <c r="H1315">
        <v>18</v>
      </c>
      <c r="I1315">
        <v>21.2607</v>
      </c>
      <c r="J1315">
        <v>36.355699999999999</v>
      </c>
      <c r="K1315">
        <v>30.0276</v>
      </c>
      <c r="L1315" t="e">
        <v>#N/A</v>
      </c>
      <c r="M1315">
        <v>12.8009</v>
      </c>
      <c r="N1315">
        <v>314.80090000000001</v>
      </c>
      <c r="O1315">
        <v>12.852499999999999</v>
      </c>
      <c r="P1315">
        <v>30.8371</v>
      </c>
      <c r="Q1315">
        <v>24.8</v>
      </c>
      <c r="R1315">
        <v>37.976999999999997</v>
      </c>
      <c r="S1315">
        <v>20.184799999999999</v>
      </c>
      <c r="T1315">
        <v>22.113099999999999</v>
      </c>
      <c r="U1315" t="e">
        <v>#N/A</v>
      </c>
      <c r="V1315">
        <v>13.805400000000001</v>
      </c>
      <c r="W1315">
        <v>24.382400000000001</v>
      </c>
      <c r="X1315">
        <v>23.6617</v>
      </c>
      <c r="Y1315">
        <v>59.766300000000001</v>
      </c>
      <c r="Z1315">
        <v>14.9236</v>
      </c>
      <c r="AA1315">
        <v>29.14</v>
      </c>
      <c r="AB1315">
        <v>40.341500000000003</v>
      </c>
      <c r="AC1315">
        <v>22.2151</v>
      </c>
      <c r="AD1315" t="e">
        <v>#N/A</v>
      </c>
      <c r="AE1315">
        <v>19.2803</v>
      </c>
      <c r="AF1315">
        <v>17.364100000000001</v>
      </c>
      <c r="AG1315">
        <v>15.994899999999999</v>
      </c>
      <c r="AH1315" t="e">
        <v>#N/A</v>
      </c>
      <c r="AI1315">
        <v>14.5464</v>
      </c>
      <c r="AJ1315">
        <v>32.227200000000003</v>
      </c>
      <c r="AK1315">
        <v>18</v>
      </c>
      <c r="AL1315" t="e">
        <v>#N/A</v>
      </c>
      <c r="AM1315" t="e">
        <v>#N/A</v>
      </c>
      <c r="AN1315">
        <v>31.8123</v>
      </c>
      <c r="AO1315">
        <v>18.430199999999999</v>
      </c>
      <c r="AP1315" t="e">
        <v>#N/A</v>
      </c>
      <c r="AQ1315">
        <v>33.381100000000004</v>
      </c>
      <c r="AR1315">
        <v>19.081299999999999</v>
      </c>
    </row>
    <row r="1316" spans="1:44" x14ac:dyDescent="0.25">
      <c r="A1316" s="1">
        <v>38421</v>
      </c>
      <c r="B1316">
        <v>52.9863</v>
      </c>
      <c r="C1316">
        <v>19.9557</v>
      </c>
      <c r="D1316">
        <v>10.679</v>
      </c>
      <c r="E1316">
        <v>35.977499999999999</v>
      </c>
      <c r="F1316">
        <v>939.16930000000002</v>
      </c>
      <c r="G1316">
        <v>4.0434400000000004</v>
      </c>
      <c r="H1316">
        <v>18.100000000000001</v>
      </c>
      <c r="I1316">
        <v>20.970700000000001</v>
      </c>
      <c r="J1316">
        <v>36.329000000000001</v>
      </c>
      <c r="K1316">
        <v>30.334099999999999</v>
      </c>
      <c r="L1316" t="e">
        <v>#N/A</v>
      </c>
      <c r="M1316">
        <v>12.8645</v>
      </c>
      <c r="N1316">
        <v>315.08870000000002</v>
      </c>
      <c r="O1316">
        <v>12.7507</v>
      </c>
      <c r="P1316">
        <v>30.45</v>
      </c>
      <c r="Q1316">
        <v>24.8</v>
      </c>
      <c r="R1316">
        <v>37.537399999999998</v>
      </c>
      <c r="S1316">
        <v>20.309100000000001</v>
      </c>
      <c r="T1316">
        <v>22.409400000000002</v>
      </c>
      <c r="U1316" t="e">
        <v>#N/A</v>
      </c>
      <c r="V1316">
        <v>13.7073</v>
      </c>
      <c r="W1316">
        <v>24.5136</v>
      </c>
      <c r="X1316">
        <v>23.692599999999999</v>
      </c>
      <c r="Y1316">
        <v>59.524099999999997</v>
      </c>
      <c r="Z1316">
        <v>14.859400000000001</v>
      </c>
      <c r="AA1316">
        <v>28.31</v>
      </c>
      <c r="AB1316">
        <v>40.2941</v>
      </c>
      <c r="AC1316">
        <v>22.044</v>
      </c>
      <c r="AD1316" t="e">
        <v>#N/A</v>
      </c>
      <c r="AE1316">
        <v>19.319500000000001</v>
      </c>
      <c r="AF1316">
        <v>17.4617</v>
      </c>
      <c r="AG1316">
        <v>15.995200000000001</v>
      </c>
      <c r="AH1316" t="e">
        <v>#N/A</v>
      </c>
      <c r="AI1316">
        <v>14.4834</v>
      </c>
      <c r="AJ1316">
        <v>32.239199999999997</v>
      </c>
      <c r="AK1316">
        <v>18.100000000000001</v>
      </c>
      <c r="AL1316" t="e">
        <v>#N/A</v>
      </c>
      <c r="AM1316" t="e">
        <v>#N/A</v>
      </c>
      <c r="AN1316">
        <v>32.069099999999999</v>
      </c>
      <c r="AO1316">
        <v>18.358799999999999</v>
      </c>
      <c r="AP1316" t="e">
        <v>#N/A</v>
      </c>
      <c r="AQ1316">
        <v>33.034199999999998</v>
      </c>
      <c r="AR1316">
        <v>19.005299999999998</v>
      </c>
    </row>
    <row r="1317" spans="1:44" x14ac:dyDescent="0.25">
      <c r="A1317" s="1">
        <v>38422</v>
      </c>
      <c r="B1317">
        <v>52.335299999999997</v>
      </c>
      <c r="C1317">
        <v>20.285499999999999</v>
      </c>
      <c r="D1317">
        <v>10.7051</v>
      </c>
      <c r="E1317">
        <v>35.6327</v>
      </c>
      <c r="F1317">
        <v>918.66240000000005</v>
      </c>
      <c r="G1317">
        <v>4.0859800000000002</v>
      </c>
      <c r="H1317">
        <v>17.95</v>
      </c>
      <c r="I1317">
        <v>21.0762</v>
      </c>
      <c r="J1317">
        <v>36.0032</v>
      </c>
      <c r="K1317">
        <v>30.546700000000001</v>
      </c>
      <c r="L1317" t="e">
        <v>#N/A</v>
      </c>
      <c r="M1317">
        <v>12.6791</v>
      </c>
      <c r="N1317">
        <v>312.56950000000001</v>
      </c>
      <c r="O1317">
        <v>12.6312</v>
      </c>
      <c r="P1317">
        <v>30.113099999999999</v>
      </c>
      <c r="Q1317">
        <v>25.3</v>
      </c>
      <c r="R1317">
        <v>37.9405</v>
      </c>
      <c r="S1317">
        <v>20.124400000000001</v>
      </c>
      <c r="T1317">
        <v>22.1828</v>
      </c>
      <c r="U1317" t="e">
        <v>#N/A</v>
      </c>
      <c r="V1317">
        <v>13.2676</v>
      </c>
      <c r="W1317">
        <v>24.2121</v>
      </c>
      <c r="X1317">
        <v>23.7852</v>
      </c>
      <c r="Y1317">
        <v>58.913699999999999</v>
      </c>
      <c r="Z1317">
        <v>14.463200000000001</v>
      </c>
      <c r="AA1317">
        <v>28.95</v>
      </c>
      <c r="AB1317">
        <v>40.036200000000001</v>
      </c>
      <c r="AC1317">
        <v>21.881</v>
      </c>
      <c r="AD1317" t="e">
        <v>#N/A</v>
      </c>
      <c r="AE1317">
        <v>19.2151</v>
      </c>
      <c r="AF1317">
        <v>17.4526</v>
      </c>
      <c r="AG1317">
        <v>15.773099999999999</v>
      </c>
      <c r="AH1317" t="e">
        <v>#N/A</v>
      </c>
      <c r="AI1317">
        <v>14.264799999999999</v>
      </c>
      <c r="AJ1317">
        <v>31.762699999999999</v>
      </c>
      <c r="AK1317">
        <v>17.95</v>
      </c>
      <c r="AL1317" t="e">
        <v>#N/A</v>
      </c>
      <c r="AM1317" t="e">
        <v>#N/A</v>
      </c>
      <c r="AN1317">
        <v>31.904399999999999</v>
      </c>
      <c r="AO1317">
        <v>18.298500000000001</v>
      </c>
      <c r="AP1317" t="e">
        <v>#N/A</v>
      </c>
      <c r="AQ1317">
        <v>32.668700000000001</v>
      </c>
      <c r="AR1317">
        <v>18.717199999999998</v>
      </c>
    </row>
    <row r="1318" spans="1:44" x14ac:dyDescent="0.25">
      <c r="A1318" s="1">
        <v>38425</v>
      </c>
      <c r="B1318">
        <v>52.673000000000002</v>
      </c>
      <c r="C1318">
        <v>20.470500000000001</v>
      </c>
      <c r="D1318">
        <v>10.7453</v>
      </c>
      <c r="E1318">
        <v>35.956899999999997</v>
      </c>
      <c r="F1318">
        <v>909.43449999999996</v>
      </c>
      <c r="G1318">
        <v>4.1045199999999999</v>
      </c>
      <c r="H1318">
        <v>17.95</v>
      </c>
      <c r="I1318">
        <v>20.758099999999999</v>
      </c>
      <c r="J1318">
        <v>36.259900000000002</v>
      </c>
      <c r="K1318">
        <v>29.8825</v>
      </c>
      <c r="L1318" t="e">
        <v>#N/A</v>
      </c>
      <c r="M1318">
        <v>12.7829</v>
      </c>
      <c r="N1318">
        <v>316.41989999999998</v>
      </c>
      <c r="O1318">
        <v>12.631</v>
      </c>
      <c r="P1318">
        <v>30.477699999999999</v>
      </c>
      <c r="Q1318">
        <v>25.5</v>
      </c>
      <c r="R1318">
        <v>38.2087</v>
      </c>
      <c r="S1318">
        <v>20.4161</v>
      </c>
      <c r="T1318">
        <v>22.313600000000001</v>
      </c>
      <c r="U1318" t="e">
        <v>#N/A</v>
      </c>
      <c r="V1318">
        <v>13.524699999999999</v>
      </c>
      <c r="W1318">
        <v>24.322600000000001</v>
      </c>
      <c r="X1318">
        <v>24.098800000000001</v>
      </c>
      <c r="Y1318">
        <v>59.359400000000001</v>
      </c>
      <c r="Z1318">
        <v>14.5528</v>
      </c>
      <c r="AA1318">
        <v>28.9</v>
      </c>
      <c r="AB1318">
        <v>40.2986</v>
      </c>
      <c r="AC1318">
        <v>22.159800000000001</v>
      </c>
      <c r="AD1318" t="e">
        <v>#N/A</v>
      </c>
      <c r="AE1318">
        <v>19.497199999999999</v>
      </c>
      <c r="AF1318">
        <v>17.5808</v>
      </c>
      <c r="AG1318">
        <v>15.8376</v>
      </c>
      <c r="AH1318" t="e">
        <v>#N/A</v>
      </c>
      <c r="AI1318">
        <v>14.4041</v>
      </c>
      <c r="AJ1318">
        <v>32.316299999999998</v>
      </c>
      <c r="AK1318">
        <v>17.95</v>
      </c>
      <c r="AL1318" t="e">
        <v>#N/A</v>
      </c>
      <c r="AM1318" t="e">
        <v>#N/A</v>
      </c>
      <c r="AN1318">
        <v>32.521000000000001</v>
      </c>
      <c r="AO1318">
        <v>18.363900000000001</v>
      </c>
      <c r="AP1318" t="e">
        <v>#N/A</v>
      </c>
      <c r="AQ1318">
        <v>32.585599999999999</v>
      </c>
      <c r="AR1318">
        <v>19.071400000000001</v>
      </c>
    </row>
    <row r="1319" spans="1:44" x14ac:dyDescent="0.25">
      <c r="A1319" s="1">
        <v>38426</v>
      </c>
      <c r="B1319">
        <v>52.605200000000004</v>
      </c>
      <c r="C1319">
        <v>20.7227</v>
      </c>
      <c r="D1319">
        <v>10.749599999999999</v>
      </c>
      <c r="E1319">
        <v>35.693899999999999</v>
      </c>
      <c r="F1319">
        <v>881.22140000000002</v>
      </c>
      <c r="G1319">
        <v>4.1662400000000002</v>
      </c>
      <c r="H1319">
        <v>18.22</v>
      </c>
      <c r="I1319">
        <v>20.962299999999999</v>
      </c>
      <c r="J1319">
        <v>36.713500000000003</v>
      </c>
      <c r="K1319">
        <v>29.925999999999998</v>
      </c>
      <c r="L1319" t="e">
        <v>#N/A</v>
      </c>
      <c r="M1319">
        <v>12.5726</v>
      </c>
      <c r="N1319">
        <v>313.40660000000003</v>
      </c>
      <c r="O1319">
        <v>12.5908</v>
      </c>
      <c r="P1319">
        <v>29.9953</v>
      </c>
      <c r="Q1319">
        <v>25.2</v>
      </c>
      <c r="R1319">
        <v>37.597900000000003</v>
      </c>
      <c r="S1319">
        <v>20.275400000000001</v>
      </c>
      <c r="T1319">
        <v>22.017199999999999</v>
      </c>
      <c r="U1319" t="e">
        <v>#N/A</v>
      </c>
      <c r="V1319">
        <v>13.4734</v>
      </c>
      <c r="W1319">
        <v>24.481200000000001</v>
      </c>
      <c r="X1319">
        <v>24.171900000000001</v>
      </c>
      <c r="Y1319">
        <v>58.975099999999998</v>
      </c>
      <c r="Z1319">
        <v>14.3071</v>
      </c>
      <c r="AA1319">
        <v>29.74</v>
      </c>
      <c r="AB1319">
        <v>39.933100000000003</v>
      </c>
      <c r="AC1319">
        <v>22.02</v>
      </c>
      <c r="AD1319" t="e">
        <v>#N/A</v>
      </c>
      <c r="AE1319">
        <v>19.167899999999999</v>
      </c>
      <c r="AF1319">
        <v>17.4086</v>
      </c>
      <c r="AG1319">
        <v>15.698600000000001</v>
      </c>
      <c r="AH1319" t="e">
        <v>#N/A</v>
      </c>
      <c r="AI1319">
        <v>14.262</v>
      </c>
      <c r="AJ1319">
        <v>32.089599999999997</v>
      </c>
      <c r="AK1319">
        <v>18.22</v>
      </c>
      <c r="AL1319" t="e">
        <v>#N/A</v>
      </c>
      <c r="AM1319" t="e">
        <v>#N/A</v>
      </c>
      <c r="AN1319">
        <v>32.279699999999998</v>
      </c>
      <c r="AO1319">
        <v>18.145299999999999</v>
      </c>
      <c r="AP1319" t="e">
        <v>#N/A</v>
      </c>
      <c r="AQ1319">
        <v>32.387599999999999</v>
      </c>
      <c r="AR1319">
        <v>19.450199999999999</v>
      </c>
    </row>
    <row r="1320" spans="1:44" x14ac:dyDescent="0.25">
      <c r="A1320" s="1">
        <v>38427</v>
      </c>
      <c r="B1320">
        <v>52.730400000000003</v>
      </c>
      <c r="C1320">
        <v>20.600300000000001</v>
      </c>
      <c r="D1320">
        <v>10.6373</v>
      </c>
      <c r="E1320">
        <v>35.173000000000002</v>
      </c>
      <c r="F1320">
        <v>895.83749999999998</v>
      </c>
      <c r="G1320">
        <v>4.1917499999999999</v>
      </c>
      <c r="H1320">
        <v>17.59</v>
      </c>
      <c r="I1320">
        <v>20.5413</v>
      </c>
      <c r="J1320">
        <v>35.666600000000003</v>
      </c>
      <c r="K1320">
        <v>29.799800000000001</v>
      </c>
      <c r="L1320" t="e">
        <v>#N/A</v>
      </c>
      <c r="M1320">
        <v>12.4579</v>
      </c>
      <c r="N1320">
        <v>310.81900000000002</v>
      </c>
      <c r="O1320">
        <v>12.5107</v>
      </c>
      <c r="P1320">
        <v>29.226800000000001</v>
      </c>
      <c r="Q1320">
        <v>24.8</v>
      </c>
      <c r="R1320">
        <v>37.5886</v>
      </c>
      <c r="S1320">
        <v>20.070699999999999</v>
      </c>
      <c r="T1320">
        <v>18.8184</v>
      </c>
      <c r="U1320" t="e">
        <v>#N/A</v>
      </c>
      <c r="V1320">
        <v>13.537000000000001</v>
      </c>
      <c r="W1320">
        <v>23.9573</v>
      </c>
      <c r="X1320">
        <v>23.632400000000001</v>
      </c>
      <c r="Y1320">
        <v>58.547600000000003</v>
      </c>
      <c r="Z1320">
        <v>14.114000000000001</v>
      </c>
      <c r="AA1320">
        <v>29.4</v>
      </c>
      <c r="AB1320">
        <v>39.838099999999997</v>
      </c>
      <c r="AC1320">
        <v>22.0365</v>
      </c>
      <c r="AD1320" t="e">
        <v>#N/A</v>
      </c>
      <c r="AE1320">
        <v>19.1172</v>
      </c>
      <c r="AF1320">
        <v>17.258299999999998</v>
      </c>
      <c r="AG1320">
        <v>15.5337</v>
      </c>
      <c r="AH1320" t="e">
        <v>#N/A</v>
      </c>
      <c r="AI1320">
        <v>14.1424</v>
      </c>
      <c r="AJ1320">
        <v>32.046799999999998</v>
      </c>
      <c r="AK1320">
        <v>17.59</v>
      </c>
      <c r="AL1320" t="e">
        <v>#N/A</v>
      </c>
      <c r="AM1320" t="e">
        <v>#N/A</v>
      </c>
      <c r="AN1320">
        <v>32.054400000000001</v>
      </c>
      <c r="AO1320">
        <v>17.985900000000001</v>
      </c>
      <c r="AP1320" t="e">
        <v>#N/A</v>
      </c>
      <c r="AQ1320">
        <v>32.6736</v>
      </c>
      <c r="AR1320">
        <v>19.498799999999999</v>
      </c>
    </row>
    <row r="1321" spans="1:44" x14ac:dyDescent="0.25">
      <c r="A1321" s="1">
        <v>38428</v>
      </c>
      <c r="B1321">
        <v>52.692300000000003</v>
      </c>
      <c r="C1321">
        <v>20.710699999999999</v>
      </c>
      <c r="D1321">
        <v>10.696</v>
      </c>
      <c r="E1321">
        <v>35.006399999999999</v>
      </c>
      <c r="F1321">
        <v>865.60360000000003</v>
      </c>
      <c r="G1321">
        <v>4.2990599999999999</v>
      </c>
      <c r="H1321">
        <v>17.600000000000001</v>
      </c>
      <c r="I1321">
        <v>20.472100000000001</v>
      </c>
      <c r="J1321">
        <v>35.7286</v>
      </c>
      <c r="K1321">
        <v>29.9589</v>
      </c>
      <c r="L1321" t="e">
        <v>#N/A</v>
      </c>
      <c r="M1321">
        <v>12.425700000000001</v>
      </c>
      <c r="N1321">
        <v>309.85019999999997</v>
      </c>
      <c r="O1321">
        <v>12.523999999999999</v>
      </c>
      <c r="P1321">
        <v>29.1311</v>
      </c>
      <c r="Q1321">
        <v>24.3</v>
      </c>
      <c r="R1321">
        <v>38.322400000000002</v>
      </c>
      <c r="S1321">
        <v>19.928000000000001</v>
      </c>
      <c r="T1321">
        <v>18.417400000000001</v>
      </c>
      <c r="U1321" t="e">
        <v>#N/A</v>
      </c>
      <c r="V1321">
        <v>13.639099999999999</v>
      </c>
      <c r="W1321">
        <v>23.966799999999999</v>
      </c>
      <c r="X1321">
        <v>23.797000000000001</v>
      </c>
      <c r="Y1321">
        <v>58.015799999999999</v>
      </c>
      <c r="Z1321">
        <v>14.030799999999999</v>
      </c>
      <c r="AA1321">
        <v>28.48</v>
      </c>
      <c r="AB1321">
        <v>39.787599999999998</v>
      </c>
      <c r="AC1321">
        <v>21.967500000000001</v>
      </c>
      <c r="AD1321" t="e">
        <v>#N/A</v>
      </c>
      <c r="AE1321">
        <v>18.802600000000002</v>
      </c>
      <c r="AF1321">
        <v>17.262799999999999</v>
      </c>
      <c r="AG1321">
        <v>15.4711</v>
      </c>
      <c r="AH1321" t="e">
        <v>#N/A</v>
      </c>
      <c r="AI1321">
        <v>14.115399999999999</v>
      </c>
      <c r="AJ1321">
        <v>31.9985</v>
      </c>
      <c r="AK1321">
        <v>17.600000000000001</v>
      </c>
      <c r="AL1321" t="e">
        <v>#N/A</v>
      </c>
      <c r="AM1321" t="e">
        <v>#N/A</v>
      </c>
      <c r="AN1321">
        <v>32.313899999999997</v>
      </c>
      <c r="AO1321">
        <v>17.913</v>
      </c>
      <c r="AP1321" t="e">
        <v>#N/A</v>
      </c>
      <c r="AQ1321">
        <v>33.297800000000002</v>
      </c>
      <c r="AR1321">
        <v>19.301100000000002</v>
      </c>
    </row>
    <row r="1322" spans="1:44" x14ac:dyDescent="0.25">
      <c r="A1322" s="1">
        <v>38429</v>
      </c>
      <c r="B1322">
        <v>53.202500000000001</v>
      </c>
      <c r="C1322">
        <v>20.944400000000002</v>
      </c>
      <c r="D1322">
        <v>10.745799999999999</v>
      </c>
      <c r="E1322">
        <v>35.233800000000002</v>
      </c>
      <c r="F1322">
        <v>857.14139999999998</v>
      </c>
      <c r="G1322">
        <v>4.4038899999999996</v>
      </c>
      <c r="H1322">
        <v>17.600000000000001</v>
      </c>
      <c r="I1322">
        <v>20.965399999999999</v>
      </c>
      <c r="J1322">
        <v>36.165900000000001</v>
      </c>
      <c r="K1322">
        <v>30.051300000000001</v>
      </c>
      <c r="L1322" t="e">
        <v>#N/A</v>
      </c>
      <c r="M1322">
        <v>12.358599999999999</v>
      </c>
      <c r="N1322">
        <v>309.58350000000002</v>
      </c>
      <c r="O1322">
        <v>12.4551</v>
      </c>
      <c r="P1322">
        <v>29.667000000000002</v>
      </c>
      <c r="Q1322">
        <v>24.64</v>
      </c>
      <c r="R1322">
        <v>39.336500000000001</v>
      </c>
      <c r="S1322">
        <v>20.366</v>
      </c>
      <c r="T1322">
        <v>18.670200000000001</v>
      </c>
      <c r="U1322" t="e">
        <v>#N/A</v>
      </c>
      <c r="V1322">
        <v>13.552</v>
      </c>
      <c r="W1322">
        <v>24.126799999999999</v>
      </c>
      <c r="X1322">
        <v>23.9682</v>
      </c>
      <c r="Y1322">
        <v>58.070999999999998</v>
      </c>
      <c r="Z1322">
        <v>14.135400000000001</v>
      </c>
      <c r="AA1322">
        <v>28.81</v>
      </c>
      <c r="AB1322">
        <v>40.239800000000002</v>
      </c>
      <c r="AC1322">
        <v>22.0456</v>
      </c>
      <c r="AD1322" t="e">
        <v>#N/A</v>
      </c>
      <c r="AE1322">
        <v>19.002300000000002</v>
      </c>
      <c r="AF1322">
        <v>17.5669</v>
      </c>
      <c r="AG1322">
        <v>15.4404</v>
      </c>
      <c r="AH1322" t="e">
        <v>#N/A</v>
      </c>
      <c r="AI1322">
        <v>14.122199999999999</v>
      </c>
      <c r="AJ1322">
        <v>32.634300000000003</v>
      </c>
      <c r="AK1322">
        <v>17.600000000000001</v>
      </c>
      <c r="AL1322" t="e">
        <v>#N/A</v>
      </c>
      <c r="AM1322" t="e">
        <v>#N/A</v>
      </c>
      <c r="AN1322">
        <v>32.993600000000001</v>
      </c>
      <c r="AO1322">
        <v>18.015799999999999</v>
      </c>
      <c r="AP1322" t="e">
        <v>#N/A</v>
      </c>
      <c r="AQ1322">
        <v>32.981900000000003</v>
      </c>
      <c r="AR1322">
        <v>19.253</v>
      </c>
    </row>
    <row r="1323" spans="1:44" x14ac:dyDescent="0.25">
      <c r="A1323" s="1">
        <v>38432</v>
      </c>
      <c r="B1323">
        <v>53.220500000000001</v>
      </c>
      <c r="C1323">
        <v>20.925000000000001</v>
      </c>
      <c r="D1323">
        <v>10.570399999999999</v>
      </c>
      <c r="E1323">
        <v>35.372900000000001</v>
      </c>
      <c r="F1323">
        <v>835.49739999999997</v>
      </c>
      <c r="G1323">
        <v>4.5069100000000004</v>
      </c>
      <c r="H1323">
        <v>17.420000000000002</v>
      </c>
      <c r="I1323">
        <v>21.223400000000002</v>
      </c>
      <c r="J1323">
        <v>36.181399999999996</v>
      </c>
      <c r="K1323">
        <v>30.1645</v>
      </c>
      <c r="L1323" t="e">
        <v>#N/A</v>
      </c>
      <c r="M1323">
        <v>12.5313</v>
      </c>
      <c r="N1323">
        <v>304.21339999999998</v>
      </c>
      <c r="O1323">
        <v>12.572900000000001</v>
      </c>
      <c r="P1323">
        <v>29.411799999999999</v>
      </c>
      <c r="Q1323">
        <v>24.33</v>
      </c>
      <c r="R1323">
        <v>39.259</v>
      </c>
      <c r="S1323">
        <v>20.563700000000001</v>
      </c>
      <c r="T1323">
        <v>19.594100000000001</v>
      </c>
      <c r="U1323" t="e">
        <v>#N/A</v>
      </c>
      <c r="V1323">
        <v>13.667999999999999</v>
      </c>
      <c r="W1323">
        <v>23.717500000000001</v>
      </c>
      <c r="X1323">
        <v>24.0319</v>
      </c>
      <c r="Y1323">
        <v>58.573500000000003</v>
      </c>
      <c r="Z1323">
        <v>14.2758</v>
      </c>
      <c r="AA1323">
        <v>29.1</v>
      </c>
      <c r="AB1323">
        <v>40.242899999999999</v>
      </c>
      <c r="AC1323">
        <v>22.043700000000001</v>
      </c>
      <c r="AD1323" t="e">
        <v>#N/A</v>
      </c>
      <c r="AE1323">
        <v>18.985600000000002</v>
      </c>
      <c r="AF1323">
        <v>17.562999999999999</v>
      </c>
      <c r="AG1323">
        <v>15.463699999999999</v>
      </c>
      <c r="AH1323" t="e">
        <v>#N/A</v>
      </c>
      <c r="AI1323">
        <v>14.1418</v>
      </c>
      <c r="AJ1323">
        <v>32.426299999999998</v>
      </c>
      <c r="AK1323">
        <v>17.420000000000002</v>
      </c>
      <c r="AL1323" t="e">
        <v>#N/A</v>
      </c>
      <c r="AM1323" t="e">
        <v>#N/A</v>
      </c>
      <c r="AN1323">
        <v>33.219200000000001</v>
      </c>
      <c r="AO1323">
        <v>18.021899999999999</v>
      </c>
      <c r="AP1323" t="e">
        <v>#N/A</v>
      </c>
      <c r="AQ1323">
        <v>33.001199999999997</v>
      </c>
      <c r="AR1323">
        <v>19.431799999999999</v>
      </c>
    </row>
    <row r="1324" spans="1:44" x14ac:dyDescent="0.25">
      <c r="A1324" s="1">
        <v>38433</v>
      </c>
      <c r="B1324">
        <v>53.137</v>
      </c>
      <c r="C1324">
        <v>20.63</v>
      </c>
      <c r="D1324">
        <v>10.6348</v>
      </c>
      <c r="E1324">
        <v>34.685099999999998</v>
      </c>
      <c r="F1324">
        <v>812.44200000000001</v>
      </c>
      <c r="G1324">
        <v>4.4252200000000004</v>
      </c>
      <c r="H1324">
        <v>17.579999999999998</v>
      </c>
      <c r="I1324">
        <v>20.906199999999998</v>
      </c>
      <c r="J1324">
        <v>36.489600000000003</v>
      </c>
      <c r="K1324">
        <v>29.7575</v>
      </c>
      <c r="L1324" t="e">
        <v>#N/A</v>
      </c>
      <c r="M1324">
        <v>12.540100000000001</v>
      </c>
      <c r="N1324">
        <v>295.97559999999999</v>
      </c>
      <c r="O1324">
        <v>12.535299999999999</v>
      </c>
      <c r="P1324">
        <v>29.671700000000001</v>
      </c>
      <c r="Q1324">
        <v>24.28</v>
      </c>
      <c r="R1324">
        <v>38.539499999999997</v>
      </c>
      <c r="S1324">
        <v>20.3094</v>
      </c>
      <c r="T1324">
        <v>19.629000000000001</v>
      </c>
      <c r="U1324" t="e">
        <v>#N/A</v>
      </c>
      <c r="V1324">
        <v>13.597799999999999</v>
      </c>
      <c r="W1324">
        <v>23.654299999999999</v>
      </c>
      <c r="X1324">
        <v>24.0442</v>
      </c>
      <c r="Y1324">
        <v>58.6736</v>
      </c>
      <c r="Z1324">
        <v>14.009600000000001</v>
      </c>
      <c r="AA1324">
        <v>28.81</v>
      </c>
      <c r="AB1324">
        <v>40.280099999999997</v>
      </c>
      <c r="AC1324">
        <v>21.633400000000002</v>
      </c>
      <c r="AD1324" t="e">
        <v>#N/A</v>
      </c>
      <c r="AE1324">
        <v>18.882200000000001</v>
      </c>
      <c r="AF1324">
        <v>17.6724</v>
      </c>
      <c r="AG1324">
        <v>15.3574</v>
      </c>
      <c r="AH1324" t="e">
        <v>#N/A</v>
      </c>
      <c r="AI1324">
        <v>14.0078</v>
      </c>
      <c r="AJ1324">
        <v>32.060299999999998</v>
      </c>
      <c r="AK1324">
        <v>17.579999999999998</v>
      </c>
      <c r="AL1324" t="e">
        <v>#N/A</v>
      </c>
      <c r="AM1324" t="e">
        <v>#N/A</v>
      </c>
      <c r="AN1324">
        <v>32.930300000000003</v>
      </c>
      <c r="AO1324">
        <v>17.801600000000001</v>
      </c>
      <c r="AP1324" t="e">
        <v>#N/A</v>
      </c>
      <c r="AQ1324">
        <v>32.886899999999997</v>
      </c>
      <c r="AR1324">
        <v>19.190799999999999</v>
      </c>
    </row>
    <row r="1325" spans="1:44" x14ac:dyDescent="0.25">
      <c r="A1325" s="1">
        <v>38434</v>
      </c>
      <c r="B1325">
        <v>53.451099999999997</v>
      </c>
      <c r="C1325">
        <v>20.444199999999999</v>
      </c>
      <c r="D1325">
        <v>10.7958</v>
      </c>
      <c r="E1325">
        <v>34.497300000000003</v>
      </c>
      <c r="F1325">
        <v>827.52269999999999</v>
      </c>
      <c r="G1325">
        <v>4.4384100000000002</v>
      </c>
      <c r="H1325">
        <v>17.5</v>
      </c>
      <c r="I1325">
        <v>20.955200000000001</v>
      </c>
      <c r="J1325">
        <v>36.600900000000003</v>
      </c>
      <c r="K1325">
        <v>29.703099999999999</v>
      </c>
      <c r="L1325" t="e">
        <v>#N/A</v>
      </c>
      <c r="M1325">
        <v>12.540100000000001</v>
      </c>
      <c r="N1325">
        <v>298.87830000000002</v>
      </c>
      <c r="O1325">
        <v>12.588100000000001</v>
      </c>
      <c r="P1325">
        <v>29.649100000000001</v>
      </c>
      <c r="Q1325">
        <v>24.35</v>
      </c>
      <c r="R1325">
        <v>38.391199999999998</v>
      </c>
      <c r="S1325">
        <v>20.504000000000001</v>
      </c>
      <c r="T1325">
        <v>19.175699999999999</v>
      </c>
      <c r="U1325" t="e">
        <v>#N/A</v>
      </c>
      <c r="V1325">
        <v>13.5565</v>
      </c>
      <c r="W1325">
        <v>23.805099999999999</v>
      </c>
      <c r="X1325">
        <v>23.665099999999999</v>
      </c>
      <c r="Y1325">
        <v>59.910699999999999</v>
      </c>
      <c r="Z1325">
        <v>14.3712</v>
      </c>
      <c r="AA1325">
        <v>28.41</v>
      </c>
      <c r="AB1325">
        <v>41.524299999999997</v>
      </c>
      <c r="AC1325">
        <v>21.759599999999999</v>
      </c>
      <c r="AD1325" t="e">
        <v>#N/A</v>
      </c>
      <c r="AE1325">
        <v>19.062999999999999</v>
      </c>
      <c r="AF1325">
        <v>17.886299999999999</v>
      </c>
      <c r="AG1325">
        <v>15.6273</v>
      </c>
      <c r="AH1325" t="e">
        <v>#N/A</v>
      </c>
      <c r="AI1325">
        <v>14.486800000000001</v>
      </c>
      <c r="AJ1325">
        <v>32.852499999999999</v>
      </c>
      <c r="AK1325">
        <v>17.5</v>
      </c>
      <c r="AL1325" t="e">
        <v>#N/A</v>
      </c>
      <c r="AM1325" t="e">
        <v>#N/A</v>
      </c>
      <c r="AN1325">
        <v>32.960999999999999</v>
      </c>
      <c r="AO1325">
        <v>18.206800000000001</v>
      </c>
      <c r="AP1325" t="e">
        <v>#N/A</v>
      </c>
      <c r="AQ1325">
        <v>33.038800000000002</v>
      </c>
      <c r="AR1325">
        <v>19.374700000000001</v>
      </c>
    </row>
    <row r="1326" spans="1:44" x14ac:dyDescent="0.25">
      <c r="A1326" s="1">
        <v>38435</v>
      </c>
      <c r="B1326">
        <v>53.863799999999998</v>
      </c>
      <c r="C1326">
        <v>20.530899999999999</v>
      </c>
      <c r="D1326">
        <v>10.8218</v>
      </c>
      <c r="E1326">
        <v>34.581699999999998</v>
      </c>
      <c r="F1326">
        <v>815.8646</v>
      </c>
      <c r="G1326">
        <v>4.4564000000000004</v>
      </c>
      <c r="H1326">
        <v>18.16</v>
      </c>
      <c r="I1326">
        <v>21.603400000000001</v>
      </c>
      <c r="J1326">
        <v>36.760300000000001</v>
      </c>
      <c r="K1326">
        <v>29.839600000000001</v>
      </c>
      <c r="L1326" t="e">
        <v>#N/A</v>
      </c>
      <c r="M1326">
        <v>12.6982</v>
      </c>
      <c r="N1326">
        <v>300.91669999999999</v>
      </c>
      <c r="O1326">
        <v>12.6602</v>
      </c>
      <c r="P1326">
        <v>29.6706</v>
      </c>
      <c r="Q1326">
        <v>25</v>
      </c>
      <c r="R1326">
        <v>37.892200000000003</v>
      </c>
      <c r="S1326">
        <v>20.744900000000001</v>
      </c>
      <c r="T1326">
        <v>19.873000000000001</v>
      </c>
      <c r="U1326" t="e">
        <v>#N/A</v>
      </c>
      <c r="V1326">
        <v>13.662000000000001</v>
      </c>
      <c r="W1326">
        <v>24.139299999999999</v>
      </c>
      <c r="X1326">
        <v>23.718900000000001</v>
      </c>
      <c r="Y1326">
        <v>60.344299999999997</v>
      </c>
      <c r="Z1326">
        <v>14.316700000000001</v>
      </c>
      <c r="AA1326">
        <v>28.21</v>
      </c>
      <c r="AB1326">
        <v>41.674500000000002</v>
      </c>
      <c r="AC1326">
        <v>21.8736</v>
      </c>
      <c r="AD1326" t="e">
        <v>#N/A</v>
      </c>
      <c r="AE1326">
        <v>19.242100000000001</v>
      </c>
      <c r="AF1326">
        <v>17.8735</v>
      </c>
      <c r="AG1326">
        <v>15.774100000000001</v>
      </c>
      <c r="AH1326" t="e">
        <v>#N/A</v>
      </c>
      <c r="AI1326">
        <v>14.6355</v>
      </c>
      <c r="AJ1326">
        <v>32.880800000000001</v>
      </c>
      <c r="AK1326">
        <v>18.16</v>
      </c>
      <c r="AL1326" t="e">
        <v>#N/A</v>
      </c>
      <c r="AM1326" t="e">
        <v>#N/A</v>
      </c>
      <c r="AN1326">
        <v>33.156399999999998</v>
      </c>
      <c r="AO1326">
        <v>18.223500000000001</v>
      </c>
      <c r="AP1326" t="e">
        <v>#N/A</v>
      </c>
      <c r="AQ1326">
        <v>33.218400000000003</v>
      </c>
      <c r="AR1326">
        <v>19.455100000000002</v>
      </c>
    </row>
    <row r="1327" spans="1:44" x14ac:dyDescent="0.25">
      <c r="A1327" s="1">
        <v>38440</v>
      </c>
      <c r="B1327">
        <v>53.697499999999998</v>
      </c>
      <c r="C1327">
        <v>20.083400000000001</v>
      </c>
      <c r="D1327">
        <v>10.981299999999999</v>
      </c>
      <c r="E1327">
        <v>35.166699999999999</v>
      </c>
      <c r="F1327">
        <v>857.56230000000005</v>
      </c>
      <c r="G1327">
        <v>4.3967299999999998</v>
      </c>
      <c r="H1327">
        <v>18.2</v>
      </c>
      <c r="I1327">
        <v>21.626999999999999</v>
      </c>
      <c r="J1327">
        <v>37.212000000000003</v>
      </c>
      <c r="K1327">
        <v>28.758299999999998</v>
      </c>
      <c r="L1327" t="e">
        <v>#N/A</v>
      </c>
      <c r="M1327">
        <v>12.660399999999999</v>
      </c>
      <c r="N1327">
        <v>301.06670000000003</v>
      </c>
      <c r="O1327">
        <v>12.7736</v>
      </c>
      <c r="P1327">
        <v>29.395800000000001</v>
      </c>
      <c r="Q1327">
        <v>24.87</v>
      </c>
      <c r="R1327">
        <v>37.585500000000003</v>
      </c>
      <c r="S1327">
        <v>20.7181</v>
      </c>
      <c r="T1327">
        <v>19.332599999999999</v>
      </c>
      <c r="U1327" t="e">
        <v>#N/A</v>
      </c>
      <c r="V1327">
        <v>15.085699999999999</v>
      </c>
      <c r="W1327">
        <v>24.027100000000001</v>
      </c>
      <c r="X1327">
        <v>23.3858</v>
      </c>
      <c r="Y1327">
        <v>60.538899999999998</v>
      </c>
      <c r="Z1327">
        <v>14.360099999999999</v>
      </c>
      <c r="AA1327">
        <v>27.92</v>
      </c>
      <c r="AB1327">
        <v>41.750599999999999</v>
      </c>
      <c r="AC1327">
        <v>21.7483</v>
      </c>
      <c r="AD1327" t="e">
        <v>#N/A</v>
      </c>
      <c r="AE1327">
        <v>18.982700000000001</v>
      </c>
      <c r="AF1327">
        <v>18.029699999999998</v>
      </c>
      <c r="AG1327">
        <v>15.6076</v>
      </c>
      <c r="AH1327" t="e">
        <v>#N/A</v>
      </c>
      <c r="AI1327">
        <v>14.401199999999999</v>
      </c>
      <c r="AJ1327">
        <v>32.558700000000002</v>
      </c>
      <c r="AK1327">
        <v>18.2</v>
      </c>
      <c r="AL1327" t="e">
        <v>#N/A</v>
      </c>
      <c r="AM1327" t="e">
        <v>#N/A</v>
      </c>
      <c r="AN1327">
        <v>33.146599999999999</v>
      </c>
      <c r="AO1327">
        <v>18.3551</v>
      </c>
      <c r="AP1327" t="e">
        <v>#N/A</v>
      </c>
      <c r="AQ1327">
        <v>33.434699999999999</v>
      </c>
      <c r="AR1327">
        <v>19.645</v>
      </c>
    </row>
    <row r="1328" spans="1:44" x14ac:dyDescent="0.25">
      <c r="A1328" s="1">
        <v>38441</v>
      </c>
      <c r="B1328">
        <v>54.469499999999996</v>
      </c>
      <c r="C1328">
        <v>20.280799999999999</v>
      </c>
      <c r="D1328">
        <v>11.132099999999999</v>
      </c>
      <c r="E1328">
        <v>35.570700000000002</v>
      </c>
      <c r="F1328">
        <v>841.13310000000001</v>
      </c>
      <c r="G1328">
        <v>4.5013899999999998</v>
      </c>
      <c r="H1328">
        <v>18.100000000000001</v>
      </c>
      <c r="I1328">
        <v>21.446200000000001</v>
      </c>
      <c r="J1328">
        <v>38.162799999999997</v>
      </c>
      <c r="K1328">
        <v>29.257899999999999</v>
      </c>
      <c r="L1328" t="e">
        <v>#N/A</v>
      </c>
      <c r="M1328">
        <v>12.843299999999999</v>
      </c>
      <c r="N1328">
        <v>304.53539999999998</v>
      </c>
      <c r="O1328">
        <v>12.929500000000001</v>
      </c>
      <c r="P1328">
        <v>29.841699999999999</v>
      </c>
      <c r="Q1328">
        <v>24.9</v>
      </c>
      <c r="R1328">
        <v>38.161000000000001</v>
      </c>
      <c r="S1328">
        <v>21.081099999999999</v>
      </c>
      <c r="T1328">
        <v>19.8294</v>
      </c>
      <c r="U1328" t="e">
        <v>#N/A</v>
      </c>
      <c r="V1328">
        <v>15.2181</v>
      </c>
      <c r="W1328">
        <v>24.288399999999999</v>
      </c>
      <c r="X1328">
        <v>23.7776</v>
      </c>
      <c r="Y1328">
        <v>60.512799999999999</v>
      </c>
      <c r="Z1328">
        <v>14.5519</v>
      </c>
      <c r="AA1328">
        <v>27.38</v>
      </c>
      <c r="AB1328">
        <v>41.775599999999997</v>
      </c>
      <c r="AC1328">
        <v>21.952100000000002</v>
      </c>
      <c r="AD1328" t="e">
        <v>#N/A</v>
      </c>
      <c r="AE1328">
        <v>19.3428</v>
      </c>
      <c r="AF1328">
        <v>18.247900000000001</v>
      </c>
      <c r="AG1328">
        <v>15.743499999999999</v>
      </c>
      <c r="AH1328" t="e">
        <v>#N/A</v>
      </c>
      <c r="AI1328">
        <v>14.7468</v>
      </c>
      <c r="AJ1328">
        <v>33.456400000000002</v>
      </c>
      <c r="AK1328">
        <v>18.100000000000001</v>
      </c>
      <c r="AL1328" t="e">
        <v>#N/A</v>
      </c>
      <c r="AM1328" t="e">
        <v>#N/A</v>
      </c>
      <c r="AN1328">
        <v>33.517400000000002</v>
      </c>
      <c r="AO1328">
        <v>18.630700000000001</v>
      </c>
      <c r="AP1328" t="e">
        <v>#N/A</v>
      </c>
      <c r="AQ1328">
        <v>33.436799999999998</v>
      </c>
      <c r="AR1328">
        <v>19.935600000000001</v>
      </c>
    </row>
    <row r="1329" spans="1:44" x14ac:dyDescent="0.25">
      <c r="A1329" s="1">
        <v>38442</v>
      </c>
      <c r="B1329">
        <v>54.197899999999997</v>
      </c>
      <c r="C1329">
        <v>20.579699999999999</v>
      </c>
      <c r="D1329">
        <v>11.120900000000001</v>
      </c>
      <c r="E1329">
        <v>35.444000000000003</v>
      </c>
      <c r="F1329">
        <v>814.05899999999997</v>
      </c>
      <c r="G1329">
        <v>4.3754499999999998</v>
      </c>
      <c r="H1329">
        <v>18.2</v>
      </c>
      <c r="I1329">
        <v>21.633400000000002</v>
      </c>
      <c r="J1329">
        <v>37.887099999999997</v>
      </c>
      <c r="K1329">
        <v>29.197700000000001</v>
      </c>
      <c r="L1329" t="e">
        <v>#N/A</v>
      </c>
      <c r="M1329">
        <v>12.723000000000001</v>
      </c>
      <c r="N1329">
        <v>304.17739999999998</v>
      </c>
      <c r="O1329">
        <v>12.8224</v>
      </c>
      <c r="P1329">
        <v>29.863299999999999</v>
      </c>
      <c r="Q1329">
        <v>24.9</v>
      </c>
      <c r="R1329">
        <v>38.3307</v>
      </c>
      <c r="S1329">
        <v>20.965599999999998</v>
      </c>
      <c r="T1329">
        <v>22.505299999999998</v>
      </c>
      <c r="U1329" t="e">
        <v>#N/A</v>
      </c>
      <c r="V1329">
        <v>15.151999999999999</v>
      </c>
      <c r="W1329">
        <v>24.3063</v>
      </c>
      <c r="X1329">
        <v>23.7774</v>
      </c>
      <c r="Y1329">
        <v>60.881100000000004</v>
      </c>
      <c r="Z1329">
        <v>14.367599999999999</v>
      </c>
      <c r="AA1329">
        <v>27.92</v>
      </c>
      <c r="AB1329">
        <v>41.162399999999998</v>
      </c>
      <c r="AC1329">
        <v>21.697099999999999</v>
      </c>
      <c r="AD1329" t="e">
        <v>#N/A</v>
      </c>
      <c r="AE1329">
        <v>19.000299999999999</v>
      </c>
      <c r="AF1329">
        <v>18.178999999999998</v>
      </c>
      <c r="AG1329">
        <v>15.724500000000001</v>
      </c>
      <c r="AH1329" t="e">
        <v>#N/A</v>
      </c>
      <c r="AI1329">
        <v>14.7118</v>
      </c>
      <c r="AJ1329">
        <v>33.1768</v>
      </c>
      <c r="AK1329">
        <v>18.2</v>
      </c>
      <c r="AL1329" t="e">
        <v>#N/A</v>
      </c>
      <c r="AM1329" t="e">
        <v>#N/A</v>
      </c>
      <c r="AN1329">
        <v>33.1145</v>
      </c>
      <c r="AO1329">
        <v>18.6373</v>
      </c>
      <c r="AP1329" t="e">
        <v>#N/A</v>
      </c>
      <c r="AQ1329">
        <v>32.903399999999998</v>
      </c>
      <c r="AR1329">
        <v>20.170200000000001</v>
      </c>
    </row>
    <row r="1330" spans="1:44" x14ac:dyDescent="0.25">
      <c r="A1330" s="1">
        <v>38443</v>
      </c>
      <c r="B1330">
        <v>53.858199999999997</v>
      </c>
      <c r="C1330">
        <v>20.506399999999999</v>
      </c>
      <c r="D1330">
        <v>11.089399999999999</v>
      </c>
      <c r="E1330">
        <v>35.133299999999998</v>
      </c>
      <c r="F1330">
        <v>748.82399999999996</v>
      </c>
      <c r="G1330">
        <v>4.29521</v>
      </c>
      <c r="H1330">
        <v>18.28</v>
      </c>
      <c r="I1330">
        <v>21.508500000000002</v>
      </c>
      <c r="J1330">
        <v>38.109200000000001</v>
      </c>
      <c r="K1330">
        <v>28.796900000000001</v>
      </c>
      <c r="L1330" t="e">
        <v>#N/A</v>
      </c>
      <c r="M1330">
        <v>12.592700000000001</v>
      </c>
      <c r="N1330">
        <v>302.12849999999997</v>
      </c>
      <c r="O1330">
        <v>12.738</v>
      </c>
      <c r="P1330">
        <v>29.6358</v>
      </c>
      <c r="Q1330">
        <v>24.98</v>
      </c>
      <c r="R1330">
        <v>38.956699999999998</v>
      </c>
      <c r="S1330">
        <v>20.630500000000001</v>
      </c>
      <c r="T1330">
        <v>19.7684</v>
      </c>
      <c r="U1330" t="e">
        <v>#N/A</v>
      </c>
      <c r="V1330">
        <v>14.998900000000001</v>
      </c>
      <c r="W1330">
        <v>23.9087</v>
      </c>
      <c r="X1330">
        <v>23.6523</v>
      </c>
      <c r="Y1330">
        <v>60.278100000000002</v>
      </c>
      <c r="Z1330">
        <v>14.237</v>
      </c>
      <c r="AA1330">
        <v>27.97</v>
      </c>
      <c r="AB1330">
        <v>40.988199999999999</v>
      </c>
      <c r="AC1330">
        <v>21.485800000000001</v>
      </c>
      <c r="AD1330" t="e">
        <v>#N/A</v>
      </c>
      <c r="AE1330">
        <v>18.9222</v>
      </c>
      <c r="AF1330">
        <v>18.1524</v>
      </c>
      <c r="AG1330">
        <v>15.698</v>
      </c>
      <c r="AH1330" t="e">
        <v>#N/A</v>
      </c>
      <c r="AI1330">
        <v>14.6502</v>
      </c>
      <c r="AJ1330">
        <v>32.945399999999999</v>
      </c>
      <c r="AK1330">
        <v>18.28</v>
      </c>
      <c r="AL1330" t="e">
        <v>#N/A</v>
      </c>
      <c r="AM1330" t="e">
        <v>#N/A</v>
      </c>
      <c r="AN1330">
        <v>32.892699999999998</v>
      </c>
      <c r="AO1330">
        <v>18.4817</v>
      </c>
      <c r="AP1330" t="e">
        <v>#N/A</v>
      </c>
      <c r="AQ1330">
        <v>32.180300000000003</v>
      </c>
      <c r="AR1330">
        <v>20.072600000000001</v>
      </c>
    </row>
    <row r="1331" spans="1:44" x14ac:dyDescent="0.25">
      <c r="A1331" s="1">
        <v>38446</v>
      </c>
      <c r="B1331">
        <v>53.9086</v>
      </c>
      <c r="C1331">
        <v>20.497900000000001</v>
      </c>
      <c r="D1331">
        <v>11.033300000000001</v>
      </c>
      <c r="E1331">
        <v>35.618299999999998</v>
      </c>
      <c r="F1331">
        <v>787.98479999999995</v>
      </c>
      <c r="G1331">
        <v>4.3416699999999997</v>
      </c>
      <c r="H1331">
        <v>18.45</v>
      </c>
      <c r="I1331">
        <v>21.878</v>
      </c>
      <c r="J1331">
        <v>38.040500000000002</v>
      </c>
      <c r="K1331">
        <v>28.986000000000001</v>
      </c>
      <c r="L1331" t="e">
        <v>#N/A</v>
      </c>
      <c r="M1331">
        <v>12.6454</v>
      </c>
      <c r="N1331">
        <v>303.70620000000002</v>
      </c>
      <c r="O1331">
        <v>12.841100000000001</v>
      </c>
      <c r="P1331">
        <v>29.576000000000001</v>
      </c>
      <c r="Q1331">
        <v>24.11</v>
      </c>
      <c r="R1331">
        <v>39.251199999999997</v>
      </c>
      <c r="S1331">
        <v>20.617599999999999</v>
      </c>
      <c r="T1331">
        <v>19.637699999999999</v>
      </c>
      <c r="U1331" t="e">
        <v>#N/A</v>
      </c>
      <c r="V1331">
        <v>15.2264</v>
      </c>
      <c r="W1331">
        <v>24.248000000000001</v>
      </c>
      <c r="X1331">
        <v>23.6889</v>
      </c>
      <c r="Y1331">
        <v>60.5533</v>
      </c>
      <c r="Z1331">
        <v>14.271100000000001</v>
      </c>
      <c r="AA1331">
        <v>27.82</v>
      </c>
      <c r="AB1331">
        <v>41.926900000000003</v>
      </c>
      <c r="AC1331">
        <v>21.476099999999999</v>
      </c>
      <c r="AD1331" t="e">
        <v>#N/A</v>
      </c>
      <c r="AE1331">
        <v>19.027699999999999</v>
      </c>
      <c r="AF1331">
        <v>18.366800000000001</v>
      </c>
      <c r="AG1331">
        <v>15.8626</v>
      </c>
      <c r="AH1331" t="e">
        <v>#N/A</v>
      </c>
      <c r="AI1331">
        <v>14.6127</v>
      </c>
      <c r="AJ1331">
        <v>33.952399999999997</v>
      </c>
      <c r="AK1331">
        <v>18.45</v>
      </c>
      <c r="AL1331" t="e">
        <v>#N/A</v>
      </c>
      <c r="AM1331" t="e">
        <v>#N/A</v>
      </c>
      <c r="AN1331">
        <v>32.729399999999998</v>
      </c>
      <c r="AO1331">
        <v>18.8337</v>
      </c>
      <c r="AP1331" t="e">
        <v>#N/A</v>
      </c>
      <c r="AQ1331">
        <v>32.6477</v>
      </c>
      <c r="AR1331">
        <v>20.085000000000001</v>
      </c>
    </row>
    <row r="1332" spans="1:44" x14ac:dyDescent="0.25">
      <c r="A1332" s="1">
        <v>38447</v>
      </c>
      <c r="B1332">
        <v>54.068600000000004</v>
      </c>
      <c r="C1332">
        <v>20.546199999999999</v>
      </c>
      <c r="D1332">
        <v>11.1874</v>
      </c>
      <c r="E1332">
        <v>35.7654</v>
      </c>
      <c r="F1332">
        <v>788.01340000000005</v>
      </c>
      <c r="G1332">
        <v>4.4514199999999997</v>
      </c>
      <c r="H1332">
        <v>19</v>
      </c>
      <c r="I1332">
        <v>22.086099999999998</v>
      </c>
      <c r="J1332">
        <v>38.257300000000001</v>
      </c>
      <c r="K1332">
        <v>29.1997</v>
      </c>
      <c r="L1332" t="e">
        <v>#N/A</v>
      </c>
      <c r="M1332">
        <v>12.8255</v>
      </c>
      <c r="N1332">
        <v>307.8347</v>
      </c>
      <c r="O1332">
        <v>13.0357</v>
      </c>
      <c r="P1332">
        <v>29.9451</v>
      </c>
      <c r="Q1332">
        <v>25.08</v>
      </c>
      <c r="R1332">
        <v>39.090899999999998</v>
      </c>
      <c r="S1332">
        <v>20.888100000000001</v>
      </c>
      <c r="T1332">
        <v>19.602799999999998</v>
      </c>
      <c r="U1332" t="e">
        <v>#N/A</v>
      </c>
      <c r="V1332">
        <v>15.0685</v>
      </c>
      <c r="W1332">
        <v>24.592099999999999</v>
      </c>
      <c r="X1332">
        <v>24.004999999999999</v>
      </c>
      <c r="Y1332">
        <v>60.392600000000002</v>
      </c>
      <c r="Z1332">
        <v>14.4777</v>
      </c>
      <c r="AA1332">
        <v>27.97</v>
      </c>
      <c r="AB1332">
        <v>42.8048</v>
      </c>
      <c r="AC1332">
        <v>22.116599999999998</v>
      </c>
      <c r="AD1332" t="e">
        <v>#N/A</v>
      </c>
      <c r="AE1332">
        <v>19.271999999999998</v>
      </c>
      <c r="AF1332">
        <v>18.778400000000001</v>
      </c>
      <c r="AG1332">
        <v>16.1111</v>
      </c>
      <c r="AH1332" t="e">
        <v>#N/A</v>
      </c>
      <c r="AI1332">
        <v>15.245699999999999</v>
      </c>
      <c r="AJ1332">
        <v>34.209200000000003</v>
      </c>
      <c r="AK1332">
        <v>19</v>
      </c>
      <c r="AL1332" t="e">
        <v>#N/A</v>
      </c>
      <c r="AM1332" t="e">
        <v>#N/A</v>
      </c>
      <c r="AN1332">
        <v>32.886299999999999</v>
      </c>
      <c r="AO1332">
        <v>19.004799999999999</v>
      </c>
      <c r="AP1332" t="e">
        <v>#N/A</v>
      </c>
      <c r="AQ1332">
        <v>33.006500000000003</v>
      </c>
      <c r="AR1332">
        <v>20.2776</v>
      </c>
    </row>
    <row r="1333" spans="1:44" x14ac:dyDescent="0.25">
      <c r="A1333" s="1">
        <v>38448</v>
      </c>
      <c r="B1333">
        <v>54.081499999999998</v>
      </c>
      <c r="C1333">
        <v>20.4663</v>
      </c>
      <c r="D1333">
        <v>11.236499999999999</v>
      </c>
      <c r="E1333">
        <v>35.841999999999999</v>
      </c>
      <c r="F1333">
        <v>784.80219999999997</v>
      </c>
      <c r="G1333">
        <v>4.4806900000000001</v>
      </c>
      <c r="H1333">
        <v>18.649999999999999</v>
      </c>
      <c r="I1333">
        <v>22.268899999999999</v>
      </c>
      <c r="J1333">
        <v>38.173999999999999</v>
      </c>
      <c r="K1333">
        <v>29.4177</v>
      </c>
      <c r="L1333" t="e">
        <v>#N/A</v>
      </c>
      <c r="M1333">
        <v>12.739699999999999</v>
      </c>
      <c r="N1333">
        <v>308.07069999999999</v>
      </c>
      <c r="O1333">
        <v>12.938499999999999</v>
      </c>
      <c r="P1333">
        <v>29.9344</v>
      </c>
      <c r="Q1333">
        <v>24.66</v>
      </c>
      <c r="R1333">
        <v>39.483499999999999</v>
      </c>
      <c r="S1333">
        <v>20.806899999999999</v>
      </c>
      <c r="T1333">
        <v>20.1694</v>
      </c>
      <c r="U1333" t="e">
        <v>#N/A</v>
      </c>
      <c r="V1333">
        <v>15.1562</v>
      </c>
      <c r="W1333">
        <v>24.214500000000001</v>
      </c>
      <c r="X1333">
        <v>24.214500000000001</v>
      </c>
      <c r="Y1333">
        <v>59.774999999999999</v>
      </c>
      <c r="Z1333">
        <v>14.371499999999999</v>
      </c>
      <c r="AA1333">
        <v>28.31</v>
      </c>
      <c r="AB1333">
        <v>42.514800000000001</v>
      </c>
      <c r="AC1333">
        <v>22.0943</v>
      </c>
      <c r="AD1333" t="e">
        <v>#N/A</v>
      </c>
      <c r="AE1333">
        <v>19.369299999999999</v>
      </c>
      <c r="AF1333">
        <v>18.6204</v>
      </c>
      <c r="AG1333">
        <v>16.179600000000001</v>
      </c>
      <c r="AH1333" t="e">
        <v>#N/A</v>
      </c>
      <c r="AI1333">
        <v>15.1639</v>
      </c>
      <c r="AJ1333">
        <v>34.051000000000002</v>
      </c>
      <c r="AK1333">
        <v>18.649999999999999</v>
      </c>
      <c r="AL1333" t="e">
        <v>#N/A</v>
      </c>
      <c r="AM1333" t="e">
        <v>#N/A</v>
      </c>
      <c r="AN1333">
        <v>32.965299999999999</v>
      </c>
      <c r="AO1333">
        <v>18.959599999999998</v>
      </c>
      <c r="AP1333" t="e">
        <v>#N/A</v>
      </c>
      <c r="AQ1333">
        <v>32.765599999999999</v>
      </c>
      <c r="AR1333">
        <v>20.1068</v>
      </c>
    </row>
    <row r="1334" spans="1:44" x14ac:dyDescent="0.25">
      <c r="A1334" s="1">
        <v>38449</v>
      </c>
      <c r="B1334">
        <v>54.0336</v>
      </c>
      <c r="C1334">
        <v>21.378699999999998</v>
      </c>
      <c r="D1334">
        <v>11.2056</v>
      </c>
      <c r="E1334">
        <v>35.819499999999998</v>
      </c>
      <c r="F1334">
        <v>777.5856</v>
      </c>
      <c r="G1334">
        <v>4.5884099999999997</v>
      </c>
      <c r="H1334">
        <v>18.62</v>
      </c>
      <c r="I1334">
        <v>22.274899999999999</v>
      </c>
      <c r="J1334">
        <v>38.364899999999999</v>
      </c>
      <c r="K1334">
        <v>29.3352</v>
      </c>
      <c r="L1334" t="e">
        <v>#N/A</v>
      </c>
      <c r="M1334">
        <v>12.948700000000001</v>
      </c>
      <c r="N1334">
        <v>308.67349999999999</v>
      </c>
      <c r="O1334">
        <v>13.002000000000001</v>
      </c>
      <c r="P1334">
        <v>30.133500000000002</v>
      </c>
      <c r="Q1334">
        <v>24.63</v>
      </c>
      <c r="R1334">
        <v>39.258800000000001</v>
      </c>
      <c r="S1334">
        <v>20.8688</v>
      </c>
      <c r="T1334">
        <v>20.6313</v>
      </c>
      <c r="U1334" t="e">
        <v>#N/A</v>
      </c>
      <c r="V1334">
        <v>15.103</v>
      </c>
      <c r="W1334">
        <v>23.847799999999999</v>
      </c>
      <c r="X1334">
        <v>24.2758</v>
      </c>
      <c r="Y1334">
        <v>59.109299999999998</v>
      </c>
      <c r="Z1334">
        <v>14.524800000000001</v>
      </c>
      <c r="AA1334">
        <v>28.51</v>
      </c>
      <c r="AB1334">
        <v>42.571899999999999</v>
      </c>
      <c r="AC1334">
        <v>22.0627</v>
      </c>
      <c r="AD1334" t="e">
        <v>#N/A</v>
      </c>
      <c r="AE1334">
        <v>19.262599999999999</v>
      </c>
      <c r="AF1334">
        <v>18.867699999999999</v>
      </c>
      <c r="AG1334">
        <v>16.3813</v>
      </c>
      <c r="AH1334" t="e">
        <v>#N/A</v>
      </c>
      <c r="AI1334">
        <v>15.112399999999999</v>
      </c>
      <c r="AJ1334">
        <v>34.582000000000001</v>
      </c>
      <c r="AK1334">
        <v>18.62</v>
      </c>
      <c r="AL1334" t="e">
        <v>#N/A</v>
      </c>
      <c r="AM1334" t="e">
        <v>#N/A</v>
      </c>
      <c r="AN1334">
        <v>33.222900000000003</v>
      </c>
      <c r="AO1334">
        <v>18.814</v>
      </c>
      <c r="AP1334" t="e">
        <v>#N/A</v>
      </c>
      <c r="AQ1334">
        <v>32.210700000000003</v>
      </c>
      <c r="AR1334">
        <v>20.213000000000001</v>
      </c>
    </row>
    <row r="1335" spans="1:44" x14ac:dyDescent="0.25">
      <c r="A1335" s="1">
        <v>38450</v>
      </c>
      <c r="B1335">
        <v>54.081800000000001</v>
      </c>
      <c r="C1335">
        <v>21.648099999999999</v>
      </c>
      <c r="D1335">
        <v>11.2707</v>
      </c>
      <c r="E1335">
        <v>35.9636</v>
      </c>
      <c r="F1335">
        <v>771.26610000000005</v>
      </c>
      <c r="G1335">
        <v>4.6447500000000002</v>
      </c>
      <c r="H1335">
        <v>18.600000000000001</v>
      </c>
      <c r="I1335">
        <v>22.327300000000001</v>
      </c>
      <c r="J1335">
        <v>38.407400000000003</v>
      </c>
      <c r="K1335">
        <v>29.285799999999998</v>
      </c>
      <c r="L1335" t="e">
        <v>#N/A</v>
      </c>
      <c r="M1335">
        <v>12.874000000000001</v>
      </c>
      <c r="N1335">
        <v>310.7672</v>
      </c>
      <c r="O1335">
        <v>13.1012</v>
      </c>
      <c r="P1335">
        <v>29.8828</v>
      </c>
      <c r="Q1335">
        <v>25.27</v>
      </c>
      <c r="R1335">
        <v>39.030900000000003</v>
      </c>
      <c r="S1335">
        <v>21.014600000000002</v>
      </c>
      <c r="T1335">
        <v>19.7423</v>
      </c>
      <c r="U1335" t="e">
        <v>#N/A</v>
      </c>
      <c r="V1335">
        <v>15.113799999999999</v>
      </c>
      <c r="W1335">
        <v>24.092700000000001</v>
      </c>
      <c r="X1335">
        <v>24.285499999999999</v>
      </c>
      <c r="Y1335">
        <v>59.0229</v>
      </c>
      <c r="Z1335">
        <v>14.567500000000001</v>
      </c>
      <c r="AA1335">
        <v>28.9</v>
      </c>
      <c r="AB1335">
        <v>42.545400000000001</v>
      </c>
      <c r="AC1335">
        <v>22.05</v>
      </c>
      <c r="AD1335" t="e">
        <v>#N/A</v>
      </c>
      <c r="AE1335">
        <v>19.215299999999999</v>
      </c>
      <c r="AF1335">
        <v>18.9299</v>
      </c>
      <c r="AG1335">
        <v>16.408999999999999</v>
      </c>
      <c r="AH1335" t="e">
        <v>#N/A</v>
      </c>
      <c r="AI1335">
        <v>15.065</v>
      </c>
      <c r="AJ1335">
        <v>34.5017</v>
      </c>
      <c r="AK1335">
        <v>18.600000000000001</v>
      </c>
      <c r="AL1335" t="e">
        <v>#N/A</v>
      </c>
      <c r="AM1335" t="e">
        <v>#N/A</v>
      </c>
      <c r="AN1335">
        <v>33.209099999999999</v>
      </c>
      <c r="AO1335">
        <v>18.784500000000001</v>
      </c>
      <c r="AP1335" t="e">
        <v>#N/A</v>
      </c>
      <c r="AQ1335">
        <v>32.252899999999997</v>
      </c>
      <c r="AR1335">
        <v>20.164000000000001</v>
      </c>
    </row>
    <row r="1336" spans="1:44" x14ac:dyDescent="0.25">
      <c r="A1336" s="1">
        <v>38453</v>
      </c>
      <c r="B1336">
        <v>53.397399999999998</v>
      </c>
      <c r="C1336">
        <v>21.096599999999999</v>
      </c>
      <c r="D1336">
        <v>11.142099999999999</v>
      </c>
      <c r="E1336">
        <v>35.390500000000003</v>
      </c>
      <c r="F1336">
        <v>765.01710000000003</v>
      </c>
      <c r="G1336">
        <v>4.3993099999999998</v>
      </c>
      <c r="H1336">
        <v>18.2</v>
      </c>
      <c r="I1336">
        <v>21.875399999999999</v>
      </c>
      <c r="J1336">
        <v>38.4756</v>
      </c>
      <c r="K1336">
        <v>28.776599999999998</v>
      </c>
      <c r="L1336" t="e">
        <v>#N/A</v>
      </c>
      <c r="M1336">
        <v>12.787100000000001</v>
      </c>
      <c r="N1336">
        <v>308.54629999999997</v>
      </c>
      <c r="O1336">
        <v>12.877000000000001</v>
      </c>
      <c r="P1336">
        <v>29.3462</v>
      </c>
      <c r="Q1336">
        <v>24.85</v>
      </c>
      <c r="R1336">
        <v>38.753500000000003</v>
      </c>
      <c r="S1336">
        <v>20.814699999999998</v>
      </c>
      <c r="T1336">
        <v>19.594100000000001</v>
      </c>
      <c r="U1336" t="e">
        <v>#N/A</v>
      </c>
      <c r="V1336">
        <v>14.888400000000001</v>
      </c>
      <c r="W1336">
        <v>23.9755</v>
      </c>
      <c r="X1336">
        <v>23.873100000000001</v>
      </c>
      <c r="Y1336">
        <v>57.399000000000001</v>
      </c>
      <c r="Z1336">
        <v>14.2918</v>
      </c>
      <c r="AA1336">
        <v>28.51</v>
      </c>
      <c r="AB1336">
        <v>42.2</v>
      </c>
      <c r="AC1336">
        <v>21.8674</v>
      </c>
      <c r="AD1336" t="e">
        <v>#N/A</v>
      </c>
      <c r="AE1336">
        <v>18.782699999999998</v>
      </c>
      <c r="AF1336">
        <v>18.601400000000002</v>
      </c>
      <c r="AG1336">
        <v>16.2362</v>
      </c>
      <c r="AH1336" t="e">
        <v>#N/A</v>
      </c>
      <c r="AI1336">
        <v>14.8102</v>
      </c>
      <c r="AJ1336">
        <v>34.622900000000001</v>
      </c>
      <c r="AK1336">
        <v>18.2</v>
      </c>
      <c r="AL1336" t="e">
        <v>#N/A</v>
      </c>
      <c r="AM1336" t="e">
        <v>#N/A</v>
      </c>
      <c r="AN1336">
        <v>32.872</v>
      </c>
      <c r="AO1336">
        <v>18.474399999999999</v>
      </c>
      <c r="AP1336" t="e">
        <v>#N/A</v>
      </c>
      <c r="AQ1336">
        <v>31.835599999999999</v>
      </c>
      <c r="AR1336">
        <v>19.738199999999999</v>
      </c>
    </row>
    <row r="1337" spans="1:44" x14ac:dyDescent="0.25">
      <c r="A1337" s="1">
        <v>38454</v>
      </c>
      <c r="B1337">
        <v>53.8324</v>
      </c>
      <c r="C1337">
        <v>21.1752</v>
      </c>
      <c r="D1337">
        <v>11.068899999999999</v>
      </c>
      <c r="E1337">
        <v>35.930900000000001</v>
      </c>
      <c r="F1337">
        <v>780.32830000000001</v>
      </c>
      <c r="G1337">
        <v>4.4721500000000001</v>
      </c>
      <c r="H1337">
        <v>18.55</v>
      </c>
      <c r="I1337">
        <v>22.162199999999999</v>
      </c>
      <c r="J1337">
        <v>37.819400000000002</v>
      </c>
      <c r="K1337">
        <v>29.134499999999999</v>
      </c>
      <c r="L1337" t="e">
        <v>#N/A</v>
      </c>
      <c r="M1337">
        <v>12.950900000000001</v>
      </c>
      <c r="N1337">
        <v>313.88920000000002</v>
      </c>
      <c r="O1337">
        <v>13.0044</v>
      </c>
      <c r="P1337">
        <v>29.122599999999998</v>
      </c>
      <c r="Q1337">
        <v>24.85</v>
      </c>
      <c r="R1337">
        <v>38.801600000000001</v>
      </c>
      <c r="S1337">
        <v>20.949100000000001</v>
      </c>
      <c r="T1337">
        <v>19.506900000000002</v>
      </c>
      <c r="U1337" t="e">
        <v>#N/A</v>
      </c>
      <c r="V1337">
        <v>14.9689</v>
      </c>
      <c r="W1337">
        <v>24.463699999999999</v>
      </c>
      <c r="X1337">
        <v>23.891999999999999</v>
      </c>
      <c r="Y1337">
        <v>57.037799999999997</v>
      </c>
      <c r="Z1337">
        <v>14.338200000000001</v>
      </c>
      <c r="AA1337">
        <v>28.12</v>
      </c>
      <c r="AB1337">
        <v>42.0015</v>
      </c>
      <c r="AC1337">
        <v>22.108799999999999</v>
      </c>
      <c r="AD1337" t="e">
        <v>#N/A</v>
      </c>
      <c r="AE1337">
        <v>18.823399999999999</v>
      </c>
      <c r="AF1337">
        <v>18.957000000000001</v>
      </c>
      <c r="AG1337">
        <v>16.446000000000002</v>
      </c>
      <c r="AH1337" t="e">
        <v>#N/A</v>
      </c>
      <c r="AI1337">
        <v>15.029</v>
      </c>
      <c r="AJ1337">
        <v>34.698099999999997</v>
      </c>
      <c r="AK1337">
        <v>18.55</v>
      </c>
      <c r="AL1337" t="e">
        <v>#N/A</v>
      </c>
      <c r="AM1337" t="e">
        <v>#N/A</v>
      </c>
      <c r="AN1337">
        <v>33.197600000000001</v>
      </c>
      <c r="AO1337">
        <v>18.607900000000001</v>
      </c>
      <c r="AP1337" t="e">
        <v>#N/A</v>
      </c>
      <c r="AQ1337">
        <v>31.879899999999999</v>
      </c>
      <c r="AR1337">
        <v>19.724</v>
      </c>
    </row>
    <row r="1338" spans="1:44" x14ac:dyDescent="0.25">
      <c r="A1338" s="1">
        <v>38455</v>
      </c>
      <c r="B1338">
        <v>53.441299999999998</v>
      </c>
      <c r="C1338">
        <v>20.653500000000001</v>
      </c>
      <c r="D1338">
        <v>11.238899999999999</v>
      </c>
      <c r="E1338">
        <v>36.050800000000002</v>
      </c>
      <c r="F1338">
        <v>760.69550000000004</v>
      </c>
      <c r="G1338">
        <v>4.3232999999999997</v>
      </c>
      <c r="H1338">
        <v>18.36</v>
      </c>
      <c r="I1338">
        <v>22.270299999999999</v>
      </c>
      <c r="J1338">
        <v>38.146799999999999</v>
      </c>
      <c r="K1338">
        <v>28.3828</v>
      </c>
      <c r="L1338" t="e">
        <v>#N/A</v>
      </c>
      <c r="M1338">
        <v>12.842700000000001</v>
      </c>
      <c r="N1338">
        <v>311.07429999999999</v>
      </c>
      <c r="O1338">
        <v>12.9968</v>
      </c>
      <c r="P1338">
        <v>28.4693</v>
      </c>
      <c r="Q1338">
        <v>24.8</v>
      </c>
      <c r="R1338">
        <v>38.164900000000003</v>
      </c>
      <c r="S1338">
        <v>20.788699999999999</v>
      </c>
      <c r="T1338">
        <v>19.053699999999999</v>
      </c>
      <c r="U1338" t="e">
        <v>#N/A</v>
      </c>
      <c r="V1338">
        <v>15.2081</v>
      </c>
      <c r="W1338">
        <v>24.168399999999998</v>
      </c>
      <c r="X1338">
        <v>23.745699999999999</v>
      </c>
      <c r="Y1338">
        <v>56.527099999999997</v>
      </c>
      <c r="Z1338">
        <v>14.159800000000001</v>
      </c>
      <c r="AA1338">
        <v>27.88</v>
      </c>
      <c r="AB1338">
        <v>42.1755</v>
      </c>
      <c r="AC1338">
        <v>21.918600000000001</v>
      </c>
      <c r="AD1338" t="e">
        <v>#N/A</v>
      </c>
      <c r="AE1338">
        <v>19.111000000000001</v>
      </c>
      <c r="AF1338">
        <v>19.4495</v>
      </c>
      <c r="AG1338">
        <v>16.343399999999999</v>
      </c>
      <c r="AH1338" t="e">
        <v>#N/A</v>
      </c>
      <c r="AI1338">
        <v>15.3271</v>
      </c>
      <c r="AJ1338">
        <v>34.672600000000003</v>
      </c>
      <c r="AK1338">
        <v>18.36</v>
      </c>
      <c r="AL1338" t="e">
        <v>#N/A</v>
      </c>
      <c r="AM1338" t="e">
        <v>#N/A</v>
      </c>
      <c r="AN1338">
        <v>33.022799999999997</v>
      </c>
      <c r="AO1338">
        <v>18.544499999999999</v>
      </c>
      <c r="AP1338" t="e">
        <v>#N/A</v>
      </c>
      <c r="AQ1338">
        <v>31.995899999999999</v>
      </c>
      <c r="AR1338">
        <v>19.510200000000001</v>
      </c>
    </row>
    <row r="1339" spans="1:44" x14ac:dyDescent="0.25">
      <c r="A1339" s="1">
        <v>38456</v>
      </c>
      <c r="B1339">
        <v>52.689700000000002</v>
      </c>
      <c r="C1339">
        <v>20.4754</v>
      </c>
      <c r="D1339">
        <v>11.263</v>
      </c>
      <c r="E1339">
        <v>35.660800000000002</v>
      </c>
      <c r="F1339">
        <v>763.48009999999999</v>
      </c>
      <c r="G1339">
        <v>3.95634</v>
      </c>
      <c r="H1339">
        <v>18.7</v>
      </c>
      <c r="I1339">
        <v>22.601400000000002</v>
      </c>
      <c r="J1339">
        <v>38.116100000000003</v>
      </c>
      <c r="K1339">
        <v>27.575399999999998</v>
      </c>
      <c r="L1339" t="e">
        <v>#N/A</v>
      </c>
      <c r="M1339">
        <v>12.808299999999999</v>
      </c>
      <c r="N1339">
        <v>310.74259999999998</v>
      </c>
      <c r="O1339">
        <v>13.0909</v>
      </c>
      <c r="P1339">
        <v>27.911999999999999</v>
      </c>
      <c r="Q1339">
        <v>24.6</v>
      </c>
      <c r="R1339">
        <v>38.208399999999997</v>
      </c>
      <c r="S1339">
        <v>20.8718</v>
      </c>
      <c r="T1339">
        <v>18.077500000000001</v>
      </c>
      <c r="U1339" t="e">
        <v>#N/A</v>
      </c>
      <c r="V1339">
        <v>15.189500000000001</v>
      </c>
      <c r="W1339">
        <v>23.878699999999998</v>
      </c>
      <c r="X1339">
        <v>23.482199999999999</v>
      </c>
      <c r="Y1339">
        <v>56.350299999999997</v>
      </c>
      <c r="Z1339">
        <v>14.0661</v>
      </c>
      <c r="AA1339">
        <v>27.18</v>
      </c>
      <c r="AB1339">
        <v>42.920200000000001</v>
      </c>
      <c r="AC1339">
        <v>21.850200000000001</v>
      </c>
      <c r="AD1339" t="e">
        <v>#N/A</v>
      </c>
      <c r="AE1339">
        <v>18.979299999999999</v>
      </c>
      <c r="AF1339">
        <v>19.751899999999999</v>
      </c>
      <c r="AG1339">
        <v>16.341899999999999</v>
      </c>
      <c r="AH1339" t="e">
        <v>#N/A</v>
      </c>
      <c r="AI1339">
        <v>15.545299999999999</v>
      </c>
      <c r="AJ1339">
        <v>34.8155</v>
      </c>
      <c r="AK1339">
        <v>18.7</v>
      </c>
      <c r="AL1339" t="e">
        <v>#N/A</v>
      </c>
      <c r="AM1339" t="e">
        <v>#N/A</v>
      </c>
      <c r="AN1339">
        <v>32.824399999999997</v>
      </c>
      <c r="AO1339">
        <v>18.686699999999998</v>
      </c>
      <c r="AP1339" t="e">
        <v>#N/A</v>
      </c>
      <c r="AQ1339">
        <v>31.845400000000001</v>
      </c>
      <c r="AR1339">
        <v>19.6158</v>
      </c>
    </row>
    <row r="1340" spans="1:44" x14ac:dyDescent="0.25">
      <c r="A1340" s="1">
        <v>38457</v>
      </c>
      <c r="B1340">
        <v>51.524500000000003</v>
      </c>
      <c r="C1340">
        <v>19.989699999999999</v>
      </c>
      <c r="D1340">
        <v>11.133599999999999</v>
      </c>
      <c r="E1340">
        <v>35.256599999999999</v>
      </c>
      <c r="F1340">
        <v>756.48820000000001</v>
      </c>
      <c r="G1340">
        <v>3.7395200000000002</v>
      </c>
      <c r="H1340">
        <v>18.5</v>
      </c>
      <c r="I1340">
        <v>22.0122</v>
      </c>
      <c r="J1340">
        <v>37.216500000000003</v>
      </c>
      <c r="K1340">
        <v>26.848400000000002</v>
      </c>
      <c r="L1340" t="e">
        <v>#N/A</v>
      </c>
      <c r="M1340">
        <v>12.323499999999999</v>
      </c>
      <c r="N1340">
        <v>311.97019999999998</v>
      </c>
      <c r="O1340">
        <v>12.8002</v>
      </c>
      <c r="P1340">
        <v>27.3323</v>
      </c>
      <c r="Q1340">
        <v>23.8</v>
      </c>
      <c r="R1340">
        <v>36.407299999999999</v>
      </c>
      <c r="S1340">
        <v>20.9404</v>
      </c>
      <c r="T1340">
        <v>17.676500000000001</v>
      </c>
      <c r="U1340" t="e">
        <v>#N/A</v>
      </c>
      <c r="V1340">
        <v>14.499700000000001</v>
      </c>
      <c r="W1340">
        <v>23.123699999999999</v>
      </c>
      <c r="X1340">
        <v>22.956900000000001</v>
      </c>
      <c r="Y1340">
        <v>51.481900000000003</v>
      </c>
      <c r="Z1340">
        <v>13.783099999999999</v>
      </c>
      <c r="AA1340">
        <v>26.98</v>
      </c>
      <c r="AB1340">
        <v>42.852600000000002</v>
      </c>
      <c r="AC1340">
        <v>21.603100000000001</v>
      </c>
      <c r="AD1340" t="e">
        <v>#N/A</v>
      </c>
      <c r="AE1340">
        <v>18.625699999999998</v>
      </c>
      <c r="AF1340">
        <v>19.689499999999999</v>
      </c>
      <c r="AG1340">
        <v>16.0319</v>
      </c>
      <c r="AH1340" t="e">
        <v>#N/A</v>
      </c>
      <c r="AI1340">
        <v>15.633900000000001</v>
      </c>
      <c r="AJ1340">
        <v>34.559600000000003</v>
      </c>
      <c r="AK1340">
        <v>18.5</v>
      </c>
      <c r="AL1340" t="e">
        <v>#N/A</v>
      </c>
      <c r="AM1340" t="e">
        <v>#N/A</v>
      </c>
      <c r="AN1340">
        <v>32.012799999999999</v>
      </c>
      <c r="AO1340">
        <v>18.222100000000001</v>
      </c>
      <c r="AP1340" t="e">
        <v>#N/A</v>
      </c>
      <c r="AQ1340">
        <v>31.554600000000001</v>
      </c>
      <c r="AR1340">
        <v>19.358699999999999</v>
      </c>
    </row>
    <row r="1341" spans="1:44" x14ac:dyDescent="0.25">
      <c r="A1341" s="1">
        <v>38460</v>
      </c>
      <c r="B1341">
        <v>47.994700000000002</v>
      </c>
      <c r="C1341">
        <v>20.0334</v>
      </c>
      <c r="D1341">
        <v>10.836</v>
      </c>
      <c r="E1341">
        <v>35.132300000000001</v>
      </c>
      <c r="F1341">
        <v>752.91520000000003</v>
      </c>
      <c r="G1341">
        <v>3.7393100000000001</v>
      </c>
      <c r="H1341">
        <v>17.899999999999999</v>
      </c>
      <c r="I1341">
        <v>21.704599999999999</v>
      </c>
      <c r="J1341">
        <v>36.880499999999998</v>
      </c>
      <c r="K1341">
        <v>26.681699999999999</v>
      </c>
      <c r="L1341" t="e">
        <v>#N/A</v>
      </c>
      <c r="M1341">
        <v>12.1014</v>
      </c>
      <c r="N1341">
        <v>312.7011</v>
      </c>
      <c r="O1341">
        <v>12.604100000000001</v>
      </c>
      <c r="P1341">
        <v>27.502400000000002</v>
      </c>
      <c r="Q1341">
        <v>23.45</v>
      </c>
      <c r="R1341">
        <v>36.8108</v>
      </c>
      <c r="S1341">
        <v>20.925799999999999</v>
      </c>
      <c r="T1341">
        <v>17.3889</v>
      </c>
      <c r="U1341" t="e">
        <v>#N/A</v>
      </c>
      <c r="V1341">
        <v>14.1128</v>
      </c>
      <c r="W1341">
        <v>23.341000000000001</v>
      </c>
      <c r="X1341">
        <v>22.896599999999999</v>
      </c>
      <c r="Y1341">
        <v>51.055599999999998</v>
      </c>
      <c r="Z1341">
        <v>13.733499999999999</v>
      </c>
      <c r="AA1341">
        <v>26.42</v>
      </c>
      <c r="AB1341">
        <v>42.3048</v>
      </c>
      <c r="AC1341">
        <v>21.886800000000001</v>
      </c>
      <c r="AD1341" t="e">
        <v>#N/A</v>
      </c>
      <c r="AE1341">
        <v>18.361499999999999</v>
      </c>
      <c r="AF1341">
        <v>19.331499999999998</v>
      </c>
      <c r="AG1341">
        <v>16.033100000000001</v>
      </c>
      <c r="AH1341" t="e">
        <v>#N/A</v>
      </c>
      <c r="AI1341">
        <v>15.452999999999999</v>
      </c>
      <c r="AJ1341">
        <v>34.170499999999997</v>
      </c>
      <c r="AK1341">
        <v>17.899999999999999</v>
      </c>
      <c r="AL1341" t="e">
        <v>#N/A</v>
      </c>
      <c r="AM1341" t="e">
        <v>#N/A</v>
      </c>
      <c r="AN1341">
        <v>31.9801</v>
      </c>
      <c r="AO1341">
        <v>18.003599999999999</v>
      </c>
      <c r="AP1341" t="e">
        <v>#N/A</v>
      </c>
      <c r="AQ1341">
        <v>31.431799999999999</v>
      </c>
      <c r="AR1341">
        <v>18.909099999999999</v>
      </c>
    </row>
    <row r="1342" spans="1:44" x14ac:dyDescent="0.25">
      <c r="A1342" s="1">
        <v>38461</v>
      </c>
      <c r="B1342">
        <v>48.537500000000001</v>
      </c>
      <c r="C1342">
        <v>19.8535</v>
      </c>
      <c r="D1342">
        <v>10.878</v>
      </c>
      <c r="E1342">
        <v>34.792400000000001</v>
      </c>
      <c r="F1342">
        <v>755.92449999999997</v>
      </c>
      <c r="G1342">
        <v>3.8849499999999999</v>
      </c>
      <c r="H1342">
        <v>17.7</v>
      </c>
      <c r="I1342">
        <v>21.940899999999999</v>
      </c>
      <c r="J1342">
        <v>37.554699999999997</v>
      </c>
      <c r="K1342">
        <v>27.058599999999998</v>
      </c>
      <c r="L1342" t="e">
        <v>#N/A</v>
      </c>
      <c r="M1342">
        <v>12.187900000000001</v>
      </c>
      <c r="N1342">
        <v>312.9486</v>
      </c>
      <c r="O1342">
        <v>13.014900000000001</v>
      </c>
      <c r="P1342">
        <v>27.9817</v>
      </c>
      <c r="Q1342">
        <v>23.65</v>
      </c>
      <c r="R1342">
        <v>37.613999999999997</v>
      </c>
      <c r="S1342">
        <v>20.879100000000001</v>
      </c>
      <c r="T1342">
        <v>17.345300000000002</v>
      </c>
      <c r="U1342" t="e">
        <v>#N/A</v>
      </c>
      <c r="V1342">
        <v>14.226000000000001</v>
      </c>
      <c r="W1342">
        <v>23.117799999999999</v>
      </c>
      <c r="X1342">
        <v>23.266300000000001</v>
      </c>
      <c r="Y1342">
        <v>50.164099999999998</v>
      </c>
      <c r="Z1342">
        <v>13.9619</v>
      </c>
      <c r="AA1342">
        <v>26.49</v>
      </c>
      <c r="AB1342">
        <v>42.2166</v>
      </c>
      <c r="AC1342">
        <v>22.0334</v>
      </c>
      <c r="AD1342" t="e">
        <v>#N/A</v>
      </c>
      <c r="AE1342">
        <v>18.369199999999999</v>
      </c>
      <c r="AF1342">
        <v>19.4284</v>
      </c>
      <c r="AG1342">
        <v>15.984299999999999</v>
      </c>
      <c r="AH1342" t="e">
        <v>#N/A</v>
      </c>
      <c r="AI1342">
        <v>15.318</v>
      </c>
      <c r="AJ1342">
        <v>33.925699999999999</v>
      </c>
      <c r="AK1342">
        <v>17.7</v>
      </c>
      <c r="AL1342" t="e">
        <v>#N/A</v>
      </c>
      <c r="AM1342" t="e">
        <v>#N/A</v>
      </c>
      <c r="AN1342">
        <v>31.9315</v>
      </c>
      <c r="AO1342">
        <v>18.047899999999998</v>
      </c>
      <c r="AP1342" t="e">
        <v>#N/A</v>
      </c>
      <c r="AQ1342">
        <v>31.1783</v>
      </c>
      <c r="AR1342">
        <v>19.0139</v>
      </c>
    </row>
    <row r="1343" spans="1:44" x14ac:dyDescent="0.25">
      <c r="A1343" s="1">
        <v>38462</v>
      </c>
      <c r="B1343">
        <v>47.693199999999997</v>
      </c>
      <c r="C1343">
        <v>19.443300000000001</v>
      </c>
      <c r="D1343">
        <v>10.602399999999999</v>
      </c>
      <c r="E1343">
        <v>34.294600000000003</v>
      </c>
      <c r="F1343">
        <v>744.53489999999999</v>
      </c>
      <c r="G1343">
        <v>3.7043400000000002</v>
      </c>
      <c r="H1343">
        <v>17.7</v>
      </c>
      <c r="I1343">
        <v>21.7761</v>
      </c>
      <c r="J1343">
        <v>36.848399999999998</v>
      </c>
      <c r="K1343">
        <v>27.928899999999999</v>
      </c>
      <c r="L1343" t="e">
        <v>#N/A</v>
      </c>
      <c r="M1343">
        <v>12.1454</v>
      </c>
      <c r="N1343">
        <v>310.1986</v>
      </c>
      <c r="O1343">
        <v>12.803000000000001</v>
      </c>
      <c r="P1343">
        <v>27.358499999999999</v>
      </c>
      <c r="Q1343">
        <v>23.52</v>
      </c>
      <c r="R1343">
        <v>36.5092</v>
      </c>
      <c r="S1343">
        <v>20.517099999999999</v>
      </c>
      <c r="T1343">
        <v>17.1448</v>
      </c>
      <c r="U1343" t="e">
        <v>#N/A</v>
      </c>
      <c r="V1343">
        <v>14.127000000000001</v>
      </c>
      <c r="W1343">
        <v>22.480799999999999</v>
      </c>
      <c r="X1343">
        <v>22.4925</v>
      </c>
      <c r="Y1343">
        <v>47.663499999999999</v>
      </c>
      <c r="Z1343">
        <v>13.9237</v>
      </c>
      <c r="AA1343">
        <v>25.95</v>
      </c>
      <c r="AB1343">
        <v>41.466700000000003</v>
      </c>
      <c r="AC1343">
        <v>21.8246</v>
      </c>
      <c r="AD1343" t="e">
        <v>#N/A</v>
      </c>
      <c r="AE1343">
        <v>18.149100000000001</v>
      </c>
      <c r="AF1343">
        <v>19.0092</v>
      </c>
      <c r="AG1343">
        <v>15.718999999999999</v>
      </c>
      <c r="AH1343" t="e">
        <v>#N/A</v>
      </c>
      <c r="AI1343">
        <v>14.8886</v>
      </c>
      <c r="AJ1343">
        <v>33.336799999999997</v>
      </c>
      <c r="AK1343">
        <v>17.7</v>
      </c>
      <c r="AL1343" t="e">
        <v>#N/A</v>
      </c>
      <c r="AM1343" t="e">
        <v>#N/A</v>
      </c>
      <c r="AN1343">
        <v>32.050899999999999</v>
      </c>
      <c r="AO1343">
        <v>17.7746</v>
      </c>
      <c r="AP1343" t="e">
        <v>#N/A</v>
      </c>
      <c r="AQ1343">
        <v>30.8886</v>
      </c>
      <c r="AR1343">
        <v>18.567</v>
      </c>
    </row>
    <row r="1344" spans="1:44" x14ac:dyDescent="0.25">
      <c r="A1344" s="1">
        <v>38463</v>
      </c>
      <c r="B1344">
        <v>48.9099</v>
      </c>
      <c r="C1344">
        <v>19.866900000000001</v>
      </c>
      <c r="D1344">
        <v>11.0273</v>
      </c>
      <c r="E1344">
        <v>34.5244</v>
      </c>
      <c r="F1344">
        <v>757.00440000000003</v>
      </c>
      <c r="G1344">
        <v>3.8758900000000001</v>
      </c>
      <c r="H1344">
        <v>17.809999999999999</v>
      </c>
      <c r="I1344">
        <v>21.477799999999998</v>
      </c>
      <c r="J1344">
        <v>38.013300000000001</v>
      </c>
      <c r="K1344">
        <v>28.522500000000001</v>
      </c>
      <c r="L1344" t="e">
        <v>#N/A</v>
      </c>
      <c r="M1344">
        <v>12.4831</v>
      </c>
      <c r="N1344">
        <v>310.92509999999999</v>
      </c>
      <c r="O1344">
        <v>12.8248</v>
      </c>
      <c r="P1344">
        <v>28.028199999999998</v>
      </c>
      <c r="Q1344">
        <v>23.05</v>
      </c>
      <c r="R1344">
        <v>37.850499999999997</v>
      </c>
      <c r="S1344">
        <v>20.849299999999999</v>
      </c>
      <c r="T1344">
        <v>17.319199999999999</v>
      </c>
      <c r="U1344" t="e">
        <v>#N/A</v>
      </c>
      <c r="V1344">
        <v>14.4533</v>
      </c>
      <c r="W1344">
        <v>23.140599999999999</v>
      </c>
      <c r="X1344">
        <v>23.0733</v>
      </c>
      <c r="Y1344">
        <v>48.966799999999999</v>
      </c>
      <c r="Z1344">
        <v>14.3439</v>
      </c>
      <c r="AA1344">
        <v>25.4</v>
      </c>
      <c r="AB1344">
        <v>41.553699999999999</v>
      </c>
      <c r="AC1344">
        <v>21.985199999999999</v>
      </c>
      <c r="AD1344" t="e">
        <v>#N/A</v>
      </c>
      <c r="AE1344">
        <v>18.082100000000001</v>
      </c>
      <c r="AF1344">
        <v>19.113099999999999</v>
      </c>
      <c r="AG1344">
        <v>16.328299999999999</v>
      </c>
      <c r="AH1344" t="e">
        <v>#N/A</v>
      </c>
      <c r="AI1344">
        <v>15.150700000000001</v>
      </c>
      <c r="AJ1344">
        <v>33.813099999999999</v>
      </c>
      <c r="AK1344">
        <v>17.809999999999999</v>
      </c>
      <c r="AL1344" t="e">
        <v>#N/A</v>
      </c>
      <c r="AM1344" t="e">
        <v>#N/A</v>
      </c>
      <c r="AN1344">
        <v>33.112200000000001</v>
      </c>
      <c r="AO1344">
        <v>18.014800000000001</v>
      </c>
      <c r="AP1344" t="e">
        <v>#N/A</v>
      </c>
      <c r="AQ1344">
        <v>31.147600000000001</v>
      </c>
      <c r="AR1344">
        <v>19.286100000000001</v>
      </c>
    </row>
    <row r="1345" spans="1:44" x14ac:dyDescent="0.25">
      <c r="A1345" s="1">
        <v>38464</v>
      </c>
      <c r="B1345">
        <v>48.318399999999997</v>
      </c>
      <c r="C1345">
        <v>19.603100000000001</v>
      </c>
      <c r="D1345">
        <v>10.9253</v>
      </c>
      <c r="E1345">
        <v>34.070700000000002</v>
      </c>
      <c r="F1345">
        <v>733.32809999999995</v>
      </c>
      <c r="G1345">
        <v>3.69537</v>
      </c>
      <c r="H1345">
        <v>17.77</v>
      </c>
      <c r="I1345">
        <v>21.415099999999999</v>
      </c>
      <c r="J1345">
        <v>37.187100000000001</v>
      </c>
      <c r="K1345">
        <v>28.528700000000001</v>
      </c>
      <c r="L1345" t="e">
        <v>#N/A</v>
      </c>
      <c r="M1345">
        <v>12.288600000000001</v>
      </c>
      <c r="N1345">
        <v>310.80930000000001</v>
      </c>
      <c r="O1345">
        <v>12.851900000000001</v>
      </c>
      <c r="P1345">
        <v>27.791</v>
      </c>
      <c r="Q1345">
        <v>20.28</v>
      </c>
      <c r="R1345">
        <v>37.884799999999998</v>
      </c>
      <c r="S1345">
        <v>20.807400000000001</v>
      </c>
      <c r="T1345">
        <v>17.807300000000001</v>
      </c>
      <c r="U1345" t="e">
        <v>#N/A</v>
      </c>
      <c r="V1345">
        <v>14.226900000000001</v>
      </c>
      <c r="W1345">
        <v>22.697299999999998</v>
      </c>
      <c r="X1345">
        <v>22.8371</v>
      </c>
      <c r="Y1345">
        <v>49.014499999999998</v>
      </c>
      <c r="Z1345">
        <v>14.249599999999999</v>
      </c>
      <c r="AA1345">
        <v>26.15</v>
      </c>
      <c r="AB1345">
        <v>41.614800000000002</v>
      </c>
      <c r="AC1345">
        <v>21.846699999999998</v>
      </c>
      <c r="AD1345" t="e">
        <v>#N/A</v>
      </c>
      <c r="AE1345">
        <v>18.1828</v>
      </c>
      <c r="AF1345">
        <v>19.040800000000001</v>
      </c>
      <c r="AG1345">
        <v>16.111000000000001</v>
      </c>
      <c r="AH1345" t="e">
        <v>#N/A</v>
      </c>
      <c r="AI1345">
        <v>15.1121</v>
      </c>
      <c r="AJ1345">
        <v>33.576999999999998</v>
      </c>
      <c r="AK1345">
        <v>17.77</v>
      </c>
      <c r="AL1345" t="e">
        <v>#N/A</v>
      </c>
      <c r="AM1345" t="e">
        <v>#N/A</v>
      </c>
      <c r="AN1345">
        <v>32.796100000000003</v>
      </c>
      <c r="AO1345">
        <v>17.883600000000001</v>
      </c>
      <c r="AP1345" t="e">
        <v>#N/A</v>
      </c>
      <c r="AQ1345">
        <v>30.4709</v>
      </c>
      <c r="AR1345">
        <v>19.000499999999999</v>
      </c>
    </row>
    <row r="1346" spans="1:44" x14ac:dyDescent="0.25">
      <c r="A1346" s="1">
        <v>38467</v>
      </c>
      <c r="B1346">
        <v>49.016599999999997</v>
      </c>
      <c r="C1346">
        <v>19.933299999999999</v>
      </c>
      <c r="D1346">
        <v>11.105499999999999</v>
      </c>
      <c r="E1346">
        <v>35.162599999999998</v>
      </c>
      <c r="F1346">
        <v>760.3184</v>
      </c>
      <c r="G1346">
        <v>3.8823799999999999</v>
      </c>
      <c r="H1346">
        <v>17.72</v>
      </c>
      <c r="I1346">
        <v>21.725200000000001</v>
      </c>
      <c r="J1346">
        <v>38.607100000000003</v>
      </c>
      <c r="K1346">
        <v>29.195799999999998</v>
      </c>
      <c r="L1346" t="e">
        <v>#N/A</v>
      </c>
      <c r="M1346">
        <v>12.429399999999999</v>
      </c>
      <c r="N1346">
        <v>316.5831</v>
      </c>
      <c r="O1346">
        <v>13.1311</v>
      </c>
      <c r="P1346">
        <v>28.308599999999998</v>
      </c>
      <c r="Q1346">
        <v>20.9</v>
      </c>
      <c r="R1346">
        <v>38.5563</v>
      </c>
      <c r="S1346">
        <v>21.148299999999999</v>
      </c>
      <c r="T1346">
        <v>17.876999999999999</v>
      </c>
      <c r="U1346" t="e">
        <v>#N/A</v>
      </c>
      <c r="V1346">
        <v>14.569599999999999</v>
      </c>
      <c r="W1346">
        <v>23.0061</v>
      </c>
      <c r="X1346">
        <v>23.204999999999998</v>
      </c>
      <c r="Y1346">
        <v>49.700600000000001</v>
      </c>
      <c r="Z1346">
        <v>14.476599999999999</v>
      </c>
      <c r="AA1346">
        <v>25.65</v>
      </c>
      <c r="AB1346">
        <v>42.0017</v>
      </c>
      <c r="AC1346">
        <v>22.223299999999998</v>
      </c>
      <c r="AD1346" t="e">
        <v>#N/A</v>
      </c>
      <c r="AE1346">
        <v>18.4727</v>
      </c>
      <c r="AF1346">
        <v>19.046600000000002</v>
      </c>
      <c r="AG1346">
        <v>16.255500000000001</v>
      </c>
      <c r="AH1346" t="e">
        <v>#N/A</v>
      </c>
      <c r="AI1346">
        <v>15.135</v>
      </c>
      <c r="AJ1346">
        <v>33.826799999999999</v>
      </c>
      <c r="AK1346">
        <v>17.72</v>
      </c>
      <c r="AL1346" t="e">
        <v>#N/A</v>
      </c>
      <c r="AM1346" t="e">
        <v>#N/A</v>
      </c>
      <c r="AN1346">
        <v>33.308100000000003</v>
      </c>
      <c r="AO1346">
        <v>18.0367</v>
      </c>
      <c r="AP1346" t="e">
        <v>#N/A</v>
      </c>
      <c r="AQ1346">
        <v>30.869700000000002</v>
      </c>
      <c r="AR1346">
        <v>19.093</v>
      </c>
    </row>
    <row r="1347" spans="1:44" x14ac:dyDescent="0.25">
      <c r="A1347" s="1">
        <v>38468</v>
      </c>
      <c r="B1347">
        <v>48.088299999999997</v>
      </c>
      <c r="C1347">
        <v>19.511299999999999</v>
      </c>
      <c r="D1347">
        <v>10.870200000000001</v>
      </c>
      <c r="E1347">
        <v>35.521700000000003</v>
      </c>
      <c r="F1347">
        <v>749.31539999999995</v>
      </c>
      <c r="G1347">
        <v>3.7950599999999999</v>
      </c>
      <c r="H1347">
        <v>18.09</v>
      </c>
      <c r="I1347">
        <v>21.909199999999998</v>
      </c>
      <c r="J1347">
        <v>38.186999999999998</v>
      </c>
      <c r="K1347">
        <v>28.435700000000001</v>
      </c>
      <c r="L1347" t="e">
        <v>#N/A</v>
      </c>
      <c r="M1347">
        <v>12.273</v>
      </c>
      <c r="N1347">
        <v>315.1352</v>
      </c>
      <c r="O1347">
        <v>13.202</v>
      </c>
      <c r="P1347">
        <v>27.373799999999999</v>
      </c>
      <c r="Q1347">
        <v>20.5</v>
      </c>
      <c r="R1347">
        <v>38.0685</v>
      </c>
      <c r="S1347">
        <v>21.0078</v>
      </c>
      <c r="T1347">
        <v>17.746300000000002</v>
      </c>
      <c r="U1347" t="e">
        <v>#N/A</v>
      </c>
      <c r="V1347">
        <v>14.1183</v>
      </c>
      <c r="W1347">
        <v>22.979500000000002</v>
      </c>
      <c r="X1347">
        <v>23.165500000000002</v>
      </c>
      <c r="Y1347">
        <v>50.188800000000001</v>
      </c>
      <c r="Z1347">
        <v>14.404299999999999</v>
      </c>
      <c r="AA1347">
        <v>25.8</v>
      </c>
      <c r="AB1347">
        <v>41.634900000000002</v>
      </c>
      <c r="AC1347">
        <v>22.140799999999999</v>
      </c>
      <c r="AD1347" t="e">
        <v>#N/A</v>
      </c>
      <c r="AE1347">
        <v>18.280799999999999</v>
      </c>
      <c r="AF1347">
        <v>18.845099999999999</v>
      </c>
      <c r="AG1347">
        <v>16.087199999999999</v>
      </c>
      <c r="AH1347" t="e">
        <v>#N/A</v>
      </c>
      <c r="AI1347">
        <v>15.0505</v>
      </c>
      <c r="AJ1347">
        <v>33.498899999999999</v>
      </c>
      <c r="AK1347">
        <v>18.09</v>
      </c>
      <c r="AL1347" t="e">
        <v>#N/A</v>
      </c>
      <c r="AM1347" t="e">
        <v>#N/A</v>
      </c>
      <c r="AN1347">
        <v>32.950800000000001</v>
      </c>
      <c r="AO1347">
        <v>17.984100000000002</v>
      </c>
      <c r="AP1347" t="e">
        <v>#N/A</v>
      </c>
      <c r="AQ1347">
        <v>30.820900000000002</v>
      </c>
      <c r="AR1347">
        <v>18.790600000000001</v>
      </c>
    </row>
    <row r="1348" spans="1:44" x14ac:dyDescent="0.25">
      <c r="A1348" s="1">
        <v>38469</v>
      </c>
      <c r="B1348">
        <v>48.613599999999998</v>
      </c>
      <c r="C1348">
        <v>19.521899999999999</v>
      </c>
      <c r="D1348">
        <v>11.0649</v>
      </c>
      <c r="E1348">
        <v>36.0702</v>
      </c>
      <c r="F1348">
        <v>764.35239999999999</v>
      </c>
      <c r="G1348">
        <v>3.78769</v>
      </c>
      <c r="H1348">
        <v>18.3</v>
      </c>
      <c r="I1348">
        <v>21.802600000000002</v>
      </c>
      <c r="J1348">
        <v>38.796500000000002</v>
      </c>
      <c r="K1348">
        <v>28.3096</v>
      </c>
      <c r="L1348" t="e">
        <v>#N/A</v>
      </c>
      <c r="M1348">
        <v>12.3095</v>
      </c>
      <c r="N1348">
        <v>319.5437</v>
      </c>
      <c r="O1348">
        <v>13.2211</v>
      </c>
      <c r="P1348">
        <v>27.1755</v>
      </c>
      <c r="Q1348">
        <v>19.88</v>
      </c>
      <c r="R1348">
        <v>37.673999999999999</v>
      </c>
      <c r="S1348">
        <v>21.235299999999999</v>
      </c>
      <c r="T1348">
        <v>18.094899999999999</v>
      </c>
      <c r="U1348" t="e">
        <v>#N/A</v>
      </c>
      <c r="V1348">
        <v>13.9771</v>
      </c>
      <c r="W1348">
        <v>22.979500000000002</v>
      </c>
      <c r="X1348">
        <v>23.313300000000002</v>
      </c>
      <c r="Y1348">
        <v>51.508699999999997</v>
      </c>
      <c r="Z1348">
        <v>14.590199999999999</v>
      </c>
      <c r="AA1348">
        <v>25.4</v>
      </c>
      <c r="AB1348">
        <v>42.022100000000002</v>
      </c>
      <c r="AC1348">
        <v>22.511700000000001</v>
      </c>
      <c r="AD1348" t="e">
        <v>#N/A</v>
      </c>
      <c r="AE1348">
        <v>18.4651</v>
      </c>
      <c r="AF1348">
        <v>18.8721</v>
      </c>
      <c r="AG1348">
        <v>16.313300000000002</v>
      </c>
      <c r="AH1348" t="e">
        <v>#N/A</v>
      </c>
      <c r="AI1348">
        <v>15.1271</v>
      </c>
      <c r="AJ1348">
        <v>33.758000000000003</v>
      </c>
      <c r="AK1348">
        <v>18.3</v>
      </c>
      <c r="AL1348" t="e">
        <v>#N/A</v>
      </c>
      <c r="AM1348" t="e">
        <v>#N/A</v>
      </c>
      <c r="AN1348">
        <v>33.2012</v>
      </c>
      <c r="AO1348">
        <v>18.717400000000001</v>
      </c>
      <c r="AP1348" t="e">
        <v>#N/A</v>
      </c>
      <c r="AQ1348">
        <v>31.157499999999999</v>
      </c>
      <c r="AR1348">
        <v>18.907399999999999</v>
      </c>
    </row>
    <row r="1349" spans="1:44" x14ac:dyDescent="0.25">
      <c r="A1349" s="1">
        <v>38470</v>
      </c>
      <c r="B1349">
        <v>47.799599999999998</v>
      </c>
      <c r="C1349">
        <v>19.435700000000001</v>
      </c>
      <c r="D1349">
        <v>11.0145</v>
      </c>
      <c r="E1349">
        <v>35.834800000000001</v>
      </c>
      <c r="F1349">
        <v>754.76260000000002</v>
      </c>
      <c r="G1349">
        <v>3.74884</v>
      </c>
      <c r="H1349">
        <v>18.100000000000001</v>
      </c>
      <c r="I1349">
        <v>22.267700000000001</v>
      </c>
      <c r="J1349">
        <v>38.229599999999998</v>
      </c>
      <c r="K1349">
        <v>27.907900000000001</v>
      </c>
      <c r="L1349" t="e">
        <v>#N/A</v>
      </c>
      <c r="M1349">
        <v>12.2453</v>
      </c>
      <c r="N1349">
        <v>316.38260000000002</v>
      </c>
      <c r="O1349">
        <v>13.196300000000001</v>
      </c>
      <c r="P1349">
        <v>26.9085</v>
      </c>
      <c r="Q1349">
        <v>20.149999999999999</v>
      </c>
      <c r="R1349">
        <v>36.180100000000003</v>
      </c>
      <c r="S1349">
        <v>20.833600000000001</v>
      </c>
      <c r="T1349">
        <v>18.033899999999999</v>
      </c>
      <c r="U1349" t="e">
        <v>#N/A</v>
      </c>
      <c r="V1349">
        <v>14.083399999999999</v>
      </c>
      <c r="W1349">
        <v>22.405999999999999</v>
      </c>
      <c r="X1349">
        <v>23.064399999999999</v>
      </c>
      <c r="Y1349">
        <v>50.805599999999998</v>
      </c>
      <c r="Z1349">
        <v>14.4084</v>
      </c>
      <c r="AA1349">
        <v>26.04</v>
      </c>
      <c r="AB1349">
        <v>41.658499999999997</v>
      </c>
      <c r="AC1349">
        <v>22.2332</v>
      </c>
      <c r="AD1349" t="e">
        <v>#N/A</v>
      </c>
      <c r="AE1349">
        <v>18.1494</v>
      </c>
      <c r="AF1349">
        <v>19.063300000000002</v>
      </c>
      <c r="AG1349">
        <v>15.9793</v>
      </c>
      <c r="AH1349" t="e">
        <v>#N/A</v>
      </c>
      <c r="AI1349">
        <v>15.0153</v>
      </c>
      <c r="AJ1349">
        <v>34.087699999999998</v>
      </c>
      <c r="AK1349">
        <v>18.100000000000001</v>
      </c>
      <c r="AL1349" t="e">
        <v>#N/A</v>
      </c>
      <c r="AM1349" t="e">
        <v>#N/A</v>
      </c>
      <c r="AN1349">
        <v>32.670400000000001</v>
      </c>
      <c r="AO1349">
        <v>18.648700000000002</v>
      </c>
      <c r="AP1349" t="e">
        <v>#N/A</v>
      </c>
      <c r="AQ1349">
        <v>31.035299999999999</v>
      </c>
      <c r="AR1349">
        <v>18.266400000000001</v>
      </c>
    </row>
    <row r="1350" spans="1:44" x14ac:dyDescent="0.25">
      <c r="A1350" s="1">
        <v>38471</v>
      </c>
      <c r="B1350">
        <v>48.392499999999998</v>
      </c>
      <c r="C1350">
        <v>19.662700000000001</v>
      </c>
      <c r="D1350">
        <v>11.0588</v>
      </c>
      <c r="E1350">
        <v>36.381399999999999</v>
      </c>
      <c r="F1350">
        <v>747.46990000000005</v>
      </c>
      <c r="G1350">
        <v>3.78843</v>
      </c>
      <c r="H1350">
        <v>18.100000000000001</v>
      </c>
      <c r="I1350">
        <v>21.8292</v>
      </c>
      <c r="J1350">
        <v>38.594999999999999</v>
      </c>
      <c r="K1350">
        <v>28.2287</v>
      </c>
      <c r="L1350" t="e">
        <v>#N/A</v>
      </c>
      <c r="M1350">
        <v>12.288600000000001</v>
      </c>
      <c r="N1350">
        <v>320.36649999999997</v>
      </c>
      <c r="O1350">
        <v>13.3742</v>
      </c>
      <c r="P1350">
        <v>27.4711</v>
      </c>
      <c r="Q1350">
        <v>20.100000000000001</v>
      </c>
      <c r="R1350">
        <v>36.697699999999998</v>
      </c>
      <c r="S1350">
        <v>21.058299999999999</v>
      </c>
      <c r="T1350">
        <v>18.016500000000001</v>
      </c>
      <c r="U1350" t="e">
        <v>#N/A</v>
      </c>
      <c r="V1350">
        <v>14.144399999999999</v>
      </c>
      <c r="W1350">
        <v>22.494199999999999</v>
      </c>
      <c r="X1350">
        <v>22.863199999999999</v>
      </c>
      <c r="Y1350">
        <v>50.914999999999999</v>
      </c>
      <c r="Z1350">
        <v>14.5548</v>
      </c>
      <c r="AA1350">
        <v>25.4</v>
      </c>
      <c r="AB1350">
        <v>42.086100000000002</v>
      </c>
      <c r="AC1350">
        <v>22.441099999999999</v>
      </c>
      <c r="AD1350" t="e">
        <v>#N/A</v>
      </c>
      <c r="AE1350">
        <v>17.8934</v>
      </c>
      <c r="AF1350">
        <v>19.0486</v>
      </c>
      <c r="AG1350">
        <v>16.468499999999999</v>
      </c>
      <c r="AH1350" t="e">
        <v>#N/A</v>
      </c>
      <c r="AI1350">
        <v>15.224</v>
      </c>
      <c r="AJ1350">
        <v>34.051499999999997</v>
      </c>
      <c r="AK1350">
        <v>18.100000000000001</v>
      </c>
      <c r="AL1350" t="e">
        <v>#N/A</v>
      </c>
      <c r="AM1350" t="e">
        <v>#N/A</v>
      </c>
      <c r="AN1350">
        <v>33.152000000000001</v>
      </c>
      <c r="AO1350">
        <v>18.971399999999999</v>
      </c>
      <c r="AP1350" t="e">
        <v>#N/A</v>
      </c>
      <c r="AQ1350">
        <v>30.969899999999999</v>
      </c>
      <c r="AR1350">
        <v>18.5444</v>
      </c>
    </row>
    <row r="1351" spans="1:44" x14ac:dyDescent="0.25">
      <c r="A1351" s="1">
        <v>38474</v>
      </c>
      <c r="B1351">
        <v>49.0075</v>
      </c>
      <c r="C1351">
        <v>19.9224</v>
      </c>
      <c r="D1351">
        <v>11.211600000000001</v>
      </c>
      <c r="E1351">
        <v>36.890599999999999</v>
      </c>
      <c r="F1351">
        <v>791.2817</v>
      </c>
      <c r="G1351">
        <v>3.8552599999999999</v>
      </c>
      <c r="H1351">
        <v>18.649999999999999</v>
      </c>
      <c r="I1351">
        <v>22.270099999999999</v>
      </c>
      <c r="J1351">
        <v>38.785499999999999</v>
      </c>
      <c r="K1351">
        <v>28.547999999999998</v>
      </c>
      <c r="L1351" t="e">
        <v>#N/A</v>
      </c>
      <c r="M1351">
        <v>12.3712</v>
      </c>
      <c r="N1351">
        <v>319.75220000000002</v>
      </c>
      <c r="O1351">
        <v>13.5123</v>
      </c>
      <c r="P1351">
        <v>27.718800000000002</v>
      </c>
      <c r="Q1351">
        <v>19.649999999999999</v>
      </c>
      <c r="R1351">
        <v>37.426000000000002</v>
      </c>
      <c r="S1351">
        <v>21.241499999999998</v>
      </c>
      <c r="T1351">
        <v>18.356400000000001</v>
      </c>
      <c r="U1351" t="e">
        <v>#N/A</v>
      </c>
      <c r="V1351">
        <v>14.595800000000001</v>
      </c>
      <c r="W1351">
        <v>23.2287</v>
      </c>
      <c r="X1351">
        <v>23.287800000000001</v>
      </c>
      <c r="Y1351">
        <v>51.374400000000001</v>
      </c>
      <c r="Z1351">
        <v>14.6798</v>
      </c>
      <c r="AA1351">
        <v>26.02</v>
      </c>
      <c r="AB1351">
        <v>42.4863</v>
      </c>
      <c r="AC1351">
        <v>22.656099999999999</v>
      </c>
      <c r="AD1351" t="e">
        <v>#N/A</v>
      </c>
      <c r="AE1351">
        <v>18.184000000000001</v>
      </c>
      <c r="AF1351">
        <v>19.244399999999999</v>
      </c>
      <c r="AG1351">
        <v>16.542999999999999</v>
      </c>
      <c r="AH1351" t="e">
        <v>#N/A</v>
      </c>
      <c r="AI1351">
        <v>15.470700000000001</v>
      </c>
      <c r="AJ1351">
        <v>34.712000000000003</v>
      </c>
      <c r="AK1351">
        <v>18.649999999999999</v>
      </c>
      <c r="AL1351" t="e">
        <v>#N/A</v>
      </c>
      <c r="AM1351" t="e">
        <v>#N/A</v>
      </c>
      <c r="AN1351">
        <v>33.308900000000001</v>
      </c>
      <c r="AO1351">
        <v>18.666899999999998</v>
      </c>
      <c r="AP1351" t="e">
        <v>#N/A</v>
      </c>
      <c r="AQ1351">
        <v>31.632999999999999</v>
      </c>
      <c r="AR1351">
        <v>18.630400000000002</v>
      </c>
    </row>
    <row r="1352" spans="1:44" x14ac:dyDescent="0.25">
      <c r="A1352" s="1">
        <v>38475</v>
      </c>
      <c r="B1352">
        <v>48.957599999999999</v>
      </c>
      <c r="C1352">
        <v>20.008299999999998</v>
      </c>
      <c r="D1352">
        <v>11.3172</v>
      </c>
      <c r="E1352">
        <v>36.875900000000001</v>
      </c>
      <c r="F1352">
        <v>789.63800000000003</v>
      </c>
      <c r="G1352">
        <v>3.8340700000000001</v>
      </c>
      <c r="H1352">
        <v>18.45</v>
      </c>
      <c r="I1352">
        <v>22.5381</v>
      </c>
      <c r="J1352">
        <v>39.126899999999999</v>
      </c>
      <c r="K1352">
        <v>28.2986</v>
      </c>
      <c r="L1352" t="e">
        <v>#N/A</v>
      </c>
      <c r="M1352">
        <v>12.4138</v>
      </c>
      <c r="N1352">
        <v>321.7826</v>
      </c>
      <c r="O1352">
        <v>13.5786</v>
      </c>
      <c r="P1352">
        <v>28.057200000000002</v>
      </c>
      <c r="Q1352">
        <v>19.5</v>
      </c>
      <c r="R1352">
        <v>36.642299999999999</v>
      </c>
      <c r="S1352">
        <v>21.165199999999999</v>
      </c>
      <c r="T1352">
        <v>18.7486</v>
      </c>
      <c r="U1352" t="e">
        <v>#N/A</v>
      </c>
      <c r="V1352">
        <v>14.624599999999999</v>
      </c>
      <c r="W1352">
        <v>23.555499999999999</v>
      </c>
      <c r="X1352">
        <v>22.746400000000001</v>
      </c>
      <c r="Y1352">
        <v>51.375500000000002</v>
      </c>
      <c r="Z1352">
        <v>14.862500000000001</v>
      </c>
      <c r="AA1352">
        <v>25.7</v>
      </c>
      <c r="AB1352">
        <v>42.478499999999997</v>
      </c>
      <c r="AC1352">
        <v>22.623799999999999</v>
      </c>
      <c r="AD1352" t="e">
        <v>#N/A</v>
      </c>
      <c r="AE1352">
        <v>18.3354</v>
      </c>
      <c r="AF1352">
        <v>19.492699999999999</v>
      </c>
      <c r="AG1352">
        <v>16.6373</v>
      </c>
      <c r="AH1352" t="e">
        <v>#N/A</v>
      </c>
      <c r="AI1352">
        <v>15.53</v>
      </c>
      <c r="AJ1352">
        <v>34.7943</v>
      </c>
      <c r="AK1352">
        <v>18.45</v>
      </c>
      <c r="AL1352" t="e">
        <v>#N/A</v>
      </c>
      <c r="AM1352" t="e">
        <v>#N/A</v>
      </c>
      <c r="AN1352">
        <v>33.162799999999997</v>
      </c>
      <c r="AO1352">
        <v>18.5169</v>
      </c>
      <c r="AP1352" t="e">
        <v>#N/A</v>
      </c>
      <c r="AQ1352">
        <v>32.047499999999999</v>
      </c>
      <c r="AR1352">
        <v>18.5839</v>
      </c>
    </row>
    <row r="1353" spans="1:44" x14ac:dyDescent="0.25">
      <c r="A1353" s="1">
        <v>38476</v>
      </c>
      <c r="B1353">
        <v>48.964500000000001</v>
      </c>
      <c r="C1353">
        <v>20.045500000000001</v>
      </c>
      <c r="D1353">
        <v>11.361800000000001</v>
      </c>
      <c r="E1353">
        <v>36.9589</v>
      </c>
      <c r="F1353">
        <v>799.45820000000003</v>
      </c>
      <c r="G1353">
        <v>3.90415</v>
      </c>
      <c r="H1353">
        <v>18.350000000000001</v>
      </c>
      <c r="I1353">
        <v>22.350300000000001</v>
      </c>
      <c r="J1353">
        <v>39.099800000000002</v>
      </c>
      <c r="K1353">
        <v>28.6768</v>
      </c>
      <c r="L1353" t="e">
        <v>#N/A</v>
      </c>
      <c r="M1353">
        <v>12.562900000000001</v>
      </c>
      <c r="N1353">
        <v>320.53359999999998</v>
      </c>
      <c r="O1353">
        <v>13.529299999999999</v>
      </c>
      <c r="P1353">
        <v>28.360399999999998</v>
      </c>
      <c r="Q1353">
        <v>19.7</v>
      </c>
      <c r="R1353">
        <v>36.837699999999998</v>
      </c>
      <c r="S1353">
        <v>21.064800000000002</v>
      </c>
      <c r="T1353">
        <v>22.0259</v>
      </c>
      <c r="U1353" t="e">
        <v>#N/A</v>
      </c>
      <c r="V1353">
        <v>14.5358</v>
      </c>
      <c r="W1353">
        <v>23.601700000000001</v>
      </c>
      <c r="X1353">
        <v>22.716699999999999</v>
      </c>
      <c r="Y1353">
        <v>51.397500000000001</v>
      </c>
      <c r="Z1353">
        <v>14.9627</v>
      </c>
      <c r="AA1353">
        <v>25.81</v>
      </c>
      <c r="AB1353">
        <v>41.8476</v>
      </c>
      <c r="AC1353">
        <v>22.8339</v>
      </c>
      <c r="AD1353" t="e">
        <v>#N/A</v>
      </c>
      <c r="AE1353">
        <v>18.3996</v>
      </c>
      <c r="AF1353">
        <v>19.633400000000002</v>
      </c>
      <c r="AG1353">
        <v>16.415099999999999</v>
      </c>
      <c r="AH1353" t="e">
        <v>#N/A</v>
      </c>
      <c r="AI1353">
        <v>15.598699999999999</v>
      </c>
      <c r="AJ1353">
        <v>34.684699999999999</v>
      </c>
      <c r="AK1353">
        <v>18.350000000000001</v>
      </c>
      <c r="AL1353" t="e">
        <v>#N/A</v>
      </c>
      <c r="AM1353" t="e">
        <v>#N/A</v>
      </c>
      <c r="AN1353">
        <v>33.322000000000003</v>
      </c>
      <c r="AO1353">
        <v>18.394100000000002</v>
      </c>
      <c r="AP1353" t="e">
        <v>#N/A</v>
      </c>
      <c r="AQ1353">
        <v>31.840399999999999</v>
      </c>
      <c r="AR1353">
        <v>18.824100000000001</v>
      </c>
    </row>
    <row r="1354" spans="1:44" x14ac:dyDescent="0.25">
      <c r="A1354" s="1">
        <v>38477</v>
      </c>
      <c r="B1354">
        <v>49.036700000000003</v>
      </c>
      <c r="C1354">
        <v>19.969100000000001</v>
      </c>
      <c r="D1354">
        <v>11.374499999999999</v>
      </c>
      <c r="E1354">
        <v>36.721299999999999</v>
      </c>
      <c r="F1354">
        <v>792.78070000000002</v>
      </c>
      <c r="G1354">
        <v>3.85446</v>
      </c>
      <c r="H1354">
        <v>18.37</v>
      </c>
      <c r="I1354">
        <v>22.227900000000002</v>
      </c>
      <c r="J1354">
        <v>38.746499999999997</v>
      </c>
      <c r="K1354">
        <v>28.8124</v>
      </c>
      <c r="L1354" t="e">
        <v>#N/A</v>
      </c>
      <c r="M1354">
        <v>12.811</v>
      </c>
      <c r="N1354">
        <v>319.89449999999999</v>
      </c>
      <c r="O1354">
        <v>13.596</v>
      </c>
      <c r="P1354">
        <v>28.1191</v>
      </c>
      <c r="Q1354">
        <v>20.2</v>
      </c>
      <c r="R1354">
        <v>37.201700000000002</v>
      </c>
      <c r="S1354">
        <v>20.859500000000001</v>
      </c>
      <c r="T1354">
        <v>20.7011</v>
      </c>
      <c r="U1354" t="e">
        <v>#N/A</v>
      </c>
      <c r="V1354">
        <v>14.4656</v>
      </c>
      <c r="W1354">
        <v>23.440799999999999</v>
      </c>
      <c r="X1354">
        <v>22.491099999999999</v>
      </c>
      <c r="Y1354">
        <v>50.3401</v>
      </c>
      <c r="Z1354">
        <v>15.0547</v>
      </c>
      <c r="AA1354">
        <v>26.04</v>
      </c>
      <c r="AB1354">
        <v>42.022199999999998</v>
      </c>
      <c r="AC1354">
        <v>22.7056</v>
      </c>
      <c r="AD1354" t="e">
        <v>#N/A</v>
      </c>
      <c r="AE1354">
        <v>18.282299999999999</v>
      </c>
      <c r="AF1354">
        <v>19.5307</v>
      </c>
      <c r="AG1354">
        <v>16.4268</v>
      </c>
      <c r="AH1354" t="e">
        <v>#N/A</v>
      </c>
      <c r="AI1354">
        <v>15.608700000000001</v>
      </c>
      <c r="AJ1354">
        <v>34.455599999999997</v>
      </c>
      <c r="AK1354">
        <v>18.37</v>
      </c>
      <c r="AL1354" t="e">
        <v>#N/A</v>
      </c>
      <c r="AM1354" t="e">
        <v>#N/A</v>
      </c>
      <c r="AN1354">
        <v>33.378100000000003</v>
      </c>
      <c r="AO1354">
        <v>18.180599999999998</v>
      </c>
      <c r="AP1354" t="e">
        <v>#N/A</v>
      </c>
      <c r="AQ1354">
        <v>31.916799999999999</v>
      </c>
      <c r="AR1354">
        <v>18.766400000000001</v>
      </c>
    </row>
    <row r="1355" spans="1:44" x14ac:dyDescent="0.25">
      <c r="A1355" s="1">
        <v>38478</v>
      </c>
      <c r="B1355">
        <v>48.974499999999999</v>
      </c>
      <c r="C1355">
        <v>19.959499999999998</v>
      </c>
      <c r="D1355">
        <v>11.2904</v>
      </c>
      <c r="E1355">
        <v>36.616700000000002</v>
      </c>
      <c r="F1355">
        <v>796.44510000000002</v>
      </c>
      <c r="G1355">
        <v>3.9154200000000001</v>
      </c>
      <c r="H1355">
        <v>18.350000000000001</v>
      </c>
      <c r="I1355">
        <v>22.633800000000001</v>
      </c>
      <c r="J1355">
        <v>39.591700000000003</v>
      </c>
      <c r="K1355">
        <v>28.927499999999998</v>
      </c>
      <c r="L1355" t="e">
        <v>#N/A</v>
      </c>
      <c r="M1355">
        <v>12.8322</v>
      </c>
      <c r="N1355">
        <v>318.08769999999998</v>
      </c>
      <c r="O1355">
        <v>13.6157</v>
      </c>
      <c r="P1355">
        <v>28.040900000000001</v>
      </c>
      <c r="Q1355">
        <v>20.25</v>
      </c>
      <c r="R1355">
        <v>37.0931</v>
      </c>
      <c r="S1355">
        <v>20.870799999999999</v>
      </c>
      <c r="T1355">
        <v>20.875399999999999</v>
      </c>
      <c r="U1355" t="e">
        <v>#N/A</v>
      </c>
      <c r="V1355">
        <v>14.507999999999999</v>
      </c>
      <c r="W1355">
        <v>23.6508</v>
      </c>
      <c r="X1355">
        <v>23.578199999999999</v>
      </c>
      <c r="Y1355">
        <v>50.310200000000002</v>
      </c>
      <c r="Z1355">
        <v>15.2056</v>
      </c>
      <c r="AA1355">
        <v>25.9</v>
      </c>
      <c r="AB1355">
        <v>41.860799999999998</v>
      </c>
      <c r="AC1355">
        <v>22.534400000000002</v>
      </c>
      <c r="AD1355" t="e">
        <v>#N/A</v>
      </c>
      <c r="AE1355">
        <v>17.95</v>
      </c>
      <c r="AF1355">
        <v>19.209499999999998</v>
      </c>
      <c r="AG1355">
        <v>16.429099999999998</v>
      </c>
      <c r="AH1355" t="e">
        <v>#N/A</v>
      </c>
      <c r="AI1355">
        <v>15.4825</v>
      </c>
      <c r="AJ1355">
        <v>34.455399999999997</v>
      </c>
      <c r="AK1355">
        <v>18.350000000000001</v>
      </c>
      <c r="AL1355" t="e">
        <v>#N/A</v>
      </c>
      <c r="AM1355" t="e">
        <v>#N/A</v>
      </c>
      <c r="AN1355">
        <v>33.278700000000001</v>
      </c>
      <c r="AO1355">
        <v>18.328299999999999</v>
      </c>
      <c r="AP1355" t="e">
        <v>#N/A</v>
      </c>
      <c r="AQ1355">
        <v>32.1905</v>
      </c>
      <c r="AR1355">
        <v>18.903099999999998</v>
      </c>
    </row>
    <row r="1356" spans="1:44" x14ac:dyDescent="0.25">
      <c r="A1356" s="1">
        <v>38481</v>
      </c>
      <c r="B1356">
        <v>49.7</v>
      </c>
      <c r="C1356">
        <v>20.171500000000002</v>
      </c>
      <c r="D1356">
        <v>11.367800000000001</v>
      </c>
      <c r="E1356">
        <v>36.8215</v>
      </c>
      <c r="F1356">
        <v>810.61929999999995</v>
      </c>
      <c r="G1356">
        <v>3.9243199999999998</v>
      </c>
      <c r="H1356">
        <v>18.399999999999999</v>
      </c>
      <c r="I1356">
        <v>22.696999999999999</v>
      </c>
      <c r="J1356">
        <v>39.676600000000001</v>
      </c>
      <c r="K1356">
        <v>29.2438</v>
      </c>
      <c r="L1356" t="e">
        <v>#N/A</v>
      </c>
      <c r="M1356">
        <v>13.091799999999999</v>
      </c>
      <c r="N1356">
        <v>322.93079999999998</v>
      </c>
      <c r="O1356">
        <v>13.8644</v>
      </c>
      <c r="P1356">
        <v>28.439499999999999</v>
      </c>
      <c r="Q1356">
        <v>19.95</v>
      </c>
      <c r="R1356">
        <v>37.715400000000002</v>
      </c>
      <c r="S1356">
        <v>21.2943</v>
      </c>
      <c r="T1356">
        <v>21.5901</v>
      </c>
      <c r="U1356" t="e">
        <v>#N/A</v>
      </c>
      <c r="V1356">
        <v>14.4796</v>
      </c>
      <c r="W1356">
        <v>23.935500000000001</v>
      </c>
      <c r="X1356">
        <v>23.817299999999999</v>
      </c>
      <c r="Y1356">
        <v>50.603700000000003</v>
      </c>
      <c r="Z1356">
        <v>15.5457</v>
      </c>
      <c r="AA1356">
        <v>25.9</v>
      </c>
      <c r="AB1356">
        <v>42.237499999999997</v>
      </c>
      <c r="AC1356">
        <v>22.9742</v>
      </c>
      <c r="AD1356" t="e">
        <v>#N/A</v>
      </c>
      <c r="AE1356">
        <v>18.578600000000002</v>
      </c>
      <c r="AF1356">
        <v>19.416399999999999</v>
      </c>
      <c r="AG1356">
        <v>16.514399999999998</v>
      </c>
      <c r="AH1356" t="e">
        <v>#N/A</v>
      </c>
      <c r="AI1356">
        <v>15.8348</v>
      </c>
      <c r="AJ1356">
        <v>34.931899999999999</v>
      </c>
      <c r="AK1356">
        <v>18.399999999999999</v>
      </c>
      <c r="AL1356" t="e">
        <v>#N/A</v>
      </c>
      <c r="AM1356" t="e">
        <v>#N/A</v>
      </c>
      <c r="AN1356">
        <v>33.927199999999999</v>
      </c>
      <c r="AO1356">
        <v>18.493500000000001</v>
      </c>
      <c r="AP1356" t="e">
        <v>#N/A</v>
      </c>
      <c r="AQ1356">
        <v>32.691800000000001</v>
      </c>
      <c r="AR1356">
        <v>19.205100000000002</v>
      </c>
    </row>
    <row r="1357" spans="1:44" x14ac:dyDescent="0.25">
      <c r="A1357" s="1">
        <v>38482</v>
      </c>
      <c r="B1357">
        <v>48.869599999999998</v>
      </c>
      <c r="C1357">
        <v>19.630700000000001</v>
      </c>
      <c r="D1357">
        <v>11.279500000000001</v>
      </c>
      <c r="E1357">
        <v>36.519799999999996</v>
      </c>
      <c r="F1357">
        <v>789.31809999999996</v>
      </c>
      <c r="G1357">
        <v>3.8569100000000001</v>
      </c>
      <c r="H1357">
        <v>18.25</v>
      </c>
      <c r="I1357">
        <v>22.682400000000001</v>
      </c>
      <c r="J1357">
        <v>39.897799999999997</v>
      </c>
      <c r="K1357">
        <v>28.971900000000002</v>
      </c>
      <c r="L1357" t="e">
        <v>#N/A</v>
      </c>
      <c r="M1357">
        <v>13.061299999999999</v>
      </c>
      <c r="N1357">
        <v>318.94510000000002</v>
      </c>
      <c r="O1357">
        <v>13.726599999999999</v>
      </c>
      <c r="P1357">
        <v>27.973400000000002</v>
      </c>
      <c r="Q1357">
        <v>19.97</v>
      </c>
      <c r="R1357">
        <v>37.121499999999997</v>
      </c>
      <c r="S1357">
        <v>21.010100000000001</v>
      </c>
      <c r="T1357">
        <v>21.293800000000001</v>
      </c>
      <c r="U1357" t="e">
        <v>#N/A</v>
      </c>
      <c r="V1357">
        <v>14.2438</v>
      </c>
      <c r="W1357">
        <v>23.373200000000001</v>
      </c>
      <c r="X1357">
        <v>23.5426</v>
      </c>
      <c r="Y1357">
        <v>49.354500000000002</v>
      </c>
      <c r="Z1357">
        <v>15.4282</v>
      </c>
      <c r="AA1357">
        <v>25.45</v>
      </c>
      <c r="AB1357">
        <v>41.866999999999997</v>
      </c>
      <c r="AC1357">
        <v>22.3979</v>
      </c>
      <c r="AD1357" t="e">
        <v>#N/A</v>
      </c>
      <c r="AE1357">
        <v>18.5229</v>
      </c>
      <c r="AF1357">
        <v>19.189900000000002</v>
      </c>
      <c r="AG1357">
        <v>16.338000000000001</v>
      </c>
      <c r="AH1357" t="e">
        <v>#N/A</v>
      </c>
      <c r="AI1357">
        <v>15.6228</v>
      </c>
      <c r="AJ1357">
        <v>34.787100000000002</v>
      </c>
      <c r="AK1357">
        <v>18.25</v>
      </c>
      <c r="AL1357" t="e">
        <v>#N/A</v>
      </c>
      <c r="AM1357" t="e">
        <v>#N/A</v>
      </c>
      <c r="AN1357">
        <v>33.489899999999999</v>
      </c>
      <c r="AO1357">
        <v>18.338100000000001</v>
      </c>
      <c r="AP1357" t="e">
        <v>#N/A</v>
      </c>
      <c r="AQ1357">
        <v>32.264400000000002</v>
      </c>
      <c r="AR1357">
        <v>19.0823</v>
      </c>
    </row>
    <row r="1358" spans="1:44" x14ac:dyDescent="0.25">
      <c r="A1358" s="1">
        <v>38483</v>
      </c>
      <c r="B1358">
        <v>49.005299999999998</v>
      </c>
      <c r="C1358">
        <v>19.430800000000001</v>
      </c>
      <c r="D1358">
        <v>11.191700000000001</v>
      </c>
      <c r="E1358">
        <v>36.371000000000002</v>
      </c>
      <c r="F1358">
        <v>786.71450000000004</v>
      </c>
      <c r="G1358">
        <v>3.7629299999999999</v>
      </c>
      <c r="H1358">
        <v>18.170000000000002</v>
      </c>
      <c r="I1358">
        <v>22.409600000000001</v>
      </c>
      <c r="J1358">
        <v>39.520099999999999</v>
      </c>
      <c r="K1358">
        <v>29.312100000000001</v>
      </c>
      <c r="L1358" t="e">
        <v>#N/A</v>
      </c>
      <c r="M1358">
        <v>13.276199999999999</v>
      </c>
      <c r="N1358">
        <v>320.44690000000003</v>
      </c>
      <c r="O1358">
        <v>13.709099999999999</v>
      </c>
      <c r="P1358">
        <v>27.987100000000002</v>
      </c>
      <c r="Q1358">
        <v>20.72</v>
      </c>
      <c r="R1358">
        <v>37.225200000000001</v>
      </c>
      <c r="S1358">
        <v>21.1751</v>
      </c>
      <c r="T1358">
        <v>21.041</v>
      </c>
      <c r="U1358" t="e">
        <v>#N/A</v>
      </c>
      <c r="V1358">
        <v>14.289400000000001</v>
      </c>
      <c r="W1358">
        <v>23.360700000000001</v>
      </c>
      <c r="X1358">
        <v>23.581499999999998</v>
      </c>
      <c r="Y1358">
        <v>49.233800000000002</v>
      </c>
      <c r="Z1358">
        <v>15.457100000000001</v>
      </c>
      <c r="AA1358">
        <v>25.5</v>
      </c>
      <c r="AB1358">
        <v>41.911700000000003</v>
      </c>
      <c r="AC1358">
        <v>22.450900000000001</v>
      </c>
      <c r="AD1358" t="e">
        <v>#N/A</v>
      </c>
      <c r="AE1358">
        <v>18.3292</v>
      </c>
      <c r="AF1358">
        <v>18.933399999999999</v>
      </c>
      <c r="AG1358">
        <v>16.309100000000001</v>
      </c>
      <c r="AH1358" t="e">
        <v>#N/A</v>
      </c>
      <c r="AI1358">
        <v>15.6663</v>
      </c>
      <c r="AJ1358">
        <v>35.090899999999998</v>
      </c>
      <c r="AK1358">
        <v>18.170000000000002</v>
      </c>
      <c r="AL1358" t="e">
        <v>#N/A</v>
      </c>
      <c r="AM1358" t="e">
        <v>#N/A</v>
      </c>
      <c r="AN1358">
        <v>34.082599999999999</v>
      </c>
      <c r="AO1358">
        <v>18.3249</v>
      </c>
      <c r="AP1358" t="e">
        <v>#N/A</v>
      </c>
      <c r="AQ1358">
        <v>32.115000000000002</v>
      </c>
      <c r="AR1358">
        <v>18.8431</v>
      </c>
    </row>
    <row r="1359" spans="1:44" x14ac:dyDescent="0.25">
      <c r="A1359" s="1">
        <v>38484</v>
      </c>
      <c r="B1359">
        <v>48.654299999999999</v>
      </c>
      <c r="C1359">
        <v>19.013000000000002</v>
      </c>
      <c r="D1359">
        <v>11.245799999999999</v>
      </c>
      <c r="E1359">
        <v>36.518999999999998</v>
      </c>
      <c r="F1359">
        <v>782.66520000000003</v>
      </c>
      <c r="G1359">
        <v>3.6378900000000001</v>
      </c>
      <c r="H1359">
        <v>18.41</v>
      </c>
      <c r="I1359">
        <v>23.1067</v>
      </c>
      <c r="J1359">
        <v>39.923000000000002</v>
      </c>
      <c r="K1359">
        <v>28.909800000000001</v>
      </c>
      <c r="L1359" t="e">
        <v>#N/A</v>
      </c>
      <c r="M1359">
        <v>13.5</v>
      </c>
      <c r="N1359">
        <v>321.22480000000002</v>
      </c>
      <c r="O1359">
        <v>13.7971</v>
      </c>
      <c r="P1359">
        <v>27.718499999999999</v>
      </c>
      <c r="Q1359">
        <v>20.72</v>
      </c>
      <c r="R1359">
        <v>35.929900000000004</v>
      </c>
      <c r="S1359">
        <v>21.170300000000001</v>
      </c>
      <c r="T1359">
        <v>20.953800000000001</v>
      </c>
      <c r="U1359" t="e">
        <v>#N/A</v>
      </c>
      <c r="V1359">
        <v>14.126099999999999</v>
      </c>
      <c r="W1359">
        <v>23.3767</v>
      </c>
      <c r="X1359">
        <v>23.527000000000001</v>
      </c>
      <c r="Y1359">
        <v>49.214399999999998</v>
      </c>
      <c r="Z1359">
        <v>15.635400000000001</v>
      </c>
      <c r="AA1359">
        <v>25.65</v>
      </c>
      <c r="AB1359">
        <v>42.089399999999998</v>
      </c>
      <c r="AC1359">
        <v>22.3445</v>
      </c>
      <c r="AD1359" t="e">
        <v>#N/A</v>
      </c>
      <c r="AE1359">
        <v>18.4451</v>
      </c>
      <c r="AF1359">
        <v>19.177800000000001</v>
      </c>
      <c r="AG1359">
        <v>16.510300000000001</v>
      </c>
      <c r="AH1359" t="e">
        <v>#N/A</v>
      </c>
      <c r="AI1359">
        <v>15.791</v>
      </c>
      <c r="AJ1359">
        <v>35.3705</v>
      </c>
      <c r="AK1359">
        <v>18.41</v>
      </c>
      <c r="AL1359" t="e">
        <v>#N/A</v>
      </c>
      <c r="AM1359" t="e">
        <v>#N/A</v>
      </c>
      <c r="AN1359">
        <v>33.714100000000002</v>
      </c>
      <c r="AO1359">
        <v>18.4358</v>
      </c>
      <c r="AP1359" t="e">
        <v>#N/A</v>
      </c>
      <c r="AQ1359">
        <v>31.760899999999999</v>
      </c>
      <c r="AR1359">
        <v>19.0639</v>
      </c>
    </row>
    <row r="1360" spans="1:44" x14ac:dyDescent="0.25">
      <c r="A1360" s="1">
        <v>38485</v>
      </c>
      <c r="B1360">
        <v>49.067700000000002</v>
      </c>
      <c r="C1360">
        <v>18.6248</v>
      </c>
      <c r="D1360">
        <v>11.3337</v>
      </c>
      <c r="E1360">
        <v>36.636000000000003</v>
      </c>
      <c r="F1360">
        <v>784.60799999999995</v>
      </c>
      <c r="G1360">
        <v>3.746</v>
      </c>
      <c r="H1360">
        <v>18.309999999999999</v>
      </c>
      <c r="I1360">
        <v>23.212199999999999</v>
      </c>
      <c r="J1360">
        <v>39.692300000000003</v>
      </c>
      <c r="K1360">
        <v>29.260400000000001</v>
      </c>
      <c r="L1360" t="e">
        <v>#N/A</v>
      </c>
      <c r="M1360">
        <v>13.783899999999999</v>
      </c>
      <c r="N1360">
        <v>321.185</v>
      </c>
      <c r="O1360">
        <v>13.926600000000001</v>
      </c>
      <c r="P1360">
        <v>27.8184</v>
      </c>
      <c r="Q1360">
        <v>20.9</v>
      </c>
      <c r="R1360">
        <v>35.5747</v>
      </c>
      <c r="S1360">
        <v>21.296700000000001</v>
      </c>
      <c r="T1360">
        <v>21.276299999999999</v>
      </c>
      <c r="U1360" t="e">
        <v>#N/A</v>
      </c>
      <c r="V1360">
        <v>14.6111</v>
      </c>
      <c r="W1360">
        <v>23.667400000000001</v>
      </c>
      <c r="X1360">
        <v>23.557300000000001</v>
      </c>
      <c r="Y1360">
        <v>50.113999999999997</v>
      </c>
      <c r="Z1360">
        <v>15.9819</v>
      </c>
      <c r="AA1360">
        <v>25.65</v>
      </c>
      <c r="AB1360">
        <v>42.360300000000002</v>
      </c>
      <c r="AC1360">
        <v>22.345099999999999</v>
      </c>
      <c r="AD1360" t="e">
        <v>#N/A</v>
      </c>
      <c r="AE1360">
        <v>18.5623</v>
      </c>
      <c r="AF1360">
        <v>19.2805</v>
      </c>
      <c r="AG1360">
        <v>16.888200000000001</v>
      </c>
      <c r="AH1360" t="e">
        <v>#N/A</v>
      </c>
      <c r="AI1360">
        <v>16.093800000000002</v>
      </c>
      <c r="AJ1360">
        <v>35.306199999999997</v>
      </c>
      <c r="AK1360">
        <v>18.309999999999999</v>
      </c>
      <c r="AL1360" t="e">
        <v>#N/A</v>
      </c>
      <c r="AM1360" t="e">
        <v>#N/A</v>
      </c>
      <c r="AN1360">
        <v>33.7896</v>
      </c>
      <c r="AO1360">
        <v>18.525500000000001</v>
      </c>
      <c r="AP1360" t="e">
        <v>#N/A</v>
      </c>
      <c r="AQ1360">
        <v>31.752400000000002</v>
      </c>
      <c r="AR1360">
        <v>19.449100000000001</v>
      </c>
    </row>
    <row r="1361" spans="1:44" x14ac:dyDescent="0.25">
      <c r="A1361" s="1">
        <v>38488</v>
      </c>
      <c r="B1361">
        <v>49.667999999999999</v>
      </c>
      <c r="C1361">
        <v>18.582899999999999</v>
      </c>
      <c r="D1361">
        <v>11.5517</v>
      </c>
      <c r="E1361">
        <v>37.194600000000001</v>
      </c>
      <c r="F1361">
        <v>797.26220000000001</v>
      </c>
      <c r="G1361">
        <v>3.8357999999999999</v>
      </c>
      <c r="H1361">
        <v>18.45</v>
      </c>
      <c r="I1361">
        <v>23.2407</v>
      </c>
      <c r="J1361">
        <v>40.36</v>
      </c>
      <c r="K1361">
        <v>29.758900000000001</v>
      </c>
      <c r="L1361" t="e">
        <v>#N/A</v>
      </c>
      <c r="M1361">
        <v>13.950799999999999</v>
      </c>
      <c r="N1361">
        <v>327.90469999999999</v>
      </c>
      <c r="O1361">
        <v>13.994999999999999</v>
      </c>
      <c r="P1361">
        <v>28.041</v>
      </c>
      <c r="Q1361">
        <v>21</v>
      </c>
      <c r="R1361">
        <v>35.396099999999997</v>
      </c>
      <c r="S1361">
        <v>21.651399999999999</v>
      </c>
      <c r="T1361">
        <v>21.319900000000001</v>
      </c>
      <c r="U1361" t="e">
        <v>#N/A</v>
      </c>
      <c r="V1361">
        <v>14.91</v>
      </c>
      <c r="W1361">
        <v>24.4085</v>
      </c>
      <c r="X1361">
        <v>23.986699999999999</v>
      </c>
      <c r="Y1361">
        <v>50.999000000000002</v>
      </c>
      <c r="Z1361">
        <v>16.139800000000001</v>
      </c>
      <c r="AA1361">
        <v>25.11</v>
      </c>
      <c r="AB1361">
        <v>42.765599999999999</v>
      </c>
      <c r="AC1361">
        <v>22.560700000000001</v>
      </c>
      <c r="AD1361" t="e">
        <v>#N/A</v>
      </c>
      <c r="AE1361">
        <v>18.734400000000001</v>
      </c>
      <c r="AF1361">
        <v>19.303799999999999</v>
      </c>
      <c r="AG1361">
        <v>17.083100000000002</v>
      </c>
      <c r="AH1361" t="e">
        <v>#N/A</v>
      </c>
      <c r="AI1361">
        <v>16.332100000000001</v>
      </c>
      <c r="AJ1361">
        <v>35.611199999999997</v>
      </c>
      <c r="AK1361">
        <v>18.45</v>
      </c>
      <c r="AL1361" t="e">
        <v>#N/A</v>
      </c>
      <c r="AM1361" t="e">
        <v>#N/A</v>
      </c>
      <c r="AN1361">
        <v>34.402900000000002</v>
      </c>
      <c r="AO1361">
        <v>18.776599999999998</v>
      </c>
      <c r="AP1361" t="e">
        <v>#N/A</v>
      </c>
      <c r="AQ1361">
        <v>31.861000000000001</v>
      </c>
      <c r="AR1361">
        <v>19.529</v>
      </c>
    </row>
    <row r="1362" spans="1:44" x14ac:dyDescent="0.25">
      <c r="A1362" s="1">
        <v>38489</v>
      </c>
      <c r="B1362">
        <v>49.972200000000001</v>
      </c>
      <c r="C1362">
        <v>18.978999999999999</v>
      </c>
      <c r="D1362">
        <v>11.568300000000001</v>
      </c>
      <c r="E1362">
        <v>37.263199999999998</v>
      </c>
      <c r="F1362">
        <v>804.59310000000005</v>
      </c>
      <c r="G1362">
        <v>3.80925</v>
      </c>
      <c r="H1362">
        <v>18.3</v>
      </c>
      <c r="I1362">
        <v>23.483699999999999</v>
      </c>
      <c r="J1362">
        <v>40.6297</v>
      </c>
      <c r="K1362">
        <v>30.231200000000001</v>
      </c>
      <c r="L1362" t="e">
        <v>#N/A</v>
      </c>
      <c r="M1362">
        <v>13.9069</v>
      </c>
      <c r="N1362">
        <v>329.9033</v>
      </c>
      <c r="O1362">
        <v>14.017099999999999</v>
      </c>
      <c r="P1362">
        <v>28.321400000000001</v>
      </c>
      <c r="Q1362">
        <v>20.8</v>
      </c>
      <c r="R1362">
        <v>35.677799999999998</v>
      </c>
      <c r="S1362">
        <v>21.7484</v>
      </c>
      <c r="T1362">
        <v>21.6206</v>
      </c>
      <c r="U1362" t="e">
        <v>#N/A</v>
      </c>
      <c r="V1362">
        <v>15.2689</v>
      </c>
      <c r="W1362">
        <v>25.3415</v>
      </c>
      <c r="X1362">
        <v>23.725899999999999</v>
      </c>
      <c r="Y1362">
        <v>50.884</v>
      </c>
      <c r="Z1362">
        <v>16.349599999999999</v>
      </c>
      <c r="AA1362">
        <v>25.18</v>
      </c>
      <c r="AB1362">
        <v>42.868400000000001</v>
      </c>
      <c r="AC1362">
        <v>22.829599999999999</v>
      </c>
      <c r="AD1362" t="e">
        <v>#N/A</v>
      </c>
      <c r="AE1362">
        <v>18.761099999999999</v>
      </c>
      <c r="AF1362">
        <v>19.0197</v>
      </c>
      <c r="AG1362">
        <v>17.036100000000001</v>
      </c>
      <c r="AH1362" t="e">
        <v>#N/A</v>
      </c>
      <c r="AI1362">
        <v>16.288900000000002</v>
      </c>
      <c r="AJ1362">
        <v>35.870800000000003</v>
      </c>
      <c r="AK1362">
        <v>18.3</v>
      </c>
      <c r="AL1362" t="e">
        <v>#N/A</v>
      </c>
      <c r="AM1362" t="e">
        <v>#N/A</v>
      </c>
      <c r="AN1362">
        <v>34.973300000000002</v>
      </c>
      <c r="AO1362">
        <v>18.779399999999999</v>
      </c>
      <c r="AP1362" t="e">
        <v>#N/A</v>
      </c>
      <c r="AQ1362">
        <v>31.662299999999998</v>
      </c>
      <c r="AR1362">
        <v>19.6493</v>
      </c>
    </row>
    <row r="1363" spans="1:44" x14ac:dyDescent="0.25">
      <c r="A1363" s="1">
        <v>38490</v>
      </c>
      <c r="B1363">
        <v>50.956000000000003</v>
      </c>
      <c r="C1363">
        <v>19.448499999999999</v>
      </c>
      <c r="D1363">
        <v>11.6572</v>
      </c>
      <c r="E1363">
        <v>37.945300000000003</v>
      </c>
      <c r="F1363">
        <v>803.5874</v>
      </c>
      <c r="G1363">
        <v>3.8655499999999998</v>
      </c>
      <c r="H1363">
        <v>18.55</v>
      </c>
      <c r="I1363">
        <v>23.6615</v>
      </c>
      <c r="J1363">
        <v>41.198900000000002</v>
      </c>
      <c r="K1363">
        <v>30.7806</v>
      </c>
      <c r="L1363" t="e">
        <v>#N/A</v>
      </c>
      <c r="M1363">
        <v>14.0548</v>
      </c>
      <c r="N1363">
        <v>334.35750000000002</v>
      </c>
      <c r="O1363">
        <v>14.1981</v>
      </c>
      <c r="P1363">
        <v>28.933299999999999</v>
      </c>
      <c r="Q1363">
        <v>21.39</v>
      </c>
      <c r="R1363">
        <v>35.581000000000003</v>
      </c>
      <c r="S1363">
        <v>22.036999999999999</v>
      </c>
      <c r="T1363">
        <v>22.010300000000001</v>
      </c>
      <c r="U1363" t="e">
        <v>#N/A</v>
      </c>
      <c r="V1363">
        <v>15.9964</v>
      </c>
      <c r="W1363">
        <v>25.985299999999999</v>
      </c>
      <c r="X1363">
        <v>24.3339</v>
      </c>
      <c r="Y1363">
        <v>52.363999999999997</v>
      </c>
      <c r="Z1363">
        <v>16.515499999999999</v>
      </c>
      <c r="AA1363">
        <v>26.04</v>
      </c>
      <c r="AB1363">
        <v>42.723399999999998</v>
      </c>
      <c r="AC1363">
        <v>23.402100000000001</v>
      </c>
      <c r="AD1363" t="e">
        <v>#N/A</v>
      </c>
      <c r="AE1363">
        <v>19.165700000000001</v>
      </c>
      <c r="AF1363">
        <v>19.0077</v>
      </c>
      <c r="AG1363">
        <v>17.217099999999999</v>
      </c>
      <c r="AH1363" t="e">
        <v>#N/A</v>
      </c>
      <c r="AI1363">
        <v>16.447099999999999</v>
      </c>
      <c r="AJ1363">
        <v>36.410499999999999</v>
      </c>
      <c r="AK1363">
        <v>18.55</v>
      </c>
      <c r="AL1363" t="e">
        <v>#N/A</v>
      </c>
      <c r="AM1363" t="e">
        <v>#N/A</v>
      </c>
      <c r="AN1363">
        <v>35.499600000000001</v>
      </c>
      <c r="AO1363">
        <v>18.921399999999998</v>
      </c>
      <c r="AP1363" t="e">
        <v>#N/A</v>
      </c>
      <c r="AQ1363">
        <v>32.171300000000002</v>
      </c>
      <c r="AR1363">
        <v>19.831299999999999</v>
      </c>
    </row>
    <row r="1364" spans="1:44" x14ac:dyDescent="0.25">
      <c r="A1364" s="1">
        <v>38491</v>
      </c>
      <c r="B1364">
        <v>50.7151</v>
      </c>
      <c r="C1364">
        <v>19.290700000000001</v>
      </c>
      <c r="D1364">
        <v>11.7547</v>
      </c>
      <c r="E1364">
        <v>37.67</v>
      </c>
      <c r="F1364">
        <v>798.48500000000001</v>
      </c>
      <c r="G1364">
        <v>4.0432699999999997</v>
      </c>
      <c r="H1364">
        <v>18.920000000000002</v>
      </c>
      <c r="I1364">
        <v>24.071100000000001</v>
      </c>
      <c r="J1364">
        <v>40.903799999999997</v>
      </c>
      <c r="K1364">
        <v>30.722899999999999</v>
      </c>
      <c r="L1364" t="e">
        <v>#N/A</v>
      </c>
      <c r="M1364">
        <v>14.133699999999999</v>
      </c>
      <c r="N1364">
        <v>334.5016</v>
      </c>
      <c r="O1364">
        <v>14.278600000000001</v>
      </c>
      <c r="P1364">
        <v>28.6267</v>
      </c>
      <c r="Q1364">
        <v>21.35</v>
      </c>
      <c r="R1364">
        <v>36.303199999999997</v>
      </c>
      <c r="S1364">
        <v>22.0123</v>
      </c>
      <c r="T1364">
        <v>22.904900000000001</v>
      </c>
      <c r="U1364" t="e">
        <v>#N/A</v>
      </c>
      <c r="V1364">
        <v>15.941599999999999</v>
      </c>
      <c r="W1364">
        <v>26.163799999999998</v>
      </c>
      <c r="X1364">
        <v>24.451499999999999</v>
      </c>
      <c r="Y1364">
        <v>52.8247</v>
      </c>
      <c r="Z1364">
        <v>16.539000000000001</v>
      </c>
      <c r="AA1364">
        <v>25.45</v>
      </c>
      <c r="AB1364">
        <v>42.532600000000002</v>
      </c>
      <c r="AC1364">
        <v>23.453900000000001</v>
      </c>
      <c r="AD1364" t="e">
        <v>#N/A</v>
      </c>
      <c r="AE1364">
        <v>19.3779</v>
      </c>
      <c r="AF1364">
        <v>18.884</v>
      </c>
      <c r="AG1364">
        <v>17.335599999999999</v>
      </c>
      <c r="AH1364" t="e">
        <v>#N/A</v>
      </c>
      <c r="AI1364">
        <v>16.581399999999999</v>
      </c>
      <c r="AJ1364">
        <v>36.491799999999998</v>
      </c>
      <c r="AK1364">
        <v>18.920000000000002</v>
      </c>
      <c r="AL1364" t="e">
        <v>#N/A</v>
      </c>
      <c r="AM1364" t="e">
        <v>#N/A</v>
      </c>
      <c r="AN1364">
        <v>35.189300000000003</v>
      </c>
      <c r="AO1364">
        <v>19.042100000000001</v>
      </c>
      <c r="AP1364" t="e">
        <v>#N/A</v>
      </c>
      <c r="AQ1364">
        <v>32.070599999999999</v>
      </c>
      <c r="AR1364">
        <v>20.115100000000002</v>
      </c>
    </row>
    <row r="1365" spans="1:44" x14ac:dyDescent="0.25">
      <c r="A1365" s="1">
        <v>38492</v>
      </c>
      <c r="B1365">
        <v>50.333300000000001</v>
      </c>
      <c r="C1365">
        <v>19.1904</v>
      </c>
      <c r="D1365">
        <v>11.852</v>
      </c>
      <c r="E1365">
        <v>37.646799999999999</v>
      </c>
      <c r="F1365">
        <v>812.18489999999997</v>
      </c>
      <c r="G1365">
        <v>4.0544799999999999</v>
      </c>
      <c r="H1365">
        <v>18.95</v>
      </c>
      <c r="I1365">
        <v>24.072800000000001</v>
      </c>
      <c r="J1365">
        <v>41.384999999999998</v>
      </c>
      <c r="K1365">
        <v>30.850999999999999</v>
      </c>
      <c r="L1365" t="e">
        <v>#N/A</v>
      </c>
      <c r="M1365">
        <v>14.2387</v>
      </c>
      <c r="N1365">
        <v>335.14949999999999</v>
      </c>
      <c r="O1365">
        <v>14.255000000000001</v>
      </c>
      <c r="P1365">
        <v>28.3203</v>
      </c>
      <c r="Q1365">
        <v>21.44</v>
      </c>
      <c r="R1365">
        <v>35.859499999999997</v>
      </c>
      <c r="S1365">
        <v>22.121300000000002</v>
      </c>
      <c r="T1365">
        <v>23.1264</v>
      </c>
      <c r="U1365" t="e">
        <v>#N/A</v>
      </c>
      <c r="V1365">
        <v>15.9787</v>
      </c>
      <c r="W1365">
        <v>25.903099999999998</v>
      </c>
      <c r="X1365">
        <v>24.519400000000001</v>
      </c>
      <c r="Y1365">
        <v>52.456499999999998</v>
      </c>
      <c r="Z1365">
        <v>16.8017</v>
      </c>
      <c r="AA1365">
        <v>25.73</v>
      </c>
      <c r="AB1365">
        <v>42.517699999999998</v>
      </c>
      <c r="AC1365">
        <v>23.4346</v>
      </c>
      <c r="AD1365" t="e">
        <v>#N/A</v>
      </c>
      <c r="AE1365">
        <v>19.4129</v>
      </c>
      <c r="AF1365">
        <v>18.838200000000001</v>
      </c>
      <c r="AG1365">
        <v>17.263000000000002</v>
      </c>
      <c r="AH1365" t="e">
        <v>#N/A</v>
      </c>
      <c r="AI1365">
        <v>16.546399999999998</v>
      </c>
      <c r="AJ1365">
        <v>36.502699999999997</v>
      </c>
      <c r="AK1365">
        <v>18.95</v>
      </c>
      <c r="AL1365" t="e">
        <v>#N/A</v>
      </c>
      <c r="AM1365" t="e">
        <v>#N/A</v>
      </c>
      <c r="AN1365">
        <v>35.337400000000002</v>
      </c>
      <c r="AO1365">
        <v>19.171199999999999</v>
      </c>
      <c r="AP1365" t="e">
        <v>#N/A</v>
      </c>
      <c r="AQ1365">
        <v>31.936299999999999</v>
      </c>
      <c r="AR1365">
        <v>20.0915</v>
      </c>
    </row>
    <row r="1366" spans="1:44" x14ac:dyDescent="0.25">
      <c r="A1366" s="1">
        <v>38495</v>
      </c>
      <c r="B1366">
        <v>51.534599999999998</v>
      </c>
      <c r="C1366">
        <v>19.484300000000001</v>
      </c>
      <c r="D1366">
        <v>11.9376</v>
      </c>
      <c r="E1366">
        <v>37.816800000000001</v>
      </c>
      <c r="F1366">
        <v>811.29729999999995</v>
      </c>
      <c r="G1366">
        <v>4.3132999999999999</v>
      </c>
      <c r="H1366">
        <v>18.899999999999999</v>
      </c>
      <c r="I1366">
        <v>24.172799999999999</v>
      </c>
      <c r="J1366">
        <v>41.405000000000001</v>
      </c>
      <c r="K1366">
        <v>31.131799999999998</v>
      </c>
      <c r="L1366" t="e">
        <v>#N/A</v>
      </c>
      <c r="M1366">
        <v>14.3644</v>
      </c>
      <c r="N1366">
        <v>335.31659999999999</v>
      </c>
      <c r="O1366">
        <v>14.2966</v>
      </c>
      <c r="P1366">
        <v>28.683599999999998</v>
      </c>
      <c r="Q1366">
        <v>21.31</v>
      </c>
      <c r="R1366">
        <v>36.521799999999999</v>
      </c>
      <c r="S1366">
        <v>22.333400000000001</v>
      </c>
      <c r="T1366">
        <v>22.825199999999999</v>
      </c>
      <c r="U1366" t="e">
        <v>#N/A</v>
      </c>
      <c r="V1366">
        <v>16.089500000000001</v>
      </c>
      <c r="W1366">
        <v>26.241599999999998</v>
      </c>
      <c r="X1366">
        <v>24.707599999999999</v>
      </c>
      <c r="Y1366">
        <v>52.772100000000002</v>
      </c>
      <c r="Z1366">
        <v>16.976800000000001</v>
      </c>
      <c r="AA1366">
        <v>26.04</v>
      </c>
      <c r="AB1366">
        <v>42.755800000000001</v>
      </c>
      <c r="AC1366">
        <v>23.4468</v>
      </c>
      <c r="AD1366" t="e">
        <v>#N/A</v>
      </c>
      <c r="AE1366">
        <v>19.7437</v>
      </c>
      <c r="AF1366">
        <v>18.932600000000001</v>
      </c>
      <c r="AG1366">
        <v>17.418299999999999</v>
      </c>
      <c r="AH1366" t="e">
        <v>#N/A</v>
      </c>
      <c r="AI1366">
        <v>16.728899999999999</v>
      </c>
      <c r="AJ1366">
        <v>36.674399999999999</v>
      </c>
      <c r="AK1366">
        <v>18.899999999999999</v>
      </c>
      <c r="AL1366" t="e">
        <v>#N/A</v>
      </c>
      <c r="AM1366" t="e">
        <v>#N/A</v>
      </c>
      <c r="AN1366">
        <v>36.344299999999997</v>
      </c>
      <c r="AO1366">
        <v>19.343399999999999</v>
      </c>
      <c r="AP1366" t="e">
        <v>#N/A</v>
      </c>
      <c r="AQ1366">
        <v>32.542099999999998</v>
      </c>
      <c r="AR1366">
        <v>19.982900000000001</v>
      </c>
    </row>
    <row r="1367" spans="1:44" x14ac:dyDescent="0.25">
      <c r="A1367" s="1">
        <v>38496</v>
      </c>
      <c r="B1367">
        <v>51.030900000000003</v>
      </c>
      <c r="C1367">
        <v>19.182200000000002</v>
      </c>
      <c r="D1367">
        <v>11.8828</v>
      </c>
      <c r="E1367">
        <v>37.503599999999999</v>
      </c>
      <c r="F1367">
        <v>812.14490000000001</v>
      </c>
      <c r="G1367">
        <v>4.2832400000000002</v>
      </c>
      <c r="H1367">
        <v>18.82</v>
      </c>
      <c r="I1367">
        <v>23.936299999999999</v>
      </c>
      <c r="J1367">
        <v>41.586100000000002</v>
      </c>
      <c r="K1367">
        <v>30.892399999999999</v>
      </c>
      <c r="L1367" t="e">
        <v>#N/A</v>
      </c>
      <c r="M1367">
        <v>14.614599999999999</v>
      </c>
      <c r="N1367">
        <v>334.25409999999999</v>
      </c>
      <c r="O1367">
        <v>14.2342</v>
      </c>
      <c r="P1367">
        <v>28.364100000000001</v>
      </c>
      <c r="Q1367">
        <v>21.39</v>
      </c>
      <c r="R1367">
        <v>36.514400000000002</v>
      </c>
      <c r="S1367">
        <v>22.145499999999998</v>
      </c>
      <c r="T1367">
        <v>22.240600000000001</v>
      </c>
      <c r="U1367" t="e">
        <v>#N/A</v>
      </c>
      <c r="V1367">
        <v>16.1221</v>
      </c>
      <c r="W1367">
        <v>26.026299999999999</v>
      </c>
      <c r="X1367">
        <v>24.579000000000001</v>
      </c>
      <c r="Y1367">
        <v>52.003300000000003</v>
      </c>
      <c r="Z1367">
        <v>17.177</v>
      </c>
      <c r="AA1367">
        <v>26.35</v>
      </c>
      <c r="AB1367">
        <v>42.736899999999999</v>
      </c>
      <c r="AC1367">
        <v>23.305599999999998</v>
      </c>
      <c r="AD1367" t="e">
        <v>#N/A</v>
      </c>
      <c r="AE1367">
        <v>19.3536</v>
      </c>
      <c r="AF1367">
        <v>18.892499999999998</v>
      </c>
      <c r="AG1367">
        <v>17.2561</v>
      </c>
      <c r="AH1367" t="e">
        <v>#N/A</v>
      </c>
      <c r="AI1367">
        <v>16.683700000000002</v>
      </c>
      <c r="AJ1367">
        <v>36.163800000000002</v>
      </c>
      <c r="AK1367">
        <v>18.82</v>
      </c>
      <c r="AL1367" t="e">
        <v>#N/A</v>
      </c>
      <c r="AM1367" t="e">
        <v>#N/A</v>
      </c>
      <c r="AN1367">
        <v>35.930599999999998</v>
      </c>
      <c r="AO1367">
        <v>19.156099999999999</v>
      </c>
      <c r="AP1367" t="e">
        <v>#N/A</v>
      </c>
      <c r="AQ1367">
        <v>32.2288</v>
      </c>
      <c r="AR1367">
        <v>19.952999999999999</v>
      </c>
    </row>
    <row r="1368" spans="1:44" x14ac:dyDescent="0.25">
      <c r="A1368" s="1">
        <v>38497</v>
      </c>
      <c r="B1368">
        <v>50.505600000000001</v>
      </c>
      <c r="C1368">
        <v>19.052700000000002</v>
      </c>
      <c r="D1368">
        <v>11.901300000000001</v>
      </c>
      <c r="E1368">
        <v>37.469499999999996</v>
      </c>
      <c r="F1368">
        <v>819.81479999999999</v>
      </c>
      <c r="G1368">
        <v>4.3099800000000004</v>
      </c>
      <c r="H1368">
        <v>18.8</v>
      </c>
      <c r="I1368">
        <v>24.089600000000001</v>
      </c>
      <c r="J1368">
        <v>41.224800000000002</v>
      </c>
      <c r="K1368">
        <v>30.5731</v>
      </c>
      <c r="L1368" t="e">
        <v>#N/A</v>
      </c>
      <c r="M1368">
        <v>14.397399999999999</v>
      </c>
      <c r="N1368">
        <v>333.83420000000001</v>
      </c>
      <c r="O1368">
        <v>14.2561</v>
      </c>
      <c r="P1368">
        <v>28.265899999999998</v>
      </c>
      <c r="Q1368">
        <v>20.85</v>
      </c>
      <c r="R1368">
        <v>37.094799999999999</v>
      </c>
      <c r="S1368">
        <v>22.113</v>
      </c>
      <c r="T1368">
        <v>22.072299999999998</v>
      </c>
      <c r="U1368" t="e">
        <v>#N/A</v>
      </c>
      <c r="V1368">
        <v>16.261399999999998</v>
      </c>
      <c r="W1368">
        <v>25.821300000000001</v>
      </c>
      <c r="X1368">
        <v>24.258800000000001</v>
      </c>
      <c r="Y1368">
        <v>52.3536</v>
      </c>
      <c r="Z1368">
        <v>17.275099999999998</v>
      </c>
      <c r="AA1368">
        <v>25.45</v>
      </c>
      <c r="AB1368">
        <v>42.834699999999998</v>
      </c>
      <c r="AC1368">
        <v>23.417000000000002</v>
      </c>
      <c r="AD1368" t="e">
        <v>#N/A</v>
      </c>
      <c r="AE1368">
        <v>19.447800000000001</v>
      </c>
      <c r="AF1368">
        <v>18.856300000000001</v>
      </c>
      <c r="AG1368">
        <v>17.3019</v>
      </c>
      <c r="AH1368" t="e">
        <v>#N/A</v>
      </c>
      <c r="AI1368">
        <v>16.6553</v>
      </c>
      <c r="AJ1368">
        <v>36.141199999999998</v>
      </c>
      <c r="AK1368">
        <v>18.8</v>
      </c>
      <c r="AL1368" t="e">
        <v>#N/A</v>
      </c>
      <c r="AM1368" t="e">
        <v>#N/A</v>
      </c>
      <c r="AN1368">
        <v>36.024900000000002</v>
      </c>
      <c r="AO1368">
        <v>19.3461</v>
      </c>
      <c r="AP1368" t="e">
        <v>#N/A</v>
      </c>
      <c r="AQ1368">
        <v>32.127000000000002</v>
      </c>
      <c r="AR1368">
        <v>20.029900000000001</v>
      </c>
    </row>
    <row r="1369" spans="1:44" x14ac:dyDescent="0.25">
      <c r="A1369" s="1">
        <v>38498</v>
      </c>
      <c r="B1369">
        <v>50.618299999999998</v>
      </c>
      <c r="C1369">
        <v>19.241700000000002</v>
      </c>
      <c r="D1369">
        <v>11.915699999999999</v>
      </c>
      <c r="E1369">
        <v>37.770800000000001</v>
      </c>
      <c r="F1369">
        <v>847.28880000000004</v>
      </c>
      <c r="G1369">
        <v>4.4284299999999996</v>
      </c>
      <c r="H1369">
        <v>18.77</v>
      </c>
      <c r="I1369">
        <v>24.3721</v>
      </c>
      <c r="J1369">
        <v>42.396299999999997</v>
      </c>
      <c r="K1369">
        <v>31.3233</v>
      </c>
      <c r="L1369" t="e">
        <v>#N/A</v>
      </c>
      <c r="M1369">
        <v>14.6508</v>
      </c>
      <c r="N1369">
        <v>334.43349999999998</v>
      </c>
      <c r="O1369">
        <v>14.2996</v>
      </c>
      <c r="P1369">
        <v>28.546700000000001</v>
      </c>
      <c r="Q1369">
        <v>21.5</v>
      </c>
      <c r="R1369">
        <v>37.577199999999998</v>
      </c>
      <c r="S1369">
        <v>22.233499999999999</v>
      </c>
      <c r="T1369">
        <v>22.5595</v>
      </c>
      <c r="U1369" t="e">
        <v>#N/A</v>
      </c>
      <c r="V1369">
        <v>16.4434</v>
      </c>
      <c r="W1369">
        <v>26.267600000000002</v>
      </c>
      <c r="X1369">
        <v>24.351600000000001</v>
      </c>
      <c r="Y1369">
        <v>53.312899999999999</v>
      </c>
      <c r="Z1369">
        <v>17.569099999999999</v>
      </c>
      <c r="AA1369">
        <v>25.18</v>
      </c>
      <c r="AB1369">
        <v>42.942999999999998</v>
      </c>
      <c r="AC1369">
        <v>23.513300000000001</v>
      </c>
      <c r="AD1369" t="e">
        <v>#N/A</v>
      </c>
      <c r="AE1369">
        <v>19.8841</v>
      </c>
      <c r="AF1369">
        <v>18.807600000000001</v>
      </c>
      <c r="AG1369">
        <v>17.486799999999999</v>
      </c>
      <c r="AH1369" t="e">
        <v>#N/A</v>
      </c>
      <c r="AI1369">
        <v>16.843900000000001</v>
      </c>
      <c r="AJ1369">
        <v>36.311599999999999</v>
      </c>
      <c r="AK1369">
        <v>18.77</v>
      </c>
      <c r="AL1369" t="e">
        <v>#N/A</v>
      </c>
      <c r="AM1369" t="e">
        <v>#N/A</v>
      </c>
      <c r="AN1369">
        <v>36.4101</v>
      </c>
      <c r="AO1369">
        <v>19.382100000000001</v>
      </c>
      <c r="AP1369" t="e">
        <v>#N/A</v>
      </c>
      <c r="AQ1369">
        <v>32.239100000000001</v>
      </c>
      <c r="AR1369">
        <v>20.204599999999999</v>
      </c>
    </row>
    <row r="1370" spans="1:44" x14ac:dyDescent="0.25">
      <c r="A1370" s="1">
        <v>38499</v>
      </c>
      <c r="B1370">
        <v>50.505400000000002</v>
      </c>
      <c r="C1370">
        <v>19.290099999999999</v>
      </c>
      <c r="D1370">
        <v>11.866199999999999</v>
      </c>
      <c r="E1370">
        <v>37.950200000000002</v>
      </c>
      <c r="F1370">
        <v>855.87099999999998</v>
      </c>
      <c r="G1370">
        <v>4.3990400000000003</v>
      </c>
      <c r="H1370">
        <v>18.809999999999999</v>
      </c>
      <c r="I1370">
        <v>24.1736</v>
      </c>
      <c r="J1370">
        <v>42.321800000000003</v>
      </c>
      <c r="K1370">
        <v>31.213699999999999</v>
      </c>
      <c r="L1370" t="e">
        <v>#N/A</v>
      </c>
      <c r="M1370">
        <v>14.5373</v>
      </c>
      <c r="N1370">
        <v>332.983</v>
      </c>
      <c r="O1370">
        <v>14.2804</v>
      </c>
      <c r="P1370">
        <v>28.385999999999999</v>
      </c>
      <c r="Q1370">
        <v>21.21</v>
      </c>
      <c r="R1370">
        <v>37.880200000000002</v>
      </c>
      <c r="S1370">
        <v>22.1479</v>
      </c>
      <c r="T1370">
        <v>22.3203</v>
      </c>
      <c r="U1370" t="e">
        <v>#N/A</v>
      </c>
      <c r="V1370">
        <v>16.242599999999999</v>
      </c>
      <c r="W1370">
        <v>26.241900000000001</v>
      </c>
      <c r="X1370">
        <v>24.283999999999999</v>
      </c>
      <c r="Y1370">
        <v>53.166400000000003</v>
      </c>
      <c r="Z1370">
        <v>17.5428</v>
      </c>
      <c r="AA1370">
        <v>25.65</v>
      </c>
      <c r="AB1370">
        <v>42.8536</v>
      </c>
      <c r="AC1370">
        <v>23.369399999999999</v>
      </c>
      <c r="AD1370" t="e">
        <v>#N/A</v>
      </c>
      <c r="AE1370">
        <v>19.7012</v>
      </c>
      <c r="AF1370">
        <v>18.823599999999999</v>
      </c>
      <c r="AG1370">
        <v>17.5624</v>
      </c>
      <c r="AH1370" t="e">
        <v>#N/A</v>
      </c>
      <c r="AI1370">
        <v>16.4864</v>
      </c>
      <c r="AJ1370">
        <v>36.198099999999997</v>
      </c>
      <c r="AK1370">
        <v>18.809999999999999</v>
      </c>
      <c r="AL1370" t="e">
        <v>#N/A</v>
      </c>
      <c r="AM1370" t="e">
        <v>#N/A</v>
      </c>
      <c r="AN1370">
        <v>36.416600000000003</v>
      </c>
      <c r="AO1370">
        <v>19.399000000000001</v>
      </c>
      <c r="AP1370" t="e">
        <v>#N/A</v>
      </c>
      <c r="AQ1370">
        <v>32.139899999999997</v>
      </c>
      <c r="AR1370">
        <v>20.217500000000001</v>
      </c>
    </row>
    <row r="1371" spans="1:44" x14ac:dyDescent="0.25">
      <c r="A1371" s="1">
        <v>38503</v>
      </c>
      <c r="B1371">
        <v>51.186100000000003</v>
      </c>
      <c r="C1371">
        <v>19.369800000000001</v>
      </c>
      <c r="D1371">
        <v>12.0046</v>
      </c>
      <c r="E1371">
        <v>39.0625</v>
      </c>
      <c r="F1371">
        <v>858.01179999999999</v>
      </c>
      <c r="G1371">
        <v>4.3891999999999998</v>
      </c>
      <c r="H1371">
        <v>19</v>
      </c>
      <c r="I1371">
        <v>24.978400000000001</v>
      </c>
      <c r="J1371">
        <v>43.678400000000003</v>
      </c>
      <c r="K1371">
        <v>31.703199999999999</v>
      </c>
      <c r="L1371" t="e">
        <v>#N/A</v>
      </c>
      <c r="M1371">
        <v>14.505000000000001</v>
      </c>
      <c r="N1371">
        <v>337.70499999999998</v>
      </c>
      <c r="O1371">
        <v>14.4382</v>
      </c>
      <c r="P1371">
        <v>28.6706</v>
      </c>
      <c r="Q1371">
        <v>21.41</v>
      </c>
      <c r="R1371">
        <v>38.148699999999998</v>
      </c>
      <c r="S1371">
        <v>22.298500000000001</v>
      </c>
      <c r="T1371">
        <v>22.621500000000001</v>
      </c>
      <c r="U1371" t="e">
        <v>#N/A</v>
      </c>
      <c r="V1371">
        <v>16.343599999999999</v>
      </c>
      <c r="W1371">
        <v>26.2957</v>
      </c>
      <c r="X1371">
        <v>24.447299999999998</v>
      </c>
      <c r="Y1371">
        <v>53.027000000000001</v>
      </c>
      <c r="Z1371">
        <v>17.575399999999998</v>
      </c>
      <c r="AA1371">
        <v>25.94</v>
      </c>
      <c r="AB1371">
        <v>43.404699999999998</v>
      </c>
      <c r="AC1371">
        <v>23.7531</v>
      </c>
      <c r="AD1371" t="e">
        <v>#N/A</v>
      </c>
      <c r="AE1371">
        <v>19.8474</v>
      </c>
      <c r="AF1371">
        <v>19.153600000000001</v>
      </c>
      <c r="AG1371">
        <v>17.6906</v>
      </c>
      <c r="AH1371" t="e">
        <v>#N/A</v>
      </c>
      <c r="AI1371">
        <v>16.514299999999999</v>
      </c>
      <c r="AJ1371">
        <v>36.440899999999999</v>
      </c>
      <c r="AK1371">
        <v>19</v>
      </c>
      <c r="AL1371" t="e">
        <v>#N/A</v>
      </c>
      <c r="AM1371" t="e">
        <v>#N/A</v>
      </c>
      <c r="AN1371">
        <v>36.660899999999998</v>
      </c>
      <c r="AO1371">
        <v>19.700500000000002</v>
      </c>
      <c r="AP1371" t="e">
        <v>#N/A</v>
      </c>
      <c r="AQ1371">
        <v>32.685699999999997</v>
      </c>
      <c r="AR1371">
        <v>20.253399999999999</v>
      </c>
    </row>
    <row r="1372" spans="1:44" x14ac:dyDescent="0.25">
      <c r="A1372" s="1">
        <v>38504</v>
      </c>
      <c r="B1372">
        <v>51.852899999999998</v>
      </c>
      <c r="C1372">
        <v>19.936599999999999</v>
      </c>
      <c r="D1372">
        <v>12.089499999999999</v>
      </c>
      <c r="E1372">
        <v>39.559800000000003</v>
      </c>
      <c r="F1372">
        <v>875.39049999999997</v>
      </c>
      <c r="G1372">
        <v>4.4862799999999998</v>
      </c>
      <c r="H1372">
        <v>19</v>
      </c>
      <c r="I1372">
        <v>25.757999999999999</v>
      </c>
      <c r="J1372">
        <v>43.977400000000003</v>
      </c>
      <c r="K1372">
        <v>32.432299999999998</v>
      </c>
      <c r="L1372" t="e">
        <v>#N/A</v>
      </c>
      <c r="M1372">
        <v>14.808199999999999</v>
      </c>
      <c r="N1372">
        <v>344.95949999999999</v>
      </c>
      <c r="O1372">
        <v>14.5467</v>
      </c>
      <c r="P1372">
        <v>29.254000000000001</v>
      </c>
      <c r="Q1372">
        <v>21.15</v>
      </c>
      <c r="R1372">
        <v>39.1203</v>
      </c>
      <c r="S1372">
        <v>22.7638</v>
      </c>
      <c r="T1372">
        <v>22.7544</v>
      </c>
      <c r="U1372" t="e">
        <v>#N/A</v>
      </c>
      <c r="V1372">
        <v>16.605799999999999</v>
      </c>
      <c r="W1372">
        <v>26.9148</v>
      </c>
      <c r="X1372">
        <v>24.823399999999999</v>
      </c>
      <c r="Y1372">
        <v>54.386699999999998</v>
      </c>
      <c r="Z1372">
        <v>17.9404</v>
      </c>
      <c r="AA1372">
        <v>26.44</v>
      </c>
      <c r="AB1372">
        <v>43.907299999999999</v>
      </c>
      <c r="AC1372">
        <v>23.959900000000001</v>
      </c>
      <c r="AD1372" t="e">
        <v>#N/A</v>
      </c>
      <c r="AE1372">
        <v>20.066299999999998</v>
      </c>
      <c r="AF1372">
        <v>19.350200000000001</v>
      </c>
      <c r="AG1372">
        <v>17.846499999999999</v>
      </c>
      <c r="AH1372" t="e">
        <v>#N/A</v>
      </c>
      <c r="AI1372">
        <v>16.814499999999999</v>
      </c>
      <c r="AJ1372">
        <v>37.394199999999998</v>
      </c>
      <c r="AK1372">
        <v>19</v>
      </c>
      <c r="AL1372" t="e">
        <v>#N/A</v>
      </c>
      <c r="AM1372" t="e">
        <v>#N/A</v>
      </c>
      <c r="AN1372">
        <v>37.243400000000001</v>
      </c>
      <c r="AO1372">
        <v>19.8552</v>
      </c>
      <c r="AP1372" t="e">
        <v>#N/A</v>
      </c>
      <c r="AQ1372">
        <v>33.442500000000003</v>
      </c>
      <c r="AR1372">
        <v>20.528199999999998</v>
      </c>
    </row>
    <row r="1373" spans="1:44" x14ac:dyDescent="0.25">
      <c r="A1373" s="1">
        <v>38505</v>
      </c>
      <c r="B1373">
        <v>51.416200000000003</v>
      </c>
      <c r="C1373">
        <v>19.9588</v>
      </c>
      <c r="D1373">
        <v>12.157500000000001</v>
      </c>
      <c r="E1373">
        <v>39.570900000000002</v>
      </c>
      <c r="F1373">
        <v>869.62429999999995</v>
      </c>
      <c r="G1373">
        <v>4.4446300000000001</v>
      </c>
      <c r="H1373">
        <v>19</v>
      </c>
      <c r="I1373">
        <v>25.535499999999999</v>
      </c>
      <c r="J1373">
        <v>44.250599999999999</v>
      </c>
      <c r="K1373">
        <v>32.241500000000002</v>
      </c>
      <c r="L1373" t="e">
        <v>#N/A</v>
      </c>
      <c r="M1373">
        <v>14.946400000000001</v>
      </c>
      <c r="N1373">
        <v>343.90320000000003</v>
      </c>
      <c r="O1373">
        <v>14.567</v>
      </c>
      <c r="P1373">
        <v>28.860600000000002</v>
      </c>
      <c r="Q1373">
        <v>21.98</v>
      </c>
      <c r="R1373">
        <v>39.124699999999997</v>
      </c>
      <c r="S1373">
        <v>22.680299999999999</v>
      </c>
      <c r="T1373">
        <v>22.4709</v>
      </c>
      <c r="U1373" t="e">
        <v>#N/A</v>
      </c>
      <c r="V1373">
        <v>16.558399999999999</v>
      </c>
      <c r="W1373">
        <v>27.1068</v>
      </c>
      <c r="X1373">
        <v>24.854299999999999</v>
      </c>
      <c r="Y1373">
        <v>54.5914</v>
      </c>
      <c r="Z1373">
        <v>18.085899999999999</v>
      </c>
      <c r="AA1373">
        <v>25.96</v>
      </c>
      <c r="AB1373">
        <v>43.580300000000001</v>
      </c>
      <c r="AC1373">
        <v>23.8782</v>
      </c>
      <c r="AD1373" t="e">
        <v>#N/A</v>
      </c>
      <c r="AE1373">
        <v>20.073599999999999</v>
      </c>
      <c r="AF1373">
        <v>19.318999999999999</v>
      </c>
      <c r="AG1373">
        <v>17.781700000000001</v>
      </c>
      <c r="AH1373" t="e">
        <v>#N/A</v>
      </c>
      <c r="AI1373">
        <v>16.784400000000002</v>
      </c>
      <c r="AJ1373">
        <v>37.187800000000003</v>
      </c>
      <c r="AK1373">
        <v>19</v>
      </c>
      <c r="AL1373" t="e">
        <v>#N/A</v>
      </c>
      <c r="AM1373" t="e">
        <v>#N/A</v>
      </c>
      <c r="AN1373">
        <v>36.998899999999999</v>
      </c>
      <c r="AO1373">
        <v>19.6922</v>
      </c>
      <c r="AP1373" t="e">
        <v>#N/A</v>
      </c>
      <c r="AQ1373">
        <v>33.555799999999998</v>
      </c>
      <c r="AR1373">
        <v>20.3657</v>
      </c>
    </row>
    <row r="1374" spans="1:44" x14ac:dyDescent="0.25">
      <c r="A1374" s="1">
        <v>38506</v>
      </c>
      <c r="B1374">
        <v>50.9255</v>
      </c>
      <c r="C1374">
        <v>19.593800000000002</v>
      </c>
      <c r="D1374">
        <v>12.063599999999999</v>
      </c>
      <c r="E1374">
        <v>39.436199999999999</v>
      </c>
      <c r="F1374">
        <v>855.36339999999996</v>
      </c>
      <c r="G1374">
        <v>4.2358399999999996</v>
      </c>
      <c r="H1374">
        <v>19</v>
      </c>
      <c r="I1374">
        <v>25.339600000000001</v>
      </c>
      <c r="J1374">
        <v>44.348999999999997</v>
      </c>
      <c r="K1374">
        <v>31.764299999999999</v>
      </c>
      <c r="L1374" t="e">
        <v>#N/A</v>
      </c>
      <c r="M1374">
        <v>14.554600000000001</v>
      </c>
      <c r="N1374">
        <v>342.09640000000002</v>
      </c>
      <c r="O1374">
        <v>14.357699999999999</v>
      </c>
      <c r="P1374">
        <v>28.515000000000001</v>
      </c>
      <c r="Q1374">
        <v>22</v>
      </c>
      <c r="R1374">
        <v>38.926200000000001</v>
      </c>
      <c r="S1374">
        <v>22.509699999999999</v>
      </c>
      <c r="T1374">
        <v>22.338100000000001</v>
      </c>
      <c r="U1374" t="e">
        <v>#N/A</v>
      </c>
      <c r="V1374">
        <v>16.552499999999998</v>
      </c>
      <c r="W1374">
        <v>26.633800000000001</v>
      </c>
      <c r="X1374">
        <v>24.605399999999999</v>
      </c>
      <c r="Y1374">
        <v>53.377200000000002</v>
      </c>
      <c r="Z1374">
        <v>17.877500000000001</v>
      </c>
      <c r="AA1374">
        <v>26.34</v>
      </c>
      <c r="AB1374">
        <v>43.124699999999997</v>
      </c>
      <c r="AC1374">
        <v>23.701000000000001</v>
      </c>
      <c r="AD1374" t="e">
        <v>#N/A</v>
      </c>
      <c r="AE1374">
        <v>19.638400000000001</v>
      </c>
      <c r="AF1374">
        <v>19.194400000000002</v>
      </c>
      <c r="AG1374">
        <v>17.496400000000001</v>
      </c>
      <c r="AH1374" t="e">
        <v>#N/A</v>
      </c>
      <c r="AI1374">
        <v>16.606400000000001</v>
      </c>
      <c r="AJ1374">
        <v>36.645000000000003</v>
      </c>
      <c r="AK1374">
        <v>19</v>
      </c>
      <c r="AL1374" t="e">
        <v>#N/A</v>
      </c>
      <c r="AM1374" t="e">
        <v>#N/A</v>
      </c>
      <c r="AN1374">
        <v>36.631</v>
      </c>
      <c r="AO1374">
        <v>19.650600000000001</v>
      </c>
      <c r="AP1374" t="e">
        <v>#N/A</v>
      </c>
      <c r="AQ1374">
        <v>32.880699999999997</v>
      </c>
      <c r="AR1374">
        <v>20.233799999999999</v>
      </c>
    </row>
    <row r="1375" spans="1:44" x14ac:dyDescent="0.25">
      <c r="A1375" s="1">
        <v>38509</v>
      </c>
      <c r="B1375">
        <v>51.103400000000001</v>
      </c>
      <c r="C1375">
        <v>19.6281</v>
      </c>
      <c r="D1375">
        <v>12.0678</v>
      </c>
      <c r="E1375">
        <v>39.4617</v>
      </c>
      <c r="F1375">
        <v>852.81610000000001</v>
      </c>
      <c r="G1375">
        <v>4.2062099999999996</v>
      </c>
      <c r="H1375">
        <v>18.79</v>
      </c>
      <c r="I1375">
        <v>25.144600000000001</v>
      </c>
      <c r="J1375">
        <v>45.021700000000003</v>
      </c>
      <c r="K1375">
        <v>31.869199999999999</v>
      </c>
      <c r="L1375" t="e">
        <v>#N/A</v>
      </c>
      <c r="M1375">
        <v>14.559699999999999</v>
      </c>
      <c r="N1375">
        <v>343.50630000000001</v>
      </c>
      <c r="O1375">
        <v>14.292999999999999</v>
      </c>
      <c r="P1375">
        <v>28.938500000000001</v>
      </c>
      <c r="Q1375">
        <v>21.53</v>
      </c>
      <c r="R1375">
        <v>39.286999999999999</v>
      </c>
      <c r="S1375">
        <v>22.485499999999998</v>
      </c>
      <c r="T1375">
        <v>21.9129</v>
      </c>
      <c r="U1375" t="e">
        <v>#N/A</v>
      </c>
      <c r="V1375">
        <v>16.473299999999998</v>
      </c>
      <c r="W1375">
        <v>26.825099999999999</v>
      </c>
      <c r="X1375">
        <v>24.652999999999999</v>
      </c>
      <c r="Y1375">
        <v>52.893999999999998</v>
      </c>
      <c r="Z1375">
        <v>17.7974</v>
      </c>
      <c r="AA1375">
        <v>26.24</v>
      </c>
      <c r="AB1375">
        <v>43.145400000000002</v>
      </c>
      <c r="AC1375">
        <v>23.707100000000001</v>
      </c>
      <c r="AD1375" t="e">
        <v>#N/A</v>
      </c>
      <c r="AE1375">
        <v>19.601199999999999</v>
      </c>
      <c r="AF1375">
        <v>19.184999999999999</v>
      </c>
      <c r="AG1375">
        <v>17.479399999999998</v>
      </c>
      <c r="AH1375" t="e">
        <v>#N/A</v>
      </c>
      <c r="AI1375">
        <v>16.659099999999999</v>
      </c>
      <c r="AJ1375">
        <v>36.7224</v>
      </c>
      <c r="AK1375">
        <v>18.79</v>
      </c>
      <c r="AL1375" t="e">
        <v>#N/A</v>
      </c>
      <c r="AM1375" t="e">
        <v>#N/A</v>
      </c>
      <c r="AN1375">
        <v>36.923400000000001</v>
      </c>
      <c r="AO1375">
        <v>19.593800000000002</v>
      </c>
      <c r="AP1375" t="e">
        <v>#N/A</v>
      </c>
      <c r="AQ1375">
        <v>33.1905</v>
      </c>
      <c r="AR1375">
        <v>20.0838</v>
      </c>
    </row>
    <row r="1376" spans="1:44" x14ac:dyDescent="0.25">
      <c r="A1376" s="1">
        <v>38510</v>
      </c>
      <c r="B1376">
        <v>51.169899999999998</v>
      </c>
      <c r="C1376">
        <v>19.571400000000001</v>
      </c>
      <c r="D1376">
        <v>12.1645</v>
      </c>
      <c r="E1376">
        <v>39.805799999999998</v>
      </c>
      <c r="F1376">
        <v>857.81719999999996</v>
      </c>
      <c r="G1376">
        <v>4.0488499999999998</v>
      </c>
      <c r="H1376">
        <v>19.27</v>
      </c>
      <c r="I1376">
        <v>25.131599999999999</v>
      </c>
      <c r="J1376">
        <v>44.788800000000002</v>
      </c>
      <c r="K1376">
        <v>31.963899999999999</v>
      </c>
      <c r="L1376" t="e">
        <v>#N/A</v>
      </c>
      <c r="M1376">
        <v>14.5669</v>
      </c>
      <c r="N1376">
        <v>342.9273</v>
      </c>
      <c r="O1376">
        <v>14.323399999999999</v>
      </c>
      <c r="P1376">
        <v>28.901700000000002</v>
      </c>
      <c r="Q1376">
        <v>21.35</v>
      </c>
      <c r="R1376">
        <v>39.1432</v>
      </c>
      <c r="S1376">
        <v>22.602900000000002</v>
      </c>
      <c r="T1376">
        <v>22.0901</v>
      </c>
      <c r="U1376" t="e">
        <v>#N/A</v>
      </c>
      <c r="V1376">
        <v>16.404900000000001</v>
      </c>
      <c r="W1376">
        <v>26.884699999999999</v>
      </c>
      <c r="X1376">
        <v>24.640499999999999</v>
      </c>
      <c r="Y1376">
        <v>52.866199999999999</v>
      </c>
      <c r="Z1376">
        <v>17.575800000000001</v>
      </c>
      <c r="AA1376">
        <v>26.73</v>
      </c>
      <c r="AB1376">
        <v>43.203600000000002</v>
      </c>
      <c r="AC1376">
        <v>23.661999999999999</v>
      </c>
      <c r="AD1376" t="e">
        <v>#N/A</v>
      </c>
      <c r="AE1376">
        <v>19.0396</v>
      </c>
      <c r="AF1376">
        <v>19.194600000000001</v>
      </c>
      <c r="AG1376">
        <v>17.557200000000002</v>
      </c>
      <c r="AH1376" t="e">
        <v>#N/A</v>
      </c>
      <c r="AI1376">
        <v>16.611799999999999</v>
      </c>
      <c r="AJ1376">
        <v>36.776299999999999</v>
      </c>
      <c r="AK1376">
        <v>19.27</v>
      </c>
      <c r="AL1376" t="e">
        <v>#N/A</v>
      </c>
      <c r="AM1376" t="e">
        <v>#N/A</v>
      </c>
      <c r="AN1376">
        <v>36.911999999999999</v>
      </c>
      <c r="AO1376">
        <v>19.584299999999999</v>
      </c>
      <c r="AP1376" t="e">
        <v>#N/A</v>
      </c>
      <c r="AQ1376">
        <v>33.176299999999998</v>
      </c>
      <c r="AR1376">
        <v>20.2181</v>
      </c>
    </row>
    <row r="1377" spans="1:44" x14ac:dyDescent="0.25">
      <c r="A1377" s="1">
        <v>38511</v>
      </c>
      <c r="B1377">
        <v>51.155000000000001</v>
      </c>
      <c r="C1377">
        <v>19.509599999999999</v>
      </c>
      <c r="D1377">
        <v>12.2995</v>
      </c>
      <c r="E1377">
        <v>39.592799999999997</v>
      </c>
      <c r="F1377">
        <v>850.76679999999999</v>
      </c>
      <c r="G1377">
        <v>4.0780000000000003</v>
      </c>
      <c r="H1377">
        <v>19.27</v>
      </c>
      <c r="I1377">
        <v>25.038499999999999</v>
      </c>
      <c r="J1377">
        <v>44.0931</v>
      </c>
      <c r="K1377">
        <v>32.553800000000003</v>
      </c>
      <c r="L1377" t="e">
        <v>#N/A</v>
      </c>
      <c r="M1377">
        <v>14.520799999999999</v>
      </c>
      <c r="N1377">
        <v>342.4871</v>
      </c>
      <c r="O1377">
        <v>14.210100000000001</v>
      </c>
      <c r="P1377">
        <v>28.563500000000001</v>
      </c>
      <c r="Q1377">
        <v>21.35</v>
      </c>
      <c r="R1377">
        <v>38.530299999999997</v>
      </c>
      <c r="S1377">
        <v>22.506900000000002</v>
      </c>
      <c r="T1377">
        <v>23.1175</v>
      </c>
      <c r="U1377" t="e">
        <v>#N/A</v>
      </c>
      <c r="V1377">
        <v>16.294799999999999</v>
      </c>
      <c r="W1377">
        <v>26.578499999999998</v>
      </c>
      <c r="X1377">
        <v>24.393699999999999</v>
      </c>
      <c r="Y1377">
        <v>52.5304</v>
      </c>
      <c r="Z1377">
        <v>17.6767</v>
      </c>
      <c r="AA1377">
        <v>26.2</v>
      </c>
      <c r="AB1377">
        <v>42.950400000000002</v>
      </c>
      <c r="AC1377">
        <v>23.7134</v>
      </c>
      <c r="AD1377" t="e">
        <v>#N/A</v>
      </c>
      <c r="AE1377">
        <v>18.761099999999999</v>
      </c>
      <c r="AF1377">
        <v>18.865500000000001</v>
      </c>
      <c r="AG1377">
        <v>17.426200000000001</v>
      </c>
      <c r="AH1377" t="e">
        <v>#N/A</v>
      </c>
      <c r="AI1377">
        <v>16.375599999999999</v>
      </c>
      <c r="AJ1377">
        <v>36.567399999999999</v>
      </c>
      <c r="AK1377">
        <v>19.27</v>
      </c>
      <c r="AL1377" t="e">
        <v>#N/A</v>
      </c>
      <c r="AM1377" t="e">
        <v>#N/A</v>
      </c>
      <c r="AN1377">
        <v>36.5167</v>
      </c>
      <c r="AO1377">
        <v>19.539100000000001</v>
      </c>
      <c r="AP1377" t="e">
        <v>#N/A</v>
      </c>
      <c r="AQ1377">
        <v>32.939700000000002</v>
      </c>
      <c r="AR1377">
        <v>20.242799999999999</v>
      </c>
    </row>
    <row r="1378" spans="1:44" x14ac:dyDescent="0.25">
      <c r="A1378" s="1">
        <v>38512</v>
      </c>
      <c r="B1378">
        <v>51.254600000000003</v>
      </c>
      <c r="C1378">
        <v>19.421800000000001</v>
      </c>
      <c r="D1378">
        <v>12.475</v>
      </c>
      <c r="E1378">
        <v>39.97</v>
      </c>
      <c r="F1378">
        <v>866.02949999999998</v>
      </c>
      <c r="G1378">
        <v>4.1875200000000001</v>
      </c>
      <c r="H1378">
        <v>19.02</v>
      </c>
      <c r="I1378">
        <v>25.3413</v>
      </c>
      <c r="J1378">
        <v>44.8401</v>
      </c>
      <c r="K1378">
        <v>33.075099999999999</v>
      </c>
      <c r="L1378" t="e">
        <v>#N/A</v>
      </c>
      <c r="M1378">
        <v>14.6668</v>
      </c>
      <c r="N1378">
        <v>344.36020000000002</v>
      </c>
      <c r="O1378">
        <v>14.2273</v>
      </c>
      <c r="P1378">
        <v>28.7867</v>
      </c>
      <c r="Q1378">
        <v>21.85</v>
      </c>
      <c r="R1378">
        <v>39.967399999999998</v>
      </c>
      <c r="S1378">
        <v>22.657</v>
      </c>
      <c r="T1378">
        <v>22.9758</v>
      </c>
      <c r="U1378" t="e">
        <v>#N/A</v>
      </c>
      <c r="V1378">
        <v>16.6494</v>
      </c>
      <c r="W1378">
        <v>26.715900000000001</v>
      </c>
      <c r="X1378">
        <v>24.576699999999999</v>
      </c>
      <c r="Y1378">
        <v>52.987099999999998</v>
      </c>
      <c r="Z1378">
        <v>18.1936</v>
      </c>
      <c r="AA1378">
        <v>26.54</v>
      </c>
      <c r="AB1378">
        <v>43.489800000000002</v>
      </c>
      <c r="AC1378">
        <v>23.764299999999999</v>
      </c>
      <c r="AD1378" t="e">
        <v>#N/A</v>
      </c>
      <c r="AE1378">
        <v>18.729800000000001</v>
      </c>
      <c r="AF1378">
        <v>18.828299999999999</v>
      </c>
      <c r="AG1378">
        <v>17.623200000000001</v>
      </c>
      <c r="AH1378" t="e">
        <v>#N/A</v>
      </c>
      <c r="AI1378">
        <v>16.4178</v>
      </c>
      <c r="AJ1378">
        <v>36.748100000000001</v>
      </c>
      <c r="AK1378">
        <v>19.02</v>
      </c>
      <c r="AL1378" t="e">
        <v>#N/A</v>
      </c>
      <c r="AM1378" t="e">
        <v>#N/A</v>
      </c>
      <c r="AN1378">
        <v>36.673400000000001</v>
      </c>
      <c r="AO1378">
        <v>19.5289</v>
      </c>
      <c r="AP1378" t="e">
        <v>#N/A</v>
      </c>
      <c r="AQ1378">
        <v>33.342700000000001</v>
      </c>
      <c r="AR1378">
        <v>20.487400000000001</v>
      </c>
    </row>
    <row r="1379" spans="1:44" x14ac:dyDescent="0.25">
      <c r="A1379" s="1">
        <v>38513</v>
      </c>
      <c r="B1379">
        <v>51.033900000000003</v>
      </c>
      <c r="C1379">
        <v>19.531300000000002</v>
      </c>
      <c r="D1379">
        <v>12.4726</v>
      </c>
      <c r="E1379">
        <v>40.017400000000002</v>
      </c>
      <c r="F1379">
        <v>859.56110000000001</v>
      </c>
      <c r="G1379">
        <v>3.9861300000000002</v>
      </c>
      <c r="H1379">
        <v>19.32</v>
      </c>
      <c r="I1379">
        <v>25.735499999999998</v>
      </c>
      <c r="J1379">
        <v>44.559699999999999</v>
      </c>
      <c r="K1379">
        <v>32.956099999999999</v>
      </c>
      <c r="L1379" t="e">
        <v>#N/A</v>
      </c>
      <c r="M1379">
        <v>14.5054</v>
      </c>
      <c r="N1379">
        <v>344.35309999999998</v>
      </c>
      <c r="O1379">
        <v>14.3368</v>
      </c>
      <c r="P1379">
        <v>29.369700000000002</v>
      </c>
      <c r="Q1379">
        <v>21.37</v>
      </c>
      <c r="R1379">
        <v>39.959099999999999</v>
      </c>
      <c r="S1379">
        <v>22.577000000000002</v>
      </c>
      <c r="T1379">
        <v>25.154699999999998</v>
      </c>
      <c r="U1379" t="e">
        <v>#N/A</v>
      </c>
      <c r="V1379">
        <v>17.204699999999999</v>
      </c>
      <c r="W1379">
        <v>26.670200000000001</v>
      </c>
      <c r="X1379">
        <v>24.7669</v>
      </c>
      <c r="Y1379">
        <v>52.917200000000001</v>
      </c>
      <c r="Z1379">
        <v>17.735099999999999</v>
      </c>
      <c r="AA1379">
        <v>26.19</v>
      </c>
      <c r="AB1379">
        <v>43.362400000000001</v>
      </c>
      <c r="AC1379">
        <v>23.736799999999999</v>
      </c>
      <c r="AD1379" t="e">
        <v>#N/A</v>
      </c>
      <c r="AE1379">
        <v>19.100899999999999</v>
      </c>
      <c r="AF1379">
        <v>18.867799999999999</v>
      </c>
      <c r="AG1379">
        <v>17.5823</v>
      </c>
      <c r="AH1379" t="e">
        <v>#N/A</v>
      </c>
      <c r="AI1379">
        <v>16.520700000000001</v>
      </c>
      <c r="AJ1379">
        <v>36.478299999999997</v>
      </c>
      <c r="AK1379">
        <v>19.32</v>
      </c>
      <c r="AL1379" t="e">
        <v>#N/A</v>
      </c>
      <c r="AM1379" t="e">
        <v>#N/A</v>
      </c>
      <c r="AN1379">
        <v>36.353400000000001</v>
      </c>
      <c r="AO1379">
        <v>19.567299999999999</v>
      </c>
      <c r="AP1379" t="e">
        <v>#N/A</v>
      </c>
      <c r="AQ1379">
        <v>33.481699999999996</v>
      </c>
      <c r="AR1379">
        <v>20.4819</v>
      </c>
    </row>
    <row r="1380" spans="1:44" x14ac:dyDescent="0.25">
      <c r="A1380" s="1">
        <v>38516</v>
      </c>
      <c r="B1380">
        <v>51.945300000000003</v>
      </c>
      <c r="C1380">
        <v>20.021000000000001</v>
      </c>
      <c r="D1380">
        <v>12.598699999999999</v>
      </c>
      <c r="E1380">
        <v>40.756799999999998</v>
      </c>
      <c r="F1380">
        <v>877.94730000000004</v>
      </c>
      <c r="G1380">
        <v>4.0514700000000001</v>
      </c>
      <c r="H1380">
        <v>19.52</v>
      </c>
      <c r="I1380">
        <v>26.160699999999999</v>
      </c>
      <c r="J1380">
        <v>45.162700000000001</v>
      </c>
      <c r="K1380">
        <v>33.6053</v>
      </c>
      <c r="L1380" t="e">
        <v>#N/A</v>
      </c>
      <c r="M1380">
        <v>14.7521</v>
      </c>
      <c r="N1380">
        <v>348.82760000000002</v>
      </c>
      <c r="O1380">
        <v>14.493</v>
      </c>
      <c r="P1380">
        <v>29.5306</v>
      </c>
      <c r="Q1380">
        <v>21.82</v>
      </c>
      <c r="R1380">
        <v>40.560899999999997</v>
      </c>
      <c r="S1380">
        <v>22.839600000000001</v>
      </c>
      <c r="T1380">
        <v>25.1281</v>
      </c>
      <c r="U1380" t="e">
        <v>#N/A</v>
      </c>
      <c r="V1380">
        <v>17.781600000000001</v>
      </c>
      <c r="W1380">
        <v>27.217400000000001</v>
      </c>
      <c r="X1380">
        <v>24.902899999999999</v>
      </c>
      <c r="Y1380">
        <v>53.8508</v>
      </c>
      <c r="Z1380">
        <v>17.994</v>
      </c>
      <c r="AA1380">
        <v>27.32</v>
      </c>
      <c r="AB1380">
        <v>43.956000000000003</v>
      </c>
      <c r="AC1380">
        <v>24.113099999999999</v>
      </c>
      <c r="AD1380" t="e">
        <v>#N/A</v>
      </c>
      <c r="AE1380">
        <v>19.0899</v>
      </c>
      <c r="AF1380">
        <v>19.226500000000001</v>
      </c>
      <c r="AG1380">
        <v>17.741599999999998</v>
      </c>
      <c r="AH1380" t="e">
        <v>#N/A</v>
      </c>
      <c r="AI1380">
        <v>16.8765</v>
      </c>
      <c r="AJ1380">
        <v>36.686199999999999</v>
      </c>
      <c r="AK1380">
        <v>19.52</v>
      </c>
      <c r="AL1380" t="e">
        <v>#N/A</v>
      </c>
      <c r="AM1380" t="e">
        <v>#N/A</v>
      </c>
      <c r="AN1380">
        <v>37.035899999999998</v>
      </c>
      <c r="AO1380">
        <v>19.872299999999999</v>
      </c>
      <c r="AP1380" t="e">
        <v>#N/A</v>
      </c>
      <c r="AQ1380">
        <v>34.157499999999999</v>
      </c>
      <c r="AR1380">
        <v>20.9465</v>
      </c>
    </row>
    <row r="1381" spans="1:44" x14ac:dyDescent="0.25">
      <c r="A1381" s="1">
        <v>38517</v>
      </c>
      <c r="B1381">
        <v>52.127000000000002</v>
      </c>
      <c r="C1381">
        <v>19.847000000000001</v>
      </c>
      <c r="D1381">
        <v>12.2971</v>
      </c>
      <c r="E1381">
        <v>40.6248</v>
      </c>
      <c r="F1381">
        <v>875.56979999999999</v>
      </c>
      <c r="G1381">
        <v>4.0466499999999996</v>
      </c>
      <c r="H1381">
        <v>19.600000000000001</v>
      </c>
      <c r="I1381">
        <v>26.056899999999999</v>
      </c>
      <c r="J1381">
        <v>43.800400000000003</v>
      </c>
      <c r="K1381">
        <v>33.811599999999999</v>
      </c>
      <c r="L1381" t="e">
        <v>#N/A</v>
      </c>
      <c r="M1381">
        <v>14.6023</v>
      </c>
      <c r="N1381">
        <v>346.0582</v>
      </c>
      <c r="O1381">
        <v>14.4819</v>
      </c>
      <c r="P1381">
        <v>29.4574</v>
      </c>
      <c r="Q1381">
        <v>22.2</v>
      </c>
      <c r="R1381">
        <v>40.469200000000001</v>
      </c>
      <c r="S1381">
        <v>22.661899999999999</v>
      </c>
      <c r="T1381">
        <v>26.332699999999999</v>
      </c>
      <c r="U1381" t="e">
        <v>#N/A</v>
      </c>
      <c r="V1381">
        <v>17.6815</v>
      </c>
      <c r="W1381">
        <v>27.293600000000001</v>
      </c>
      <c r="X1381">
        <v>25.3126</v>
      </c>
      <c r="Y1381">
        <v>53.523000000000003</v>
      </c>
      <c r="Z1381">
        <v>17.723600000000001</v>
      </c>
      <c r="AA1381">
        <v>26.58</v>
      </c>
      <c r="AB1381">
        <v>43.854300000000002</v>
      </c>
      <c r="AC1381">
        <v>24.085100000000001</v>
      </c>
      <c r="AD1381" t="e">
        <v>#N/A</v>
      </c>
      <c r="AE1381">
        <v>19.138400000000001</v>
      </c>
      <c r="AF1381">
        <v>19.289899999999999</v>
      </c>
      <c r="AG1381">
        <v>17.706199999999999</v>
      </c>
      <c r="AH1381" t="e">
        <v>#N/A</v>
      </c>
      <c r="AI1381">
        <v>17.110900000000001</v>
      </c>
      <c r="AJ1381">
        <v>36.5946</v>
      </c>
      <c r="AK1381">
        <v>19.600000000000001</v>
      </c>
      <c r="AL1381" t="e">
        <v>#N/A</v>
      </c>
      <c r="AM1381" t="e">
        <v>#N/A</v>
      </c>
      <c r="AN1381">
        <v>37.042999999999999</v>
      </c>
      <c r="AO1381">
        <v>19.850300000000001</v>
      </c>
      <c r="AP1381" t="e">
        <v>#N/A</v>
      </c>
      <c r="AQ1381">
        <v>35.008600000000001</v>
      </c>
      <c r="AR1381">
        <v>20.773299999999999</v>
      </c>
    </row>
    <row r="1382" spans="1:44" x14ac:dyDescent="0.25">
      <c r="A1382" s="1">
        <v>38518</v>
      </c>
      <c r="B1382">
        <v>51.942500000000003</v>
      </c>
      <c r="C1382">
        <v>20.126200000000001</v>
      </c>
      <c r="D1382">
        <v>12.2523</v>
      </c>
      <c r="E1382">
        <v>40.755400000000002</v>
      </c>
      <c r="F1382">
        <v>876.01440000000002</v>
      </c>
      <c r="G1382">
        <v>4.1878599999999997</v>
      </c>
      <c r="H1382">
        <v>19.48</v>
      </c>
      <c r="I1382">
        <v>26.1386</v>
      </c>
      <c r="J1382">
        <v>44.982799999999997</v>
      </c>
      <c r="K1382">
        <v>33.929900000000004</v>
      </c>
      <c r="L1382" t="e">
        <v>#N/A</v>
      </c>
      <c r="M1382">
        <v>14.758800000000001</v>
      </c>
      <c r="N1382">
        <v>347.16050000000001</v>
      </c>
      <c r="O1382">
        <v>14.501200000000001</v>
      </c>
      <c r="P1382">
        <v>29.494499999999999</v>
      </c>
      <c r="Q1382">
        <v>22.45</v>
      </c>
      <c r="R1382">
        <v>41.092100000000002</v>
      </c>
      <c r="S1382">
        <v>22.682700000000001</v>
      </c>
      <c r="T1382">
        <v>26.4833</v>
      </c>
      <c r="U1382" t="e">
        <v>#N/A</v>
      </c>
      <c r="V1382">
        <v>17.7639</v>
      </c>
      <c r="W1382">
        <v>27.386399999999998</v>
      </c>
      <c r="X1382">
        <v>25.715699999999998</v>
      </c>
      <c r="Y1382">
        <v>54.715899999999998</v>
      </c>
      <c r="Z1382">
        <v>17.9437</v>
      </c>
      <c r="AA1382">
        <v>27.62</v>
      </c>
      <c r="AB1382">
        <v>43.851300000000002</v>
      </c>
      <c r="AC1382">
        <v>24.241599999999998</v>
      </c>
      <c r="AD1382" t="e">
        <v>#N/A</v>
      </c>
      <c r="AE1382">
        <v>18.974</v>
      </c>
      <c r="AF1382">
        <v>19.428599999999999</v>
      </c>
      <c r="AG1382">
        <v>17.696300000000001</v>
      </c>
      <c r="AH1382" t="e">
        <v>#N/A</v>
      </c>
      <c r="AI1382">
        <v>17.193300000000001</v>
      </c>
      <c r="AJ1382">
        <v>36.725700000000003</v>
      </c>
      <c r="AK1382">
        <v>19.48</v>
      </c>
      <c r="AL1382" t="e">
        <v>#N/A</v>
      </c>
      <c r="AM1382" t="e">
        <v>#N/A</v>
      </c>
      <c r="AN1382">
        <v>36.761699999999998</v>
      </c>
      <c r="AO1382">
        <v>20.0031</v>
      </c>
      <c r="AP1382" t="e">
        <v>#N/A</v>
      </c>
      <c r="AQ1382">
        <v>35.247799999999998</v>
      </c>
      <c r="AR1382">
        <v>20.391400000000001</v>
      </c>
    </row>
    <row r="1383" spans="1:44" x14ac:dyDescent="0.25">
      <c r="A1383" s="1">
        <v>38519</v>
      </c>
      <c r="B1383">
        <v>52.112299999999998</v>
      </c>
      <c r="C1383">
        <v>20.318999999999999</v>
      </c>
      <c r="D1383">
        <v>12.231400000000001</v>
      </c>
      <c r="E1383">
        <v>40.548999999999999</v>
      </c>
      <c r="F1383">
        <v>869.85329999999999</v>
      </c>
      <c r="G1383">
        <v>4.2674599999999998</v>
      </c>
      <c r="H1383">
        <v>19.91</v>
      </c>
      <c r="I1383">
        <v>26.3203</v>
      </c>
      <c r="J1383">
        <v>44.311100000000003</v>
      </c>
      <c r="K1383">
        <v>33.708500000000001</v>
      </c>
      <c r="L1383" t="e">
        <v>#N/A</v>
      </c>
      <c r="M1383">
        <v>14.8626</v>
      </c>
      <c r="N1383">
        <v>346.86349999999999</v>
      </c>
      <c r="O1383">
        <v>14.4925</v>
      </c>
      <c r="P1383">
        <v>29.5959</v>
      </c>
      <c r="Q1383">
        <v>22.9</v>
      </c>
      <c r="R1383">
        <v>41.537199999999999</v>
      </c>
      <c r="S1383">
        <v>22.465900000000001</v>
      </c>
      <c r="T1383">
        <v>25.978400000000001</v>
      </c>
      <c r="U1383" t="e">
        <v>#N/A</v>
      </c>
      <c r="V1383">
        <v>17.711300000000001</v>
      </c>
      <c r="W1383">
        <v>27.398299999999999</v>
      </c>
      <c r="X1383">
        <v>26.1538</v>
      </c>
      <c r="Y1383">
        <v>55.043900000000001</v>
      </c>
      <c r="Z1383">
        <v>17.995000000000001</v>
      </c>
      <c r="AA1383">
        <v>28.21</v>
      </c>
      <c r="AB1383">
        <v>43.651800000000001</v>
      </c>
      <c r="AC1383">
        <v>24.278099999999998</v>
      </c>
      <c r="AD1383" t="e">
        <v>#N/A</v>
      </c>
      <c r="AE1383">
        <v>19.019500000000001</v>
      </c>
      <c r="AF1383">
        <v>19.415400000000002</v>
      </c>
      <c r="AG1383">
        <v>17.4755</v>
      </c>
      <c r="AH1383" t="e">
        <v>#N/A</v>
      </c>
      <c r="AI1383">
        <v>17.230399999999999</v>
      </c>
      <c r="AJ1383">
        <v>36.485300000000002</v>
      </c>
      <c r="AK1383">
        <v>19.91</v>
      </c>
      <c r="AL1383" t="e">
        <v>#N/A</v>
      </c>
      <c r="AM1383" t="e">
        <v>#N/A</v>
      </c>
      <c r="AN1383">
        <v>36.741</v>
      </c>
      <c r="AO1383">
        <v>19.802399999999999</v>
      </c>
      <c r="AP1383" t="e">
        <v>#N/A</v>
      </c>
      <c r="AQ1383">
        <v>34.761699999999998</v>
      </c>
      <c r="AR1383">
        <v>20.118600000000001</v>
      </c>
    </row>
    <row r="1384" spans="1:44" x14ac:dyDescent="0.25">
      <c r="A1384" s="1">
        <v>38520</v>
      </c>
      <c r="B1384">
        <v>52.015999999999998</v>
      </c>
      <c r="C1384">
        <v>20.447099999999999</v>
      </c>
      <c r="D1384">
        <v>12.245900000000001</v>
      </c>
      <c r="E1384">
        <v>40.276400000000002</v>
      </c>
      <c r="F1384">
        <v>870.43899999999996</v>
      </c>
      <c r="G1384">
        <v>4.2826300000000002</v>
      </c>
      <c r="H1384">
        <v>19.75</v>
      </c>
      <c r="I1384">
        <v>26.336400000000001</v>
      </c>
      <c r="J1384">
        <v>44.729199999999999</v>
      </c>
      <c r="K1384">
        <v>34.181699999999999</v>
      </c>
      <c r="L1384" t="e">
        <v>#N/A</v>
      </c>
      <c r="M1384">
        <v>14.786899999999999</v>
      </c>
      <c r="N1384">
        <v>344.51659999999998</v>
      </c>
      <c r="O1384">
        <v>14.5076</v>
      </c>
      <c r="P1384">
        <v>29.301600000000001</v>
      </c>
      <c r="Q1384">
        <v>22.98</v>
      </c>
      <c r="R1384">
        <v>41.854999999999997</v>
      </c>
      <c r="S1384">
        <v>22.5929</v>
      </c>
      <c r="T1384">
        <v>25.650700000000001</v>
      </c>
      <c r="U1384" t="e">
        <v>#N/A</v>
      </c>
      <c r="V1384">
        <v>17.628499999999999</v>
      </c>
      <c r="W1384">
        <v>27.258800000000001</v>
      </c>
      <c r="X1384">
        <v>26.047999999999998</v>
      </c>
      <c r="Y1384">
        <v>54.294600000000003</v>
      </c>
      <c r="Z1384">
        <v>17.903300000000002</v>
      </c>
      <c r="AA1384">
        <v>27.57</v>
      </c>
      <c r="AB1384">
        <v>43.599899999999998</v>
      </c>
      <c r="AC1384">
        <v>24.275500000000001</v>
      </c>
      <c r="AD1384" t="e">
        <v>#N/A</v>
      </c>
      <c r="AE1384">
        <v>18.838200000000001</v>
      </c>
      <c r="AF1384">
        <v>19.449400000000001</v>
      </c>
      <c r="AG1384">
        <v>17.386600000000001</v>
      </c>
      <c r="AH1384" t="e">
        <v>#N/A</v>
      </c>
      <c r="AI1384">
        <v>17.250599999999999</v>
      </c>
      <c r="AJ1384">
        <v>36.4133</v>
      </c>
      <c r="AK1384">
        <v>19.75</v>
      </c>
      <c r="AL1384" t="e">
        <v>#N/A</v>
      </c>
      <c r="AM1384" t="e">
        <v>#N/A</v>
      </c>
      <c r="AN1384">
        <v>36.978299999999997</v>
      </c>
      <c r="AO1384">
        <v>19.752300000000002</v>
      </c>
      <c r="AP1384" t="e">
        <v>#N/A</v>
      </c>
      <c r="AQ1384">
        <v>34.290399999999998</v>
      </c>
      <c r="AR1384">
        <v>19.956499999999998</v>
      </c>
    </row>
    <row r="1385" spans="1:44" x14ac:dyDescent="0.25">
      <c r="A1385" s="1">
        <v>38523</v>
      </c>
      <c r="B1385">
        <v>52.057499999999997</v>
      </c>
      <c r="C1385">
        <v>20.211400000000001</v>
      </c>
      <c r="D1385">
        <v>12.1782</v>
      </c>
      <c r="E1385">
        <v>40.0137</v>
      </c>
      <c r="F1385">
        <v>870.11850000000004</v>
      </c>
      <c r="G1385">
        <v>4.1929999999999996</v>
      </c>
      <c r="H1385">
        <v>19.510000000000002</v>
      </c>
      <c r="I1385">
        <v>26.210799999999999</v>
      </c>
      <c r="J1385">
        <v>43.952500000000001</v>
      </c>
      <c r="K1385">
        <v>34.293399999999998</v>
      </c>
      <c r="L1385" t="e">
        <v>#N/A</v>
      </c>
      <c r="M1385">
        <v>14.799799999999999</v>
      </c>
      <c r="N1385">
        <v>342.93439999999998</v>
      </c>
      <c r="O1385">
        <v>14.4224</v>
      </c>
      <c r="P1385">
        <v>29.129000000000001</v>
      </c>
      <c r="Q1385">
        <v>22.65</v>
      </c>
      <c r="R1385">
        <v>41.714500000000001</v>
      </c>
      <c r="S1385">
        <v>22.396000000000001</v>
      </c>
      <c r="T1385">
        <v>26.040400000000002</v>
      </c>
      <c r="U1385" t="e">
        <v>#N/A</v>
      </c>
      <c r="V1385">
        <v>17.5367</v>
      </c>
      <c r="W1385">
        <v>27.015999999999998</v>
      </c>
      <c r="X1385">
        <v>25.779900000000001</v>
      </c>
      <c r="Y1385">
        <v>54.261299999999999</v>
      </c>
      <c r="Z1385">
        <v>17.710100000000001</v>
      </c>
      <c r="AA1385">
        <v>27.11</v>
      </c>
      <c r="AB1385">
        <v>43.475499999999997</v>
      </c>
      <c r="AC1385">
        <v>24.189800000000002</v>
      </c>
      <c r="AD1385" t="e">
        <v>#N/A</v>
      </c>
      <c r="AE1385">
        <v>18.8262</v>
      </c>
      <c r="AF1385">
        <v>19.3306</v>
      </c>
      <c r="AG1385">
        <v>17.388000000000002</v>
      </c>
      <c r="AH1385" t="e">
        <v>#N/A</v>
      </c>
      <c r="AI1385">
        <v>17.192</v>
      </c>
      <c r="AJ1385">
        <v>36.201500000000003</v>
      </c>
      <c r="AK1385">
        <v>19.510000000000002</v>
      </c>
      <c r="AL1385" t="e">
        <v>#N/A</v>
      </c>
      <c r="AM1385" t="e">
        <v>#N/A</v>
      </c>
      <c r="AN1385">
        <v>36.989400000000003</v>
      </c>
      <c r="AO1385">
        <v>19.7608</v>
      </c>
      <c r="AP1385" t="e">
        <v>#N/A</v>
      </c>
      <c r="AQ1385">
        <v>34.148800000000001</v>
      </c>
      <c r="AR1385">
        <v>19.820499999999999</v>
      </c>
    </row>
    <row r="1386" spans="1:44" x14ac:dyDescent="0.25">
      <c r="A1386" s="1">
        <v>38524</v>
      </c>
      <c r="B1386">
        <v>52.5655</v>
      </c>
      <c r="C1386">
        <v>20.262899999999998</v>
      </c>
      <c r="D1386">
        <v>12.313599999999999</v>
      </c>
      <c r="E1386">
        <v>40.500399999999999</v>
      </c>
      <c r="F1386">
        <v>888.2337</v>
      </c>
      <c r="G1386">
        <v>4.2620699999999996</v>
      </c>
      <c r="H1386">
        <v>19.7</v>
      </c>
      <c r="I1386">
        <v>26.748200000000001</v>
      </c>
      <c r="J1386">
        <v>43.761000000000003</v>
      </c>
      <c r="K1386">
        <v>35.109000000000002</v>
      </c>
      <c r="L1386" t="e">
        <v>#N/A</v>
      </c>
      <c r="M1386">
        <v>15.0739</v>
      </c>
      <c r="N1386">
        <v>345.91500000000002</v>
      </c>
      <c r="O1386">
        <v>14.4869</v>
      </c>
      <c r="P1386">
        <v>29.3567</v>
      </c>
      <c r="Q1386">
        <v>22.78</v>
      </c>
      <c r="R1386">
        <v>41.194000000000003</v>
      </c>
      <c r="S1386">
        <v>22.5336</v>
      </c>
      <c r="T1386">
        <v>26.040400000000002</v>
      </c>
      <c r="U1386" t="e">
        <v>#N/A</v>
      </c>
      <c r="V1386">
        <v>18.272099999999998</v>
      </c>
      <c r="W1386">
        <v>27.095300000000002</v>
      </c>
      <c r="X1386">
        <v>25.948899999999998</v>
      </c>
      <c r="Y1386">
        <v>54.690600000000003</v>
      </c>
      <c r="Z1386">
        <v>18.069099999999999</v>
      </c>
      <c r="AA1386">
        <v>27.32</v>
      </c>
      <c r="AB1386">
        <v>43.886600000000001</v>
      </c>
      <c r="AC1386">
        <v>24.4191</v>
      </c>
      <c r="AD1386" t="e">
        <v>#N/A</v>
      </c>
      <c r="AE1386">
        <v>18.9968</v>
      </c>
      <c r="AF1386">
        <v>19.446300000000001</v>
      </c>
      <c r="AG1386">
        <v>17.585699999999999</v>
      </c>
      <c r="AH1386" t="e">
        <v>#N/A</v>
      </c>
      <c r="AI1386">
        <v>17.269200000000001</v>
      </c>
      <c r="AJ1386">
        <v>36.608600000000003</v>
      </c>
      <c r="AK1386">
        <v>19.7</v>
      </c>
      <c r="AL1386" t="e">
        <v>#N/A</v>
      </c>
      <c r="AM1386" t="e">
        <v>#N/A</v>
      </c>
      <c r="AN1386">
        <v>37.070099999999996</v>
      </c>
      <c r="AO1386">
        <v>19.874199999999998</v>
      </c>
      <c r="AP1386" t="e">
        <v>#N/A</v>
      </c>
      <c r="AQ1386">
        <v>34.249200000000002</v>
      </c>
      <c r="AR1386">
        <v>20.119299999999999</v>
      </c>
    </row>
    <row r="1387" spans="1:44" x14ac:dyDescent="0.25">
      <c r="A1387" s="1">
        <v>38525</v>
      </c>
      <c r="B1387">
        <v>52.952199999999998</v>
      </c>
      <c r="C1387">
        <v>20.151</v>
      </c>
      <c r="D1387">
        <v>12.353</v>
      </c>
      <c r="E1387">
        <v>40.459000000000003</v>
      </c>
      <c r="F1387">
        <v>881.48490000000004</v>
      </c>
      <c r="G1387">
        <v>4.3329399999999998</v>
      </c>
      <c r="H1387">
        <v>19.600000000000001</v>
      </c>
      <c r="I1387">
        <v>26.740400000000001</v>
      </c>
      <c r="J1387">
        <v>43.936</v>
      </c>
      <c r="K1387">
        <v>34.494799999999998</v>
      </c>
      <c r="L1387" t="e">
        <v>#N/A</v>
      </c>
      <c r="M1387">
        <v>15.073</v>
      </c>
      <c r="N1387">
        <v>346.24829999999997</v>
      </c>
      <c r="O1387">
        <v>14.381399999999999</v>
      </c>
      <c r="P1387">
        <v>29.247900000000001</v>
      </c>
      <c r="Q1387">
        <v>22.7</v>
      </c>
      <c r="R1387">
        <v>41.24</v>
      </c>
      <c r="S1387">
        <v>22.230599999999999</v>
      </c>
      <c r="T1387">
        <v>25.349499999999999</v>
      </c>
      <c r="U1387" t="e">
        <v>#N/A</v>
      </c>
      <c r="V1387">
        <v>18.161899999999999</v>
      </c>
      <c r="W1387">
        <v>27.066400000000002</v>
      </c>
      <c r="X1387">
        <v>25.908300000000001</v>
      </c>
      <c r="Y1387">
        <v>55.190800000000003</v>
      </c>
      <c r="Z1387">
        <v>17.994199999999999</v>
      </c>
      <c r="AA1387">
        <v>27.23</v>
      </c>
      <c r="AB1387">
        <v>43.468699999999998</v>
      </c>
      <c r="AC1387">
        <v>24.529599999999999</v>
      </c>
      <c r="AD1387" t="e">
        <v>#N/A</v>
      </c>
      <c r="AE1387">
        <v>18.953900000000001</v>
      </c>
      <c r="AF1387">
        <v>19.409700000000001</v>
      </c>
      <c r="AG1387">
        <v>17.502300000000002</v>
      </c>
      <c r="AH1387" t="e">
        <v>#N/A</v>
      </c>
      <c r="AI1387">
        <v>17.3506</v>
      </c>
      <c r="AJ1387">
        <v>36.6252</v>
      </c>
      <c r="AK1387">
        <v>19.600000000000001</v>
      </c>
      <c r="AL1387" t="e">
        <v>#N/A</v>
      </c>
      <c r="AM1387" t="e">
        <v>#N/A</v>
      </c>
      <c r="AN1387">
        <v>37.053899999999999</v>
      </c>
      <c r="AO1387">
        <v>19.86</v>
      </c>
      <c r="AP1387" t="e">
        <v>#N/A</v>
      </c>
      <c r="AQ1387">
        <v>34.378700000000002</v>
      </c>
      <c r="AR1387">
        <v>20.057700000000001</v>
      </c>
    </row>
    <row r="1388" spans="1:44" x14ac:dyDescent="0.25">
      <c r="A1388" s="1">
        <v>38526</v>
      </c>
      <c r="B1388">
        <v>51.777999999999999</v>
      </c>
      <c r="C1388">
        <v>19.861000000000001</v>
      </c>
      <c r="D1388">
        <v>12.2037</v>
      </c>
      <c r="E1388">
        <v>39.794400000000003</v>
      </c>
      <c r="F1388">
        <v>872.91189999999995</v>
      </c>
      <c r="G1388">
        <v>4.3874599999999999</v>
      </c>
      <c r="H1388">
        <v>19.559999999999999</v>
      </c>
      <c r="I1388">
        <v>26.592500000000001</v>
      </c>
      <c r="J1388">
        <v>43.212699999999998</v>
      </c>
      <c r="K1388">
        <v>33.900500000000001</v>
      </c>
      <c r="L1388" t="e">
        <v>#N/A</v>
      </c>
      <c r="M1388">
        <v>15.114000000000001</v>
      </c>
      <c r="N1388">
        <v>343.43729999999999</v>
      </c>
      <c r="O1388">
        <v>14.315300000000001</v>
      </c>
      <c r="P1388">
        <v>28.619900000000001</v>
      </c>
      <c r="Q1388">
        <v>23</v>
      </c>
      <c r="R1388">
        <v>40.942799999999998</v>
      </c>
      <c r="S1388">
        <v>21.765000000000001</v>
      </c>
      <c r="T1388">
        <v>24.809200000000001</v>
      </c>
      <c r="U1388" t="e">
        <v>#N/A</v>
      </c>
      <c r="V1388">
        <v>18.1478</v>
      </c>
      <c r="W1388">
        <v>26.784199999999998</v>
      </c>
      <c r="X1388">
        <v>25.784199999999998</v>
      </c>
      <c r="Y1388">
        <v>54.091099999999997</v>
      </c>
      <c r="Z1388">
        <v>17.834800000000001</v>
      </c>
      <c r="AA1388">
        <v>27.33</v>
      </c>
      <c r="AB1388">
        <v>43.201099999999997</v>
      </c>
      <c r="AC1388">
        <v>24.396999999999998</v>
      </c>
      <c r="AD1388" t="e">
        <v>#N/A</v>
      </c>
      <c r="AE1388">
        <v>18.729600000000001</v>
      </c>
      <c r="AF1388">
        <v>19.037400000000002</v>
      </c>
      <c r="AG1388">
        <v>17.735700000000001</v>
      </c>
      <c r="AH1388" t="e">
        <v>#N/A</v>
      </c>
      <c r="AI1388">
        <v>17.4819</v>
      </c>
      <c r="AJ1388">
        <v>36.235100000000003</v>
      </c>
      <c r="AK1388">
        <v>19.559999999999999</v>
      </c>
      <c r="AL1388" t="e">
        <v>#N/A</v>
      </c>
      <c r="AM1388" t="e">
        <v>#N/A</v>
      </c>
      <c r="AN1388">
        <v>36.777799999999999</v>
      </c>
      <c r="AO1388">
        <v>19.7577</v>
      </c>
      <c r="AP1388" t="e">
        <v>#N/A</v>
      </c>
      <c r="AQ1388">
        <v>33.863300000000002</v>
      </c>
      <c r="AR1388">
        <v>19.8157</v>
      </c>
    </row>
    <row r="1389" spans="1:44" x14ac:dyDescent="0.25">
      <c r="A1389" s="1">
        <v>38527</v>
      </c>
      <c r="B1389">
        <v>51.443600000000004</v>
      </c>
      <c r="C1389">
        <v>19.302099999999999</v>
      </c>
      <c r="D1389">
        <v>11.994199999999999</v>
      </c>
      <c r="E1389">
        <v>39.689900000000002</v>
      </c>
      <c r="F1389">
        <v>861.33180000000004</v>
      </c>
      <c r="G1389">
        <v>4.2543300000000004</v>
      </c>
      <c r="H1389">
        <v>19.48</v>
      </c>
      <c r="I1389">
        <v>26.639700000000001</v>
      </c>
      <c r="J1389">
        <v>42.269500000000001</v>
      </c>
      <c r="K1389">
        <v>33.302100000000003</v>
      </c>
      <c r="L1389" t="e">
        <v>#N/A</v>
      </c>
      <c r="M1389">
        <v>14.7277</v>
      </c>
      <c r="N1389">
        <v>343.4948</v>
      </c>
      <c r="O1389">
        <v>14.0076</v>
      </c>
      <c r="P1389">
        <v>28.110099999999999</v>
      </c>
      <c r="Q1389">
        <v>22.4</v>
      </c>
      <c r="R1389">
        <v>40.285899999999998</v>
      </c>
      <c r="S1389">
        <v>21.811499999999999</v>
      </c>
      <c r="T1389">
        <v>24.871200000000002</v>
      </c>
      <c r="U1389" t="e">
        <v>#N/A</v>
      </c>
      <c r="V1389">
        <v>17.685300000000002</v>
      </c>
      <c r="W1389">
        <v>26.133600000000001</v>
      </c>
      <c r="X1389">
        <v>25.274899999999999</v>
      </c>
      <c r="Y1389">
        <v>53.016599999999997</v>
      </c>
      <c r="Z1389">
        <v>17.365400000000001</v>
      </c>
      <c r="AA1389">
        <v>26.64</v>
      </c>
      <c r="AB1389">
        <v>43.295699999999997</v>
      </c>
      <c r="AC1389">
        <v>24.1206</v>
      </c>
      <c r="AD1389" t="e">
        <v>#N/A</v>
      </c>
      <c r="AE1389">
        <v>18.514900000000001</v>
      </c>
      <c r="AF1389">
        <v>18.586300000000001</v>
      </c>
      <c r="AG1389">
        <v>17.523199999999999</v>
      </c>
      <c r="AH1389" t="e">
        <v>#N/A</v>
      </c>
      <c r="AI1389">
        <v>17.229199999999999</v>
      </c>
      <c r="AJ1389">
        <v>35.620600000000003</v>
      </c>
      <c r="AK1389">
        <v>19.48</v>
      </c>
      <c r="AL1389" t="e">
        <v>#N/A</v>
      </c>
      <c r="AM1389" t="e">
        <v>#N/A</v>
      </c>
      <c r="AN1389">
        <v>36.553800000000003</v>
      </c>
      <c r="AO1389">
        <v>19.589400000000001</v>
      </c>
      <c r="AP1389" t="e">
        <v>#N/A</v>
      </c>
      <c r="AQ1389">
        <v>33.458199999999998</v>
      </c>
      <c r="AR1389">
        <v>19.616199999999999</v>
      </c>
    </row>
    <row r="1390" spans="1:44" x14ac:dyDescent="0.25">
      <c r="A1390" s="1">
        <v>38530</v>
      </c>
      <c r="B1390">
        <v>51.306600000000003</v>
      </c>
      <c r="C1390">
        <v>18.9039</v>
      </c>
      <c r="D1390">
        <v>11.8804</v>
      </c>
      <c r="E1390">
        <v>39.245899999999999</v>
      </c>
      <c r="F1390">
        <v>863.21320000000003</v>
      </c>
      <c r="G1390">
        <v>4.1517799999999996</v>
      </c>
      <c r="H1390">
        <v>19.399999999999999</v>
      </c>
      <c r="I1390">
        <v>26.3645</v>
      </c>
      <c r="J1390">
        <v>42.795299999999997</v>
      </c>
      <c r="K1390">
        <v>33.098100000000002</v>
      </c>
      <c r="L1390" t="e">
        <v>#N/A</v>
      </c>
      <c r="M1390">
        <v>14.4237</v>
      </c>
      <c r="N1390">
        <v>339.87060000000002</v>
      </c>
      <c r="O1390">
        <v>13.956</v>
      </c>
      <c r="P1390">
        <v>27.820699999999999</v>
      </c>
      <c r="Q1390">
        <v>21.6</v>
      </c>
      <c r="R1390">
        <v>40.805599999999998</v>
      </c>
      <c r="S1390">
        <v>21.558499999999999</v>
      </c>
      <c r="T1390">
        <v>24.304400000000001</v>
      </c>
      <c r="U1390" t="e">
        <v>#N/A</v>
      </c>
      <c r="V1390">
        <v>17.3521</v>
      </c>
      <c r="W1390">
        <v>26.113600000000002</v>
      </c>
      <c r="X1390">
        <v>24.8309</v>
      </c>
      <c r="Y1390">
        <v>52.566699999999997</v>
      </c>
      <c r="Z1390">
        <v>17.0898</v>
      </c>
      <c r="AA1390">
        <v>25.4</v>
      </c>
      <c r="AB1390">
        <v>43.049799999999998</v>
      </c>
      <c r="AC1390">
        <v>23.971499999999999</v>
      </c>
      <c r="AD1390" t="e">
        <v>#N/A</v>
      </c>
      <c r="AE1390">
        <v>18.312100000000001</v>
      </c>
      <c r="AF1390">
        <v>18.430800000000001</v>
      </c>
      <c r="AG1390">
        <v>17.412099999999999</v>
      </c>
      <c r="AH1390" t="e">
        <v>#N/A</v>
      </c>
      <c r="AI1390">
        <v>16.849</v>
      </c>
      <c r="AJ1390">
        <v>35.28</v>
      </c>
      <c r="AK1390">
        <v>19.399999999999999</v>
      </c>
      <c r="AL1390" t="e">
        <v>#N/A</v>
      </c>
      <c r="AM1390" t="e">
        <v>#N/A</v>
      </c>
      <c r="AN1390">
        <v>35.889400000000002</v>
      </c>
      <c r="AO1390">
        <v>19.406500000000001</v>
      </c>
      <c r="AP1390" t="e">
        <v>#N/A</v>
      </c>
      <c r="AQ1390">
        <v>33.337899999999998</v>
      </c>
      <c r="AR1390">
        <v>19.177199999999999</v>
      </c>
    </row>
    <row r="1391" spans="1:44" x14ac:dyDescent="0.25">
      <c r="A1391" s="1">
        <v>38531</v>
      </c>
      <c r="B1391">
        <v>52.491199999999999</v>
      </c>
      <c r="C1391">
        <v>19.215800000000002</v>
      </c>
      <c r="D1391">
        <v>11.9887</v>
      </c>
      <c r="E1391">
        <v>39.935600000000001</v>
      </c>
      <c r="F1391">
        <v>870.34550000000002</v>
      </c>
      <c r="G1391">
        <v>4.1991100000000001</v>
      </c>
      <c r="H1391">
        <v>19.47</v>
      </c>
      <c r="I1391">
        <v>26.1785</v>
      </c>
      <c r="J1391">
        <v>43.520200000000003</v>
      </c>
      <c r="K1391">
        <v>33.589199999999998</v>
      </c>
      <c r="L1391" t="e">
        <v>#N/A</v>
      </c>
      <c r="M1391">
        <v>14.6052</v>
      </c>
      <c r="N1391">
        <v>343.63709999999998</v>
      </c>
      <c r="O1391">
        <v>14.214700000000001</v>
      </c>
      <c r="P1391">
        <v>28.243300000000001</v>
      </c>
      <c r="Q1391">
        <v>21.85</v>
      </c>
      <c r="R1391">
        <v>40.893099999999997</v>
      </c>
      <c r="S1391">
        <v>22.0198</v>
      </c>
      <c r="T1391">
        <v>25.1724</v>
      </c>
      <c r="U1391" t="e">
        <v>#N/A</v>
      </c>
      <c r="V1391">
        <v>17.5624</v>
      </c>
      <c r="W1391">
        <v>26.835999999999999</v>
      </c>
      <c r="X1391">
        <v>25.433499999999999</v>
      </c>
      <c r="Y1391">
        <v>53.8827</v>
      </c>
      <c r="Z1391">
        <v>17.499600000000001</v>
      </c>
      <c r="AA1391">
        <v>25.55</v>
      </c>
      <c r="AB1391">
        <v>43.572400000000002</v>
      </c>
      <c r="AC1391">
        <v>24.331700000000001</v>
      </c>
      <c r="AD1391" t="e">
        <v>#N/A</v>
      </c>
      <c r="AE1391">
        <v>18.468900000000001</v>
      </c>
      <c r="AF1391">
        <v>18.8216</v>
      </c>
      <c r="AG1391">
        <v>17.525400000000001</v>
      </c>
      <c r="AH1391" t="e">
        <v>#N/A</v>
      </c>
      <c r="AI1391">
        <v>16.836500000000001</v>
      </c>
      <c r="AJ1391">
        <v>35.925899999999999</v>
      </c>
      <c r="AK1391">
        <v>19.47</v>
      </c>
      <c r="AL1391" t="e">
        <v>#N/A</v>
      </c>
      <c r="AM1391" t="e">
        <v>#N/A</v>
      </c>
      <c r="AN1391">
        <v>37.145000000000003</v>
      </c>
      <c r="AO1391">
        <v>19.670500000000001</v>
      </c>
      <c r="AP1391" t="e">
        <v>#N/A</v>
      </c>
      <c r="AQ1391">
        <v>34.170099999999998</v>
      </c>
      <c r="AR1391">
        <v>19.459599999999998</v>
      </c>
    </row>
    <row r="1392" spans="1:44" x14ac:dyDescent="0.25">
      <c r="A1392" s="1">
        <v>38532</v>
      </c>
      <c r="B1392">
        <v>51.945599999999999</v>
      </c>
      <c r="C1392">
        <v>19.23</v>
      </c>
      <c r="D1392">
        <v>12.0129</v>
      </c>
      <c r="E1392">
        <v>39.781799999999997</v>
      </c>
      <c r="F1392">
        <v>925.70060000000001</v>
      </c>
      <c r="G1392">
        <v>4.10724</v>
      </c>
      <c r="H1392">
        <v>19.7</v>
      </c>
      <c r="I1392">
        <v>26.825600000000001</v>
      </c>
      <c r="J1392">
        <v>43.122799999999998</v>
      </c>
      <c r="K1392">
        <v>33.303600000000003</v>
      </c>
      <c r="L1392" t="e">
        <v>#N/A</v>
      </c>
      <c r="M1392">
        <v>14.8078</v>
      </c>
      <c r="N1392">
        <v>343.04579999999999</v>
      </c>
      <c r="O1392">
        <v>14.2065</v>
      </c>
      <c r="P1392">
        <v>28.143899999999999</v>
      </c>
      <c r="Q1392">
        <v>22.15</v>
      </c>
      <c r="R1392">
        <v>40.580800000000004</v>
      </c>
      <c r="S1392">
        <v>22.000399999999999</v>
      </c>
      <c r="T1392">
        <v>25.021799999999999</v>
      </c>
      <c r="U1392" t="e">
        <v>#N/A</v>
      </c>
      <c r="V1392">
        <v>17.927499999999998</v>
      </c>
      <c r="W1392">
        <v>26.5779</v>
      </c>
      <c r="X1392">
        <v>25.4923</v>
      </c>
      <c r="Y1392">
        <v>53.656700000000001</v>
      </c>
      <c r="Z1392">
        <v>17.505800000000001</v>
      </c>
      <c r="AA1392">
        <v>25.85</v>
      </c>
      <c r="AB1392">
        <v>43.475700000000003</v>
      </c>
      <c r="AC1392">
        <v>24.441700000000001</v>
      </c>
      <c r="AD1392" t="e">
        <v>#N/A</v>
      </c>
      <c r="AE1392">
        <v>18.315100000000001</v>
      </c>
      <c r="AF1392">
        <v>18.8002</v>
      </c>
      <c r="AG1392">
        <v>17.5991</v>
      </c>
      <c r="AH1392" t="e">
        <v>#N/A</v>
      </c>
      <c r="AI1392">
        <v>16.857399999999998</v>
      </c>
      <c r="AJ1392">
        <v>36.142699999999998</v>
      </c>
      <c r="AK1392">
        <v>19.7</v>
      </c>
      <c r="AL1392" t="e">
        <v>#N/A</v>
      </c>
      <c r="AM1392" t="e">
        <v>#N/A</v>
      </c>
      <c r="AN1392">
        <v>36.912799999999997</v>
      </c>
      <c r="AO1392">
        <v>19.783000000000001</v>
      </c>
      <c r="AP1392" t="e">
        <v>#N/A</v>
      </c>
      <c r="AQ1392">
        <v>34.364199999999997</v>
      </c>
      <c r="AR1392">
        <v>19.2011</v>
      </c>
    </row>
    <row r="1393" spans="1:44" x14ac:dyDescent="0.25">
      <c r="A1393" s="1">
        <v>38533</v>
      </c>
      <c r="B1393">
        <v>49.235500000000002</v>
      </c>
      <c r="C1393">
        <v>19.0456</v>
      </c>
      <c r="D1393">
        <v>11.8942</v>
      </c>
      <c r="E1393">
        <v>39.449199999999998</v>
      </c>
      <c r="F1393">
        <v>916.79560000000004</v>
      </c>
      <c r="G1393">
        <v>4.1438600000000001</v>
      </c>
      <c r="H1393">
        <v>19.899999999999999</v>
      </c>
      <c r="I1393">
        <v>26.082000000000001</v>
      </c>
      <c r="J1393">
        <v>46.005499999999998</v>
      </c>
      <c r="K1393">
        <v>32.742100000000001</v>
      </c>
      <c r="L1393" t="e">
        <v>#N/A</v>
      </c>
      <c r="M1393">
        <v>14.547700000000001</v>
      </c>
      <c r="N1393">
        <v>337.94720000000001</v>
      </c>
      <c r="O1393">
        <v>13.8468</v>
      </c>
      <c r="P1393">
        <v>27.037099999999999</v>
      </c>
      <c r="Q1393">
        <v>22.05</v>
      </c>
      <c r="R1393">
        <v>39.7819</v>
      </c>
      <c r="S1393">
        <v>21.712</v>
      </c>
      <c r="T1393">
        <v>25.092700000000001</v>
      </c>
      <c r="U1393" t="e">
        <v>#N/A</v>
      </c>
      <c r="V1393">
        <v>17.455400000000001</v>
      </c>
      <c r="W1393">
        <v>26.5627</v>
      </c>
      <c r="X1393">
        <v>25.2058</v>
      </c>
      <c r="Y1393">
        <v>53.108800000000002</v>
      </c>
      <c r="Z1393">
        <v>17.297899999999998</v>
      </c>
      <c r="AA1393">
        <v>25.01</v>
      </c>
      <c r="AB1393">
        <v>42.877299999999998</v>
      </c>
      <c r="AC1393">
        <v>23.9313</v>
      </c>
      <c r="AD1393" t="e">
        <v>#N/A</v>
      </c>
      <c r="AE1393">
        <v>18.152899999999999</v>
      </c>
      <c r="AF1393">
        <v>18.722899999999999</v>
      </c>
      <c r="AG1393">
        <v>17.3689</v>
      </c>
      <c r="AH1393" t="e">
        <v>#N/A</v>
      </c>
      <c r="AI1393">
        <v>16.647500000000001</v>
      </c>
      <c r="AJ1393">
        <v>35.543999999999997</v>
      </c>
      <c r="AK1393">
        <v>19.899999999999999</v>
      </c>
      <c r="AL1393" t="e">
        <v>#N/A</v>
      </c>
      <c r="AM1393" t="e">
        <v>#N/A</v>
      </c>
      <c r="AN1393">
        <v>35.984000000000002</v>
      </c>
      <c r="AO1393">
        <v>19.618600000000001</v>
      </c>
      <c r="AP1393" t="e">
        <v>#N/A</v>
      </c>
      <c r="AQ1393">
        <v>34.016300000000001</v>
      </c>
      <c r="AR1393">
        <v>18.9527</v>
      </c>
    </row>
    <row r="1394" spans="1:44" x14ac:dyDescent="0.25">
      <c r="A1394" s="1">
        <v>38534</v>
      </c>
      <c r="B1394">
        <v>49.732799999999997</v>
      </c>
      <c r="C1394">
        <v>19.0608</v>
      </c>
      <c r="D1394">
        <v>11.9672</v>
      </c>
      <c r="E1394">
        <v>39.695399999999999</v>
      </c>
      <c r="F1394">
        <v>925.22550000000001</v>
      </c>
      <c r="G1394">
        <v>4.1106600000000002</v>
      </c>
      <c r="H1394">
        <v>19.93</v>
      </c>
      <c r="I1394">
        <v>25.763100000000001</v>
      </c>
      <c r="J1394">
        <v>45.104100000000003</v>
      </c>
      <c r="K1394">
        <v>32.968699999999998</v>
      </c>
      <c r="L1394" t="e">
        <v>#N/A</v>
      </c>
      <c r="M1394">
        <v>14.485099999999999</v>
      </c>
      <c r="N1394">
        <v>337.57499999999999</v>
      </c>
      <c r="O1394">
        <v>14.005100000000001</v>
      </c>
      <c r="P1394">
        <v>26.935099999999998</v>
      </c>
      <c r="Q1394">
        <v>22.15</v>
      </c>
      <c r="R1394">
        <v>40.380000000000003</v>
      </c>
      <c r="S1394">
        <v>21.7774</v>
      </c>
      <c r="T1394">
        <v>25.757000000000001</v>
      </c>
      <c r="U1394" t="e">
        <v>#N/A</v>
      </c>
      <c r="V1394">
        <v>17.440300000000001</v>
      </c>
      <c r="W1394">
        <v>26.976700000000001</v>
      </c>
      <c r="X1394">
        <v>24.975300000000001</v>
      </c>
      <c r="Y1394">
        <v>53.467300000000002</v>
      </c>
      <c r="Z1394">
        <v>17.4314</v>
      </c>
      <c r="AA1394">
        <v>25.25</v>
      </c>
      <c r="AB1394">
        <v>42.862099999999998</v>
      </c>
      <c r="AC1394">
        <v>23.956199999999999</v>
      </c>
      <c r="AD1394" t="e">
        <v>#N/A</v>
      </c>
      <c r="AE1394">
        <v>18.284700000000001</v>
      </c>
      <c r="AF1394">
        <v>18.8887</v>
      </c>
      <c r="AG1394">
        <v>17.2852</v>
      </c>
      <c r="AH1394" t="e">
        <v>#N/A</v>
      </c>
      <c r="AI1394">
        <v>16.364599999999999</v>
      </c>
      <c r="AJ1394">
        <v>35.659799999999997</v>
      </c>
      <c r="AK1394">
        <v>19.93</v>
      </c>
      <c r="AL1394" t="e">
        <v>#N/A</v>
      </c>
      <c r="AM1394" t="e">
        <v>#N/A</v>
      </c>
      <c r="AN1394">
        <v>36.0199</v>
      </c>
      <c r="AO1394">
        <v>19.638100000000001</v>
      </c>
      <c r="AP1394" t="e">
        <v>#N/A</v>
      </c>
      <c r="AQ1394">
        <v>34.086799999999997</v>
      </c>
      <c r="AR1394">
        <v>18.892700000000001</v>
      </c>
    </row>
    <row r="1395" spans="1:44" x14ac:dyDescent="0.25">
      <c r="A1395" s="1">
        <v>38538</v>
      </c>
      <c r="B1395">
        <v>51.016199999999998</v>
      </c>
      <c r="C1395">
        <v>19.432500000000001</v>
      </c>
      <c r="D1395">
        <v>12.176399999999999</v>
      </c>
      <c r="E1395">
        <v>40.686100000000003</v>
      </c>
      <c r="F1395">
        <v>955.23940000000005</v>
      </c>
      <c r="G1395">
        <v>4.3507699999999998</v>
      </c>
      <c r="H1395">
        <v>20.3</v>
      </c>
      <c r="I1395">
        <v>26.205300000000001</v>
      </c>
      <c r="J1395">
        <v>46.403300000000002</v>
      </c>
      <c r="K1395">
        <v>33.618600000000001</v>
      </c>
      <c r="L1395" t="e">
        <v>#N/A</v>
      </c>
      <c r="M1395">
        <v>14.601900000000001</v>
      </c>
      <c r="N1395">
        <v>345.60210000000001</v>
      </c>
      <c r="O1395">
        <v>14.309699999999999</v>
      </c>
      <c r="P1395">
        <v>27.4998</v>
      </c>
      <c r="Q1395">
        <v>22.55</v>
      </c>
      <c r="R1395">
        <v>42.362299999999998</v>
      </c>
      <c r="S1395">
        <v>22.138500000000001</v>
      </c>
      <c r="T1395">
        <v>25.951799999999999</v>
      </c>
      <c r="U1395" t="e">
        <v>#N/A</v>
      </c>
      <c r="V1395">
        <v>17.913499999999999</v>
      </c>
      <c r="W1395">
        <v>27.849799999999998</v>
      </c>
      <c r="X1395">
        <v>25.1799</v>
      </c>
      <c r="Y1395">
        <v>54.4726</v>
      </c>
      <c r="Z1395">
        <v>18.0486</v>
      </c>
      <c r="AA1395">
        <v>25.16</v>
      </c>
      <c r="AB1395">
        <v>43.530799999999999</v>
      </c>
      <c r="AC1395">
        <v>24.3048</v>
      </c>
      <c r="AD1395" t="e">
        <v>#N/A</v>
      </c>
      <c r="AE1395">
        <v>18.618600000000001</v>
      </c>
      <c r="AF1395">
        <v>19.2378</v>
      </c>
      <c r="AG1395">
        <v>17.774000000000001</v>
      </c>
      <c r="AH1395" t="e">
        <v>#N/A</v>
      </c>
      <c r="AI1395">
        <v>16.614799999999999</v>
      </c>
      <c r="AJ1395">
        <v>36.1691</v>
      </c>
      <c r="AK1395">
        <v>20.3</v>
      </c>
      <c r="AL1395" t="e">
        <v>#N/A</v>
      </c>
      <c r="AM1395" t="e">
        <v>#N/A</v>
      </c>
      <c r="AN1395">
        <v>36.823599999999999</v>
      </c>
      <c r="AO1395">
        <v>20.177499999999998</v>
      </c>
      <c r="AP1395" t="e">
        <v>#N/A</v>
      </c>
      <c r="AQ1395">
        <v>35.763599999999997</v>
      </c>
      <c r="AR1395">
        <v>19.178699999999999</v>
      </c>
    </row>
    <row r="1396" spans="1:44" x14ac:dyDescent="0.25">
      <c r="A1396" s="1">
        <v>38539</v>
      </c>
      <c r="B1396">
        <v>50.3416</v>
      </c>
      <c r="C1396">
        <v>19.235600000000002</v>
      </c>
      <c r="D1396">
        <v>12.0654</v>
      </c>
      <c r="E1396">
        <v>40.064599999999999</v>
      </c>
      <c r="F1396">
        <v>947.22749999999996</v>
      </c>
      <c r="G1396">
        <v>4.2724000000000002</v>
      </c>
      <c r="H1396">
        <v>20.25</v>
      </c>
      <c r="I1396">
        <v>26.8155</v>
      </c>
      <c r="J1396">
        <v>45.487000000000002</v>
      </c>
      <c r="K1396">
        <v>33.230499999999999</v>
      </c>
      <c r="L1396">
        <v>37.272199999999998</v>
      </c>
      <c r="M1396">
        <v>14.565099999999999</v>
      </c>
      <c r="N1396">
        <v>343.54430000000002</v>
      </c>
      <c r="O1396">
        <v>14.1221</v>
      </c>
      <c r="P1396">
        <v>27.181799999999999</v>
      </c>
      <c r="Q1396">
        <v>22.5</v>
      </c>
      <c r="R1396">
        <v>41.5319</v>
      </c>
      <c r="S1396">
        <v>21.828299999999999</v>
      </c>
      <c r="T1396">
        <v>25.863299999999999</v>
      </c>
      <c r="U1396">
        <v>80.050799999999995</v>
      </c>
      <c r="V1396">
        <v>18.056799999999999</v>
      </c>
      <c r="W1396">
        <v>27.218299999999999</v>
      </c>
      <c r="X1396">
        <v>24.753299999999999</v>
      </c>
      <c r="Y1396">
        <v>55.076500000000003</v>
      </c>
      <c r="Z1396">
        <v>17.881699999999999</v>
      </c>
      <c r="AA1396">
        <v>25.4</v>
      </c>
      <c r="AB1396">
        <v>42.952399999999997</v>
      </c>
      <c r="AC1396">
        <v>23.987100000000002</v>
      </c>
      <c r="AD1396" t="e">
        <v>#N/A</v>
      </c>
      <c r="AE1396">
        <v>18.392499999999998</v>
      </c>
      <c r="AF1396">
        <v>18.856100000000001</v>
      </c>
      <c r="AG1396">
        <v>17.5306</v>
      </c>
      <c r="AH1396">
        <v>16.098400000000002</v>
      </c>
      <c r="AI1396">
        <v>16.401299999999999</v>
      </c>
      <c r="AJ1396">
        <v>35.9071</v>
      </c>
      <c r="AK1396">
        <v>20.25</v>
      </c>
      <c r="AL1396" t="e">
        <v>#N/A</v>
      </c>
      <c r="AM1396">
        <v>41.899799999999999</v>
      </c>
      <c r="AN1396">
        <v>35.955599999999997</v>
      </c>
      <c r="AO1396">
        <v>20.034199999999998</v>
      </c>
      <c r="AP1396" t="e">
        <v>#N/A</v>
      </c>
      <c r="AQ1396">
        <v>35.372700000000002</v>
      </c>
      <c r="AR1396">
        <v>18.939499999999999</v>
      </c>
    </row>
    <row r="1397" spans="1:44" x14ac:dyDescent="0.25">
      <c r="A1397" s="1">
        <v>38540</v>
      </c>
      <c r="B1397">
        <v>50.831299999999999</v>
      </c>
      <c r="C1397">
        <v>19.231200000000001</v>
      </c>
      <c r="D1397">
        <v>11.9429</v>
      </c>
      <c r="E1397">
        <v>40.074599999999997</v>
      </c>
      <c r="F1397">
        <v>945.81740000000002</v>
      </c>
      <c r="G1397">
        <v>4.2839999999999998</v>
      </c>
      <c r="H1397">
        <v>19.77</v>
      </c>
      <c r="I1397">
        <v>26.070900000000002</v>
      </c>
      <c r="J1397">
        <v>45.947000000000003</v>
      </c>
      <c r="K1397">
        <v>33.820399999999999</v>
      </c>
      <c r="L1397">
        <v>37.550899999999999</v>
      </c>
      <c r="M1397">
        <v>14.526999999999999</v>
      </c>
      <c r="N1397">
        <v>342.05840000000001</v>
      </c>
      <c r="O1397">
        <v>14.006399999999999</v>
      </c>
      <c r="P1397">
        <v>27.1389</v>
      </c>
      <c r="Q1397">
        <v>22.5</v>
      </c>
      <c r="R1397">
        <v>41.6661</v>
      </c>
      <c r="S1397">
        <v>21.659300000000002</v>
      </c>
      <c r="T1397">
        <v>24.9421</v>
      </c>
      <c r="U1397">
        <v>80.1798</v>
      </c>
      <c r="V1397">
        <v>18.132999999999999</v>
      </c>
      <c r="W1397">
        <v>27.180299999999999</v>
      </c>
      <c r="X1397">
        <v>24.641400000000001</v>
      </c>
      <c r="Y1397">
        <v>56.010199999999998</v>
      </c>
      <c r="Z1397">
        <v>17.856200000000001</v>
      </c>
      <c r="AA1397">
        <v>24.67</v>
      </c>
      <c r="AB1397">
        <v>42.640999999999998</v>
      </c>
      <c r="AC1397">
        <v>23.802099999999999</v>
      </c>
      <c r="AD1397" t="e">
        <v>#N/A</v>
      </c>
      <c r="AE1397">
        <v>18.523199999999999</v>
      </c>
      <c r="AF1397">
        <v>18.430199999999999</v>
      </c>
      <c r="AG1397">
        <v>17.430700000000002</v>
      </c>
      <c r="AH1397">
        <v>15.986599999999999</v>
      </c>
      <c r="AI1397">
        <v>16.328800000000001</v>
      </c>
      <c r="AJ1397">
        <v>35.543300000000002</v>
      </c>
      <c r="AK1397">
        <v>19.77</v>
      </c>
      <c r="AL1397" t="e">
        <v>#N/A</v>
      </c>
      <c r="AM1397">
        <v>41.982700000000001</v>
      </c>
      <c r="AN1397">
        <v>35.957999999999998</v>
      </c>
      <c r="AO1397">
        <v>19.896699999999999</v>
      </c>
      <c r="AP1397" t="e">
        <v>#N/A</v>
      </c>
      <c r="AQ1397">
        <v>35.335299999999997</v>
      </c>
      <c r="AR1397">
        <v>18.611000000000001</v>
      </c>
    </row>
    <row r="1398" spans="1:44" x14ac:dyDescent="0.25">
      <c r="A1398" s="1">
        <v>38541</v>
      </c>
      <c r="B1398">
        <v>51.880699999999997</v>
      </c>
      <c r="C1398">
        <v>20.1387</v>
      </c>
      <c r="D1398">
        <v>12.1213</v>
      </c>
      <c r="E1398">
        <v>40.599299999999999</v>
      </c>
      <c r="F1398">
        <v>962.53020000000004</v>
      </c>
      <c r="G1398">
        <v>4.3739800000000004</v>
      </c>
      <c r="H1398">
        <v>19.7</v>
      </c>
      <c r="I1398">
        <v>26.159099999999999</v>
      </c>
      <c r="J1398">
        <v>46.073599999999999</v>
      </c>
      <c r="K1398">
        <v>34.442100000000003</v>
      </c>
      <c r="L1398">
        <v>37.430900000000001</v>
      </c>
      <c r="M1398">
        <v>14.9556</v>
      </c>
      <c r="N1398">
        <v>345.36340000000001</v>
      </c>
      <c r="O1398">
        <v>14.3956</v>
      </c>
      <c r="P1398">
        <v>27.776900000000001</v>
      </c>
      <c r="Q1398">
        <v>22.55</v>
      </c>
      <c r="R1398">
        <v>41.767200000000003</v>
      </c>
      <c r="S1398">
        <v>22.2713</v>
      </c>
      <c r="T1398">
        <v>25.243200000000002</v>
      </c>
      <c r="U1398">
        <v>81.735900000000001</v>
      </c>
      <c r="V1398">
        <v>18.311800000000002</v>
      </c>
      <c r="W1398">
        <v>27.800699999999999</v>
      </c>
      <c r="X1398">
        <v>25.177399999999999</v>
      </c>
      <c r="Y1398">
        <v>57.6556</v>
      </c>
      <c r="Z1398">
        <v>18.422000000000001</v>
      </c>
      <c r="AA1398">
        <v>25.06</v>
      </c>
      <c r="AB1398">
        <v>43.072099999999999</v>
      </c>
      <c r="AC1398">
        <v>24.151</v>
      </c>
      <c r="AD1398" t="e">
        <v>#N/A</v>
      </c>
      <c r="AE1398">
        <v>19.037600000000001</v>
      </c>
      <c r="AF1398">
        <v>19.142099999999999</v>
      </c>
      <c r="AG1398">
        <v>17.820799999999998</v>
      </c>
      <c r="AH1398">
        <v>16.2348</v>
      </c>
      <c r="AI1398">
        <v>16.640699999999999</v>
      </c>
      <c r="AJ1398">
        <v>36.249000000000002</v>
      </c>
      <c r="AK1398">
        <v>19.7</v>
      </c>
      <c r="AL1398" t="e">
        <v>#N/A</v>
      </c>
      <c r="AM1398">
        <v>41.822800000000001</v>
      </c>
      <c r="AN1398">
        <v>36.6875</v>
      </c>
      <c r="AO1398">
        <v>20.037800000000001</v>
      </c>
      <c r="AP1398" t="e">
        <v>#N/A</v>
      </c>
      <c r="AQ1398">
        <v>35.772199999999998</v>
      </c>
      <c r="AR1398">
        <v>19.1143</v>
      </c>
    </row>
    <row r="1399" spans="1:44" x14ac:dyDescent="0.25">
      <c r="A1399" s="1">
        <v>38544</v>
      </c>
      <c r="B1399">
        <v>52.2151</v>
      </c>
      <c r="C1399">
        <v>20.327300000000001</v>
      </c>
      <c r="D1399">
        <v>12.196099999999999</v>
      </c>
      <c r="E1399">
        <v>40.284199999999998</v>
      </c>
      <c r="F1399">
        <v>961.82230000000004</v>
      </c>
      <c r="G1399">
        <v>4.3197999999999999</v>
      </c>
      <c r="H1399">
        <v>19.78</v>
      </c>
      <c r="I1399">
        <v>26.0198</v>
      </c>
      <c r="J1399">
        <v>45.612000000000002</v>
      </c>
      <c r="K1399">
        <v>34.588900000000002</v>
      </c>
      <c r="L1399">
        <v>37.074100000000001</v>
      </c>
      <c r="M1399">
        <v>15.0052</v>
      </c>
      <c r="N1399">
        <v>339.48439999999999</v>
      </c>
      <c r="O1399">
        <v>14.2867</v>
      </c>
      <c r="P1399">
        <v>27.952500000000001</v>
      </c>
      <c r="Q1399">
        <v>23</v>
      </c>
      <c r="R1399">
        <v>41.809699999999999</v>
      </c>
      <c r="S1399">
        <v>22.157800000000002</v>
      </c>
      <c r="T1399">
        <v>25.579799999999999</v>
      </c>
      <c r="U1399">
        <v>82.314800000000005</v>
      </c>
      <c r="V1399">
        <v>18.0441</v>
      </c>
      <c r="W1399">
        <v>27.715699999999998</v>
      </c>
      <c r="X1399">
        <v>24.8735</v>
      </c>
      <c r="Y1399">
        <v>56.9206</v>
      </c>
      <c r="Z1399">
        <v>18.546600000000002</v>
      </c>
      <c r="AA1399">
        <v>25.38</v>
      </c>
      <c r="AB1399">
        <v>43.045000000000002</v>
      </c>
      <c r="AC1399">
        <v>24.048999999999999</v>
      </c>
      <c r="AD1399" t="e">
        <v>#N/A</v>
      </c>
      <c r="AE1399">
        <v>19.0867</v>
      </c>
      <c r="AF1399">
        <v>19.1264</v>
      </c>
      <c r="AG1399">
        <v>17.810300000000002</v>
      </c>
      <c r="AH1399">
        <v>16.255500000000001</v>
      </c>
      <c r="AI1399">
        <v>16.487100000000002</v>
      </c>
      <c r="AJ1399">
        <v>36.579000000000001</v>
      </c>
      <c r="AK1399">
        <v>19.78</v>
      </c>
      <c r="AL1399" t="e">
        <v>#N/A</v>
      </c>
      <c r="AM1399">
        <v>40.982700000000001</v>
      </c>
      <c r="AN1399">
        <v>36.552300000000002</v>
      </c>
      <c r="AO1399">
        <v>19.809699999999999</v>
      </c>
      <c r="AP1399" t="e">
        <v>#N/A</v>
      </c>
      <c r="AQ1399">
        <v>35.397199999999998</v>
      </c>
      <c r="AR1399">
        <v>19.0884</v>
      </c>
    </row>
    <row r="1400" spans="1:44" x14ac:dyDescent="0.25">
      <c r="A1400" s="1">
        <v>38545</v>
      </c>
      <c r="B1400">
        <v>50.6755</v>
      </c>
      <c r="C1400">
        <v>20.0382</v>
      </c>
      <c r="D1400">
        <v>11.896800000000001</v>
      </c>
      <c r="E1400">
        <v>39.651299999999999</v>
      </c>
      <c r="F1400">
        <v>949.0172</v>
      </c>
      <c r="G1400">
        <v>4.27867</v>
      </c>
      <c r="H1400">
        <v>19.55</v>
      </c>
      <c r="I1400">
        <v>25.390999999999998</v>
      </c>
      <c r="J1400">
        <v>44.547899999999998</v>
      </c>
      <c r="K1400">
        <v>33.789200000000001</v>
      </c>
      <c r="L1400">
        <v>36.720599999999997</v>
      </c>
      <c r="M1400">
        <v>14.989699999999999</v>
      </c>
      <c r="N1400">
        <v>334.22050000000002</v>
      </c>
      <c r="O1400">
        <v>14.1152</v>
      </c>
      <c r="P1400">
        <v>27.4724</v>
      </c>
      <c r="Q1400">
        <v>22.5</v>
      </c>
      <c r="R1400">
        <v>41.204900000000002</v>
      </c>
      <c r="S1400">
        <v>21.860199999999999</v>
      </c>
      <c r="T1400">
        <v>25.943000000000001</v>
      </c>
      <c r="U1400">
        <v>81.179299999999998</v>
      </c>
      <c r="V1400">
        <v>17.792000000000002</v>
      </c>
      <c r="W1400">
        <v>28.03</v>
      </c>
      <c r="X1400">
        <v>24.69</v>
      </c>
      <c r="Y1400">
        <v>56.940300000000001</v>
      </c>
      <c r="Z1400">
        <v>18.335799999999999</v>
      </c>
      <c r="AA1400">
        <v>25.2</v>
      </c>
      <c r="AB1400">
        <v>42.472299999999997</v>
      </c>
      <c r="AC1400">
        <v>23.929600000000001</v>
      </c>
      <c r="AD1400" t="e">
        <v>#N/A</v>
      </c>
      <c r="AE1400">
        <v>18.959199999999999</v>
      </c>
      <c r="AF1400">
        <v>19.092400000000001</v>
      </c>
      <c r="AG1400">
        <v>17.798400000000001</v>
      </c>
      <c r="AH1400">
        <v>16.0307</v>
      </c>
      <c r="AI1400">
        <v>16.240300000000001</v>
      </c>
      <c r="AJ1400">
        <v>36.1248</v>
      </c>
      <c r="AK1400">
        <v>19.55</v>
      </c>
      <c r="AL1400" t="e">
        <v>#N/A</v>
      </c>
      <c r="AM1400">
        <v>39.942300000000003</v>
      </c>
      <c r="AN1400">
        <v>35.639699999999998</v>
      </c>
      <c r="AO1400">
        <v>19.520700000000001</v>
      </c>
      <c r="AP1400" t="e">
        <v>#N/A</v>
      </c>
      <c r="AQ1400">
        <v>35.135100000000001</v>
      </c>
      <c r="AR1400">
        <v>19.009399999999999</v>
      </c>
    </row>
    <row r="1401" spans="1:44" x14ac:dyDescent="0.25">
      <c r="A1401" s="1">
        <v>38546</v>
      </c>
      <c r="B1401">
        <v>50.769599999999997</v>
      </c>
      <c r="C1401">
        <v>19.835000000000001</v>
      </c>
      <c r="D1401">
        <v>12.018000000000001</v>
      </c>
      <c r="E1401">
        <v>39.6663</v>
      </c>
      <c r="F1401">
        <v>948.86839999999995</v>
      </c>
      <c r="G1401">
        <v>4.2846299999999999</v>
      </c>
      <c r="H1401">
        <v>19.559999999999999</v>
      </c>
      <c r="I1401">
        <v>25.421600000000002</v>
      </c>
      <c r="J1401">
        <v>44.675800000000002</v>
      </c>
      <c r="K1401">
        <v>34.039299999999997</v>
      </c>
      <c r="L1401">
        <v>36.640799999999999</v>
      </c>
      <c r="M1401">
        <v>15.1113</v>
      </c>
      <c r="N1401">
        <v>331.84</v>
      </c>
      <c r="O1401">
        <v>14.130599999999999</v>
      </c>
      <c r="P1401">
        <v>27.6065</v>
      </c>
      <c r="Q1401">
        <v>24</v>
      </c>
      <c r="R1401">
        <v>41.054600000000001</v>
      </c>
      <c r="S1401">
        <v>21.877600000000001</v>
      </c>
      <c r="T1401">
        <v>26.261800000000001</v>
      </c>
      <c r="U1401">
        <v>81.633799999999994</v>
      </c>
      <c r="V1401">
        <v>17.994199999999999</v>
      </c>
      <c r="W1401">
        <v>27.771699999999999</v>
      </c>
      <c r="X1401">
        <v>24.708200000000001</v>
      </c>
      <c r="Y1401">
        <v>57.857799999999997</v>
      </c>
      <c r="Z1401">
        <v>18.203199999999999</v>
      </c>
      <c r="AA1401">
        <v>25.3</v>
      </c>
      <c r="AB1401">
        <v>42.173900000000003</v>
      </c>
      <c r="AC1401">
        <v>24.056899999999999</v>
      </c>
      <c r="AD1401" t="e">
        <v>#N/A</v>
      </c>
      <c r="AE1401">
        <v>19.2104</v>
      </c>
      <c r="AF1401">
        <v>19.0763</v>
      </c>
      <c r="AG1401">
        <v>17.806799999999999</v>
      </c>
      <c r="AH1401">
        <v>16.016200000000001</v>
      </c>
      <c r="AI1401">
        <v>16.312100000000001</v>
      </c>
      <c r="AJ1401">
        <v>36.499400000000001</v>
      </c>
      <c r="AK1401">
        <v>19.559999999999999</v>
      </c>
      <c r="AL1401" t="e">
        <v>#N/A</v>
      </c>
      <c r="AM1401">
        <v>39.590699999999998</v>
      </c>
      <c r="AN1401">
        <v>35.781799999999997</v>
      </c>
      <c r="AO1401">
        <v>19.6797</v>
      </c>
      <c r="AP1401" t="e">
        <v>#N/A</v>
      </c>
      <c r="AQ1401">
        <v>35.118200000000002</v>
      </c>
      <c r="AR1401">
        <v>19.205400000000001</v>
      </c>
    </row>
    <row r="1402" spans="1:44" x14ac:dyDescent="0.25">
      <c r="A1402" s="1">
        <v>38547</v>
      </c>
      <c r="B1402">
        <v>51.473399999999998</v>
      </c>
      <c r="C1402">
        <v>20.136800000000001</v>
      </c>
      <c r="D1402">
        <v>12.2819</v>
      </c>
      <c r="E1402">
        <v>40.162199999999999</v>
      </c>
      <c r="F1402">
        <v>959.01549999999997</v>
      </c>
      <c r="G1402">
        <v>4.5969100000000003</v>
      </c>
      <c r="H1402">
        <v>19.97</v>
      </c>
      <c r="I1402">
        <v>26.2117</v>
      </c>
      <c r="J1402">
        <v>45.109000000000002</v>
      </c>
      <c r="K1402">
        <v>35.112900000000003</v>
      </c>
      <c r="L1402">
        <v>36.5777</v>
      </c>
      <c r="M1402">
        <v>15.2349</v>
      </c>
      <c r="N1402">
        <v>340.62459999999999</v>
      </c>
      <c r="O1402">
        <v>14.3507</v>
      </c>
      <c r="P1402">
        <v>27.842700000000001</v>
      </c>
      <c r="Q1402">
        <v>23.55</v>
      </c>
      <c r="R1402">
        <v>40.641199999999998</v>
      </c>
      <c r="S1402">
        <v>22.372299999999999</v>
      </c>
      <c r="T1402">
        <v>27.120999999999999</v>
      </c>
      <c r="U1402">
        <v>82.845100000000002</v>
      </c>
      <c r="V1402">
        <v>18.317399999999999</v>
      </c>
      <c r="W1402">
        <v>28.082000000000001</v>
      </c>
      <c r="X1402">
        <v>25.244199999999999</v>
      </c>
      <c r="Y1402">
        <v>59.1145</v>
      </c>
      <c r="Z1402">
        <v>18.572800000000001</v>
      </c>
      <c r="AA1402">
        <v>25.16</v>
      </c>
      <c r="AB1402">
        <v>42.701700000000002</v>
      </c>
      <c r="AC1402">
        <v>24.427</v>
      </c>
      <c r="AD1402" t="e">
        <v>#N/A</v>
      </c>
      <c r="AE1402">
        <v>19.403199999999998</v>
      </c>
      <c r="AF1402">
        <v>19.437799999999999</v>
      </c>
      <c r="AG1402">
        <v>18.1967</v>
      </c>
      <c r="AH1402">
        <v>16.266200000000001</v>
      </c>
      <c r="AI1402">
        <v>16.694099999999999</v>
      </c>
      <c r="AJ1402">
        <v>36.9681</v>
      </c>
      <c r="AK1402">
        <v>19.97</v>
      </c>
      <c r="AL1402" t="e">
        <v>#N/A</v>
      </c>
      <c r="AM1402">
        <v>39.080199999999998</v>
      </c>
      <c r="AN1402">
        <v>36.241100000000003</v>
      </c>
      <c r="AO1402">
        <v>19.9969</v>
      </c>
      <c r="AP1402" t="e">
        <v>#N/A</v>
      </c>
      <c r="AQ1402">
        <v>35.720399999999998</v>
      </c>
      <c r="AR1402">
        <v>19.859300000000001</v>
      </c>
    </row>
    <row r="1403" spans="1:44" x14ac:dyDescent="0.25">
      <c r="A1403" s="1">
        <v>38548</v>
      </c>
      <c r="B1403">
        <v>51.461399999999998</v>
      </c>
      <c r="C1403">
        <v>20.075700000000001</v>
      </c>
      <c r="D1403">
        <v>12.279500000000001</v>
      </c>
      <c r="E1403">
        <v>39.904699999999998</v>
      </c>
      <c r="F1403">
        <v>967.39</v>
      </c>
      <c r="G1403">
        <v>4.6848200000000002</v>
      </c>
      <c r="H1403">
        <v>19.7</v>
      </c>
      <c r="I1403">
        <v>26.0336</v>
      </c>
      <c r="J1403">
        <v>45.205300000000001</v>
      </c>
      <c r="K1403">
        <v>34.868400000000001</v>
      </c>
      <c r="L1403">
        <v>36.463000000000001</v>
      </c>
      <c r="M1403">
        <v>15.1892</v>
      </c>
      <c r="N1403">
        <v>339.8698</v>
      </c>
      <c r="O1403">
        <v>14.3103</v>
      </c>
      <c r="P1403">
        <v>27.7408</v>
      </c>
      <c r="Q1403">
        <v>23.4</v>
      </c>
      <c r="R1403">
        <v>40.322800000000001</v>
      </c>
      <c r="S1403">
        <v>22.298400000000001</v>
      </c>
      <c r="T1403">
        <v>27.027999999999999</v>
      </c>
      <c r="U1403">
        <v>82.765799999999999</v>
      </c>
      <c r="V1403">
        <v>18.546299999999999</v>
      </c>
      <c r="W1403">
        <v>28.457899999999999</v>
      </c>
      <c r="X1403">
        <v>25.2041</v>
      </c>
      <c r="Y1403">
        <v>59.056399999999996</v>
      </c>
      <c r="Z1403">
        <v>18.8432</v>
      </c>
      <c r="AA1403">
        <v>25.25</v>
      </c>
      <c r="AB1403">
        <v>42.964599999999997</v>
      </c>
      <c r="AC1403">
        <v>24.531099999999999</v>
      </c>
      <c r="AD1403" t="e">
        <v>#N/A</v>
      </c>
      <c r="AE1403">
        <v>20.304200000000002</v>
      </c>
      <c r="AF1403">
        <v>19.4282</v>
      </c>
      <c r="AG1403">
        <v>18.061599999999999</v>
      </c>
      <c r="AH1403">
        <v>16.427</v>
      </c>
      <c r="AI1403">
        <v>16.6677</v>
      </c>
      <c r="AJ1403">
        <v>36.780999999999999</v>
      </c>
      <c r="AK1403">
        <v>19.7</v>
      </c>
      <c r="AL1403" t="e">
        <v>#N/A</v>
      </c>
      <c r="AM1403">
        <v>39.503799999999998</v>
      </c>
      <c r="AN1403">
        <v>36.293300000000002</v>
      </c>
      <c r="AO1403">
        <v>19.9238</v>
      </c>
      <c r="AP1403" t="e">
        <v>#N/A</v>
      </c>
      <c r="AQ1403">
        <v>35.518799999999999</v>
      </c>
      <c r="AR1403">
        <v>19.8871</v>
      </c>
    </row>
    <row r="1404" spans="1:44" x14ac:dyDescent="0.25">
      <c r="A1404" s="1">
        <v>38551</v>
      </c>
      <c r="B1404">
        <v>50.914099999999998</v>
      </c>
      <c r="C1404">
        <v>20.2317</v>
      </c>
      <c r="D1404">
        <v>12.1623</v>
      </c>
      <c r="E1404">
        <v>39.4026</v>
      </c>
      <c r="F1404">
        <v>951.3451</v>
      </c>
      <c r="G1404">
        <v>4.6854399999999998</v>
      </c>
      <c r="H1404">
        <v>19.850000000000001</v>
      </c>
      <c r="I1404">
        <v>25.93</v>
      </c>
      <c r="J1404">
        <v>45.269500000000001</v>
      </c>
      <c r="K1404">
        <v>35.026699999999998</v>
      </c>
      <c r="L1404">
        <v>36.320700000000002</v>
      </c>
      <c r="M1404">
        <v>15.029500000000001</v>
      </c>
      <c r="N1404">
        <v>329.99259999999998</v>
      </c>
      <c r="O1404">
        <v>14.282999999999999</v>
      </c>
      <c r="P1404">
        <v>27.544799999999999</v>
      </c>
      <c r="Q1404">
        <v>23.4</v>
      </c>
      <c r="R1404">
        <v>40.379399999999997</v>
      </c>
      <c r="S1404">
        <v>22.126100000000001</v>
      </c>
      <c r="T1404">
        <v>26.833100000000002</v>
      </c>
      <c r="U1404">
        <v>82.697599999999994</v>
      </c>
      <c r="V1404">
        <v>18.560600000000001</v>
      </c>
      <c r="W1404">
        <v>29.078099999999999</v>
      </c>
      <c r="X1404">
        <v>25.3612</v>
      </c>
      <c r="Y1404">
        <v>58.740299999999998</v>
      </c>
      <c r="Z1404">
        <v>18.8262</v>
      </c>
      <c r="AA1404">
        <v>24.81</v>
      </c>
      <c r="AB1404">
        <v>42.747799999999998</v>
      </c>
      <c r="AC1404">
        <v>24.33</v>
      </c>
      <c r="AD1404" t="e">
        <v>#N/A</v>
      </c>
      <c r="AE1404">
        <v>20.277200000000001</v>
      </c>
      <c r="AF1404">
        <v>19.4406</v>
      </c>
      <c r="AG1404">
        <v>17.921700000000001</v>
      </c>
      <c r="AH1404">
        <v>16.3432</v>
      </c>
      <c r="AI1404">
        <v>16.5002</v>
      </c>
      <c r="AJ1404">
        <v>36.920099999999998</v>
      </c>
      <c r="AK1404">
        <v>19.850000000000001</v>
      </c>
      <c r="AL1404" t="e">
        <v>#N/A</v>
      </c>
      <c r="AM1404">
        <v>39.558300000000003</v>
      </c>
      <c r="AN1404">
        <v>36.111499999999999</v>
      </c>
      <c r="AO1404">
        <v>19.7654</v>
      </c>
      <c r="AP1404" t="e">
        <v>#N/A</v>
      </c>
      <c r="AQ1404">
        <v>35.390799999999999</v>
      </c>
      <c r="AR1404">
        <v>19.6693</v>
      </c>
    </row>
    <row r="1405" spans="1:44" x14ac:dyDescent="0.25">
      <c r="A1405" s="1">
        <v>38552</v>
      </c>
      <c r="B1405">
        <v>51.127600000000001</v>
      </c>
      <c r="C1405">
        <v>20.699000000000002</v>
      </c>
      <c r="D1405">
        <v>12.132</v>
      </c>
      <c r="E1405">
        <v>39.9953</v>
      </c>
      <c r="F1405">
        <v>967.98919999999998</v>
      </c>
      <c r="G1405">
        <v>4.9136899999999999</v>
      </c>
      <c r="H1405">
        <v>19.7</v>
      </c>
      <c r="I1405">
        <v>26.324200000000001</v>
      </c>
      <c r="J1405">
        <v>45.712000000000003</v>
      </c>
      <c r="K1405">
        <v>37.078699999999998</v>
      </c>
      <c r="L1405">
        <v>37.2012</v>
      </c>
      <c r="M1405">
        <v>15.5421</v>
      </c>
      <c r="N1405">
        <v>328.01429999999999</v>
      </c>
      <c r="O1405">
        <v>14.523300000000001</v>
      </c>
      <c r="P1405">
        <v>27.889399999999998</v>
      </c>
      <c r="Q1405">
        <v>24</v>
      </c>
      <c r="R1405">
        <v>41.1205</v>
      </c>
      <c r="S1405">
        <v>22.373100000000001</v>
      </c>
      <c r="T1405">
        <v>27.116599999999998</v>
      </c>
      <c r="U1405">
        <v>84.451899999999995</v>
      </c>
      <c r="V1405">
        <v>18.398499999999999</v>
      </c>
      <c r="W1405">
        <v>29.812000000000001</v>
      </c>
      <c r="X1405">
        <v>26.1479</v>
      </c>
      <c r="Y1405">
        <v>60.5443</v>
      </c>
      <c r="Z1405">
        <v>19.288799999999998</v>
      </c>
      <c r="AA1405">
        <v>27.87</v>
      </c>
      <c r="AB1405">
        <v>43.345799999999997</v>
      </c>
      <c r="AC1405">
        <v>24.303899999999999</v>
      </c>
      <c r="AD1405" t="e">
        <v>#N/A</v>
      </c>
      <c r="AE1405">
        <v>20.395</v>
      </c>
      <c r="AF1405">
        <v>19.6281</v>
      </c>
      <c r="AG1405">
        <v>18.4861</v>
      </c>
      <c r="AH1405">
        <v>16.459199999999999</v>
      </c>
      <c r="AI1405">
        <v>16.702200000000001</v>
      </c>
      <c r="AJ1405">
        <v>37.371699999999997</v>
      </c>
      <c r="AK1405">
        <v>19.7</v>
      </c>
      <c r="AL1405" t="e">
        <v>#N/A</v>
      </c>
      <c r="AM1405">
        <v>39.672199999999997</v>
      </c>
      <c r="AN1405">
        <v>36.72</v>
      </c>
      <c r="AO1405">
        <v>19.993500000000001</v>
      </c>
      <c r="AP1405" t="e">
        <v>#N/A</v>
      </c>
      <c r="AQ1405">
        <v>35.49</v>
      </c>
      <c r="AR1405">
        <v>19.594999999999999</v>
      </c>
    </row>
    <row r="1406" spans="1:44" x14ac:dyDescent="0.25">
      <c r="A1406" s="1">
        <v>38553</v>
      </c>
      <c r="B1406">
        <v>50.978499999999997</v>
      </c>
      <c r="C1406">
        <v>20.8522</v>
      </c>
      <c r="D1406">
        <v>12.2178</v>
      </c>
      <c r="E1406">
        <v>40.049300000000002</v>
      </c>
      <c r="F1406">
        <v>959.33420000000001</v>
      </c>
      <c r="G1406">
        <v>4.9234200000000001</v>
      </c>
      <c r="H1406">
        <v>19.850000000000001</v>
      </c>
      <c r="I1406">
        <v>25.697299999999998</v>
      </c>
      <c r="J1406">
        <v>46.1721</v>
      </c>
      <c r="K1406">
        <v>36.782400000000003</v>
      </c>
      <c r="L1406">
        <v>37.092100000000002</v>
      </c>
      <c r="M1406">
        <v>15.377599999999999</v>
      </c>
      <c r="N1406">
        <v>323.9579</v>
      </c>
      <c r="O1406">
        <v>14.4054</v>
      </c>
      <c r="P1406">
        <v>27.914999999999999</v>
      </c>
      <c r="Q1406">
        <v>21.95</v>
      </c>
      <c r="R1406">
        <v>40.939100000000003</v>
      </c>
      <c r="S1406">
        <v>22.1724</v>
      </c>
      <c r="T1406">
        <v>26.6737</v>
      </c>
      <c r="U1406">
        <v>83.681799999999996</v>
      </c>
      <c r="V1406">
        <v>18.4053</v>
      </c>
      <c r="W1406">
        <v>30.083200000000001</v>
      </c>
      <c r="X1406">
        <v>26.7149</v>
      </c>
      <c r="Y1406">
        <v>60.6982</v>
      </c>
      <c r="Z1406">
        <v>18.285699999999999</v>
      </c>
      <c r="AA1406">
        <v>26.39</v>
      </c>
      <c r="AB1406">
        <v>42.954000000000001</v>
      </c>
      <c r="AC1406">
        <v>24.072299999999998</v>
      </c>
      <c r="AD1406" t="e">
        <v>#N/A</v>
      </c>
      <c r="AE1406">
        <v>20.2621</v>
      </c>
      <c r="AF1406">
        <v>19.407800000000002</v>
      </c>
      <c r="AG1406">
        <v>18.3569</v>
      </c>
      <c r="AH1406">
        <v>16.429500000000001</v>
      </c>
      <c r="AI1406">
        <v>16.372900000000001</v>
      </c>
      <c r="AJ1406">
        <v>37.319400000000002</v>
      </c>
      <c r="AK1406">
        <v>19.850000000000001</v>
      </c>
      <c r="AL1406" t="e">
        <v>#N/A</v>
      </c>
      <c r="AM1406">
        <v>38.704099999999997</v>
      </c>
      <c r="AN1406">
        <v>36.484900000000003</v>
      </c>
      <c r="AO1406">
        <v>19.802399999999999</v>
      </c>
      <c r="AP1406" t="e">
        <v>#N/A</v>
      </c>
      <c r="AQ1406">
        <v>35.371499999999997</v>
      </c>
      <c r="AR1406">
        <v>19.488600000000002</v>
      </c>
    </row>
    <row r="1407" spans="1:44" x14ac:dyDescent="0.25">
      <c r="A1407" s="1">
        <v>38554</v>
      </c>
      <c r="B1407">
        <v>50.371899999999997</v>
      </c>
      <c r="C1407">
        <v>20.705100000000002</v>
      </c>
      <c r="D1407">
        <v>12.009499999999999</v>
      </c>
      <c r="E1407">
        <v>39.950600000000001</v>
      </c>
      <c r="F1407">
        <v>948.00789999999995</v>
      </c>
      <c r="G1407">
        <v>4.8353599999999997</v>
      </c>
      <c r="H1407">
        <v>19.579999999999998</v>
      </c>
      <c r="I1407">
        <v>24.9725</v>
      </c>
      <c r="J1407">
        <v>45.446399999999997</v>
      </c>
      <c r="K1407">
        <v>35.792299999999997</v>
      </c>
      <c r="L1407">
        <v>36.313099999999999</v>
      </c>
      <c r="M1407">
        <v>14.797499999999999</v>
      </c>
      <c r="N1407">
        <v>320.226</v>
      </c>
      <c r="O1407">
        <v>14.4628</v>
      </c>
      <c r="P1407">
        <v>27.531099999999999</v>
      </c>
      <c r="Q1407">
        <v>22.5</v>
      </c>
      <c r="R1407">
        <v>39.760199999999998</v>
      </c>
      <c r="S1407">
        <v>21.760300000000001</v>
      </c>
      <c r="T1407">
        <v>26.190999999999999</v>
      </c>
      <c r="U1407">
        <v>81.802700000000002</v>
      </c>
      <c r="V1407">
        <v>17.893999999999998</v>
      </c>
      <c r="W1407">
        <v>29.3706</v>
      </c>
      <c r="X1407">
        <v>26.313400000000001</v>
      </c>
      <c r="Y1407">
        <v>59.938499999999998</v>
      </c>
      <c r="Z1407">
        <v>17.8293</v>
      </c>
      <c r="AA1407">
        <v>26.14</v>
      </c>
      <c r="AB1407">
        <v>41.875500000000002</v>
      </c>
      <c r="AC1407">
        <v>23.989899999999999</v>
      </c>
      <c r="AD1407" t="e">
        <v>#N/A</v>
      </c>
      <c r="AE1407">
        <v>19.978000000000002</v>
      </c>
      <c r="AF1407">
        <v>18.9267</v>
      </c>
      <c r="AG1407">
        <v>18.343599999999999</v>
      </c>
      <c r="AH1407">
        <v>15.9552</v>
      </c>
      <c r="AI1407">
        <v>15.924799999999999</v>
      </c>
      <c r="AJ1407">
        <v>37.013500000000001</v>
      </c>
      <c r="AK1407">
        <v>19.579999999999998</v>
      </c>
      <c r="AL1407" t="e">
        <v>#N/A</v>
      </c>
      <c r="AM1407">
        <v>37.856000000000002</v>
      </c>
      <c r="AN1407">
        <v>36.016300000000001</v>
      </c>
      <c r="AO1407">
        <v>19.447299999999998</v>
      </c>
      <c r="AP1407" t="e">
        <v>#N/A</v>
      </c>
      <c r="AQ1407">
        <v>34.584400000000002</v>
      </c>
      <c r="AR1407">
        <v>19.088699999999999</v>
      </c>
    </row>
    <row r="1408" spans="1:44" x14ac:dyDescent="0.25">
      <c r="A1408" s="1">
        <v>38555</v>
      </c>
      <c r="B1408">
        <v>50.662999999999997</v>
      </c>
      <c r="C1408">
        <v>20.765699999999999</v>
      </c>
      <c r="D1408">
        <v>12.184900000000001</v>
      </c>
      <c r="E1408">
        <v>40.272500000000001</v>
      </c>
      <c r="F1408">
        <v>954.42849999999999</v>
      </c>
      <c r="G1408">
        <v>4.9324700000000004</v>
      </c>
      <c r="H1408">
        <v>19.48</v>
      </c>
      <c r="I1408">
        <v>24.9057</v>
      </c>
      <c r="J1408">
        <v>45.9512</v>
      </c>
      <c r="K1408">
        <v>35.997500000000002</v>
      </c>
      <c r="L1408">
        <v>36.969299999999997</v>
      </c>
      <c r="M1408">
        <v>14.668900000000001</v>
      </c>
      <c r="N1408">
        <v>323.35160000000002</v>
      </c>
      <c r="O1408">
        <v>14.541600000000001</v>
      </c>
      <c r="P1408">
        <v>27.668500000000002</v>
      </c>
      <c r="Q1408">
        <v>22.2</v>
      </c>
      <c r="R1408">
        <v>41.014000000000003</v>
      </c>
      <c r="S1408">
        <v>21.8828</v>
      </c>
      <c r="T1408">
        <v>26.633800000000001</v>
      </c>
      <c r="U1408">
        <v>82.766499999999994</v>
      </c>
      <c r="V1408">
        <v>17.877400000000002</v>
      </c>
      <c r="W1408">
        <v>29.558599999999998</v>
      </c>
      <c r="X1408">
        <v>26.175799999999999</v>
      </c>
      <c r="Y1408">
        <v>60.184199999999997</v>
      </c>
      <c r="Z1408">
        <v>17.708500000000001</v>
      </c>
      <c r="AA1408">
        <v>25.5</v>
      </c>
      <c r="AB1408">
        <v>42.250599999999999</v>
      </c>
      <c r="AC1408">
        <v>24.212900000000001</v>
      </c>
      <c r="AD1408" t="e">
        <v>#N/A</v>
      </c>
      <c r="AE1408">
        <v>20.154699999999998</v>
      </c>
      <c r="AF1408">
        <v>18.850100000000001</v>
      </c>
      <c r="AG1408">
        <v>17.8809</v>
      </c>
      <c r="AH1408">
        <v>15.9872</v>
      </c>
      <c r="AI1408">
        <v>15.9284</v>
      </c>
      <c r="AJ1408">
        <v>37.053400000000003</v>
      </c>
      <c r="AK1408">
        <v>19.48</v>
      </c>
      <c r="AL1408" t="e">
        <v>#N/A</v>
      </c>
      <c r="AM1408">
        <v>39.260599999999997</v>
      </c>
      <c r="AN1408">
        <v>35.686300000000003</v>
      </c>
      <c r="AO1408">
        <v>19.512</v>
      </c>
      <c r="AP1408" t="e">
        <v>#N/A</v>
      </c>
      <c r="AQ1408">
        <v>34.815199999999997</v>
      </c>
      <c r="AR1408">
        <v>19.360199999999999</v>
      </c>
    </row>
    <row r="1409" spans="1:44" x14ac:dyDescent="0.25">
      <c r="A1409" s="1">
        <v>38558</v>
      </c>
      <c r="B1409">
        <v>50.621899999999997</v>
      </c>
      <c r="C1409">
        <v>20.717300000000002</v>
      </c>
      <c r="D1409">
        <v>12.2121</v>
      </c>
      <c r="E1409">
        <v>40.525399999999998</v>
      </c>
      <c r="F1409">
        <v>956.80219999999997</v>
      </c>
      <c r="G1409">
        <v>4.94292</v>
      </c>
      <c r="H1409">
        <v>19.8</v>
      </c>
      <c r="I1409">
        <v>25.5898</v>
      </c>
      <c r="J1409">
        <v>46.1434</v>
      </c>
      <c r="K1409">
        <v>35.843000000000004</v>
      </c>
      <c r="L1409">
        <v>37.581699999999998</v>
      </c>
      <c r="M1409">
        <v>14.404500000000001</v>
      </c>
      <c r="N1409">
        <v>326.2482</v>
      </c>
      <c r="O1409">
        <v>14.5093</v>
      </c>
      <c r="P1409">
        <v>27.746500000000001</v>
      </c>
      <c r="Q1409">
        <v>22.3</v>
      </c>
      <c r="R1409">
        <v>41.584499999999998</v>
      </c>
      <c r="S1409">
        <v>21.835899999999999</v>
      </c>
      <c r="T1409">
        <v>26.323799999999999</v>
      </c>
      <c r="U1409">
        <v>82.683300000000003</v>
      </c>
      <c r="V1409">
        <v>18.0823</v>
      </c>
      <c r="W1409">
        <v>29.469100000000001</v>
      </c>
      <c r="X1409">
        <v>26.082899999999999</v>
      </c>
      <c r="Y1409">
        <v>60.4011</v>
      </c>
      <c r="Z1409">
        <v>17.669699999999999</v>
      </c>
      <c r="AA1409">
        <v>25.55</v>
      </c>
      <c r="AB1409">
        <v>41.875799999999998</v>
      </c>
      <c r="AC1409">
        <v>24.259899999999998</v>
      </c>
      <c r="AD1409" t="e">
        <v>#N/A</v>
      </c>
      <c r="AE1409">
        <v>20.075199999999999</v>
      </c>
      <c r="AF1409">
        <v>18.728300000000001</v>
      </c>
      <c r="AG1409">
        <v>18.003499999999999</v>
      </c>
      <c r="AH1409">
        <v>15.830500000000001</v>
      </c>
      <c r="AI1409">
        <v>15.983000000000001</v>
      </c>
      <c r="AJ1409">
        <v>37.259</v>
      </c>
      <c r="AK1409">
        <v>19.8</v>
      </c>
      <c r="AL1409" t="e">
        <v>#N/A</v>
      </c>
      <c r="AM1409">
        <v>39.514499999999998</v>
      </c>
      <c r="AN1409">
        <v>35.432400000000001</v>
      </c>
      <c r="AO1409">
        <v>19.552</v>
      </c>
      <c r="AP1409" t="e">
        <v>#N/A</v>
      </c>
      <c r="AQ1409">
        <v>34.976500000000001</v>
      </c>
      <c r="AR1409">
        <v>19.342099999999999</v>
      </c>
    </row>
    <row r="1410" spans="1:44" x14ac:dyDescent="0.25">
      <c r="A1410" s="1">
        <v>38559</v>
      </c>
      <c r="B1410">
        <v>50.683399999999999</v>
      </c>
      <c r="C1410">
        <v>20.785900000000002</v>
      </c>
      <c r="D1410">
        <v>12.3194</v>
      </c>
      <c r="E1410">
        <v>40.579799999999999</v>
      </c>
      <c r="F1410">
        <v>959.84550000000002</v>
      </c>
      <c r="G1410">
        <v>4.95465</v>
      </c>
      <c r="H1410">
        <v>19.899999999999999</v>
      </c>
      <c r="I1410">
        <v>25.541499999999999</v>
      </c>
      <c r="J1410">
        <v>46.654600000000002</v>
      </c>
      <c r="K1410">
        <v>36.055500000000002</v>
      </c>
      <c r="L1410">
        <v>37.4893</v>
      </c>
      <c r="M1410">
        <v>14.659800000000001</v>
      </c>
      <c r="N1410">
        <v>328.8877</v>
      </c>
      <c r="O1410">
        <v>14.617100000000001</v>
      </c>
      <c r="P1410">
        <v>26.0945</v>
      </c>
      <c r="Q1410">
        <v>22.05</v>
      </c>
      <c r="R1410">
        <v>41.617600000000003</v>
      </c>
      <c r="S1410">
        <v>21.933700000000002</v>
      </c>
      <c r="T1410">
        <v>27.245000000000001</v>
      </c>
      <c r="U1410">
        <v>82.760300000000001</v>
      </c>
      <c r="V1410">
        <v>18.244900000000001</v>
      </c>
      <c r="W1410">
        <v>30.094799999999999</v>
      </c>
      <c r="X1410">
        <v>26.4053</v>
      </c>
      <c r="Y1410">
        <v>60.736400000000003</v>
      </c>
      <c r="Z1410">
        <v>18.032800000000002</v>
      </c>
      <c r="AA1410">
        <v>25.85</v>
      </c>
      <c r="AB1410">
        <v>41.702399999999997</v>
      </c>
      <c r="AC1410">
        <v>24.369599999999998</v>
      </c>
      <c r="AD1410" t="e">
        <v>#N/A</v>
      </c>
      <c r="AE1410">
        <v>20.034199999999998</v>
      </c>
      <c r="AF1410">
        <v>18.819400000000002</v>
      </c>
      <c r="AG1410">
        <v>18.014800000000001</v>
      </c>
      <c r="AH1410">
        <v>15.7784</v>
      </c>
      <c r="AI1410">
        <v>15.977399999999999</v>
      </c>
      <c r="AJ1410">
        <v>37.617400000000004</v>
      </c>
      <c r="AK1410">
        <v>19.899999999999999</v>
      </c>
      <c r="AL1410" t="e">
        <v>#N/A</v>
      </c>
      <c r="AM1410">
        <v>40.710999999999999</v>
      </c>
      <c r="AN1410">
        <v>35.599400000000003</v>
      </c>
      <c r="AO1410">
        <v>19.742799999999999</v>
      </c>
      <c r="AP1410" t="e">
        <v>#N/A</v>
      </c>
      <c r="AQ1410">
        <v>35.261099999999999</v>
      </c>
      <c r="AR1410">
        <v>19.650200000000002</v>
      </c>
    </row>
    <row r="1411" spans="1:44" x14ac:dyDescent="0.25">
      <c r="A1411" s="1">
        <v>38560</v>
      </c>
      <c r="B1411">
        <v>50.581499999999998</v>
      </c>
      <c r="C1411">
        <v>20.692499999999999</v>
      </c>
      <c r="D1411">
        <v>12.346</v>
      </c>
      <c r="E1411">
        <v>41.070399999999999</v>
      </c>
      <c r="F1411">
        <v>967.40340000000003</v>
      </c>
      <c r="G1411">
        <v>4.9942799999999998</v>
      </c>
      <c r="H1411">
        <v>19.95</v>
      </c>
      <c r="I1411">
        <v>25.555900000000001</v>
      </c>
      <c r="J1411">
        <v>46.889000000000003</v>
      </c>
      <c r="K1411">
        <v>36.721200000000003</v>
      </c>
      <c r="L1411">
        <v>37.790900000000001</v>
      </c>
      <c r="M1411">
        <v>14.7484</v>
      </c>
      <c r="N1411">
        <v>327.2568</v>
      </c>
      <c r="O1411">
        <v>14.720499999999999</v>
      </c>
      <c r="P1411">
        <v>26.442900000000002</v>
      </c>
      <c r="Q1411">
        <v>21.95</v>
      </c>
      <c r="R1411">
        <v>41.607300000000002</v>
      </c>
      <c r="S1411">
        <v>21.991499999999998</v>
      </c>
      <c r="T1411">
        <v>27.085599999999999</v>
      </c>
      <c r="U1411">
        <v>83.837999999999994</v>
      </c>
      <c r="V1411">
        <v>18.5548</v>
      </c>
      <c r="W1411">
        <v>29.853100000000001</v>
      </c>
      <c r="X1411">
        <v>26.384899999999998</v>
      </c>
      <c r="Y1411">
        <v>60.540799999999997</v>
      </c>
      <c r="Z1411">
        <v>18.142299999999999</v>
      </c>
      <c r="AA1411">
        <v>25.51</v>
      </c>
      <c r="AB1411">
        <v>42.936100000000003</v>
      </c>
      <c r="AC1411">
        <v>24.349699999999999</v>
      </c>
      <c r="AD1411" t="e">
        <v>#N/A</v>
      </c>
      <c r="AE1411">
        <v>19.8445</v>
      </c>
      <c r="AF1411">
        <v>19.139700000000001</v>
      </c>
      <c r="AG1411">
        <v>18.1372</v>
      </c>
      <c r="AH1411">
        <v>15.6997</v>
      </c>
      <c r="AI1411">
        <v>16.253499999999999</v>
      </c>
      <c r="AJ1411">
        <v>37.785400000000003</v>
      </c>
      <c r="AK1411">
        <v>19.95</v>
      </c>
      <c r="AL1411" t="e">
        <v>#N/A</v>
      </c>
      <c r="AM1411">
        <v>40.246899999999997</v>
      </c>
      <c r="AN1411">
        <v>35.908499999999997</v>
      </c>
      <c r="AO1411">
        <v>19.836200000000002</v>
      </c>
      <c r="AP1411" t="e">
        <v>#N/A</v>
      </c>
      <c r="AQ1411">
        <v>35.444400000000002</v>
      </c>
      <c r="AR1411">
        <v>19.607299999999999</v>
      </c>
    </row>
    <row r="1412" spans="1:44" x14ac:dyDescent="0.25">
      <c r="A1412" s="1">
        <v>38561</v>
      </c>
      <c r="B1412">
        <v>50.836199999999998</v>
      </c>
      <c r="C1412">
        <v>20.810400000000001</v>
      </c>
      <c r="D1412">
        <v>12.3367</v>
      </c>
      <c r="E1412">
        <v>41.0822</v>
      </c>
      <c r="F1412">
        <v>957.66269999999997</v>
      </c>
      <c r="G1412">
        <v>4.9274899999999997</v>
      </c>
      <c r="H1412">
        <v>20.57</v>
      </c>
      <c r="I1412">
        <v>25.007899999999999</v>
      </c>
      <c r="J1412">
        <v>45.975200000000001</v>
      </c>
      <c r="K1412">
        <v>37.531599999999997</v>
      </c>
      <c r="L1412">
        <v>37.838900000000002</v>
      </c>
      <c r="M1412">
        <v>14.7057</v>
      </c>
      <c r="N1412">
        <v>323.07400000000001</v>
      </c>
      <c r="O1412">
        <v>14.7126</v>
      </c>
      <c r="P1412">
        <v>26.340800000000002</v>
      </c>
      <c r="Q1412">
        <v>21.85</v>
      </c>
      <c r="R1412">
        <v>41.505699999999997</v>
      </c>
      <c r="S1412">
        <v>21.8416</v>
      </c>
      <c r="T1412">
        <v>27.382300000000001</v>
      </c>
      <c r="U1412">
        <v>83.471599999999995</v>
      </c>
      <c r="V1412">
        <v>18.170999999999999</v>
      </c>
      <c r="W1412">
        <v>29.936599999999999</v>
      </c>
      <c r="X1412">
        <v>26.812000000000001</v>
      </c>
      <c r="Y1412">
        <v>59.940399999999997</v>
      </c>
      <c r="Z1412">
        <v>18.163399999999999</v>
      </c>
      <c r="AA1412">
        <v>25.54</v>
      </c>
      <c r="AB1412">
        <v>42.670999999999999</v>
      </c>
      <c r="AC1412">
        <v>24.203399999999998</v>
      </c>
      <c r="AD1412" t="e">
        <v>#N/A</v>
      </c>
      <c r="AE1412">
        <v>19.794799999999999</v>
      </c>
      <c r="AF1412">
        <v>19.008199999999999</v>
      </c>
      <c r="AG1412">
        <v>17.993300000000001</v>
      </c>
      <c r="AH1412">
        <v>15.6495</v>
      </c>
      <c r="AI1412">
        <v>16.1479</v>
      </c>
      <c r="AJ1412">
        <v>37.746200000000002</v>
      </c>
      <c r="AK1412">
        <v>20.57</v>
      </c>
      <c r="AL1412" t="e">
        <v>#N/A</v>
      </c>
      <c r="AM1412">
        <v>41.044400000000003</v>
      </c>
      <c r="AN1412">
        <v>35.9602</v>
      </c>
      <c r="AO1412">
        <v>19.862100000000002</v>
      </c>
      <c r="AP1412" t="e">
        <v>#N/A</v>
      </c>
      <c r="AQ1412">
        <v>35.136400000000002</v>
      </c>
      <c r="AR1412">
        <v>19.519300000000001</v>
      </c>
    </row>
    <row r="1413" spans="1:44" x14ac:dyDescent="0.25">
      <c r="A1413" s="1">
        <v>38562</v>
      </c>
      <c r="B1413">
        <v>51.07</v>
      </c>
      <c r="C1413">
        <v>20.4434</v>
      </c>
      <c r="D1413">
        <v>12.3162</v>
      </c>
      <c r="E1413">
        <v>40.7577</v>
      </c>
      <c r="F1413">
        <v>949.85490000000004</v>
      </c>
      <c r="G1413">
        <v>4.8009000000000004</v>
      </c>
      <c r="H1413">
        <v>20.25</v>
      </c>
      <c r="I1413">
        <v>24.8232</v>
      </c>
      <c r="J1413">
        <v>46.008699999999997</v>
      </c>
      <c r="K1413">
        <v>37.180799999999998</v>
      </c>
      <c r="L1413">
        <v>37.263500000000001</v>
      </c>
      <c r="M1413">
        <v>14.5999</v>
      </c>
      <c r="N1413">
        <v>320.6078</v>
      </c>
      <c r="O1413">
        <v>14.5122</v>
      </c>
      <c r="P1413">
        <v>26.827400000000001</v>
      </c>
      <c r="Q1413">
        <v>22.04</v>
      </c>
      <c r="R1413">
        <v>40.664499999999997</v>
      </c>
      <c r="S1413">
        <v>21.616199999999999</v>
      </c>
      <c r="T1413">
        <v>26.895099999999999</v>
      </c>
      <c r="U1413">
        <v>81.852099999999993</v>
      </c>
      <c r="V1413">
        <v>18.277999999999999</v>
      </c>
      <c r="W1413">
        <v>29.708100000000002</v>
      </c>
      <c r="X1413">
        <v>27.027100000000001</v>
      </c>
      <c r="Y1413">
        <v>59.731699999999996</v>
      </c>
      <c r="Z1413">
        <v>18.040900000000001</v>
      </c>
      <c r="AA1413">
        <v>25.45</v>
      </c>
      <c r="AB1413">
        <v>42.187800000000003</v>
      </c>
      <c r="AC1413">
        <v>23.998899999999999</v>
      </c>
      <c r="AD1413" t="e">
        <v>#N/A</v>
      </c>
      <c r="AE1413">
        <v>20.388400000000001</v>
      </c>
      <c r="AF1413">
        <v>18.8794</v>
      </c>
      <c r="AG1413">
        <v>17.905799999999999</v>
      </c>
      <c r="AH1413">
        <v>15.5289</v>
      </c>
      <c r="AI1413">
        <v>15.994300000000001</v>
      </c>
      <c r="AJ1413">
        <v>37.639499999999998</v>
      </c>
      <c r="AK1413">
        <v>20.25</v>
      </c>
      <c r="AL1413" t="e">
        <v>#N/A</v>
      </c>
      <c r="AM1413">
        <v>40.5871</v>
      </c>
      <c r="AN1413">
        <v>35.525599999999997</v>
      </c>
      <c r="AO1413">
        <v>19.627099999999999</v>
      </c>
      <c r="AP1413" t="e">
        <v>#N/A</v>
      </c>
      <c r="AQ1413">
        <v>34.825000000000003</v>
      </c>
      <c r="AR1413">
        <v>19.2972</v>
      </c>
    </row>
    <row r="1414" spans="1:44" x14ac:dyDescent="0.25">
      <c r="A1414" s="1">
        <v>38565</v>
      </c>
      <c r="B1414">
        <v>50.745399999999997</v>
      </c>
      <c r="C1414">
        <v>20.131599999999999</v>
      </c>
      <c r="D1414">
        <v>12.0909</v>
      </c>
      <c r="E1414">
        <v>40.212699999999998</v>
      </c>
      <c r="F1414">
        <v>938.34159999999997</v>
      </c>
      <c r="G1414">
        <v>4.7625400000000004</v>
      </c>
      <c r="H1414">
        <v>20.2</v>
      </c>
      <c r="I1414">
        <v>24.4177</v>
      </c>
      <c r="J1414">
        <v>45.354900000000001</v>
      </c>
      <c r="K1414">
        <v>36.872500000000002</v>
      </c>
      <c r="L1414">
        <v>37.1462</v>
      </c>
      <c r="M1414">
        <v>14.532299999999999</v>
      </c>
      <c r="N1414">
        <v>318.7611</v>
      </c>
      <c r="O1414">
        <v>14.3987</v>
      </c>
      <c r="P1414">
        <v>26.3019</v>
      </c>
      <c r="Q1414">
        <v>21.51</v>
      </c>
      <c r="R1414">
        <v>40.573999999999998</v>
      </c>
      <c r="S1414">
        <v>21.238299999999999</v>
      </c>
      <c r="T1414">
        <v>26.802099999999999</v>
      </c>
      <c r="U1414">
        <v>80.736800000000002</v>
      </c>
      <c r="V1414">
        <v>18.001300000000001</v>
      </c>
      <c r="W1414">
        <v>28.962499999999999</v>
      </c>
      <c r="X1414">
        <v>26.407900000000001</v>
      </c>
      <c r="Y1414">
        <v>59.094499999999996</v>
      </c>
      <c r="Z1414">
        <v>17.8352</v>
      </c>
      <c r="AA1414">
        <v>25.6</v>
      </c>
      <c r="AB1414">
        <v>42.1053</v>
      </c>
      <c r="AC1414">
        <v>23.859500000000001</v>
      </c>
      <c r="AD1414" t="e">
        <v>#N/A</v>
      </c>
      <c r="AE1414">
        <v>20.1846</v>
      </c>
      <c r="AF1414">
        <v>18.456099999999999</v>
      </c>
      <c r="AG1414">
        <v>17.9358</v>
      </c>
      <c r="AH1414">
        <v>15.196400000000001</v>
      </c>
      <c r="AI1414">
        <v>15.913</v>
      </c>
      <c r="AJ1414">
        <v>37.043900000000001</v>
      </c>
      <c r="AK1414">
        <v>20.2</v>
      </c>
      <c r="AL1414" t="e">
        <v>#N/A</v>
      </c>
      <c r="AM1414">
        <v>40.414299999999997</v>
      </c>
      <c r="AN1414">
        <v>34.687600000000003</v>
      </c>
      <c r="AO1414">
        <v>19.282800000000002</v>
      </c>
      <c r="AP1414" t="e">
        <v>#N/A</v>
      </c>
      <c r="AQ1414">
        <v>34.5916</v>
      </c>
      <c r="AR1414">
        <v>19.076000000000001</v>
      </c>
    </row>
    <row r="1415" spans="1:44" x14ac:dyDescent="0.25">
      <c r="A1415" s="1">
        <v>38566</v>
      </c>
      <c r="B1415">
        <v>50.470700000000001</v>
      </c>
      <c r="C1415">
        <v>20.748100000000001</v>
      </c>
      <c r="D1415">
        <v>12.189399999999999</v>
      </c>
      <c r="E1415">
        <v>40.637300000000003</v>
      </c>
      <c r="F1415">
        <v>948.80349999999999</v>
      </c>
      <c r="G1415">
        <v>4.8123399999999998</v>
      </c>
      <c r="H1415">
        <v>20.05</v>
      </c>
      <c r="I1415">
        <v>24.449000000000002</v>
      </c>
      <c r="J1415">
        <v>45.762500000000003</v>
      </c>
      <c r="K1415">
        <v>37.178899999999999</v>
      </c>
      <c r="L1415">
        <v>37.870800000000003</v>
      </c>
      <c r="M1415">
        <v>14.708299999999999</v>
      </c>
      <c r="N1415">
        <v>321.51249999999999</v>
      </c>
      <c r="O1415">
        <v>14.535600000000001</v>
      </c>
      <c r="P1415">
        <v>26.7729</v>
      </c>
      <c r="Q1415">
        <v>21.9</v>
      </c>
      <c r="R1415">
        <v>40.978099999999998</v>
      </c>
      <c r="S1415">
        <v>21.241700000000002</v>
      </c>
      <c r="T1415">
        <v>26.5276</v>
      </c>
      <c r="U1415">
        <v>82.559200000000004</v>
      </c>
      <c r="V1415">
        <v>17.8721</v>
      </c>
      <c r="W1415">
        <v>28.6631</v>
      </c>
      <c r="X1415">
        <v>26.739100000000001</v>
      </c>
      <c r="Y1415">
        <v>59.019199999999998</v>
      </c>
      <c r="Z1415">
        <v>18.1342</v>
      </c>
      <c r="AA1415">
        <v>25.55</v>
      </c>
      <c r="AB1415">
        <v>42.197099999999999</v>
      </c>
      <c r="AC1415">
        <v>24.032499999999999</v>
      </c>
      <c r="AD1415" t="e">
        <v>#N/A</v>
      </c>
      <c r="AE1415">
        <v>20.382200000000001</v>
      </c>
      <c r="AF1415">
        <v>18.4651</v>
      </c>
      <c r="AG1415">
        <v>18.554600000000001</v>
      </c>
      <c r="AH1415">
        <v>15.743600000000001</v>
      </c>
      <c r="AI1415">
        <v>16.094799999999999</v>
      </c>
      <c r="AJ1415">
        <v>37.076700000000002</v>
      </c>
      <c r="AK1415">
        <v>20.05</v>
      </c>
      <c r="AL1415" t="e">
        <v>#N/A</v>
      </c>
      <c r="AM1415">
        <v>40.735799999999998</v>
      </c>
      <c r="AN1415">
        <v>34.852800000000002</v>
      </c>
      <c r="AO1415">
        <v>19.229199999999999</v>
      </c>
      <c r="AP1415" t="e">
        <v>#N/A</v>
      </c>
      <c r="AQ1415">
        <v>34.785899999999998</v>
      </c>
      <c r="AR1415">
        <v>19.041799999999999</v>
      </c>
    </row>
    <row r="1416" spans="1:44" x14ac:dyDescent="0.25">
      <c r="A1416" s="1">
        <v>38567</v>
      </c>
      <c r="B1416">
        <v>49.635899999999999</v>
      </c>
      <c r="C1416">
        <v>20.639099999999999</v>
      </c>
      <c r="D1416">
        <v>12.198700000000001</v>
      </c>
      <c r="E1416">
        <v>40.395200000000003</v>
      </c>
      <c r="F1416">
        <v>946.12840000000006</v>
      </c>
      <c r="G1416">
        <v>4.7800799999999999</v>
      </c>
      <c r="H1416">
        <v>20.350000000000001</v>
      </c>
      <c r="I1416">
        <v>24.085999999999999</v>
      </c>
      <c r="J1416">
        <v>45.6434</v>
      </c>
      <c r="K1416">
        <v>36.856699999999996</v>
      </c>
      <c r="L1416">
        <v>38.089399999999998</v>
      </c>
      <c r="M1416">
        <v>14.6371</v>
      </c>
      <c r="N1416">
        <v>318.99020000000002</v>
      </c>
      <c r="O1416">
        <v>14.555199999999999</v>
      </c>
      <c r="P1416">
        <v>26.587299999999999</v>
      </c>
      <c r="Q1416">
        <v>21.23</v>
      </c>
      <c r="R1416">
        <v>40.124200000000002</v>
      </c>
      <c r="S1416">
        <v>21.06</v>
      </c>
      <c r="T1416">
        <v>26.2087</v>
      </c>
      <c r="U1416">
        <v>82.958799999999997</v>
      </c>
      <c r="V1416">
        <v>17.9514</v>
      </c>
      <c r="W1416">
        <v>28.330500000000001</v>
      </c>
      <c r="X1416">
        <v>26.318300000000001</v>
      </c>
      <c r="Y1416">
        <v>59.110199999999999</v>
      </c>
      <c r="Z1416">
        <v>18.094799999999999</v>
      </c>
      <c r="AA1416">
        <v>25.65</v>
      </c>
      <c r="AB1416">
        <v>42.040599999999998</v>
      </c>
      <c r="AC1416">
        <v>23.895</v>
      </c>
      <c r="AD1416" t="e">
        <v>#N/A</v>
      </c>
      <c r="AE1416">
        <v>20.3215</v>
      </c>
      <c r="AF1416">
        <v>18.406300000000002</v>
      </c>
      <c r="AG1416">
        <v>18.7197</v>
      </c>
      <c r="AH1416">
        <v>15.825699999999999</v>
      </c>
      <c r="AI1416">
        <v>15.969900000000001</v>
      </c>
      <c r="AJ1416">
        <v>36.563200000000002</v>
      </c>
      <c r="AK1416">
        <v>20.350000000000001</v>
      </c>
      <c r="AL1416" t="e">
        <v>#N/A</v>
      </c>
      <c r="AM1416">
        <v>40.533799999999999</v>
      </c>
      <c r="AN1416">
        <v>34.491900000000001</v>
      </c>
      <c r="AO1416">
        <v>19.278600000000001</v>
      </c>
      <c r="AP1416" t="e">
        <v>#N/A</v>
      </c>
      <c r="AQ1416">
        <v>34.445500000000003</v>
      </c>
      <c r="AR1416">
        <v>19.0563</v>
      </c>
    </row>
    <row r="1417" spans="1:44" x14ac:dyDescent="0.25">
      <c r="A1417" s="1">
        <v>38568</v>
      </c>
      <c r="B1417">
        <v>49.030099999999997</v>
      </c>
      <c r="C1417">
        <v>20.189499999999999</v>
      </c>
      <c r="D1417">
        <v>12.1968</v>
      </c>
      <c r="E1417">
        <v>40.628300000000003</v>
      </c>
      <c r="F1417">
        <v>946.83249999999998</v>
      </c>
      <c r="G1417">
        <v>4.7194500000000001</v>
      </c>
      <c r="H1417">
        <v>20.29</v>
      </c>
      <c r="I1417">
        <v>24.050999999999998</v>
      </c>
      <c r="J1417">
        <v>45.342500000000001</v>
      </c>
      <c r="K1417">
        <v>36.5732</v>
      </c>
      <c r="L1417">
        <v>38.093200000000003</v>
      </c>
      <c r="M1417">
        <v>14.541600000000001</v>
      </c>
      <c r="N1417">
        <v>317.76459999999997</v>
      </c>
      <c r="O1417">
        <v>14.4413</v>
      </c>
      <c r="P1417">
        <v>26.532699999999998</v>
      </c>
      <c r="Q1417">
        <v>21.4</v>
      </c>
      <c r="R1417">
        <v>39.762300000000003</v>
      </c>
      <c r="S1417">
        <v>20.918299999999999</v>
      </c>
      <c r="T1417">
        <v>25.792400000000001</v>
      </c>
      <c r="U1417">
        <v>81.673699999999997</v>
      </c>
      <c r="V1417">
        <v>17.8261</v>
      </c>
      <c r="W1417">
        <v>27.668399999999998</v>
      </c>
      <c r="X1417">
        <v>26.078700000000001</v>
      </c>
      <c r="Y1417">
        <v>58.396999999999998</v>
      </c>
      <c r="Z1417">
        <v>17.666599999999999</v>
      </c>
      <c r="AA1417">
        <v>25.35</v>
      </c>
      <c r="AB1417">
        <v>41.536799999999999</v>
      </c>
      <c r="AC1417">
        <v>23.773099999999999</v>
      </c>
      <c r="AD1417" t="e">
        <v>#N/A</v>
      </c>
      <c r="AE1417">
        <v>20.0336</v>
      </c>
      <c r="AF1417">
        <v>18.103400000000001</v>
      </c>
      <c r="AG1417">
        <v>18.751000000000001</v>
      </c>
      <c r="AH1417">
        <v>15.498699999999999</v>
      </c>
      <c r="AI1417">
        <v>15.7601</v>
      </c>
      <c r="AJ1417">
        <v>35.979300000000002</v>
      </c>
      <c r="AK1417">
        <v>20.29</v>
      </c>
      <c r="AL1417" t="e">
        <v>#N/A</v>
      </c>
      <c r="AM1417">
        <v>40.345199999999998</v>
      </c>
      <c r="AN1417">
        <v>34.062199999999997</v>
      </c>
      <c r="AO1417">
        <v>18.968699999999998</v>
      </c>
      <c r="AP1417" t="e">
        <v>#N/A</v>
      </c>
      <c r="AQ1417">
        <v>34.144599999999997</v>
      </c>
      <c r="AR1417">
        <v>18.9284</v>
      </c>
    </row>
    <row r="1418" spans="1:44" x14ac:dyDescent="0.25">
      <c r="A1418" s="1">
        <v>38569</v>
      </c>
      <c r="B1418">
        <v>48.525500000000001</v>
      </c>
      <c r="C1418">
        <v>20.1264</v>
      </c>
      <c r="D1418">
        <v>11.9117</v>
      </c>
      <c r="E1418">
        <v>40.3795</v>
      </c>
      <c r="F1418">
        <v>943.87879999999996</v>
      </c>
      <c r="G1418">
        <v>4.7246899999999998</v>
      </c>
      <c r="H1418">
        <v>20.18</v>
      </c>
      <c r="I1418">
        <v>23.76</v>
      </c>
      <c r="J1418">
        <v>45.042900000000003</v>
      </c>
      <c r="K1418">
        <v>36.099299999999999</v>
      </c>
      <c r="L1418">
        <v>37.843299999999999</v>
      </c>
      <c r="M1418">
        <v>14.366199999999999</v>
      </c>
      <c r="N1418">
        <v>313.9597</v>
      </c>
      <c r="O1418">
        <v>14.266</v>
      </c>
      <c r="P1418">
        <v>26.211200000000002</v>
      </c>
      <c r="Q1418">
        <v>21</v>
      </c>
      <c r="R1418">
        <v>39.256500000000003</v>
      </c>
      <c r="S1418">
        <v>20.798549999999999</v>
      </c>
      <c r="T1418">
        <v>25.2255</v>
      </c>
      <c r="U1418">
        <v>81.566500000000005</v>
      </c>
      <c r="V1418">
        <v>17.889099999999999</v>
      </c>
      <c r="W1418">
        <v>27.2988</v>
      </c>
      <c r="X1418">
        <v>25.850300000000001</v>
      </c>
      <c r="Y1418">
        <v>58.248800000000003</v>
      </c>
      <c r="Z1418">
        <v>17.414899999999999</v>
      </c>
      <c r="AA1418">
        <v>25.2</v>
      </c>
      <c r="AB1418">
        <v>40.919400000000003</v>
      </c>
      <c r="AC1418">
        <v>23.5046</v>
      </c>
      <c r="AD1418" t="e">
        <v>#N/A</v>
      </c>
      <c r="AE1418">
        <v>19.9892</v>
      </c>
      <c r="AF1418">
        <v>18.195399999999999</v>
      </c>
      <c r="AG1418">
        <v>18.95</v>
      </c>
      <c r="AH1418">
        <v>15.3841</v>
      </c>
      <c r="AI1418">
        <v>15.4686</v>
      </c>
      <c r="AJ1418">
        <v>35.738399999999999</v>
      </c>
      <c r="AK1418">
        <v>20.18</v>
      </c>
      <c r="AL1418" t="e">
        <v>#N/A</v>
      </c>
      <c r="AM1418">
        <v>39.445099999999996</v>
      </c>
      <c r="AN1418">
        <v>33.775300000000001</v>
      </c>
      <c r="AO1418">
        <v>18.653300000000002</v>
      </c>
      <c r="AP1418" t="e">
        <v>#N/A</v>
      </c>
      <c r="AQ1418">
        <v>33.980600000000003</v>
      </c>
      <c r="AR1418">
        <v>18.723199999999999</v>
      </c>
    </row>
    <row r="1419" spans="1:44" x14ac:dyDescent="0.25">
      <c r="A1419" s="1">
        <v>38572</v>
      </c>
      <c r="B1419">
        <v>48.1556</v>
      </c>
      <c r="C1419">
        <v>20.063300000000002</v>
      </c>
      <c r="D1419">
        <v>11.8948</v>
      </c>
      <c r="E1419">
        <v>40.3521</v>
      </c>
      <c r="F1419">
        <v>940.92510000000004</v>
      </c>
      <c r="G1419">
        <v>4.6933999999999996</v>
      </c>
      <c r="H1419">
        <v>20.100000000000001</v>
      </c>
      <c r="I1419">
        <v>23.260400000000001</v>
      </c>
      <c r="J1419">
        <v>44.964799999999997</v>
      </c>
      <c r="K1419">
        <v>36.193199999999997</v>
      </c>
      <c r="L1419">
        <v>38.469900000000003</v>
      </c>
      <c r="M1419">
        <v>14.3475</v>
      </c>
      <c r="N1419">
        <v>311.9873</v>
      </c>
      <c r="O1419">
        <v>14.158099999999999</v>
      </c>
      <c r="P1419">
        <v>25.956299999999999</v>
      </c>
      <c r="Q1419">
        <v>20.96</v>
      </c>
      <c r="R1419">
        <v>39.821599999999997</v>
      </c>
      <c r="S1419">
        <v>20.678799999999999</v>
      </c>
      <c r="T1419">
        <v>25.088200000000001</v>
      </c>
      <c r="U1419">
        <v>81.828400000000002</v>
      </c>
      <c r="V1419">
        <v>17.861499999999999</v>
      </c>
      <c r="W1419">
        <v>27.093800000000002</v>
      </c>
      <c r="X1419">
        <v>25.850100000000001</v>
      </c>
      <c r="Y1419">
        <v>58.437199999999997</v>
      </c>
      <c r="Z1419">
        <v>17.398399999999999</v>
      </c>
      <c r="AA1419">
        <v>24.96</v>
      </c>
      <c r="AB1419">
        <v>40.907800000000002</v>
      </c>
      <c r="AC1419">
        <v>23.3614</v>
      </c>
      <c r="AD1419" t="e">
        <v>#N/A</v>
      </c>
      <c r="AE1419">
        <v>20.552099999999999</v>
      </c>
      <c r="AF1419">
        <v>18.094100000000001</v>
      </c>
      <c r="AG1419">
        <v>18.543900000000001</v>
      </c>
      <c r="AH1419">
        <v>15.2735</v>
      </c>
      <c r="AI1419">
        <v>15.465</v>
      </c>
      <c r="AJ1419">
        <v>35.883899999999997</v>
      </c>
      <c r="AK1419">
        <v>20.100000000000001</v>
      </c>
      <c r="AL1419" t="e">
        <v>#N/A</v>
      </c>
      <c r="AM1419">
        <v>38.828499999999998</v>
      </c>
      <c r="AN1419">
        <v>33.805199999999999</v>
      </c>
      <c r="AO1419">
        <v>18.570900000000002</v>
      </c>
      <c r="AP1419" t="e">
        <v>#N/A</v>
      </c>
      <c r="AQ1419">
        <v>33.907200000000003</v>
      </c>
      <c r="AR1419">
        <v>18.695900000000002</v>
      </c>
    </row>
    <row r="1420" spans="1:44" x14ac:dyDescent="0.25">
      <c r="A1420" s="1">
        <v>38573</v>
      </c>
      <c r="B1420">
        <v>47.940899999999999</v>
      </c>
      <c r="C1420">
        <v>20.4833</v>
      </c>
      <c r="D1420">
        <v>11.942600000000001</v>
      </c>
      <c r="E1420">
        <v>40.282200000000003</v>
      </c>
      <c r="F1420">
        <v>947.63199999999995</v>
      </c>
      <c r="G1420">
        <v>4.8233199999999998</v>
      </c>
      <c r="H1420">
        <v>19.899999999999999</v>
      </c>
      <c r="I1420">
        <v>23.366800000000001</v>
      </c>
      <c r="J1420">
        <v>45.752800000000001</v>
      </c>
      <c r="K1420">
        <v>36.647100000000002</v>
      </c>
      <c r="L1420">
        <v>38.4542</v>
      </c>
      <c r="M1420">
        <v>14.619300000000001</v>
      </c>
      <c r="N1420">
        <v>314.2253</v>
      </c>
      <c r="O1420">
        <v>14.3009</v>
      </c>
      <c r="P1420">
        <v>26.196200000000001</v>
      </c>
      <c r="Q1420">
        <v>21.05</v>
      </c>
      <c r="R1420">
        <v>40.244100000000003</v>
      </c>
      <c r="S1420">
        <v>20.916699999999999</v>
      </c>
      <c r="T1420">
        <v>25.353999999999999</v>
      </c>
      <c r="U1420">
        <v>83.017300000000006</v>
      </c>
      <c r="V1420">
        <v>17.822199999999999</v>
      </c>
      <c r="W1420">
        <v>27.6144</v>
      </c>
      <c r="X1420">
        <v>26.1524</v>
      </c>
      <c r="Y1420">
        <v>58.549599999999998</v>
      </c>
      <c r="Z1420">
        <v>17.526299999999999</v>
      </c>
      <c r="AA1420">
        <v>24.74</v>
      </c>
      <c r="AB1420">
        <v>41.291800000000002</v>
      </c>
      <c r="AC1420">
        <v>23.393699999999999</v>
      </c>
      <c r="AD1420" t="e">
        <v>#N/A</v>
      </c>
      <c r="AE1420">
        <v>20.748999999999999</v>
      </c>
      <c r="AF1420">
        <v>18.413499999999999</v>
      </c>
      <c r="AG1420">
        <v>18.698799999999999</v>
      </c>
      <c r="AH1420">
        <v>15.166700000000001</v>
      </c>
      <c r="AI1420">
        <v>15.757899999999999</v>
      </c>
      <c r="AJ1420">
        <v>35.6875</v>
      </c>
      <c r="AK1420">
        <v>19.899999999999999</v>
      </c>
      <c r="AL1420" t="e">
        <v>#N/A</v>
      </c>
      <c r="AM1420">
        <v>39.293199999999999</v>
      </c>
      <c r="AN1420">
        <v>34.101199999999999</v>
      </c>
      <c r="AO1420">
        <v>18.6708</v>
      </c>
      <c r="AP1420" t="e">
        <v>#N/A</v>
      </c>
      <c r="AQ1420">
        <v>33.963700000000003</v>
      </c>
      <c r="AR1420">
        <v>19.2377</v>
      </c>
    </row>
    <row r="1421" spans="1:44" x14ac:dyDescent="0.25">
      <c r="A1421" s="1">
        <v>38574</v>
      </c>
      <c r="B1421">
        <v>47.902200000000001</v>
      </c>
      <c r="C1421">
        <v>20.645499999999998</v>
      </c>
      <c r="D1421">
        <v>12.0282</v>
      </c>
      <c r="E1421">
        <v>40.908499999999997</v>
      </c>
      <c r="F1421">
        <v>959.50779999999997</v>
      </c>
      <c r="G1421">
        <v>4.7710299999999997</v>
      </c>
      <c r="H1421">
        <v>19.829999999999998</v>
      </c>
      <c r="I1421">
        <v>23.267399999999999</v>
      </c>
      <c r="J1421">
        <v>45.0563</v>
      </c>
      <c r="K1421">
        <v>37.062199999999997</v>
      </c>
      <c r="L1421">
        <v>39.213900000000002</v>
      </c>
      <c r="M1421">
        <v>13.5945</v>
      </c>
      <c r="N1421">
        <v>311.81079999999997</v>
      </c>
      <c r="O1421">
        <v>14.224600000000001</v>
      </c>
      <c r="P1421">
        <v>26.107500000000002</v>
      </c>
      <c r="Q1421">
        <v>21.05</v>
      </c>
      <c r="R1421">
        <v>40.667299999999997</v>
      </c>
      <c r="S1421">
        <v>20.7407</v>
      </c>
      <c r="T1421">
        <v>25.418900000000001</v>
      </c>
      <c r="U1421">
        <v>83.3596</v>
      </c>
      <c r="V1421">
        <v>17.510400000000001</v>
      </c>
      <c r="W1421">
        <v>27.792300000000001</v>
      </c>
      <c r="X1421">
        <v>25.822099999999999</v>
      </c>
      <c r="Y1421">
        <v>57.465400000000002</v>
      </c>
      <c r="Z1421">
        <v>17.499199999999998</v>
      </c>
      <c r="AA1421">
        <v>25.45</v>
      </c>
      <c r="AB1421">
        <v>41.148899999999998</v>
      </c>
      <c r="AC1421">
        <v>23.221399999999999</v>
      </c>
      <c r="AD1421" t="e">
        <v>#N/A</v>
      </c>
      <c r="AE1421">
        <v>20.898399999999999</v>
      </c>
      <c r="AF1421">
        <v>18.511500000000002</v>
      </c>
      <c r="AG1421">
        <v>18.410399999999999</v>
      </c>
      <c r="AH1421">
        <v>14.9734</v>
      </c>
      <c r="AI1421">
        <v>15.652799999999999</v>
      </c>
      <c r="AJ1421">
        <v>35.506599999999999</v>
      </c>
      <c r="AK1421">
        <v>19.829999999999998</v>
      </c>
      <c r="AL1421" t="e">
        <v>#N/A</v>
      </c>
      <c r="AM1421">
        <v>39.1325</v>
      </c>
      <c r="AN1421">
        <v>34.217500000000001</v>
      </c>
      <c r="AO1421">
        <v>18.5717</v>
      </c>
      <c r="AP1421" t="e">
        <v>#N/A</v>
      </c>
      <c r="AQ1421">
        <v>33.674300000000002</v>
      </c>
      <c r="AR1421">
        <v>18.729500000000002</v>
      </c>
    </row>
    <row r="1422" spans="1:44" x14ac:dyDescent="0.25">
      <c r="A1422" s="1">
        <v>38575</v>
      </c>
      <c r="B1422">
        <v>48.033000000000001</v>
      </c>
      <c r="C1422">
        <v>21.241099999999999</v>
      </c>
      <c r="D1422">
        <v>12.0961</v>
      </c>
      <c r="E1422">
        <v>41.032899999999998</v>
      </c>
      <c r="F1422">
        <v>963.95740000000001</v>
      </c>
      <c r="G1422">
        <v>4.8282999999999996</v>
      </c>
      <c r="H1422">
        <v>19.899999999999999</v>
      </c>
      <c r="I1422">
        <v>23.013999999999999</v>
      </c>
      <c r="J1422">
        <v>45.874699999999997</v>
      </c>
      <c r="K1422">
        <v>37.314700000000002</v>
      </c>
      <c r="L1422">
        <v>39.137900000000002</v>
      </c>
      <c r="M1422">
        <v>13.422499999999999</v>
      </c>
      <c r="N1422">
        <v>312.61649999999997</v>
      </c>
      <c r="O1422">
        <v>14.260300000000001</v>
      </c>
      <c r="P1422">
        <v>25.79</v>
      </c>
      <c r="Q1422">
        <v>21.1</v>
      </c>
      <c r="R1422">
        <v>41.286799999999999</v>
      </c>
      <c r="S1422">
        <v>21.078600000000002</v>
      </c>
      <c r="T1422">
        <v>25.1584</v>
      </c>
      <c r="U1422">
        <v>84.737799999999993</v>
      </c>
      <c r="V1422">
        <v>17.4998</v>
      </c>
      <c r="W1422">
        <v>27.623100000000001</v>
      </c>
      <c r="X1422">
        <v>26.052199999999999</v>
      </c>
      <c r="Y1422">
        <v>57.783000000000001</v>
      </c>
      <c r="Z1422">
        <v>17.4207</v>
      </c>
      <c r="AA1422">
        <v>25.23</v>
      </c>
      <c r="AB1422">
        <v>41.351799999999997</v>
      </c>
      <c r="AC1422">
        <v>23.175599999999999</v>
      </c>
      <c r="AD1422" t="e">
        <v>#N/A</v>
      </c>
      <c r="AE1422">
        <v>22.120200000000001</v>
      </c>
      <c r="AF1422">
        <v>18.4224</v>
      </c>
      <c r="AG1422">
        <v>18.587</v>
      </c>
      <c r="AH1422">
        <v>14.805899999999999</v>
      </c>
      <c r="AI1422">
        <v>15.6471</v>
      </c>
      <c r="AJ1422">
        <v>35.393500000000003</v>
      </c>
      <c r="AK1422">
        <v>19.899999999999999</v>
      </c>
      <c r="AL1422" t="e">
        <v>#N/A</v>
      </c>
      <c r="AM1422">
        <v>39.619100000000003</v>
      </c>
      <c r="AN1422">
        <v>35.267299999999999</v>
      </c>
      <c r="AO1422">
        <v>18.501799999999999</v>
      </c>
      <c r="AP1422" t="e">
        <v>#N/A</v>
      </c>
      <c r="AQ1422">
        <v>33.673900000000003</v>
      </c>
      <c r="AR1422">
        <v>18.988099999999999</v>
      </c>
    </row>
    <row r="1423" spans="1:44" x14ac:dyDescent="0.25">
      <c r="A1423" s="1">
        <v>38576</v>
      </c>
      <c r="B1423">
        <v>47.554900000000004</v>
      </c>
      <c r="C1423">
        <v>21.116900000000001</v>
      </c>
      <c r="D1423">
        <v>11.934900000000001</v>
      </c>
      <c r="E1423">
        <v>40.768099999999997</v>
      </c>
      <c r="F1423">
        <v>954.26440000000002</v>
      </c>
      <c r="G1423">
        <v>5.0376200000000004</v>
      </c>
      <c r="H1423">
        <v>19.75</v>
      </c>
      <c r="I1423">
        <v>22.937999999999999</v>
      </c>
      <c r="J1423">
        <v>45.160600000000002</v>
      </c>
      <c r="K1423">
        <v>36.690300000000001</v>
      </c>
      <c r="L1423">
        <v>38.837400000000002</v>
      </c>
      <c r="M1423">
        <v>13.174200000000001</v>
      </c>
      <c r="N1423">
        <v>312.09870000000001</v>
      </c>
      <c r="O1423">
        <v>14.030200000000001</v>
      </c>
      <c r="P1423">
        <v>25.411999999999999</v>
      </c>
      <c r="Q1423">
        <v>20.9</v>
      </c>
      <c r="R1423">
        <v>41.181899999999999</v>
      </c>
      <c r="S1423">
        <v>20.8325</v>
      </c>
      <c r="T1423">
        <v>24.960699999999999</v>
      </c>
      <c r="U1423">
        <v>84.021799999999999</v>
      </c>
      <c r="V1423">
        <v>17.3187</v>
      </c>
      <c r="W1423">
        <v>27.361899999999999</v>
      </c>
      <c r="X1423">
        <v>25.576000000000001</v>
      </c>
      <c r="Y1423">
        <v>57.214700000000001</v>
      </c>
      <c r="Z1423">
        <v>17.0182</v>
      </c>
      <c r="AA1423">
        <v>24.78</v>
      </c>
      <c r="AB1423">
        <v>40.698900000000002</v>
      </c>
      <c r="AC1423">
        <v>22.747299999999999</v>
      </c>
      <c r="AD1423" t="e">
        <v>#N/A</v>
      </c>
      <c r="AE1423">
        <v>21.113399999999999</v>
      </c>
      <c r="AF1423">
        <v>18.026800000000001</v>
      </c>
      <c r="AG1423">
        <v>18.36</v>
      </c>
      <c r="AH1423">
        <v>14.675800000000001</v>
      </c>
      <c r="AI1423">
        <v>15.416700000000001</v>
      </c>
      <c r="AJ1423">
        <v>35.173499999999997</v>
      </c>
      <c r="AK1423">
        <v>19.75</v>
      </c>
      <c r="AL1423" t="e">
        <v>#N/A</v>
      </c>
      <c r="AM1423">
        <v>39.242800000000003</v>
      </c>
      <c r="AN1423">
        <v>35.222099999999998</v>
      </c>
      <c r="AO1423">
        <v>18.396799999999999</v>
      </c>
      <c r="AP1423" t="e">
        <v>#N/A</v>
      </c>
      <c r="AQ1423">
        <v>33.362099999999998</v>
      </c>
      <c r="AR1423">
        <v>18.821000000000002</v>
      </c>
    </row>
    <row r="1424" spans="1:44" x14ac:dyDescent="0.25">
      <c r="A1424" s="1">
        <v>38579</v>
      </c>
      <c r="B1424">
        <v>48.0336</v>
      </c>
      <c r="C1424">
        <v>20.915199999999999</v>
      </c>
      <c r="D1424">
        <v>12.0473</v>
      </c>
      <c r="E1424">
        <v>40.940100000000001</v>
      </c>
      <c r="F1424">
        <v>958.50800000000004</v>
      </c>
      <c r="G1424">
        <v>5.2452199999999998</v>
      </c>
      <c r="H1424">
        <v>19.600000000000001</v>
      </c>
      <c r="I1424">
        <v>23.380400000000002</v>
      </c>
      <c r="J1424">
        <v>46.091999999999999</v>
      </c>
      <c r="K1424">
        <v>37.246499999999997</v>
      </c>
      <c r="L1424">
        <v>39.003700000000002</v>
      </c>
      <c r="M1424">
        <v>13.195499999999999</v>
      </c>
      <c r="N1424">
        <v>315.41609999999997</v>
      </c>
      <c r="O1424">
        <v>14.1113</v>
      </c>
      <c r="P1424">
        <v>25.6814</v>
      </c>
      <c r="Q1424">
        <v>20.95</v>
      </c>
      <c r="R1424">
        <v>41.030299999999997</v>
      </c>
      <c r="S1424">
        <v>20.947800000000001</v>
      </c>
      <c r="T1424">
        <v>24.9742</v>
      </c>
      <c r="U1424">
        <v>85.3446</v>
      </c>
      <c r="V1424">
        <v>17.478400000000001</v>
      </c>
      <c r="W1424">
        <v>27.765699999999999</v>
      </c>
      <c r="X1424">
        <v>26.137599999999999</v>
      </c>
      <c r="Y1424">
        <v>57.8157</v>
      </c>
      <c r="Z1424">
        <v>17.275500000000001</v>
      </c>
      <c r="AA1424">
        <v>24.81</v>
      </c>
      <c r="AB1424">
        <v>40.836599999999997</v>
      </c>
      <c r="AC1424">
        <v>23.126899999999999</v>
      </c>
      <c r="AD1424" t="e">
        <v>#N/A</v>
      </c>
      <c r="AE1424">
        <v>21.4788</v>
      </c>
      <c r="AF1424">
        <v>18.213100000000001</v>
      </c>
      <c r="AG1424">
        <v>18.582000000000001</v>
      </c>
      <c r="AH1424">
        <v>14.8811</v>
      </c>
      <c r="AI1424">
        <v>15.543900000000001</v>
      </c>
      <c r="AJ1424">
        <v>35.826000000000001</v>
      </c>
      <c r="AK1424">
        <v>19.600000000000001</v>
      </c>
      <c r="AL1424" t="e">
        <v>#N/A</v>
      </c>
      <c r="AM1424">
        <v>39.422600000000003</v>
      </c>
      <c r="AN1424">
        <v>35.437899999999999</v>
      </c>
      <c r="AO1424">
        <v>18.486499999999999</v>
      </c>
      <c r="AP1424" t="e">
        <v>#N/A</v>
      </c>
      <c r="AQ1424">
        <v>33.861800000000002</v>
      </c>
      <c r="AR1424">
        <v>19.248899999999999</v>
      </c>
    </row>
    <row r="1425" spans="1:44" x14ac:dyDescent="0.25">
      <c r="A1425" s="1">
        <v>38580</v>
      </c>
      <c r="B1425">
        <v>47.9238</v>
      </c>
      <c r="C1425">
        <v>20.716899999999999</v>
      </c>
      <c r="D1425">
        <v>12.170199999999999</v>
      </c>
      <c r="E1425">
        <v>40.800899999999999</v>
      </c>
      <c r="F1425">
        <v>955.19749999999999</v>
      </c>
      <c r="G1425">
        <v>5.1131099999999998</v>
      </c>
      <c r="H1425">
        <v>19.98</v>
      </c>
      <c r="I1425">
        <v>23.7255</v>
      </c>
      <c r="J1425">
        <v>45.503300000000003</v>
      </c>
      <c r="K1425">
        <v>36.3675</v>
      </c>
      <c r="L1425">
        <v>38.446199999999997</v>
      </c>
      <c r="M1425">
        <v>13.200900000000001</v>
      </c>
      <c r="N1425">
        <v>319.51249999999999</v>
      </c>
      <c r="O1425">
        <v>14.1031</v>
      </c>
      <c r="P1425">
        <v>25.3797</v>
      </c>
      <c r="Q1425">
        <v>20.45</v>
      </c>
      <c r="R1425">
        <v>40.3123</v>
      </c>
      <c r="S1425">
        <v>20.848400000000002</v>
      </c>
      <c r="T1425">
        <v>25.189800000000002</v>
      </c>
      <c r="U1425">
        <v>83.830200000000005</v>
      </c>
      <c r="V1425">
        <v>17.2807</v>
      </c>
      <c r="W1425">
        <v>27.2728</v>
      </c>
      <c r="X1425">
        <v>25.6995</v>
      </c>
      <c r="Y1425">
        <v>57.256999999999998</v>
      </c>
      <c r="Z1425">
        <v>17.014299999999999</v>
      </c>
      <c r="AA1425">
        <v>25.16</v>
      </c>
      <c r="AB1425">
        <v>40.818600000000004</v>
      </c>
      <c r="AC1425">
        <v>23.194400000000002</v>
      </c>
      <c r="AD1425" t="e">
        <v>#N/A</v>
      </c>
      <c r="AE1425">
        <v>21.309000000000001</v>
      </c>
      <c r="AF1425">
        <v>18.0883</v>
      </c>
      <c r="AG1425">
        <v>18.4056</v>
      </c>
      <c r="AH1425">
        <v>14.705399999999999</v>
      </c>
      <c r="AI1425">
        <v>15.531499999999999</v>
      </c>
      <c r="AJ1425">
        <v>35.604799999999997</v>
      </c>
      <c r="AK1425">
        <v>19.98</v>
      </c>
      <c r="AL1425" t="e">
        <v>#N/A</v>
      </c>
      <c r="AM1425">
        <v>38.947299999999998</v>
      </c>
      <c r="AN1425">
        <v>35.4069</v>
      </c>
      <c r="AO1425">
        <v>18.634399999999999</v>
      </c>
      <c r="AP1425" t="e">
        <v>#N/A</v>
      </c>
      <c r="AQ1425">
        <v>32.969099999999997</v>
      </c>
      <c r="AR1425">
        <v>19.410799999999998</v>
      </c>
    </row>
    <row r="1426" spans="1:44" x14ac:dyDescent="0.25">
      <c r="A1426" s="1">
        <v>38581</v>
      </c>
      <c r="B1426">
        <v>48.285899999999998</v>
      </c>
      <c r="C1426">
        <v>20.436</v>
      </c>
      <c r="D1426">
        <v>12.275700000000001</v>
      </c>
      <c r="E1426">
        <v>40.835500000000003</v>
      </c>
      <c r="F1426">
        <v>954.34649999999999</v>
      </c>
      <c r="G1426">
        <v>5.2198200000000003</v>
      </c>
      <c r="H1426">
        <v>19.84</v>
      </c>
      <c r="I1426">
        <v>23.947399999999998</v>
      </c>
      <c r="J1426">
        <v>46.081899999999997</v>
      </c>
      <c r="K1426">
        <v>36.261800000000001</v>
      </c>
      <c r="L1426">
        <v>37.909399999999998</v>
      </c>
      <c r="M1426">
        <v>13.3766</v>
      </c>
      <c r="N1426">
        <v>319.66399999999999</v>
      </c>
      <c r="O1426">
        <v>14.1258</v>
      </c>
      <c r="P1426">
        <v>25.508199999999999</v>
      </c>
      <c r="Q1426">
        <v>20.5</v>
      </c>
      <c r="R1426">
        <v>39.759799999999998</v>
      </c>
      <c r="S1426">
        <v>21.012799999999999</v>
      </c>
      <c r="T1426">
        <v>24.794499999999999</v>
      </c>
      <c r="U1426">
        <v>83.2346</v>
      </c>
      <c r="V1426">
        <v>19.582599999999999</v>
      </c>
      <c r="W1426">
        <v>27.277000000000001</v>
      </c>
      <c r="X1426">
        <v>26.152999999999999</v>
      </c>
      <c r="Y1426">
        <v>57.336199999999998</v>
      </c>
      <c r="Z1426">
        <v>17.096800000000002</v>
      </c>
      <c r="AA1426">
        <v>25.06</v>
      </c>
      <c r="AB1426">
        <v>41.192900000000002</v>
      </c>
      <c r="AC1426">
        <v>23.146000000000001</v>
      </c>
      <c r="AD1426" t="e">
        <v>#N/A</v>
      </c>
      <c r="AE1426">
        <v>21.788699999999999</v>
      </c>
      <c r="AF1426">
        <v>18.268799999999999</v>
      </c>
      <c r="AG1426">
        <v>18.575800000000001</v>
      </c>
      <c r="AH1426">
        <v>14.572699999999999</v>
      </c>
      <c r="AI1426">
        <v>15.618600000000001</v>
      </c>
      <c r="AJ1426">
        <v>35.547499999999999</v>
      </c>
      <c r="AK1426">
        <v>19.84</v>
      </c>
      <c r="AL1426" t="e">
        <v>#N/A</v>
      </c>
      <c r="AM1426">
        <v>39.1233</v>
      </c>
      <c r="AN1426">
        <v>35.696399999999997</v>
      </c>
      <c r="AO1426">
        <v>18.637599999999999</v>
      </c>
      <c r="AP1426" t="e">
        <v>#N/A</v>
      </c>
      <c r="AQ1426">
        <v>32.780200000000001</v>
      </c>
      <c r="AR1426">
        <v>19.459800000000001</v>
      </c>
    </row>
    <row r="1427" spans="1:44" x14ac:dyDescent="0.25">
      <c r="A1427" s="1">
        <v>38582</v>
      </c>
      <c r="B1427">
        <v>48.722499999999997</v>
      </c>
      <c r="C1427">
        <v>20.343</v>
      </c>
      <c r="D1427">
        <v>12.819900000000001</v>
      </c>
      <c r="E1427">
        <v>41.179000000000002</v>
      </c>
      <c r="F1427">
        <v>959.11279999999999</v>
      </c>
      <c r="G1427">
        <v>5.1605499999999997</v>
      </c>
      <c r="H1427">
        <v>19.88</v>
      </c>
      <c r="I1427">
        <v>24.572500000000002</v>
      </c>
      <c r="J1427">
        <v>46.125100000000003</v>
      </c>
      <c r="K1427">
        <v>36.296500000000002</v>
      </c>
      <c r="L1427">
        <v>38.064599999999999</v>
      </c>
      <c r="M1427">
        <v>13.3316</v>
      </c>
      <c r="N1427">
        <v>322.63909999999998</v>
      </c>
      <c r="O1427">
        <v>14.2941</v>
      </c>
      <c r="P1427">
        <v>25.593699999999998</v>
      </c>
      <c r="Q1427">
        <v>21</v>
      </c>
      <c r="R1427">
        <v>39.9818</v>
      </c>
      <c r="S1427">
        <v>21.087399999999999</v>
      </c>
      <c r="T1427">
        <v>25.135899999999999</v>
      </c>
      <c r="U1427">
        <v>83.589100000000002</v>
      </c>
      <c r="V1427">
        <v>19.590699999999998</v>
      </c>
      <c r="W1427">
        <v>27.516400000000001</v>
      </c>
      <c r="X1427">
        <v>26.098099999999999</v>
      </c>
      <c r="Y1427">
        <v>57.619300000000003</v>
      </c>
      <c r="Z1427">
        <v>17.074400000000001</v>
      </c>
      <c r="AA1427">
        <v>25.64</v>
      </c>
      <c r="AB1427">
        <v>41.962699999999998</v>
      </c>
      <c r="AC1427">
        <v>23.438500000000001</v>
      </c>
      <c r="AD1427" t="e">
        <v>#N/A</v>
      </c>
      <c r="AE1427">
        <v>21.625900000000001</v>
      </c>
      <c r="AF1427">
        <v>18.302700000000002</v>
      </c>
      <c r="AG1427">
        <v>18.611799999999999</v>
      </c>
      <c r="AH1427">
        <v>14.8148</v>
      </c>
      <c r="AI1427">
        <v>15.5564</v>
      </c>
      <c r="AJ1427">
        <v>36.298299999999998</v>
      </c>
      <c r="AK1427">
        <v>19.88</v>
      </c>
      <c r="AL1427" t="e">
        <v>#N/A</v>
      </c>
      <c r="AM1427">
        <v>39.419800000000002</v>
      </c>
      <c r="AN1427">
        <v>35.855400000000003</v>
      </c>
      <c r="AO1427">
        <v>18.673400000000001</v>
      </c>
      <c r="AP1427" t="e">
        <v>#N/A</v>
      </c>
      <c r="AQ1427">
        <v>33.094000000000001</v>
      </c>
      <c r="AR1427">
        <v>19.435600000000001</v>
      </c>
    </row>
    <row r="1428" spans="1:44" x14ac:dyDescent="0.25">
      <c r="A1428" s="1">
        <v>38583</v>
      </c>
      <c r="B1428">
        <v>48.944299999999998</v>
      </c>
      <c r="C1428">
        <v>20.414899999999999</v>
      </c>
      <c r="D1428">
        <v>12.774800000000001</v>
      </c>
      <c r="E1428">
        <v>41.265700000000002</v>
      </c>
      <c r="F1428">
        <v>958.6549</v>
      </c>
      <c r="G1428">
        <v>5.1207500000000001</v>
      </c>
      <c r="H1428">
        <v>19.989999999999998</v>
      </c>
      <c r="I1428">
        <v>29.731400000000001</v>
      </c>
      <c r="J1428">
        <v>46.599600000000002</v>
      </c>
      <c r="K1428">
        <v>37.5291</v>
      </c>
      <c r="L1428">
        <v>38.440600000000003</v>
      </c>
      <c r="M1428">
        <v>13.4855</v>
      </c>
      <c r="N1428">
        <v>323.06779999999998</v>
      </c>
      <c r="O1428">
        <v>14.612399999999999</v>
      </c>
      <c r="P1428">
        <v>25.593900000000001</v>
      </c>
      <c r="Q1428">
        <v>20.9</v>
      </c>
      <c r="R1428">
        <v>40.57</v>
      </c>
      <c r="S1428">
        <v>21.1144</v>
      </c>
      <c r="T1428">
        <v>24.578900000000001</v>
      </c>
      <c r="U1428">
        <v>84.112399999999994</v>
      </c>
      <c r="V1428">
        <v>19.521000000000001</v>
      </c>
      <c r="W1428">
        <v>27.360499999999998</v>
      </c>
      <c r="X1428">
        <v>26.217300000000002</v>
      </c>
      <c r="Y1428">
        <v>58.9071</v>
      </c>
      <c r="Z1428">
        <v>16.964300000000001</v>
      </c>
      <c r="AA1428">
        <v>25.11</v>
      </c>
      <c r="AB1428">
        <v>41.798699999999997</v>
      </c>
      <c r="AC1428">
        <v>23.414899999999999</v>
      </c>
      <c r="AD1428" t="e">
        <v>#N/A</v>
      </c>
      <c r="AE1428">
        <v>21.672699999999999</v>
      </c>
      <c r="AF1428">
        <v>16.9299</v>
      </c>
      <c r="AG1428">
        <v>18.588100000000001</v>
      </c>
      <c r="AH1428">
        <v>14.777699999999999</v>
      </c>
      <c r="AI1428">
        <v>15.395899999999999</v>
      </c>
      <c r="AJ1428">
        <v>36.629399999999997</v>
      </c>
      <c r="AK1428">
        <v>19.989999999999998</v>
      </c>
      <c r="AL1428" t="e">
        <v>#N/A</v>
      </c>
      <c r="AM1428">
        <v>39.424500000000002</v>
      </c>
      <c r="AN1428">
        <v>36.111199999999997</v>
      </c>
      <c r="AO1428">
        <v>18.821899999999999</v>
      </c>
      <c r="AP1428" t="e">
        <v>#N/A</v>
      </c>
      <c r="AQ1428">
        <v>32.712000000000003</v>
      </c>
      <c r="AR1428">
        <v>19.401299999999999</v>
      </c>
    </row>
    <row r="1429" spans="1:44" x14ac:dyDescent="0.25">
      <c r="A1429" s="1">
        <v>38586</v>
      </c>
      <c r="B1429">
        <v>48.650700000000001</v>
      </c>
      <c r="C1429">
        <v>20.5229</v>
      </c>
      <c r="D1429">
        <v>12.671900000000001</v>
      </c>
      <c r="E1429">
        <v>41.235599999999998</v>
      </c>
      <c r="F1429">
        <v>951.61789999999996</v>
      </c>
      <c r="G1429">
        <v>5.1051099999999998</v>
      </c>
      <c r="H1429">
        <v>19.97</v>
      </c>
      <c r="I1429">
        <v>29.696200000000001</v>
      </c>
      <c r="J1429">
        <v>46.859000000000002</v>
      </c>
      <c r="K1429">
        <v>37.375100000000003</v>
      </c>
      <c r="L1429">
        <v>38.558199999999999</v>
      </c>
      <c r="M1429">
        <v>13.3346</v>
      </c>
      <c r="N1429">
        <v>322.09179999999998</v>
      </c>
      <c r="O1429">
        <v>14.515700000000001</v>
      </c>
      <c r="P1429">
        <v>25.387</v>
      </c>
      <c r="Q1429">
        <v>20.399999999999999</v>
      </c>
      <c r="R1429">
        <v>40.582500000000003</v>
      </c>
      <c r="S1429">
        <v>21.044</v>
      </c>
      <c r="T1429">
        <v>24.9922</v>
      </c>
      <c r="U1429">
        <v>84.106099999999998</v>
      </c>
      <c r="V1429">
        <v>19.473800000000001</v>
      </c>
      <c r="W1429">
        <v>27.3612</v>
      </c>
      <c r="X1429">
        <v>26.244199999999999</v>
      </c>
      <c r="Y1429">
        <v>58.5625</v>
      </c>
      <c r="Z1429">
        <v>17.167899999999999</v>
      </c>
      <c r="AA1429">
        <v>25.3</v>
      </c>
      <c r="AB1429">
        <v>41.588799999999999</v>
      </c>
      <c r="AC1429">
        <v>23.302700000000002</v>
      </c>
      <c r="AD1429" t="e">
        <v>#N/A</v>
      </c>
      <c r="AE1429">
        <v>21.529399999999999</v>
      </c>
      <c r="AF1429">
        <v>16.761299999999999</v>
      </c>
      <c r="AG1429">
        <v>18.646799999999999</v>
      </c>
      <c r="AH1429">
        <v>14.5237</v>
      </c>
      <c r="AI1429">
        <v>15.221399999999999</v>
      </c>
      <c r="AJ1429">
        <v>36.900399999999998</v>
      </c>
      <c r="AK1429">
        <v>19.97</v>
      </c>
      <c r="AL1429" t="e">
        <v>#N/A</v>
      </c>
      <c r="AM1429">
        <v>39.407899999999998</v>
      </c>
      <c r="AN1429">
        <v>36.059899999999999</v>
      </c>
      <c r="AO1429">
        <v>18.782</v>
      </c>
      <c r="AP1429" t="e">
        <v>#N/A</v>
      </c>
      <c r="AQ1429">
        <v>32.646599999999999</v>
      </c>
      <c r="AR1429">
        <v>19.1465</v>
      </c>
    </row>
    <row r="1430" spans="1:44" x14ac:dyDescent="0.25">
      <c r="A1430" s="1">
        <v>38587</v>
      </c>
      <c r="B1430">
        <v>48.013800000000003</v>
      </c>
      <c r="C1430">
        <v>20.0275</v>
      </c>
      <c r="D1430">
        <v>12.673500000000001</v>
      </c>
      <c r="E1430">
        <v>41.023800000000001</v>
      </c>
      <c r="F1430">
        <v>946.78290000000004</v>
      </c>
      <c r="G1430">
        <v>5.0898099999999999</v>
      </c>
      <c r="H1430">
        <v>19.899999999999999</v>
      </c>
      <c r="I1430">
        <v>29.453800000000001</v>
      </c>
      <c r="J1430">
        <v>46.602600000000002</v>
      </c>
      <c r="K1430">
        <v>37.287100000000002</v>
      </c>
      <c r="L1430">
        <v>38.5199</v>
      </c>
      <c r="M1430">
        <v>13.385199999999999</v>
      </c>
      <c r="N1430">
        <v>317.37599999999998</v>
      </c>
      <c r="O1430">
        <v>14.4871</v>
      </c>
      <c r="P1430">
        <v>25.270299999999999</v>
      </c>
      <c r="Q1430">
        <v>20.55</v>
      </c>
      <c r="R1430">
        <v>40.527799999999999</v>
      </c>
      <c r="S1430">
        <v>21.040500000000002</v>
      </c>
      <c r="T1430">
        <v>24.623799999999999</v>
      </c>
      <c r="U1430">
        <v>84.167599999999993</v>
      </c>
      <c r="V1430">
        <v>19.602699999999999</v>
      </c>
      <c r="W1430">
        <v>27.431000000000001</v>
      </c>
      <c r="X1430">
        <v>26.116900000000001</v>
      </c>
      <c r="Y1430">
        <v>58.148899999999998</v>
      </c>
      <c r="Z1430">
        <v>16.941099999999999</v>
      </c>
      <c r="AA1430">
        <v>24.61</v>
      </c>
      <c r="AB1430">
        <v>41.097299999999997</v>
      </c>
      <c r="AC1430">
        <v>23.190899999999999</v>
      </c>
      <c r="AD1430" t="e">
        <v>#N/A</v>
      </c>
      <c r="AE1430">
        <v>21.3643</v>
      </c>
      <c r="AF1430">
        <v>16.572299999999998</v>
      </c>
      <c r="AG1430">
        <v>18.616099999999999</v>
      </c>
      <c r="AH1430">
        <v>14.523199999999999</v>
      </c>
      <c r="AI1430">
        <v>15.056900000000001</v>
      </c>
      <c r="AJ1430">
        <v>37.054900000000004</v>
      </c>
      <c r="AK1430">
        <v>19.899999999999999</v>
      </c>
      <c r="AL1430" t="e">
        <v>#N/A</v>
      </c>
      <c r="AM1430">
        <v>39.225000000000001</v>
      </c>
      <c r="AN1430">
        <v>35.817700000000002</v>
      </c>
      <c r="AO1430">
        <v>18.8413</v>
      </c>
      <c r="AP1430" t="e">
        <v>#N/A</v>
      </c>
      <c r="AQ1430">
        <v>32.410400000000003</v>
      </c>
      <c r="AR1430">
        <v>19.195499999999999</v>
      </c>
    </row>
    <row r="1431" spans="1:44" x14ac:dyDescent="0.25">
      <c r="A1431" s="1">
        <v>38588</v>
      </c>
      <c r="B1431">
        <v>48.323900000000002</v>
      </c>
      <c r="C1431">
        <v>19.853400000000001</v>
      </c>
      <c r="D1431">
        <v>12.6799</v>
      </c>
      <c r="E1431">
        <v>40.686700000000002</v>
      </c>
      <c r="F1431">
        <v>935.20659999999998</v>
      </c>
      <c r="G1431">
        <v>5.1023199999999997</v>
      </c>
      <c r="H1431">
        <v>19.7</v>
      </c>
      <c r="I1431">
        <v>29.180399999999999</v>
      </c>
      <c r="J1431">
        <v>46.4788</v>
      </c>
      <c r="K1431">
        <v>36.343499999999999</v>
      </c>
      <c r="L1431">
        <v>38.294899999999998</v>
      </c>
      <c r="M1431">
        <v>13.2281</v>
      </c>
      <c r="N1431">
        <v>314.2253</v>
      </c>
      <c r="O1431">
        <v>14.395</v>
      </c>
      <c r="P1431">
        <v>25.077500000000001</v>
      </c>
      <c r="Q1431">
        <v>20.48</v>
      </c>
      <c r="R1431">
        <v>40.518300000000004</v>
      </c>
      <c r="S1431">
        <v>20.811599999999999</v>
      </c>
      <c r="T1431">
        <v>25.432400000000001</v>
      </c>
      <c r="U1431">
        <v>82.954099999999997</v>
      </c>
      <c r="V1431">
        <v>19.645399999999999</v>
      </c>
      <c r="W1431">
        <v>26.98</v>
      </c>
      <c r="X1431">
        <v>25.9587</v>
      </c>
      <c r="Y1431">
        <v>57.749499999999998</v>
      </c>
      <c r="Z1431">
        <v>16.846299999999999</v>
      </c>
      <c r="AA1431">
        <v>24.73</v>
      </c>
      <c r="AB1431">
        <v>40.836799999999997</v>
      </c>
      <c r="AC1431">
        <v>22.894500000000001</v>
      </c>
      <c r="AD1431" t="e">
        <v>#N/A</v>
      </c>
      <c r="AE1431">
        <v>21.363900000000001</v>
      </c>
      <c r="AF1431">
        <v>16.752600000000001</v>
      </c>
      <c r="AG1431">
        <v>18.607900000000001</v>
      </c>
      <c r="AH1431">
        <v>14.6264</v>
      </c>
      <c r="AI1431">
        <v>15.066000000000001</v>
      </c>
      <c r="AJ1431">
        <v>36.5991</v>
      </c>
      <c r="AK1431">
        <v>19.7</v>
      </c>
      <c r="AL1431" t="e">
        <v>#N/A</v>
      </c>
      <c r="AM1431">
        <v>38.911299999999997</v>
      </c>
      <c r="AN1431">
        <v>35.332099999999997</v>
      </c>
      <c r="AO1431">
        <v>18.619700000000002</v>
      </c>
      <c r="AP1431" t="e">
        <v>#N/A</v>
      </c>
      <c r="AQ1431">
        <v>31.915299999999998</v>
      </c>
      <c r="AR1431">
        <v>18.931899999999999</v>
      </c>
    </row>
    <row r="1432" spans="1:44" x14ac:dyDescent="0.25">
      <c r="A1432" s="1">
        <v>38589</v>
      </c>
      <c r="B1432">
        <v>48.0702</v>
      </c>
      <c r="C1432">
        <v>19.8125</v>
      </c>
      <c r="D1432">
        <v>12.6713</v>
      </c>
      <c r="E1432">
        <v>40.696199999999997</v>
      </c>
      <c r="F1432">
        <v>928.22500000000002</v>
      </c>
      <c r="G1432">
        <v>5.1091199999999999</v>
      </c>
      <c r="H1432">
        <v>19.46</v>
      </c>
      <c r="I1432">
        <v>29.143699999999999</v>
      </c>
      <c r="J1432">
        <v>46.302900000000001</v>
      </c>
      <c r="K1432">
        <v>36.291899999999998</v>
      </c>
      <c r="L1432">
        <v>38.110900000000001</v>
      </c>
      <c r="M1432">
        <v>13.132300000000001</v>
      </c>
      <c r="N1432">
        <v>314.26100000000002</v>
      </c>
      <c r="O1432">
        <v>14.3169</v>
      </c>
      <c r="P1432">
        <v>24.959199999999999</v>
      </c>
      <c r="Q1432">
        <v>20.45</v>
      </c>
      <c r="R1432">
        <v>40.522300000000001</v>
      </c>
      <c r="S1432">
        <v>20.683499999999999</v>
      </c>
      <c r="T1432">
        <v>24.947299999999998</v>
      </c>
      <c r="U1432">
        <v>82.924599999999998</v>
      </c>
      <c r="V1432">
        <v>19.679400000000001</v>
      </c>
      <c r="W1432">
        <v>27.034300000000002</v>
      </c>
      <c r="X1432">
        <v>25.890899999999998</v>
      </c>
      <c r="Y1432">
        <v>57.306899999999999</v>
      </c>
      <c r="Z1432">
        <v>16.7166</v>
      </c>
      <c r="AA1432">
        <v>24.63</v>
      </c>
      <c r="AB1432">
        <v>40.816600000000001</v>
      </c>
      <c r="AC1432">
        <v>22.962399999999999</v>
      </c>
      <c r="AD1432" t="e">
        <v>#N/A</v>
      </c>
      <c r="AE1432">
        <v>21.463899999999999</v>
      </c>
      <c r="AF1432">
        <v>16.633400000000002</v>
      </c>
      <c r="AG1432">
        <v>18.667400000000001</v>
      </c>
      <c r="AH1432">
        <v>14.5847</v>
      </c>
      <c r="AI1432">
        <v>14.8774</v>
      </c>
      <c r="AJ1432">
        <v>36.670499999999997</v>
      </c>
      <c r="AK1432">
        <v>19.46</v>
      </c>
      <c r="AL1432" t="e">
        <v>#N/A</v>
      </c>
      <c r="AM1432">
        <v>38.7256</v>
      </c>
      <c r="AN1432">
        <v>35.073300000000003</v>
      </c>
      <c r="AO1432">
        <v>18.470700000000001</v>
      </c>
      <c r="AP1432" t="e">
        <v>#N/A</v>
      </c>
      <c r="AQ1432">
        <v>31.575500000000002</v>
      </c>
      <c r="AR1432">
        <v>18.689499999999999</v>
      </c>
    </row>
    <row r="1433" spans="1:44" x14ac:dyDescent="0.25">
      <c r="A1433" s="1">
        <v>38590</v>
      </c>
      <c r="B1433">
        <v>47.725099999999998</v>
      </c>
      <c r="C1433">
        <v>19.6267</v>
      </c>
      <c r="D1433">
        <v>12.557499999999999</v>
      </c>
      <c r="E1433">
        <v>40.056199999999997</v>
      </c>
      <c r="F1433">
        <v>918.91930000000002</v>
      </c>
      <c r="G1433">
        <v>5.0591900000000001</v>
      </c>
      <c r="H1433">
        <v>19.010000000000002</v>
      </c>
      <c r="I1433">
        <v>28.9056</v>
      </c>
      <c r="J1433">
        <v>45.552999999999997</v>
      </c>
      <c r="K1433">
        <v>36.249699999999997</v>
      </c>
      <c r="L1433">
        <v>37.7104</v>
      </c>
      <c r="M1433">
        <v>13.035</v>
      </c>
      <c r="N1433">
        <v>312.1361</v>
      </c>
      <c r="O1433">
        <v>14.197900000000001</v>
      </c>
      <c r="P1433">
        <v>24.720199999999998</v>
      </c>
      <c r="Q1433">
        <v>20.399999999999999</v>
      </c>
      <c r="R1433">
        <v>39.881300000000003</v>
      </c>
      <c r="S1433">
        <v>20.550799999999999</v>
      </c>
      <c r="T1433">
        <v>24.794499999999999</v>
      </c>
      <c r="U1433">
        <v>82.127499999999998</v>
      </c>
      <c r="V1433">
        <v>19.703700000000001</v>
      </c>
      <c r="W1433">
        <v>26.709099999999999</v>
      </c>
      <c r="X1433">
        <v>25.817299999999999</v>
      </c>
      <c r="Y1433">
        <v>56.636600000000001</v>
      </c>
      <c r="Z1433">
        <v>16.636299999999999</v>
      </c>
      <c r="AA1433">
        <v>24.47</v>
      </c>
      <c r="AB1433">
        <v>40.316499999999998</v>
      </c>
      <c r="AC1433">
        <v>22.581700000000001</v>
      </c>
      <c r="AD1433" t="e">
        <v>#N/A</v>
      </c>
      <c r="AE1433">
        <v>21.518599999999999</v>
      </c>
      <c r="AF1433">
        <v>16.520399999999999</v>
      </c>
      <c r="AG1433">
        <v>18.573</v>
      </c>
      <c r="AH1433">
        <v>14.5159</v>
      </c>
      <c r="AI1433">
        <v>14.847099999999999</v>
      </c>
      <c r="AJ1433">
        <v>36.5396</v>
      </c>
      <c r="AK1433">
        <v>19.010000000000002</v>
      </c>
      <c r="AL1433" t="e">
        <v>#N/A</v>
      </c>
      <c r="AM1433">
        <v>38.470500000000001</v>
      </c>
      <c r="AN1433">
        <v>34.745600000000003</v>
      </c>
      <c r="AO1433">
        <v>18.3674</v>
      </c>
      <c r="AP1433" t="e">
        <v>#N/A</v>
      </c>
      <c r="AQ1433">
        <v>31.770600000000002</v>
      </c>
      <c r="AR1433">
        <v>18.732500000000002</v>
      </c>
    </row>
    <row r="1434" spans="1:44" x14ac:dyDescent="0.25">
      <c r="A1434" s="1">
        <v>38593</v>
      </c>
      <c r="B1434">
        <v>47.855499999999999</v>
      </c>
      <c r="C1434">
        <v>19.792300000000001</v>
      </c>
      <c r="D1434">
        <v>12.5922</v>
      </c>
      <c r="E1434">
        <v>40.756599999999999</v>
      </c>
      <c r="F1434">
        <v>924.30200000000002</v>
      </c>
      <c r="G1434">
        <v>5.0776899999999996</v>
      </c>
      <c r="H1434">
        <v>19.010000000000002</v>
      </c>
      <c r="I1434">
        <v>29.299299999999999</v>
      </c>
      <c r="J1434">
        <v>46.493499999999997</v>
      </c>
      <c r="K1434">
        <v>36.445300000000003</v>
      </c>
      <c r="L1434">
        <v>37.848300000000002</v>
      </c>
      <c r="M1434">
        <v>13.2342</v>
      </c>
      <c r="N1434">
        <v>315.7851</v>
      </c>
      <c r="O1434">
        <v>14.3591</v>
      </c>
      <c r="P1434">
        <v>24.744</v>
      </c>
      <c r="Q1434">
        <v>20.100000000000001</v>
      </c>
      <c r="R1434">
        <v>39.9465</v>
      </c>
      <c r="S1434">
        <v>20.7165</v>
      </c>
      <c r="T1434">
        <v>24.749600000000001</v>
      </c>
      <c r="U1434">
        <v>82.547499999999999</v>
      </c>
      <c r="V1434">
        <v>19.498799999999999</v>
      </c>
      <c r="W1434">
        <v>27.238800000000001</v>
      </c>
      <c r="X1434">
        <v>25.902699999999999</v>
      </c>
      <c r="Y1434">
        <v>57.396999999999998</v>
      </c>
      <c r="Z1434">
        <v>16.8705</v>
      </c>
      <c r="AA1434">
        <v>24.22</v>
      </c>
      <c r="AB1434">
        <v>41.073099999999997</v>
      </c>
      <c r="AC1434">
        <v>22.7895</v>
      </c>
      <c r="AD1434" t="e">
        <v>#N/A</v>
      </c>
      <c r="AE1434">
        <v>21.3506</v>
      </c>
      <c r="AF1434">
        <v>16.819800000000001</v>
      </c>
      <c r="AG1434">
        <v>18.724299999999999</v>
      </c>
      <c r="AH1434">
        <v>14.4862</v>
      </c>
      <c r="AI1434">
        <v>14.994300000000001</v>
      </c>
      <c r="AJ1434">
        <v>37.045900000000003</v>
      </c>
      <c r="AK1434">
        <v>19.010000000000002</v>
      </c>
      <c r="AL1434" t="e">
        <v>#N/A</v>
      </c>
      <c r="AM1434">
        <v>38.794199999999996</v>
      </c>
      <c r="AN1434">
        <v>34.844900000000003</v>
      </c>
      <c r="AO1434">
        <v>18.2928</v>
      </c>
      <c r="AP1434" t="e">
        <v>#N/A</v>
      </c>
      <c r="AQ1434">
        <v>31.782299999999999</v>
      </c>
      <c r="AR1434">
        <v>18.774699999999999</v>
      </c>
    </row>
    <row r="1435" spans="1:44" x14ac:dyDescent="0.25">
      <c r="A1435" s="1">
        <v>38594</v>
      </c>
      <c r="B1435">
        <v>48.212000000000003</v>
      </c>
      <c r="C1435">
        <v>19.677</v>
      </c>
      <c r="D1435">
        <v>12.764099999999999</v>
      </c>
      <c r="E1435">
        <v>40.610399999999998</v>
      </c>
      <c r="F1435">
        <v>928.58180000000004</v>
      </c>
      <c r="G1435">
        <v>5.2042900000000003</v>
      </c>
      <c r="H1435">
        <v>19.350000000000001</v>
      </c>
      <c r="I1435">
        <v>29.172799999999999</v>
      </c>
      <c r="J1435">
        <v>46.322600000000001</v>
      </c>
      <c r="K1435">
        <v>36.8232</v>
      </c>
      <c r="L1435">
        <v>38.454149999999998</v>
      </c>
      <c r="M1435">
        <v>13.2531</v>
      </c>
      <c r="N1435">
        <v>316.53550000000001</v>
      </c>
      <c r="O1435">
        <v>14.285500000000001</v>
      </c>
      <c r="P1435">
        <v>24.7685</v>
      </c>
      <c r="Q1435">
        <v>20.13</v>
      </c>
      <c r="R1435">
        <v>40.431800000000003</v>
      </c>
      <c r="S1435">
        <v>20.676300000000001</v>
      </c>
      <c r="T1435">
        <v>25.3291</v>
      </c>
      <c r="U1435">
        <v>83.976550000000003</v>
      </c>
      <c r="V1435">
        <v>19.9739</v>
      </c>
      <c r="W1435">
        <v>27.000299999999999</v>
      </c>
      <c r="X1435">
        <v>26.159800000000001</v>
      </c>
      <c r="Y1435">
        <v>57.336399999999998</v>
      </c>
      <c r="Z1435">
        <v>16.914200000000001</v>
      </c>
      <c r="AA1435">
        <v>24.51</v>
      </c>
      <c r="AB1435">
        <v>41.430700000000002</v>
      </c>
      <c r="AC1435">
        <v>22.767800000000001</v>
      </c>
      <c r="AD1435" t="e">
        <v>#N/A</v>
      </c>
      <c r="AE1435">
        <v>21.039899999999999</v>
      </c>
      <c r="AF1435">
        <v>17.0715</v>
      </c>
      <c r="AG1435">
        <v>18.911200000000001</v>
      </c>
      <c r="AH1435">
        <v>14.34515</v>
      </c>
      <c r="AI1435">
        <v>15.151300000000001</v>
      </c>
      <c r="AJ1435">
        <v>37.213200000000001</v>
      </c>
      <c r="AK1435">
        <v>19.350000000000001</v>
      </c>
      <c r="AL1435" t="e">
        <v>#N/A</v>
      </c>
      <c r="AM1435">
        <v>39.737650000000002</v>
      </c>
      <c r="AN1435">
        <v>34.832700000000003</v>
      </c>
      <c r="AO1435">
        <v>18.415099999999999</v>
      </c>
      <c r="AP1435" t="e">
        <v>#N/A</v>
      </c>
      <c r="AQ1435">
        <v>31.741099999999999</v>
      </c>
      <c r="AR1435">
        <v>18.8963</v>
      </c>
    </row>
    <row r="1436" spans="1:44" x14ac:dyDescent="0.25">
      <c r="A1436" s="1">
        <v>38595</v>
      </c>
      <c r="B1436">
        <v>48.26</v>
      </c>
      <c r="C1436">
        <v>19.4392</v>
      </c>
      <c r="D1436">
        <v>12.892200000000001</v>
      </c>
      <c r="E1436">
        <v>40.583100000000002</v>
      </c>
      <c r="F1436">
        <v>927.95849999999996</v>
      </c>
      <c r="G1436">
        <v>5.2327399999999997</v>
      </c>
      <c r="H1436">
        <v>19.649999999999999</v>
      </c>
      <c r="I1436">
        <v>29.172799999999999</v>
      </c>
      <c r="J1436">
        <v>46.452100000000002</v>
      </c>
      <c r="K1436">
        <v>37.941099999999999</v>
      </c>
      <c r="L1436">
        <v>38.454149999999998</v>
      </c>
      <c r="M1436">
        <v>13.3178</v>
      </c>
      <c r="N1436">
        <v>319.82080000000002</v>
      </c>
      <c r="O1436">
        <v>14.466200000000001</v>
      </c>
      <c r="P1436">
        <v>24.834399999999999</v>
      </c>
      <c r="Q1436">
        <v>19.78</v>
      </c>
      <c r="R1436">
        <v>41.264099999999999</v>
      </c>
      <c r="S1436">
        <v>20.877300000000002</v>
      </c>
      <c r="T1436">
        <v>24.8978</v>
      </c>
      <c r="U1436">
        <v>83.976550000000003</v>
      </c>
      <c r="V1436">
        <v>20.431699999999999</v>
      </c>
      <c r="W1436">
        <v>27.349299999999999</v>
      </c>
      <c r="X1436">
        <v>26.226099999999999</v>
      </c>
      <c r="Y1436">
        <v>57.313400000000001</v>
      </c>
      <c r="Z1436">
        <v>16.989699999999999</v>
      </c>
      <c r="AA1436">
        <v>24.59</v>
      </c>
      <c r="AB1436">
        <v>41.628999999999998</v>
      </c>
      <c r="AC1436">
        <v>22.945900000000002</v>
      </c>
      <c r="AD1436" t="e">
        <v>#N/A</v>
      </c>
      <c r="AE1436">
        <v>21.042999999999999</v>
      </c>
      <c r="AF1436">
        <v>17.199300000000001</v>
      </c>
      <c r="AG1436">
        <v>19.023800000000001</v>
      </c>
      <c r="AH1436">
        <v>14.34515</v>
      </c>
      <c r="AI1436">
        <v>15.334899999999999</v>
      </c>
      <c r="AJ1436">
        <v>37.215000000000003</v>
      </c>
      <c r="AK1436">
        <v>19.649999999999999</v>
      </c>
      <c r="AL1436" t="e">
        <v>#N/A</v>
      </c>
      <c r="AM1436">
        <v>39.737650000000002</v>
      </c>
      <c r="AN1436">
        <v>34.853900000000003</v>
      </c>
      <c r="AO1436">
        <v>18.594100000000001</v>
      </c>
      <c r="AP1436" t="e">
        <v>#N/A</v>
      </c>
      <c r="AQ1436">
        <v>31.535499999999999</v>
      </c>
      <c r="AR1436">
        <v>18.795400000000001</v>
      </c>
    </row>
    <row r="1437" spans="1:44" x14ac:dyDescent="0.25">
      <c r="A1437" s="1">
        <v>38596</v>
      </c>
      <c r="B1437">
        <v>47.3262</v>
      </c>
      <c r="C1437">
        <v>19.419699999999999</v>
      </c>
      <c r="D1437">
        <v>12.5778</v>
      </c>
      <c r="E1437">
        <v>40.004100000000001</v>
      </c>
      <c r="F1437">
        <v>916.04269999999997</v>
      </c>
      <c r="G1437">
        <v>5.0832600000000001</v>
      </c>
      <c r="H1437">
        <v>19.5</v>
      </c>
      <c r="I1437">
        <v>29.172799999999999</v>
      </c>
      <c r="J1437">
        <v>45.036700000000003</v>
      </c>
      <c r="K1437">
        <v>38.3354</v>
      </c>
      <c r="L1437">
        <v>38.454149999999998</v>
      </c>
      <c r="M1437">
        <v>13.135899999999999</v>
      </c>
      <c r="N1437">
        <v>314.48379999999997</v>
      </c>
      <c r="O1437">
        <v>14.205500000000001</v>
      </c>
      <c r="P1437">
        <v>24.354600000000001</v>
      </c>
      <c r="Q1437">
        <v>19.899999999999999</v>
      </c>
      <c r="R1437">
        <v>41.8386</v>
      </c>
      <c r="S1437">
        <v>20.269600000000001</v>
      </c>
      <c r="T1437">
        <v>23.734500000000001</v>
      </c>
      <c r="U1437">
        <v>83.976550000000003</v>
      </c>
      <c r="V1437">
        <v>20.219899999999999</v>
      </c>
      <c r="W1437">
        <v>27.1235</v>
      </c>
      <c r="X1437">
        <v>25.837399999999999</v>
      </c>
      <c r="Y1437">
        <v>55.6783</v>
      </c>
      <c r="Z1437">
        <v>16.4299</v>
      </c>
      <c r="AA1437">
        <v>24.66</v>
      </c>
      <c r="AB1437">
        <v>40.822400000000002</v>
      </c>
      <c r="AC1437">
        <v>22.7074</v>
      </c>
      <c r="AD1437" t="e">
        <v>#N/A</v>
      </c>
      <c r="AE1437">
        <v>20.145600000000002</v>
      </c>
      <c r="AF1437">
        <v>17.043500000000002</v>
      </c>
      <c r="AG1437">
        <v>18.608899999999998</v>
      </c>
      <c r="AH1437">
        <v>14.34515</v>
      </c>
      <c r="AI1437">
        <v>14.993</v>
      </c>
      <c r="AJ1437">
        <v>36.829099999999997</v>
      </c>
      <c r="AK1437">
        <v>19.5</v>
      </c>
      <c r="AL1437" t="e">
        <v>#N/A</v>
      </c>
      <c r="AM1437">
        <v>39.737650000000002</v>
      </c>
      <c r="AN1437">
        <v>34.333100000000002</v>
      </c>
      <c r="AO1437">
        <v>18.258500000000002</v>
      </c>
      <c r="AP1437" t="e">
        <v>#N/A</v>
      </c>
      <c r="AQ1437">
        <v>31.079499999999999</v>
      </c>
      <c r="AR1437">
        <v>18.139800000000001</v>
      </c>
    </row>
    <row r="1438" spans="1:44" x14ac:dyDescent="0.25">
      <c r="A1438" s="1">
        <v>38597</v>
      </c>
      <c r="B1438">
        <v>47.171100000000003</v>
      </c>
      <c r="C1438">
        <v>18.999300000000002</v>
      </c>
      <c r="D1438">
        <v>12.4261</v>
      </c>
      <c r="E1438">
        <v>39.558900000000001</v>
      </c>
      <c r="F1438">
        <v>904.56100000000004</v>
      </c>
      <c r="G1438">
        <v>5.0168999999999997</v>
      </c>
      <c r="H1438">
        <v>19.05</v>
      </c>
      <c r="I1438">
        <v>29.172799999999999</v>
      </c>
      <c r="J1438">
        <v>43.374899999999997</v>
      </c>
      <c r="K1438">
        <v>38.738999999999997</v>
      </c>
      <c r="L1438">
        <v>38.454149999999998</v>
      </c>
      <c r="M1438">
        <v>13.027100000000001</v>
      </c>
      <c r="N1438">
        <v>311.85539999999997</v>
      </c>
      <c r="O1438">
        <v>14.038600000000001</v>
      </c>
      <c r="P1438">
        <v>23.715699999999998</v>
      </c>
      <c r="Q1438">
        <v>20.14</v>
      </c>
      <c r="R1438">
        <v>40.658200000000001</v>
      </c>
      <c r="S1438">
        <v>20.1371</v>
      </c>
      <c r="T1438">
        <v>23.563800000000001</v>
      </c>
      <c r="U1438">
        <v>83.976550000000003</v>
      </c>
      <c r="V1438">
        <v>19.758400000000002</v>
      </c>
      <c r="W1438">
        <v>26.607900000000001</v>
      </c>
      <c r="X1438">
        <v>25.302299999999999</v>
      </c>
      <c r="Y1438">
        <v>54.9437</v>
      </c>
      <c r="Z1438">
        <v>16.2424</v>
      </c>
      <c r="AA1438">
        <v>24.32</v>
      </c>
      <c r="AB1438">
        <v>40.177500000000002</v>
      </c>
      <c r="AC1438">
        <v>22.4633</v>
      </c>
      <c r="AD1438" t="e">
        <v>#N/A</v>
      </c>
      <c r="AE1438">
        <v>20.1206</v>
      </c>
      <c r="AF1438">
        <v>17.084399999999999</v>
      </c>
      <c r="AG1438">
        <v>18.260200000000001</v>
      </c>
      <c r="AH1438">
        <v>14.34515</v>
      </c>
      <c r="AI1438">
        <v>14.8277</v>
      </c>
      <c r="AJ1438">
        <v>36.529899999999998</v>
      </c>
      <c r="AK1438">
        <v>19.05</v>
      </c>
      <c r="AL1438" t="e">
        <v>#N/A</v>
      </c>
      <c r="AM1438">
        <v>39.737650000000002</v>
      </c>
      <c r="AN1438">
        <v>34.307499999999997</v>
      </c>
      <c r="AO1438">
        <v>17.958400000000001</v>
      </c>
      <c r="AP1438" t="e">
        <v>#N/A</v>
      </c>
      <c r="AQ1438">
        <v>30.3933</v>
      </c>
      <c r="AR1438">
        <v>17.969200000000001</v>
      </c>
    </row>
    <row r="1439" spans="1:44" x14ac:dyDescent="0.25">
      <c r="A1439" s="1">
        <v>38601</v>
      </c>
      <c r="B1439">
        <v>48.185600000000001</v>
      </c>
      <c r="C1439">
        <v>19.116</v>
      </c>
      <c r="D1439">
        <v>12.5961</v>
      </c>
      <c r="E1439">
        <v>40.891399999999997</v>
      </c>
      <c r="F1439">
        <v>920.55899999999997</v>
      </c>
      <c r="G1439">
        <v>5.3215599999999998</v>
      </c>
      <c r="H1439">
        <v>19.32</v>
      </c>
      <c r="I1439">
        <v>29.172799999999999</v>
      </c>
      <c r="J1439">
        <v>44.043799999999997</v>
      </c>
      <c r="K1439">
        <v>39.092599999999997</v>
      </c>
      <c r="L1439">
        <v>38.454149999999998</v>
      </c>
      <c r="M1439">
        <v>13.4421</v>
      </c>
      <c r="N1439">
        <v>316.30380000000002</v>
      </c>
      <c r="O1439">
        <v>14.303000000000001</v>
      </c>
      <c r="P1439">
        <v>24.212199999999999</v>
      </c>
      <c r="Q1439">
        <v>20.85</v>
      </c>
      <c r="R1439">
        <v>41.102899999999998</v>
      </c>
      <c r="S1439">
        <v>20.600999999999999</v>
      </c>
      <c r="T1439">
        <v>23.851299999999998</v>
      </c>
      <c r="U1439">
        <v>83.976550000000003</v>
      </c>
      <c r="V1439">
        <v>19.598500000000001</v>
      </c>
      <c r="W1439">
        <v>27.6462</v>
      </c>
      <c r="X1439">
        <v>25.834900000000001</v>
      </c>
      <c r="Y1439">
        <v>56.282699999999998</v>
      </c>
      <c r="Z1439">
        <v>16.588899999999999</v>
      </c>
      <c r="AA1439">
        <v>24.54</v>
      </c>
      <c r="AB1439">
        <v>40.935299999999998</v>
      </c>
      <c r="AC1439">
        <v>22.872</v>
      </c>
      <c r="AD1439" t="e">
        <v>#N/A</v>
      </c>
      <c r="AE1439">
        <v>20.695599999999999</v>
      </c>
      <c r="AF1439">
        <v>17.2591</v>
      </c>
      <c r="AG1439">
        <v>18.331499999999998</v>
      </c>
      <c r="AH1439">
        <v>14.34515</v>
      </c>
      <c r="AI1439">
        <v>15.2141</v>
      </c>
      <c r="AJ1439">
        <v>37.079700000000003</v>
      </c>
      <c r="AK1439">
        <v>19.32</v>
      </c>
      <c r="AL1439" t="e">
        <v>#N/A</v>
      </c>
      <c r="AM1439">
        <v>39.737650000000002</v>
      </c>
      <c r="AN1439">
        <v>34.759799999999998</v>
      </c>
      <c r="AO1439">
        <v>18.275099999999998</v>
      </c>
      <c r="AP1439" t="e">
        <v>#N/A</v>
      </c>
      <c r="AQ1439">
        <v>31.315899999999999</v>
      </c>
      <c r="AR1439">
        <v>18.351700000000001</v>
      </c>
    </row>
    <row r="1440" spans="1:44" x14ac:dyDescent="0.25">
      <c r="A1440" s="1">
        <v>38602</v>
      </c>
      <c r="B1440">
        <v>49.020499999999998</v>
      </c>
      <c r="C1440">
        <v>18.880700000000001</v>
      </c>
      <c r="D1440">
        <v>12.6945</v>
      </c>
      <c r="E1440">
        <v>41.291499999999999</v>
      </c>
      <c r="F1440">
        <v>923.84569999999997</v>
      </c>
      <c r="G1440">
        <v>5.32212</v>
      </c>
      <c r="H1440">
        <v>19.39</v>
      </c>
      <c r="I1440">
        <v>29.172799999999999</v>
      </c>
      <c r="J1440">
        <v>43.7971</v>
      </c>
      <c r="K1440">
        <v>39.568300000000001</v>
      </c>
      <c r="L1440">
        <v>38.454149999999998</v>
      </c>
      <c r="M1440">
        <v>13.624700000000001</v>
      </c>
      <c r="N1440">
        <v>318.262</v>
      </c>
      <c r="O1440">
        <v>14.381600000000001</v>
      </c>
      <c r="P1440">
        <v>24.4589</v>
      </c>
      <c r="Q1440">
        <v>20.62</v>
      </c>
      <c r="R1440">
        <v>41.478499999999997</v>
      </c>
      <c r="S1440">
        <v>20.6965</v>
      </c>
      <c r="T1440">
        <v>23.8782</v>
      </c>
      <c r="U1440">
        <v>83.976550000000003</v>
      </c>
      <c r="V1440">
        <v>19.8003</v>
      </c>
      <c r="W1440">
        <v>27.863399999999999</v>
      </c>
      <c r="X1440">
        <v>25.861000000000001</v>
      </c>
      <c r="Y1440">
        <v>56.399500000000003</v>
      </c>
      <c r="Z1440">
        <v>16.605699999999999</v>
      </c>
      <c r="AA1440">
        <v>24.66</v>
      </c>
      <c r="AB1440">
        <v>41.690300000000001</v>
      </c>
      <c r="AC1440">
        <v>23.143000000000001</v>
      </c>
      <c r="AD1440" t="e">
        <v>#N/A</v>
      </c>
      <c r="AE1440">
        <v>21.409500000000001</v>
      </c>
      <c r="AF1440">
        <v>17.458600000000001</v>
      </c>
      <c r="AG1440">
        <v>18.276499999999999</v>
      </c>
      <c r="AH1440">
        <v>14.34515</v>
      </c>
      <c r="AI1440">
        <v>15.5067</v>
      </c>
      <c r="AJ1440">
        <v>36.971299999999999</v>
      </c>
      <c r="AK1440">
        <v>19.39</v>
      </c>
      <c r="AL1440" t="e">
        <v>#N/A</v>
      </c>
      <c r="AM1440">
        <v>39.737650000000002</v>
      </c>
      <c r="AN1440">
        <v>35.040300000000002</v>
      </c>
      <c r="AO1440">
        <v>18.227399999999999</v>
      </c>
      <c r="AP1440" t="e">
        <v>#N/A</v>
      </c>
      <c r="AQ1440">
        <v>31.513200000000001</v>
      </c>
      <c r="AR1440">
        <v>18.435400000000001</v>
      </c>
    </row>
    <row r="1441" spans="1:44" x14ac:dyDescent="0.25">
      <c r="A1441" s="1">
        <v>38603</v>
      </c>
      <c r="B1441">
        <v>48.717700000000001</v>
      </c>
      <c r="C1441">
        <v>18.831099999999999</v>
      </c>
      <c r="D1441">
        <v>12.993399999999999</v>
      </c>
      <c r="E1441">
        <v>41.393999999999998</v>
      </c>
      <c r="F1441">
        <v>920.14210000000003</v>
      </c>
      <c r="G1441">
        <v>5.4568399999999997</v>
      </c>
      <c r="H1441">
        <v>19.5</v>
      </c>
      <c r="I1441">
        <v>29.046299999999999</v>
      </c>
      <c r="J1441">
        <v>43.974800000000002</v>
      </c>
      <c r="K1441">
        <v>39.176400000000001</v>
      </c>
      <c r="L1441">
        <v>39.06</v>
      </c>
      <c r="M1441">
        <v>13.6387</v>
      </c>
      <c r="N1441">
        <v>318.96429999999998</v>
      </c>
      <c r="O1441">
        <v>14.3003</v>
      </c>
      <c r="P1441">
        <v>24.4129</v>
      </c>
      <c r="Q1441">
        <v>21.1</v>
      </c>
      <c r="R1441">
        <v>41.480400000000003</v>
      </c>
      <c r="S1441">
        <v>20.6538</v>
      </c>
      <c r="T1441">
        <v>23.482900000000001</v>
      </c>
      <c r="U1441">
        <v>85.405600000000007</v>
      </c>
      <c r="V1441">
        <v>20.134799999999998</v>
      </c>
      <c r="W1441">
        <v>27.4377</v>
      </c>
      <c r="X1441">
        <v>25.774999999999999</v>
      </c>
      <c r="Y1441">
        <v>56.423699999999997</v>
      </c>
      <c r="Z1441">
        <v>16.928799999999999</v>
      </c>
      <c r="AA1441">
        <v>24.71</v>
      </c>
      <c r="AB1441">
        <v>41.349499999999999</v>
      </c>
      <c r="AC1441">
        <v>23.0383</v>
      </c>
      <c r="AD1441" t="e">
        <v>#N/A</v>
      </c>
      <c r="AE1441">
        <v>21.2562</v>
      </c>
      <c r="AF1441">
        <v>17.469100000000001</v>
      </c>
      <c r="AG1441">
        <v>18.161300000000001</v>
      </c>
      <c r="AH1441">
        <v>14.2041</v>
      </c>
      <c r="AI1441">
        <v>15.672000000000001</v>
      </c>
      <c r="AJ1441">
        <v>36.997100000000003</v>
      </c>
      <c r="AK1441">
        <v>19.5</v>
      </c>
      <c r="AL1441" t="e">
        <v>#N/A</v>
      </c>
      <c r="AM1441">
        <v>40.681100000000001</v>
      </c>
      <c r="AN1441">
        <v>34.832099999999997</v>
      </c>
      <c r="AO1441">
        <v>18.136299999999999</v>
      </c>
      <c r="AP1441" t="e">
        <v>#N/A</v>
      </c>
      <c r="AQ1441">
        <v>31.596900000000002</v>
      </c>
      <c r="AR1441">
        <v>18.2865</v>
      </c>
    </row>
    <row r="1442" spans="1:44" x14ac:dyDescent="0.25">
      <c r="A1442" s="1">
        <v>38604</v>
      </c>
      <c r="B1442">
        <v>48.996000000000002</v>
      </c>
      <c r="C1442">
        <v>19.135100000000001</v>
      </c>
      <c r="D1442">
        <v>13.018000000000001</v>
      </c>
      <c r="E1442">
        <v>42.0032</v>
      </c>
      <c r="F1442">
        <v>943.00429999999994</v>
      </c>
      <c r="G1442">
        <v>5.6259100000000002</v>
      </c>
      <c r="H1442">
        <v>19.37</v>
      </c>
      <c r="I1442">
        <v>28.999300000000002</v>
      </c>
      <c r="J1442">
        <v>44.536999999999999</v>
      </c>
      <c r="K1442">
        <v>39.541899999999998</v>
      </c>
      <c r="L1442">
        <v>40.171199999999999</v>
      </c>
      <c r="M1442">
        <v>13.798</v>
      </c>
      <c r="N1442">
        <v>320.2611</v>
      </c>
      <c r="O1442">
        <v>14.2295</v>
      </c>
      <c r="P1442">
        <v>24.566800000000001</v>
      </c>
      <c r="Q1442">
        <v>20.6</v>
      </c>
      <c r="R1442">
        <v>42.776499999999999</v>
      </c>
      <c r="S1442">
        <v>20.738199999999999</v>
      </c>
      <c r="T1442">
        <v>23.474</v>
      </c>
      <c r="U1442">
        <v>86.175399999999996</v>
      </c>
      <c r="V1442">
        <v>20.110800000000001</v>
      </c>
      <c r="W1442">
        <v>27.4711</v>
      </c>
      <c r="X1442">
        <v>26.1312</v>
      </c>
      <c r="Y1442">
        <v>56.884399999999999</v>
      </c>
      <c r="Z1442">
        <v>16.387699999999999</v>
      </c>
      <c r="AA1442">
        <v>25.08</v>
      </c>
      <c r="AB1442">
        <v>41.765999999999998</v>
      </c>
      <c r="AC1442">
        <v>23.163499999999999</v>
      </c>
      <c r="AD1442" t="e">
        <v>#N/A</v>
      </c>
      <c r="AE1442">
        <v>21.751899999999999</v>
      </c>
      <c r="AF1442">
        <v>17.545100000000001</v>
      </c>
      <c r="AG1442">
        <v>18.145199999999999</v>
      </c>
      <c r="AH1442">
        <v>14.2094</v>
      </c>
      <c r="AI1442">
        <v>15.5694</v>
      </c>
      <c r="AJ1442">
        <v>37.500399999999999</v>
      </c>
      <c r="AK1442">
        <v>19.37</v>
      </c>
      <c r="AL1442" t="e">
        <v>#N/A</v>
      </c>
      <c r="AM1442">
        <v>41.204999999999998</v>
      </c>
      <c r="AN1442">
        <v>35.230899999999998</v>
      </c>
      <c r="AO1442">
        <v>18.2803</v>
      </c>
      <c r="AP1442" t="e">
        <v>#N/A</v>
      </c>
      <c r="AQ1442">
        <v>31.6252</v>
      </c>
      <c r="AR1442">
        <v>18.356999999999999</v>
      </c>
    </row>
    <row r="1443" spans="1:44" x14ac:dyDescent="0.25">
      <c r="A1443" s="1">
        <v>38607</v>
      </c>
      <c r="B1443">
        <v>49.878999999999998</v>
      </c>
      <c r="C1443">
        <v>19.494900000000001</v>
      </c>
      <c r="D1443">
        <v>13.1204</v>
      </c>
      <c r="E1443">
        <v>42.642299999999999</v>
      </c>
      <c r="F1443">
        <v>947.40009999999995</v>
      </c>
      <c r="G1443">
        <v>5.6824700000000004</v>
      </c>
      <c r="H1443">
        <v>19.5</v>
      </c>
      <c r="I1443">
        <v>29.15165</v>
      </c>
      <c r="J1443">
        <v>44.727400000000003</v>
      </c>
      <c r="K1443">
        <v>40.160800000000002</v>
      </c>
      <c r="L1443">
        <v>40.051900000000003</v>
      </c>
      <c r="M1443">
        <v>13.837300000000001</v>
      </c>
      <c r="N1443">
        <v>325.81029999999998</v>
      </c>
      <c r="O1443">
        <v>14.4125</v>
      </c>
      <c r="P1443">
        <v>24.931999999999999</v>
      </c>
      <c r="Q1443">
        <v>21.6</v>
      </c>
      <c r="R1443">
        <v>42.666699999999999</v>
      </c>
      <c r="S1443">
        <v>21.186900000000001</v>
      </c>
      <c r="T1443">
        <v>23.923100000000002</v>
      </c>
      <c r="U1443">
        <v>86.769350000000003</v>
      </c>
      <c r="V1443">
        <v>20.273700000000002</v>
      </c>
      <c r="W1443">
        <v>27.772600000000001</v>
      </c>
      <c r="X1443">
        <v>26.340900000000001</v>
      </c>
      <c r="Y1443">
        <v>57.383800000000001</v>
      </c>
      <c r="Z1443">
        <v>16.353300000000001</v>
      </c>
      <c r="AA1443">
        <v>25.45</v>
      </c>
      <c r="AB1443">
        <v>42.0794</v>
      </c>
      <c r="AC1443">
        <v>23.1877</v>
      </c>
      <c r="AD1443" t="e">
        <v>#N/A</v>
      </c>
      <c r="AE1443">
        <v>21.713699999999999</v>
      </c>
      <c r="AF1443">
        <v>17.600000000000001</v>
      </c>
      <c r="AG1443">
        <v>18.316099999999999</v>
      </c>
      <c r="AH1443">
        <v>14.3596</v>
      </c>
      <c r="AI1443">
        <v>15.7043</v>
      </c>
      <c r="AJ1443">
        <v>37.585000000000001</v>
      </c>
      <c r="AK1443">
        <v>19.5</v>
      </c>
      <c r="AL1443" t="e">
        <v>#N/A</v>
      </c>
      <c r="AM1443">
        <v>41.102449999999997</v>
      </c>
      <c r="AN1443">
        <v>35.453800000000001</v>
      </c>
      <c r="AO1443">
        <v>18.352900000000002</v>
      </c>
      <c r="AP1443" t="e">
        <v>#N/A</v>
      </c>
      <c r="AQ1443">
        <v>31.8872</v>
      </c>
      <c r="AR1443">
        <v>18.568100000000001</v>
      </c>
    </row>
    <row r="1444" spans="1:44" x14ac:dyDescent="0.25">
      <c r="A1444" s="1">
        <v>38608</v>
      </c>
      <c r="B1444">
        <v>49.874299999999998</v>
      </c>
      <c r="C1444">
        <v>19.322900000000001</v>
      </c>
      <c r="D1444">
        <v>12.9863</v>
      </c>
      <c r="E1444">
        <v>42.150300000000001</v>
      </c>
      <c r="F1444">
        <v>950.09990000000005</v>
      </c>
      <c r="G1444">
        <v>5.6352700000000002</v>
      </c>
      <c r="H1444">
        <v>19.3</v>
      </c>
      <c r="I1444">
        <v>29.15165</v>
      </c>
      <c r="J1444">
        <v>45.0413</v>
      </c>
      <c r="K1444">
        <v>40.356499999999997</v>
      </c>
      <c r="L1444">
        <v>40.051900000000003</v>
      </c>
      <c r="M1444">
        <v>13.706300000000001</v>
      </c>
      <c r="N1444">
        <v>327.44490000000002</v>
      </c>
      <c r="O1444">
        <v>14.3377</v>
      </c>
      <c r="P1444">
        <v>24.788900000000002</v>
      </c>
      <c r="Q1444">
        <v>20.75</v>
      </c>
      <c r="R1444">
        <v>42.350499999999997</v>
      </c>
      <c r="S1444">
        <v>21.158200000000001</v>
      </c>
      <c r="T1444">
        <v>23.941099999999999</v>
      </c>
      <c r="U1444">
        <v>86.769350000000003</v>
      </c>
      <c r="V1444">
        <v>20.180900000000001</v>
      </c>
      <c r="W1444">
        <v>27.3643</v>
      </c>
      <c r="X1444">
        <v>26.522400000000001</v>
      </c>
      <c r="Y1444">
        <v>57.0411</v>
      </c>
      <c r="Z1444">
        <v>16.343599999999999</v>
      </c>
      <c r="AA1444">
        <v>25.57</v>
      </c>
      <c r="AB1444">
        <v>41.795200000000001</v>
      </c>
      <c r="AC1444">
        <v>22.975100000000001</v>
      </c>
      <c r="AD1444" t="e">
        <v>#N/A</v>
      </c>
      <c r="AE1444">
        <v>21.341000000000001</v>
      </c>
      <c r="AF1444">
        <v>17.356400000000001</v>
      </c>
      <c r="AG1444">
        <v>18.281500000000001</v>
      </c>
      <c r="AH1444">
        <v>14.3596</v>
      </c>
      <c r="AI1444">
        <v>15.5364</v>
      </c>
      <c r="AJ1444">
        <v>37.018500000000003</v>
      </c>
      <c r="AK1444">
        <v>19.3</v>
      </c>
      <c r="AL1444" t="e">
        <v>#N/A</v>
      </c>
      <c r="AM1444">
        <v>41.102449999999997</v>
      </c>
      <c r="AN1444">
        <v>35.685299999999998</v>
      </c>
      <c r="AO1444">
        <v>18.357299999999999</v>
      </c>
      <c r="AP1444" t="e">
        <v>#N/A</v>
      </c>
      <c r="AQ1444">
        <v>31.411799999999999</v>
      </c>
      <c r="AR1444">
        <v>18.394300000000001</v>
      </c>
    </row>
    <row r="1445" spans="1:44" x14ac:dyDescent="0.25">
      <c r="A1445" s="1">
        <v>38609</v>
      </c>
      <c r="B1445">
        <v>49.532200000000003</v>
      </c>
      <c r="C1445">
        <v>19.083600000000001</v>
      </c>
      <c r="D1445">
        <v>13.057399999999999</v>
      </c>
      <c r="E1445">
        <v>41.459800000000001</v>
      </c>
      <c r="F1445">
        <v>943.59519999999998</v>
      </c>
      <c r="G1445">
        <v>5.4841300000000004</v>
      </c>
      <c r="H1445">
        <v>19.55</v>
      </c>
      <c r="I1445">
        <v>29.15165</v>
      </c>
      <c r="J1445">
        <v>44.064599999999999</v>
      </c>
      <c r="K1445">
        <v>39.486899999999999</v>
      </c>
      <c r="L1445">
        <v>40.051900000000003</v>
      </c>
      <c r="M1445">
        <v>13.357100000000001</v>
      </c>
      <c r="N1445">
        <v>325.56610000000001</v>
      </c>
      <c r="O1445">
        <v>14.2476</v>
      </c>
      <c r="P1445">
        <v>24.9175</v>
      </c>
      <c r="Q1445">
        <v>20.7</v>
      </c>
      <c r="R1445">
        <v>42.629199999999997</v>
      </c>
      <c r="S1445">
        <v>20.9514</v>
      </c>
      <c r="T1445">
        <v>23.959099999999999</v>
      </c>
      <c r="U1445">
        <v>86.769350000000003</v>
      </c>
      <c r="V1445">
        <v>20.096599999999999</v>
      </c>
      <c r="W1445">
        <v>27.1051</v>
      </c>
      <c r="X1445">
        <v>26.3184</v>
      </c>
      <c r="Y1445">
        <v>56.674900000000001</v>
      </c>
      <c r="Z1445">
        <v>16.024799999999999</v>
      </c>
      <c r="AA1445">
        <v>25.58</v>
      </c>
      <c r="AB1445">
        <v>41.828899999999997</v>
      </c>
      <c r="AC1445">
        <v>22.964600000000001</v>
      </c>
      <c r="AD1445" t="e">
        <v>#N/A</v>
      </c>
      <c r="AE1445">
        <v>20.786899999999999</v>
      </c>
      <c r="AF1445">
        <v>17.320900000000002</v>
      </c>
      <c r="AG1445">
        <v>18.1081</v>
      </c>
      <c r="AH1445">
        <v>14.3596</v>
      </c>
      <c r="AI1445">
        <v>15.5182</v>
      </c>
      <c r="AJ1445">
        <v>36.558700000000002</v>
      </c>
      <c r="AK1445">
        <v>19.55</v>
      </c>
      <c r="AL1445" t="e">
        <v>#N/A</v>
      </c>
      <c r="AM1445">
        <v>41.102449999999997</v>
      </c>
      <c r="AN1445">
        <v>35.188499999999998</v>
      </c>
      <c r="AO1445">
        <v>18.317599999999999</v>
      </c>
      <c r="AP1445" t="e">
        <v>#N/A</v>
      </c>
      <c r="AQ1445">
        <v>31.057700000000001</v>
      </c>
      <c r="AR1445">
        <v>17.8201</v>
      </c>
    </row>
    <row r="1446" spans="1:44" x14ac:dyDescent="0.25">
      <c r="A1446" s="1">
        <v>38610</v>
      </c>
      <c r="B1446">
        <v>49.6235</v>
      </c>
      <c r="C1446">
        <v>19.102599999999999</v>
      </c>
      <c r="D1446">
        <v>13.2685</v>
      </c>
      <c r="E1446">
        <v>42.201000000000001</v>
      </c>
      <c r="F1446">
        <v>953.43640000000005</v>
      </c>
      <c r="G1446">
        <v>5.5539100000000001</v>
      </c>
      <c r="H1446">
        <v>19.559999999999999</v>
      </c>
      <c r="I1446">
        <v>29.303999999999998</v>
      </c>
      <c r="J1446">
        <v>45.015300000000003</v>
      </c>
      <c r="K1446">
        <v>39.398800000000001</v>
      </c>
      <c r="L1446">
        <v>39.932600000000001</v>
      </c>
      <c r="M1446">
        <v>13.5998</v>
      </c>
      <c r="N1446">
        <v>328.35489999999999</v>
      </c>
      <c r="O1446">
        <v>14.39</v>
      </c>
      <c r="P1446">
        <v>25.115600000000001</v>
      </c>
      <c r="Q1446">
        <v>20.97</v>
      </c>
      <c r="R1446">
        <v>42.939700000000002</v>
      </c>
      <c r="S1446">
        <v>21.311900000000001</v>
      </c>
      <c r="T1446">
        <v>23.923100000000002</v>
      </c>
      <c r="U1446">
        <v>87.363299999999995</v>
      </c>
      <c r="V1446">
        <v>20.518699999999999</v>
      </c>
      <c r="W1446">
        <v>27.306899999999999</v>
      </c>
      <c r="X1446">
        <v>26.391300000000001</v>
      </c>
      <c r="Y1446">
        <v>56.763399999999997</v>
      </c>
      <c r="Z1446">
        <v>16.183700000000002</v>
      </c>
      <c r="AA1446">
        <v>25.65</v>
      </c>
      <c r="AB1446">
        <v>42.186100000000003</v>
      </c>
      <c r="AC1446">
        <v>23.061199999999999</v>
      </c>
      <c r="AD1446" t="e">
        <v>#N/A</v>
      </c>
      <c r="AE1446">
        <v>21.647099999999998</v>
      </c>
      <c r="AF1446">
        <v>17.4863</v>
      </c>
      <c r="AG1446">
        <v>18.215299999999999</v>
      </c>
      <c r="AH1446">
        <v>14.5098</v>
      </c>
      <c r="AI1446">
        <v>15.435600000000001</v>
      </c>
      <c r="AJ1446">
        <v>37.152200000000001</v>
      </c>
      <c r="AK1446">
        <v>19.559999999999999</v>
      </c>
      <c r="AL1446" t="e">
        <v>#N/A</v>
      </c>
      <c r="AM1446">
        <v>40.999899999999997</v>
      </c>
      <c r="AN1446">
        <v>35.255699999999997</v>
      </c>
      <c r="AO1446">
        <v>18.374500000000001</v>
      </c>
      <c r="AP1446" t="e">
        <v>#N/A</v>
      </c>
      <c r="AQ1446">
        <v>31.023</v>
      </c>
      <c r="AR1446">
        <v>17.870899999999999</v>
      </c>
    </row>
    <row r="1447" spans="1:44" x14ac:dyDescent="0.25">
      <c r="A1447" s="1">
        <v>38611</v>
      </c>
      <c r="B1447">
        <v>49.569400000000002</v>
      </c>
      <c r="C1447">
        <v>19.2882</v>
      </c>
      <c r="D1447">
        <v>13.41</v>
      </c>
      <c r="E1447">
        <v>43.522799999999997</v>
      </c>
      <c r="F1447">
        <v>957.34460000000001</v>
      </c>
      <c r="G1447">
        <v>5.6938399999999998</v>
      </c>
      <c r="H1447">
        <v>19.46</v>
      </c>
      <c r="I1447">
        <v>29.906500000000001</v>
      </c>
      <c r="J1447">
        <v>44.748399999999997</v>
      </c>
      <c r="K1447">
        <v>39.320799999999998</v>
      </c>
      <c r="L1447">
        <v>40.461100000000002</v>
      </c>
      <c r="M1447">
        <v>13.8713</v>
      </c>
      <c r="N1447">
        <v>330.87639999999999</v>
      </c>
      <c r="O1447">
        <v>14.290699999999999</v>
      </c>
      <c r="P1447">
        <v>25.3309</v>
      </c>
      <c r="Q1447">
        <v>20.43</v>
      </c>
      <c r="R1447">
        <v>43.720599999999997</v>
      </c>
      <c r="S1447">
        <v>21.332799999999999</v>
      </c>
      <c r="T1447">
        <v>23.851299999999998</v>
      </c>
      <c r="U1447">
        <v>89.063599999999994</v>
      </c>
      <c r="V1447">
        <v>20.8306</v>
      </c>
      <c r="W1447">
        <v>26.965</v>
      </c>
      <c r="X1447">
        <v>26.819199999999999</v>
      </c>
      <c r="Y1447">
        <v>56.897300000000001</v>
      </c>
      <c r="Z1447">
        <v>16.328299999999999</v>
      </c>
      <c r="AA1447">
        <v>25.58</v>
      </c>
      <c r="AB1447">
        <v>42.647199999999998</v>
      </c>
      <c r="AC1447">
        <v>23.6037</v>
      </c>
      <c r="AD1447" t="e">
        <v>#N/A</v>
      </c>
      <c r="AE1447">
        <v>22.1221</v>
      </c>
      <c r="AF1447">
        <v>17.5427</v>
      </c>
      <c r="AG1447">
        <v>18.047000000000001</v>
      </c>
      <c r="AH1447">
        <v>14.398</v>
      </c>
      <c r="AI1447">
        <v>15.5303</v>
      </c>
      <c r="AJ1447">
        <v>37.392299999999999</v>
      </c>
      <c r="AK1447">
        <v>19.46</v>
      </c>
      <c r="AL1447" t="e">
        <v>#N/A</v>
      </c>
      <c r="AM1447">
        <v>41.431199999999997</v>
      </c>
      <c r="AN1447">
        <v>35.684199999999997</v>
      </c>
      <c r="AO1447">
        <v>18.5824</v>
      </c>
      <c r="AP1447" t="e">
        <v>#N/A</v>
      </c>
      <c r="AQ1447">
        <v>30.657800000000002</v>
      </c>
      <c r="AR1447">
        <v>17.923500000000001</v>
      </c>
    </row>
    <row r="1448" spans="1:44" x14ac:dyDescent="0.25">
      <c r="A1448" s="1">
        <v>38614</v>
      </c>
      <c r="B1448">
        <v>49.4148</v>
      </c>
      <c r="C1448">
        <v>19.220099999999999</v>
      </c>
      <c r="D1448">
        <v>13.4953</v>
      </c>
      <c r="E1448">
        <v>43.578299999999999</v>
      </c>
      <c r="F1448">
        <v>950.58360000000005</v>
      </c>
      <c r="G1448">
        <v>5.9029800000000003</v>
      </c>
      <c r="H1448">
        <v>19.54</v>
      </c>
      <c r="I1448">
        <v>29.962499999999999</v>
      </c>
      <c r="J1448">
        <v>44.644199999999998</v>
      </c>
      <c r="K1448">
        <v>39.142400000000002</v>
      </c>
      <c r="L1448">
        <v>41.406500000000001</v>
      </c>
      <c r="M1448">
        <v>13.8003</v>
      </c>
      <c r="N1448">
        <v>333.05029999999999</v>
      </c>
      <c r="O1448">
        <v>14.399900000000001</v>
      </c>
      <c r="P1448">
        <v>25.415500000000002</v>
      </c>
      <c r="Q1448">
        <v>20.399999999999999</v>
      </c>
      <c r="R1448">
        <v>44.738900000000001</v>
      </c>
      <c r="S1448">
        <v>21.253399999999999</v>
      </c>
      <c r="T1448">
        <v>23.1326</v>
      </c>
      <c r="U1448">
        <v>89.735600000000005</v>
      </c>
      <c r="V1448">
        <v>21.409400000000002</v>
      </c>
      <c r="W1448">
        <v>26.9438</v>
      </c>
      <c r="X1448">
        <v>26.3674</v>
      </c>
      <c r="Y1448">
        <v>56.741799999999998</v>
      </c>
      <c r="Z1448">
        <v>16.382000000000001</v>
      </c>
      <c r="AA1448">
        <v>25.16</v>
      </c>
      <c r="AB1448">
        <v>42.662799999999997</v>
      </c>
      <c r="AC1448">
        <v>23.5337</v>
      </c>
      <c r="AD1448" t="e">
        <v>#N/A</v>
      </c>
      <c r="AE1448">
        <v>21.829499999999999</v>
      </c>
      <c r="AF1448">
        <v>17.54</v>
      </c>
      <c r="AG1448">
        <v>18.152799999999999</v>
      </c>
      <c r="AH1448">
        <v>15.444900000000001</v>
      </c>
      <c r="AI1448">
        <v>15.481999999999999</v>
      </c>
      <c r="AJ1448">
        <v>37.4497</v>
      </c>
      <c r="AK1448">
        <v>19.54</v>
      </c>
      <c r="AL1448" t="e">
        <v>#N/A</v>
      </c>
      <c r="AM1448">
        <v>41.360900000000001</v>
      </c>
      <c r="AN1448">
        <v>35.639699999999998</v>
      </c>
      <c r="AO1448">
        <v>18.610199999999999</v>
      </c>
      <c r="AP1448" t="e">
        <v>#N/A</v>
      </c>
      <c r="AQ1448">
        <v>31.019200000000001</v>
      </c>
      <c r="AR1448">
        <v>17.919499999999999</v>
      </c>
    </row>
    <row r="1449" spans="1:44" x14ac:dyDescent="0.25">
      <c r="A1449" s="1">
        <v>38615</v>
      </c>
      <c r="B1449">
        <v>49.2517</v>
      </c>
      <c r="C1449">
        <v>19.050799999999999</v>
      </c>
      <c r="D1449">
        <v>13.4565</v>
      </c>
      <c r="E1449">
        <v>43.133699999999997</v>
      </c>
      <c r="F1449">
        <v>951.92780000000005</v>
      </c>
      <c r="G1449">
        <v>5.9572900000000004</v>
      </c>
      <c r="H1449">
        <v>19.79</v>
      </c>
      <c r="I1449">
        <v>29.656600000000001</v>
      </c>
      <c r="J1449">
        <v>44.136899999999997</v>
      </c>
      <c r="K1449">
        <v>38.984299999999998</v>
      </c>
      <c r="L1449">
        <v>41.181800000000003</v>
      </c>
      <c r="M1449">
        <v>13.631600000000001</v>
      </c>
      <c r="N1449">
        <v>331.0992</v>
      </c>
      <c r="O1449">
        <v>14.2295</v>
      </c>
      <c r="P1449">
        <v>24.848800000000001</v>
      </c>
      <c r="Q1449">
        <v>20.38</v>
      </c>
      <c r="R1449">
        <v>44.614600000000003</v>
      </c>
      <c r="S1449">
        <v>21.096299999999999</v>
      </c>
      <c r="T1449">
        <v>23.033799999999999</v>
      </c>
      <c r="U1449">
        <v>89.450500000000005</v>
      </c>
      <c r="V1449">
        <v>20.938800000000001</v>
      </c>
      <c r="W1449">
        <v>26.3523</v>
      </c>
      <c r="X1449">
        <v>25.826000000000001</v>
      </c>
      <c r="Y1449">
        <v>56.1509</v>
      </c>
      <c r="Z1449">
        <v>16.229199999999999</v>
      </c>
      <c r="AA1449">
        <v>25.11</v>
      </c>
      <c r="AB1449">
        <v>42.445399999999999</v>
      </c>
      <c r="AC1449">
        <v>23.463899999999999</v>
      </c>
      <c r="AD1449" t="e">
        <v>#N/A</v>
      </c>
      <c r="AE1449">
        <v>21.229800000000001</v>
      </c>
      <c r="AF1449">
        <v>17.231000000000002</v>
      </c>
      <c r="AG1449">
        <v>18.018799999999999</v>
      </c>
      <c r="AH1449">
        <v>14.7881</v>
      </c>
      <c r="AI1449">
        <v>15.3421</v>
      </c>
      <c r="AJ1449">
        <v>37.726700000000001</v>
      </c>
      <c r="AK1449">
        <v>19.79</v>
      </c>
      <c r="AL1449" t="e">
        <v>#N/A</v>
      </c>
      <c r="AM1449">
        <v>40.630400000000002</v>
      </c>
      <c r="AN1449">
        <v>35.679699999999997</v>
      </c>
      <c r="AO1449">
        <v>18.404699999999998</v>
      </c>
      <c r="AP1449" t="e">
        <v>#N/A</v>
      </c>
      <c r="AQ1449">
        <v>30.4178</v>
      </c>
      <c r="AR1449">
        <v>17.7851</v>
      </c>
    </row>
    <row r="1450" spans="1:44" x14ac:dyDescent="0.25">
      <c r="A1450" s="1">
        <v>38616</v>
      </c>
      <c r="B1450">
        <v>48.952100000000002</v>
      </c>
      <c r="C1450">
        <v>18.882200000000001</v>
      </c>
      <c r="D1450">
        <v>13.1525</v>
      </c>
      <c r="E1450">
        <v>41.783700000000003</v>
      </c>
      <c r="F1450">
        <v>929.03880000000004</v>
      </c>
      <c r="G1450">
        <v>5.8024399999999998</v>
      </c>
      <c r="H1450">
        <v>19.57</v>
      </c>
      <c r="I1450">
        <v>29.620100000000001</v>
      </c>
      <c r="J1450">
        <v>43.1614</v>
      </c>
      <c r="K1450">
        <v>38.962499999999999</v>
      </c>
      <c r="L1450">
        <v>41.24935</v>
      </c>
      <c r="M1450">
        <v>13.4618</v>
      </c>
      <c r="N1450">
        <v>326.77019999999999</v>
      </c>
      <c r="O1450">
        <v>13.932499999999999</v>
      </c>
      <c r="P1450">
        <v>24.428899999999999</v>
      </c>
      <c r="Q1450">
        <v>20.81</v>
      </c>
      <c r="R1450">
        <v>44.657899999999998</v>
      </c>
      <c r="S1450">
        <v>20.794</v>
      </c>
      <c r="T1450">
        <v>22.580100000000002</v>
      </c>
      <c r="U1450">
        <v>90.615849999999995</v>
      </c>
      <c r="V1450">
        <v>20.677299999999999</v>
      </c>
      <c r="W1450">
        <v>25.955500000000001</v>
      </c>
      <c r="X1450">
        <v>25.224900000000002</v>
      </c>
      <c r="Y1450">
        <v>55.016199999999998</v>
      </c>
      <c r="Z1450">
        <v>16.148099999999999</v>
      </c>
      <c r="AA1450">
        <v>25.06</v>
      </c>
      <c r="AB1450">
        <v>42.395499999999998</v>
      </c>
      <c r="AC1450">
        <v>22.976299999999998</v>
      </c>
      <c r="AD1450" t="e">
        <v>#N/A</v>
      </c>
      <c r="AE1450">
        <v>20.329999999999998</v>
      </c>
      <c r="AF1450">
        <v>16.899899999999999</v>
      </c>
      <c r="AG1450">
        <v>17.671500000000002</v>
      </c>
      <c r="AH1450">
        <v>15.0411</v>
      </c>
      <c r="AI1450">
        <v>15.1989</v>
      </c>
      <c r="AJ1450">
        <v>37.413899999999998</v>
      </c>
      <c r="AK1450">
        <v>19.57</v>
      </c>
      <c r="AL1450" t="e">
        <v>#N/A</v>
      </c>
      <c r="AM1450">
        <v>41.906800000000004</v>
      </c>
      <c r="AN1450">
        <v>35.180300000000003</v>
      </c>
      <c r="AO1450">
        <v>18.122</v>
      </c>
      <c r="AP1450" t="e">
        <v>#N/A</v>
      </c>
      <c r="AQ1450">
        <v>29.737200000000001</v>
      </c>
      <c r="AR1450">
        <v>17.3691</v>
      </c>
    </row>
    <row r="1451" spans="1:44" x14ac:dyDescent="0.25">
      <c r="A1451" s="1">
        <v>38617</v>
      </c>
      <c r="B1451">
        <v>49.2742</v>
      </c>
      <c r="C1451">
        <v>18.753399999999999</v>
      </c>
      <c r="D1451">
        <v>13.205</v>
      </c>
      <c r="E1451">
        <v>41.787100000000002</v>
      </c>
      <c r="F1451">
        <v>928.64499999999998</v>
      </c>
      <c r="G1451">
        <v>5.7795300000000003</v>
      </c>
      <c r="H1451">
        <v>19.600000000000001</v>
      </c>
      <c r="I1451">
        <v>29.620100000000001</v>
      </c>
      <c r="J1451">
        <v>43.234099999999998</v>
      </c>
      <c r="K1451">
        <v>39.572899999999997</v>
      </c>
      <c r="L1451">
        <v>41.24935</v>
      </c>
      <c r="M1451">
        <v>13.659000000000001</v>
      </c>
      <c r="N1451">
        <v>329.42180000000002</v>
      </c>
      <c r="O1451">
        <v>13.9238</v>
      </c>
      <c r="P1451">
        <v>24.3996</v>
      </c>
      <c r="Q1451">
        <v>20.76</v>
      </c>
      <c r="R1451">
        <v>44.668399999999998</v>
      </c>
      <c r="S1451">
        <v>20.752400000000002</v>
      </c>
      <c r="T1451">
        <v>22.490300000000001</v>
      </c>
      <c r="U1451">
        <v>90.615849999999995</v>
      </c>
      <c r="V1451">
        <v>20.62</v>
      </c>
      <c r="W1451">
        <v>26.228400000000001</v>
      </c>
      <c r="X1451">
        <v>25.015000000000001</v>
      </c>
      <c r="Y1451">
        <v>55.4818</v>
      </c>
      <c r="Z1451">
        <v>16.1889</v>
      </c>
      <c r="AA1451">
        <v>24.66</v>
      </c>
      <c r="AB1451">
        <v>42.385800000000003</v>
      </c>
      <c r="AC1451">
        <v>23.1404</v>
      </c>
      <c r="AD1451" t="e">
        <v>#N/A</v>
      </c>
      <c r="AE1451">
        <v>21.412400000000002</v>
      </c>
      <c r="AF1451">
        <v>16.779699999999998</v>
      </c>
      <c r="AG1451">
        <v>17.568899999999999</v>
      </c>
      <c r="AH1451">
        <v>15.0411</v>
      </c>
      <c r="AI1451">
        <v>15.164099999999999</v>
      </c>
      <c r="AJ1451">
        <v>37.945700000000002</v>
      </c>
      <c r="AK1451">
        <v>19.600000000000001</v>
      </c>
      <c r="AL1451" t="e">
        <v>#N/A</v>
      </c>
      <c r="AM1451">
        <v>41.906800000000004</v>
      </c>
      <c r="AN1451">
        <v>35.398800000000001</v>
      </c>
      <c r="AO1451">
        <v>18.117699999999999</v>
      </c>
      <c r="AP1451" t="e">
        <v>#N/A</v>
      </c>
      <c r="AQ1451">
        <v>30.229500000000002</v>
      </c>
      <c r="AR1451">
        <v>17.296099999999999</v>
      </c>
    </row>
    <row r="1452" spans="1:44" x14ac:dyDescent="0.25">
      <c r="A1452" s="1">
        <v>38618</v>
      </c>
      <c r="B1452">
        <v>49.534500000000001</v>
      </c>
      <c r="C1452">
        <v>17.836500000000001</v>
      </c>
      <c r="D1452">
        <v>13.320499999999999</v>
      </c>
      <c r="E1452">
        <v>42.078600000000002</v>
      </c>
      <c r="F1452">
        <v>947.65440000000001</v>
      </c>
      <c r="G1452">
        <v>5.9760999999999997</v>
      </c>
      <c r="H1452">
        <v>19.600000000000001</v>
      </c>
      <c r="I1452">
        <v>29.620100000000001</v>
      </c>
      <c r="J1452">
        <v>44.093600000000002</v>
      </c>
      <c r="K1452">
        <v>40.552300000000002</v>
      </c>
      <c r="L1452">
        <v>41.24935</v>
      </c>
      <c r="M1452">
        <v>13.732900000000001</v>
      </c>
      <c r="N1452">
        <v>332.74450000000002</v>
      </c>
      <c r="O1452">
        <v>14.088800000000001</v>
      </c>
      <c r="P1452">
        <v>24.499300000000002</v>
      </c>
      <c r="Q1452">
        <v>21.1</v>
      </c>
      <c r="R1452">
        <v>44.261699999999998</v>
      </c>
      <c r="S1452">
        <v>20.9968</v>
      </c>
      <c r="T1452">
        <v>23.181999999999999</v>
      </c>
      <c r="U1452">
        <v>90.615849999999995</v>
      </c>
      <c r="V1452">
        <v>21.141999999999999</v>
      </c>
      <c r="W1452">
        <v>26.307700000000001</v>
      </c>
      <c r="X1452">
        <v>25.8476</v>
      </c>
      <c r="Y1452">
        <v>55.816899999999997</v>
      </c>
      <c r="Z1452">
        <v>16.210899999999999</v>
      </c>
      <c r="AA1452">
        <v>24.37</v>
      </c>
      <c r="AB1452">
        <v>42.300400000000003</v>
      </c>
      <c r="AC1452">
        <v>23.220099999999999</v>
      </c>
      <c r="AD1452" t="e">
        <v>#N/A</v>
      </c>
      <c r="AE1452">
        <v>21.305900000000001</v>
      </c>
      <c r="AF1452">
        <v>16.938700000000001</v>
      </c>
      <c r="AG1452">
        <v>17.6737</v>
      </c>
      <c r="AH1452">
        <v>15.0411</v>
      </c>
      <c r="AI1452">
        <v>15.0665</v>
      </c>
      <c r="AJ1452">
        <v>38.311399999999999</v>
      </c>
      <c r="AK1452">
        <v>19.600000000000001</v>
      </c>
      <c r="AL1452" t="e">
        <v>#N/A</v>
      </c>
      <c r="AM1452">
        <v>41.906800000000004</v>
      </c>
      <c r="AN1452">
        <v>36.276899999999998</v>
      </c>
      <c r="AO1452">
        <v>18.402100000000001</v>
      </c>
      <c r="AP1452" t="e">
        <v>#N/A</v>
      </c>
      <c r="AQ1452">
        <v>30.501000000000001</v>
      </c>
      <c r="AR1452">
        <v>17.439900000000002</v>
      </c>
    </row>
    <row r="1453" spans="1:44" x14ac:dyDescent="0.25">
      <c r="A1453" s="1">
        <v>38621</v>
      </c>
      <c r="B1453">
        <v>50.291600000000003</v>
      </c>
      <c r="C1453">
        <v>17.803599999999999</v>
      </c>
      <c r="D1453">
        <v>13.5306</v>
      </c>
      <c r="E1453">
        <v>42.4574</v>
      </c>
      <c r="F1453">
        <v>964.52049999999997</v>
      </c>
      <c r="G1453">
        <v>6.0917399999999997</v>
      </c>
      <c r="H1453">
        <v>19.75</v>
      </c>
      <c r="I1453">
        <v>29.583600000000001</v>
      </c>
      <c r="J1453">
        <v>45.445500000000003</v>
      </c>
      <c r="K1453">
        <v>40.4435</v>
      </c>
      <c r="L1453">
        <v>41.316899999999997</v>
      </c>
      <c r="M1453">
        <v>13.7326</v>
      </c>
      <c r="N1453">
        <v>334.03960000000001</v>
      </c>
      <c r="O1453">
        <v>14.1974</v>
      </c>
      <c r="P1453">
        <v>24.581</v>
      </c>
      <c r="Q1453">
        <v>21.39</v>
      </c>
      <c r="R1453">
        <v>45.119599999999998</v>
      </c>
      <c r="S1453">
        <v>21.066299999999998</v>
      </c>
      <c r="T1453">
        <v>23.168500000000002</v>
      </c>
      <c r="U1453">
        <v>91.781199999999998</v>
      </c>
      <c r="V1453">
        <v>21.6464</v>
      </c>
      <c r="W1453">
        <v>26.415400000000002</v>
      </c>
      <c r="X1453">
        <v>25.874700000000001</v>
      </c>
      <c r="Y1453">
        <v>55.795200000000001</v>
      </c>
      <c r="Z1453">
        <v>16.2209</v>
      </c>
      <c r="AA1453">
        <v>24.86</v>
      </c>
      <c r="AB1453">
        <v>42.526499999999999</v>
      </c>
      <c r="AC1453">
        <v>23.285</v>
      </c>
      <c r="AD1453" t="e">
        <v>#N/A</v>
      </c>
      <c r="AE1453">
        <v>21.867599999999999</v>
      </c>
      <c r="AF1453">
        <v>17.190899999999999</v>
      </c>
      <c r="AG1453">
        <v>17.801500000000001</v>
      </c>
      <c r="AH1453">
        <v>15.2941</v>
      </c>
      <c r="AI1453">
        <v>15.370799999999999</v>
      </c>
      <c r="AJ1453">
        <v>38.486400000000003</v>
      </c>
      <c r="AK1453">
        <v>19.75</v>
      </c>
      <c r="AL1453" t="e">
        <v>#N/A</v>
      </c>
      <c r="AM1453">
        <v>43.183199999999999</v>
      </c>
      <c r="AN1453">
        <v>36.602800000000002</v>
      </c>
      <c r="AO1453">
        <v>18.443000000000001</v>
      </c>
      <c r="AP1453" t="e">
        <v>#N/A</v>
      </c>
      <c r="AQ1453">
        <v>30.657599999999999</v>
      </c>
      <c r="AR1453">
        <v>17.596299999999999</v>
      </c>
    </row>
    <row r="1454" spans="1:44" x14ac:dyDescent="0.25">
      <c r="A1454" s="1">
        <v>38622</v>
      </c>
      <c r="B1454">
        <v>50.435000000000002</v>
      </c>
      <c r="C1454">
        <v>17.702100000000002</v>
      </c>
      <c r="D1454">
        <v>13.741300000000001</v>
      </c>
      <c r="E1454">
        <v>42.325400000000002</v>
      </c>
      <c r="F1454">
        <v>967.72310000000004</v>
      </c>
      <c r="G1454">
        <v>6.0595800000000004</v>
      </c>
      <c r="H1454">
        <v>19.8</v>
      </c>
      <c r="I1454">
        <v>29.419249999999998</v>
      </c>
      <c r="J1454">
        <v>46.867899999999999</v>
      </c>
      <c r="K1454">
        <v>40.795099999999998</v>
      </c>
      <c r="L1454">
        <v>41.9651</v>
      </c>
      <c r="M1454">
        <v>13.608700000000001</v>
      </c>
      <c r="N1454">
        <v>334.76330000000002</v>
      </c>
      <c r="O1454">
        <v>14.214700000000001</v>
      </c>
      <c r="P1454">
        <v>24.506699999999999</v>
      </c>
      <c r="Q1454">
        <v>21.23</v>
      </c>
      <c r="R1454">
        <v>45.231299999999997</v>
      </c>
      <c r="S1454">
        <v>21.346699999999998</v>
      </c>
      <c r="T1454">
        <v>23.006799999999998</v>
      </c>
      <c r="U1454">
        <v>92.163350000000008</v>
      </c>
      <c r="V1454">
        <v>21.266100000000002</v>
      </c>
      <c r="W1454">
        <v>26.4588</v>
      </c>
      <c r="X1454">
        <v>26.1675</v>
      </c>
      <c r="Y1454">
        <v>56.335000000000001</v>
      </c>
      <c r="Z1454">
        <v>15.994400000000001</v>
      </c>
      <c r="AA1454">
        <v>24.62</v>
      </c>
      <c r="AB1454">
        <v>42.338299999999997</v>
      </c>
      <c r="AC1454">
        <v>23.308</v>
      </c>
      <c r="AD1454" t="e">
        <v>#N/A</v>
      </c>
      <c r="AE1454">
        <v>21.750299999999999</v>
      </c>
      <c r="AF1454">
        <v>16.992999999999999</v>
      </c>
      <c r="AG1454">
        <v>17.889500000000002</v>
      </c>
      <c r="AH1454">
        <v>15.199300000000001</v>
      </c>
      <c r="AI1454">
        <v>15.1656</v>
      </c>
      <c r="AJ1454">
        <v>38.917299999999997</v>
      </c>
      <c r="AK1454">
        <v>19.8</v>
      </c>
      <c r="AL1454" t="e">
        <v>#N/A</v>
      </c>
      <c r="AM1454">
        <v>43.265900000000002</v>
      </c>
      <c r="AN1454">
        <v>36.795400000000001</v>
      </c>
      <c r="AO1454">
        <v>18.3963</v>
      </c>
      <c r="AP1454" t="e">
        <v>#N/A</v>
      </c>
      <c r="AQ1454">
        <v>30.716899999999999</v>
      </c>
      <c r="AR1454">
        <v>17.7102</v>
      </c>
    </row>
    <row r="1455" spans="1:44" x14ac:dyDescent="0.25">
      <c r="A1455" s="1">
        <v>38623</v>
      </c>
      <c r="B1455">
        <v>49.9572</v>
      </c>
      <c r="C1455">
        <v>17.699200000000001</v>
      </c>
      <c r="D1455">
        <v>13.7011</v>
      </c>
      <c r="E1455">
        <v>42.153399999999998</v>
      </c>
      <c r="F1455">
        <v>968.16859999999997</v>
      </c>
      <c r="G1455">
        <v>5.7765700000000004</v>
      </c>
      <c r="H1455">
        <v>19.82</v>
      </c>
      <c r="I1455">
        <v>29.419249999999998</v>
      </c>
      <c r="J1455">
        <v>47.206899999999997</v>
      </c>
      <c r="K1455">
        <v>39.875900000000001</v>
      </c>
      <c r="L1455">
        <v>41.9651</v>
      </c>
      <c r="M1455">
        <v>13.7257</v>
      </c>
      <c r="N1455">
        <v>334.53960000000001</v>
      </c>
      <c r="O1455">
        <v>14.357799999999999</v>
      </c>
      <c r="P1455">
        <v>24.1935</v>
      </c>
      <c r="Q1455">
        <v>20.260000000000002</v>
      </c>
      <c r="R1455">
        <v>45.166899999999998</v>
      </c>
      <c r="S1455">
        <v>21.195</v>
      </c>
      <c r="T1455">
        <v>23.015799999999999</v>
      </c>
      <c r="U1455">
        <v>92.163350000000008</v>
      </c>
      <c r="V1455">
        <v>21.3217</v>
      </c>
      <c r="W1455">
        <v>26.017299999999999</v>
      </c>
      <c r="X1455">
        <v>26.084</v>
      </c>
      <c r="Y1455">
        <v>57.273099999999999</v>
      </c>
      <c r="Z1455">
        <v>16.0321</v>
      </c>
      <c r="AA1455">
        <v>24.47</v>
      </c>
      <c r="AB1455">
        <v>42.066099999999999</v>
      </c>
      <c r="AC1455">
        <v>23.273499999999999</v>
      </c>
      <c r="AD1455" t="e">
        <v>#N/A</v>
      </c>
      <c r="AE1455">
        <v>21.7515</v>
      </c>
      <c r="AF1455">
        <v>16.9909</v>
      </c>
      <c r="AG1455">
        <v>18.074200000000001</v>
      </c>
      <c r="AH1455">
        <v>15.199300000000001</v>
      </c>
      <c r="AI1455">
        <v>15.161799999999999</v>
      </c>
      <c r="AJ1455">
        <v>39.045000000000002</v>
      </c>
      <c r="AK1455">
        <v>19.82</v>
      </c>
      <c r="AL1455" t="e">
        <v>#N/A</v>
      </c>
      <c r="AM1455">
        <v>43.265900000000002</v>
      </c>
      <c r="AN1455">
        <v>36.669400000000003</v>
      </c>
      <c r="AO1455">
        <v>18.670000000000002</v>
      </c>
      <c r="AP1455" t="e">
        <v>#N/A</v>
      </c>
      <c r="AQ1455">
        <v>30.656600000000001</v>
      </c>
      <c r="AR1455">
        <v>17.6706</v>
      </c>
    </row>
    <row r="1456" spans="1:44" x14ac:dyDescent="0.25">
      <c r="A1456" s="1">
        <v>38624</v>
      </c>
      <c r="B1456">
        <v>50.192500000000003</v>
      </c>
      <c r="C1456">
        <v>17.939800000000002</v>
      </c>
      <c r="D1456">
        <v>13.705</v>
      </c>
      <c r="E1456">
        <v>42.723700000000001</v>
      </c>
      <c r="F1456">
        <v>986.84730000000002</v>
      </c>
      <c r="G1456">
        <v>5.9063100000000004</v>
      </c>
      <c r="H1456">
        <v>19.8</v>
      </c>
      <c r="I1456">
        <v>29.254899999999999</v>
      </c>
      <c r="J1456">
        <v>47.154299999999999</v>
      </c>
      <c r="K1456">
        <v>40.094200000000001</v>
      </c>
      <c r="L1456">
        <v>42.613300000000002</v>
      </c>
      <c r="M1456">
        <v>13.6503</v>
      </c>
      <c r="N1456">
        <v>337.21699999999998</v>
      </c>
      <c r="O1456">
        <v>14.403700000000001</v>
      </c>
      <c r="P1456">
        <v>24.5031</v>
      </c>
      <c r="Q1456">
        <v>20.399999999999999</v>
      </c>
      <c r="R1456">
        <v>45.139200000000002</v>
      </c>
      <c r="S1456">
        <v>21.250399999999999</v>
      </c>
      <c r="T1456">
        <v>22.899000000000001</v>
      </c>
      <c r="U1456">
        <v>92.545500000000004</v>
      </c>
      <c r="V1456">
        <v>21.588999999999999</v>
      </c>
      <c r="W1456">
        <v>26.1052</v>
      </c>
      <c r="X1456">
        <v>26.0139</v>
      </c>
      <c r="Y1456">
        <v>57.767800000000001</v>
      </c>
      <c r="Z1456">
        <v>16.351600000000001</v>
      </c>
      <c r="AA1456">
        <v>24.13</v>
      </c>
      <c r="AB1456">
        <v>42.334000000000003</v>
      </c>
      <c r="AC1456">
        <v>23.517700000000001</v>
      </c>
      <c r="AD1456" t="e">
        <v>#N/A</v>
      </c>
      <c r="AE1456">
        <v>21.953900000000001</v>
      </c>
      <c r="AF1456">
        <v>16.831199999999999</v>
      </c>
      <c r="AG1456">
        <v>18.225000000000001</v>
      </c>
      <c r="AH1456">
        <v>15.1045</v>
      </c>
      <c r="AI1456">
        <v>15.2691</v>
      </c>
      <c r="AJ1456">
        <v>39.435699999999997</v>
      </c>
      <c r="AK1456">
        <v>19.8</v>
      </c>
      <c r="AL1456" t="e">
        <v>#N/A</v>
      </c>
      <c r="AM1456">
        <v>43.348599999999998</v>
      </c>
      <c r="AN1456">
        <v>36.301299999999998</v>
      </c>
      <c r="AO1456">
        <v>18.698699999999999</v>
      </c>
      <c r="AP1456" t="e">
        <v>#N/A</v>
      </c>
      <c r="AQ1456">
        <v>30.8812</v>
      </c>
      <c r="AR1456">
        <v>18.0777</v>
      </c>
    </row>
    <row r="1457" spans="1:44" x14ac:dyDescent="0.25">
      <c r="A1457" s="1">
        <v>38625</v>
      </c>
      <c r="B1457">
        <v>50.403700000000001</v>
      </c>
      <c r="C1457">
        <v>17.949000000000002</v>
      </c>
      <c r="D1457">
        <v>13.7401</v>
      </c>
      <c r="E1457">
        <v>42.746099999999998</v>
      </c>
      <c r="F1457">
        <v>983.80330000000004</v>
      </c>
      <c r="G1457">
        <v>6.0601700000000003</v>
      </c>
      <c r="H1457">
        <v>19.8</v>
      </c>
      <c r="I1457">
        <v>29.305900000000001</v>
      </c>
      <c r="J1457">
        <v>47.706899999999997</v>
      </c>
      <c r="K1457">
        <v>40.6905</v>
      </c>
      <c r="L1457">
        <v>42.012599999999999</v>
      </c>
      <c r="M1457">
        <v>13.72</v>
      </c>
      <c r="N1457">
        <v>336.91669999999999</v>
      </c>
      <c r="O1457">
        <v>14.4589</v>
      </c>
      <c r="P1457">
        <v>24.901800000000001</v>
      </c>
      <c r="Q1457">
        <v>19.75</v>
      </c>
      <c r="R1457">
        <v>44.338700000000003</v>
      </c>
      <c r="S1457">
        <v>21.3001</v>
      </c>
      <c r="T1457">
        <v>22.8855</v>
      </c>
      <c r="U1457">
        <v>92.982200000000006</v>
      </c>
      <c r="V1457">
        <v>21.821000000000002</v>
      </c>
      <c r="W1457">
        <v>26.2058</v>
      </c>
      <c r="X1457">
        <v>26.0246</v>
      </c>
      <c r="Y1457">
        <v>57.767800000000001</v>
      </c>
      <c r="Z1457">
        <v>16.4938</v>
      </c>
      <c r="AA1457">
        <v>24.51</v>
      </c>
      <c r="AB1457">
        <v>42.095100000000002</v>
      </c>
      <c r="AC1457">
        <v>23.270700000000001</v>
      </c>
      <c r="AD1457" t="e">
        <v>#N/A</v>
      </c>
      <c r="AE1457">
        <v>21.998699999999999</v>
      </c>
      <c r="AF1457">
        <v>16.7926</v>
      </c>
      <c r="AG1457">
        <v>18.109000000000002</v>
      </c>
      <c r="AH1457">
        <v>15.239100000000001</v>
      </c>
      <c r="AI1457">
        <v>15.2226</v>
      </c>
      <c r="AJ1457">
        <v>40.401299999999999</v>
      </c>
      <c r="AK1457">
        <v>19.8</v>
      </c>
      <c r="AL1457" t="e">
        <v>#N/A</v>
      </c>
      <c r="AM1457">
        <v>43.798299999999998</v>
      </c>
      <c r="AN1457">
        <v>36.604599999999998</v>
      </c>
      <c r="AO1457">
        <v>18.823499999999999</v>
      </c>
      <c r="AP1457" t="e">
        <v>#N/A</v>
      </c>
      <c r="AQ1457">
        <v>31.1341</v>
      </c>
      <c r="AR1457">
        <v>18.2377</v>
      </c>
    </row>
    <row r="1458" spans="1:44" x14ac:dyDescent="0.25">
      <c r="A1458" s="1">
        <v>38628</v>
      </c>
      <c r="B1458">
        <v>50.288600000000002</v>
      </c>
      <c r="C1458">
        <v>17.705100000000002</v>
      </c>
      <c r="D1458">
        <v>13.9503</v>
      </c>
      <c r="E1458">
        <v>38.112400000000001</v>
      </c>
      <c r="F1458">
        <v>986.06150000000002</v>
      </c>
      <c r="G1458">
        <v>6.21021</v>
      </c>
      <c r="H1458">
        <v>20</v>
      </c>
      <c r="I1458">
        <v>29.545500000000001</v>
      </c>
      <c r="J1458">
        <v>47.5687</v>
      </c>
      <c r="K1458">
        <v>41.243899999999996</v>
      </c>
      <c r="L1458">
        <v>42.245699999999999</v>
      </c>
      <c r="M1458">
        <v>13.706200000000001</v>
      </c>
      <c r="N1458">
        <v>339.9194</v>
      </c>
      <c r="O1458">
        <v>14.597799999999999</v>
      </c>
      <c r="P1458">
        <v>24.9176</v>
      </c>
      <c r="Q1458">
        <v>20.100000000000001</v>
      </c>
      <c r="R1458">
        <v>44.004300000000001</v>
      </c>
      <c r="S1458">
        <v>21.213699999999999</v>
      </c>
      <c r="T1458">
        <v>23.411100000000001</v>
      </c>
      <c r="U1458">
        <v>94.047600000000003</v>
      </c>
      <c r="V1458">
        <v>21.7941</v>
      </c>
      <c r="W1458">
        <v>26.4312</v>
      </c>
      <c r="X1458">
        <v>25.961099999999998</v>
      </c>
      <c r="Y1458">
        <v>58.462600000000002</v>
      </c>
      <c r="Z1458">
        <v>16.610800000000001</v>
      </c>
      <c r="AA1458">
        <v>24.86</v>
      </c>
      <c r="AB1458">
        <v>42.009700000000002</v>
      </c>
      <c r="AC1458">
        <v>23.614699999999999</v>
      </c>
      <c r="AD1458" t="e">
        <v>#N/A</v>
      </c>
      <c r="AE1458">
        <v>22.451599999999999</v>
      </c>
      <c r="AF1458">
        <v>16.9709</v>
      </c>
      <c r="AG1458">
        <v>18.111000000000001</v>
      </c>
      <c r="AH1458">
        <v>15.4894</v>
      </c>
      <c r="AI1458">
        <v>15.5585</v>
      </c>
      <c r="AJ1458">
        <v>40.667499999999997</v>
      </c>
      <c r="AK1458">
        <v>20</v>
      </c>
      <c r="AL1458" t="e">
        <v>#N/A</v>
      </c>
      <c r="AM1458">
        <v>44.646700000000003</v>
      </c>
      <c r="AN1458">
        <v>36.839199999999998</v>
      </c>
      <c r="AO1458">
        <v>18.826899999999998</v>
      </c>
      <c r="AP1458" t="e">
        <v>#N/A</v>
      </c>
      <c r="AQ1458">
        <v>31.375399999999999</v>
      </c>
      <c r="AR1458">
        <v>18.312799999999999</v>
      </c>
    </row>
    <row r="1459" spans="1:44" x14ac:dyDescent="0.25">
      <c r="A1459" s="1">
        <v>38629</v>
      </c>
      <c r="B1459">
        <v>49.553699999999999</v>
      </c>
      <c r="C1459">
        <v>17.319600000000001</v>
      </c>
      <c r="D1459">
        <v>13.9444</v>
      </c>
      <c r="E1459">
        <v>37.480899999999998</v>
      </c>
      <c r="F1459">
        <v>979.5625</v>
      </c>
      <c r="G1459">
        <v>6.1289300000000004</v>
      </c>
      <c r="H1459">
        <v>20.079999999999998</v>
      </c>
      <c r="I1459">
        <v>29.432650000000002</v>
      </c>
      <c r="J1459">
        <v>48.122500000000002</v>
      </c>
      <c r="K1459">
        <v>40.367400000000004</v>
      </c>
      <c r="L1459">
        <v>40.610299999999995</v>
      </c>
      <c r="M1459">
        <v>13.6465</v>
      </c>
      <c r="N1459">
        <v>338.50850000000003</v>
      </c>
      <c r="O1459">
        <v>14.5342</v>
      </c>
      <c r="P1459">
        <v>24.701899999999998</v>
      </c>
      <c r="Q1459">
        <v>19.649999999999999</v>
      </c>
      <c r="R1459">
        <v>42.620399999999997</v>
      </c>
      <c r="S1459">
        <v>20.962399999999999</v>
      </c>
      <c r="T1459">
        <v>22.674399999999999</v>
      </c>
      <c r="U1459">
        <v>91.857150000000004</v>
      </c>
      <c r="V1459">
        <v>21.521100000000001</v>
      </c>
      <c r="W1459">
        <v>26.503399999999999</v>
      </c>
      <c r="X1459">
        <v>25.747299999999999</v>
      </c>
      <c r="Y1459">
        <v>58.191099999999999</v>
      </c>
      <c r="Z1459">
        <v>16.536300000000001</v>
      </c>
      <c r="AA1459">
        <v>24.56</v>
      </c>
      <c r="AB1459">
        <v>42.307499999999997</v>
      </c>
      <c r="AC1459">
        <v>23.4422</v>
      </c>
      <c r="AD1459" t="e">
        <v>#N/A</v>
      </c>
      <c r="AE1459">
        <v>21.786200000000001</v>
      </c>
      <c r="AF1459">
        <v>16.932700000000001</v>
      </c>
      <c r="AG1459">
        <v>17.734300000000001</v>
      </c>
      <c r="AH1459">
        <v>15.422699999999999</v>
      </c>
      <c r="AI1459">
        <v>15.5213</v>
      </c>
      <c r="AJ1459">
        <v>39.807499999999997</v>
      </c>
      <c r="AK1459">
        <v>20.079999999999998</v>
      </c>
      <c r="AL1459" t="e">
        <v>#N/A</v>
      </c>
      <c r="AM1459">
        <v>44.352649999999997</v>
      </c>
      <c r="AN1459">
        <v>35.9193</v>
      </c>
      <c r="AO1459">
        <v>18.714400000000001</v>
      </c>
      <c r="AP1459" t="e">
        <v>#N/A</v>
      </c>
      <c r="AQ1459">
        <v>31.4268</v>
      </c>
      <c r="AR1459">
        <v>18.724499999999999</v>
      </c>
    </row>
    <row r="1460" spans="1:44" x14ac:dyDescent="0.25">
      <c r="A1460" s="1">
        <v>38630</v>
      </c>
      <c r="B1460">
        <v>49.287799999999997</v>
      </c>
      <c r="C1460">
        <v>17.002700000000001</v>
      </c>
      <c r="D1460">
        <v>13.918900000000001</v>
      </c>
      <c r="E1460">
        <v>37.633000000000003</v>
      </c>
      <c r="F1460">
        <v>978.02329999999995</v>
      </c>
      <c r="G1460">
        <v>6.0137999999999998</v>
      </c>
      <c r="H1460">
        <v>19.96</v>
      </c>
      <c r="I1460">
        <v>29.432650000000002</v>
      </c>
      <c r="J1460">
        <v>47.449300000000001</v>
      </c>
      <c r="K1460">
        <v>39.247799999999998</v>
      </c>
      <c r="L1460">
        <v>40.610299999999995</v>
      </c>
      <c r="M1460">
        <v>13.505000000000001</v>
      </c>
      <c r="N1460">
        <v>337.73129999999998</v>
      </c>
      <c r="O1460">
        <v>14.381600000000001</v>
      </c>
      <c r="P1460">
        <v>24.337299999999999</v>
      </c>
      <c r="Q1460">
        <v>19.11</v>
      </c>
      <c r="R1460">
        <v>41.462800000000001</v>
      </c>
      <c r="S1460">
        <v>20.838100000000001</v>
      </c>
      <c r="T1460">
        <v>21.506599999999999</v>
      </c>
      <c r="U1460">
        <v>91.857150000000004</v>
      </c>
      <c r="V1460">
        <v>20.691400000000002</v>
      </c>
      <c r="W1460">
        <v>26.095500000000001</v>
      </c>
      <c r="X1460">
        <v>25.622900000000001</v>
      </c>
      <c r="Y1460">
        <v>57.936900000000001</v>
      </c>
      <c r="Z1460">
        <v>16.233799999999999</v>
      </c>
      <c r="AA1460">
        <v>23.68</v>
      </c>
      <c r="AB1460">
        <v>41.739199999999997</v>
      </c>
      <c r="AC1460">
        <v>23.32</v>
      </c>
      <c r="AD1460" t="e">
        <v>#N/A</v>
      </c>
      <c r="AE1460">
        <v>21.7499</v>
      </c>
      <c r="AF1460">
        <v>16.727</v>
      </c>
      <c r="AG1460">
        <v>17.501000000000001</v>
      </c>
      <c r="AH1460">
        <v>15.422699999999999</v>
      </c>
      <c r="AI1460">
        <v>15.239100000000001</v>
      </c>
      <c r="AJ1460">
        <v>39.113100000000003</v>
      </c>
      <c r="AK1460">
        <v>19.96</v>
      </c>
      <c r="AL1460" t="e">
        <v>#N/A</v>
      </c>
      <c r="AM1460">
        <v>44.352649999999997</v>
      </c>
      <c r="AN1460">
        <v>35.6004</v>
      </c>
      <c r="AO1460">
        <v>18.4267</v>
      </c>
      <c r="AP1460" t="e">
        <v>#N/A</v>
      </c>
      <c r="AQ1460">
        <v>31.1525</v>
      </c>
      <c r="AR1460">
        <v>18.4589</v>
      </c>
    </row>
    <row r="1461" spans="1:44" x14ac:dyDescent="0.25">
      <c r="A1461" s="1">
        <v>38631</v>
      </c>
      <c r="B1461">
        <v>48.780799999999999</v>
      </c>
      <c r="C1461">
        <v>16.8127</v>
      </c>
      <c r="D1461">
        <v>13.5398</v>
      </c>
      <c r="E1461">
        <v>37.277299999999997</v>
      </c>
      <c r="F1461">
        <v>977.34069999999997</v>
      </c>
      <c r="G1461">
        <v>5.8350499999999998</v>
      </c>
      <c r="H1461">
        <v>19.05</v>
      </c>
      <c r="I1461">
        <v>29.432650000000002</v>
      </c>
      <c r="J1461">
        <v>47.617699999999999</v>
      </c>
      <c r="K1461">
        <v>38.164700000000003</v>
      </c>
      <c r="L1461">
        <v>40.610299999999995</v>
      </c>
      <c r="M1461">
        <v>13.5532</v>
      </c>
      <c r="N1461">
        <v>335.72149999999999</v>
      </c>
      <c r="O1461">
        <v>14.275700000000001</v>
      </c>
      <c r="P1461">
        <v>24.0121</v>
      </c>
      <c r="Q1461">
        <v>19.399999999999999</v>
      </c>
      <c r="R1461">
        <v>40.806199999999997</v>
      </c>
      <c r="S1461">
        <v>21.216000000000001</v>
      </c>
      <c r="T1461">
        <v>24.749600000000001</v>
      </c>
      <c r="U1461">
        <v>91.857150000000004</v>
      </c>
      <c r="V1461">
        <v>20.063099999999999</v>
      </c>
      <c r="W1461">
        <v>26.013500000000001</v>
      </c>
      <c r="X1461">
        <v>25.214400000000001</v>
      </c>
      <c r="Y1461">
        <v>57.302999999999997</v>
      </c>
      <c r="Z1461">
        <v>15.8733</v>
      </c>
      <c r="AA1461">
        <v>23.68</v>
      </c>
      <c r="AB1461">
        <v>40.893099999999997</v>
      </c>
      <c r="AC1461">
        <v>23.244599999999998</v>
      </c>
      <c r="AD1461" t="e">
        <v>#N/A</v>
      </c>
      <c r="AE1461">
        <v>21.465699999999998</v>
      </c>
      <c r="AF1461">
        <v>16.532</v>
      </c>
      <c r="AG1461">
        <v>17.377700000000001</v>
      </c>
      <c r="AH1461">
        <v>15.422699999999999</v>
      </c>
      <c r="AI1461">
        <v>15.0038</v>
      </c>
      <c r="AJ1461">
        <v>38.139699999999998</v>
      </c>
      <c r="AK1461">
        <v>19.05</v>
      </c>
      <c r="AL1461" t="e">
        <v>#N/A</v>
      </c>
      <c r="AM1461">
        <v>44.352649999999997</v>
      </c>
      <c r="AN1461">
        <v>35.101700000000001</v>
      </c>
      <c r="AO1461">
        <v>18.078199999999999</v>
      </c>
      <c r="AP1461" t="e">
        <v>#N/A</v>
      </c>
      <c r="AQ1461">
        <v>31.1631</v>
      </c>
      <c r="AR1461">
        <v>18.178799999999999</v>
      </c>
    </row>
    <row r="1462" spans="1:44" x14ac:dyDescent="0.25">
      <c r="A1462" s="1">
        <v>38632</v>
      </c>
      <c r="B1462">
        <v>48.869799999999998</v>
      </c>
      <c r="C1462">
        <v>16.7925</v>
      </c>
      <c r="D1462">
        <v>13.393599999999999</v>
      </c>
      <c r="E1462">
        <v>36.837600000000002</v>
      </c>
      <c r="F1462">
        <v>974.12459999999999</v>
      </c>
      <c r="G1462">
        <v>5.7503399999999996</v>
      </c>
      <c r="H1462">
        <v>19.05</v>
      </c>
      <c r="I1462">
        <v>29.432650000000002</v>
      </c>
      <c r="J1462">
        <v>46.8536</v>
      </c>
      <c r="K1462">
        <v>38.885899999999999</v>
      </c>
      <c r="L1462">
        <v>40.610299999999995</v>
      </c>
      <c r="M1462">
        <v>13.3847</v>
      </c>
      <c r="N1462">
        <v>333.28019999999998</v>
      </c>
      <c r="O1462">
        <v>14.008900000000001</v>
      </c>
      <c r="P1462">
        <v>23.8795</v>
      </c>
      <c r="Q1462">
        <v>19.68</v>
      </c>
      <c r="R1462">
        <v>41.24</v>
      </c>
      <c r="S1462">
        <v>21.466200000000001</v>
      </c>
      <c r="T1462">
        <v>20.958600000000001</v>
      </c>
      <c r="U1462">
        <v>91.857150000000004</v>
      </c>
      <c r="V1462">
        <v>20.081499999999998</v>
      </c>
      <c r="W1462">
        <v>25.754000000000001</v>
      </c>
      <c r="X1462">
        <v>25.1523</v>
      </c>
      <c r="Y1462">
        <v>57.482500000000002</v>
      </c>
      <c r="Z1462">
        <v>15.804600000000001</v>
      </c>
      <c r="AA1462">
        <v>22.97</v>
      </c>
      <c r="AB1462">
        <v>40.4619</v>
      </c>
      <c r="AC1462">
        <v>23.250299999999999</v>
      </c>
      <c r="AD1462" t="e">
        <v>#N/A</v>
      </c>
      <c r="AE1462">
        <v>20.986699999999999</v>
      </c>
      <c r="AF1462">
        <v>15.8193</v>
      </c>
      <c r="AG1462">
        <v>17.161300000000001</v>
      </c>
      <c r="AH1462">
        <v>15.422699999999999</v>
      </c>
      <c r="AI1462">
        <v>14.7441</v>
      </c>
      <c r="AJ1462">
        <v>37.7577</v>
      </c>
      <c r="AK1462">
        <v>19.05</v>
      </c>
      <c r="AL1462" t="e">
        <v>#N/A</v>
      </c>
      <c r="AM1462">
        <v>44.352649999999997</v>
      </c>
      <c r="AN1462">
        <v>35.113900000000001</v>
      </c>
      <c r="AO1462">
        <v>17.654499999999999</v>
      </c>
      <c r="AP1462" t="e">
        <v>#N/A</v>
      </c>
      <c r="AQ1462">
        <v>31.020499999999998</v>
      </c>
      <c r="AR1462">
        <v>18.062100000000001</v>
      </c>
    </row>
    <row r="1463" spans="1:44" x14ac:dyDescent="0.25">
      <c r="A1463" s="1">
        <v>38635</v>
      </c>
      <c r="B1463">
        <v>48.863500000000002</v>
      </c>
      <c r="C1463">
        <v>16.592099999999999</v>
      </c>
      <c r="D1463">
        <v>13.2811</v>
      </c>
      <c r="E1463">
        <v>36.436300000000003</v>
      </c>
      <c r="F1463">
        <v>978.31960000000004</v>
      </c>
      <c r="G1463">
        <v>5.67225</v>
      </c>
      <c r="H1463">
        <v>19.03</v>
      </c>
      <c r="I1463">
        <v>29.432650000000002</v>
      </c>
      <c r="J1463">
        <v>47.490299999999998</v>
      </c>
      <c r="K1463">
        <v>38.3416</v>
      </c>
      <c r="L1463">
        <v>40.610299999999995</v>
      </c>
      <c r="M1463">
        <v>13.3398</v>
      </c>
      <c r="N1463">
        <v>333.49680000000001</v>
      </c>
      <c r="O1463">
        <v>14.000400000000001</v>
      </c>
      <c r="P1463">
        <v>24.287800000000001</v>
      </c>
      <c r="Q1463">
        <v>19.5</v>
      </c>
      <c r="R1463">
        <v>40.666400000000003</v>
      </c>
      <c r="S1463">
        <v>21.4207</v>
      </c>
      <c r="T1463">
        <v>19.054099999999998</v>
      </c>
      <c r="U1463">
        <v>91.857150000000004</v>
      </c>
      <c r="V1463">
        <v>19.854500000000002</v>
      </c>
      <c r="W1463">
        <v>26.023900000000001</v>
      </c>
      <c r="X1463">
        <v>24.7987</v>
      </c>
      <c r="Y1463">
        <v>58.286799999999999</v>
      </c>
      <c r="Z1463">
        <v>15.6112</v>
      </c>
      <c r="AA1463">
        <v>23.17</v>
      </c>
      <c r="AB1463">
        <v>40.735500000000002</v>
      </c>
      <c r="AC1463">
        <v>23.0962</v>
      </c>
      <c r="AD1463" t="e">
        <v>#N/A</v>
      </c>
      <c r="AE1463">
        <v>21.162500000000001</v>
      </c>
      <c r="AF1463">
        <v>16.5381</v>
      </c>
      <c r="AG1463">
        <v>17.1496</v>
      </c>
      <c r="AH1463">
        <v>15.422699999999999</v>
      </c>
      <c r="AI1463">
        <v>14.8489</v>
      </c>
      <c r="AJ1463">
        <v>37.7973</v>
      </c>
      <c r="AK1463">
        <v>19.03</v>
      </c>
      <c r="AL1463" t="e">
        <v>#N/A</v>
      </c>
      <c r="AM1463">
        <v>44.352649999999997</v>
      </c>
      <c r="AN1463">
        <v>35.170999999999999</v>
      </c>
      <c r="AO1463">
        <v>17.5624</v>
      </c>
      <c r="AP1463" t="e">
        <v>#N/A</v>
      </c>
      <c r="AQ1463">
        <v>31.525200000000002</v>
      </c>
      <c r="AR1463">
        <v>17.9801</v>
      </c>
    </row>
    <row r="1464" spans="1:44" x14ac:dyDescent="0.25">
      <c r="A1464" s="1">
        <v>38636</v>
      </c>
      <c r="B1464">
        <v>48.553699999999999</v>
      </c>
      <c r="C1464">
        <v>16.823</v>
      </c>
      <c r="D1464">
        <v>13.4549</v>
      </c>
      <c r="E1464">
        <v>36.733400000000003</v>
      </c>
      <c r="F1464">
        <v>981.46489999999994</v>
      </c>
      <c r="G1464">
        <v>5.8415299999999997</v>
      </c>
      <c r="H1464">
        <v>18.809999999999999</v>
      </c>
      <c r="I1464">
        <v>29.432650000000002</v>
      </c>
      <c r="J1464">
        <v>46.9071</v>
      </c>
      <c r="K1464">
        <v>38.545200000000001</v>
      </c>
      <c r="L1464">
        <v>40.610299999999995</v>
      </c>
      <c r="M1464">
        <v>13.183</v>
      </c>
      <c r="N1464">
        <v>332.13940000000002</v>
      </c>
      <c r="O1464">
        <v>13.969900000000001</v>
      </c>
      <c r="P1464">
        <v>24.529399999999999</v>
      </c>
      <c r="Q1464">
        <v>19.149999999999999</v>
      </c>
      <c r="R1464">
        <v>41.518700000000003</v>
      </c>
      <c r="S1464">
        <v>21.417899999999999</v>
      </c>
      <c r="T1464">
        <v>19.795200000000001</v>
      </c>
      <c r="U1464">
        <v>91.857150000000004</v>
      </c>
      <c r="V1464">
        <v>20.3902</v>
      </c>
      <c r="W1464">
        <v>26.311199999999999</v>
      </c>
      <c r="X1464">
        <v>25.053000000000001</v>
      </c>
      <c r="Y1464">
        <v>60.0062</v>
      </c>
      <c r="Z1464">
        <v>15.696999999999999</v>
      </c>
      <c r="AA1464">
        <v>23.32</v>
      </c>
      <c r="AB1464">
        <v>40.839199999999998</v>
      </c>
      <c r="AC1464">
        <v>23.077500000000001</v>
      </c>
      <c r="AD1464" t="e">
        <v>#N/A</v>
      </c>
      <c r="AE1464">
        <v>21.278700000000001</v>
      </c>
      <c r="AF1464">
        <v>16.536200000000001</v>
      </c>
      <c r="AG1464">
        <v>17.208500000000001</v>
      </c>
      <c r="AH1464">
        <v>15.422699999999999</v>
      </c>
      <c r="AI1464">
        <v>14.838699999999999</v>
      </c>
      <c r="AJ1464">
        <v>38.1205</v>
      </c>
      <c r="AK1464">
        <v>18.809999999999999</v>
      </c>
      <c r="AL1464" t="e">
        <v>#N/A</v>
      </c>
      <c r="AM1464">
        <v>44.352649999999997</v>
      </c>
      <c r="AN1464">
        <v>35.3005</v>
      </c>
      <c r="AO1464">
        <v>17.454699999999999</v>
      </c>
      <c r="AP1464" t="e">
        <v>#N/A</v>
      </c>
      <c r="AQ1464">
        <v>32.039900000000003</v>
      </c>
      <c r="AR1464">
        <v>17.9955</v>
      </c>
    </row>
    <row r="1465" spans="1:44" x14ac:dyDescent="0.25">
      <c r="A1465" s="1">
        <v>38637</v>
      </c>
      <c r="B1465">
        <v>48.493099999999998</v>
      </c>
      <c r="C1465">
        <v>16.7395</v>
      </c>
      <c r="D1465">
        <v>13.2575</v>
      </c>
      <c r="E1465">
        <v>36.050899999999999</v>
      </c>
      <c r="F1465">
        <v>979.58349999999996</v>
      </c>
      <c r="G1465">
        <v>5.5830700000000002</v>
      </c>
      <c r="H1465">
        <v>18.68</v>
      </c>
      <c r="I1465">
        <v>29.432650000000002</v>
      </c>
      <c r="J1465">
        <v>47.630699999999997</v>
      </c>
      <c r="K1465">
        <v>38.034399999999998</v>
      </c>
      <c r="L1465">
        <v>40.610299999999995</v>
      </c>
      <c r="M1465">
        <v>13.3826</v>
      </c>
      <c r="N1465">
        <v>331.04219999999998</v>
      </c>
      <c r="O1465">
        <v>14.006399999999999</v>
      </c>
      <c r="P1465">
        <v>24.653600000000001</v>
      </c>
      <c r="Q1465">
        <v>18.75</v>
      </c>
      <c r="R1465">
        <v>41.245199999999997</v>
      </c>
      <c r="S1465">
        <v>21.442900000000002</v>
      </c>
      <c r="T1465">
        <v>19.956900000000001</v>
      </c>
      <c r="U1465">
        <v>91.857150000000004</v>
      </c>
      <c r="V1465">
        <v>20.4589</v>
      </c>
      <c r="W1465">
        <v>26.266200000000001</v>
      </c>
      <c r="X1465">
        <v>24.880299999999998</v>
      </c>
      <c r="Y1465">
        <v>59.353999999999999</v>
      </c>
      <c r="Z1465">
        <v>15.5945</v>
      </c>
      <c r="AA1465">
        <v>22.44</v>
      </c>
      <c r="AB1465">
        <v>41.226999999999997</v>
      </c>
      <c r="AC1465">
        <v>23.076699999999999</v>
      </c>
      <c r="AD1465" t="e">
        <v>#N/A</v>
      </c>
      <c r="AE1465">
        <v>20.862100000000002</v>
      </c>
      <c r="AF1465">
        <v>16.574000000000002</v>
      </c>
      <c r="AG1465">
        <v>17.1509</v>
      </c>
      <c r="AH1465">
        <v>15.422699999999999</v>
      </c>
      <c r="AI1465">
        <v>15.186199999999999</v>
      </c>
      <c r="AJ1465">
        <v>38.178600000000003</v>
      </c>
      <c r="AK1465">
        <v>18.68</v>
      </c>
      <c r="AL1465" t="e">
        <v>#N/A</v>
      </c>
      <c r="AM1465">
        <v>44.352649999999997</v>
      </c>
      <c r="AN1465">
        <v>35.497500000000002</v>
      </c>
      <c r="AO1465">
        <v>17.410900000000002</v>
      </c>
      <c r="AP1465" t="e">
        <v>#N/A</v>
      </c>
      <c r="AQ1465">
        <v>32.020200000000003</v>
      </c>
      <c r="AR1465">
        <v>17.6906</v>
      </c>
    </row>
    <row r="1466" spans="1:44" x14ac:dyDescent="0.25">
      <c r="A1466" s="1">
        <v>38638</v>
      </c>
      <c r="B1466">
        <v>48.392299999999999</v>
      </c>
      <c r="C1466">
        <v>16.652999999999999</v>
      </c>
      <c r="D1466">
        <v>13.0411</v>
      </c>
      <c r="E1466">
        <v>36.165199999999999</v>
      </c>
      <c r="F1466">
        <v>993.84339999999997</v>
      </c>
      <c r="G1466">
        <v>6.1063099999999997</v>
      </c>
      <c r="H1466">
        <v>18.66</v>
      </c>
      <c r="I1466">
        <v>29.432650000000002</v>
      </c>
      <c r="J1466">
        <v>46.923400000000001</v>
      </c>
      <c r="K1466">
        <v>37.594200000000001</v>
      </c>
      <c r="L1466">
        <v>40.610299999999995</v>
      </c>
      <c r="M1466">
        <v>13.313800000000001</v>
      </c>
      <c r="N1466">
        <v>332.70890000000003</v>
      </c>
      <c r="O1466">
        <v>14.039099999999999</v>
      </c>
      <c r="P1466">
        <v>24.43</v>
      </c>
      <c r="Q1466">
        <v>19</v>
      </c>
      <c r="R1466">
        <v>40.794600000000003</v>
      </c>
      <c r="S1466">
        <v>21.632899999999999</v>
      </c>
      <c r="T1466">
        <v>20.284800000000001</v>
      </c>
      <c r="U1466">
        <v>91.857150000000004</v>
      </c>
      <c r="V1466">
        <v>20.461600000000001</v>
      </c>
      <c r="W1466">
        <v>26.210100000000001</v>
      </c>
      <c r="X1466">
        <v>25.022200000000002</v>
      </c>
      <c r="Y1466">
        <v>59.5</v>
      </c>
      <c r="Z1466">
        <v>15.603999999999999</v>
      </c>
      <c r="AA1466">
        <v>22</v>
      </c>
      <c r="AB1466">
        <v>42.8078</v>
      </c>
      <c r="AC1466">
        <v>23.464400000000001</v>
      </c>
      <c r="AD1466" t="e">
        <v>#N/A</v>
      </c>
      <c r="AE1466">
        <v>21.161799999999999</v>
      </c>
      <c r="AF1466">
        <v>16.631399999999999</v>
      </c>
      <c r="AG1466">
        <v>17.3962</v>
      </c>
      <c r="AH1466">
        <v>15.422699999999999</v>
      </c>
      <c r="AI1466">
        <v>15.013400000000001</v>
      </c>
      <c r="AJ1466">
        <v>38.383899999999997</v>
      </c>
      <c r="AK1466">
        <v>18.66</v>
      </c>
      <c r="AL1466" t="e">
        <v>#N/A</v>
      </c>
      <c r="AM1466">
        <v>44.352649999999997</v>
      </c>
      <c r="AN1466">
        <v>35.835900000000002</v>
      </c>
      <c r="AO1466">
        <v>17.434000000000001</v>
      </c>
      <c r="AP1466" t="e">
        <v>#N/A</v>
      </c>
      <c r="AQ1466">
        <v>31.9665</v>
      </c>
      <c r="AR1466">
        <v>17.8003</v>
      </c>
    </row>
    <row r="1467" spans="1:44" x14ac:dyDescent="0.25">
      <c r="A1467" s="1">
        <v>38639</v>
      </c>
      <c r="B1467">
        <v>48.7639</v>
      </c>
      <c r="C1467">
        <v>16.9438</v>
      </c>
      <c r="D1467">
        <v>13.2188</v>
      </c>
      <c r="E1467">
        <v>35.883400000000002</v>
      </c>
      <c r="F1467">
        <v>994.97919999999999</v>
      </c>
      <c r="G1467">
        <v>6.1261400000000004</v>
      </c>
      <c r="H1467">
        <v>18.52</v>
      </c>
      <c r="I1467">
        <v>29.432650000000002</v>
      </c>
      <c r="J1467">
        <v>47.5608</v>
      </c>
      <c r="K1467">
        <v>38.049100000000003</v>
      </c>
      <c r="L1467">
        <v>40.610299999999995</v>
      </c>
      <c r="M1467">
        <v>13.2698</v>
      </c>
      <c r="N1467">
        <v>334.55919999999998</v>
      </c>
      <c r="O1467">
        <v>14.134499999999999</v>
      </c>
      <c r="P1467">
        <v>24.244599999999998</v>
      </c>
      <c r="Q1467">
        <v>18.2</v>
      </c>
      <c r="R1467">
        <v>41.066099999999999</v>
      </c>
      <c r="S1467">
        <v>21.8018</v>
      </c>
      <c r="T1467">
        <v>20.644100000000002</v>
      </c>
      <c r="U1467">
        <v>91.857150000000004</v>
      </c>
      <c r="V1467">
        <v>20.654199999999999</v>
      </c>
      <c r="W1467">
        <v>26.485800000000001</v>
      </c>
      <c r="X1467">
        <v>25.142700000000001</v>
      </c>
      <c r="Y1467">
        <v>59.514099999999999</v>
      </c>
      <c r="Z1467">
        <v>15.599399999999999</v>
      </c>
      <c r="AA1467">
        <v>22.2</v>
      </c>
      <c r="AB1467">
        <v>42.526400000000002</v>
      </c>
      <c r="AC1467">
        <v>23.656300000000002</v>
      </c>
      <c r="AD1467" t="e">
        <v>#N/A</v>
      </c>
      <c r="AE1467">
        <v>21.3063</v>
      </c>
      <c r="AF1467">
        <v>16.8218</v>
      </c>
      <c r="AG1467">
        <v>17.4251</v>
      </c>
      <c r="AH1467">
        <v>15.422699999999999</v>
      </c>
      <c r="AI1467">
        <v>14.8795</v>
      </c>
      <c r="AJ1467">
        <v>38.261699999999998</v>
      </c>
      <c r="AK1467">
        <v>18.52</v>
      </c>
      <c r="AL1467" t="e">
        <v>#N/A</v>
      </c>
      <c r="AM1467">
        <v>44.352649999999997</v>
      </c>
      <c r="AN1467">
        <v>36.587000000000003</v>
      </c>
      <c r="AO1467">
        <v>17.4648</v>
      </c>
      <c r="AP1467" t="e">
        <v>#N/A</v>
      </c>
      <c r="AQ1467">
        <v>32.115600000000001</v>
      </c>
      <c r="AR1467">
        <v>17.741800000000001</v>
      </c>
    </row>
    <row r="1468" spans="1:44" x14ac:dyDescent="0.25">
      <c r="A1468" s="1">
        <v>38642</v>
      </c>
      <c r="B1468">
        <v>49.875100000000003</v>
      </c>
      <c r="C1468">
        <v>17.0808</v>
      </c>
      <c r="D1468">
        <v>13.9964</v>
      </c>
      <c r="E1468">
        <v>35.941699999999997</v>
      </c>
      <c r="F1468">
        <v>1003.57</v>
      </c>
      <c r="G1468">
        <v>6.0510000000000002</v>
      </c>
      <c r="H1468">
        <v>18.45</v>
      </c>
      <c r="I1468">
        <v>29.319800000000001</v>
      </c>
      <c r="J1468">
        <v>47.286900000000003</v>
      </c>
      <c r="K1468">
        <v>38.177399999999999</v>
      </c>
      <c r="L1468">
        <v>38.974899999999998</v>
      </c>
      <c r="M1468">
        <v>13.1676</v>
      </c>
      <c r="N1468">
        <v>332.2133</v>
      </c>
      <c r="O1468">
        <v>14.114100000000001</v>
      </c>
      <c r="P1468">
        <v>24.140899999999998</v>
      </c>
      <c r="Q1468">
        <v>18.690000000000001</v>
      </c>
      <c r="R1468">
        <v>41.141300000000001</v>
      </c>
      <c r="S1468">
        <v>21.550999999999998</v>
      </c>
      <c r="T1468">
        <v>22.481300000000001</v>
      </c>
      <c r="U1468">
        <v>89.666700000000006</v>
      </c>
      <c r="V1468">
        <v>20.494900000000001</v>
      </c>
      <c r="W1468">
        <v>26.4695</v>
      </c>
      <c r="X1468">
        <v>25.282399999999999</v>
      </c>
      <c r="Y1468">
        <v>59.573399999999999</v>
      </c>
      <c r="Z1468">
        <v>15.723699999999999</v>
      </c>
      <c r="AA1468">
        <v>22.32</v>
      </c>
      <c r="AB1468">
        <v>41.9786</v>
      </c>
      <c r="AC1468">
        <v>23.555599999999998</v>
      </c>
      <c r="AD1468" t="e">
        <v>#N/A</v>
      </c>
      <c r="AE1468">
        <v>21.515499999999999</v>
      </c>
      <c r="AF1468">
        <v>16.740200000000002</v>
      </c>
      <c r="AG1468">
        <v>17.293199999999999</v>
      </c>
      <c r="AH1468">
        <v>15.356</v>
      </c>
      <c r="AI1468">
        <v>14.7288</v>
      </c>
      <c r="AJ1468">
        <v>37.963999999999999</v>
      </c>
      <c r="AK1468">
        <v>18.45</v>
      </c>
      <c r="AL1468" t="e">
        <v>#N/A</v>
      </c>
      <c r="AM1468">
        <v>44.058599999999998</v>
      </c>
      <c r="AN1468">
        <v>36.1492</v>
      </c>
      <c r="AO1468">
        <v>17.139900000000001</v>
      </c>
      <c r="AP1468" t="e">
        <v>#N/A</v>
      </c>
      <c r="AQ1468">
        <v>32.196399999999997</v>
      </c>
      <c r="AR1468">
        <v>17.7836</v>
      </c>
    </row>
    <row r="1469" spans="1:44" x14ac:dyDescent="0.25">
      <c r="A1469" s="1">
        <v>38643</v>
      </c>
      <c r="B1469">
        <v>51.782800000000002</v>
      </c>
      <c r="C1469">
        <v>17.261700000000001</v>
      </c>
      <c r="D1469">
        <v>13.6297</v>
      </c>
      <c r="E1469">
        <v>36.0246</v>
      </c>
      <c r="F1469">
        <v>1006.07</v>
      </c>
      <c r="G1469">
        <v>5.95383</v>
      </c>
      <c r="H1469">
        <v>18.63</v>
      </c>
      <c r="I1469">
        <v>29.191500000000001</v>
      </c>
      <c r="J1469">
        <v>47.538600000000002</v>
      </c>
      <c r="K1469">
        <v>37.701700000000002</v>
      </c>
      <c r="L1469">
        <v>37.510800000000003</v>
      </c>
      <c r="M1469">
        <v>13.114699999999999</v>
      </c>
      <c r="N1469">
        <v>331.96559999999999</v>
      </c>
      <c r="O1469">
        <v>14.0998</v>
      </c>
      <c r="P1469">
        <v>24.261500000000002</v>
      </c>
      <c r="Q1469">
        <v>18.84</v>
      </c>
      <c r="R1469">
        <v>39.632199999999997</v>
      </c>
      <c r="S1469">
        <v>21.6981</v>
      </c>
      <c r="T1469">
        <v>21.8704</v>
      </c>
      <c r="U1469">
        <v>90.335999999999999</v>
      </c>
      <c r="V1469">
        <v>20.904699999999998</v>
      </c>
      <c r="W1469">
        <v>26.450099999999999</v>
      </c>
      <c r="X1469">
        <v>25.154399999999999</v>
      </c>
      <c r="Y1469">
        <v>60.644100000000002</v>
      </c>
      <c r="Z1469">
        <v>16.011199999999999</v>
      </c>
      <c r="AA1469">
        <v>22.69</v>
      </c>
      <c r="AB1469">
        <v>42.257300000000001</v>
      </c>
      <c r="AC1469">
        <v>23.562799999999999</v>
      </c>
      <c r="AD1469" t="e">
        <v>#N/A</v>
      </c>
      <c r="AE1469">
        <v>21.516300000000001</v>
      </c>
      <c r="AF1469">
        <v>16.840699999999998</v>
      </c>
      <c r="AG1469">
        <v>17.444700000000001</v>
      </c>
      <c r="AH1469">
        <v>15.329800000000001</v>
      </c>
      <c r="AI1469">
        <v>14.8399</v>
      </c>
      <c r="AJ1469">
        <v>37.939500000000002</v>
      </c>
      <c r="AK1469">
        <v>18.63</v>
      </c>
      <c r="AL1469" t="e">
        <v>#N/A</v>
      </c>
      <c r="AM1469">
        <v>44.427300000000002</v>
      </c>
      <c r="AN1469">
        <v>35.580399999999997</v>
      </c>
      <c r="AO1469">
        <v>17.232600000000001</v>
      </c>
      <c r="AP1469" t="e">
        <v>#N/A</v>
      </c>
      <c r="AQ1469">
        <v>32.346899999999998</v>
      </c>
      <c r="AR1469">
        <v>17.8339</v>
      </c>
    </row>
    <row r="1470" spans="1:44" x14ac:dyDescent="0.25">
      <c r="A1470" s="1">
        <v>38644</v>
      </c>
      <c r="B1470">
        <v>52.377200000000002</v>
      </c>
      <c r="C1470">
        <v>17.5688</v>
      </c>
      <c r="D1470">
        <v>13.872199999999999</v>
      </c>
      <c r="E1470">
        <v>36.796999999999997</v>
      </c>
      <c r="F1470">
        <v>1015.7</v>
      </c>
      <c r="G1470">
        <v>6.2583299999999999</v>
      </c>
      <c r="H1470">
        <v>18.670000000000002</v>
      </c>
      <c r="I1470">
        <v>29.730350000000001</v>
      </c>
      <c r="J1470">
        <v>48.371299999999998</v>
      </c>
      <c r="K1470">
        <v>38.686599999999999</v>
      </c>
      <c r="L1470">
        <v>37.558700000000002</v>
      </c>
      <c r="M1470">
        <v>13.270099999999999</v>
      </c>
      <c r="N1470">
        <v>334.81229999999999</v>
      </c>
      <c r="O1470">
        <v>14.1013</v>
      </c>
      <c r="P1470">
        <v>24.7348</v>
      </c>
      <c r="Q1470">
        <v>18.78</v>
      </c>
      <c r="R1470">
        <v>40.200800000000001</v>
      </c>
      <c r="S1470">
        <v>21.9358</v>
      </c>
      <c r="T1470">
        <v>21.254999999999999</v>
      </c>
      <c r="U1470">
        <v>92.610700000000008</v>
      </c>
      <c r="V1470">
        <v>20.8142</v>
      </c>
      <c r="W1470">
        <v>27.183</v>
      </c>
      <c r="X1470">
        <v>23.812200000000001</v>
      </c>
      <c r="Y1470">
        <v>61.078899999999997</v>
      </c>
      <c r="Z1470">
        <v>15.973599999999999</v>
      </c>
      <c r="AA1470">
        <v>22.79</v>
      </c>
      <c r="AB1470">
        <v>43.116399999999999</v>
      </c>
      <c r="AC1470">
        <v>24.206299999999999</v>
      </c>
      <c r="AD1470" t="e">
        <v>#N/A</v>
      </c>
      <c r="AE1470">
        <v>22.3005</v>
      </c>
      <c r="AF1470">
        <v>16.741499999999998</v>
      </c>
      <c r="AG1470">
        <v>17.794499999999999</v>
      </c>
      <c r="AH1470">
        <v>15.552949999999999</v>
      </c>
      <c r="AI1470">
        <v>14.7255</v>
      </c>
      <c r="AJ1470">
        <v>38.278300000000002</v>
      </c>
      <c r="AK1470">
        <v>18.670000000000002</v>
      </c>
      <c r="AL1470" t="e">
        <v>#N/A</v>
      </c>
      <c r="AM1470">
        <v>44.653950000000002</v>
      </c>
      <c r="AN1470">
        <v>36.914900000000003</v>
      </c>
      <c r="AO1470">
        <v>17.243200000000002</v>
      </c>
      <c r="AP1470" t="e">
        <v>#N/A</v>
      </c>
      <c r="AQ1470">
        <v>32.927500000000002</v>
      </c>
      <c r="AR1470">
        <v>17.852599999999999</v>
      </c>
    </row>
    <row r="1471" spans="1:44" x14ac:dyDescent="0.25">
      <c r="A1471" s="1">
        <v>38645</v>
      </c>
      <c r="B1471">
        <v>51.844999999999999</v>
      </c>
      <c r="C1471">
        <v>17.297799999999999</v>
      </c>
      <c r="D1471">
        <v>13.652699999999999</v>
      </c>
      <c r="E1471">
        <v>35.578299999999999</v>
      </c>
      <c r="F1471">
        <v>1004.57</v>
      </c>
      <c r="G1471">
        <v>6.3934199999999999</v>
      </c>
      <c r="H1471">
        <v>18.95</v>
      </c>
      <c r="I1471">
        <v>29.730350000000001</v>
      </c>
      <c r="J1471">
        <v>47.602400000000003</v>
      </c>
      <c r="K1471">
        <v>37.845700000000001</v>
      </c>
      <c r="L1471">
        <v>37.558700000000002</v>
      </c>
      <c r="M1471">
        <v>13.0586</v>
      </c>
      <c r="N1471">
        <v>330.6268</v>
      </c>
      <c r="O1471">
        <v>14.199</v>
      </c>
      <c r="P1471">
        <v>24.831099999999999</v>
      </c>
      <c r="Q1471">
        <v>18.899999999999999</v>
      </c>
      <c r="R1471">
        <v>38.805799999999998</v>
      </c>
      <c r="S1471">
        <v>21.592500000000001</v>
      </c>
      <c r="T1471">
        <v>21.214600000000001</v>
      </c>
      <c r="U1471">
        <v>92.610700000000008</v>
      </c>
      <c r="V1471">
        <v>20.6433</v>
      </c>
      <c r="W1471">
        <v>27.390799999999999</v>
      </c>
      <c r="X1471">
        <v>23.323799999999999</v>
      </c>
      <c r="Y1471">
        <v>60.338099999999997</v>
      </c>
      <c r="Z1471">
        <v>15.9223</v>
      </c>
      <c r="AA1471">
        <v>22.89</v>
      </c>
      <c r="AB1471">
        <v>43.005099999999999</v>
      </c>
      <c r="AC1471">
        <v>24.214200000000002</v>
      </c>
      <c r="AD1471" t="e">
        <v>#N/A</v>
      </c>
      <c r="AE1471">
        <v>21.441199999999998</v>
      </c>
      <c r="AF1471">
        <v>16.737300000000001</v>
      </c>
      <c r="AG1471">
        <v>17.577300000000001</v>
      </c>
      <c r="AH1471">
        <v>15.552949999999999</v>
      </c>
      <c r="AI1471">
        <v>13.4504</v>
      </c>
      <c r="AJ1471">
        <v>37.924999999999997</v>
      </c>
      <c r="AK1471">
        <v>18.95</v>
      </c>
      <c r="AL1471" t="e">
        <v>#N/A</v>
      </c>
      <c r="AM1471">
        <v>44.653950000000002</v>
      </c>
      <c r="AN1471">
        <v>36.863</v>
      </c>
      <c r="AO1471">
        <v>17.121600000000001</v>
      </c>
      <c r="AP1471" t="e">
        <v>#N/A</v>
      </c>
      <c r="AQ1471">
        <v>32.64</v>
      </c>
      <c r="AR1471">
        <v>17.482700000000001</v>
      </c>
    </row>
    <row r="1472" spans="1:44" x14ac:dyDescent="0.25">
      <c r="A1472" s="1">
        <v>38646</v>
      </c>
      <c r="B1472">
        <v>51.583399999999997</v>
      </c>
      <c r="C1472">
        <v>17.205500000000001</v>
      </c>
      <c r="D1472">
        <v>13.636100000000001</v>
      </c>
      <c r="E1472">
        <v>35.246499999999997</v>
      </c>
      <c r="F1472">
        <v>1001.54</v>
      </c>
      <c r="G1472">
        <v>6.30762</v>
      </c>
      <c r="H1472">
        <v>19.3</v>
      </c>
      <c r="I1472">
        <v>29.730350000000001</v>
      </c>
      <c r="J1472">
        <v>46.467599999999997</v>
      </c>
      <c r="K1472">
        <v>34.097999999999999</v>
      </c>
      <c r="L1472">
        <v>37.558700000000002</v>
      </c>
      <c r="M1472">
        <v>13.071199999999999</v>
      </c>
      <c r="N1472">
        <v>328.7801</v>
      </c>
      <c r="O1472">
        <v>14.0722</v>
      </c>
      <c r="P1472">
        <v>24.626200000000001</v>
      </c>
      <c r="Q1472">
        <v>18.7</v>
      </c>
      <c r="R1472">
        <v>38.734099999999998</v>
      </c>
      <c r="S1472">
        <v>21.391400000000001</v>
      </c>
      <c r="T1472">
        <v>21.237100000000002</v>
      </c>
      <c r="U1472">
        <v>92.610700000000008</v>
      </c>
      <c r="V1472">
        <v>20.654299999999999</v>
      </c>
      <c r="W1472">
        <v>27.311299999999999</v>
      </c>
      <c r="X1472">
        <v>23.105</v>
      </c>
      <c r="Y1472">
        <v>60.157200000000003</v>
      </c>
      <c r="Z1472">
        <v>15.5289</v>
      </c>
      <c r="AA1472">
        <v>23.01</v>
      </c>
      <c r="AB1472">
        <v>42.7271</v>
      </c>
      <c r="AC1472">
        <v>24.358799999999999</v>
      </c>
      <c r="AD1472" t="e">
        <v>#N/A</v>
      </c>
      <c r="AE1472">
        <v>21.3886</v>
      </c>
      <c r="AF1472">
        <v>16.197299999999998</v>
      </c>
      <c r="AG1472">
        <v>17.483899999999998</v>
      </c>
      <c r="AH1472">
        <v>15.552949999999999</v>
      </c>
      <c r="AI1472">
        <v>12.9871</v>
      </c>
      <c r="AJ1472">
        <v>37.492400000000004</v>
      </c>
      <c r="AK1472">
        <v>19.3</v>
      </c>
      <c r="AL1472" t="e">
        <v>#N/A</v>
      </c>
      <c r="AM1472">
        <v>44.653950000000002</v>
      </c>
      <c r="AN1472">
        <v>36.037799999999997</v>
      </c>
      <c r="AO1472">
        <v>17.2242</v>
      </c>
      <c r="AP1472" t="e">
        <v>#N/A</v>
      </c>
      <c r="AQ1472">
        <v>32.565100000000001</v>
      </c>
      <c r="AR1472">
        <v>17.411999999999999</v>
      </c>
    </row>
    <row r="1473" spans="1:44" x14ac:dyDescent="0.25">
      <c r="A1473" s="1">
        <v>38649</v>
      </c>
      <c r="B1473">
        <v>52.341200000000001</v>
      </c>
      <c r="C1473">
        <v>17.740600000000001</v>
      </c>
      <c r="D1473">
        <v>13.9186</v>
      </c>
      <c r="E1473">
        <v>37.244</v>
      </c>
      <c r="F1473">
        <v>1020.05</v>
      </c>
      <c r="G1473">
        <v>6.4723199999999999</v>
      </c>
      <c r="H1473">
        <v>19.5</v>
      </c>
      <c r="I1473">
        <v>30.269200000000001</v>
      </c>
      <c r="J1473">
        <v>47.652299999999997</v>
      </c>
      <c r="K1473">
        <v>35.266599999999997</v>
      </c>
      <c r="L1473">
        <v>37.6066</v>
      </c>
      <c r="M1473">
        <v>13.245900000000001</v>
      </c>
      <c r="N1473">
        <v>336.17419999999998</v>
      </c>
      <c r="O1473">
        <v>14.3109</v>
      </c>
      <c r="P1473">
        <v>25.394600000000001</v>
      </c>
      <c r="Q1473">
        <v>18.920000000000002</v>
      </c>
      <c r="R1473">
        <v>39.995800000000003</v>
      </c>
      <c r="S1473">
        <v>21.7682</v>
      </c>
      <c r="T1473">
        <v>22.085999999999999</v>
      </c>
      <c r="U1473">
        <v>94.885400000000004</v>
      </c>
      <c r="V1473">
        <v>21.284199999999998</v>
      </c>
      <c r="W1473">
        <v>28.166399999999999</v>
      </c>
      <c r="X1473">
        <v>23.726199999999999</v>
      </c>
      <c r="Y1473">
        <v>60.601399999999998</v>
      </c>
      <c r="Z1473">
        <v>15.583600000000001</v>
      </c>
      <c r="AA1473">
        <v>23.18</v>
      </c>
      <c r="AB1473">
        <v>42.990499999999997</v>
      </c>
      <c r="AC1473">
        <v>24.936699999999998</v>
      </c>
      <c r="AD1473" t="e">
        <v>#N/A</v>
      </c>
      <c r="AE1473">
        <v>21.934200000000001</v>
      </c>
      <c r="AF1473">
        <v>16.799700000000001</v>
      </c>
      <c r="AG1473">
        <v>17.810500000000001</v>
      </c>
      <c r="AH1473">
        <v>15.7761</v>
      </c>
      <c r="AI1473">
        <v>12.9627</v>
      </c>
      <c r="AJ1473">
        <v>37.905299999999997</v>
      </c>
      <c r="AK1473">
        <v>19.5</v>
      </c>
      <c r="AL1473" t="e">
        <v>#N/A</v>
      </c>
      <c r="AM1473">
        <v>44.880600000000001</v>
      </c>
      <c r="AN1473">
        <v>36.734099999999998</v>
      </c>
      <c r="AO1473">
        <v>17.6568</v>
      </c>
      <c r="AP1473" t="e">
        <v>#N/A</v>
      </c>
      <c r="AQ1473">
        <v>33.101599999999998</v>
      </c>
      <c r="AR1473">
        <v>17.754899999999999</v>
      </c>
    </row>
    <row r="1474" spans="1:44" x14ac:dyDescent="0.25">
      <c r="A1474" s="1">
        <v>38650</v>
      </c>
      <c r="B1474">
        <v>52.098999999999997</v>
      </c>
      <c r="C1474">
        <v>17.492899999999999</v>
      </c>
      <c r="D1474">
        <v>13.897600000000001</v>
      </c>
      <c r="E1474">
        <v>37.152200000000001</v>
      </c>
      <c r="F1474">
        <v>1014.33</v>
      </c>
      <c r="G1474">
        <v>6.3548400000000003</v>
      </c>
      <c r="H1474">
        <v>19.53</v>
      </c>
      <c r="I1474">
        <v>30.054400000000001</v>
      </c>
      <c r="J1474">
        <v>47.116599999999998</v>
      </c>
      <c r="K1474">
        <v>35.0383</v>
      </c>
      <c r="L1474">
        <v>37.005749999999999</v>
      </c>
      <c r="M1474">
        <v>13.1348</v>
      </c>
      <c r="N1474">
        <v>335.02179999999998</v>
      </c>
      <c r="O1474">
        <v>14.2441</v>
      </c>
      <c r="P1474">
        <v>25.992100000000001</v>
      </c>
      <c r="Q1474">
        <v>18.309999999999999</v>
      </c>
      <c r="R1474">
        <v>39.997599999999998</v>
      </c>
      <c r="S1474">
        <v>21.496600000000001</v>
      </c>
      <c r="T1474">
        <v>21.726700000000001</v>
      </c>
      <c r="U1474">
        <v>94.002049999999997</v>
      </c>
      <c r="V1474">
        <v>20.578399999999998</v>
      </c>
      <c r="W1474">
        <v>27.6235</v>
      </c>
      <c r="X1474">
        <v>23.4499</v>
      </c>
      <c r="Y1474">
        <v>60.153799999999997</v>
      </c>
      <c r="Z1474">
        <v>15.4956</v>
      </c>
      <c r="AA1474">
        <v>23.74</v>
      </c>
      <c r="AB1474">
        <v>42.3827</v>
      </c>
      <c r="AC1474">
        <v>24.7575</v>
      </c>
      <c r="AD1474" t="e">
        <v>#N/A</v>
      </c>
      <c r="AE1474">
        <v>21.722000000000001</v>
      </c>
      <c r="AF1474">
        <v>16.71</v>
      </c>
      <c r="AG1474">
        <v>17.652899999999999</v>
      </c>
      <c r="AH1474">
        <v>15.519</v>
      </c>
      <c r="AI1474">
        <v>12.9512</v>
      </c>
      <c r="AJ1474">
        <v>38.010199999999998</v>
      </c>
      <c r="AK1474">
        <v>19.53</v>
      </c>
      <c r="AL1474" t="e">
        <v>#N/A</v>
      </c>
      <c r="AM1474">
        <v>43.5655</v>
      </c>
      <c r="AN1474">
        <v>36.249200000000002</v>
      </c>
      <c r="AO1474">
        <v>17.724499999999999</v>
      </c>
      <c r="AP1474" t="e">
        <v>#N/A</v>
      </c>
      <c r="AQ1474">
        <v>32.316699999999997</v>
      </c>
      <c r="AR1474">
        <v>17.813700000000001</v>
      </c>
    </row>
    <row r="1475" spans="1:44" x14ac:dyDescent="0.25">
      <c r="A1475" s="1">
        <v>38651</v>
      </c>
      <c r="B1475">
        <v>51.5745</v>
      </c>
      <c r="C1475">
        <v>17.498100000000001</v>
      </c>
      <c r="D1475">
        <v>13.9087</v>
      </c>
      <c r="E1475">
        <v>37.335599999999999</v>
      </c>
      <c r="F1475">
        <v>1006.84</v>
      </c>
      <c r="G1475">
        <v>6.4376899999999999</v>
      </c>
      <c r="H1475">
        <v>19.600000000000001</v>
      </c>
      <c r="I1475">
        <v>30.054400000000001</v>
      </c>
      <c r="J1475">
        <v>45.641500000000001</v>
      </c>
      <c r="K1475">
        <v>35.096899999999998</v>
      </c>
      <c r="L1475">
        <v>37.005749999999999</v>
      </c>
      <c r="M1475">
        <v>13.0738</v>
      </c>
      <c r="N1475">
        <v>337.4024</v>
      </c>
      <c r="O1475">
        <v>14.154400000000001</v>
      </c>
      <c r="P1475">
        <v>26.3459</v>
      </c>
      <c r="Q1475">
        <v>18.2</v>
      </c>
      <c r="R1475">
        <v>39.161499999999997</v>
      </c>
      <c r="S1475">
        <v>21.289000000000001</v>
      </c>
      <c r="T1475">
        <v>21.7087</v>
      </c>
      <c r="U1475">
        <v>94.002049999999997</v>
      </c>
      <c r="V1475">
        <v>20.118600000000001</v>
      </c>
      <c r="W1475">
        <v>27.6234</v>
      </c>
      <c r="X1475">
        <v>23.430700000000002</v>
      </c>
      <c r="Y1475">
        <v>59.606299999999997</v>
      </c>
      <c r="Z1475">
        <v>15.414899999999999</v>
      </c>
      <c r="AA1475">
        <v>22.94</v>
      </c>
      <c r="AB1475">
        <v>41.723599999999998</v>
      </c>
      <c r="AC1475">
        <v>24.933700000000002</v>
      </c>
      <c r="AD1475" t="e">
        <v>#N/A</v>
      </c>
      <c r="AE1475">
        <v>21.1937</v>
      </c>
      <c r="AF1475">
        <v>16.756599999999999</v>
      </c>
      <c r="AG1475">
        <v>17.6477</v>
      </c>
      <c r="AH1475">
        <v>15.519</v>
      </c>
      <c r="AI1475">
        <v>12.8208</v>
      </c>
      <c r="AJ1475">
        <v>37.468899999999998</v>
      </c>
      <c r="AK1475">
        <v>19.600000000000001</v>
      </c>
      <c r="AL1475" t="e">
        <v>#N/A</v>
      </c>
      <c r="AM1475">
        <v>43.5655</v>
      </c>
      <c r="AN1475">
        <v>35.8902</v>
      </c>
      <c r="AO1475">
        <v>17.7789</v>
      </c>
      <c r="AP1475" t="e">
        <v>#N/A</v>
      </c>
      <c r="AQ1475">
        <v>32.338900000000002</v>
      </c>
      <c r="AR1475">
        <v>17.796900000000001</v>
      </c>
    </row>
    <row r="1476" spans="1:44" x14ac:dyDescent="0.25">
      <c r="A1476" s="1">
        <v>38652</v>
      </c>
      <c r="B1476">
        <v>51.027000000000001</v>
      </c>
      <c r="C1476">
        <v>17.4175</v>
      </c>
      <c r="D1476">
        <v>13.583</v>
      </c>
      <c r="E1476">
        <v>36.199100000000001</v>
      </c>
      <c r="F1476">
        <v>995.10919999999999</v>
      </c>
      <c r="G1476">
        <v>6.2182000000000004</v>
      </c>
      <c r="H1476">
        <v>19.41</v>
      </c>
      <c r="I1476">
        <v>29.839600000000001</v>
      </c>
      <c r="J1476">
        <v>44.642499999999998</v>
      </c>
      <c r="K1476">
        <v>34.442799999999998</v>
      </c>
      <c r="L1476">
        <v>36.404899999999998</v>
      </c>
      <c r="M1476">
        <v>12.959300000000001</v>
      </c>
      <c r="N1476">
        <v>333.6644</v>
      </c>
      <c r="O1476">
        <v>14.0084</v>
      </c>
      <c r="P1476">
        <v>26.1096</v>
      </c>
      <c r="Q1476">
        <v>17.649999999999999</v>
      </c>
      <c r="R1476">
        <v>38.5167</v>
      </c>
      <c r="S1476">
        <v>21.088999999999999</v>
      </c>
      <c r="T1476">
        <v>20.123100000000001</v>
      </c>
      <c r="U1476">
        <v>93.118700000000004</v>
      </c>
      <c r="V1476">
        <v>19.882200000000001</v>
      </c>
      <c r="W1476">
        <v>26.868300000000001</v>
      </c>
      <c r="X1476">
        <v>23.018000000000001</v>
      </c>
      <c r="Y1476">
        <v>58.8429</v>
      </c>
      <c r="Z1476">
        <v>15.171799999999999</v>
      </c>
      <c r="AA1476">
        <v>23.43</v>
      </c>
      <c r="AB1476">
        <v>40.574599999999997</v>
      </c>
      <c r="AC1476">
        <v>24.739699999999999</v>
      </c>
      <c r="AD1476" t="e">
        <v>#N/A</v>
      </c>
      <c r="AE1476">
        <v>20.574100000000001</v>
      </c>
      <c r="AF1476">
        <v>16.493099999999998</v>
      </c>
      <c r="AG1476">
        <v>17.3627</v>
      </c>
      <c r="AH1476">
        <v>15.261900000000001</v>
      </c>
      <c r="AI1476">
        <v>12.77</v>
      </c>
      <c r="AJ1476">
        <v>37.2699</v>
      </c>
      <c r="AK1476">
        <v>19.41</v>
      </c>
      <c r="AL1476" t="e">
        <v>#N/A</v>
      </c>
      <c r="AM1476">
        <v>42.250399999999999</v>
      </c>
      <c r="AN1476">
        <v>35.3367</v>
      </c>
      <c r="AO1476">
        <v>17.773099999999999</v>
      </c>
      <c r="AP1476" t="e">
        <v>#N/A</v>
      </c>
      <c r="AQ1476">
        <v>31.557200000000002</v>
      </c>
      <c r="AR1476">
        <v>17.572700000000001</v>
      </c>
    </row>
    <row r="1477" spans="1:44" x14ac:dyDescent="0.25">
      <c r="A1477" s="1">
        <v>38653</v>
      </c>
      <c r="B1477">
        <v>51.968200000000003</v>
      </c>
      <c r="C1477">
        <v>17.5154</v>
      </c>
      <c r="D1477">
        <v>13.8903</v>
      </c>
      <c r="E1477">
        <v>36.648699999999998</v>
      </c>
      <c r="F1477">
        <v>1012.88</v>
      </c>
      <c r="G1477">
        <v>6.1086900000000002</v>
      </c>
      <c r="H1477">
        <v>19.43</v>
      </c>
      <c r="I1477">
        <v>30.372399999999999</v>
      </c>
      <c r="J1477">
        <v>45.720500000000001</v>
      </c>
      <c r="K1477">
        <v>35.2271</v>
      </c>
      <c r="L1477">
        <v>36.947600000000001</v>
      </c>
      <c r="M1477">
        <v>13.019</v>
      </c>
      <c r="N1477">
        <v>337.04239999999999</v>
      </c>
      <c r="O1477">
        <v>14.225</v>
      </c>
      <c r="P1477">
        <v>26.489799999999999</v>
      </c>
      <c r="Q1477">
        <v>17.3</v>
      </c>
      <c r="R1477">
        <v>38.982799999999997</v>
      </c>
      <c r="S1477">
        <v>21.370100000000001</v>
      </c>
      <c r="T1477">
        <v>20.293800000000001</v>
      </c>
      <c r="U1477">
        <v>94.676299999999998</v>
      </c>
      <c r="V1477">
        <v>20.729099999999999</v>
      </c>
      <c r="W1477">
        <v>27.620899999999999</v>
      </c>
      <c r="X1477">
        <v>23.133600000000001</v>
      </c>
      <c r="Y1477">
        <v>58.168199999999999</v>
      </c>
      <c r="Z1477">
        <v>15.4871</v>
      </c>
      <c r="AA1477">
        <v>23.18</v>
      </c>
      <c r="AB1477">
        <v>41.544400000000003</v>
      </c>
      <c r="AC1477">
        <v>25.0047</v>
      </c>
      <c r="AD1477" t="e">
        <v>#N/A</v>
      </c>
      <c r="AE1477">
        <v>21.0427</v>
      </c>
      <c r="AF1477">
        <v>16.861899999999999</v>
      </c>
      <c r="AG1477">
        <v>17.8261</v>
      </c>
      <c r="AH1477">
        <v>15.325900000000001</v>
      </c>
      <c r="AI1477">
        <v>13.003500000000001</v>
      </c>
      <c r="AJ1477">
        <v>37.854599999999998</v>
      </c>
      <c r="AK1477">
        <v>19.43</v>
      </c>
      <c r="AL1477" t="e">
        <v>#N/A</v>
      </c>
      <c r="AM1477">
        <v>43.861699999999999</v>
      </c>
      <c r="AN1477">
        <v>35.992899999999999</v>
      </c>
      <c r="AO1477">
        <v>18.304200000000002</v>
      </c>
      <c r="AP1477" t="e">
        <v>#N/A</v>
      </c>
      <c r="AQ1477">
        <v>32.072000000000003</v>
      </c>
      <c r="AR1477">
        <v>17.861000000000001</v>
      </c>
    </row>
    <row r="1478" spans="1:44" x14ac:dyDescent="0.25">
      <c r="A1478" s="1">
        <v>38656</v>
      </c>
      <c r="B1478">
        <v>52.286299999999997</v>
      </c>
      <c r="C1478">
        <v>17.881699999999999</v>
      </c>
      <c r="D1478">
        <v>14.012</v>
      </c>
      <c r="E1478">
        <v>37.171100000000003</v>
      </c>
      <c r="F1478">
        <v>1030.52</v>
      </c>
      <c r="G1478">
        <v>6.5203699999999998</v>
      </c>
      <c r="H1478">
        <v>19.989999999999998</v>
      </c>
      <c r="I1478">
        <v>30.495699999999999</v>
      </c>
      <c r="J1478">
        <v>45.454599999999999</v>
      </c>
      <c r="K1478">
        <v>36.622599999999998</v>
      </c>
      <c r="L1478">
        <v>37.099499999999999</v>
      </c>
      <c r="M1478">
        <v>13.3812</v>
      </c>
      <c r="N1478">
        <v>339.3766</v>
      </c>
      <c r="O1478">
        <v>14.3443</v>
      </c>
      <c r="P1478">
        <v>26.5458</v>
      </c>
      <c r="Q1478">
        <v>18.12</v>
      </c>
      <c r="R1478">
        <v>39.236800000000002</v>
      </c>
      <c r="S1478">
        <v>21.485800000000001</v>
      </c>
      <c r="T1478">
        <v>20.536300000000001</v>
      </c>
      <c r="U1478">
        <v>96.970799999999997</v>
      </c>
      <c r="V1478">
        <v>20.987300000000001</v>
      </c>
      <c r="W1478">
        <v>28.242899999999999</v>
      </c>
      <c r="X1478">
        <v>23.771899999999999</v>
      </c>
      <c r="Y1478">
        <v>59.056399999999996</v>
      </c>
      <c r="Z1478">
        <v>15.7492</v>
      </c>
      <c r="AA1478">
        <v>23.53</v>
      </c>
      <c r="AB1478">
        <v>41.721899999999998</v>
      </c>
      <c r="AC1478">
        <v>25.368600000000001</v>
      </c>
      <c r="AD1478" t="e">
        <v>#N/A</v>
      </c>
      <c r="AE1478">
        <v>20.790099999999999</v>
      </c>
      <c r="AF1478">
        <v>17.4435</v>
      </c>
      <c r="AG1478">
        <v>18.116399999999999</v>
      </c>
      <c r="AH1478">
        <v>15.706099999999999</v>
      </c>
      <c r="AI1478">
        <v>13.2744</v>
      </c>
      <c r="AJ1478">
        <v>38.264600000000002</v>
      </c>
      <c r="AK1478">
        <v>19.989999999999998</v>
      </c>
      <c r="AL1478" t="e">
        <v>#N/A</v>
      </c>
      <c r="AM1478">
        <v>45.186700000000002</v>
      </c>
      <c r="AN1478">
        <v>36.266500000000001</v>
      </c>
      <c r="AO1478">
        <v>18.368500000000001</v>
      </c>
      <c r="AP1478" t="e">
        <v>#N/A</v>
      </c>
      <c r="AQ1478">
        <v>33.666800000000002</v>
      </c>
      <c r="AR1478">
        <v>18.4482</v>
      </c>
    </row>
    <row r="1479" spans="1:44" x14ac:dyDescent="0.25">
      <c r="A1479" s="1">
        <v>38657</v>
      </c>
      <c r="B1479">
        <v>51.58</v>
      </c>
      <c r="C1479">
        <v>18.1325</v>
      </c>
      <c r="D1479">
        <v>13.8725</v>
      </c>
      <c r="E1479">
        <v>36.753799999999998</v>
      </c>
      <c r="F1479">
        <v>1036.27</v>
      </c>
      <c r="G1479">
        <v>6.5183</v>
      </c>
      <c r="H1479">
        <v>19.96</v>
      </c>
      <c r="I1479">
        <v>30.45</v>
      </c>
      <c r="J1479">
        <v>45.8001</v>
      </c>
      <c r="K1479">
        <v>36.759</v>
      </c>
      <c r="L1479">
        <v>37.516800000000003</v>
      </c>
      <c r="M1479">
        <v>13.421099999999999</v>
      </c>
      <c r="N1479">
        <v>336.98</v>
      </c>
      <c r="O1479">
        <v>14.3186</v>
      </c>
      <c r="P1479">
        <v>26.604399999999998</v>
      </c>
      <c r="Q1479">
        <v>18.46</v>
      </c>
      <c r="R1479">
        <v>39.467799999999997</v>
      </c>
      <c r="S1479">
        <v>21.315899999999999</v>
      </c>
      <c r="T1479">
        <v>20.329699999999999</v>
      </c>
      <c r="U1479">
        <v>97.268600000000006</v>
      </c>
      <c r="V1479">
        <v>21.193300000000001</v>
      </c>
      <c r="W1479">
        <v>28.236799999999999</v>
      </c>
      <c r="X1479">
        <v>24.0243</v>
      </c>
      <c r="Y1479">
        <v>58.920699999999997</v>
      </c>
      <c r="Z1479">
        <v>15.198499999999999</v>
      </c>
      <c r="AA1479">
        <v>23.76</v>
      </c>
      <c r="AB1479">
        <v>41.293799999999997</v>
      </c>
      <c r="AC1479">
        <v>25.559899999999999</v>
      </c>
      <c r="AD1479" t="e">
        <v>#N/A</v>
      </c>
      <c r="AE1479">
        <v>20.928000000000001</v>
      </c>
      <c r="AF1479">
        <v>17.6509</v>
      </c>
      <c r="AG1479">
        <v>18.322600000000001</v>
      </c>
      <c r="AH1479">
        <v>15.7182</v>
      </c>
      <c r="AI1479">
        <v>13.174899999999999</v>
      </c>
      <c r="AJ1479">
        <v>37.805999999999997</v>
      </c>
      <c r="AK1479">
        <v>19.96</v>
      </c>
      <c r="AL1479" t="e">
        <v>#N/A</v>
      </c>
      <c r="AM1479">
        <v>46.110599999999998</v>
      </c>
      <c r="AN1479">
        <v>36.042700000000004</v>
      </c>
      <c r="AO1479">
        <v>18.292200000000001</v>
      </c>
      <c r="AP1479" t="e">
        <v>#N/A</v>
      </c>
      <c r="AQ1479">
        <v>33.480800000000002</v>
      </c>
      <c r="AR1479">
        <v>18.691099999999999</v>
      </c>
    </row>
    <row r="1480" spans="1:44" x14ac:dyDescent="0.25">
      <c r="A1480" s="1">
        <v>38658</v>
      </c>
      <c r="B1480">
        <v>51.8489</v>
      </c>
      <c r="C1480">
        <v>18.389099999999999</v>
      </c>
      <c r="D1480">
        <v>13.9733</v>
      </c>
      <c r="E1480">
        <v>37.416800000000002</v>
      </c>
      <c r="F1480">
        <v>1055.83</v>
      </c>
      <c r="G1480">
        <v>6.8051199999999996</v>
      </c>
      <c r="H1480">
        <v>19.89</v>
      </c>
      <c r="I1480">
        <v>30.812100000000001</v>
      </c>
      <c r="J1480">
        <v>45.614400000000003</v>
      </c>
      <c r="K1480">
        <v>37.485199999999999</v>
      </c>
      <c r="L1480">
        <v>38.1404</v>
      </c>
      <c r="M1480">
        <v>13.5543</v>
      </c>
      <c r="N1480">
        <v>338.54509999999999</v>
      </c>
      <c r="O1480">
        <v>14.3041</v>
      </c>
      <c r="P1480">
        <v>27.1252</v>
      </c>
      <c r="Q1480">
        <v>18</v>
      </c>
      <c r="R1480">
        <v>40.2072</v>
      </c>
      <c r="S1480">
        <v>21.477799999999998</v>
      </c>
      <c r="T1480">
        <v>19.754799999999999</v>
      </c>
      <c r="U1480">
        <v>99.344800000000006</v>
      </c>
      <c r="V1480">
        <v>21.604299999999999</v>
      </c>
      <c r="W1480">
        <v>28.467700000000001</v>
      </c>
      <c r="X1480">
        <v>24.3142</v>
      </c>
      <c r="Y1480">
        <v>58.616100000000003</v>
      </c>
      <c r="Z1480">
        <v>15.7026</v>
      </c>
      <c r="AA1480">
        <v>24.31</v>
      </c>
      <c r="AB1480">
        <v>40.948</v>
      </c>
      <c r="AC1480">
        <v>25.8371</v>
      </c>
      <c r="AD1480" t="e">
        <v>#N/A</v>
      </c>
      <c r="AE1480">
        <v>21.279199999999999</v>
      </c>
      <c r="AF1480">
        <v>17.606300000000001</v>
      </c>
      <c r="AG1480">
        <v>18.700399999999998</v>
      </c>
      <c r="AH1480">
        <v>16.027699999999999</v>
      </c>
      <c r="AI1480">
        <v>13.223000000000001</v>
      </c>
      <c r="AJ1480">
        <v>38.130499999999998</v>
      </c>
      <c r="AK1480">
        <v>19.89</v>
      </c>
      <c r="AL1480" t="e">
        <v>#N/A</v>
      </c>
      <c r="AM1480">
        <v>46.618200000000002</v>
      </c>
      <c r="AN1480">
        <v>36.076599999999999</v>
      </c>
      <c r="AO1480">
        <v>18.392600000000002</v>
      </c>
      <c r="AP1480" t="e">
        <v>#N/A</v>
      </c>
      <c r="AQ1480">
        <v>33.932200000000002</v>
      </c>
      <c r="AR1480">
        <v>18.837399999999999</v>
      </c>
    </row>
    <row r="1481" spans="1:44" x14ac:dyDescent="0.25">
      <c r="A1481" s="1">
        <v>38659</v>
      </c>
      <c r="B1481">
        <v>51.631</v>
      </c>
      <c r="C1481">
        <v>18.5655</v>
      </c>
      <c r="D1481">
        <v>13.849399999999999</v>
      </c>
      <c r="E1481">
        <v>37.085700000000003</v>
      </c>
      <c r="F1481">
        <v>1046.77</v>
      </c>
      <c r="G1481">
        <v>6.9922199999999997</v>
      </c>
      <c r="H1481">
        <v>19.59</v>
      </c>
      <c r="I1481">
        <v>30.941000000000003</v>
      </c>
      <c r="J1481">
        <v>45.990600000000001</v>
      </c>
      <c r="K1481">
        <v>37.186599999999999</v>
      </c>
      <c r="L1481">
        <v>38.067700000000002</v>
      </c>
      <c r="M1481">
        <v>13.4072</v>
      </c>
      <c r="N1481">
        <v>339.1275</v>
      </c>
      <c r="O1481">
        <v>14.2559</v>
      </c>
      <c r="P1481">
        <v>27.345300000000002</v>
      </c>
      <c r="Q1481">
        <v>18.84</v>
      </c>
      <c r="R1481">
        <v>40.874000000000002</v>
      </c>
      <c r="S1481">
        <v>21.497900000000001</v>
      </c>
      <c r="T1481">
        <v>20.0063</v>
      </c>
      <c r="U1481">
        <v>100.2824</v>
      </c>
      <c r="V1481">
        <v>21.478999999999999</v>
      </c>
      <c r="W1481">
        <v>28.0288</v>
      </c>
      <c r="X1481">
        <v>24.5901</v>
      </c>
      <c r="Y1481">
        <v>59.681100000000001</v>
      </c>
      <c r="Z1481">
        <v>16.030999999999999</v>
      </c>
      <c r="AA1481">
        <v>24.56</v>
      </c>
      <c r="AB1481">
        <v>40.714799999999997</v>
      </c>
      <c r="AC1481">
        <v>25.655799999999999</v>
      </c>
      <c r="AD1481" t="e">
        <v>#N/A</v>
      </c>
      <c r="AE1481">
        <v>21.829799999999999</v>
      </c>
      <c r="AF1481">
        <v>18.195</v>
      </c>
      <c r="AG1481">
        <v>18.610199999999999</v>
      </c>
      <c r="AH1481">
        <v>16.2791</v>
      </c>
      <c r="AI1481">
        <v>13.3338</v>
      </c>
      <c r="AJ1481">
        <v>38.186799999999998</v>
      </c>
      <c r="AK1481">
        <v>19.59</v>
      </c>
      <c r="AL1481" t="e">
        <v>#N/A</v>
      </c>
      <c r="AM1481">
        <v>46.123950000000001</v>
      </c>
      <c r="AN1481">
        <v>36.374600000000001</v>
      </c>
      <c r="AO1481">
        <v>17.9452</v>
      </c>
      <c r="AP1481" t="e">
        <v>#N/A</v>
      </c>
      <c r="AQ1481">
        <v>33.716000000000001</v>
      </c>
      <c r="AR1481">
        <v>18.821200000000001</v>
      </c>
    </row>
    <row r="1482" spans="1:44" x14ac:dyDescent="0.25">
      <c r="A1482" s="1">
        <v>38660</v>
      </c>
      <c r="B1482">
        <v>52.0914</v>
      </c>
      <c r="C1482">
        <v>18.763300000000001</v>
      </c>
      <c r="D1482">
        <v>13.925800000000001</v>
      </c>
      <c r="E1482">
        <v>37.172899999999998</v>
      </c>
      <c r="F1482">
        <v>1057.3599999999999</v>
      </c>
      <c r="G1482">
        <v>6.9756400000000003</v>
      </c>
      <c r="H1482">
        <v>19.79</v>
      </c>
      <c r="I1482">
        <v>31.069900000000001</v>
      </c>
      <c r="J1482">
        <v>46.250900000000001</v>
      </c>
      <c r="K1482">
        <v>37.572400000000002</v>
      </c>
      <c r="L1482">
        <v>37.994999999999997</v>
      </c>
      <c r="M1482">
        <v>13.806699999999999</v>
      </c>
      <c r="N1482">
        <v>343.32679999999999</v>
      </c>
      <c r="O1482">
        <v>14.2903</v>
      </c>
      <c r="P1482">
        <v>27.785299999999999</v>
      </c>
      <c r="Q1482">
        <v>18.95</v>
      </c>
      <c r="R1482">
        <v>40.772100000000002</v>
      </c>
      <c r="S1482">
        <v>21.7181</v>
      </c>
      <c r="T1482">
        <v>20.3477</v>
      </c>
      <c r="U1482">
        <v>101.22</v>
      </c>
      <c r="V1482">
        <v>21.5151</v>
      </c>
      <c r="W1482">
        <v>28.677800000000001</v>
      </c>
      <c r="X1482">
        <v>25.1417</v>
      </c>
      <c r="Y1482">
        <v>60.3157</v>
      </c>
      <c r="Z1482">
        <v>16.2438</v>
      </c>
      <c r="AA1482">
        <v>24.17</v>
      </c>
      <c r="AB1482">
        <v>40.868600000000001</v>
      </c>
      <c r="AC1482">
        <v>26.041499999999999</v>
      </c>
      <c r="AD1482" t="e">
        <v>#N/A</v>
      </c>
      <c r="AE1482">
        <v>22.1599</v>
      </c>
      <c r="AF1482">
        <v>18.197800000000001</v>
      </c>
      <c r="AG1482">
        <v>18.934899999999999</v>
      </c>
      <c r="AH1482">
        <v>16.5305</v>
      </c>
      <c r="AI1482">
        <v>13.6945</v>
      </c>
      <c r="AJ1482">
        <v>38.504899999999999</v>
      </c>
      <c r="AK1482">
        <v>19.79</v>
      </c>
      <c r="AL1482" t="e">
        <v>#N/A</v>
      </c>
      <c r="AM1482">
        <v>45.6297</v>
      </c>
      <c r="AN1482">
        <v>36.789400000000001</v>
      </c>
      <c r="AO1482">
        <v>18.148800000000001</v>
      </c>
      <c r="AP1482" t="e">
        <v>#N/A</v>
      </c>
      <c r="AQ1482">
        <v>34.193199999999997</v>
      </c>
      <c r="AR1482">
        <v>18.922999999999998</v>
      </c>
    </row>
    <row r="1483" spans="1:44" x14ac:dyDescent="0.25">
      <c r="A1483" s="1">
        <v>38663</v>
      </c>
      <c r="B1483">
        <v>53.075400000000002</v>
      </c>
      <c r="C1483">
        <v>19.515499999999999</v>
      </c>
      <c r="D1483">
        <v>14.0846</v>
      </c>
      <c r="E1483">
        <v>37.819400000000002</v>
      </c>
      <c r="F1483">
        <v>1072.77</v>
      </c>
      <c r="G1483">
        <v>6.9340400000000004</v>
      </c>
      <c r="H1483">
        <v>20</v>
      </c>
      <c r="I1483">
        <v>31.519300000000001</v>
      </c>
      <c r="J1483">
        <v>46.970500000000001</v>
      </c>
      <c r="K1483">
        <v>38.414400000000001</v>
      </c>
      <c r="L1483">
        <v>37.942</v>
      </c>
      <c r="M1483">
        <v>13.9184</v>
      </c>
      <c r="N1483">
        <v>352.79829999999998</v>
      </c>
      <c r="O1483">
        <v>14.4596</v>
      </c>
      <c r="P1483">
        <v>27.9055</v>
      </c>
      <c r="Q1483">
        <v>18.87</v>
      </c>
      <c r="R1483">
        <v>40.5794</v>
      </c>
      <c r="S1483">
        <v>21.918299999999999</v>
      </c>
      <c r="T1483">
        <v>20.725000000000001</v>
      </c>
      <c r="U1483">
        <v>100.7719</v>
      </c>
      <c r="V1483">
        <v>21.865600000000001</v>
      </c>
      <c r="W1483">
        <v>29.040099999999999</v>
      </c>
      <c r="X1483">
        <v>25.3736</v>
      </c>
      <c r="Y1483">
        <v>61.319099999999999</v>
      </c>
      <c r="Z1483">
        <v>16.742100000000001</v>
      </c>
      <c r="AA1483">
        <v>24.47</v>
      </c>
      <c r="AB1483">
        <v>41.617899999999999</v>
      </c>
      <c r="AC1483">
        <v>26.542300000000001</v>
      </c>
      <c r="AD1483" t="e">
        <v>#N/A</v>
      </c>
      <c r="AE1483">
        <v>22.544799999999999</v>
      </c>
      <c r="AF1483">
        <v>18.510100000000001</v>
      </c>
      <c r="AG1483">
        <v>19.360399999999998</v>
      </c>
      <c r="AH1483">
        <v>16.7209</v>
      </c>
      <c r="AI1483">
        <v>13.8269</v>
      </c>
      <c r="AJ1483">
        <v>38.623600000000003</v>
      </c>
      <c r="AK1483">
        <v>20</v>
      </c>
      <c r="AL1483" t="e">
        <v>#N/A</v>
      </c>
      <c r="AM1483">
        <v>46.4313</v>
      </c>
      <c r="AN1483">
        <v>37.1357</v>
      </c>
      <c r="AO1483">
        <v>18.108599999999999</v>
      </c>
      <c r="AP1483" t="e">
        <v>#N/A</v>
      </c>
      <c r="AQ1483">
        <v>34.768900000000002</v>
      </c>
      <c r="AR1483">
        <v>19.366900000000001</v>
      </c>
    </row>
    <row r="1484" spans="1:44" x14ac:dyDescent="0.25">
      <c r="A1484" s="1">
        <v>38664</v>
      </c>
      <c r="B1484">
        <v>53.521000000000001</v>
      </c>
      <c r="C1484">
        <v>19.691400000000002</v>
      </c>
      <c r="D1484">
        <v>14.247199999999999</v>
      </c>
      <c r="E1484">
        <v>37.574300000000001</v>
      </c>
      <c r="F1484">
        <v>1072.3699999999999</v>
      </c>
      <c r="G1484">
        <v>6.9447999999999999</v>
      </c>
      <c r="H1484">
        <v>19.96</v>
      </c>
      <c r="I1484">
        <v>31.621500000000001</v>
      </c>
      <c r="J1484">
        <v>46.966200000000001</v>
      </c>
      <c r="K1484">
        <v>38.685899999999997</v>
      </c>
      <c r="L1484">
        <v>38.150399999999998</v>
      </c>
      <c r="M1484">
        <v>14.024699999999999</v>
      </c>
      <c r="N1484">
        <v>356.5933</v>
      </c>
      <c r="O1484">
        <v>14.469099999999999</v>
      </c>
      <c r="P1484">
        <v>28.050599999999999</v>
      </c>
      <c r="Q1484">
        <v>18.98</v>
      </c>
      <c r="R1484">
        <v>41.236400000000003</v>
      </c>
      <c r="S1484">
        <v>21.904499999999999</v>
      </c>
      <c r="T1484">
        <v>20.110499999999998</v>
      </c>
      <c r="U1484">
        <v>100.4786</v>
      </c>
      <c r="V1484">
        <v>21.874600000000001</v>
      </c>
      <c r="W1484">
        <v>28.59</v>
      </c>
      <c r="X1484">
        <v>25.4604</v>
      </c>
      <c r="Y1484">
        <v>61.538699999999999</v>
      </c>
      <c r="Z1484">
        <v>16.8948</v>
      </c>
      <c r="AA1484">
        <v>24.83</v>
      </c>
      <c r="AB1484">
        <v>41.461799999999997</v>
      </c>
      <c r="AC1484">
        <v>26.488700000000001</v>
      </c>
      <c r="AD1484" t="e">
        <v>#N/A</v>
      </c>
      <c r="AE1484">
        <v>22.906300000000002</v>
      </c>
      <c r="AF1484">
        <v>18.590299999999999</v>
      </c>
      <c r="AG1484">
        <v>19.526</v>
      </c>
      <c r="AH1484">
        <v>16.672599999999999</v>
      </c>
      <c r="AI1484">
        <v>13.800800000000001</v>
      </c>
      <c r="AJ1484">
        <v>38.9876</v>
      </c>
      <c r="AK1484">
        <v>19.96</v>
      </c>
      <c r="AL1484" t="e">
        <v>#N/A</v>
      </c>
      <c r="AM1484">
        <v>46.287999999999997</v>
      </c>
      <c r="AN1484">
        <v>37.318600000000004</v>
      </c>
      <c r="AO1484">
        <v>18.302299999999999</v>
      </c>
      <c r="AP1484" t="e">
        <v>#N/A</v>
      </c>
      <c r="AQ1484">
        <v>34.694099999999999</v>
      </c>
      <c r="AR1484">
        <v>19.503699999999998</v>
      </c>
    </row>
    <row r="1485" spans="1:44" x14ac:dyDescent="0.25">
      <c r="A1485" s="1">
        <v>38665</v>
      </c>
      <c r="B1485">
        <v>53.633299999999998</v>
      </c>
      <c r="C1485">
        <v>19.855599999999999</v>
      </c>
      <c r="D1485">
        <v>14.113200000000001</v>
      </c>
      <c r="E1485">
        <v>37.736899999999999</v>
      </c>
      <c r="F1485">
        <v>1081.1199999999999</v>
      </c>
      <c r="G1485">
        <v>6.9709199999999996</v>
      </c>
      <c r="H1485">
        <v>19.97</v>
      </c>
      <c r="I1485">
        <v>32.099850000000004</v>
      </c>
      <c r="J1485">
        <v>46.761400000000002</v>
      </c>
      <c r="K1485">
        <v>38.588799999999999</v>
      </c>
      <c r="L1485">
        <v>37.994900000000001</v>
      </c>
      <c r="M1485">
        <v>13.941800000000001</v>
      </c>
      <c r="N1485">
        <v>358.36770000000001</v>
      </c>
      <c r="O1485">
        <v>14.486499999999999</v>
      </c>
      <c r="P1485">
        <v>27.444700000000001</v>
      </c>
      <c r="Q1485">
        <v>18.899999999999999</v>
      </c>
      <c r="R1485">
        <v>41.340400000000002</v>
      </c>
      <c r="S1485">
        <v>22.013999999999999</v>
      </c>
      <c r="T1485">
        <v>19.171800000000001</v>
      </c>
      <c r="U1485">
        <v>101.50755000000001</v>
      </c>
      <c r="V1485">
        <v>21.642499999999998</v>
      </c>
      <c r="W1485">
        <v>28.766500000000001</v>
      </c>
      <c r="X1485">
        <v>25.4526</v>
      </c>
      <c r="Y1485">
        <v>61.3249</v>
      </c>
      <c r="Z1485">
        <v>17.071300000000001</v>
      </c>
      <c r="AA1485">
        <v>24.66</v>
      </c>
      <c r="AB1485">
        <v>41.643000000000001</v>
      </c>
      <c r="AC1485">
        <v>26.7651</v>
      </c>
      <c r="AD1485" t="e">
        <v>#N/A</v>
      </c>
      <c r="AE1485">
        <v>22.460699999999999</v>
      </c>
      <c r="AF1485">
        <v>18.734300000000001</v>
      </c>
      <c r="AG1485">
        <v>19.466000000000001</v>
      </c>
      <c r="AH1485">
        <v>16.683799999999998</v>
      </c>
      <c r="AI1485">
        <v>13.9618</v>
      </c>
      <c r="AJ1485">
        <v>39.200600000000001</v>
      </c>
      <c r="AK1485">
        <v>19.97</v>
      </c>
      <c r="AL1485" t="e">
        <v>#N/A</v>
      </c>
      <c r="AM1485">
        <v>47.073049999999995</v>
      </c>
      <c r="AN1485">
        <v>38.059800000000003</v>
      </c>
      <c r="AO1485">
        <v>18.420400000000001</v>
      </c>
      <c r="AP1485" t="e">
        <v>#N/A</v>
      </c>
      <c r="AQ1485">
        <v>35.133000000000003</v>
      </c>
      <c r="AR1485">
        <v>19.7104</v>
      </c>
    </row>
    <row r="1486" spans="1:44" x14ac:dyDescent="0.25">
      <c r="A1486" s="1">
        <v>38666</v>
      </c>
      <c r="B1486">
        <v>54.290700000000001</v>
      </c>
      <c r="C1486">
        <v>19.875499999999999</v>
      </c>
      <c r="D1486">
        <v>14.219900000000001</v>
      </c>
      <c r="E1486">
        <v>38.064599999999999</v>
      </c>
      <c r="F1486">
        <v>1092.24</v>
      </c>
      <c r="G1486">
        <v>7.0805400000000001</v>
      </c>
      <c r="H1486">
        <v>20.12</v>
      </c>
      <c r="I1486">
        <v>32.099850000000004</v>
      </c>
      <c r="J1486">
        <v>47.668399999999998</v>
      </c>
      <c r="K1486">
        <v>38.930100000000003</v>
      </c>
      <c r="L1486">
        <v>37.994900000000001</v>
      </c>
      <c r="M1486">
        <v>13.443099999999999</v>
      </c>
      <c r="N1486">
        <v>364.58769999999998</v>
      </c>
      <c r="O1486">
        <v>14.573499999999999</v>
      </c>
      <c r="P1486">
        <v>27.7103</v>
      </c>
      <c r="Q1486">
        <v>18.559999999999999</v>
      </c>
      <c r="R1486">
        <v>40.502600000000001</v>
      </c>
      <c r="S1486">
        <v>22.3447</v>
      </c>
      <c r="T1486">
        <v>18.471299999999999</v>
      </c>
      <c r="U1486">
        <v>101.50755000000001</v>
      </c>
      <c r="V1486">
        <v>21.628900000000002</v>
      </c>
      <c r="W1486">
        <v>29.361999999999998</v>
      </c>
      <c r="X1486">
        <v>25.535699999999999</v>
      </c>
      <c r="Y1486">
        <v>62.049300000000002</v>
      </c>
      <c r="Z1486">
        <v>17.3386</v>
      </c>
      <c r="AA1486">
        <v>24.57</v>
      </c>
      <c r="AB1486">
        <v>41.823700000000002</v>
      </c>
      <c r="AC1486">
        <v>27.135400000000001</v>
      </c>
      <c r="AD1486" t="e">
        <v>#N/A</v>
      </c>
      <c r="AE1486">
        <v>22.7301</v>
      </c>
      <c r="AF1486">
        <v>18.9742</v>
      </c>
      <c r="AG1486">
        <v>19.52</v>
      </c>
      <c r="AH1486">
        <v>16.683799999999998</v>
      </c>
      <c r="AI1486">
        <v>13.964700000000001</v>
      </c>
      <c r="AJ1486">
        <v>39.379100000000001</v>
      </c>
      <c r="AK1486">
        <v>20.12</v>
      </c>
      <c r="AL1486" t="e">
        <v>#N/A</v>
      </c>
      <c r="AM1486">
        <v>47.073049999999995</v>
      </c>
      <c r="AN1486">
        <v>38.227899999999998</v>
      </c>
      <c r="AO1486">
        <v>18.555599999999998</v>
      </c>
      <c r="AP1486" t="e">
        <v>#N/A</v>
      </c>
      <c r="AQ1486">
        <v>35.6723</v>
      </c>
      <c r="AR1486">
        <v>19.894500000000001</v>
      </c>
    </row>
    <row r="1487" spans="1:44" x14ac:dyDescent="0.25">
      <c r="A1487" s="1">
        <v>38667</v>
      </c>
      <c r="B1487">
        <v>54.854100000000003</v>
      </c>
      <c r="C1487">
        <v>20.290299999999998</v>
      </c>
      <c r="D1487">
        <v>14.364100000000001</v>
      </c>
      <c r="E1487">
        <v>38.728999999999999</v>
      </c>
      <c r="F1487">
        <v>1099.1300000000001</v>
      </c>
      <c r="G1487">
        <v>7.1617800000000003</v>
      </c>
      <c r="H1487">
        <v>20.38</v>
      </c>
      <c r="I1487">
        <v>32.578200000000002</v>
      </c>
      <c r="J1487">
        <v>47.389400000000002</v>
      </c>
      <c r="K1487">
        <v>39.275300000000001</v>
      </c>
      <c r="L1487">
        <v>37.839399999999998</v>
      </c>
      <c r="M1487">
        <v>13.77</v>
      </c>
      <c r="N1487">
        <v>368.68819999999999</v>
      </c>
      <c r="O1487">
        <v>14.7372</v>
      </c>
      <c r="P1487">
        <v>28.022500000000001</v>
      </c>
      <c r="Q1487">
        <v>18.86</v>
      </c>
      <c r="R1487">
        <v>40.778300000000002</v>
      </c>
      <c r="S1487">
        <v>22.566600000000001</v>
      </c>
      <c r="T1487">
        <v>19.135200000000001</v>
      </c>
      <c r="U1487">
        <v>102.5365</v>
      </c>
      <c r="V1487">
        <v>21.941400000000002</v>
      </c>
      <c r="W1487">
        <v>29.645399999999999</v>
      </c>
      <c r="X1487">
        <v>25.906199999999998</v>
      </c>
      <c r="Y1487">
        <v>62.810200000000002</v>
      </c>
      <c r="Z1487">
        <v>17.359000000000002</v>
      </c>
      <c r="AA1487">
        <v>24.73</v>
      </c>
      <c r="AB1487">
        <v>41.720500000000001</v>
      </c>
      <c r="AC1487">
        <v>27.243400000000001</v>
      </c>
      <c r="AD1487" t="e">
        <v>#N/A</v>
      </c>
      <c r="AE1487">
        <v>23.2485</v>
      </c>
      <c r="AF1487">
        <v>19.079599999999999</v>
      </c>
      <c r="AG1487">
        <v>19.766200000000001</v>
      </c>
      <c r="AH1487">
        <v>16.695</v>
      </c>
      <c r="AI1487">
        <v>14.1815</v>
      </c>
      <c r="AJ1487">
        <v>39.597900000000003</v>
      </c>
      <c r="AK1487">
        <v>20.38</v>
      </c>
      <c r="AL1487" t="e">
        <v>#N/A</v>
      </c>
      <c r="AM1487">
        <v>47.8581</v>
      </c>
      <c r="AN1487">
        <v>38.854700000000001</v>
      </c>
      <c r="AO1487">
        <v>18.814499999999999</v>
      </c>
      <c r="AP1487" t="e">
        <v>#N/A</v>
      </c>
      <c r="AQ1487">
        <v>35.841299999999997</v>
      </c>
      <c r="AR1487">
        <v>20.121700000000001</v>
      </c>
    </row>
    <row r="1488" spans="1:44" x14ac:dyDescent="0.25">
      <c r="A1488" s="1">
        <v>38670</v>
      </c>
      <c r="B1488">
        <v>54.835700000000003</v>
      </c>
      <c r="C1488">
        <v>20.209299999999999</v>
      </c>
      <c r="D1488">
        <v>14.2966</v>
      </c>
      <c r="E1488">
        <v>39.028700000000001</v>
      </c>
      <c r="F1488">
        <v>1101.8699999999999</v>
      </c>
      <c r="G1488">
        <v>7.14154</v>
      </c>
      <c r="H1488">
        <v>20.399999999999999</v>
      </c>
      <c r="I1488">
        <v>32.648200000000003</v>
      </c>
      <c r="J1488">
        <v>47.962000000000003</v>
      </c>
      <c r="K1488">
        <v>39.621899999999997</v>
      </c>
      <c r="L1488">
        <v>37.767800000000001</v>
      </c>
      <c r="M1488">
        <v>13.656700000000001</v>
      </c>
      <c r="N1488">
        <v>370.02510000000001</v>
      </c>
      <c r="O1488">
        <v>14.655099999999999</v>
      </c>
      <c r="P1488">
        <v>27.852499999999999</v>
      </c>
      <c r="Q1488">
        <v>19.010000000000002</v>
      </c>
      <c r="R1488">
        <v>40.816200000000002</v>
      </c>
      <c r="S1488">
        <v>22.373200000000001</v>
      </c>
      <c r="T1488">
        <v>18.604099999999999</v>
      </c>
      <c r="U1488">
        <v>101.7978</v>
      </c>
      <c r="V1488">
        <v>21.665600000000001</v>
      </c>
      <c r="W1488">
        <v>30.071100000000001</v>
      </c>
      <c r="X1488">
        <v>26.106300000000001</v>
      </c>
      <c r="Y1488">
        <v>62.583399999999997</v>
      </c>
      <c r="Z1488">
        <v>17.500900000000001</v>
      </c>
      <c r="AA1488">
        <v>25.81</v>
      </c>
      <c r="AB1488">
        <v>41.383099999999999</v>
      </c>
      <c r="AC1488">
        <v>27.113800000000001</v>
      </c>
      <c r="AD1488" t="e">
        <v>#N/A</v>
      </c>
      <c r="AE1488">
        <v>23.306000000000001</v>
      </c>
      <c r="AF1488">
        <v>19.180399999999999</v>
      </c>
      <c r="AG1488">
        <v>19.804300000000001</v>
      </c>
      <c r="AH1488">
        <v>16.593599999999999</v>
      </c>
      <c r="AI1488">
        <v>14.048400000000001</v>
      </c>
      <c r="AJ1488">
        <v>39.228099999999998</v>
      </c>
      <c r="AK1488">
        <v>20.399999999999999</v>
      </c>
      <c r="AL1488" t="e">
        <v>#N/A</v>
      </c>
      <c r="AM1488">
        <v>47.384099999999997</v>
      </c>
      <c r="AN1488">
        <v>38.874200000000002</v>
      </c>
      <c r="AO1488">
        <v>18.770900000000001</v>
      </c>
      <c r="AP1488" t="e">
        <v>#N/A</v>
      </c>
      <c r="AQ1488">
        <v>36.011499999999998</v>
      </c>
      <c r="AR1488">
        <v>20.210799999999999</v>
      </c>
    </row>
    <row r="1489" spans="1:44" x14ac:dyDescent="0.25">
      <c r="A1489" s="1">
        <v>38671</v>
      </c>
      <c r="B1489">
        <v>55.3568</v>
      </c>
      <c r="C1489">
        <v>20.022099999999998</v>
      </c>
      <c r="D1489">
        <v>14.3126</v>
      </c>
      <c r="E1489">
        <v>39.198</v>
      </c>
      <c r="F1489">
        <v>1092.78</v>
      </c>
      <c r="G1489">
        <v>7.2665300000000004</v>
      </c>
      <c r="H1489">
        <v>20.58</v>
      </c>
      <c r="I1489">
        <v>32.712200000000003</v>
      </c>
      <c r="J1489">
        <v>48.710900000000002</v>
      </c>
      <c r="K1489">
        <v>40.115400000000001</v>
      </c>
      <c r="L1489">
        <v>38.432499999999997</v>
      </c>
      <c r="M1489">
        <v>13.6473</v>
      </c>
      <c r="N1489">
        <v>367.01799999999997</v>
      </c>
      <c r="O1489">
        <v>14.6714</v>
      </c>
      <c r="P1489">
        <v>27.9954</v>
      </c>
      <c r="Q1489">
        <v>19.22</v>
      </c>
      <c r="R1489">
        <v>40.817999999999998</v>
      </c>
      <c r="S1489">
        <v>22.461400000000001</v>
      </c>
      <c r="T1489">
        <v>17.665400000000002</v>
      </c>
      <c r="U1489">
        <v>102.37309999999999</v>
      </c>
      <c r="V1489">
        <v>21.689399999999999</v>
      </c>
      <c r="W1489">
        <v>30.069099999999999</v>
      </c>
      <c r="X1489">
        <v>26.180599999999998</v>
      </c>
      <c r="Y1489">
        <v>63.701500000000003</v>
      </c>
      <c r="Z1489">
        <v>17.369</v>
      </c>
      <c r="AA1489">
        <v>26.36</v>
      </c>
      <c r="AB1489">
        <v>43.139200000000002</v>
      </c>
      <c r="AC1489">
        <v>26.935199999999998</v>
      </c>
      <c r="AD1489" t="e">
        <v>#N/A</v>
      </c>
      <c r="AE1489">
        <v>22.970300000000002</v>
      </c>
      <c r="AF1489">
        <v>19.122299999999999</v>
      </c>
      <c r="AG1489">
        <v>20.035</v>
      </c>
      <c r="AH1489">
        <v>16.545400000000001</v>
      </c>
      <c r="AI1489">
        <v>13.8756</v>
      </c>
      <c r="AJ1489">
        <v>39.439100000000003</v>
      </c>
      <c r="AK1489">
        <v>20.58</v>
      </c>
      <c r="AL1489" t="e">
        <v>#N/A</v>
      </c>
      <c r="AM1489">
        <v>47.981200000000001</v>
      </c>
      <c r="AN1489">
        <v>38.925400000000003</v>
      </c>
      <c r="AO1489">
        <v>18.514500000000002</v>
      </c>
      <c r="AP1489" t="e">
        <v>#N/A</v>
      </c>
      <c r="AQ1489">
        <v>35.772100000000002</v>
      </c>
      <c r="AR1489">
        <v>20.329499999999999</v>
      </c>
    </row>
    <row r="1490" spans="1:44" x14ac:dyDescent="0.25">
      <c r="A1490" s="1">
        <v>38672</v>
      </c>
      <c r="B1490">
        <v>54.494599999999998</v>
      </c>
      <c r="C1490">
        <v>20.058399999999999</v>
      </c>
      <c r="D1490">
        <v>14.2042</v>
      </c>
      <c r="E1490">
        <v>38.510800000000003</v>
      </c>
      <c r="F1490">
        <v>1086.1099999999999</v>
      </c>
      <c r="G1490">
        <v>7.5715700000000004</v>
      </c>
      <c r="H1490">
        <v>20.420000000000002</v>
      </c>
      <c r="I1490">
        <v>32.282200000000003</v>
      </c>
      <c r="J1490">
        <v>48.988799999999998</v>
      </c>
      <c r="K1490">
        <v>40.676200000000001</v>
      </c>
      <c r="L1490">
        <v>38.5092</v>
      </c>
      <c r="M1490">
        <v>13.5962</v>
      </c>
      <c r="N1490">
        <v>366.93439999999998</v>
      </c>
      <c r="O1490">
        <v>14.548400000000001</v>
      </c>
      <c r="P1490">
        <v>27.6676</v>
      </c>
      <c r="Q1490">
        <v>18.21</v>
      </c>
      <c r="R1490">
        <v>41.325099999999999</v>
      </c>
      <c r="S1490">
        <v>22.5334</v>
      </c>
      <c r="T1490">
        <v>16.758800000000001</v>
      </c>
      <c r="U1490">
        <v>101.2741</v>
      </c>
      <c r="V1490">
        <v>21.7864</v>
      </c>
      <c r="W1490">
        <v>29.922899999999998</v>
      </c>
      <c r="X1490">
        <v>26.3841</v>
      </c>
      <c r="Y1490">
        <v>64.398600000000002</v>
      </c>
      <c r="Z1490">
        <v>17.236499999999999</v>
      </c>
      <c r="AA1490">
        <v>25.97</v>
      </c>
      <c r="AB1490">
        <v>43.3904</v>
      </c>
      <c r="AC1490">
        <v>26.969100000000001</v>
      </c>
      <c r="AD1490" t="e">
        <v>#N/A</v>
      </c>
      <c r="AE1490">
        <v>22.599299999999999</v>
      </c>
      <c r="AF1490">
        <v>18.953099999999999</v>
      </c>
      <c r="AG1490">
        <v>20.192499999999999</v>
      </c>
      <c r="AH1490">
        <v>16.540900000000001</v>
      </c>
      <c r="AI1490">
        <v>13.5344</v>
      </c>
      <c r="AJ1490">
        <v>39.827599999999997</v>
      </c>
      <c r="AK1490">
        <v>20.420000000000002</v>
      </c>
      <c r="AL1490" t="e">
        <v>#N/A</v>
      </c>
      <c r="AM1490">
        <v>48.526800000000001</v>
      </c>
      <c r="AN1490">
        <v>39.145200000000003</v>
      </c>
      <c r="AO1490">
        <v>18.666699999999999</v>
      </c>
      <c r="AP1490" t="e">
        <v>#N/A</v>
      </c>
      <c r="AQ1490">
        <v>35.814799999999998</v>
      </c>
      <c r="AR1490">
        <v>20.148399999999999</v>
      </c>
    </row>
    <row r="1491" spans="1:44" x14ac:dyDescent="0.25">
      <c r="A1491" s="1">
        <v>38673</v>
      </c>
      <c r="B1491">
        <v>54.672400000000003</v>
      </c>
      <c r="C1491">
        <v>20.123899999999999</v>
      </c>
      <c r="D1491">
        <v>13.784700000000001</v>
      </c>
      <c r="E1491">
        <v>38.015900000000002</v>
      </c>
      <c r="F1491">
        <v>1096.82</v>
      </c>
      <c r="G1491">
        <v>7.5117799999999999</v>
      </c>
      <c r="H1491">
        <v>20.23</v>
      </c>
      <c r="I1491">
        <v>32.621650000000002</v>
      </c>
      <c r="J1491">
        <v>49.078299999999999</v>
      </c>
      <c r="K1491">
        <v>41.1539</v>
      </c>
      <c r="L1491">
        <v>38.605550000000001</v>
      </c>
      <c r="M1491">
        <v>13.696999999999999</v>
      </c>
      <c r="N1491">
        <v>368.3845</v>
      </c>
      <c r="O1491">
        <v>14.4366</v>
      </c>
      <c r="P1491">
        <v>27.876200000000001</v>
      </c>
      <c r="Q1491">
        <v>18.37</v>
      </c>
      <c r="R1491">
        <v>41.416400000000003</v>
      </c>
      <c r="S1491">
        <v>22.582699999999999</v>
      </c>
      <c r="T1491">
        <v>17.642499999999998</v>
      </c>
      <c r="U1491">
        <v>99.961399999999998</v>
      </c>
      <c r="V1491">
        <v>22.3203</v>
      </c>
      <c r="W1491">
        <v>30.082699999999999</v>
      </c>
      <c r="X1491">
        <v>26.163599999999999</v>
      </c>
      <c r="Y1491">
        <v>64.576099999999997</v>
      </c>
      <c r="Z1491">
        <v>17.352599999999999</v>
      </c>
      <c r="AA1491">
        <v>25.58</v>
      </c>
      <c r="AB1491">
        <v>43.3964</v>
      </c>
      <c r="AC1491">
        <v>27.02</v>
      </c>
      <c r="AD1491" t="e">
        <v>#N/A</v>
      </c>
      <c r="AE1491">
        <v>22.8386</v>
      </c>
      <c r="AF1491">
        <v>18.820799999999998</v>
      </c>
      <c r="AG1491">
        <v>20.3337</v>
      </c>
      <c r="AH1491">
        <v>16.702950000000001</v>
      </c>
      <c r="AI1491">
        <v>13.5044</v>
      </c>
      <c r="AJ1491">
        <v>40.162999999999997</v>
      </c>
      <c r="AK1491">
        <v>20.23</v>
      </c>
      <c r="AL1491" t="e">
        <v>#N/A</v>
      </c>
      <c r="AM1491">
        <v>49.029299999999999</v>
      </c>
      <c r="AN1491">
        <v>39.226399999999998</v>
      </c>
      <c r="AO1491">
        <v>19.002400000000002</v>
      </c>
      <c r="AP1491" t="e">
        <v>#N/A</v>
      </c>
      <c r="AQ1491">
        <v>36.032299999999999</v>
      </c>
      <c r="AR1491">
        <v>20.2316</v>
      </c>
    </row>
    <row r="1492" spans="1:44" x14ac:dyDescent="0.25">
      <c r="A1492" s="1">
        <v>38674</v>
      </c>
      <c r="B1492">
        <v>55.370699999999999</v>
      </c>
      <c r="C1492">
        <v>20.1083</v>
      </c>
      <c r="D1492">
        <v>13.6943</v>
      </c>
      <c r="E1492">
        <v>38.3735</v>
      </c>
      <c r="F1492">
        <v>1099.68</v>
      </c>
      <c r="G1492">
        <v>7.5248100000000004</v>
      </c>
      <c r="H1492">
        <v>20.81</v>
      </c>
      <c r="I1492">
        <v>32.621650000000002</v>
      </c>
      <c r="J1492">
        <v>48.624499999999998</v>
      </c>
      <c r="K1492">
        <v>41.063499999999998</v>
      </c>
      <c r="L1492">
        <v>38.605550000000001</v>
      </c>
      <c r="M1492">
        <v>13.436</v>
      </c>
      <c r="N1492">
        <v>372.41039999999998</v>
      </c>
      <c r="O1492">
        <v>14.566599999999999</v>
      </c>
      <c r="P1492">
        <v>28.032699999999998</v>
      </c>
      <c r="Q1492">
        <v>18.5</v>
      </c>
      <c r="R1492">
        <v>42.091200000000001</v>
      </c>
      <c r="S1492">
        <v>23.3188</v>
      </c>
      <c r="T1492">
        <v>18.709399999999999</v>
      </c>
      <c r="U1492">
        <v>99.961399999999998</v>
      </c>
      <c r="V1492">
        <v>22.653300000000002</v>
      </c>
      <c r="W1492">
        <v>30.066600000000001</v>
      </c>
      <c r="X1492">
        <v>26.156700000000001</v>
      </c>
      <c r="Y1492">
        <v>65.302700000000002</v>
      </c>
      <c r="Z1492">
        <v>17.503399999999999</v>
      </c>
      <c r="AA1492">
        <v>26.34</v>
      </c>
      <c r="AB1492">
        <v>43.096699999999998</v>
      </c>
      <c r="AC1492">
        <v>27.121400000000001</v>
      </c>
      <c r="AD1492" t="e">
        <v>#N/A</v>
      </c>
      <c r="AE1492">
        <v>22.795200000000001</v>
      </c>
      <c r="AF1492">
        <v>19.357199999999999</v>
      </c>
      <c r="AG1492">
        <v>20.429200000000002</v>
      </c>
      <c r="AH1492">
        <v>16.702950000000001</v>
      </c>
      <c r="AI1492">
        <v>13.6777</v>
      </c>
      <c r="AJ1492">
        <v>40.418799999999997</v>
      </c>
      <c r="AK1492">
        <v>20.81</v>
      </c>
      <c r="AL1492" t="e">
        <v>#N/A</v>
      </c>
      <c r="AM1492">
        <v>49.029299999999999</v>
      </c>
      <c r="AN1492">
        <v>39.116599999999998</v>
      </c>
      <c r="AO1492">
        <v>19.023499999999999</v>
      </c>
      <c r="AP1492" t="e">
        <v>#N/A</v>
      </c>
      <c r="AQ1492">
        <v>36.262900000000002</v>
      </c>
      <c r="AR1492">
        <v>19.638400000000001</v>
      </c>
    </row>
    <row r="1493" spans="1:44" x14ac:dyDescent="0.25">
      <c r="A1493" s="1">
        <v>38677</v>
      </c>
      <c r="B1493">
        <v>55.5015</v>
      </c>
      <c r="C1493">
        <v>20.117000000000001</v>
      </c>
      <c r="D1493">
        <v>13.6097</v>
      </c>
      <c r="E1493">
        <v>38.697299999999998</v>
      </c>
      <c r="F1493">
        <v>1094.8399999999999</v>
      </c>
      <c r="G1493">
        <v>7.4868199999999998</v>
      </c>
      <c r="H1493">
        <v>20.62</v>
      </c>
      <c r="I1493">
        <v>32.621650000000002</v>
      </c>
      <c r="J1493">
        <v>49.5533</v>
      </c>
      <c r="K1493">
        <v>40.909300000000002</v>
      </c>
      <c r="L1493">
        <v>38.605550000000001</v>
      </c>
      <c r="M1493">
        <v>13.3171</v>
      </c>
      <c r="N1493">
        <v>369.00889999999998</v>
      </c>
      <c r="O1493">
        <v>14.386799999999999</v>
      </c>
      <c r="P1493">
        <v>28.0197</v>
      </c>
      <c r="Q1493">
        <v>19.28</v>
      </c>
      <c r="R1493">
        <v>42.420999999999999</v>
      </c>
      <c r="S1493">
        <v>23.348500000000001</v>
      </c>
      <c r="T1493">
        <v>18.4209</v>
      </c>
      <c r="U1493">
        <v>99.961399999999998</v>
      </c>
      <c r="V1493">
        <v>22.308800000000002</v>
      </c>
      <c r="W1493">
        <v>29.618400000000001</v>
      </c>
      <c r="X1493">
        <v>26.0564</v>
      </c>
      <c r="Y1493">
        <v>64.219800000000006</v>
      </c>
      <c r="Z1493">
        <v>17.273599999999998</v>
      </c>
      <c r="AA1493">
        <v>25.62</v>
      </c>
      <c r="AB1493">
        <v>42.233499999999999</v>
      </c>
      <c r="AC1493">
        <v>26.670200000000001</v>
      </c>
      <c r="AD1493" t="e">
        <v>#N/A</v>
      </c>
      <c r="AE1493">
        <v>22.526800000000001</v>
      </c>
      <c r="AF1493">
        <v>19.1723</v>
      </c>
      <c r="AG1493">
        <v>20.265699999999999</v>
      </c>
      <c r="AH1493">
        <v>16.702950000000001</v>
      </c>
      <c r="AI1493">
        <v>13.612500000000001</v>
      </c>
      <c r="AJ1493">
        <v>40.099299999999999</v>
      </c>
      <c r="AK1493">
        <v>20.81</v>
      </c>
      <c r="AL1493" t="e">
        <v>#N/A</v>
      </c>
      <c r="AM1493">
        <v>49.029299999999999</v>
      </c>
      <c r="AN1493">
        <v>38.8673</v>
      </c>
      <c r="AO1493">
        <v>18.852499999999999</v>
      </c>
      <c r="AP1493" t="e">
        <v>#N/A</v>
      </c>
      <c r="AQ1493">
        <v>35.944499999999998</v>
      </c>
      <c r="AR1493">
        <v>19.3033</v>
      </c>
    </row>
    <row r="1494" spans="1:44" x14ac:dyDescent="0.25">
      <c r="A1494" s="1">
        <v>38678</v>
      </c>
      <c r="B1494">
        <v>55.605499999999999</v>
      </c>
      <c r="C1494">
        <v>20.298500000000001</v>
      </c>
      <c r="D1494">
        <v>14.0273</v>
      </c>
      <c r="E1494">
        <v>39.7134</v>
      </c>
      <c r="F1494">
        <v>1117.06</v>
      </c>
      <c r="G1494">
        <v>7.7386799999999996</v>
      </c>
      <c r="H1494">
        <v>20.6</v>
      </c>
      <c r="I1494">
        <v>32.621650000000002</v>
      </c>
      <c r="J1494">
        <v>50.091700000000003</v>
      </c>
      <c r="K1494">
        <v>42.045200000000001</v>
      </c>
      <c r="L1494">
        <v>38.605550000000001</v>
      </c>
      <c r="M1494">
        <v>13.615600000000001</v>
      </c>
      <c r="N1494">
        <v>375.62599999999998</v>
      </c>
      <c r="O1494">
        <v>14.587400000000001</v>
      </c>
      <c r="P1494">
        <v>28.441400000000002</v>
      </c>
      <c r="Q1494">
        <v>18.670000000000002</v>
      </c>
      <c r="R1494">
        <v>43.029000000000003</v>
      </c>
      <c r="S1494">
        <v>23.476800000000001</v>
      </c>
      <c r="T1494">
        <v>18.031700000000001</v>
      </c>
      <c r="U1494">
        <v>99.961399999999998</v>
      </c>
      <c r="V1494">
        <v>22.572199999999999</v>
      </c>
      <c r="W1494">
        <v>29.967600000000001</v>
      </c>
      <c r="X1494">
        <v>26.509499999999999</v>
      </c>
      <c r="Y1494">
        <v>65.343299999999999</v>
      </c>
      <c r="Z1494">
        <v>18.064399999999999</v>
      </c>
      <c r="AA1494">
        <v>26.38</v>
      </c>
      <c r="AB1494">
        <v>42.369199999999999</v>
      </c>
      <c r="AC1494">
        <v>27.191400000000002</v>
      </c>
      <c r="AD1494" t="e">
        <v>#N/A</v>
      </c>
      <c r="AE1494">
        <v>22.683599999999998</v>
      </c>
      <c r="AF1494">
        <v>19.3779</v>
      </c>
      <c r="AG1494">
        <v>20.2746</v>
      </c>
      <c r="AH1494">
        <v>16.702950000000001</v>
      </c>
      <c r="AI1494">
        <v>13.5129</v>
      </c>
      <c r="AJ1494">
        <v>40.125100000000003</v>
      </c>
      <c r="AK1494">
        <v>20.81</v>
      </c>
      <c r="AL1494" t="e">
        <v>#N/A</v>
      </c>
      <c r="AM1494">
        <v>49.029299999999999</v>
      </c>
      <c r="AN1494">
        <v>39.648299999999999</v>
      </c>
      <c r="AO1494">
        <v>19.089600000000001</v>
      </c>
      <c r="AP1494" t="e">
        <v>#N/A</v>
      </c>
      <c r="AQ1494">
        <v>36.706499999999998</v>
      </c>
      <c r="AR1494">
        <v>19.3993</v>
      </c>
    </row>
    <row r="1495" spans="1:44" x14ac:dyDescent="0.25">
      <c r="A1495" s="1">
        <v>38679</v>
      </c>
      <c r="B1495">
        <v>55.145499999999998</v>
      </c>
      <c r="C1495">
        <v>20.312799999999999</v>
      </c>
      <c r="D1495">
        <v>13.9933</v>
      </c>
      <c r="E1495">
        <v>39.956099999999999</v>
      </c>
      <c r="F1495">
        <v>1121.47</v>
      </c>
      <c r="G1495">
        <v>7.7576000000000001</v>
      </c>
      <c r="H1495">
        <v>20.8</v>
      </c>
      <c r="I1495">
        <v>32.621650000000002</v>
      </c>
      <c r="J1495">
        <v>50.017600000000002</v>
      </c>
      <c r="K1495">
        <v>41.244199999999999</v>
      </c>
      <c r="L1495">
        <v>38.605550000000001</v>
      </c>
      <c r="M1495">
        <v>13.6541</v>
      </c>
      <c r="N1495">
        <v>376.43819999999999</v>
      </c>
      <c r="O1495">
        <v>14.6007</v>
      </c>
      <c r="P1495">
        <v>28.0441</v>
      </c>
      <c r="Q1495">
        <v>20.25</v>
      </c>
      <c r="R1495">
        <v>42.905500000000004</v>
      </c>
      <c r="S1495">
        <v>23.249700000000001</v>
      </c>
      <c r="T1495">
        <v>18.2423</v>
      </c>
      <c r="U1495">
        <v>99.961399999999998</v>
      </c>
      <c r="V1495">
        <v>22.4514</v>
      </c>
      <c r="W1495">
        <v>29.8611</v>
      </c>
      <c r="X1495">
        <v>26.354900000000001</v>
      </c>
      <c r="Y1495">
        <v>65.524799999999999</v>
      </c>
      <c r="Z1495">
        <v>18.278700000000001</v>
      </c>
      <c r="AA1495">
        <v>26.03</v>
      </c>
      <c r="AB1495">
        <v>42.140300000000003</v>
      </c>
      <c r="AC1495">
        <v>27.4285</v>
      </c>
      <c r="AD1495" t="e">
        <v>#N/A</v>
      </c>
      <c r="AE1495">
        <v>23.030999999999999</v>
      </c>
      <c r="AF1495">
        <v>19.443899999999999</v>
      </c>
      <c r="AG1495">
        <v>20.1526</v>
      </c>
      <c r="AH1495">
        <v>16.702950000000001</v>
      </c>
      <c r="AI1495">
        <v>13.590199999999999</v>
      </c>
      <c r="AJ1495">
        <v>39.778799999999997</v>
      </c>
      <c r="AK1495">
        <v>20.81</v>
      </c>
      <c r="AL1495" t="e">
        <v>#N/A</v>
      </c>
      <c r="AM1495">
        <v>49.029299999999999</v>
      </c>
      <c r="AN1495">
        <v>39.4176</v>
      </c>
      <c r="AO1495">
        <v>18.956099999999999</v>
      </c>
      <c r="AP1495" t="e">
        <v>#N/A</v>
      </c>
      <c r="AQ1495">
        <v>36.741599999999998</v>
      </c>
      <c r="AR1495">
        <v>19.2912</v>
      </c>
    </row>
    <row r="1496" spans="1:44" x14ac:dyDescent="0.25">
      <c r="A1496" s="1">
        <v>38681</v>
      </c>
      <c r="B1496">
        <v>55.340699999999998</v>
      </c>
      <c r="C1496">
        <v>20.667999999999999</v>
      </c>
      <c r="D1496">
        <v>14.020200000000001</v>
      </c>
      <c r="E1496">
        <v>40.168199999999999</v>
      </c>
      <c r="F1496">
        <v>1119.46</v>
      </c>
      <c r="G1496">
        <v>8.0242299999999993</v>
      </c>
      <c r="H1496">
        <v>21.05</v>
      </c>
      <c r="I1496">
        <v>32.621650000000002</v>
      </c>
      <c r="J1496">
        <v>49.7988</v>
      </c>
      <c r="K1496">
        <v>41.247100000000003</v>
      </c>
      <c r="L1496">
        <v>38.605550000000001</v>
      </c>
      <c r="M1496">
        <v>13.7555</v>
      </c>
      <c r="N1496">
        <v>378.22879999999998</v>
      </c>
      <c r="O1496">
        <v>14.668200000000001</v>
      </c>
      <c r="P1496">
        <v>28.291399999999999</v>
      </c>
      <c r="Q1496">
        <v>20.49</v>
      </c>
      <c r="R1496">
        <v>43.125</v>
      </c>
      <c r="S1496">
        <v>23.4438</v>
      </c>
      <c r="T1496">
        <v>17.949300000000001</v>
      </c>
      <c r="U1496">
        <v>99.961399999999998</v>
      </c>
      <c r="V1496">
        <v>22.744</v>
      </c>
      <c r="W1496">
        <v>29.837800000000001</v>
      </c>
      <c r="X1496">
        <v>26.355399999999999</v>
      </c>
      <c r="Y1496">
        <v>65.597200000000001</v>
      </c>
      <c r="Z1496">
        <v>18.415600000000001</v>
      </c>
      <c r="AA1496">
        <v>26.73</v>
      </c>
      <c r="AB1496">
        <v>42.515300000000003</v>
      </c>
      <c r="AC1496">
        <v>27.5154</v>
      </c>
      <c r="AD1496" t="e">
        <v>#N/A</v>
      </c>
      <c r="AE1496">
        <v>22.8855</v>
      </c>
      <c r="AF1496">
        <v>19.572700000000001</v>
      </c>
      <c r="AG1496">
        <v>20.0593</v>
      </c>
      <c r="AH1496">
        <v>16.702950000000001</v>
      </c>
      <c r="AI1496">
        <v>13.6241</v>
      </c>
      <c r="AJ1496">
        <v>40.011400000000002</v>
      </c>
      <c r="AK1496">
        <v>20.81</v>
      </c>
      <c r="AL1496" t="e">
        <v>#N/A</v>
      </c>
      <c r="AM1496">
        <v>49.029299999999999</v>
      </c>
      <c r="AN1496">
        <v>39.395800000000001</v>
      </c>
      <c r="AO1496">
        <v>19.054500000000001</v>
      </c>
      <c r="AP1496" t="e">
        <v>#N/A</v>
      </c>
      <c r="AQ1496">
        <v>36.7239</v>
      </c>
      <c r="AR1496">
        <v>19.382200000000001</v>
      </c>
    </row>
    <row r="1497" spans="1:44" x14ac:dyDescent="0.25">
      <c r="A1497" s="1">
        <v>38684</v>
      </c>
      <c r="B1497">
        <v>55.430199999999999</v>
      </c>
      <c r="C1497">
        <v>20.937999999999999</v>
      </c>
      <c r="D1497">
        <v>13.9534</v>
      </c>
      <c r="E1497">
        <v>40.463500000000003</v>
      </c>
      <c r="F1497">
        <v>1112.55</v>
      </c>
      <c r="G1497">
        <v>8.0867100000000001</v>
      </c>
      <c r="H1497">
        <v>21.4</v>
      </c>
      <c r="I1497">
        <v>32.621650000000002</v>
      </c>
      <c r="J1497">
        <v>49.6449</v>
      </c>
      <c r="K1497">
        <v>41.020299999999999</v>
      </c>
      <c r="L1497">
        <v>38.605550000000001</v>
      </c>
      <c r="M1497">
        <v>13.7438</v>
      </c>
      <c r="N1497">
        <v>377.7364</v>
      </c>
      <c r="O1497">
        <v>14.707599999999999</v>
      </c>
      <c r="P1497">
        <v>28.354500000000002</v>
      </c>
      <c r="Q1497">
        <v>20.95</v>
      </c>
      <c r="R1497">
        <v>42.275100000000002</v>
      </c>
      <c r="S1497">
        <v>23.3748</v>
      </c>
      <c r="T1497">
        <v>17.949300000000001</v>
      </c>
      <c r="U1497">
        <v>99.961399999999998</v>
      </c>
      <c r="V1497">
        <v>22.9923</v>
      </c>
      <c r="W1497">
        <v>29.3887</v>
      </c>
      <c r="X1497">
        <v>26.0806</v>
      </c>
      <c r="Y1497">
        <v>66.034000000000006</v>
      </c>
      <c r="Z1497">
        <v>18.508199999999999</v>
      </c>
      <c r="AA1497">
        <v>26.14</v>
      </c>
      <c r="AB1497">
        <v>42.820999999999998</v>
      </c>
      <c r="AC1497">
        <v>27.630600000000001</v>
      </c>
      <c r="AD1497" t="e">
        <v>#N/A</v>
      </c>
      <c r="AE1497">
        <v>23.293900000000001</v>
      </c>
      <c r="AF1497">
        <v>18.734500000000001</v>
      </c>
      <c r="AG1497">
        <v>20.115400000000001</v>
      </c>
      <c r="AH1497">
        <v>16.702950000000001</v>
      </c>
      <c r="AI1497">
        <v>13.6166</v>
      </c>
      <c r="AJ1497">
        <v>40.018500000000003</v>
      </c>
      <c r="AK1497">
        <v>20.81</v>
      </c>
      <c r="AL1497" t="e">
        <v>#N/A</v>
      </c>
      <c r="AM1497">
        <v>49.029299999999999</v>
      </c>
      <c r="AN1497">
        <v>39.352699999999999</v>
      </c>
      <c r="AO1497">
        <v>19.234200000000001</v>
      </c>
      <c r="AP1497" t="e">
        <v>#N/A</v>
      </c>
      <c r="AQ1497">
        <v>36.482300000000002</v>
      </c>
      <c r="AR1497">
        <v>19.420000000000002</v>
      </c>
    </row>
    <row r="1498" spans="1:44" x14ac:dyDescent="0.25">
      <c r="A1498" s="1">
        <v>38685</v>
      </c>
      <c r="B1498">
        <v>55.220999999999997</v>
      </c>
      <c r="C1498">
        <v>21.0227</v>
      </c>
      <c r="D1498">
        <v>13.887499999999999</v>
      </c>
      <c r="E1498">
        <v>39.692900000000002</v>
      </c>
      <c r="F1498">
        <v>1103.48</v>
      </c>
      <c r="G1498">
        <v>7.86069</v>
      </c>
      <c r="H1498">
        <v>21.4</v>
      </c>
      <c r="I1498">
        <v>32.621650000000002</v>
      </c>
      <c r="J1498">
        <v>49.722499999999997</v>
      </c>
      <c r="K1498">
        <v>40.538800000000002</v>
      </c>
      <c r="L1498">
        <v>38.605550000000001</v>
      </c>
      <c r="M1498">
        <v>13.6892</v>
      </c>
      <c r="N1498">
        <v>373.99079999999998</v>
      </c>
      <c r="O1498">
        <v>14.7974</v>
      </c>
      <c r="P1498">
        <v>28.4026</v>
      </c>
      <c r="Q1498">
        <v>20.85</v>
      </c>
      <c r="R1498">
        <v>41.748699999999999</v>
      </c>
      <c r="S1498">
        <v>23.209700000000002</v>
      </c>
      <c r="T1498">
        <v>17.876000000000001</v>
      </c>
      <c r="U1498">
        <v>99.961399999999998</v>
      </c>
      <c r="V1498">
        <v>22.861699999999999</v>
      </c>
      <c r="W1498">
        <v>29.526499999999999</v>
      </c>
      <c r="X1498">
        <v>26.188700000000001</v>
      </c>
      <c r="Y1498">
        <v>65.651399999999995</v>
      </c>
      <c r="Z1498">
        <v>18.348199999999999</v>
      </c>
      <c r="AA1498">
        <v>26.18</v>
      </c>
      <c r="AB1498">
        <v>42.3048</v>
      </c>
      <c r="AC1498">
        <v>27.515999999999998</v>
      </c>
      <c r="AD1498" t="e">
        <v>#N/A</v>
      </c>
      <c r="AE1498">
        <v>23.1479</v>
      </c>
      <c r="AF1498">
        <v>18.917999999999999</v>
      </c>
      <c r="AG1498">
        <v>19.950600000000001</v>
      </c>
      <c r="AH1498">
        <v>16.702950000000001</v>
      </c>
      <c r="AI1498">
        <v>13.464</v>
      </c>
      <c r="AJ1498">
        <v>40.188299999999998</v>
      </c>
      <c r="AK1498">
        <v>20.81</v>
      </c>
      <c r="AL1498" t="e">
        <v>#N/A</v>
      </c>
      <c r="AM1498">
        <v>49.029299999999999</v>
      </c>
      <c r="AN1498">
        <v>39.201500000000003</v>
      </c>
      <c r="AO1498">
        <v>19.107099999999999</v>
      </c>
      <c r="AP1498" t="e">
        <v>#N/A</v>
      </c>
      <c r="AQ1498">
        <v>35.556699999999999</v>
      </c>
      <c r="AR1498">
        <v>19.356000000000002</v>
      </c>
    </row>
    <row r="1499" spans="1:44" x14ac:dyDescent="0.25">
      <c r="A1499" s="1">
        <v>38686</v>
      </c>
      <c r="B1499">
        <v>55.4255</v>
      </c>
      <c r="C1499">
        <v>20.7179</v>
      </c>
      <c r="D1499">
        <v>13.8833</v>
      </c>
      <c r="E1499">
        <v>39.232199999999999</v>
      </c>
      <c r="F1499">
        <v>1092.8499999999999</v>
      </c>
      <c r="G1499">
        <v>7.8443399999999999</v>
      </c>
      <c r="H1499">
        <v>21.26</v>
      </c>
      <c r="I1499">
        <v>32.621650000000002</v>
      </c>
      <c r="J1499">
        <v>49.1464</v>
      </c>
      <c r="K1499">
        <v>41.105200000000004</v>
      </c>
      <c r="L1499">
        <v>38.605550000000001</v>
      </c>
      <c r="M1499">
        <v>13.740600000000001</v>
      </c>
      <c r="N1499">
        <v>370.63060000000002</v>
      </c>
      <c r="O1499">
        <v>14.7036</v>
      </c>
      <c r="P1499">
        <v>28.014900000000001</v>
      </c>
      <c r="Q1499">
        <v>20.61</v>
      </c>
      <c r="R1499">
        <v>41.611600000000003</v>
      </c>
      <c r="S1499">
        <v>23.121099999999998</v>
      </c>
      <c r="T1499">
        <v>17.0152</v>
      </c>
      <c r="U1499">
        <v>99.961399999999998</v>
      </c>
      <c r="V1499">
        <v>22.686499999999999</v>
      </c>
      <c r="W1499">
        <v>29.431799999999999</v>
      </c>
      <c r="X1499">
        <v>26.070900000000002</v>
      </c>
      <c r="Y1499">
        <v>65.637600000000006</v>
      </c>
      <c r="Z1499">
        <v>18.317</v>
      </c>
      <c r="AA1499">
        <v>26.68</v>
      </c>
      <c r="AB1499">
        <v>42.220100000000002</v>
      </c>
      <c r="AC1499">
        <v>27.069700000000001</v>
      </c>
      <c r="AD1499" t="e">
        <v>#N/A</v>
      </c>
      <c r="AE1499">
        <v>23.1404</v>
      </c>
      <c r="AF1499">
        <v>18.768899999999999</v>
      </c>
      <c r="AG1499">
        <v>19.991299999999999</v>
      </c>
      <c r="AH1499">
        <v>16.702950000000001</v>
      </c>
      <c r="AI1499">
        <v>13.3218</v>
      </c>
      <c r="AJ1499">
        <v>39.928199999999997</v>
      </c>
      <c r="AK1499">
        <v>20.81</v>
      </c>
      <c r="AL1499" t="e">
        <v>#N/A</v>
      </c>
      <c r="AM1499">
        <v>49.029299999999999</v>
      </c>
      <c r="AN1499">
        <v>39.034999999999997</v>
      </c>
      <c r="AO1499">
        <v>19.044799999999999</v>
      </c>
      <c r="AP1499" t="e">
        <v>#N/A</v>
      </c>
      <c r="AQ1499">
        <v>35.302100000000003</v>
      </c>
      <c r="AR1499">
        <v>19.279499999999999</v>
      </c>
    </row>
    <row r="1500" spans="1:44" x14ac:dyDescent="0.25">
      <c r="A1500" s="1">
        <v>38687</v>
      </c>
      <c r="B1500">
        <v>56.097799999999999</v>
      </c>
      <c r="C1500">
        <v>21.4191</v>
      </c>
      <c r="D1500">
        <v>13.9519</v>
      </c>
      <c r="E1500">
        <v>39.748100000000001</v>
      </c>
      <c r="F1500">
        <v>1106.01</v>
      </c>
      <c r="G1500">
        <v>8.2984600000000004</v>
      </c>
      <c r="H1500">
        <v>21.6</v>
      </c>
      <c r="I1500">
        <v>32.621650000000002</v>
      </c>
      <c r="J1500">
        <v>50.3157</v>
      </c>
      <c r="K1500">
        <v>42.058799999999998</v>
      </c>
      <c r="L1500">
        <v>38.605550000000001</v>
      </c>
      <c r="M1500">
        <v>13.8864</v>
      </c>
      <c r="N1500">
        <v>373.68349999999998</v>
      </c>
      <c r="O1500">
        <v>14.785399999999999</v>
      </c>
      <c r="P1500">
        <v>28.4465</v>
      </c>
      <c r="Q1500">
        <v>21.02</v>
      </c>
      <c r="R1500">
        <v>42.645000000000003</v>
      </c>
      <c r="S1500">
        <v>23.187799999999999</v>
      </c>
      <c r="T1500">
        <v>17.647099999999998</v>
      </c>
      <c r="U1500">
        <v>99.961399999999998</v>
      </c>
      <c r="V1500">
        <v>22.648599999999998</v>
      </c>
      <c r="W1500">
        <v>29.322500000000002</v>
      </c>
      <c r="X1500">
        <v>26.6389</v>
      </c>
      <c r="Y1500">
        <v>66.001099999999994</v>
      </c>
      <c r="Z1500">
        <v>18.698399999999999</v>
      </c>
      <c r="AA1500">
        <v>26.64</v>
      </c>
      <c r="AB1500">
        <v>42.265300000000003</v>
      </c>
      <c r="AC1500">
        <v>27.351900000000001</v>
      </c>
      <c r="AD1500" t="e">
        <v>#N/A</v>
      </c>
      <c r="AE1500">
        <v>24.201499999999999</v>
      </c>
      <c r="AF1500">
        <v>18.9863</v>
      </c>
      <c r="AG1500">
        <v>20.184100000000001</v>
      </c>
      <c r="AH1500">
        <v>16.702950000000001</v>
      </c>
      <c r="AI1500">
        <v>13.462300000000001</v>
      </c>
      <c r="AJ1500">
        <v>40.324599999999997</v>
      </c>
      <c r="AK1500">
        <v>20.81</v>
      </c>
      <c r="AL1500" t="e">
        <v>#N/A</v>
      </c>
      <c r="AM1500">
        <v>49.029299999999999</v>
      </c>
      <c r="AN1500">
        <v>39.390799999999999</v>
      </c>
      <c r="AO1500">
        <v>19.179200000000002</v>
      </c>
      <c r="AP1500" t="e">
        <v>#N/A</v>
      </c>
      <c r="AQ1500">
        <v>34.988199999999999</v>
      </c>
      <c r="AR1500">
        <v>19.342099999999999</v>
      </c>
    </row>
    <row r="1501" spans="1:44" x14ac:dyDescent="0.25">
      <c r="A1501" s="1">
        <v>38688</v>
      </c>
      <c r="B1501">
        <v>56.420400000000001</v>
      </c>
      <c r="C1501">
        <v>21.370200000000001</v>
      </c>
      <c r="D1501">
        <v>14.070499999999999</v>
      </c>
      <c r="E1501">
        <v>39.619500000000002</v>
      </c>
      <c r="F1501">
        <v>1102.04</v>
      </c>
      <c r="G1501">
        <v>8.4523799999999998</v>
      </c>
      <c r="H1501">
        <v>21.29</v>
      </c>
      <c r="I1501">
        <v>32.621650000000002</v>
      </c>
      <c r="J1501">
        <v>50.355400000000003</v>
      </c>
      <c r="K1501">
        <v>42.095399999999998</v>
      </c>
      <c r="L1501">
        <v>38.605550000000001</v>
      </c>
      <c r="M1501">
        <v>13.904</v>
      </c>
      <c r="N1501">
        <v>374.60270000000003</v>
      </c>
      <c r="O1501">
        <v>14.8391</v>
      </c>
      <c r="P1501">
        <v>28.457699999999999</v>
      </c>
      <c r="Q1501">
        <v>20.9</v>
      </c>
      <c r="R1501">
        <v>42.618000000000002</v>
      </c>
      <c r="S1501">
        <v>23.120200000000001</v>
      </c>
      <c r="T1501">
        <v>17.2624</v>
      </c>
      <c r="U1501">
        <v>99.961399999999998</v>
      </c>
      <c r="V1501">
        <v>22.4877</v>
      </c>
      <c r="W1501">
        <v>29.535</v>
      </c>
      <c r="X1501">
        <v>25.886800000000001</v>
      </c>
      <c r="Y1501">
        <v>65.855999999999995</v>
      </c>
      <c r="Z1501">
        <v>18.947800000000001</v>
      </c>
      <c r="AA1501">
        <v>27.62</v>
      </c>
      <c r="AB1501">
        <v>42.108499999999999</v>
      </c>
      <c r="AC1501">
        <v>27.763200000000001</v>
      </c>
      <c r="AD1501" t="e">
        <v>#N/A</v>
      </c>
      <c r="AE1501">
        <v>24.012</v>
      </c>
      <c r="AF1501">
        <v>19.250599999999999</v>
      </c>
      <c r="AG1501">
        <v>20.354099999999999</v>
      </c>
      <c r="AH1501">
        <v>16.702950000000001</v>
      </c>
      <c r="AI1501">
        <v>13.467000000000001</v>
      </c>
      <c r="AJ1501">
        <v>40.293300000000002</v>
      </c>
      <c r="AK1501">
        <v>20.81</v>
      </c>
      <c r="AL1501" t="e">
        <v>#N/A</v>
      </c>
      <c r="AM1501">
        <v>49.029299999999999</v>
      </c>
      <c r="AN1501">
        <v>40.114199999999997</v>
      </c>
      <c r="AO1501">
        <v>19.0961</v>
      </c>
      <c r="AP1501" t="e">
        <v>#N/A</v>
      </c>
      <c r="AQ1501">
        <v>35.087899999999998</v>
      </c>
      <c r="AR1501">
        <v>19.359200000000001</v>
      </c>
    </row>
    <row r="1502" spans="1:44" x14ac:dyDescent="0.25">
      <c r="A1502" s="1">
        <v>38691</v>
      </c>
      <c r="B1502">
        <v>55.321899999999999</v>
      </c>
      <c r="C1502">
        <v>21.1448</v>
      </c>
      <c r="D1502">
        <v>13.8781</v>
      </c>
      <c r="E1502">
        <v>39.215899999999998</v>
      </c>
      <c r="F1502">
        <v>1080.01</v>
      </c>
      <c r="G1502">
        <v>8.3084000000000007</v>
      </c>
      <c r="H1502">
        <v>21.23</v>
      </c>
      <c r="I1502">
        <v>32.621650000000002</v>
      </c>
      <c r="J1502">
        <v>49.882800000000003</v>
      </c>
      <c r="K1502">
        <v>41.503500000000003</v>
      </c>
      <c r="L1502">
        <v>38.605550000000001</v>
      </c>
      <c r="M1502">
        <v>13.711600000000001</v>
      </c>
      <c r="N1502">
        <v>372.98450000000003</v>
      </c>
      <c r="O1502">
        <v>14.692299999999999</v>
      </c>
      <c r="P1502">
        <v>28.249099999999999</v>
      </c>
      <c r="Q1502">
        <v>20.81</v>
      </c>
      <c r="R1502">
        <v>42.68</v>
      </c>
      <c r="S1502">
        <v>23.157399999999999</v>
      </c>
      <c r="T1502">
        <v>17.1938</v>
      </c>
      <c r="U1502">
        <v>99.961399999999998</v>
      </c>
      <c r="V1502">
        <v>22.7822</v>
      </c>
      <c r="W1502">
        <v>29.161999999999999</v>
      </c>
      <c r="X1502">
        <v>25.64</v>
      </c>
      <c r="Y1502">
        <v>65.301699999999997</v>
      </c>
      <c r="Z1502">
        <v>18.4711</v>
      </c>
      <c r="AA1502">
        <v>28.14</v>
      </c>
      <c r="AB1502">
        <v>41.748600000000003</v>
      </c>
      <c r="AC1502">
        <v>27.498999999999999</v>
      </c>
      <c r="AD1502" t="e">
        <v>#N/A</v>
      </c>
      <c r="AE1502">
        <v>23.636700000000001</v>
      </c>
      <c r="AF1502">
        <v>19.2254</v>
      </c>
      <c r="AG1502">
        <v>20.1175</v>
      </c>
      <c r="AH1502">
        <v>16.702950000000001</v>
      </c>
      <c r="AI1502">
        <v>13.4183</v>
      </c>
      <c r="AJ1502">
        <v>40.102600000000002</v>
      </c>
      <c r="AK1502">
        <v>20.81</v>
      </c>
      <c r="AL1502" t="e">
        <v>#N/A</v>
      </c>
      <c r="AM1502">
        <v>49.029299999999999</v>
      </c>
      <c r="AN1502">
        <v>39.534700000000001</v>
      </c>
      <c r="AO1502">
        <v>18.8872</v>
      </c>
      <c r="AP1502" t="e">
        <v>#N/A</v>
      </c>
      <c r="AQ1502">
        <v>34.275700000000001</v>
      </c>
      <c r="AR1502">
        <v>19.3447</v>
      </c>
    </row>
    <row r="1503" spans="1:44" x14ac:dyDescent="0.25">
      <c r="A1503" s="1">
        <v>38692</v>
      </c>
      <c r="B1503">
        <v>54.809399999999997</v>
      </c>
      <c r="C1503">
        <v>21.319800000000001</v>
      </c>
      <c r="D1503">
        <v>13.798299999999999</v>
      </c>
      <c r="E1503">
        <v>39.246499999999997</v>
      </c>
      <c r="F1503">
        <v>1080.6600000000001</v>
      </c>
      <c r="G1503">
        <v>8.5547500000000003</v>
      </c>
      <c r="H1503">
        <v>21.63</v>
      </c>
      <c r="I1503">
        <v>32.621650000000002</v>
      </c>
      <c r="J1503">
        <v>50.081400000000002</v>
      </c>
      <c r="K1503">
        <v>41.781100000000002</v>
      </c>
      <c r="L1503">
        <v>38.605550000000001</v>
      </c>
      <c r="M1503">
        <v>13.7399</v>
      </c>
      <c r="N1503">
        <v>372.7833</v>
      </c>
      <c r="O1503">
        <v>14.634499999999999</v>
      </c>
      <c r="P1503">
        <v>28.459399999999999</v>
      </c>
      <c r="Q1503">
        <v>21.25</v>
      </c>
      <c r="R1503">
        <v>42.750999999999998</v>
      </c>
      <c r="S1503">
        <v>23.145399999999999</v>
      </c>
      <c r="T1503">
        <v>17.390699999999999</v>
      </c>
      <c r="U1503">
        <v>99.961399999999998</v>
      </c>
      <c r="V1503">
        <v>22.621400000000001</v>
      </c>
      <c r="W1503">
        <v>29.136600000000001</v>
      </c>
      <c r="X1503">
        <v>25.740600000000001</v>
      </c>
      <c r="Y1503">
        <v>65.736699999999999</v>
      </c>
      <c r="Z1503">
        <v>18.288399999999999</v>
      </c>
      <c r="AA1503">
        <v>27.67</v>
      </c>
      <c r="AB1503">
        <v>41.2958</v>
      </c>
      <c r="AC1503">
        <v>27.461600000000001</v>
      </c>
      <c r="AD1503" t="e">
        <v>#N/A</v>
      </c>
      <c r="AE1503">
        <v>24.007400000000001</v>
      </c>
      <c r="AF1503">
        <v>19.212</v>
      </c>
      <c r="AG1503">
        <v>19.974799999999998</v>
      </c>
      <c r="AH1503">
        <v>16.702950000000001</v>
      </c>
      <c r="AI1503">
        <v>13.2683</v>
      </c>
      <c r="AJ1503">
        <v>40.034100000000002</v>
      </c>
      <c r="AK1503">
        <v>20.81</v>
      </c>
      <c r="AL1503" t="e">
        <v>#N/A</v>
      </c>
      <c r="AM1503">
        <v>49.029299999999999</v>
      </c>
      <c r="AN1503">
        <v>39.806899999999999</v>
      </c>
      <c r="AO1503">
        <v>18.8794</v>
      </c>
      <c r="AP1503" t="e">
        <v>#N/A</v>
      </c>
      <c r="AQ1503">
        <v>34.5777</v>
      </c>
      <c r="AR1503">
        <v>19.712299999999999</v>
      </c>
    </row>
    <row r="1504" spans="1:44" x14ac:dyDescent="0.25">
      <c r="A1504" s="1">
        <v>38693</v>
      </c>
      <c r="B1504">
        <v>54.923999999999999</v>
      </c>
      <c r="C1504">
        <v>21.718599999999999</v>
      </c>
      <c r="D1504">
        <v>13.8019</v>
      </c>
      <c r="E1504">
        <v>39.192100000000003</v>
      </c>
      <c r="F1504">
        <v>1078.23</v>
      </c>
      <c r="G1504">
        <v>8.5964600000000004</v>
      </c>
      <c r="H1504">
        <v>21.45</v>
      </c>
      <c r="I1504">
        <v>32.621650000000002</v>
      </c>
      <c r="J1504">
        <v>50.451599999999999</v>
      </c>
      <c r="K1504">
        <v>41.312199999999997</v>
      </c>
      <c r="L1504">
        <v>38.605550000000001</v>
      </c>
      <c r="M1504">
        <v>13.998799999999999</v>
      </c>
      <c r="N1504">
        <v>373.64940000000001</v>
      </c>
      <c r="O1504">
        <v>14.608000000000001</v>
      </c>
      <c r="P1504">
        <v>28.3734</v>
      </c>
      <c r="Q1504">
        <v>21.28</v>
      </c>
      <c r="R1504">
        <v>42.534700000000001</v>
      </c>
      <c r="S1504">
        <v>23.14</v>
      </c>
      <c r="T1504">
        <v>17.995100000000001</v>
      </c>
      <c r="U1504">
        <v>99.961399999999998</v>
      </c>
      <c r="V1504">
        <v>22.685500000000001</v>
      </c>
      <c r="W1504">
        <v>29.396000000000001</v>
      </c>
      <c r="X1504">
        <v>25.793500000000002</v>
      </c>
      <c r="Y1504">
        <v>65.834800000000001</v>
      </c>
      <c r="Z1504">
        <v>18.043500000000002</v>
      </c>
      <c r="AA1504">
        <v>27.92</v>
      </c>
      <c r="AB1504">
        <v>41.2577</v>
      </c>
      <c r="AC1504">
        <v>27.3626</v>
      </c>
      <c r="AD1504" t="e">
        <v>#N/A</v>
      </c>
      <c r="AE1504">
        <v>24.2258</v>
      </c>
      <c r="AF1504">
        <v>19.4345</v>
      </c>
      <c r="AG1504">
        <v>20.142800000000001</v>
      </c>
      <c r="AH1504">
        <v>16.702950000000001</v>
      </c>
      <c r="AI1504">
        <v>13.325799999999999</v>
      </c>
      <c r="AJ1504">
        <v>40.024099999999997</v>
      </c>
      <c r="AK1504">
        <v>20.81</v>
      </c>
      <c r="AL1504" t="e">
        <v>#N/A</v>
      </c>
      <c r="AM1504">
        <v>49.029299999999999</v>
      </c>
      <c r="AN1504">
        <v>39.931199999999997</v>
      </c>
      <c r="AO1504">
        <v>18.823599999999999</v>
      </c>
      <c r="AP1504" t="e">
        <v>#N/A</v>
      </c>
      <c r="AQ1504">
        <v>34.888199999999998</v>
      </c>
      <c r="AR1504">
        <v>19.951699999999999</v>
      </c>
    </row>
    <row r="1505" spans="1:44" x14ac:dyDescent="0.25">
      <c r="A1505" s="1">
        <v>38694</v>
      </c>
      <c r="B1505">
        <v>54.360900000000001</v>
      </c>
      <c r="C1505">
        <v>21.498000000000001</v>
      </c>
      <c r="D1505">
        <v>13.7156</v>
      </c>
      <c r="E1505">
        <v>38.661099999999998</v>
      </c>
      <c r="F1505">
        <v>1072.47</v>
      </c>
      <c r="G1505">
        <v>8.5720299999999998</v>
      </c>
      <c r="H1505">
        <v>21.1</v>
      </c>
      <c r="I1505">
        <v>32.621650000000002</v>
      </c>
      <c r="J1505">
        <v>50.5229</v>
      </c>
      <c r="K1505">
        <v>40.8095</v>
      </c>
      <c r="L1505">
        <v>38.605550000000001</v>
      </c>
      <c r="M1505">
        <v>13.8248</v>
      </c>
      <c r="N1505">
        <v>370.40690000000001</v>
      </c>
      <c r="O1505">
        <v>14.4307</v>
      </c>
      <c r="P1505">
        <v>28.184200000000001</v>
      </c>
      <c r="Q1505">
        <v>20.82</v>
      </c>
      <c r="R1505">
        <v>42.626399999999997</v>
      </c>
      <c r="S1505">
        <v>22.891300000000001</v>
      </c>
      <c r="T1505">
        <v>17.0518</v>
      </c>
      <c r="U1505">
        <v>99.961399999999998</v>
      </c>
      <c r="V1505">
        <v>22.3596</v>
      </c>
      <c r="W1505">
        <v>29.049700000000001</v>
      </c>
      <c r="X1505">
        <v>25.4467</v>
      </c>
      <c r="Y1505">
        <v>64.631500000000003</v>
      </c>
      <c r="Z1505">
        <v>17.651700000000002</v>
      </c>
      <c r="AA1505">
        <v>28.12</v>
      </c>
      <c r="AB1505">
        <v>41.095799999999997</v>
      </c>
      <c r="AC1505">
        <v>27.3644</v>
      </c>
      <c r="AD1505" t="e">
        <v>#N/A</v>
      </c>
      <c r="AE1505">
        <v>23.813700000000001</v>
      </c>
      <c r="AF1505">
        <v>18.9557</v>
      </c>
      <c r="AG1505">
        <v>20.007000000000001</v>
      </c>
      <c r="AH1505">
        <v>16.702950000000001</v>
      </c>
      <c r="AI1505">
        <v>13.1892</v>
      </c>
      <c r="AJ1505">
        <v>39.819400000000002</v>
      </c>
      <c r="AK1505">
        <v>20.81</v>
      </c>
      <c r="AL1505" t="e">
        <v>#N/A</v>
      </c>
      <c r="AM1505">
        <v>49.029299999999999</v>
      </c>
      <c r="AN1505">
        <v>40.110500000000002</v>
      </c>
      <c r="AO1505">
        <v>18.606100000000001</v>
      </c>
      <c r="AP1505" t="e">
        <v>#N/A</v>
      </c>
      <c r="AQ1505">
        <v>34.691699999999997</v>
      </c>
      <c r="AR1505">
        <v>19.5581</v>
      </c>
    </row>
    <row r="1506" spans="1:44" x14ac:dyDescent="0.25">
      <c r="A1506" s="1">
        <v>38695</v>
      </c>
      <c r="B1506">
        <v>54.9129</v>
      </c>
      <c r="C1506">
        <v>21.2483</v>
      </c>
      <c r="D1506">
        <v>13.754</v>
      </c>
      <c r="E1506">
        <v>38.973100000000002</v>
      </c>
      <c r="F1506">
        <v>1073.1600000000001</v>
      </c>
      <c r="G1506">
        <v>8.5856300000000001</v>
      </c>
      <c r="H1506">
        <v>21.01</v>
      </c>
      <c r="I1506">
        <v>32.621650000000002</v>
      </c>
      <c r="J1506">
        <v>50.130499999999998</v>
      </c>
      <c r="K1506">
        <v>41.269599999999997</v>
      </c>
      <c r="L1506">
        <v>38.605550000000001</v>
      </c>
      <c r="M1506">
        <v>13.729699999999999</v>
      </c>
      <c r="N1506">
        <v>372.87220000000002</v>
      </c>
      <c r="O1506">
        <v>14.277699999999999</v>
      </c>
      <c r="P1506">
        <v>28.0489</v>
      </c>
      <c r="Q1506">
        <v>20.5</v>
      </c>
      <c r="R1506">
        <v>41.8917</v>
      </c>
      <c r="S1506">
        <v>22.966899999999999</v>
      </c>
      <c r="T1506">
        <v>17.766100000000002</v>
      </c>
      <c r="U1506">
        <v>99.961399999999998</v>
      </c>
      <c r="V1506">
        <v>22.846599999999999</v>
      </c>
      <c r="W1506">
        <v>28.857199999999999</v>
      </c>
      <c r="X1506">
        <v>25.444099999999999</v>
      </c>
      <c r="Y1506">
        <v>64.125500000000002</v>
      </c>
      <c r="Z1506">
        <v>17.880700000000001</v>
      </c>
      <c r="AA1506">
        <v>27.79</v>
      </c>
      <c r="AB1506">
        <v>41.036099999999998</v>
      </c>
      <c r="AC1506">
        <v>27.6478</v>
      </c>
      <c r="AD1506" t="e">
        <v>#N/A</v>
      </c>
      <c r="AE1506">
        <v>23.7849</v>
      </c>
      <c r="AF1506">
        <v>18.571300000000001</v>
      </c>
      <c r="AG1506">
        <v>19.985700000000001</v>
      </c>
      <c r="AH1506">
        <v>16.702950000000001</v>
      </c>
      <c r="AI1506">
        <v>12.927099999999999</v>
      </c>
      <c r="AJ1506">
        <v>39.971600000000002</v>
      </c>
      <c r="AK1506">
        <v>20.81</v>
      </c>
      <c r="AL1506" t="e">
        <v>#N/A</v>
      </c>
      <c r="AM1506">
        <v>49.029299999999999</v>
      </c>
      <c r="AN1506">
        <v>40.125999999999998</v>
      </c>
      <c r="AO1506">
        <v>18.483699999999999</v>
      </c>
      <c r="AP1506" t="e">
        <v>#N/A</v>
      </c>
      <c r="AQ1506">
        <v>34.905700000000003</v>
      </c>
      <c r="AR1506">
        <v>19.632300000000001</v>
      </c>
    </row>
    <row r="1507" spans="1:44" x14ac:dyDescent="0.25">
      <c r="A1507" s="1">
        <v>38698</v>
      </c>
      <c r="B1507">
        <v>53.7455</v>
      </c>
      <c r="C1507">
        <v>20.9392</v>
      </c>
      <c r="D1507">
        <v>13.648999999999999</v>
      </c>
      <c r="E1507">
        <v>38.4253</v>
      </c>
      <c r="F1507">
        <v>1056.71</v>
      </c>
      <c r="G1507">
        <v>8.5510400000000004</v>
      </c>
      <c r="H1507">
        <v>20.78</v>
      </c>
      <c r="I1507">
        <v>32.621650000000002</v>
      </c>
      <c r="J1507">
        <v>49.926000000000002</v>
      </c>
      <c r="K1507">
        <v>40.743000000000002</v>
      </c>
      <c r="L1507">
        <v>38.605550000000001</v>
      </c>
      <c r="M1507">
        <v>13.545400000000001</v>
      </c>
      <c r="N1507">
        <v>366.76190000000003</v>
      </c>
      <c r="O1507">
        <v>13.9877</v>
      </c>
      <c r="P1507">
        <v>27.7196</v>
      </c>
      <c r="Q1507">
        <v>20.59</v>
      </c>
      <c r="R1507">
        <v>41.654600000000002</v>
      </c>
      <c r="S1507">
        <v>22.71</v>
      </c>
      <c r="T1507">
        <v>17.656199999999998</v>
      </c>
      <c r="U1507">
        <v>99.961399999999998</v>
      </c>
      <c r="V1507">
        <v>22.667000000000002</v>
      </c>
      <c r="W1507">
        <v>28.727</v>
      </c>
      <c r="X1507">
        <v>25.384799999999998</v>
      </c>
      <c r="Y1507">
        <v>62.636699999999998</v>
      </c>
      <c r="Z1507">
        <v>18.0367</v>
      </c>
      <c r="AA1507">
        <v>27.88</v>
      </c>
      <c r="AB1507">
        <v>40.588200000000001</v>
      </c>
      <c r="AC1507">
        <v>27.344200000000001</v>
      </c>
      <c r="AD1507" t="e">
        <v>#N/A</v>
      </c>
      <c r="AE1507">
        <v>23.256</v>
      </c>
      <c r="AF1507">
        <v>17.8996</v>
      </c>
      <c r="AG1507">
        <v>19.565899999999999</v>
      </c>
      <c r="AH1507">
        <v>16.702950000000001</v>
      </c>
      <c r="AI1507">
        <v>12.9862</v>
      </c>
      <c r="AJ1507">
        <v>39.212899999999998</v>
      </c>
      <c r="AK1507">
        <v>20.81</v>
      </c>
      <c r="AL1507" t="e">
        <v>#N/A</v>
      </c>
      <c r="AM1507">
        <v>49.029299999999999</v>
      </c>
      <c r="AN1507">
        <v>39.747900000000001</v>
      </c>
      <c r="AO1507">
        <v>18.055099999999999</v>
      </c>
      <c r="AP1507" t="e">
        <v>#N/A</v>
      </c>
      <c r="AQ1507">
        <v>34.926400000000001</v>
      </c>
      <c r="AR1507">
        <v>19.370999999999999</v>
      </c>
    </row>
    <row r="1508" spans="1:44" x14ac:dyDescent="0.25">
      <c r="A1508" s="1">
        <v>38699</v>
      </c>
      <c r="B1508">
        <v>53.634</v>
      </c>
      <c r="C1508">
        <v>21.267399999999999</v>
      </c>
      <c r="D1508">
        <v>13.9352</v>
      </c>
      <c r="E1508">
        <v>38.229500000000002</v>
      </c>
      <c r="F1508">
        <v>1059.1199999999999</v>
      </c>
      <c r="G1508">
        <v>8.5590299999999999</v>
      </c>
      <c r="H1508">
        <v>20.67</v>
      </c>
      <c r="I1508">
        <v>32.621650000000002</v>
      </c>
      <c r="J1508">
        <v>50.210599999999999</v>
      </c>
      <c r="K1508">
        <v>41.402900000000002</v>
      </c>
      <c r="L1508">
        <v>38.605550000000001</v>
      </c>
      <c r="M1508">
        <v>13.53</v>
      </c>
      <c r="N1508">
        <v>372.48770000000002</v>
      </c>
      <c r="O1508">
        <v>13.9232</v>
      </c>
      <c r="P1508">
        <v>27.991199999999999</v>
      </c>
      <c r="Q1508">
        <v>20.45</v>
      </c>
      <c r="R1508">
        <v>41.796100000000003</v>
      </c>
      <c r="S1508">
        <v>22.658899999999999</v>
      </c>
      <c r="T1508">
        <v>17.1022</v>
      </c>
      <c r="U1508">
        <v>99.961399999999998</v>
      </c>
      <c r="V1508">
        <v>21.9863</v>
      </c>
      <c r="W1508">
        <v>29.3874</v>
      </c>
      <c r="X1508">
        <v>25.2651</v>
      </c>
      <c r="Y1508">
        <v>60.997199999999999</v>
      </c>
      <c r="Z1508">
        <v>18.104500000000002</v>
      </c>
      <c r="AA1508">
        <v>28.12</v>
      </c>
      <c r="AB1508">
        <v>40.6556</v>
      </c>
      <c r="AC1508">
        <v>27.5258</v>
      </c>
      <c r="AD1508" t="e">
        <v>#N/A</v>
      </c>
      <c r="AE1508">
        <v>23.7957</v>
      </c>
      <c r="AF1508">
        <v>18.208300000000001</v>
      </c>
      <c r="AG1508">
        <v>19.337700000000002</v>
      </c>
      <c r="AH1508">
        <v>16.702950000000001</v>
      </c>
      <c r="AI1508">
        <v>13.835900000000001</v>
      </c>
      <c r="AJ1508">
        <v>40.315399999999997</v>
      </c>
      <c r="AK1508">
        <v>20.81</v>
      </c>
      <c r="AL1508" t="e">
        <v>#N/A</v>
      </c>
      <c r="AM1508">
        <v>49.029299999999999</v>
      </c>
      <c r="AN1508">
        <v>40.198700000000002</v>
      </c>
      <c r="AO1508">
        <v>18.055099999999999</v>
      </c>
      <c r="AP1508" t="e">
        <v>#N/A</v>
      </c>
      <c r="AQ1508">
        <v>35.493299999999998</v>
      </c>
      <c r="AR1508">
        <v>19.355599999999999</v>
      </c>
    </row>
    <row r="1509" spans="1:44" x14ac:dyDescent="0.25">
      <c r="A1509" s="1">
        <v>38700</v>
      </c>
      <c r="B1509">
        <v>53.625</v>
      </c>
      <c r="C1509">
        <v>21.084499999999998</v>
      </c>
      <c r="D1509">
        <v>13.769</v>
      </c>
      <c r="E1509">
        <v>38.442799999999998</v>
      </c>
      <c r="F1509">
        <v>1051.7</v>
      </c>
      <c r="G1509">
        <v>8.1550399999999996</v>
      </c>
      <c r="H1509">
        <v>20.6</v>
      </c>
      <c r="I1509">
        <v>32.621650000000002</v>
      </c>
      <c r="J1509">
        <v>50.4206</v>
      </c>
      <c r="K1509">
        <v>40.922499999999999</v>
      </c>
      <c r="L1509">
        <v>38.605550000000001</v>
      </c>
      <c r="M1509">
        <v>13.5687</v>
      </c>
      <c r="N1509">
        <v>371.0385</v>
      </c>
      <c r="O1509">
        <v>13.856999999999999</v>
      </c>
      <c r="P1509">
        <v>27.7058</v>
      </c>
      <c r="Q1509">
        <v>20.059999999999999</v>
      </c>
      <c r="R1509">
        <v>42.0274</v>
      </c>
      <c r="S1509">
        <v>22.67</v>
      </c>
      <c r="T1509">
        <v>17.1297</v>
      </c>
      <c r="U1509">
        <v>99.961399999999998</v>
      </c>
      <c r="V1509">
        <v>22.217700000000001</v>
      </c>
      <c r="W1509">
        <v>29.3</v>
      </c>
      <c r="X1509">
        <v>26.197099999999999</v>
      </c>
      <c r="Y1509">
        <v>60.095799999999997</v>
      </c>
      <c r="Z1509">
        <v>17.9008</v>
      </c>
      <c r="AA1509">
        <v>27.71</v>
      </c>
      <c r="AB1509">
        <v>40.240600000000001</v>
      </c>
      <c r="AC1509">
        <v>27.405200000000001</v>
      </c>
      <c r="AD1509" t="e">
        <v>#N/A</v>
      </c>
      <c r="AE1509">
        <v>23.761600000000001</v>
      </c>
      <c r="AF1509">
        <v>18.251899999999999</v>
      </c>
      <c r="AG1509">
        <v>19.156600000000001</v>
      </c>
      <c r="AH1509">
        <v>16.702950000000001</v>
      </c>
      <c r="AI1509">
        <v>14.0588</v>
      </c>
      <c r="AJ1509">
        <v>40.755499999999998</v>
      </c>
      <c r="AK1509">
        <v>20.81</v>
      </c>
      <c r="AL1509" t="e">
        <v>#N/A</v>
      </c>
      <c r="AM1509">
        <v>49.029299999999999</v>
      </c>
      <c r="AN1509">
        <v>40.526899999999998</v>
      </c>
      <c r="AO1509">
        <v>17.807500000000001</v>
      </c>
      <c r="AP1509" t="e">
        <v>#N/A</v>
      </c>
      <c r="AQ1509">
        <v>35.33</v>
      </c>
      <c r="AR1509">
        <v>19.103300000000001</v>
      </c>
    </row>
    <row r="1510" spans="1:44" x14ac:dyDescent="0.25">
      <c r="A1510" s="1">
        <v>38701</v>
      </c>
      <c r="B1510">
        <v>53.677300000000002</v>
      </c>
      <c r="C1510">
        <v>20.928699999999999</v>
      </c>
      <c r="D1510">
        <v>14.3337</v>
      </c>
      <c r="E1510">
        <v>38.4876</v>
      </c>
      <c r="F1510">
        <v>1042.53</v>
      </c>
      <c r="G1510">
        <v>8.1885999999999992</v>
      </c>
      <c r="H1510">
        <v>20.65</v>
      </c>
      <c r="I1510">
        <v>32.961100000000002</v>
      </c>
      <c r="J1510">
        <v>50.042299999999997</v>
      </c>
      <c r="K1510">
        <v>40.966200000000001</v>
      </c>
      <c r="L1510">
        <v>38.701900000000002</v>
      </c>
      <c r="M1510">
        <v>13.6462</v>
      </c>
      <c r="N1510">
        <v>367.64510000000001</v>
      </c>
      <c r="O1510">
        <v>13.9049</v>
      </c>
      <c r="P1510">
        <v>27.5807</v>
      </c>
      <c r="Q1510">
        <v>20.6</v>
      </c>
      <c r="R1510">
        <v>41.840800000000002</v>
      </c>
      <c r="S1510">
        <v>22.855699999999999</v>
      </c>
      <c r="T1510">
        <v>16.9236</v>
      </c>
      <c r="U1510">
        <v>98.648700000000005</v>
      </c>
      <c r="V1510">
        <v>21.948499999999999</v>
      </c>
      <c r="W1510">
        <v>29.420400000000001</v>
      </c>
      <c r="X1510">
        <v>26.564900000000002</v>
      </c>
      <c r="Y1510">
        <v>60.490600000000001</v>
      </c>
      <c r="Z1510">
        <v>17.898499999999999</v>
      </c>
      <c r="AA1510">
        <v>28.01</v>
      </c>
      <c r="AB1510">
        <v>40.344499999999996</v>
      </c>
      <c r="AC1510">
        <v>27.474</v>
      </c>
      <c r="AD1510" t="e">
        <v>#N/A</v>
      </c>
      <c r="AE1510">
        <v>23.454499999999999</v>
      </c>
      <c r="AF1510">
        <v>18.640799999999999</v>
      </c>
      <c r="AG1510">
        <v>19.069700000000001</v>
      </c>
      <c r="AH1510">
        <v>16.864999999999998</v>
      </c>
      <c r="AI1510">
        <v>14.0464</v>
      </c>
      <c r="AJ1510">
        <v>40.395400000000002</v>
      </c>
      <c r="AK1510">
        <v>20.81</v>
      </c>
      <c r="AL1510" t="e">
        <v>#N/A</v>
      </c>
      <c r="AM1510">
        <v>49.531799999999997</v>
      </c>
      <c r="AN1510">
        <v>40.960500000000003</v>
      </c>
      <c r="AO1510">
        <v>17.8796</v>
      </c>
      <c r="AP1510" t="e">
        <v>#N/A</v>
      </c>
      <c r="AQ1510">
        <v>35.213099999999997</v>
      </c>
      <c r="AR1510">
        <v>18.9377</v>
      </c>
    </row>
    <row r="1511" spans="1:44" x14ac:dyDescent="0.25">
      <c r="A1511" s="1">
        <v>38702</v>
      </c>
      <c r="B1511">
        <v>53.471499999999999</v>
      </c>
      <c r="C1511">
        <v>20.956600000000002</v>
      </c>
      <c r="D1511">
        <v>14.484</v>
      </c>
      <c r="E1511">
        <v>38.913699999999999</v>
      </c>
      <c r="F1511">
        <v>1041.52</v>
      </c>
      <c r="G1511">
        <v>8.0779800000000002</v>
      </c>
      <c r="H1511">
        <v>20.72</v>
      </c>
      <c r="I1511">
        <v>33.2102</v>
      </c>
      <c r="J1511">
        <v>50.080800000000004</v>
      </c>
      <c r="K1511">
        <v>41.670699999999997</v>
      </c>
      <c r="L1511">
        <v>37.7622</v>
      </c>
      <c r="M1511">
        <v>13.479799999999999</v>
      </c>
      <c r="N1511">
        <v>370.15980000000002</v>
      </c>
      <c r="O1511">
        <v>13.940300000000001</v>
      </c>
      <c r="P1511">
        <v>27.3537</v>
      </c>
      <c r="Q1511">
        <v>20.100000000000001</v>
      </c>
      <c r="R1511">
        <v>40.889600000000002</v>
      </c>
      <c r="S1511">
        <v>22.924299999999999</v>
      </c>
      <c r="T1511">
        <v>16.690100000000001</v>
      </c>
      <c r="U1511">
        <v>97.394499999999994</v>
      </c>
      <c r="V1511">
        <v>21.766999999999999</v>
      </c>
      <c r="W1511">
        <v>29.404299999999999</v>
      </c>
      <c r="X1511">
        <v>26.5444</v>
      </c>
      <c r="Y1511">
        <v>60.455399999999997</v>
      </c>
      <c r="Z1511">
        <v>17.787600000000001</v>
      </c>
      <c r="AA1511">
        <v>27.48</v>
      </c>
      <c r="AB1511">
        <v>40.868400000000001</v>
      </c>
      <c r="AC1511">
        <v>27.656700000000001</v>
      </c>
      <c r="AD1511" t="e">
        <v>#N/A</v>
      </c>
      <c r="AE1511">
        <v>23.331399999999999</v>
      </c>
      <c r="AF1511">
        <v>18.816099999999999</v>
      </c>
      <c r="AG1511">
        <v>19.081</v>
      </c>
      <c r="AH1511">
        <v>16.6524</v>
      </c>
      <c r="AI1511">
        <v>13.935600000000001</v>
      </c>
      <c r="AJ1511">
        <v>39.8459</v>
      </c>
      <c r="AK1511">
        <v>20.81</v>
      </c>
      <c r="AL1511" t="e">
        <v>#N/A</v>
      </c>
      <c r="AM1511">
        <v>49.449100000000001</v>
      </c>
      <c r="AN1511">
        <v>41.321399999999997</v>
      </c>
      <c r="AO1511">
        <v>17.833200000000001</v>
      </c>
      <c r="AP1511" t="e">
        <v>#N/A</v>
      </c>
      <c r="AQ1511">
        <v>35.267299999999999</v>
      </c>
      <c r="AR1511">
        <v>18.932300000000001</v>
      </c>
    </row>
    <row r="1512" spans="1:44" x14ac:dyDescent="0.25">
      <c r="A1512" s="1">
        <v>38705</v>
      </c>
      <c r="B1512">
        <v>53.831400000000002</v>
      </c>
      <c r="C1512">
        <v>21.204799999999999</v>
      </c>
      <c r="D1512">
        <v>14.352600000000001</v>
      </c>
      <c r="E1512">
        <v>38.438299999999998</v>
      </c>
      <c r="F1512">
        <v>1052.76</v>
      </c>
      <c r="G1512">
        <v>8.1127199999999995</v>
      </c>
      <c r="H1512">
        <v>20.68</v>
      </c>
      <c r="I1512">
        <v>33.247700000000002</v>
      </c>
      <c r="J1512">
        <v>49.5535</v>
      </c>
      <c r="K1512">
        <v>39.727200000000003</v>
      </c>
      <c r="L1512">
        <v>37.776350000000001</v>
      </c>
      <c r="M1512">
        <v>13.4481</v>
      </c>
      <c r="N1512">
        <v>368.84539999999998</v>
      </c>
      <c r="O1512">
        <v>14.0184</v>
      </c>
      <c r="P1512">
        <v>27.142099999999999</v>
      </c>
      <c r="Q1512">
        <v>20.14</v>
      </c>
      <c r="R1512">
        <v>40.656399999999998</v>
      </c>
      <c r="S1512">
        <v>22.783200000000001</v>
      </c>
      <c r="T1512">
        <v>16.346699999999998</v>
      </c>
      <c r="U1512">
        <v>98.164549999999991</v>
      </c>
      <c r="V1512">
        <v>21.740200000000002</v>
      </c>
      <c r="W1512">
        <v>28.948399999999999</v>
      </c>
      <c r="X1512">
        <v>26.543600000000001</v>
      </c>
      <c r="Y1512">
        <v>60.043100000000003</v>
      </c>
      <c r="Z1512">
        <v>17.3917</v>
      </c>
      <c r="AA1512">
        <v>28</v>
      </c>
      <c r="AB1512">
        <v>41.110700000000001</v>
      </c>
      <c r="AC1512">
        <v>27.538399999999999</v>
      </c>
      <c r="AD1512" t="e">
        <v>#N/A</v>
      </c>
      <c r="AE1512">
        <v>22.906500000000001</v>
      </c>
      <c r="AF1512">
        <v>20.230799999999999</v>
      </c>
      <c r="AG1512">
        <v>19.040900000000001</v>
      </c>
      <c r="AH1512">
        <v>16.469099999999997</v>
      </c>
      <c r="AI1512">
        <v>15.0169</v>
      </c>
      <c r="AJ1512">
        <v>40.1678</v>
      </c>
      <c r="AK1512">
        <v>20.81</v>
      </c>
      <c r="AL1512" t="e">
        <v>#N/A</v>
      </c>
      <c r="AM1512">
        <v>49.937200000000004</v>
      </c>
      <c r="AN1512">
        <v>40.708100000000002</v>
      </c>
      <c r="AO1512">
        <v>17.8597</v>
      </c>
      <c r="AP1512" t="e">
        <v>#N/A</v>
      </c>
      <c r="AQ1512">
        <v>35.062899999999999</v>
      </c>
      <c r="AR1512">
        <v>18.819099999999999</v>
      </c>
    </row>
    <row r="1513" spans="1:44" x14ac:dyDescent="0.25">
      <c r="A1513" s="1">
        <v>38706</v>
      </c>
      <c r="B1513">
        <v>53.833199999999998</v>
      </c>
      <c r="C1513">
        <v>21.0578</v>
      </c>
      <c r="D1513">
        <v>14.2813</v>
      </c>
      <c r="E1513">
        <v>38.869599999999998</v>
      </c>
      <c r="F1513">
        <v>1048.29</v>
      </c>
      <c r="G1513">
        <v>8.2107700000000001</v>
      </c>
      <c r="H1513">
        <v>20.64</v>
      </c>
      <c r="I1513">
        <v>33.247700000000002</v>
      </c>
      <c r="J1513">
        <v>50.191000000000003</v>
      </c>
      <c r="K1513">
        <v>39.737299999999998</v>
      </c>
      <c r="L1513">
        <v>37.776350000000001</v>
      </c>
      <c r="M1513">
        <v>13.349399999999999</v>
      </c>
      <c r="N1513">
        <v>369.82470000000001</v>
      </c>
      <c r="O1513">
        <v>13.9764</v>
      </c>
      <c r="P1513">
        <v>27.062899999999999</v>
      </c>
      <c r="Q1513">
        <v>19.84</v>
      </c>
      <c r="R1513">
        <v>40.893500000000003</v>
      </c>
      <c r="S1513">
        <v>22.646599999999999</v>
      </c>
      <c r="T1513">
        <v>15.678100000000001</v>
      </c>
      <c r="U1513">
        <v>98.164549999999991</v>
      </c>
      <c r="V1513">
        <v>21.7652</v>
      </c>
      <c r="W1513">
        <v>28.745100000000001</v>
      </c>
      <c r="X1513">
        <v>26.796099999999999</v>
      </c>
      <c r="Y1513">
        <v>59.950099999999999</v>
      </c>
      <c r="Z1513">
        <v>17.443999999999999</v>
      </c>
      <c r="AA1513">
        <v>27.62</v>
      </c>
      <c r="AB1513">
        <v>40.910400000000003</v>
      </c>
      <c r="AC1513">
        <v>27.589099999999998</v>
      </c>
      <c r="AD1513" t="e">
        <v>#N/A</v>
      </c>
      <c r="AE1513">
        <v>22.982299999999999</v>
      </c>
      <c r="AF1513">
        <v>20.104600000000001</v>
      </c>
      <c r="AG1513">
        <v>19.097300000000001</v>
      </c>
      <c r="AH1513">
        <v>16.469099999999997</v>
      </c>
      <c r="AI1513">
        <v>14.8466</v>
      </c>
      <c r="AJ1513">
        <v>40.008000000000003</v>
      </c>
      <c r="AK1513">
        <v>20.81</v>
      </c>
      <c r="AL1513" t="e">
        <v>#N/A</v>
      </c>
      <c r="AM1513">
        <v>49.937200000000004</v>
      </c>
      <c r="AN1513">
        <v>40.982799999999997</v>
      </c>
      <c r="AO1513">
        <v>17.904299999999999</v>
      </c>
      <c r="AP1513" t="e">
        <v>#N/A</v>
      </c>
      <c r="AQ1513">
        <v>34.869100000000003</v>
      </c>
      <c r="AR1513">
        <v>18.6463</v>
      </c>
    </row>
    <row r="1514" spans="1:44" x14ac:dyDescent="0.25">
      <c r="A1514" s="1">
        <v>38707</v>
      </c>
      <c r="B1514">
        <v>54.643500000000003</v>
      </c>
      <c r="C1514">
        <v>21.722000000000001</v>
      </c>
      <c r="D1514">
        <v>14.4285</v>
      </c>
      <c r="E1514">
        <v>39.625399999999999</v>
      </c>
      <c r="F1514">
        <v>1072.07</v>
      </c>
      <c r="G1514">
        <v>8.4275500000000001</v>
      </c>
      <c r="H1514">
        <v>20.84</v>
      </c>
      <c r="I1514">
        <v>33.285200000000003</v>
      </c>
      <c r="J1514">
        <v>50.291899999999998</v>
      </c>
      <c r="K1514">
        <v>40.254899999999999</v>
      </c>
      <c r="L1514">
        <v>37.790500000000002</v>
      </c>
      <c r="M1514">
        <v>13.3651</v>
      </c>
      <c r="N1514">
        <v>372.86419999999998</v>
      </c>
      <c r="O1514">
        <v>14.0707</v>
      </c>
      <c r="P1514">
        <v>27.804300000000001</v>
      </c>
      <c r="Q1514">
        <v>19.920000000000002</v>
      </c>
      <c r="R1514">
        <v>40.944899999999997</v>
      </c>
      <c r="S1514">
        <v>22.663900000000002</v>
      </c>
      <c r="T1514">
        <v>15.2935</v>
      </c>
      <c r="U1514">
        <v>98.934600000000003</v>
      </c>
      <c r="V1514">
        <v>21.8566</v>
      </c>
      <c r="W1514">
        <v>29.015799999999999</v>
      </c>
      <c r="X1514">
        <v>26.651</v>
      </c>
      <c r="Y1514">
        <v>60.837699999999998</v>
      </c>
      <c r="Z1514">
        <v>17.613600000000002</v>
      </c>
      <c r="AA1514">
        <v>27.62</v>
      </c>
      <c r="AB1514">
        <v>41.264099999999999</v>
      </c>
      <c r="AC1514">
        <v>27.943300000000001</v>
      </c>
      <c r="AD1514" t="e">
        <v>#N/A</v>
      </c>
      <c r="AE1514">
        <v>23.339500000000001</v>
      </c>
      <c r="AF1514">
        <v>20.2072</v>
      </c>
      <c r="AG1514">
        <v>19.137699999999999</v>
      </c>
      <c r="AH1514">
        <v>16.285799999999998</v>
      </c>
      <c r="AI1514">
        <v>14.975300000000001</v>
      </c>
      <c r="AJ1514">
        <v>40.502299999999998</v>
      </c>
      <c r="AK1514">
        <v>20.81</v>
      </c>
      <c r="AL1514" t="e">
        <v>#N/A</v>
      </c>
      <c r="AM1514">
        <v>50.4253</v>
      </c>
      <c r="AN1514">
        <v>41.240600000000001</v>
      </c>
      <c r="AO1514">
        <v>18.076699999999999</v>
      </c>
      <c r="AP1514" t="e">
        <v>#N/A</v>
      </c>
      <c r="AQ1514">
        <v>35.149099999999997</v>
      </c>
      <c r="AR1514">
        <v>18.645199999999999</v>
      </c>
    </row>
    <row r="1515" spans="1:44" x14ac:dyDescent="0.25">
      <c r="A1515" s="1">
        <v>38708</v>
      </c>
      <c r="B1515">
        <v>55.289400000000001</v>
      </c>
      <c r="C1515">
        <v>22.069700000000001</v>
      </c>
      <c r="D1515">
        <v>14.5901</v>
      </c>
      <c r="E1515">
        <v>39.724699999999999</v>
      </c>
      <c r="F1515">
        <v>1100.27</v>
      </c>
      <c r="G1515">
        <v>8.5230700000000006</v>
      </c>
      <c r="H1515">
        <v>20.65</v>
      </c>
      <c r="I1515">
        <v>33.626600000000003</v>
      </c>
      <c r="J1515">
        <v>51.171799999999998</v>
      </c>
      <c r="K1515">
        <v>41.395400000000002</v>
      </c>
      <c r="L1515">
        <v>38.010199999999998</v>
      </c>
      <c r="M1515">
        <v>13.484</v>
      </c>
      <c r="N1515">
        <v>373.83359999999999</v>
      </c>
      <c r="O1515">
        <v>14.154199999999999</v>
      </c>
      <c r="P1515">
        <v>27.980599999999999</v>
      </c>
      <c r="Q1515">
        <v>19.420000000000002</v>
      </c>
      <c r="R1515">
        <v>40.761099999999999</v>
      </c>
      <c r="S1515">
        <v>22.9603</v>
      </c>
      <c r="T1515">
        <v>14.4785</v>
      </c>
      <c r="U1515">
        <v>99.883799999999994</v>
      </c>
      <c r="V1515">
        <v>22.048100000000002</v>
      </c>
      <c r="W1515">
        <v>29.054400000000001</v>
      </c>
      <c r="X1515">
        <v>27.211200000000002</v>
      </c>
      <c r="Y1515">
        <v>61.168500000000002</v>
      </c>
      <c r="Z1515">
        <v>17.749600000000001</v>
      </c>
      <c r="AA1515">
        <v>28.51</v>
      </c>
      <c r="AB1515">
        <v>41.738100000000003</v>
      </c>
      <c r="AC1515">
        <v>28.2165</v>
      </c>
      <c r="AD1515" t="e">
        <v>#N/A</v>
      </c>
      <c r="AE1515">
        <v>23.5335</v>
      </c>
      <c r="AF1515">
        <v>20.343499999999999</v>
      </c>
      <c r="AG1515">
        <v>19.117999999999999</v>
      </c>
      <c r="AH1515">
        <v>16.4481</v>
      </c>
      <c r="AI1515">
        <v>15.0512</v>
      </c>
      <c r="AJ1515">
        <v>40.854300000000002</v>
      </c>
      <c r="AK1515">
        <v>20.81</v>
      </c>
      <c r="AL1515" t="e">
        <v>#N/A</v>
      </c>
      <c r="AM1515">
        <v>50.6068</v>
      </c>
      <c r="AN1515">
        <v>41.754300000000001</v>
      </c>
      <c r="AO1515">
        <v>18.194700000000001</v>
      </c>
      <c r="AP1515" t="e">
        <v>#N/A</v>
      </c>
      <c r="AQ1515">
        <v>35.261400000000002</v>
      </c>
      <c r="AR1515">
        <v>18.794</v>
      </c>
    </row>
    <row r="1516" spans="1:44" x14ac:dyDescent="0.25">
      <c r="A1516" s="1">
        <v>38709</v>
      </c>
      <c r="B1516">
        <v>55.088999999999999</v>
      </c>
      <c r="C1516">
        <v>22.090900000000001</v>
      </c>
      <c r="D1516">
        <v>14.5244</v>
      </c>
      <c r="E1516">
        <v>39.6083</v>
      </c>
      <c r="F1516">
        <v>1100.06</v>
      </c>
      <c r="G1516">
        <v>8.4195700000000002</v>
      </c>
      <c r="H1516">
        <v>20.71</v>
      </c>
      <c r="I1516">
        <v>33.536000000000001</v>
      </c>
      <c r="J1516">
        <v>51.133699999999997</v>
      </c>
      <c r="K1516">
        <v>41.308599999999998</v>
      </c>
      <c r="L1516">
        <v>37.904899999999998</v>
      </c>
      <c r="M1516">
        <v>13.4886</v>
      </c>
      <c r="N1516">
        <v>373.04559999999998</v>
      </c>
      <c r="O1516">
        <v>14.0656</v>
      </c>
      <c r="P1516">
        <v>27.971399999999999</v>
      </c>
      <c r="Q1516">
        <v>19.399999999999999</v>
      </c>
      <c r="R1516">
        <v>40.634</v>
      </c>
      <c r="S1516">
        <v>22.8886</v>
      </c>
      <c r="T1516">
        <v>14.5517</v>
      </c>
      <c r="U1516">
        <v>99.665499999999994</v>
      </c>
      <c r="V1516">
        <v>21.880600000000001</v>
      </c>
      <c r="W1516">
        <v>29.075600000000001</v>
      </c>
      <c r="X1516">
        <v>26.871400000000001</v>
      </c>
      <c r="Y1516">
        <v>61.168100000000003</v>
      </c>
      <c r="Z1516">
        <v>17.694199999999999</v>
      </c>
      <c r="AA1516">
        <v>28.58</v>
      </c>
      <c r="AB1516">
        <v>41.465400000000002</v>
      </c>
      <c r="AC1516">
        <v>28.233799999999999</v>
      </c>
      <c r="AD1516" t="e">
        <v>#N/A</v>
      </c>
      <c r="AE1516">
        <v>23.439699999999998</v>
      </c>
      <c r="AF1516">
        <v>20.400400000000001</v>
      </c>
      <c r="AG1516">
        <v>19.094200000000001</v>
      </c>
      <c r="AH1516">
        <v>16.5413</v>
      </c>
      <c r="AI1516">
        <v>14.9419</v>
      </c>
      <c r="AJ1516">
        <v>40.796100000000003</v>
      </c>
      <c r="AK1516">
        <v>20.81</v>
      </c>
      <c r="AL1516" t="e">
        <v>#N/A</v>
      </c>
      <c r="AM1516">
        <v>50.369799999999998</v>
      </c>
      <c r="AN1516">
        <v>41.213900000000002</v>
      </c>
      <c r="AO1516">
        <v>18.0138</v>
      </c>
      <c r="AP1516" t="e">
        <v>#N/A</v>
      </c>
      <c r="AQ1516">
        <v>34.9634</v>
      </c>
      <c r="AR1516">
        <v>18.7973</v>
      </c>
    </row>
    <row r="1517" spans="1:44" x14ac:dyDescent="0.25">
      <c r="A1517" s="1">
        <v>38713</v>
      </c>
      <c r="B1517">
        <v>54.265900000000002</v>
      </c>
      <c r="C1517">
        <v>21.953800000000001</v>
      </c>
      <c r="D1517">
        <v>14.3591</v>
      </c>
      <c r="E1517">
        <v>38.843699999999998</v>
      </c>
      <c r="F1517">
        <v>1098.29</v>
      </c>
      <c r="G1517">
        <v>8.52562</v>
      </c>
      <c r="H1517">
        <v>20.84</v>
      </c>
      <c r="I1517">
        <v>33.284199999999998</v>
      </c>
      <c r="J1517">
        <v>50.476900000000001</v>
      </c>
      <c r="K1517">
        <v>40.895000000000003</v>
      </c>
      <c r="L1517">
        <v>37.104100000000003</v>
      </c>
      <c r="M1517">
        <v>13.418799999999999</v>
      </c>
      <c r="N1517">
        <v>368.79329999999999</v>
      </c>
      <c r="O1517">
        <v>14.0123</v>
      </c>
      <c r="P1517">
        <v>27.994399999999999</v>
      </c>
      <c r="Q1517">
        <v>19.5</v>
      </c>
      <c r="R1517">
        <v>39.7821</v>
      </c>
      <c r="S1517">
        <v>22.6694</v>
      </c>
      <c r="T1517">
        <v>14.7349</v>
      </c>
      <c r="U1517">
        <v>99.841099999999997</v>
      </c>
      <c r="V1517">
        <v>21.8706</v>
      </c>
      <c r="W1517">
        <v>28.694099999999999</v>
      </c>
      <c r="X1517">
        <v>26.5472</v>
      </c>
      <c r="Y1517">
        <v>60.844999999999999</v>
      </c>
      <c r="Z1517">
        <v>17.356999999999999</v>
      </c>
      <c r="AA1517">
        <v>28.64</v>
      </c>
      <c r="AB1517">
        <v>40.94</v>
      </c>
      <c r="AC1517">
        <v>28.180299999999999</v>
      </c>
      <c r="AD1517" t="e">
        <v>#N/A</v>
      </c>
      <c r="AE1517">
        <v>23.148099999999999</v>
      </c>
      <c r="AF1517">
        <v>20.247599999999998</v>
      </c>
      <c r="AG1517">
        <v>18.976299999999998</v>
      </c>
      <c r="AH1517">
        <v>16.568200000000001</v>
      </c>
      <c r="AI1517">
        <v>14.7448</v>
      </c>
      <c r="AJ1517">
        <v>40.625999999999998</v>
      </c>
      <c r="AK1517">
        <v>20.81</v>
      </c>
      <c r="AL1517" t="e">
        <v>#N/A</v>
      </c>
      <c r="AM1517">
        <v>50.359900000000003</v>
      </c>
      <c r="AN1517">
        <v>40.8566</v>
      </c>
      <c r="AO1517">
        <v>18.000800000000002</v>
      </c>
      <c r="AP1517" t="e">
        <v>#N/A</v>
      </c>
      <c r="AQ1517">
        <v>34.5426</v>
      </c>
      <c r="AR1517">
        <v>18.707599999999999</v>
      </c>
    </row>
    <row r="1518" spans="1:44" x14ac:dyDescent="0.25">
      <c r="A1518" s="1">
        <v>38714</v>
      </c>
      <c r="B1518">
        <v>54.546399999999998</v>
      </c>
      <c r="C1518">
        <v>22.104600000000001</v>
      </c>
      <c r="D1518">
        <v>14.282</v>
      </c>
      <c r="E1518">
        <v>38.755699999999997</v>
      </c>
      <c r="F1518">
        <v>1099.79</v>
      </c>
      <c r="G1518">
        <v>8.40442</v>
      </c>
      <c r="H1518">
        <v>20.81</v>
      </c>
      <c r="I1518">
        <v>32.984499999999997</v>
      </c>
      <c r="J1518">
        <v>50.511899999999997</v>
      </c>
      <c r="K1518">
        <v>40.6402</v>
      </c>
      <c r="L1518">
        <v>37.525500000000001</v>
      </c>
      <c r="M1518">
        <v>13.377599999999999</v>
      </c>
      <c r="N1518">
        <v>365.4556</v>
      </c>
      <c r="O1518">
        <v>13.872400000000001</v>
      </c>
      <c r="P1518">
        <v>27.999400000000001</v>
      </c>
      <c r="Q1518">
        <v>19.63</v>
      </c>
      <c r="R1518">
        <v>39.837600000000002</v>
      </c>
      <c r="S1518">
        <v>22.579799999999999</v>
      </c>
      <c r="T1518">
        <v>14.386900000000001</v>
      </c>
      <c r="U1518">
        <v>99.3977</v>
      </c>
      <c r="V1518">
        <v>21.7986</v>
      </c>
      <c r="W1518">
        <v>28.5886</v>
      </c>
      <c r="X1518">
        <v>26.475100000000001</v>
      </c>
      <c r="Y1518">
        <v>60.554699999999997</v>
      </c>
      <c r="Z1518">
        <v>17.2502</v>
      </c>
      <c r="AA1518">
        <v>28.61</v>
      </c>
      <c r="AB1518">
        <v>40.801099999999998</v>
      </c>
      <c r="AC1518">
        <v>27.896100000000001</v>
      </c>
      <c r="AD1518" t="e">
        <v>#N/A</v>
      </c>
      <c r="AE1518">
        <v>23.084499999999998</v>
      </c>
      <c r="AF1518">
        <v>20.119900000000001</v>
      </c>
      <c r="AG1518">
        <v>18.8245</v>
      </c>
      <c r="AH1518">
        <v>16.598400000000002</v>
      </c>
      <c r="AI1518">
        <v>14.647</v>
      </c>
      <c r="AJ1518">
        <v>40.366500000000002</v>
      </c>
      <c r="AK1518">
        <v>20.81</v>
      </c>
      <c r="AL1518" t="e">
        <v>#N/A</v>
      </c>
      <c r="AM1518">
        <v>49.892600000000002</v>
      </c>
      <c r="AN1518">
        <v>40.723100000000002</v>
      </c>
      <c r="AO1518">
        <v>17.792300000000001</v>
      </c>
      <c r="AP1518" t="e">
        <v>#N/A</v>
      </c>
      <c r="AQ1518">
        <v>34.436199999999999</v>
      </c>
      <c r="AR1518">
        <v>18.599399999999999</v>
      </c>
    </row>
    <row r="1519" spans="1:44" x14ac:dyDescent="0.25">
      <c r="A1519" s="1">
        <v>38715</v>
      </c>
      <c r="B1519">
        <v>55.029499999999999</v>
      </c>
      <c r="C1519">
        <v>22.3048</v>
      </c>
      <c r="D1519">
        <v>14.382400000000001</v>
      </c>
      <c r="E1519">
        <v>38.811</v>
      </c>
      <c r="F1519">
        <v>1119.43</v>
      </c>
      <c r="G1519">
        <v>8.2250499999999995</v>
      </c>
      <c r="H1519">
        <v>20.8</v>
      </c>
      <c r="I1519">
        <v>32.806199999999997</v>
      </c>
      <c r="J1519">
        <v>51.058399999999999</v>
      </c>
      <c r="K1519">
        <v>41.165399999999998</v>
      </c>
      <c r="L1519">
        <v>38.038150000000002</v>
      </c>
      <c r="M1519">
        <v>13.441599999999999</v>
      </c>
      <c r="N1519">
        <v>369.10419999999999</v>
      </c>
      <c r="O1519">
        <v>13.9175</v>
      </c>
      <c r="P1519">
        <v>28.058299999999999</v>
      </c>
      <c r="Q1519">
        <v>20.12</v>
      </c>
      <c r="R1519">
        <v>40.137099999999997</v>
      </c>
      <c r="S1519">
        <v>22.805399999999999</v>
      </c>
      <c r="T1519">
        <v>14.6983</v>
      </c>
      <c r="U1519">
        <v>98.845799999999997</v>
      </c>
      <c r="V1519">
        <v>21.920500000000001</v>
      </c>
      <c r="W1519">
        <v>28.563300000000002</v>
      </c>
      <c r="X1519">
        <v>26.693100000000001</v>
      </c>
      <c r="Y1519">
        <v>60.550400000000003</v>
      </c>
      <c r="Z1519">
        <v>17.130099999999999</v>
      </c>
      <c r="AA1519">
        <v>28.31</v>
      </c>
      <c r="AB1519">
        <v>40.999400000000001</v>
      </c>
      <c r="AC1519">
        <v>28.075500000000002</v>
      </c>
      <c r="AD1519" t="e">
        <v>#N/A</v>
      </c>
      <c r="AE1519">
        <v>23.228100000000001</v>
      </c>
      <c r="AF1519">
        <v>20.554400000000001</v>
      </c>
      <c r="AG1519">
        <v>18.883099999999999</v>
      </c>
      <c r="AH1519">
        <v>16.29795</v>
      </c>
      <c r="AI1519">
        <v>14.665900000000001</v>
      </c>
      <c r="AJ1519">
        <v>40.593699999999998</v>
      </c>
      <c r="AK1519">
        <v>20.81</v>
      </c>
      <c r="AL1519" t="e">
        <v>#N/A</v>
      </c>
      <c r="AM1519">
        <v>49.352850000000004</v>
      </c>
      <c r="AN1519">
        <v>40.646900000000002</v>
      </c>
      <c r="AO1519">
        <v>17.941099999999999</v>
      </c>
      <c r="AP1519" t="e">
        <v>#N/A</v>
      </c>
      <c r="AQ1519">
        <v>34.440100000000001</v>
      </c>
      <c r="AR1519">
        <v>18.773599999999998</v>
      </c>
    </row>
    <row r="1520" spans="1:44" x14ac:dyDescent="0.25">
      <c r="A1520" s="1">
        <v>38716</v>
      </c>
      <c r="B1520">
        <v>54.603499999999997</v>
      </c>
      <c r="C1520">
        <v>22.297499999999999</v>
      </c>
      <c r="D1520">
        <v>14.343500000000001</v>
      </c>
      <c r="E1520">
        <v>39.169499999999999</v>
      </c>
      <c r="F1520">
        <v>1107.96</v>
      </c>
      <c r="G1520">
        <v>8.2953499999999991</v>
      </c>
      <c r="H1520">
        <v>20.76</v>
      </c>
      <c r="I1520">
        <v>32.806199999999997</v>
      </c>
      <c r="J1520">
        <v>50.503799999999998</v>
      </c>
      <c r="K1520">
        <v>41.000500000000002</v>
      </c>
      <c r="L1520">
        <v>38.038150000000002</v>
      </c>
      <c r="M1520">
        <v>13.379799999999999</v>
      </c>
      <c r="N1520">
        <v>369.5992</v>
      </c>
      <c r="O1520">
        <v>13.850899999999999</v>
      </c>
      <c r="P1520">
        <v>27.785</v>
      </c>
      <c r="Q1520">
        <v>19.97</v>
      </c>
      <c r="R1520">
        <v>40.182200000000002</v>
      </c>
      <c r="S1520">
        <v>22.768599999999999</v>
      </c>
      <c r="T1520">
        <v>14.6387</v>
      </c>
      <c r="U1520">
        <v>98.845799999999997</v>
      </c>
      <c r="V1520">
        <v>21.888500000000001</v>
      </c>
      <c r="W1520">
        <v>28.4483</v>
      </c>
      <c r="X1520">
        <v>26.514399999999998</v>
      </c>
      <c r="Y1520">
        <v>60.546799999999998</v>
      </c>
      <c r="Z1520">
        <v>17.095400000000001</v>
      </c>
      <c r="AA1520">
        <v>28.21</v>
      </c>
      <c r="AB1520">
        <v>40.994500000000002</v>
      </c>
      <c r="AC1520">
        <v>28.022099999999998</v>
      </c>
      <c r="AD1520" t="e">
        <v>#N/A</v>
      </c>
      <c r="AE1520">
        <v>22.9968</v>
      </c>
      <c r="AF1520">
        <v>20.2592</v>
      </c>
      <c r="AG1520">
        <v>18.8415</v>
      </c>
      <c r="AH1520">
        <v>16.29795</v>
      </c>
      <c r="AI1520">
        <v>14.6191</v>
      </c>
      <c r="AJ1520">
        <v>40.314</v>
      </c>
      <c r="AK1520">
        <v>20.81</v>
      </c>
      <c r="AL1520" t="e">
        <v>#N/A</v>
      </c>
      <c r="AM1520">
        <v>49.352850000000004</v>
      </c>
      <c r="AN1520">
        <v>40.439500000000002</v>
      </c>
      <c r="AO1520">
        <v>17.894600000000001</v>
      </c>
      <c r="AP1520" t="e">
        <v>#N/A</v>
      </c>
      <c r="AQ1520">
        <v>34.0274</v>
      </c>
      <c r="AR1520">
        <v>18.662500000000001</v>
      </c>
    </row>
    <row r="1521" spans="1:44" x14ac:dyDescent="0.25">
      <c r="A1521" s="1">
        <v>38720</v>
      </c>
      <c r="B1521">
        <v>55.371600000000001</v>
      </c>
      <c r="C1521">
        <v>22.398199999999999</v>
      </c>
      <c r="D1521">
        <v>14.2989</v>
      </c>
      <c r="E1521">
        <v>39.759099999999997</v>
      </c>
      <c r="F1521">
        <v>1123.0999999999999</v>
      </c>
      <c r="G1521">
        <v>8.5687099999999994</v>
      </c>
      <c r="H1521">
        <v>20.37</v>
      </c>
      <c r="I1521">
        <v>32.806199999999997</v>
      </c>
      <c r="J1521">
        <v>50.314900000000002</v>
      </c>
      <c r="K1521">
        <v>40.752400000000002</v>
      </c>
      <c r="L1521">
        <v>38.038150000000002</v>
      </c>
      <c r="M1521">
        <v>13.548</v>
      </c>
      <c r="N1521">
        <v>372.92169999999999</v>
      </c>
      <c r="O1521">
        <v>13.9613</v>
      </c>
      <c r="P1521">
        <v>27.966200000000001</v>
      </c>
      <c r="Q1521">
        <v>19.920000000000002</v>
      </c>
      <c r="R1521">
        <v>41.552799999999998</v>
      </c>
      <c r="S1521">
        <v>22.825600000000001</v>
      </c>
      <c r="T1521">
        <v>14.405200000000001</v>
      </c>
      <c r="U1521">
        <v>98.845799999999997</v>
      </c>
      <c r="V1521">
        <v>21.851099999999999</v>
      </c>
      <c r="W1521">
        <v>28.792100000000001</v>
      </c>
      <c r="X1521">
        <v>26.488800000000001</v>
      </c>
      <c r="Y1521">
        <v>60.046700000000001</v>
      </c>
      <c r="Z1521">
        <v>17.398199999999999</v>
      </c>
      <c r="AA1521">
        <v>28.02</v>
      </c>
      <c r="AB1521">
        <v>41.761899999999997</v>
      </c>
      <c r="AC1521">
        <v>28.188700000000001</v>
      </c>
      <c r="AD1521" t="e">
        <v>#N/A</v>
      </c>
      <c r="AE1521">
        <v>22.7103</v>
      </c>
      <c r="AF1521">
        <v>20.720800000000001</v>
      </c>
      <c r="AG1521">
        <v>19.211600000000001</v>
      </c>
      <c r="AH1521">
        <v>16.29795</v>
      </c>
      <c r="AI1521">
        <v>14.809699999999999</v>
      </c>
      <c r="AJ1521">
        <v>40.671900000000001</v>
      </c>
      <c r="AK1521" t="e">
        <v>#N/A</v>
      </c>
      <c r="AL1521" t="e">
        <v>#N/A</v>
      </c>
      <c r="AM1521">
        <v>49.352850000000004</v>
      </c>
      <c r="AN1521">
        <v>40.619399999999999</v>
      </c>
      <c r="AO1521">
        <v>17.930499999999999</v>
      </c>
      <c r="AP1521" t="e">
        <v>#N/A</v>
      </c>
      <c r="AQ1521">
        <v>33.392200000000003</v>
      </c>
      <c r="AR1521">
        <v>18.872499999999999</v>
      </c>
    </row>
    <row r="1522" spans="1:44" x14ac:dyDescent="0.25">
      <c r="A1522" s="1">
        <v>38721</v>
      </c>
      <c r="B1522">
        <v>54.143300000000004</v>
      </c>
      <c r="C1522">
        <v>22.137799999999999</v>
      </c>
      <c r="D1522">
        <v>14.154</v>
      </c>
      <c r="E1522">
        <v>38.680399999999999</v>
      </c>
      <c r="F1522">
        <v>1105.3599999999999</v>
      </c>
      <c r="G1522">
        <v>8.4459999999999997</v>
      </c>
      <c r="H1522">
        <v>20.62</v>
      </c>
      <c r="I1522">
        <v>32.806199999999997</v>
      </c>
      <c r="J1522">
        <v>49.961199999999998</v>
      </c>
      <c r="K1522">
        <v>41.069400000000002</v>
      </c>
      <c r="L1522">
        <v>38.038150000000002</v>
      </c>
      <c r="M1522">
        <v>13.62</v>
      </c>
      <c r="N1522">
        <v>359.73520000000002</v>
      </c>
      <c r="O1522">
        <v>13.694100000000001</v>
      </c>
      <c r="P1522">
        <v>27.331499999999998</v>
      </c>
      <c r="Q1522">
        <v>19.98</v>
      </c>
      <c r="R1522">
        <v>40.907400000000003</v>
      </c>
      <c r="S1522">
        <v>22.401</v>
      </c>
      <c r="T1522">
        <v>14.6708</v>
      </c>
      <c r="U1522">
        <v>98.845799999999997</v>
      </c>
      <c r="V1522">
        <v>22.101900000000001</v>
      </c>
      <c r="W1522">
        <v>27.774999999999999</v>
      </c>
      <c r="X1522">
        <v>25.9285</v>
      </c>
      <c r="Y1522">
        <v>58.933900000000001</v>
      </c>
      <c r="Z1522">
        <v>17.3261</v>
      </c>
      <c r="AA1522">
        <v>27.42</v>
      </c>
      <c r="AB1522">
        <v>41.675699999999999</v>
      </c>
      <c r="AC1522">
        <v>27.504899999999999</v>
      </c>
      <c r="AD1522" t="e">
        <v>#N/A</v>
      </c>
      <c r="AE1522">
        <v>22.519100000000002</v>
      </c>
      <c r="AF1522">
        <v>20.6005</v>
      </c>
      <c r="AG1522">
        <v>18.972300000000001</v>
      </c>
      <c r="AH1522">
        <v>16.29795</v>
      </c>
      <c r="AI1522">
        <v>15.026</v>
      </c>
      <c r="AJ1522">
        <v>40.046599999999998</v>
      </c>
      <c r="AK1522" t="e">
        <v>#N/A</v>
      </c>
      <c r="AL1522" t="e">
        <v>#N/A</v>
      </c>
      <c r="AM1522">
        <v>49.352850000000004</v>
      </c>
      <c r="AN1522">
        <v>39.680100000000003</v>
      </c>
      <c r="AO1522">
        <v>18.138100000000001</v>
      </c>
      <c r="AP1522" t="e">
        <v>#N/A</v>
      </c>
      <c r="AQ1522">
        <v>32.881300000000003</v>
      </c>
      <c r="AR1522">
        <v>18.235900000000001</v>
      </c>
    </row>
    <row r="1523" spans="1:44" x14ac:dyDescent="0.25">
      <c r="A1523" s="1">
        <v>38722</v>
      </c>
      <c r="B1523">
        <v>53.625900000000001</v>
      </c>
      <c r="C1523">
        <v>22.305299999999999</v>
      </c>
      <c r="D1523">
        <v>14.112500000000001</v>
      </c>
      <c r="E1523">
        <v>39.073799999999999</v>
      </c>
      <c r="F1523">
        <v>1106.32</v>
      </c>
      <c r="G1523">
        <v>8.3760600000000007</v>
      </c>
      <c r="H1523">
        <v>20.5</v>
      </c>
      <c r="I1523">
        <v>32.806199999999997</v>
      </c>
      <c r="J1523">
        <v>49.351100000000002</v>
      </c>
      <c r="K1523">
        <v>41.052399999999999</v>
      </c>
      <c r="L1523">
        <v>38.038150000000002</v>
      </c>
      <c r="M1523">
        <v>13.995699999999999</v>
      </c>
      <c r="N1523">
        <v>361.37029999999999</v>
      </c>
      <c r="O1523">
        <v>13.7555</v>
      </c>
      <c r="P1523">
        <v>27.269200000000001</v>
      </c>
      <c r="Q1523">
        <v>20.079999999999998</v>
      </c>
      <c r="R1523">
        <v>40.688000000000002</v>
      </c>
      <c r="S1523">
        <v>22.334599999999998</v>
      </c>
      <c r="T1523">
        <v>15.559100000000001</v>
      </c>
      <c r="U1523">
        <v>98.845799999999997</v>
      </c>
      <c r="V1523">
        <v>21.936</v>
      </c>
      <c r="W1523">
        <v>27.4892</v>
      </c>
      <c r="X1523">
        <v>25.9039</v>
      </c>
      <c r="Y1523">
        <v>59.304900000000004</v>
      </c>
      <c r="Z1523">
        <v>17.5595</v>
      </c>
      <c r="AA1523">
        <v>27.21</v>
      </c>
      <c r="AB1523">
        <v>41.485399999999998</v>
      </c>
      <c r="AC1523">
        <v>27.576799999999999</v>
      </c>
      <c r="AD1523" t="e">
        <v>#N/A</v>
      </c>
      <c r="AE1523">
        <v>22.5364</v>
      </c>
      <c r="AF1523">
        <v>20.623000000000001</v>
      </c>
      <c r="AG1523">
        <v>18.9785</v>
      </c>
      <c r="AH1523">
        <v>16.29795</v>
      </c>
      <c r="AI1523">
        <v>15.0381</v>
      </c>
      <c r="AJ1523">
        <v>39.9009</v>
      </c>
      <c r="AK1523" t="e">
        <v>#N/A</v>
      </c>
      <c r="AL1523" t="e">
        <v>#N/A</v>
      </c>
      <c r="AM1523">
        <v>49.352850000000004</v>
      </c>
      <c r="AN1523">
        <v>39.5154</v>
      </c>
      <c r="AO1523">
        <v>18.339300000000001</v>
      </c>
      <c r="AP1523" t="e">
        <v>#N/A</v>
      </c>
      <c r="AQ1523">
        <v>32.4206</v>
      </c>
      <c r="AR1523">
        <v>18.547599999999999</v>
      </c>
    </row>
    <row r="1524" spans="1:44" x14ac:dyDescent="0.25">
      <c r="A1524" s="1">
        <v>38723</v>
      </c>
      <c r="B1524">
        <v>54.043599999999998</v>
      </c>
      <c r="C1524">
        <v>22.2225</v>
      </c>
      <c r="D1524">
        <v>14.222799999999999</v>
      </c>
      <c r="E1524">
        <v>39.191499999999998</v>
      </c>
      <c r="F1524">
        <v>1110.6199999999999</v>
      </c>
      <c r="G1524">
        <v>8.5887200000000004</v>
      </c>
      <c r="H1524">
        <v>20.41</v>
      </c>
      <c r="I1524">
        <v>32.627899999999997</v>
      </c>
      <c r="J1524">
        <v>48.643300000000004</v>
      </c>
      <c r="K1524">
        <v>41.852400000000003</v>
      </c>
      <c r="L1524">
        <v>38.550800000000002</v>
      </c>
      <c r="M1524">
        <v>14.3102</v>
      </c>
      <c r="N1524">
        <v>361.22120000000001</v>
      </c>
      <c r="O1524">
        <v>13.880599999999999</v>
      </c>
      <c r="P1524">
        <v>27.372699999999998</v>
      </c>
      <c r="Q1524">
        <v>20</v>
      </c>
      <c r="R1524">
        <v>41.473700000000001</v>
      </c>
      <c r="S1524">
        <v>22.477399999999999</v>
      </c>
      <c r="T1524">
        <v>15.6873</v>
      </c>
      <c r="U1524">
        <v>98.293899999999994</v>
      </c>
      <c r="V1524">
        <v>22.5535</v>
      </c>
      <c r="W1524">
        <v>27.683499999999999</v>
      </c>
      <c r="X1524">
        <v>26.2959</v>
      </c>
      <c r="Y1524">
        <v>61.040700000000001</v>
      </c>
      <c r="Z1524">
        <v>17.579000000000001</v>
      </c>
      <c r="AA1524">
        <v>27.13</v>
      </c>
      <c r="AB1524">
        <v>41.654499999999999</v>
      </c>
      <c r="AC1524">
        <v>27.759499999999999</v>
      </c>
      <c r="AD1524" t="e">
        <v>#N/A</v>
      </c>
      <c r="AE1524">
        <v>22.6602</v>
      </c>
      <c r="AF1524">
        <v>20.577200000000001</v>
      </c>
      <c r="AG1524">
        <v>18.914400000000001</v>
      </c>
      <c r="AH1524">
        <v>15.9975</v>
      </c>
      <c r="AI1524">
        <v>15.196999999999999</v>
      </c>
      <c r="AJ1524">
        <v>39.843600000000002</v>
      </c>
      <c r="AK1524" t="e">
        <v>#N/A</v>
      </c>
      <c r="AL1524" t="e">
        <v>#N/A</v>
      </c>
      <c r="AM1524">
        <v>48.813099999999999</v>
      </c>
      <c r="AN1524">
        <v>39.626100000000001</v>
      </c>
      <c r="AO1524">
        <v>18.363600000000002</v>
      </c>
      <c r="AP1524" t="e">
        <v>#N/A</v>
      </c>
      <c r="AQ1524">
        <v>32.542000000000002</v>
      </c>
      <c r="AR1524">
        <v>18.790500000000002</v>
      </c>
    </row>
    <row r="1525" spans="1:44" x14ac:dyDescent="0.25">
      <c r="A1525" s="1">
        <v>38726</v>
      </c>
      <c r="B1525">
        <v>54.379100000000001</v>
      </c>
      <c r="C1525">
        <v>22.5152</v>
      </c>
      <c r="D1525">
        <v>14.2836</v>
      </c>
      <c r="E1525">
        <v>40.216000000000001</v>
      </c>
      <c r="F1525">
        <v>1106.76</v>
      </c>
      <c r="G1525">
        <v>8.5711999999999993</v>
      </c>
      <c r="H1525">
        <v>20.48</v>
      </c>
      <c r="I1525">
        <v>32.469899999999996</v>
      </c>
      <c r="J1525">
        <v>48.296300000000002</v>
      </c>
      <c r="K1525">
        <v>42.666899999999998</v>
      </c>
      <c r="L1525">
        <v>38.750749999999996</v>
      </c>
      <c r="M1525">
        <v>14.5494</v>
      </c>
      <c r="N1525">
        <v>359.95890000000003</v>
      </c>
      <c r="O1525">
        <v>13.965</v>
      </c>
      <c r="P1525">
        <v>27.2471</v>
      </c>
      <c r="Q1525">
        <v>21.05</v>
      </c>
      <c r="R1525">
        <v>41.504199999999997</v>
      </c>
      <c r="S1525">
        <v>22.4482</v>
      </c>
      <c r="T1525">
        <v>16.9831</v>
      </c>
      <c r="U1525">
        <v>99.508649999999989</v>
      </c>
      <c r="V1525">
        <v>22.865300000000001</v>
      </c>
      <c r="W1525">
        <v>28.0199</v>
      </c>
      <c r="X1525">
        <v>26.113099999999999</v>
      </c>
      <c r="Y1525">
        <v>60.238900000000001</v>
      </c>
      <c r="Z1525">
        <v>17.707899999999999</v>
      </c>
      <c r="AA1525">
        <v>28.26</v>
      </c>
      <c r="AB1525">
        <v>41.966099999999997</v>
      </c>
      <c r="AC1525">
        <v>28.2455</v>
      </c>
      <c r="AD1525" t="e">
        <v>#N/A</v>
      </c>
      <c r="AE1525">
        <v>23.121300000000002</v>
      </c>
      <c r="AF1525">
        <v>20.938700000000001</v>
      </c>
      <c r="AG1525">
        <v>18.902799999999999</v>
      </c>
      <c r="AH1525">
        <v>16.140699999999999</v>
      </c>
      <c r="AI1525">
        <v>15.2159</v>
      </c>
      <c r="AJ1525">
        <v>40.192399999999999</v>
      </c>
      <c r="AK1525" t="e">
        <v>#N/A</v>
      </c>
      <c r="AL1525" t="e">
        <v>#N/A</v>
      </c>
      <c r="AM1525">
        <v>48.415599999999998</v>
      </c>
      <c r="AN1525">
        <v>40.127499999999998</v>
      </c>
      <c r="AO1525">
        <v>18.462599999999998</v>
      </c>
      <c r="AP1525" t="e">
        <v>#N/A</v>
      </c>
      <c r="AQ1525">
        <v>32.4617</v>
      </c>
      <c r="AR1525">
        <v>19.011600000000001</v>
      </c>
    </row>
    <row r="1526" spans="1:44" x14ac:dyDescent="0.25">
      <c r="A1526" s="1">
        <v>38727</v>
      </c>
      <c r="B1526">
        <v>54.104599999999998</v>
      </c>
      <c r="C1526">
        <v>21.8261</v>
      </c>
      <c r="D1526">
        <v>14.2814</v>
      </c>
      <c r="E1526">
        <v>40.1434</v>
      </c>
      <c r="F1526">
        <v>1117.8900000000001</v>
      </c>
      <c r="G1526">
        <v>9.1239000000000008</v>
      </c>
      <c r="H1526">
        <v>20.5</v>
      </c>
      <c r="I1526">
        <v>32.469899999999996</v>
      </c>
      <c r="J1526">
        <v>48.584400000000002</v>
      </c>
      <c r="K1526">
        <v>42.542900000000003</v>
      </c>
      <c r="L1526">
        <v>38.750749999999996</v>
      </c>
      <c r="M1526">
        <v>14.4975</v>
      </c>
      <c r="N1526">
        <v>361.49340000000001</v>
      </c>
      <c r="O1526">
        <v>13.9946</v>
      </c>
      <c r="P1526">
        <v>27.202000000000002</v>
      </c>
      <c r="Q1526">
        <v>20.78</v>
      </c>
      <c r="R1526">
        <v>41.874200000000002</v>
      </c>
      <c r="S1526">
        <v>22.3536</v>
      </c>
      <c r="T1526">
        <v>16.854900000000001</v>
      </c>
      <c r="U1526">
        <v>99.508649999999989</v>
      </c>
      <c r="V1526">
        <v>23.011399999999998</v>
      </c>
      <c r="W1526">
        <v>28.7258</v>
      </c>
      <c r="X1526">
        <v>26.101600000000001</v>
      </c>
      <c r="Y1526">
        <v>60.553699999999999</v>
      </c>
      <c r="Z1526">
        <v>17.494</v>
      </c>
      <c r="AA1526">
        <v>27.33</v>
      </c>
      <c r="AB1526">
        <v>42.088200000000001</v>
      </c>
      <c r="AC1526">
        <v>28.32</v>
      </c>
      <c r="AD1526" t="e">
        <v>#N/A</v>
      </c>
      <c r="AE1526">
        <v>23.168099999999999</v>
      </c>
      <c r="AF1526">
        <v>20.7575</v>
      </c>
      <c r="AG1526">
        <v>19.023299999999999</v>
      </c>
      <c r="AH1526">
        <v>16.140699999999999</v>
      </c>
      <c r="AI1526">
        <v>14.982200000000001</v>
      </c>
      <c r="AJ1526">
        <v>40.0824</v>
      </c>
      <c r="AK1526" t="e">
        <v>#N/A</v>
      </c>
      <c r="AL1526" t="e">
        <v>#N/A</v>
      </c>
      <c r="AM1526">
        <v>48.415599999999998</v>
      </c>
      <c r="AN1526">
        <v>40.202300000000001</v>
      </c>
      <c r="AO1526">
        <v>18.560400000000001</v>
      </c>
      <c r="AP1526" t="e">
        <v>#N/A</v>
      </c>
      <c r="AQ1526">
        <v>32.606000000000002</v>
      </c>
      <c r="AR1526">
        <v>19.2773</v>
      </c>
    </row>
    <row r="1527" spans="1:44" x14ac:dyDescent="0.25">
      <c r="A1527" s="1">
        <v>38728</v>
      </c>
      <c r="B1527">
        <v>53.8872</v>
      </c>
      <c r="C1527">
        <v>21.488399999999999</v>
      </c>
      <c r="D1527">
        <v>14.3261</v>
      </c>
      <c r="E1527">
        <v>39.847900000000003</v>
      </c>
      <c r="F1527">
        <v>1122.49</v>
      </c>
      <c r="G1527">
        <v>9.4481199999999994</v>
      </c>
      <c r="H1527">
        <v>20.54</v>
      </c>
      <c r="I1527">
        <v>32.311900000000001</v>
      </c>
      <c r="J1527">
        <v>49.189700000000002</v>
      </c>
      <c r="K1527">
        <v>42.479300000000002</v>
      </c>
      <c r="L1527">
        <v>38.950699999999998</v>
      </c>
      <c r="M1527">
        <v>14.7966</v>
      </c>
      <c r="N1527">
        <v>364.04590000000002</v>
      </c>
      <c r="O1527">
        <v>13.9735</v>
      </c>
      <c r="P1527">
        <v>26.2484</v>
      </c>
      <c r="Q1527">
        <v>21.25</v>
      </c>
      <c r="R1527">
        <v>42.077300000000001</v>
      </c>
      <c r="S1527">
        <v>22.461400000000001</v>
      </c>
      <c r="T1527">
        <v>16.516100000000002</v>
      </c>
      <c r="U1527">
        <v>100.7234</v>
      </c>
      <c r="V1527">
        <v>23.383500000000002</v>
      </c>
      <c r="W1527">
        <v>29.457599999999999</v>
      </c>
      <c r="X1527">
        <v>26.063600000000001</v>
      </c>
      <c r="Y1527">
        <v>60.505299999999998</v>
      </c>
      <c r="Z1527">
        <v>17.4727</v>
      </c>
      <c r="AA1527">
        <v>28.07</v>
      </c>
      <c r="AB1527">
        <v>41.605200000000004</v>
      </c>
      <c r="AC1527">
        <v>28.242999999999999</v>
      </c>
      <c r="AD1527" t="e">
        <v>#N/A</v>
      </c>
      <c r="AE1527">
        <v>23.5215</v>
      </c>
      <c r="AF1527">
        <v>20.797000000000001</v>
      </c>
      <c r="AG1527">
        <v>19.189499999999999</v>
      </c>
      <c r="AH1527">
        <v>16.283899999999999</v>
      </c>
      <c r="AI1527">
        <v>15.142200000000001</v>
      </c>
      <c r="AJ1527">
        <v>40.145600000000002</v>
      </c>
      <c r="AK1527" t="e">
        <v>#N/A</v>
      </c>
      <c r="AL1527" t="e">
        <v>#N/A</v>
      </c>
      <c r="AM1527">
        <v>48.018099999999997</v>
      </c>
      <c r="AN1527">
        <v>39.5154</v>
      </c>
      <c r="AO1527">
        <v>18.746300000000002</v>
      </c>
      <c r="AP1527" t="e">
        <v>#N/A</v>
      </c>
      <c r="AQ1527">
        <v>33.045000000000002</v>
      </c>
      <c r="AR1527">
        <v>19.421299999999999</v>
      </c>
    </row>
    <row r="1528" spans="1:44" x14ac:dyDescent="0.25">
      <c r="A1528" s="1">
        <v>38729</v>
      </c>
      <c r="B1528">
        <v>53.316200000000002</v>
      </c>
      <c r="C1528">
        <v>21.157699999999998</v>
      </c>
      <c r="D1528">
        <v>14.274100000000001</v>
      </c>
      <c r="E1528">
        <v>39.773000000000003</v>
      </c>
      <c r="F1528">
        <v>1111.1600000000001</v>
      </c>
      <c r="G1528">
        <v>9.4725599999999996</v>
      </c>
      <c r="H1528">
        <v>20.75</v>
      </c>
      <c r="I1528">
        <v>32.035400000000003</v>
      </c>
      <c r="J1528">
        <v>48.801000000000002</v>
      </c>
      <c r="K1528">
        <v>42.9998</v>
      </c>
      <c r="L1528">
        <v>38.902799999999999</v>
      </c>
      <c r="M1528">
        <v>14.613799999999999</v>
      </c>
      <c r="N1528">
        <v>363.66590000000002</v>
      </c>
      <c r="O1528">
        <v>13.867699999999999</v>
      </c>
      <c r="P1528">
        <v>25.621200000000002</v>
      </c>
      <c r="Q1528">
        <v>21.46</v>
      </c>
      <c r="R1528">
        <v>41.551600000000001</v>
      </c>
      <c r="S1528">
        <v>22.143000000000001</v>
      </c>
      <c r="T1528">
        <v>15.9575</v>
      </c>
      <c r="U1528">
        <v>100.72880000000001</v>
      </c>
      <c r="V1528">
        <v>23.097000000000001</v>
      </c>
      <c r="W1528">
        <v>29.123000000000001</v>
      </c>
      <c r="X1528">
        <v>25.704799999999999</v>
      </c>
      <c r="Y1528">
        <v>59.950099999999999</v>
      </c>
      <c r="Z1528">
        <v>17.3232</v>
      </c>
      <c r="AA1528">
        <v>27.29</v>
      </c>
      <c r="AB1528">
        <v>41.326599999999999</v>
      </c>
      <c r="AC1528">
        <v>27.665299999999998</v>
      </c>
      <c r="AD1528" t="e">
        <v>#N/A</v>
      </c>
      <c r="AE1528">
        <v>23.107600000000001</v>
      </c>
      <c r="AF1528">
        <v>20.766500000000001</v>
      </c>
      <c r="AG1528">
        <v>19.044599999999999</v>
      </c>
      <c r="AH1528">
        <v>16.065999999999999</v>
      </c>
      <c r="AI1528">
        <v>15.007</v>
      </c>
      <c r="AJ1528">
        <v>39.6218</v>
      </c>
      <c r="AK1528" t="e">
        <v>#N/A</v>
      </c>
      <c r="AL1528" t="e">
        <v>#N/A</v>
      </c>
      <c r="AM1528">
        <v>48.445799999999998</v>
      </c>
      <c r="AN1528">
        <v>39.067599999999999</v>
      </c>
      <c r="AO1528">
        <v>18.777699999999999</v>
      </c>
      <c r="AP1528" t="e">
        <v>#N/A</v>
      </c>
      <c r="AQ1528">
        <v>32.389099999999999</v>
      </c>
      <c r="AR1528">
        <v>19.4419</v>
      </c>
    </row>
    <row r="1529" spans="1:44" x14ac:dyDescent="0.25">
      <c r="A1529" s="1">
        <v>38730</v>
      </c>
      <c r="B1529">
        <v>53.505800000000001</v>
      </c>
      <c r="C1529">
        <v>21.391100000000002</v>
      </c>
      <c r="D1529">
        <v>14.3788</v>
      </c>
      <c r="E1529">
        <v>39.935299999999998</v>
      </c>
      <c r="F1529">
        <v>1114.6500000000001</v>
      </c>
      <c r="G1529">
        <v>9.6776499999999999</v>
      </c>
      <c r="H1529">
        <v>20.55</v>
      </c>
      <c r="I1529">
        <v>32.232300000000002</v>
      </c>
      <c r="J1529">
        <v>48.953000000000003</v>
      </c>
      <c r="K1529">
        <v>43.3476</v>
      </c>
      <c r="L1529">
        <v>39.449199999999998</v>
      </c>
      <c r="M1529">
        <v>14.4893</v>
      </c>
      <c r="N1529">
        <v>365.08</v>
      </c>
      <c r="O1529">
        <v>13.9092</v>
      </c>
      <c r="P1529">
        <v>25.669699999999999</v>
      </c>
      <c r="Q1529">
        <v>20.5</v>
      </c>
      <c r="R1529">
        <v>42.739199999999997</v>
      </c>
      <c r="S1529">
        <v>22.342700000000001</v>
      </c>
      <c r="T1529">
        <v>15.3668</v>
      </c>
      <c r="U1529">
        <v>102.122</v>
      </c>
      <c r="V1529">
        <v>23.898199999999999</v>
      </c>
      <c r="W1529">
        <v>28.8613</v>
      </c>
      <c r="X1529">
        <v>25.918700000000001</v>
      </c>
      <c r="Y1529">
        <v>60.029800000000002</v>
      </c>
      <c r="Z1529">
        <v>17.308800000000002</v>
      </c>
      <c r="AA1529">
        <v>27.28</v>
      </c>
      <c r="AB1529">
        <v>41.32</v>
      </c>
      <c r="AC1529">
        <v>27.814399999999999</v>
      </c>
      <c r="AD1529" t="e">
        <v>#N/A</v>
      </c>
      <c r="AE1529">
        <v>23.035699999999999</v>
      </c>
      <c r="AF1529">
        <v>20.887899999999998</v>
      </c>
      <c r="AG1529">
        <v>19.196999999999999</v>
      </c>
      <c r="AH1529">
        <v>16.144100000000002</v>
      </c>
      <c r="AI1529">
        <v>15.1546</v>
      </c>
      <c r="AJ1529">
        <v>40.199800000000003</v>
      </c>
      <c r="AK1529" t="e">
        <v>#N/A</v>
      </c>
      <c r="AL1529" t="e">
        <v>#N/A</v>
      </c>
      <c r="AM1529">
        <v>47.504100000000001</v>
      </c>
      <c r="AN1529">
        <v>39.4495</v>
      </c>
      <c r="AO1529">
        <v>18.9343</v>
      </c>
      <c r="AP1529" t="e">
        <v>#N/A</v>
      </c>
      <c r="AQ1529">
        <v>32.345999999999997</v>
      </c>
      <c r="AR1529">
        <v>19.607199999999999</v>
      </c>
    </row>
    <row r="1530" spans="1:44" x14ac:dyDescent="0.25">
      <c r="A1530" s="1">
        <v>38735</v>
      </c>
      <c r="B1530">
        <v>52.906999999999996</v>
      </c>
      <c r="C1530">
        <v>21.2394</v>
      </c>
      <c r="D1530">
        <v>14.170299999999999</v>
      </c>
      <c r="E1530">
        <v>39.154800000000002</v>
      </c>
      <c r="F1530">
        <v>1083.99</v>
      </c>
      <c r="G1530">
        <v>9.2609899999999996</v>
      </c>
      <c r="H1530">
        <v>20.399999999999999</v>
      </c>
      <c r="I1530">
        <v>31.626300000000001</v>
      </c>
      <c r="J1530">
        <v>47.801299999999998</v>
      </c>
      <c r="K1530">
        <v>42.865000000000002</v>
      </c>
      <c r="L1530">
        <v>39.519799999999996</v>
      </c>
      <c r="M1530">
        <v>14.242000000000001</v>
      </c>
      <c r="N1530">
        <v>358.3408</v>
      </c>
      <c r="O1530">
        <v>13.646699999999999</v>
      </c>
      <c r="P1530">
        <v>25.2714</v>
      </c>
      <c r="Q1530">
        <v>20.21</v>
      </c>
      <c r="R1530">
        <v>42.234299999999998</v>
      </c>
      <c r="S1530">
        <v>22.007300000000001</v>
      </c>
      <c r="T1530">
        <v>15.2203</v>
      </c>
      <c r="U1530">
        <v>100.7204</v>
      </c>
      <c r="V1530">
        <v>23.557700000000001</v>
      </c>
      <c r="W1530">
        <v>28.649699999999999</v>
      </c>
      <c r="X1530">
        <v>25.637899999999998</v>
      </c>
      <c r="Y1530">
        <v>60.055500000000002</v>
      </c>
      <c r="Z1530">
        <v>15.059699999999999</v>
      </c>
      <c r="AA1530">
        <v>26.73</v>
      </c>
      <c r="AB1530">
        <v>41.272500000000001</v>
      </c>
      <c r="AC1530">
        <v>27.174399999999999</v>
      </c>
      <c r="AD1530" t="e">
        <v>#N/A</v>
      </c>
      <c r="AE1530">
        <v>23.217400000000001</v>
      </c>
      <c r="AF1530">
        <v>20.467099999999999</v>
      </c>
      <c r="AG1530">
        <v>18.808399999999999</v>
      </c>
      <c r="AH1530">
        <v>15.7395</v>
      </c>
      <c r="AI1530">
        <v>14.638400000000001</v>
      </c>
      <c r="AJ1530">
        <v>39.915399999999998</v>
      </c>
      <c r="AK1530" t="e">
        <v>#N/A</v>
      </c>
      <c r="AL1530" t="e">
        <v>#N/A</v>
      </c>
      <c r="AM1530">
        <v>47.260100000000001</v>
      </c>
      <c r="AN1530">
        <v>39.1556</v>
      </c>
      <c r="AO1530">
        <v>18.1983</v>
      </c>
      <c r="AP1530" t="e">
        <v>#N/A</v>
      </c>
      <c r="AQ1530">
        <v>31.960899999999999</v>
      </c>
      <c r="AR1530">
        <v>19.089400000000001</v>
      </c>
    </row>
    <row r="1531" spans="1:44" x14ac:dyDescent="0.25">
      <c r="A1531" s="1">
        <v>38736</v>
      </c>
      <c r="B1531">
        <v>53.006799999999998</v>
      </c>
      <c r="C1531">
        <v>21.353000000000002</v>
      </c>
      <c r="D1531">
        <v>14.2483</v>
      </c>
      <c r="E1531">
        <v>39.390599999999999</v>
      </c>
      <c r="F1531">
        <v>1095.1600000000001</v>
      </c>
      <c r="G1531">
        <v>8.8555299999999999</v>
      </c>
      <c r="H1531">
        <v>20.47</v>
      </c>
      <c r="I1531">
        <v>31.706399999999999</v>
      </c>
      <c r="J1531">
        <v>48.063400000000001</v>
      </c>
      <c r="K1531">
        <v>43.369700000000002</v>
      </c>
      <c r="L1531">
        <v>40.081000000000003</v>
      </c>
      <c r="M1531">
        <v>14.3284</v>
      </c>
      <c r="N1531">
        <v>360.03339999999997</v>
      </c>
      <c r="O1531">
        <v>13.7256</v>
      </c>
      <c r="P1531">
        <v>25.4895</v>
      </c>
      <c r="Q1531">
        <v>20.399999999999999</v>
      </c>
      <c r="R1531">
        <v>42.7027</v>
      </c>
      <c r="S1531">
        <v>22.083100000000002</v>
      </c>
      <c r="T1531">
        <v>15.4034</v>
      </c>
      <c r="U1531">
        <v>100.7568</v>
      </c>
      <c r="V1531">
        <v>23.345400000000001</v>
      </c>
      <c r="W1531">
        <v>28.631</v>
      </c>
      <c r="X1531">
        <v>25.623100000000001</v>
      </c>
      <c r="Y1531">
        <v>60.789299999999997</v>
      </c>
      <c r="Z1531">
        <v>14.76915</v>
      </c>
      <c r="AA1531">
        <v>26.72</v>
      </c>
      <c r="AB1531">
        <v>41.119700000000002</v>
      </c>
      <c r="AC1531">
        <v>27.34</v>
      </c>
      <c r="AD1531" t="e">
        <v>#N/A</v>
      </c>
      <c r="AE1531">
        <v>23.0975</v>
      </c>
      <c r="AF1531">
        <v>20.729600000000001</v>
      </c>
      <c r="AG1531">
        <v>19.253450000000001</v>
      </c>
      <c r="AH1531">
        <v>15.9252</v>
      </c>
      <c r="AI1531">
        <v>14.756600000000001</v>
      </c>
      <c r="AJ1531">
        <v>40.005299999999998</v>
      </c>
      <c r="AK1531" t="e">
        <v>#N/A</v>
      </c>
      <c r="AL1531" t="e">
        <v>#N/A</v>
      </c>
      <c r="AM1531">
        <v>47.588000000000001</v>
      </c>
      <c r="AN1531">
        <v>39.571599999999997</v>
      </c>
      <c r="AO1531">
        <v>18.3001</v>
      </c>
      <c r="AP1531" t="e">
        <v>#N/A</v>
      </c>
      <c r="AQ1531">
        <v>31.8855</v>
      </c>
      <c r="AR1531">
        <v>19.186800000000002</v>
      </c>
    </row>
    <row r="1532" spans="1:44" x14ac:dyDescent="0.25">
      <c r="A1532" s="1">
        <v>38747</v>
      </c>
      <c r="B1532">
        <v>49.978900000000003</v>
      </c>
      <c r="C1532">
        <v>22.478300000000001</v>
      </c>
      <c r="D1532">
        <v>13.853400000000001</v>
      </c>
      <c r="E1532">
        <v>39.2273</v>
      </c>
      <c r="F1532">
        <v>1047.57</v>
      </c>
      <c r="G1532">
        <v>8.4500700000000002</v>
      </c>
      <c r="H1532">
        <v>21.47</v>
      </c>
      <c r="I1532">
        <v>31.1919</v>
      </c>
      <c r="J1532">
        <v>48.462899999999998</v>
      </c>
      <c r="K1532">
        <v>46.591299999999997</v>
      </c>
      <c r="L1532">
        <v>39.5627</v>
      </c>
      <c r="M1532">
        <v>14.4148</v>
      </c>
      <c r="N1532">
        <v>348.16500000000002</v>
      </c>
      <c r="O1532">
        <v>14.007300000000001</v>
      </c>
      <c r="P1532">
        <v>25.112400000000001</v>
      </c>
      <c r="Q1532">
        <v>21.46</v>
      </c>
      <c r="R1532">
        <v>44.081899999999997</v>
      </c>
      <c r="S1532">
        <v>20.886800000000001</v>
      </c>
      <c r="T1532">
        <v>18.4346</v>
      </c>
      <c r="U1532">
        <v>106.97369999999999</v>
      </c>
      <c r="V1532">
        <v>23.3504</v>
      </c>
      <c r="W1532">
        <v>27.447900000000001</v>
      </c>
      <c r="X1532">
        <v>26.431100000000001</v>
      </c>
      <c r="Y1532">
        <v>58.708599999999997</v>
      </c>
      <c r="Z1532">
        <v>14.4786</v>
      </c>
      <c r="AA1532">
        <v>26.49</v>
      </c>
      <c r="AB1532">
        <v>38.895200000000003</v>
      </c>
      <c r="AC1532">
        <v>27.666799999999999</v>
      </c>
      <c r="AD1532" t="e">
        <v>#N/A</v>
      </c>
      <c r="AE1532">
        <v>23.3201</v>
      </c>
      <c r="AF1532">
        <v>21.429300000000001</v>
      </c>
      <c r="AG1532">
        <v>19.698499999999999</v>
      </c>
      <c r="AH1532">
        <v>15.265499999999999</v>
      </c>
      <c r="AI1532">
        <v>15.8781</v>
      </c>
      <c r="AJ1532">
        <v>40.378300000000003</v>
      </c>
      <c r="AK1532" t="e">
        <v>#N/A</v>
      </c>
      <c r="AL1532" t="e">
        <v>#N/A</v>
      </c>
      <c r="AM1532">
        <v>44.872799999999998</v>
      </c>
      <c r="AN1532">
        <v>41.215899999999998</v>
      </c>
      <c r="AO1532">
        <v>18.7028</v>
      </c>
      <c r="AP1532" t="e">
        <v>#N/A</v>
      </c>
      <c r="AQ1532">
        <v>32.947899999999997</v>
      </c>
      <c r="AR1532">
        <v>19.355</v>
      </c>
    </row>
    <row r="1533" spans="1:44" x14ac:dyDescent="0.25">
      <c r="A1533" s="1">
        <v>38748</v>
      </c>
      <c r="B1533">
        <v>49.899099999999997</v>
      </c>
      <c r="C1533">
        <v>23.1236</v>
      </c>
      <c r="D1533">
        <v>13.518800000000001</v>
      </c>
      <c r="E1533">
        <v>38.939900000000002</v>
      </c>
      <c r="F1533">
        <v>1034.82</v>
      </c>
      <c r="G1533">
        <v>8.4822600000000001</v>
      </c>
      <c r="H1533">
        <v>21.29</v>
      </c>
      <c r="I1533">
        <v>30.924399999999999</v>
      </c>
      <c r="J1533">
        <v>47.814999999999998</v>
      </c>
      <c r="K1533">
        <v>47.069899999999997</v>
      </c>
      <c r="L1533">
        <v>38.555700000000002</v>
      </c>
      <c r="M1533">
        <v>14.128500000000001</v>
      </c>
      <c r="N1533">
        <v>345.351</v>
      </c>
      <c r="O1533">
        <v>13.841900000000001</v>
      </c>
      <c r="P1533">
        <v>24.916899999999998</v>
      </c>
      <c r="Q1533">
        <v>20.77</v>
      </c>
      <c r="R1533">
        <v>43.700299999999999</v>
      </c>
      <c r="S1533">
        <v>20.710899999999999</v>
      </c>
      <c r="T1533">
        <v>18.1233</v>
      </c>
      <c r="U1533">
        <v>107.7081</v>
      </c>
      <c r="V1533">
        <v>23.206499999999998</v>
      </c>
      <c r="W1533">
        <v>27.742599999999999</v>
      </c>
      <c r="X1533">
        <v>26.622800000000002</v>
      </c>
      <c r="Y1533">
        <v>58.297600000000003</v>
      </c>
      <c r="Z1533">
        <v>14.1722</v>
      </c>
      <c r="AA1533">
        <v>26.68</v>
      </c>
      <c r="AB1533">
        <v>38.208599999999997</v>
      </c>
      <c r="AC1533">
        <v>27.5154</v>
      </c>
      <c r="AD1533" t="e">
        <v>#N/A</v>
      </c>
      <c r="AE1533">
        <v>23.2441</v>
      </c>
      <c r="AF1533">
        <v>21.3904</v>
      </c>
      <c r="AG1533">
        <v>19.745200000000001</v>
      </c>
      <c r="AH1533">
        <v>15.061999999999999</v>
      </c>
      <c r="AI1533">
        <v>15.6722</v>
      </c>
      <c r="AJ1533">
        <v>40.319699999999997</v>
      </c>
      <c r="AK1533" t="e">
        <v>#N/A</v>
      </c>
      <c r="AL1533" t="e">
        <v>#N/A</v>
      </c>
      <c r="AM1533">
        <v>46.017299999999999</v>
      </c>
      <c r="AN1533">
        <v>41.100499999999997</v>
      </c>
      <c r="AO1533">
        <v>18.506900000000002</v>
      </c>
      <c r="AP1533" t="e">
        <v>#N/A</v>
      </c>
      <c r="AQ1533">
        <v>32.637599999999999</v>
      </c>
      <c r="AR1533">
        <v>19.183800000000002</v>
      </c>
    </row>
    <row r="1534" spans="1:44" x14ac:dyDescent="0.25">
      <c r="A1534" s="1">
        <v>38749</v>
      </c>
      <c r="B1534">
        <v>50.308700000000002</v>
      </c>
      <c r="C1534">
        <v>22.977399999999999</v>
      </c>
      <c r="D1534">
        <v>13.7651</v>
      </c>
      <c r="E1534">
        <v>39.150199999999998</v>
      </c>
      <c r="F1534">
        <v>1049.8800000000001</v>
      </c>
      <c r="G1534">
        <v>8.4881100000000007</v>
      </c>
      <c r="H1534">
        <v>21.6</v>
      </c>
      <c r="I1534">
        <v>30.794699999999999</v>
      </c>
      <c r="J1534">
        <v>50.239600000000003</v>
      </c>
      <c r="K1534">
        <v>48.101999999999997</v>
      </c>
      <c r="L1534">
        <v>38.196100000000001</v>
      </c>
      <c r="M1534">
        <v>14.166499999999999</v>
      </c>
      <c r="N1534">
        <v>344.23610000000002</v>
      </c>
      <c r="O1534">
        <v>13.911899999999999</v>
      </c>
      <c r="P1534">
        <v>25.1873</v>
      </c>
      <c r="Q1534">
        <v>20.81</v>
      </c>
      <c r="R1534">
        <v>43.235799999999998</v>
      </c>
      <c r="S1534">
        <v>21.002600000000001</v>
      </c>
      <c r="T1534">
        <v>18.654399999999999</v>
      </c>
      <c r="U1534">
        <v>108.2912</v>
      </c>
      <c r="V1534">
        <v>23.293800000000001</v>
      </c>
      <c r="W1534">
        <v>27.582899999999999</v>
      </c>
      <c r="X1534">
        <v>27.318899999999999</v>
      </c>
      <c r="Y1534">
        <v>58.882800000000003</v>
      </c>
      <c r="Z1534">
        <v>14.399800000000001</v>
      </c>
      <c r="AA1534">
        <v>26.49</v>
      </c>
      <c r="AB1534">
        <v>38.503700000000002</v>
      </c>
      <c r="AC1534">
        <v>27.6648</v>
      </c>
      <c r="AD1534" t="e">
        <v>#N/A</v>
      </c>
      <c r="AE1534">
        <v>23.7332</v>
      </c>
      <c r="AF1534">
        <v>21.535799999999998</v>
      </c>
      <c r="AG1534">
        <v>19.7104</v>
      </c>
      <c r="AH1534">
        <v>15.5009</v>
      </c>
      <c r="AI1534">
        <v>15.9322</v>
      </c>
      <c r="AJ1534">
        <v>40.808799999999998</v>
      </c>
      <c r="AK1534" t="e">
        <v>#N/A</v>
      </c>
      <c r="AL1534" t="e">
        <v>#N/A</v>
      </c>
      <c r="AM1534">
        <v>46.178400000000003</v>
      </c>
      <c r="AN1534">
        <v>40.927799999999998</v>
      </c>
      <c r="AO1534">
        <v>18.628699999999998</v>
      </c>
      <c r="AP1534" t="e">
        <v>#N/A</v>
      </c>
      <c r="AQ1534">
        <v>32.729100000000003</v>
      </c>
      <c r="AR1534">
        <v>19.194600000000001</v>
      </c>
    </row>
    <row r="1535" spans="1:44" x14ac:dyDescent="0.25">
      <c r="A1535" s="1">
        <v>38750</v>
      </c>
      <c r="B1535">
        <v>49.700699999999998</v>
      </c>
      <c r="C1535">
        <v>22.686499999999999</v>
      </c>
      <c r="D1535">
        <v>13.5189</v>
      </c>
      <c r="E1535">
        <v>39.189700000000002</v>
      </c>
      <c r="F1535">
        <v>1039.44</v>
      </c>
      <c r="G1535">
        <v>8.1341099999999997</v>
      </c>
      <c r="H1535">
        <v>22.01</v>
      </c>
      <c r="I1535">
        <v>30.503</v>
      </c>
      <c r="J1535">
        <v>50.404200000000003</v>
      </c>
      <c r="K1535">
        <v>47.613799999999998</v>
      </c>
      <c r="L1535">
        <v>38.154499999999999</v>
      </c>
      <c r="M1535">
        <v>14.0366</v>
      </c>
      <c r="N1535">
        <v>339.43900000000002</v>
      </c>
      <c r="O1535">
        <v>13.8512</v>
      </c>
      <c r="P1535">
        <v>24.8581</v>
      </c>
      <c r="Q1535">
        <v>20.5</v>
      </c>
      <c r="R1535">
        <v>43.329000000000001</v>
      </c>
      <c r="S1535">
        <v>20.895499999999998</v>
      </c>
      <c r="T1535">
        <v>18.2606</v>
      </c>
      <c r="U1535">
        <v>109.14490000000001</v>
      </c>
      <c r="V1535">
        <v>23.104700000000001</v>
      </c>
      <c r="W1535">
        <v>27.456900000000001</v>
      </c>
      <c r="X1535">
        <v>26.8141</v>
      </c>
      <c r="Y1535">
        <v>58.498399999999997</v>
      </c>
      <c r="Z1535">
        <v>14.196400000000001</v>
      </c>
      <c r="AA1535">
        <v>26.44</v>
      </c>
      <c r="AB1535">
        <v>38.446599999999997</v>
      </c>
      <c r="AC1535">
        <v>27.800799999999999</v>
      </c>
      <c r="AD1535" t="e">
        <v>#N/A</v>
      </c>
      <c r="AE1535">
        <v>23.637699999999999</v>
      </c>
      <c r="AF1535">
        <v>21.059200000000001</v>
      </c>
      <c r="AG1535">
        <v>19.499199999999998</v>
      </c>
      <c r="AH1535">
        <v>15.5754</v>
      </c>
      <c r="AI1535">
        <v>15.801</v>
      </c>
      <c r="AJ1535">
        <v>40.780500000000004</v>
      </c>
      <c r="AK1535" t="e">
        <v>#N/A</v>
      </c>
      <c r="AL1535" t="e">
        <v>#N/A</v>
      </c>
      <c r="AM1535">
        <v>46.168999999999997</v>
      </c>
      <c r="AN1535">
        <v>40.839199999999998</v>
      </c>
      <c r="AO1535">
        <v>18.516300000000001</v>
      </c>
      <c r="AP1535" t="e">
        <v>#N/A</v>
      </c>
      <c r="AQ1535">
        <v>32.899099999999997</v>
      </c>
      <c r="AR1535">
        <v>19.1066</v>
      </c>
    </row>
    <row r="1536" spans="1:44" x14ac:dyDescent="0.25">
      <c r="A1536" s="1">
        <v>38751</v>
      </c>
      <c r="B1536">
        <v>48.997700000000002</v>
      </c>
      <c r="C1536">
        <v>22.643999999999998</v>
      </c>
      <c r="D1536">
        <v>13.4625</v>
      </c>
      <c r="E1536">
        <v>39.034500000000001</v>
      </c>
      <c r="F1536">
        <v>1037.96</v>
      </c>
      <c r="G1536">
        <v>8.1089199999999995</v>
      </c>
      <c r="H1536">
        <v>22.14</v>
      </c>
      <c r="I1536">
        <v>30.2698</v>
      </c>
      <c r="J1536">
        <v>49.841299999999997</v>
      </c>
      <c r="K1536">
        <v>47.452500000000001</v>
      </c>
      <c r="L1536">
        <v>37.511400000000002</v>
      </c>
      <c r="M1536">
        <v>13.8589</v>
      </c>
      <c r="N1536">
        <v>338.67750000000001</v>
      </c>
      <c r="O1536">
        <v>13.7393</v>
      </c>
      <c r="P1536">
        <v>24.874700000000001</v>
      </c>
      <c r="Q1536">
        <v>19.89</v>
      </c>
      <c r="R1536">
        <v>42.955199999999998</v>
      </c>
      <c r="S1536">
        <v>20.872299999999999</v>
      </c>
      <c r="T1536">
        <v>17.628799999999998</v>
      </c>
      <c r="U1536">
        <v>109.3587</v>
      </c>
      <c r="V1536">
        <v>22.852599999999999</v>
      </c>
      <c r="W1536">
        <v>27.372</v>
      </c>
      <c r="X1536">
        <v>27.3125</v>
      </c>
      <c r="Y1536">
        <v>57.614899999999999</v>
      </c>
      <c r="Z1536">
        <v>13.9496</v>
      </c>
      <c r="AA1536">
        <v>26.78</v>
      </c>
      <c r="AB1536">
        <v>38.282400000000003</v>
      </c>
      <c r="AC1536">
        <v>27.4925</v>
      </c>
      <c r="AD1536" t="e">
        <v>#N/A</v>
      </c>
      <c r="AE1536">
        <v>23.994399999999999</v>
      </c>
      <c r="AF1536">
        <v>21.422999999999998</v>
      </c>
      <c r="AG1536">
        <v>19.4086</v>
      </c>
      <c r="AH1536">
        <v>15.6455</v>
      </c>
      <c r="AI1536">
        <v>15.500999999999999</v>
      </c>
      <c r="AJ1536">
        <v>40.817999999999998</v>
      </c>
      <c r="AK1536" t="e">
        <v>#N/A</v>
      </c>
      <c r="AL1536" t="e">
        <v>#N/A</v>
      </c>
      <c r="AM1536">
        <v>46.390500000000003</v>
      </c>
      <c r="AN1536">
        <v>40.4529</v>
      </c>
      <c r="AO1536">
        <v>18.565000000000001</v>
      </c>
      <c r="AP1536" t="e">
        <v>#N/A</v>
      </c>
      <c r="AQ1536">
        <v>32.350999999999999</v>
      </c>
      <c r="AR1536">
        <v>19.045999999999999</v>
      </c>
    </row>
    <row r="1537" spans="1:44" x14ac:dyDescent="0.25">
      <c r="A1537" s="1">
        <v>38754</v>
      </c>
      <c r="B1537">
        <v>49.3735</v>
      </c>
      <c r="C1537">
        <v>23.876100000000001</v>
      </c>
      <c r="D1537">
        <v>13.492000000000001</v>
      </c>
      <c r="E1537">
        <v>39.212499999999999</v>
      </c>
      <c r="F1537">
        <v>1055.45</v>
      </c>
      <c r="G1537">
        <v>7.6464499999999997</v>
      </c>
      <c r="H1537">
        <v>22.5</v>
      </c>
      <c r="I1537">
        <v>30.669899999999998</v>
      </c>
      <c r="J1537">
        <v>50.365299999999998</v>
      </c>
      <c r="K1537">
        <v>48.168999999999997</v>
      </c>
      <c r="L1537">
        <v>38.6419</v>
      </c>
      <c r="M1537">
        <v>13.836</v>
      </c>
      <c r="N1537">
        <v>341.77140000000003</v>
      </c>
      <c r="O1537">
        <v>13.8513</v>
      </c>
      <c r="P1537">
        <v>25.027999999999999</v>
      </c>
      <c r="Q1537">
        <v>19.88</v>
      </c>
      <c r="R1537">
        <v>43.650599999999997</v>
      </c>
      <c r="S1537">
        <v>20.947700000000001</v>
      </c>
      <c r="T1537">
        <v>17.995100000000001</v>
      </c>
      <c r="U1537">
        <v>110.1506</v>
      </c>
      <c r="V1537">
        <v>22.786899999999999</v>
      </c>
      <c r="W1537">
        <v>27.3264</v>
      </c>
      <c r="X1537">
        <v>27.635000000000002</v>
      </c>
      <c r="Y1537">
        <v>57.665999999999997</v>
      </c>
      <c r="Z1537">
        <v>13.954700000000001</v>
      </c>
      <c r="AA1537">
        <v>26.46</v>
      </c>
      <c r="AB1537">
        <v>38.182000000000002</v>
      </c>
      <c r="AC1537">
        <v>27.613</v>
      </c>
      <c r="AD1537" t="e">
        <v>#N/A</v>
      </c>
      <c r="AE1537">
        <v>24.262</v>
      </c>
      <c r="AF1537">
        <v>21.2148</v>
      </c>
      <c r="AG1537">
        <v>19.289899999999999</v>
      </c>
      <c r="AH1537">
        <v>15.836499999999999</v>
      </c>
      <c r="AI1537">
        <v>15.4872</v>
      </c>
      <c r="AJ1537">
        <v>41.1663</v>
      </c>
      <c r="AK1537" t="e">
        <v>#N/A</v>
      </c>
      <c r="AL1537" t="e">
        <v>#N/A</v>
      </c>
      <c r="AM1537">
        <v>45.854199999999999</v>
      </c>
      <c r="AN1537">
        <v>40.658799999999999</v>
      </c>
      <c r="AO1537">
        <v>18.653500000000001</v>
      </c>
      <c r="AP1537" t="e">
        <v>#N/A</v>
      </c>
      <c r="AQ1537">
        <v>32.273400000000002</v>
      </c>
      <c r="AR1537">
        <v>19.134799999999998</v>
      </c>
    </row>
    <row r="1538" spans="1:44" x14ac:dyDescent="0.25">
      <c r="A1538" s="1">
        <v>38755</v>
      </c>
      <c r="B1538">
        <v>49.045499999999997</v>
      </c>
      <c r="C1538">
        <v>23.026700000000002</v>
      </c>
      <c r="D1538">
        <v>13.438599999999999</v>
      </c>
      <c r="E1538">
        <v>39.125999999999998</v>
      </c>
      <c r="F1538">
        <v>1052.79</v>
      </c>
      <c r="G1538">
        <v>7.68567</v>
      </c>
      <c r="H1538">
        <v>22.47</v>
      </c>
      <c r="I1538">
        <v>30.775300000000001</v>
      </c>
      <c r="J1538">
        <v>50.689399999999999</v>
      </c>
      <c r="K1538">
        <v>47.120699999999999</v>
      </c>
      <c r="L1538">
        <v>37.944899999999997</v>
      </c>
      <c r="M1538">
        <v>13.93</v>
      </c>
      <c r="N1538">
        <v>341.09059999999999</v>
      </c>
      <c r="O1538">
        <v>13.8911</v>
      </c>
      <c r="P1538">
        <v>25.2379</v>
      </c>
      <c r="Q1538">
        <v>19.940000000000001</v>
      </c>
      <c r="R1538">
        <v>42.678800000000003</v>
      </c>
      <c r="S1538">
        <v>20.680099999999999</v>
      </c>
      <c r="T1538">
        <v>17.436399999999999</v>
      </c>
      <c r="U1538">
        <v>107.6465</v>
      </c>
      <c r="V1538">
        <v>22.877400000000002</v>
      </c>
      <c r="W1538">
        <v>26.8184</v>
      </c>
      <c r="X1538">
        <v>27.4572</v>
      </c>
      <c r="Y1538">
        <v>57.9512</v>
      </c>
      <c r="Z1538">
        <v>14.0251</v>
      </c>
      <c r="AA1538">
        <v>26.44</v>
      </c>
      <c r="AB1538">
        <v>38.173999999999999</v>
      </c>
      <c r="AC1538">
        <v>27.505299999999998</v>
      </c>
      <c r="AD1538" t="e">
        <v>#N/A</v>
      </c>
      <c r="AE1538">
        <v>24.3185</v>
      </c>
      <c r="AF1538">
        <v>21.141100000000002</v>
      </c>
      <c r="AG1538">
        <v>19.125299999999999</v>
      </c>
      <c r="AH1538">
        <v>15.7171</v>
      </c>
      <c r="AI1538">
        <v>15.5532</v>
      </c>
      <c r="AJ1538">
        <v>40.869999999999997</v>
      </c>
      <c r="AK1538" t="e">
        <v>#N/A</v>
      </c>
      <c r="AL1538" t="e">
        <v>#N/A</v>
      </c>
      <c r="AM1538">
        <v>45.249899999999997</v>
      </c>
      <c r="AN1538">
        <v>40.543500000000002</v>
      </c>
      <c r="AO1538">
        <v>18.636399999999998</v>
      </c>
      <c r="AP1538" t="e">
        <v>#N/A</v>
      </c>
      <c r="AQ1538">
        <v>32.051400000000001</v>
      </c>
      <c r="AR1538">
        <v>20.482399999999998</v>
      </c>
    </row>
    <row r="1539" spans="1:44" x14ac:dyDescent="0.25">
      <c r="A1539" s="1">
        <v>38756</v>
      </c>
      <c r="B1539">
        <v>49.391599999999997</v>
      </c>
      <c r="C1539">
        <v>23.3066</v>
      </c>
      <c r="D1539">
        <v>13.5235</v>
      </c>
      <c r="E1539">
        <v>39.704799999999999</v>
      </c>
      <c r="F1539">
        <v>1064.29</v>
      </c>
      <c r="G1539">
        <v>7.8395999999999999</v>
      </c>
      <c r="H1539">
        <v>22.52</v>
      </c>
      <c r="I1539">
        <v>30.967300000000002</v>
      </c>
      <c r="J1539">
        <v>51.122500000000002</v>
      </c>
      <c r="K1539">
        <v>48.379399999999997</v>
      </c>
      <c r="L1539">
        <v>38.122999999999998</v>
      </c>
      <c r="M1539">
        <v>14.97</v>
      </c>
      <c r="N1539">
        <v>344.15649999999999</v>
      </c>
      <c r="O1539">
        <v>13.988</v>
      </c>
      <c r="P1539">
        <v>25.529599999999999</v>
      </c>
      <c r="Q1539">
        <v>20</v>
      </c>
      <c r="R1539">
        <v>42.843899999999998</v>
      </c>
      <c r="S1539">
        <v>20.999199999999998</v>
      </c>
      <c r="T1539">
        <v>16.845800000000001</v>
      </c>
      <c r="U1539">
        <v>109.15560000000001</v>
      </c>
      <c r="V1539">
        <v>24.1633</v>
      </c>
      <c r="W1539">
        <v>27.249199999999998</v>
      </c>
      <c r="X1539">
        <v>27.423300000000001</v>
      </c>
      <c r="Y1539">
        <v>58.884900000000002</v>
      </c>
      <c r="Z1539">
        <v>14.0341</v>
      </c>
      <c r="AA1539">
        <v>26.64</v>
      </c>
      <c r="AB1539">
        <v>39.466099999999997</v>
      </c>
      <c r="AC1539">
        <v>27.801600000000001</v>
      </c>
      <c r="AD1539" t="e">
        <v>#N/A</v>
      </c>
      <c r="AE1539">
        <v>24.483899999999998</v>
      </c>
      <c r="AF1539">
        <v>21.5627</v>
      </c>
      <c r="AG1539">
        <v>19.143999999999998</v>
      </c>
      <c r="AH1539">
        <v>15.9255</v>
      </c>
      <c r="AI1539">
        <v>16.446400000000001</v>
      </c>
      <c r="AJ1539">
        <v>41.058999999999997</v>
      </c>
      <c r="AK1539" t="e">
        <v>#N/A</v>
      </c>
      <c r="AL1539" t="e">
        <v>#N/A</v>
      </c>
      <c r="AM1539">
        <v>45.234699999999997</v>
      </c>
      <c r="AN1539">
        <v>40.506900000000002</v>
      </c>
      <c r="AO1539">
        <v>19.3216</v>
      </c>
      <c r="AP1539" t="e">
        <v>#N/A</v>
      </c>
      <c r="AQ1539">
        <v>32.592300000000002</v>
      </c>
      <c r="AR1539">
        <v>20.678999999999998</v>
      </c>
    </row>
    <row r="1540" spans="1:44" x14ac:dyDescent="0.25">
      <c r="A1540" s="1">
        <v>38757</v>
      </c>
      <c r="B1540">
        <v>50.0702</v>
      </c>
      <c r="C1540">
        <v>23.177900000000001</v>
      </c>
      <c r="D1540">
        <v>13.5853</v>
      </c>
      <c r="E1540">
        <v>39.858199999999997</v>
      </c>
      <c r="F1540">
        <v>1074</v>
      </c>
      <c r="G1540">
        <v>7.3849999999999998</v>
      </c>
      <c r="H1540">
        <v>22.72</v>
      </c>
      <c r="I1540">
        <v>31.0185</v>
      </c>
      <c r="J1540">
        <v>51.197699999999998</v>
      </c>
      <c r="K1540">
        <v>48.029800000000002</v>
      </c>
      <c r="L1540">
        <v>37.396000000000001</v>
      </c>
      <c r="M1540">
        <v>15.0555</v>
      </c>
      <c r="N1540">
        <v>346.72289999999998</v>
      </c>
      <c r="O1540">
        <v>13.882099999999999</v>
      </c>
      <c r="P1540">
        <v>25.897200000000002</v>
      </c>
      <c r="Q1540">
        <v>20.04</v>
      </c>
      <c r="R1540">
        <v>42.425199999999997</v>
      </c>
      <c r="S1540">
        <v>21.072399999999998</v>
      </c>
      <c r="T1540">
        <v>16.9282</v>
      </c>
      <c r="U1540">
        <v>108.7129</v>
      </c>
      <c r="V1540">
        <v>23.806000000000001</v>
      </c>
      <c r="W1540">
        <v>27.042300000000001</v>
      </c>
      <c r="X1540">
        <v>27.719000000000001</v>
      </c>
      <c r="Y1540">
        <v>58.475900000000003</v>
      </c>
      <c r="Z1540">
        <v>14.2295</v>
      </c>
      <c r="AA1540">
        <v>26.44</v>
      </c>
      <c r="AB1540">
        <v>39.353400000000001</v>
      </c>
      <c r="AC1540">
        <v>27.864999999999998</v>
      </c>
      <c r="AD1540" t="e">
        <v>#N/A</v>
      </c>
      <c r="AE1540">
        <v>24.394500000000001</v>
      </c>
      <c r="AF1540">
        <v>21.550799999999999</v>
      </c>
      <c r="AG1540">
        <v>18.928100000000001</v>
      </c>
      <c r="AH1540">
        <v>15.7994</v>
      </c>
      <c r="AI1540">
        <v>16.3947</v>
      </c>
      <c r="AJ1540">
        <v>41.080100000000002</v>
      </c>
      <c r="AK1540" t="e">
        <v>#N/A</v>
      </c>
      <c r="AL1540" t="e">
        <v>#N/A</v>
      </c>
      <c r="AM1540">
        <v>45.528100000000002</v>
      </c>
      <c r="AN1540">
        <v>40.418599999999998</v>
      </c>
      <c r="AO1540">
        <v>19.324300000000001</v>
      </c>
      <c r="AP1540" t="e">
        <v>#N/A</v>
      </c>
      <c r="AQ1540">
        <v>32.741900000000001</v>
      </c>
      <c r="AR1540">
        <v>20.499400000000001</v>
      </c>
    </row>
    <row r="1541" spans="1:44" x14ac:dyDescent="0.25">
      <c r="A1541" s="1">
        <v>38758</v>
      </c>
      <c r="B1541">
        <v>50.418799999999997</v>
      </c>
      <c r="C1541">
        <v>23.024999999999999</v>
      </c>
      <c r="D1541">
        <v>13.597099999999999</v>
      </c>
      <c r="E1541">
        <v>39.834800000000001</v>
      </c>
      <c r="F1541">
        <v>1086.6600000000001</v>
      </c>
      <c r="G1541">
        <v>7.6546099999999999</v>
      </c>
      <c r="H1541">
        <v>22.9</v>
      </c>
      <c r="I1541">
        <v>31.087399999999999</v>
      </c>
      <c r="J1541">
        <v>51.576000000000001</v>
      </c>
      <c r="K1541">
        <v>48.248399999999997</v>
      </c>
      <c r="L1541">
        <v>37.211500000000001</v>
      </c>
      <c r="M1541">
        <v>15.2197</v>
      </c>
      <c r="N1541">
        <v>348.06810000000002</v>
      </c>
      <c r="O1541">
        <v>13.938599999999999</v>
      </c>
      <c r="P1541">
        <v>26.217199999999998</v>
      </c>
      <c r="Q1541">
        <v>20.3</v>
      </c>
      <c r="R1541">
        <v>42.085299999999997</v>
      </c>
      <c r="S1541">
        <v>21.3063</v>
      </c>
      <c r="T1541">
        <v>16.836600000000001</v>
      </c>
      <c r="U1541">
        <v>108.7002</v>
      </c>
      <c r="V1541">
        <v>23.742100000000001</v>
      </c>
      <c r="W1541">
        <v>27.1645</v>
      </c>
      <c r="X1541">
        <v>27.800799999999999</v>
      </c>
      <c r="Y1541">
        <v>59.162199999999999</v>
      </c>
      <c r="Z1541">
        <v>14.4352</v>
      </c>
      <c r="AA1541">
        <v>26.65</v>
      </c>
      <c r="AB1541">
        <v>39.252400000000002</v>
      </c>
      <c r="AC1541">
        <v>27.974699999999999</v>
      </c>
      <c r="AD1541" t="e">
        <v>#N/A</v>
      </c>
      <c r="AE1541">
        <v>24.418800000000001</v>
      </c>
      <c r="AF1541">
        <v>21.535599999999999</v>
      </c>
      <c r="AG1541">
        <v>18.959700000000002</v>
      </c>
      <c r="AH1541">
        <v>15.911300000000001</v>
      </c>
      <c r="AI1541">
        <v>15.986599999999999</v>
      </c>
      <c r="AJ1541">
        <v>41.142099999999999</v>
      </c>
      <c r="AK1541" t="e">
        <v>#N/A</v>
      </c>
      <c r="AL1541" t="e">
        <v>#N/A</v>
      </c>
      <c r="AM1541">
        <v>45.943399999999997</v>
      </c>
      <c r="AN1541">
        <v>40.724800000000002</v>
      </c>
      <c r="AO1541">
        <v>19.635300000000001</v>
      </c>
      <c r="AP1541" t="e">
        <v>#N/A</v>
      </c>
      <c r="AQ1541">
        <v>32.783299999999997</v>
      </c>
      <c r="AR1541">
        <v>20.472200000000001</v>
      </c>
    </row>
    <row r="1542" spans="1:44" x14ac:dyDescent="0.25">
      <c r="A1542" s="1">
        <v>38761</v>
      </c>
      <c r="B1542">
        <v>50.976300000000002</v>
      </c>
      <c r="C1542">
        <v>22.7181</v>
      </c>
      <c r="D1542">
        <v>13.572699999999999</v>
      </c>
      <c r="E1542">
        <v>40.124699999999997</v>
      </c>
      <c r="F1542">
        <v>1094.8</v>
      </c>
      <c r="G1542">
        <v>7.4096900000000003</v>
      </c>
      <c r="H1542">
        <v>23.02</v>
      </c>
      <c r="I1542">
        <v>31.145099999999999</v>
      </c>
      <c r="J1542">
        <v>51.631100000000004</v>
      </c>
      <c r="K1542">
        <v>48.4893</v>
      </c>
      <c r="L1542">
        <v>37.474899999999998</v>
      </c>
      <c r="M1542">
        <v>15.161899999999999</v>
      </c>
      <c r="N1542">
        <v>348.3338</v>
      </c>
      <c r="O1542">
        <v>13.891500000000001</v>
      </c>
      <c r="P1542">
        <v>26.249600000000001</v>
      </c>
      <c r="Q1542">
        <v>20.49</v>
      </c>
      <c r="R1542">
        <v>42.4968</v>
      </c>
      <c r="S1542">
        <v>21.434000000000001</v>
      </c>
      <c r="T1542">
        <v>16.9282</v>
      </c>
      <c r="U1542">
        <v>108.5483</v>
      </c>
      <c r="V1542">
        <v>24.080400000000001</v>
      </c>
      <c r="W1542">
        <v>27.686599999999999</v>
      </c>
      <c r="X1542">
        <v>28.3034</v>
      </c>
      <c r="Y1542">
        <v>58.918399999999998</v>
      </c>
      <c r="Z1542">
        <v>14.418799999999999</v>
      </c>
      <c r="AA1542">
        <v>26.66</v>
      </c>
      <c r="AB1542">
        <v>39.5976</v>
      </c>
      <c r="AC1542">
        <v>28.061900000000001</v>
      </c>
      <c r="AD1542" t="e">
        <v>#N/A</v>
      </c>
      <c r="AE1542">
        <v>24.607500000000002</v>
      </c>
      <c r="AF1542">
        <v>21.684100000000001</v>
      </c>
      <c r="AG1542">
        <v>18.8689</v>
      </c>
      <c r="AH1542">
        <v>15.984999999999999</v>
      </c>
      <c r="AI1542">
        <v>16.034199999999998</v>
      </c>
      <c r="AJ1542">
        <v>41.2455</v>
      </c>
      <c r="AK1542" t="e">
        <v>#N/A</v>
      </c>
      <c r="AL1542" t="e">
        <v>#N/A</v>
      </c>
      <c r="AM1542">
        <v>46.252400000000002</v>
      </c>
      <c r="AN1542">
        <v>41.156399999999998</v>
      </c>
      <c r="AO1542">
        <v>19.627700000000001</v>
      </c>
      <c r="AP1542" t="e">
        <v>#N/A</v>
      </c>
      <c r="AQ1542">
        <v>32.836199999999998</v>
      </c>
      <c r="AR1542">
        <v>20.404800000000002</v>
      </c>
    </row>
    <row r="1543" spans="1:44" x14ac:dyDescent="0.25">
      <c r="A1543" s="1">
        <v>38762</v>
      </c>
      <c r="B1543">
        <v>51.485300000000002</v>
      </c>
      <c r="C1543">
        <v>23.5472</v>
      </c>
      <c r="D1543">
        <v>13.8164</v>
      </c>
      <c r="E1543">
        <v>40.461399999999998</v>
      </c>
      <c r="F1543">
        <v>1101.1300000000001</v>
      </c>
      <c r="G1543">
        <v>7.7392599999999998</v>
      </c>
      <c r="H1543">
        <v>23.8</v>
      </c>
      <c r="I1543">
        <v>31.446400000000001</v>
      </c>
      <c r="J1543">
        <v>52.0169</v>
      </c>
      <c r="K1543">
        <v>49.578200000000002</v>
      </c>
      <c r="L1543">
        <v>37.097999999999999</v>
      </c>
      <c r="M1543">
        <v>15.2576</v>
      </c>
      <c r="N1543">
        <v>351.39330000000001</v>
      </c>
      <c r="O1543">
        <v>14.084199999999999</v>
      </c>
      <c r="P1543">
        <v>26.776299999999999</v>
      </c>
      <c r="Q1543">
        <v>20.47</v>
      </c>
      <c r="R1543">
        <v>42.4255</v>
      </c>
      <c r="S1543">
        <v>21.551200000000001</v>
      </c>
      <c r="T1543">
        <v>17.0379</v>
      </c>
      <c r="U1543">
        <v>110.1113</v>
      </c>
      <c r="V1543">
        <v>24.628699999999998</v>
      </c>
      <c r="W1543">
        <v>28.603999999999999</v>
      </c>
      <c r="X1543">
        <v>28.59</v>
      </c>
      <c r="Y1543">
        <v>59.344499999999996</v>
      </c>
      <c r="Z1543">
        <v>14.5703</v>
      </c>
      <c r="AA1543">
        <v>26.85</v>
      </c>
      <c r="AB1543">
        <v>39.936300000000003</v>
      </c>
      <c r="AC1543">
        <v>28.270900000000001</v>
      </c>
      <c r="AD1543" t="e">
        <v>#N/A</v>
      </c>
      <c r="AE1543">
        <v>24.593599999999999</v>
      </c>
      <c r="AF1543">
        <v>21.8932</v>
      </c>
      <c r="AG1543">
        <v>19.038699999999999</v>
      </c>
      <c r="AH1543">
        <v>15.9185</v>
      </c>
      <c r="AI1543">
        <v>15.970599999999999</v>
      </c>
      <c r="AJ1543">
        <v>41.488100000000003</v>
      </c>
      <c r="AK1543" t="e">
        <v>#N/A</v>
      </c>
      <c r="AL1543" t="e">
        <v>#N/A</v>
      </c>
      <c r="AM1543">
        <v>46.8919</v>
      </c>
      <c r="AN1543">
        <v>41.688400000000001</v>
      </c>
      <c r="AO1543">
        <v>19.956499999999998</v>
      </c>
      <c r="AP1543" t="e">
        <v>#N/A</v>
      </c>
      <c r="AQ1543">
        <v>33.4863</v>
      </c>
      <c r="AR1543">
        <v>20.650200000000002</v>
      </c>
    </row>
    <row r="1544" spans="1:44" x14ac:dyDescent="0.25">
      <c r="A1544" s="1">
        <v>38763</v>
      </c>
      <c r="B1544">
        <v>51.061399999999999</v>
      </c>
      <c r="C1544">
        <v>23.1753</v>
      </c>
      <c r="D1544">
        <v>13.9673</v>
      </c>
      <c r="E1544">
        <v>40.954999999999998</v>
      </c>
      <c r="F1544">
        <v>1098.96</v>
      </c>
      <c r="G1544">
        <v>7.9154600000000004</v>
      </c>
      <c r="H1544">
        <v>23.72</v>
      </c>
      <c r="I1544">
        <v>31.572900000000001</v>
      </c>
      <c r="J1544">
        <v>51.8048</v>
      </c>
      <c r="K1544">
        <v>50.527000000000001</v>
      </c>
      <c r="L1544">
        <v>37.238999999999997</v>
      </c>
      <c r="M1544">
        <v>15.4436</v>
      </c>
      <c r="N1544">
        <v>352.20639999999997</v>
      </c>
      <c r="O1544">
        <v>14.0771</v>
      </c>
      <c r="P1544">
        <v>26.716999999999999</v>
      </c>
      <c r="Q1544">
        <v>21.94</v>
      </c>
      <c r="R1544">
        <v>42.553600000000003</v>
      </c>
      <c r="S1544">
        <v>21.540400000000002</v>
      </c>
      <c r="T1544">
        <v>17.130500000000001</v>
      </c>
      <c r="U1544">
        <v>112.664</v>
      </c>
      <c r="V1544">
        <v>23.987400000000001</v>
      </c>
      <c r="W1544">
        <v>28.9239</v>
      </c>
      <c r="X1544">
        <v>28.808499999999999</v>
      </c>
      <c r="Y1544">
        <v>59.139000000000003</v>
      </c>
      <c r="Z1544">
        <v>14.549300000000001</v>
      </c>
      <c r="AA1544">
        <v>27.62</v>
      </c>
      <c r="AB1544">
        <v>39.950000000000003</v>
      </c>
      <c r="AC1544">
        <v>28.4117</v>
      </c>
      <c r="AD1544" t="e">
        <v>#N/A</v>
      </c>
      <c r="AE1544">
        <v>24.337800000000001</v>
      </c>
      <c r="AF1544">
        <v>22.273499999999999</v>
      </c>
      <c r="AG1544">
        <v>19.247299999999999</v>
      </c>
      <c r="AH1544">
        <v>15.9617</v>
      </c>
      <c r="AI1544">
        <v>16.031400000000001</v>
      </c>
      <c r="AJ1544">
        <v>41.654299999999999</v>
      </c>
      <c r="AK1544" t="e">
        <v>#N/A</v>
      </c>
      <c r="AL1544" t="e">
        <v>#N/A</v>
      </c>
      <c r="AM1544">
        <v>46.513500000000001</v>
      </c>
      <c r="AN1544">
        <v>41.799799999999998</v>
      </c>
      <c r="AO1544">
        <v>20.321300000000001</v>
      </c>
      <c r="AP1544" t="e">
        <v>#N/A</v>
      </c>
      <c r="AQ1544">
        <v>33.7864</v>
      </c>
      <c r="AR1544">
        <v>20.74</v>
      </c>
    </row>
    <row r="1545" spans="1:44" x14ac:dyDescent="0.25">
      <c r="A1545" s="1">
        <v>38764</v>
      </c>
      <c r="B1545">
        <v>51.203400000000002</v>
      </c>
      <c r="C1545">
        <v>22.8735</v>
      </c>
      <c r="D1545">
        <v>13.9795</v>
      </c>
      <c r="E1545">
        <v>41.3339</v>
      </c>
      <c r="F1545">
        <v>1101.45</v>
      </c>
      <c r="G1545">
        <v>8.1011500000000005</v>
      </c>
      <c r="H1545">
        <v>23.71</v>
      </c>
      <c r="I1545">
        <v>31.9312</v>
      </c>
      <c r="J1545">
        <v>52.077500000000001</v>
      </c>
      <c r="K1545">
        <v>50.978099999999998</v>
      </c>
      <c r="L1545">
        <v>37.610599999999998</v>
      </c>
      <c r="M1545">
        <v>15.534599999999999</v>
      </c>
      <c r="N1545">
        <v>355.02480000000003</v>
      </c>
      <c r="O1545">
        <v>14.2172</v>
      </c>
      <c r="P1545">
        <v>27.213899999999999</v>
      </c>
      <c r="Q1545">
        <v>21.84</v>
      </c>
      <c r="R1545">
        <v>43.069000000000003</v>
      </c>
      <c r="S1545">
        <v>21.552800000000001</v>
      </c>
      <c r="T1545">
        <v>17.343599999999999</v>
      </c>
      <c r="U1545">
        <v>113.69329999999999</v>
      </c>
      <c r="V1545">
        <v>25.875499999999999</v>
      </c>
      <c r="W1545">
        <v>29.2669</v>
      </c>
      <c r="X1545">
        <v>29.444199999999999</v>
      </c>
      <c r="Y1545">
        <v>59.412500000000001</v>
      </c>
      <c r="Z1545">
        <v>14.6058</v>
      </c>
      <c r="AA1545">
        <v>27.77</v>
      </c>
      <c r="AB1545">
        <v>40.023499999999999</v>
      </c>
      <c r="AC1545">
        <v>28.875599999999999</v>
      </c>
      <c r="AD1545" t="e">
        <v>#N/A</v>
      </c>
      <c r="AE1545">
        <v>24.676500000000001</v>
      </c>
      <c r="AF1545">
        <v>22.7971</v>
      </c>
      <c r="AG1545">
        <v>19.271699999999999</v>
      </c>
      <c r="AH1545">
        <v>16.116800000000001</v>
      </c>
      <c r="AI1545">
        <v>16.2193</v>
      </c>
      <c r="AJ1545">
        <v>42.247199999999999</v>
      </c>
      <c r="AK1545" t="e">
        <v>#N/A</v>
      </c>
      <c r="AL1545" t="e">
        <v>#N/A</v>
      </c>
      <c r="AM1545">
        <v>46.298200000000001</v>
      </c>
      <c r="AN1545">
        <v>42.012500000000003</v>
      </c>
      <c r="AO1545">
        <v>20.639099999999999</v>
      </c>
      <c r="AP1545" t="e">
        <v>#N/A</v>
      </c>
      <c r="AQ1545">
        <v>33.729399999999998</v>
      </c>
      <c r="AR1545">
        <v>20.952200000000001</v>
      </c>
    </row>
    <row r="1546" spans="1:44" x14ac:dyDescent="0.25">
      <c r="A1546" s="1">
        <v>38765</v>
      </c>
      <c r="B1546">
        <v>51.686199999999999</v>
      </c>
      <c r="C1546">
        <v>22.871300000000002</v>
      </c>
      <c r="D1546">
        <v>13.910600000000001</v>
      </c>
      <c r="E1546">
        <v>41.293700000000001</v>
      </c>
      <c r="F1546">
        <v>1088.71</v>
      </c>
      <c r="G1546">
        <v>8.0656099999999995</v>
      </c>
      <c r="H1546">
        <v>23.57</v>
      </c>
      <c r="I1546">
        <v>31.8963</v>
      </c>
      <c r="J1546">
        <v>52.349699999999999</v>
      </c>
      <c r="K1546">
        <v>51.020400000000002</v>
      </c>
      <c r="L1546">
        <v>38.175699999999999</v>
      </c>
      <c r="M1546">
        <v>15.434699999999999</v>
      </c>
      <c r="N1546">
        <v>353.34679999999997</v>
      </c>
      <c r="O1546">
        <v>14.279500000000001</v>
      </c>
      <c r="P1546">
        <v>27.195900000000002</v>
      </c>
      <c r="Q1546">
        <v>22.28</v>
      </c>
      <c r="R1546">
        <v>43.2652</v>
      </c>
      <c r="S1546">
        <v>21.7117</v>
      </c>
      <c r="T1546">
        <v>17.014700000000001</v>
      </c>
      <c r="U1546">
        <v>113.36499999999999</v>
      </c>
      <c r="V1546">
        <v>25.9026</v>
      </c>
      <c r="W1546">
        <v>29.2545</v>
      </c>
      <c r="X1546">
        <v>29.8565</v>
      </c>
      <c r="Y1546">
        <v>59.240699999999997</v>
      </c>
      <c r="Z1546">
        <v>14.093500000000001</v>
      </c>
      <c r="AA1546">
        <v>28.07</v>
      </c>
      <c r="AB1546">
        <v>40.067700000000002</v>
      </c>
      <c r="AC1546">
        <v>28.8352</v>
      </c>
      <c r="AD1546" t="e">
        <v>#N/A</v>
      </c>
      <c r="AE1546">
        <v>24.4559</v>
      </c>
      <c r="AF1546">
        <v>22.831900000000001</v>
      </c>
      <c r="AG1546">
        <v>19.1845</v>
      </c>
      <c r="AH1546">
        <v>16.136600000000001</v>
      </c>
      <c r="AI1546">
        <v>16.218800000000002</v>
      </c>
      <c r="AJ1546">
        <v>42.417200000000001</v>
      </c>
      <c r="AK1546" t="e">
        <v>#N/A</v>
      </c>
      <c r="AL1546" t="e">
        <v>#N/A</v>
      </c>
      <c r="AM1546">
        <v>45.883099999999999</v>
      </c>
      <c r="AN1546">
        <v>41.850499999999997</v>
      </c>
      <c r="AO1546">
        <v>20.767700000000001</v>
      </c>
      <c r="AP1546" t="e">
        <v>#N/A</v>
      </c>
      <c r="AQ1546">
        <v>33.332000000000001</v>
      </c>
      <c r="AR1546">
        <v>20.835000000000001</v>
      </c>
    </row>
    <row r="1547" spans="1:44" x14ac:dyDescent="0.25">
      <c r="A1547" s="1">
        <v>38769</v>
      </c>
      <c r="B1547">
        <v>51.101700000000001</v>
      </c>
      <c r="C1547">
        <v>22.6538</v>
      </c>
      <c r="D1547">
        <v>13.732900000000001</v>
      </c>
      <c r="E1547">
        <v>40.698799999999999</v>
      </c>
      <c r="F1547">
        <v>1082.21</v>
      </c>
      <c r="G1547">
        <v>7.8981300000000001</v>
      </c>
      <c r="H1547">
        <v>23.6</v>
      </c>
      <c r="I1547">
        <v>31.7028</v>
      </c>
      <c r="J1547">
        <v>52.225000000000001</v>
      </c>
      <c r="K1547">
        <v>51.217100000000002</v>
      </c>
      <c r="L1547">
        <v>38.523400000000002</v>
      </c>
      <c r="M1547">
        <v>15.1622</v>
      </c>
      <c r="N1547">
        <v>351.53829999999999</v>
      </c>
      <c r="O1547">
        <v>14.2484</v>
      </c>
      <c r="P1547">
        <v>27.195699999999999</v>
      </c>
      <c r="Q1547">
        <v>21.72</v>
      </c>
      <c r="R1547">
        <v>43.258499999999998</v>
      </c>
      <c r="S1547">
        <v>21.4724</v>
      </c>
      <c r="T1547">
        <v>16.648900000000001</v>
      </c>
      <c r="U1547">
        <v>111.3335</v>
      </c>
      <c r="V1547">
        <v>24.627300000000002</v>
      </c>
      <c r="W1547">
        <v>29.155799999999999</v>
      </c>
      <c r="X1547">
        <v>29.212700000000002</v>
      </c>
      <c r="Y1547">
        <v>58.873199999999997</v>
      </c>
      <c r="Z1547">
        <v>14.0495</v>
      </c>
      <c r="AA1547">
        <v>27.64</v>
      </c>
      <c r="AB1547">
        <v>39.970300000000002</v>
      </c>
      <c r="AC1547">
        <v>28.674600000000002</v>
      </c>
      <c r="AD1547" t="e">
        <v>#N/A</v>
      </c>
      <c r="AE1547">
        <v>24.097300000000001</v>
      </c>
      <c r="AF1547">
        <v>22.459099999999999</v>
      </c>
      <c r="AG1547">
        <v>19.000699999999998</v>
      </c>
      <c r="AH1547">
        <v>16.112400000000001</v>
      </c>
      <c r="AI1547">
        <v>16.047499999999999</v>
      </c>
      <c r="AJ1547">
        <v>42.180799999999998</v>
      </c>
      <c r="AK1547" t="e">
        <v>#N/A</v>
      </c>
      <c r="AL1547" t="e">
        <v>#N/A</v>
      </c>
      <c r="AM1547">
        <v>45.851399999999998</v>
      </c>
      <c r="AN1547">
        <v>42.296100000000003</v>
      </c>
      <c r="AO1547">
        <v>20.436900000000001</v>
      </c>
      <c r="AP1547" t="e">
        <v>#N/A</v>
      </c>
      <c r="AQ1547">
        <v>32.952199999999998</v>
      </c>
      <c r="AR1547">
        <v>20.952500000000001</v>
      </c>
    </row>
    <row r="1548" spans="1:44" x14ac:dyDescent="0.25">
      <c r="A1548" s="1">
        <v>38770</v>
      </c>
      <c r="B1548">
        <v>51.351700000000001</v>
      </c>
      <c r="C1548">
        <v>22.7881</v>
      </c>
      <c r="D1548">
        <v>13.9938</v>
      </c>
      <c r="E1548">
        <v>41.547499999999999</v>
      </c>
      <c r="F1548">
        <v>1095.52</v>
      </c>
      <c r="G1548">
        <v>8.1755200000000006</v>
      </c>
      <c r="H1548">
        <v>23.7</v>
      </c>
      <c r="I1548">
        <v>32.163699999999999</v>
      </c>
      <c r="J1548">
        <v>53.321899999999999</v>
      </c>
      <c r="K1548">
        <v>51.683300000000003</v>
      </c>
      <c r="L1548">
        <v>38.183799999999998</v>
      </c>
      <c r="M1548">
        <v>15.271599999999999</v>
      </c>
      <c r="N1548">
        <v>357.87580000000003</v>
      </c>
      <c r="O1548">
        <v>14.364100000000001</v>
      </c>
      <c r="P1548">
        <v>26.762699999999999</v>
      </c>
      <c r="Q1548">
        <v>22.36</v>
      </c>
      <c r="R1548">
        <v>43.014499999999998</v>
      </c>
      <c r="S1548">
        <v>21.709099999999999</v>
      </c>
      <c r="T1548">
        <v>16.482199999999999</v>
      </c>
      <c r="U1548">
        <v>113.2426</v>
      </c>
      <c r="V1548">
        <v>25.0181</v>
      </c>
      <c r="W1548">
        <v>29.238900000000001</v>
      </c>
      <c r="X1548">
        <v>29.720300000000002</v>
      </c>
      <c r="Y1548">
        <v>59.650199999999998</v>
      </c>
      <c r="Z1548">
        <v>13.7637</v>
      </c>
      <c r="AA1548">
        <v>27.36</v>
      </c>
      <c r="AB1548">
        <v>40.000100000000003</v>
      </c>
      <c r="AC1548">
        <v>29.251000000000001</v>
      </c>
      <c r="AD1548" t="e">
        <v>#N/A</v>
      </c>
      <c r="AE1548">
        <v>24.3567</v>
      </c>
      <c r="AF1548">
        <v>22.726500000000001</v>
      </c>
      <c r="AG1548">
        <v>19.179500000000001</v>
      </c>
      <c r="AH1548">
        <v>16.317699999999999</v>
      </c>
      <c r="AI1548">
        <v>16.4345</v>
      </c>
      <c r="AJ1548">
        <v>43.027299999999997</v>
      </c>
      <c r="AK1548" t="e">
        <v>#N/A</v>
      </c>
      <c r="AL1548" t="e">
        <v>#N/A</v>
      </c>
      <c r="AM1548">
        <v>47.053800000000003</v>
      </c>
      <c r="AN1548">
        <v>42.442500000000003</v>
      </c>
      <c r="AO1548">
        <v>20.275500000000001</v>
      </c>
      <c r="AP1548" t="e">
        <v>#N/A</v>
      </c>
      <c r="AQ1548">
        <v>32.8504</v>
      </c>
      <c r="AR1548">
        <v>21.2393</v>
      </c>
    </row>
    <row r="1549" spans="1:44" x14ac:dyDescent="0.25">
      <c r="A1549" s="1">
        <v>38771</v>
      </c>
      <c r="B1549">
        <v>51.467700000000001</v>
      </c>
      <c r="C1549">
        <v>22.475000000000001</v>
      </c>
      <c r="D1549">
        <v>13.8978</v>
      </c>
      <c r="E1549">
        <v>41.0593</v>
      </c>
      <c r="F1549">
        <v>1076.6300000000001</v>
      </c>
      <c r="G1549">
        <v>8.1684099999999997</v>
      </c>
      <c r="H1549">
        <v>23.38</v>
      </c>
      <c r="I1549">
        <v>32.148699999999998</v>
      </c>
      <c r="J1549">
        <v>52.607399999999998</v>
      </c>
      <c r="K1549">
        <v>50.83</v>
      </c>
      <c r="L1549">
        <v>37.855699999999999</v>
      </c>
      <c r="M1549">
        <v>15.205399999999999</v>
      </c>
      <c r="N1549">
        <v>354.81540000000001</v>
      </c>
      <c r="O1549">
        <v>14.248699999999999</v>
      </c>
      <c r="P1549">
        <v>26.371099999999998</v>
      </c>
      <c r="Q1549">
        <v>23.48</v>
      </c>
      <c r="R1549">
        <v>42.4146</v>
      </c>
      <c r="S1549">
        <v>21.450900000000001</v>
      </c>
      <c r="T1549">
        <v>16.000499999999999</v>
      </c>
      <c r="U1549">
        <v>111.2527</v>
      </c>
      <c r="V1549">
        <v>24.416599999999999</v>
      </c>
      <c r="W1549">
        <v>28.830400000000001</v>
      </c>
      <c r="X1549">
        <v>29.2286</v>
      </c>
      <c r="Y1549">
        <v>58.403599999999997</v>
      </c>
      <c r="Z1549">
        <v>13.765700000000001</v>
      </c>
      <c r="AA1549">
        <v>28.12</v>
      </c>
      <c r="AB1549">
        <v>39.429699999999997</v>
      </c>
      <c r="AC1549">
        <v>28.8399</v>
      </c>
      <c r="AD1549" t="e">
        <v>#N/A</v>
      </c>
      <c r="AE1549">
        <v>23.947399999999998</v>
      </c>
      <c r="AF1549">
        <v>22.250299999999999</v>
      </c>
      <c r="AG1549">
        <v>19.005199999999999</v>
      </c>
      <c r="AH1549">
        <v>16.3246</v>
      </c>
      <c r="AI1549">
        <v>16.290700000000001</v>
      </c>
      <c r="AJ1549">
        <v>42.4148</v>
      </c>
      <c r="AK1549" t="e">
        <v>#N/A</v>
      </c>
      <c r="AL1549" t="e">
        <v>#N/A</v>
      </c>
      <c r="AM1549">
        <v>46.660499999999999</v>
      </c>
      <c r="AN1549">
        <v>41.915199999999999</v>
      </c>
      <c r="AO1549">
        <v>20.094999999999999</v>
      </c>
      <c r="AP1549" t="e">
        <v>#N/A</v>
      </c>
      <c r="AQ1549">
        <v>32.783000000000001</v>
      </c>
      <c r="AR1549">
        <v>21.285699999999999</v>
      </c>
    </row>
    <row r="1550" spans="1:44" x14ac:dyDescent="0.25">
      <c r="A1550" s="1">
        <v>38772</v>
      </c>
      <c r="B1550">
        <v>51.914200000000001</v>
      </c>
      <c r="C1550">
        <v>22.642800000000001</v>
      </c>
      <c r="D1550">
        <v>13.792</v>
      </c>
      <c r="E1550">
        <v>41.4968</v>
      </c>
      <c r="F1550">
        <v>1078.45</v>
      </c>
      <c r="G1550">
        <v>8.1759699999999995</v>
      </c>
      <c r="H1550">
        <v>23.15</v>
      </c>
      <c r="I1550">
        <v>32.562800000000003</v>
      </c>
      <c r="J1550">
        <v>53.170499999999997</v>
      </c>
      <c r="K1550">
        <v>51.337800000000001</v>
      </c>
      <c r="L1550">
        <v>38.389400000000002</v>
      </c>
      <c r="M1550">
        <v>15.3842</v>
      </c>
      <c r="N1550">
        <v>357.01549999999997</v>
      </c>
      <c r="O1550">
        <v>14.389799999999999</v>
      </c>
      <c r="P1550">
        <v>26.343</v>
      </c>
      <c r="Q1550">
        <v>23.5</v>
      </c>
      <c r="R1550">
        <v>43.052599999999998</v>
      </c>
      <c r="S1550">
        <v>21.4831</v>
      </c>
      <c r="T1550">
        <v>15.5976</v>
      </c>
      <c r="U1550">
        <v>111.9785</v>
      </c>
      <c r="V1550">
        <v>24.276499999999999</v>
      </c>
      <c r="W1550">
        <v>29.013100000000001</v>
      </c>
      <c r="X1550">
        <v>29.413900000000002</v>
      </c>
      <c r="Y1550">
        <v>58.629899999999999</v>
      </c>
      <c r="Z1550">
        <v>13.884</v>
      </c>
      <c r="AA1550">
        <v>28.19</v>
      </c>
      <c r="AB1550">
        <v>39.258000000000003</v>
      </c>
      <c r="AC1550">
        <v>29.375699999999998</v>
      </c>
      <c r="AD1550" t="e">
        <v>#N/A</v>
      </c>
      <c r="AE1550">
        <v>23.9011</v>
      </c>
      <c r="AF1550">
        <v>22.168500000000002</v>
      </c>
      <c r="AG1550">
        <v>19.1098</v>
      </c>
      <c r="AH1550">
        <v>16.527699999999999</v>
      </c>
      <c r="AI1550">
        <v>16.5183</v>
      </c>
      <c r="AJ1550">
        <v>42.6462</v>
      </c>
      <c r="AK1550" t="e">
        <v>#N/A</v>
      </c>
      <c r="AL1550" t="e">
        <v>#N/A</v>
      </c>
      <c r="AM1550">
        <v>46.457900000000002</v>
      </c>
      <c r="AN1550">
        <v>42.374699999999997</v>
      </c>
      <c r="AO1550">
        <v>20.1325</v>
      </c>
      <c r="AP1550" t="e">
        <v>#N/A</v>
      </c>
      <c r="AQ1550">
        <v>32.770800000000001</v>
      </c>
      <c r="AR1550">
        <v>21.603300000000001</v>
      </c>
    </row>
    <row r="1551" spans="1:44" x14ac:dyDescent="0.25">
      <c r="A1551" s="1">
        <v>38775</v>
      </c>
      <c r="B1551">
        <v>51.951900000000002</v>
      </c>
      <c r="C1551">
        <v>22.274699999999999</v>
      </c>
      <c r="D1551">
        <v>13.8948</v>
      </c>
      <c r="E1551">
        <v>41.552199999999999</v>
      </c>
      <c r="F1551">
        <v>1084.71</v>
      </c>
      <c r="G1551">
        <v>8.1534899999999997</v>
      </c>
      <c r="H1551">
        <v>23.38</v>
      </c>
      <c r="I1551">
        <v>32.869500000000002</v>
      </c>
      <c r="J1551">
        <v>53.238599999999998</v>
      </c>
      <c r="K1551">
        <v>52.095399999999998</v>
      </c>
      <c r="L1551">
        <v>38.164299999999997</v>
      </c>
      <c r="M1551">
        <v>15.534700000000001</v>
      </c>
      <c r="N1551">
        <v>357.80509999999998</v>
      </c>
      <c r="O1551">
        <v>14.5459</v>
      </c>
      <c r="P1551">
        <v>26.2638</v>
      </c>
      <c r="Q1551">
        <v>23.99</v>
      </c>
      <c r="R1551">
        <v>42.854799999999997</v>
      </c>
      <c r="S1551">
        <v>21.68</v>
      </c>
      <c r="T1551">
        <v>15.718</v>
      </c>
      <c r="U1551">
        <v>112.1292</v>
      </c>
      <c r="V1551">
        <v>25.424399999999999</v>
      </c>
      <c r="W1551">
        <v>29.694299999999998</v>
      </c>
      <c r="X1551">
        <v>29.5871</v>
      </c>
      <c r="Y1551">
        <v>59.236899999999999</v>
      </c>
      <c r="Z1551">
        <v>14.045</v>
      </c>
      <c r="AA1551">
        <v>27.7</v>
      </c>
      <c r="AB1551">
        <v>39.5062</v>
      </c>
      <c r="AC1551">
        <v>29.428100000000001</v>
      </c>
      <c r="AD1551" t="e">
        <v>#N/A</v>
      </c>
      <c r="AE1551">
        <v>23.928699999999999</v>
      </c>
      <c r="AF1551">
        <v>22.415600000000001</v>
      </c>
      <c r="AG1551">
        <v>19.4541</v>
      </c>
      <c r="AH1551">
        <v>16.6081</v>
      </c>
      <c r="AI1551">
        <v>16.7242</v>
      </c>
      <c r="AJ1551">
        <v>42.700099999999999</v>
      </c>
      <c r="AK1551" t="e">
        <v>#N/A</v>
      </c>
      <c r="AL1551" t="e">
        <v>#N/A</v>
      </c>
      <c r="AM1551">
        <v>46.67</v>
      </c>
      <c r="AN1551">
        <v>42.438200000000002</v>
      </c>
      <c r="AO1551">
        <v>20.3567</v>
      </c>
      <c r="AP1551" t="e">
        <v>#N/A</v>
      </c>
      <c r="AQ1551">
        <v>33.116799999999998</v>
      </c>
      <c r="AR1551">
        <v>21.993400000000001</v>
      </c>
    </row>
    <row r="1552" spans="1:44" x14ac:dyDescent="0.25">
      <c r="A1552" s="1">
        <v>38776</v>
      </c>
      <c r="B1552">
        <v>51.780900000000003</v>
      </c>
      <c r="C1552">
        <v>22.050999999999998</v>
      </c>
      <c r="D1552">
        <v>13.711600000000001</v>
      </c>
      <c r="E1552">
        <v>40.820099999999996</v>
      </c>
      <c r="F1552">
        <v>1070.51</v>
      </c>
      <c r="G1552">
        <v>7.8511199999999999</v>
      </c>
      <c r="H1552">
        <v>23.3</v>
      </c>
      <c r="I1552">
        <v>32.713099999999997</v>
      </c>
      <c r="J1552">
        <v>52.103299999999997</v>
      </c>
      <c r="K1552">
        <v>51.697499999999998</v>
      </c>
      <c r="L1552">
        <v>37.6768</v>
      </c>
      <c r="M1552">
        <v>15.7142</v>
      </c>
      <c r="N1552">
        <v>353.98230000000001</v>
      </c>
      <c r="O1552">
        <v>14.326599999999999</v>
      </c>
      <c r="P1552">
        <v>26.337199999999999</v>
      </c>
      <c r="Q1552">
        <v>23.28</v>
      </c>
      <c r="R1552">
        <v>42.379199999999997</v>
      </c>
      <c r="S1552">
        <v>21.345800000000001</v>
      </c>
      <c r="T1552">
        <v>15.750400000000001</v>
      </c>
      <c r="U1552">
        <v>109.9432</v>
      </c>
      <c r="V1552">
        <v>24.919499999999999</v>
      </c>
      <c r="W1552">
        <v>29.427399999999999</v>
      </c>
      <c r="X1552">
        <v>29.089400000000001</v>
      </c>
      <c r="Y1552">
        <v>58.836199999999998</v>
      </c>
      <c r="Z1552">
        <v>14.0725</v>
      </c>
      <c r="AA1552">
        <v>27.13</v>
      </c>
      <c r="AB1552">
        <v>39.252600000000001</v>
      </c>
      <c r="AC1552">
        <v>29.060300000000002</v>
      </c>
      <c r="AD1552" t="e">
        <v>#N/A</v>
      </c>
      <c r="AE1552">
        <v>23.652000000000001</v>
      </c>
      <c r="AF1552">
        <v>22.055900000000001</v>
      </c>
      <c r="AG1552">
        <v>19.287199999999999</v>
      </c>
      <c r="AH1552">
        <v>16.4772</v>
      </c>
      <c r="AI1552">
        <v>16.4345</v>
      </c>
      <c r="AJ1552">
        <v>41.631</v>
      </c>
      <c r="AK1552" t="e">
        <v>#N/A</v>
      </c>
      <c r="AL1552" t="e">
        <v>#N/A</v>
      </c>
      <c r="AM1552">
        <v>46.018599999999999</v>
      </c>
      <c r="AN1552">
        <v>42.168599999999998</v>
      </c>
      <c r="AO1552">
        <v>20.102499999999999</v>
      </c>
      <c r="AP1552" t="e">
        <v>#N/A</v>
      </c>
      <c r="AQ1552">
        <v>32.763800000000003</v>
      </c>
      <c r="AR1552">
        <v>21.6492</v>
      </c>
    </row>
    <row r="1553" spans="1:44" x14ac:dyDescent="0.25">
      <c r="A1553" s="1">
        <v>38777</v>
      </c>
      <c r="B1553">
        <v>51.494599999999998</v>
      </c>
      <c r="C1553">
        <v>22.077200000000001</v>
      </c>
      <c r="D1553">
        <v>13.6494</v>
      </c>
      <c r="E1553">
        <v>40.731000000000002</v>
      </c>
      <c r="F1553">
        <v>1063.21</v>
      </c>
      <c r="G1553">
        <v>7.86869</v>
      </c>
      <c r="H1553">
        <v>23.5</v>
      </c>
      <c r="I1553">
        <v>32.616500000000002</v>
      </c>
      <c r="J1553">
        <v>51.944099999999999</v>
      </c>
      <c r="K1553">
        <v>52.276299999999999</v>
      </c>
      <c r="L1553">
        <v>37.9315</v>
      </c>
      <c r="M1553">
        <v>16.242699999999999</v>
      </c>
      <c r="N1553">
        <v>352.85640000000001</v>
      </c>
      <c r="O1553">
        <v>14.347200000000001</v>
      </c>
      <c r="P1553">
        <v>26.4038</v>
      </c>
      <c r="Q1553">
        <v>23.26</v>
      </c>
      <c r="R1553">
        <v>42.786900000000003</v>
      </c>
      <c r="S1553">
        <v>21.133800000000001</v>
      </c>
      <c r="T1553">
        <v>15.5143</v>
      </c>
      <c r="U1553">
        <v>110.6545</v>
      </c>
      <c r="V1553">
        <v>25.690300000000001</v>
      </c>
      <c r="W1553">
        <v>29.5381</v>
      </c>
      <c r="X1553">
        <v>29.122900000000001</v>
      </c>
      <c r="Y1553">
        <v>58.199800000000003</v>
      </c>
      <c r="Z1553">
        <v>14.1152</v>
      </c>
      <c r="AA1553">
        <v>27.13</v>
      </c>
      <c r="AB1553">
        <v>38.999899999999997</v>
      </c>
      <c r="AC1553">
        <v>29.2121</v>
      </c>
      <c r="AD1553" t="e">
        <v>#N/A</v>
      </c>
      <c r="AE1553">
        <v>23.5091</v>
      </c>
      <c r="AF1553">
        <v>21.972899999999999</v>
      </c>
      <c r="AG1553">
        <v>19.345099999999999</v>
      </c>
      <c r="AH1553">
        <v>16.279699999999998</v>
      </c>
      <c r="AI1553">
        <v>16.369499999999999</v>
      </c>
      <c r="AJ1553">
        <v>41.4801</v>
      </c>
      <c r="AK1553" t="e">
        <v>#N/A</v>
      </c>
      <c r="AL1553" t="e">
        <v>#N/A</v>
      </c>
      <c r="AM1553">
        <v>45.871400000000001</v>
      </c>
      <c r="AN1553">
        <v>42.033099999999997</v>
      </c>
      <c r="AO1553">
        <v>20.265999999999998</v>
      </c>
      <c r="AP1553" t="e">
        <v>#N/A</v>
      </c>
      <c r="AQ1553">
        <v>32.396599999999999</v>
      </c>
      <c r="AR1553">
        <v>21.582999999999998</v>
      </c>
    </row>
    <row r="1554" spans="1:44" x14ac:dyDescent="0.25">
      <c r="A1554" s="1">
        <v>38778</v>
      </c>
      <c r="B1554">
        <v>51.202599999999997</v>
      </c>
      <c r="C1554">
        <v>22.400500000000001</v>
      </c>
      <c r="D1554">
        <v>13.6036</v>
      </c>
      <c r="E1554">
        <v>40.587200000000003</v>
      </c>
      <c r="F1554">
        <v>1059.3900000000001</v>
      </c>
      <c r="G1554">
        <v>7.9498499999999996</v>
      </c>
      <c r="H1554">
        <v>23.2</v>
      </c>
      <c r="I1554">
        <v>32.384</v>
      </c>
      <c r="J1554">
        <v>51.980800000000002</v>
      </c>
      <c r="K1554">
        <v>52.385800000000003</v>
      </c>
      <c r="L1554">
        <v>37.883600000000001</v>
      </c>
      <c r="M1554">
        <v>16.148499999999999</v>
      </c>
      <c r="N1554">
        <v>350.18310000000002</v>
      </c>
      <c r="O1554">
        <v>14.2508</v>
      </c>
      <c r="P1554">
        <v>26.757200000000001</v>
      </c>
      <c r="Q1554">
        <v>22.97</v>
      </c>
      <c r="R1554">
        <v>43.268000000000001</v>
      </c>
      <c r="S1554">
        <v>21.250399999999999</v>
      </c>
      <c r="T1554">
        <v>14.94</v>
      </c>
      <c r="U1554">
        <v>111.61960000000001</v>
      </c>
      <c r="V1554">
        <v>25.8674</v>
      </c>
      <c r="W1554">
        <v>29.411200000000001</v>
      </c>
      <c r="X1554">
        <v>29.3521</v>
      </c>
      <c r="Y1554">
        <v>58.39</v>
      </c>
      <c r="Z1554">
        <v>13.9434</v>
      </c>
      <c r="AA1554">
        <v>26.6</v>
      </c>
      <c r="AB1554">
        <v>39.128300000000003</v>
      </c>
      <c r="AC1554">
        <v>29.314</v>
      </c>
      <c r="AD1554" t="e">
        <v>#N/A</v>
      </c>
      <c r="AE1554">
        <v>23.581</v>
      </c>
      <c r="AF1554">
        <v>22.134599999999999</v>
      </c>
      <c r="AG1554">
        <v>19.284199999999998</v>
      </c>
      <c r="AH1554">
        <v>16.275600000000001</v>
      </c>
      <c r="AI1554">
        <v>16.289899999999999</v>
      </c>
      <c r="AJ1554">
        <v>41.2074</v>
      </c>
      <c r="AK1554" t="e">
        <v>#N/A</v>
      </c>
      <c r="AL1554" t="e">
        <v>#N/A</v>
      </c>
      <c r="AM1554">
        <v>45.3292</v>
      </c>
      <c r="AN1554">
        <v>41.8551</v>
      </c>
      <c r="AO1554">
        <v>20.203199999999999</v>
      </c>
      <c r="AP1554" t="e">
        <v>#N/A</v>
      </c>
      <c r="AQ1554">
        <v>32.421500000000002</v>
      </c>
      <c r="AR1554">
        <v>21.596499999999999</v>
      </c>
    </row>
    <row r="1555" spans="1:44" x14ac:dyDescent="0.25">
      <c r="A1555" s="1">
        <v>38779</v>
      </c>
      <c r="B1555">
        <v>50.829500000000003</v>
      </c>
      <c r="C1555">
        <v>22.624700000000001</v>
      </c>
      <c r="D1555">
        <v>13.6272</v>
      </c>
      <c r="E1555">
        <v>40.387599999999999</v>
      </c>
      <c r="F1555">
        <v>1050.02</v>
      </c>
      <c r="G1555">
        <v>7.6963800000000004</v>
      </c>
      <c r="H1555">
        <v>23.31</v>
      </c>
      <c r="I1555">
        <v>32.337800000000001</v>
      </c>
      <c r="J1555">
        <v>52.3245</v>
      </c>
      <c r="K1555">
        <v>52.548400000000001</v>
      </c>
      <c r="L1555">
        <v>37.703400000000002</v>
      </c>
      <c r="M1555">
        <v>16.1919</v>
      </c>
      <c r="N1555">
        <v>348.20409999999998</v>
      </c>
      <c r="O1555">
        <v>14.173999999999999</v>
      </c>
      <c r="P1555">
        <v>26.646699999999999</v>
      </c>
      <c r="Q1555">
        <v>23.12</v>
      </c>
      <c r="R1555">
        <v>43.151400000000002</v>
      </c>
      <c r="S1555">
        <v>21.325600000000001</v>
      </c>
      <c r="T1555">
        <v>14.773300000000001</v>
      </c>
      <c r="U1555">
        <v>112.9374</v>
      </c>
      <c r="V1555">
        <v>25.249099999999999</v>
      </c>
      <c r="W1555">
        <v>29.334499999999998</v>
      </c>
      <c r="X1555">
        <v>29.5807</v>
      </c>
      <c r="Y1555">
        <v>58.133000000000003</v>
      </c>
      <c r="Z1555">
        <v>13.7273</v>
      </c>
      <c r="AA1555">
        <v>27.03</v>
      </c>
      <c r="AB1555">
        <v>38.960700000000003</v>
      </c>
      <c r="AC1555">
        <v>29.282</v>
      </c>
      <c r="AD1555" t="e">
        <v>#N/A</v>
      </c>
      <c r="AE1555">
        <v>23.3734</v>
      </c>
      <c r="AF1555">
        <v>22.121099999999998</v>
      </c>
      <c r="AG1555">
        <v>19.118300000000001</v>
      </c>
      <c r="AH1555">
        <v>16.227799999999998</v>
      </c>
      <c r="AI1555">
        <v>16.354099999999999</v>
      </c>
      <c r="AJ1555">
        <v>41.183700000000002</v>
      </c>
      <c r="AK1555" t="e">
        <v>#N/A</v>
      </c>
      <c r="AL1555" t="e">
        <v>#N/A</v>
      </c>
      <c r="AM1555">
        <v>44.448399999999999</v>
      </c>
      <c r="AN1555">
        <v>41.560200000000002</v>
      </c>
      <c r="AO1555">
        <v>19.806999999999999</v>
      </c>
      <c r="AP1555" t="e">
        <v>#N/A</v>
      </c>
      <c r="AQ1555">
        <v>32.368499999999997</v>
      </c>
      <c r="AR1555">
        <v>21.6249</v>
      </c>
    </row>
    <row r="1556" spans="1:44" x14ac:dyDescent="0.25">
      <c r="A1556" s="1">
        <v>38782</v>
      </c>
      <c r="B1556">
        <v>50.028700000000001</v>
      </c>
      <c r="C1556">
        <v>22.147200000000002</v>
      </c>
      <c r="D1556">
        <v>13.4741</v>
      </c>
      <c r="E1556">
        <v>40.240499999999997</v>
      </c>
      <c r="F1556">
        <v>1054.28</v>
      </c>
      <c r="G1556">
        <v>7.4173799999999996</v>
      </c>
      <c r="H1556">
        <v>23.05</v>
      </c>
      <c r="I1556">
        <v>32.167999999999999</v>
      </c>
      <c r="J1556">
        <v>51.4452</v>
      </c>
      <c r="K1556">
        <v>51.184399999999997</v>
      </c>
      <c r="L1556">
        <v>36.816299999999998</v>
      </c>
      <c r="M1556">
        <v>16.157699999999998</v>
      </c>
      <c r="N1556">
        <v>347.68740000000003</v>
      </c>
      <c r="O1556">
        <v>14.150499999999999</v>
      </c>
      <c r="P1556">
        <v>26.226500000000001</v>
      </c>
      <c r="Q1556">
        <v>23.36</v>
      </c>
      <c r="R1556">
        <v>42.308700000000002</v>
      </c>
      <c r="S1556">
        <v>21.241099999999999</v>
      </c>
      <c r="T1556">
        <v>15.273400000000001</v>
      </c>
      <c r="U1556">
        <v>111.5123</v>
      </c>
      <c r="V1556">
        <v>24.662500000000001</v>
      </c>
      <c r="W1556">
        <v>28.8383</v>
      </c>
      <c r="X1556">
        <v>28.682400000000001</v>
      </c>
      <c r="Y1556">
        <v>57.967100000000002</v>
      </c>
      <c r="Z1556">
        <v>13.7037</v>
      </c>
      <c r="AA1556">
        <v>26.31</v>
      </c>
      <c r="AB1556">
        <v>38.923299999999998</v>
      </c>
      <c r="AC1556">
        <v>28.9194</v>
      </c>
      <c r="AD1556" t="e">
        <v>#N/A</v>
      </c>
      <c r="AE1556">
        <v>23.2119</v>
      </c>
      <c r="AF1556">
        <v>21.857800000000001</v>
      </c>
      <c r="AG1556">
        <v>19.087599999999998</v>
      </c>
      <c r="AH1556">
        <v>16.308800000000002</v>
      </c>
      <c r="AI1556">
        <v>16.110099999999999</v>
      </c>
      <c r="AJ1556">
        <v>40.960599999999999</v>
      </c>
      <c r="AK1556" t="e">
        <v>#N/A</v>
      </c>
      <c r="AL1556" t="e">
        <v>#N/A</v>
      </c>
      <c r="AM1556">
        <v>44.279899999999998</v>
      </c>
      <c r="AN1556">
        <v>41.114699999999999</v>
      </c>
      <c r="AO1556">
        <v>19.8827</v>
      </c>
      <c r="AP1556" t="e">
        <v>#N/A</v>
      </c>
      <c r="AQ1556">
        <v>32.205300000000001</v>
      </c>
      <c r="AR1556">
        <v>21.3093</v>
      </c>
    </row>
    <row r="1557" spans="1:44" x14ac:dyDescent="0.25">
      <c r="A1557" s="1">
        <v>38783</v>
      </c>
      <c r="B1557">
        <v>50.689900000000002</v>
      </c>
      <c r="C1557">
        <v>21.890699999999999</v>
      </c>
      <c r="D1557">
        <v>13.6469</v>
      </c>
      <c r="E1557">
        <v>40.470999999999997</v>
      </c>
      <c r="F1557">
        <v>1071.22</v>
      </c>
      <c r="G1557">
        <v>7.5769700000000002</v>
      </c>
      <c r="H1557">
        <v>21.9</v>
      </c>
      <c r="I1557">
        <v>32.743099999999998</v>
      </c>
      <c r="J1557">
        <v>52.273000000000003</v>
      </c>
      <c r="K1557">
        <v>51.504300000000001</v>
      </c>
      <c r="L1557">
        <v>36.785299999999999</v>
      </c>
      <c r="M1557">
        <v>16.151700000000002</v>
      </c>
      <c r="N1557">
        <v>353.08120000000002</v>
      </c>
      <c r="O1557">
        <v>14.223000000000001</v>
      </c>
      <c r="P1557">
        <v>26.657699999999998</v>
      </c>
      <c r="Q1557">
        <v>23.12</v>
      </c>
      <c r="R1557">
        <v>42.585500000000003</v>
      </c>
      <c r="S1557">
        <v>21.4589</v>
      </c>
      <c r="T1557">
        <v>15.810700000000001</v>
      </c>
      <c r="U1557">
        <v>111.9118</v>
      </c>
      <c r="V1557">
        <v>24.953600000000002</v>
      </c>
      <c r="W1557">
        <v>28.878299999999999</v>
      </c>
      <c r="X1557">
        <v>29.301100000000002</v>
      </c>
      <c r="Y1557">
        <v>58.685099999999998</v>
      </c>
      <c r="Z1557">
        <v>13.6599</v>
      </c>
      <c r="AA1557">
        <v>26.93</v>
      </c>
      <c r="AB1557">
        <v>39.514299999999999</v>
      </c>
      <c r="AC1557">
        <v>29.207000000000001</v>
      </c>
      <c r="AD1557" t="e">
        <v>#N/A</v>
      </c>
      <c r="AE1557">
        <v>23.394300000000001</v>
      </c>
      <c r="AF1557">
        <v>22.0107</v>
      </c>
      <c r="AG1557">
        <v>19.347300000000001</v>
      </c>
      <c r="AH1557">
        <v>16.0688</v>
      </c>
      <c r="AI1557">
        <v>16.382100000000001</v>
      </c>
      <c r="AJ1557">
        <v>41.754399999999997</v>
      </c>
      <c r="AK1557" t="e">
        <v>#N/A</v>
      </c>
      <c r="AL1557" t="e">
        <v>#N/A</v>
      </c>
      <c r="AM1557">
        <v>44.445900000000002</v>
      </c>
      <c r="AN1557">
        <v>41.495199999999997</v>
      </c>
      <c r="AO1557">
        <v>19.9254</v>
      </c>
      <c r="AP1557" t="e">
        <v>#N/A</v>
      </c>
      <c r="AQ1557">
        <v>32.594499999999996</v>
      </c>
      <c r="AR1557">
        <v>21.595600000000001</v>
      </c>
    </row>
    <row r="1558" spans="1:44" x14ac:dyDescent="0.25">
      <c r="A1558" s="1">
        <v>38784</v>
      </c>
      <c r="B1558">
        <v>50.762799999999999</v>
      </c>
      <c r="C1558">
        <v>21.574100000000001</v>
      </c>
      <c r="D1558">
        <v>13.809200000000001</v>
      </c>
      <c r="E1558">
        <v>40.656300000000002</v>
      </c>
      <c r="F1558">
        <v>1078.7</v>
      </c>
      <c r="G1558">
        <v>7.5020600000000002</v>
      </c>
      <c r="H1558">
        <v>22.15</v>
      </c>
      <c r="I1558">
        <v>32.804900000000004</v>
      </c>
      <c r="J1558">
        <v>52.025700000000001</v>
      </c>
      <c r="K1558">
        <v>51.048699999999997</v>
      </c>
      <c r="L1558">
        <v>36.6492</v>
      </c>
      <c r="M1558">
        <v>16.134799999999998</v>
      </c>
      <c r="N1558">
        <v>355.1825</v>
      </c>
      <c r="O1558">
        <v>14.3681</v>
      </c>
      <c r="P1558">
        <v>26.459800000000001</v>
      </c>
      <c r="Q1558">
        <v>23.68</v>
      </c>
      <c r="R1558">
        <v>42.482300000000002</v>
      </c>
      <c r="S1558">
        <v>21.638300000000001</v>
      </c>
      <c r="T1558">
        <v>15.861599999999999</v>
      </c>
      <c r="U1558">
        <v>110.5141</v>
      </c>
      <c r="V1558">
        <v>24.7394</v>
      </c>
      <c r="W1558">
        <v>28.729299999999999</v>
      </c>
      <c r="X1558">
        <v>29.383600000000001</v>
      </c>
      <c r="Y1558">
        <v>59.301400000000001</v>
      </c>
      <c r="Z1558">
        <v>13.624700000000001</v>
      </c>
      <c r="AA1558">
        <v>26.52</v>
      </c>
      <c r="AB1558">
        <v>39.863799999999998</v>
      </c>
      <c r="AC1558">
        <v>29.289000000000001</v>
      </c>
      <c r="AD1558" t="e">
        <v>#N/A</v>
      </c>
      <c r="AE1558">
        <v>23.4193</v>
      </c>
      <c r="AF1558">
        <v>22.071100000000001</v>
      </c>
      <c r="AG1558">
        <v>19.495899999999999</v>
      </c>
      <c r="AH1558">
        <v>16.086400000000001</v>
      </c>
      <c r="AI1558">
        <v>16.368300000000001</v>
      </c>
      <c r="AJ1558">
        <v>42.283999999999999</v>
      </c>
      <c r="AK1558" t="e">
        <v>#N/A</v>
      </c>
      <c r="AL1558" t="e">
        <v>#N/A</v>
      </c>
      <c r="AM1558">
        <v>45.0565</v>
      </c>
      <c r="AN1558">
        <v>41.5563</v>
      </c>
      <c r="AO1558">
        <v>19.882100000000001</v>
      </c>
      <c r="AP1558" t="e">
        <v>#N/A</v>
      </c>
      <c r="AQ1558">
        <v>32.591700000000003</v>
      </c>
      <c r="AR1558">
        <v>21.624600000000001</v>
      </c>
    </row>
    <row r="1559" spans="1:44" x14ac:dyDescent="0.25">
      <c r="A1559" s="1">
        <v>38785</v>
      </c>
      <c r="B1559">
        <v>50.3307</v>
      </c>
      <c r="C1559">
        <v>21.585699999999999</v>
      </c>
      <c r="D1559">
        <v>13.836499999999999</v>
      </c>
      <c r="E1559">
        <v>40.152799999999999</v>
      </c>
      <c r="F1559">
        <v>1072.2</v>
      </c>
      <c r="G1559">
        <v>7.3007400000000002</v>
      </c>
      <c r="H1559">
        <v>22.68</v>
      </c>
      <c r="I1559">
        <v>32.673699999999997</v>
      </c>
      <c r="J1559">
        <v>52.670699999999997</v>
      </c>
      <c r="K1559">
        <v>50.318300000000001</v>
      </c>
      <c r="L1559">
        <v>36.185499999999998</v>
      </c>
      <c r="M1559">
        <v>15.8096</v>
      </c>
      <c r="N1559">
        <v>353.55889999999999</v>
      </c>
      <c r="O1559">
        <v>14.418699999999999</v>
      </c>
      <c r="P1559">
        <v>26.2834</v>
      </c>
      <c r="Q1559">
        <v>23.74</v>
      </c>
      <c r="R1559">
        <v>41.8992</v>
      </c>
      <c r="S1559">
        <v>21.4786</v>
      </c>
      <c r="T1559">
        <v>16.602599999999999</v>
      </c>
      <c r="U1559">
        <v>109.846</v>
      </c>
      <c r="V1559">
        <v>24.787500000000001</v>
      </c>
      <c r="W1559">
        <v>28.3521</v>
      </c>
      <c r="X1559">
        <v>29.206</v>
      </c>
      <c r="Y1559">
        <v>59.183900000000001</v>
      </c>
      <c r="Z1559">
        <v>13.440899999999999</v>
      </c>
      <c r="AA1559">
        <v>27.21</v>
      </c>
      <c r="AB1559">
        <v>39.552100000000003</v>
      </c>
      <c r="AC1559">
        <v>28.8873</v>
      </c>
      <c r="AD1559" t="e">
        <v>#N/A</v>
      </c>
      <c r="AE1559">
        <v>23.3062</v>
      </c>
      <c r="AF1559">
        <v>21.951899999999998</v>
      </c>
      <c r="AG1559">
        <v>19.307300000000001</v>
      </c>
      <c r="AH1559">
        <v>16.1937</v>
      </c>
      <c r="AI1559">
        <v>16.372499999999999</v>
      </c>
      <c r="AJ1559">
        <v>42.491199999999999</v>
      </c>
      <c r="AK1559" t="e">
        <v>#N/A</v>
      </c>
      <c r="AL1559" t="e">
        <v>#N/A</v>
      </c>
      <c r="AM1559">
        <v>44.3568</v>
      </c>
      <c r="AN1559">
        <v>41.219499999999996</v>
      </c>
      <c r="AO1559">
        <v>19.955300000000001</v>
      </c>
      <c r="AP1559" t="e">
        <v>#N/A</v>
      </c>
      <c r="AQ1559">
        <v>32.553699999999999</v>
      </c>
      <c r="AR1559">
        <v>21.644500000000001</v>
      </c>
    </row>
    <row r="1560" spans="1:44" x14ac:dyDescent="0.25">
      <c r="A1560" s="1">
        <v>38786</v>
      </c>
      <c r="B1560">
        <v>50.699399999999997</v>
      </c>
      <c r="C1560">
        <v>21.902200000000001</v>
      </c>
      <c r="D1560">
        <v>14.033300000000001</v>
      </c>
      <c r="E1560">
        <v>40.933700000000002</v>
      </c>
      <c r="F1560">
        <v>1089.3599999999999</v>
      </c>
      <c r="G1560">
        <v>7.2168299999999999</v>
      </c>
      <c r="H1560">
        <v>22.65</v>
      </c>
      <c r="I1560">
        <v>32.9634</v>
      </c>
      <c r="J1560">
        <v>53.410699999999999</v>
      </c>
      <c r="K1560">
        <v>50.005400000000002</v>
      </c>
      <c r="L1560">
        <v>35.942599999999999</v>
      </c>
      <c r="M1560">
        <v>16.104800000000001</v>
      </c>
      <c r="N1560">
        <v>357.39170000000001</v>
      </c>
      <c r="O1560">
        <v>14.5457</v>
      </c>
      <c r="P1560">
        <v>26.670400000000001</v>
      </c>
      <c r="Q1560">
        <v>24.28</v>
      </c>
      <c r="R1560">
        <v>42.087600000000002</v>
      </c>
      <c r="S1560">
        <v>21.771599999999999</v>
      </c>
      <c r="T1560">
        <v>16.843399999999999</v>
      </c>
      <c r="U1560">
        <v>109.7235</v>
      </c>
      <c r="V1560">
        <v>24.963699999999999</v>
      </c>
      <c r="W1560">
        <v>28.78</v>
      </c>
      <c r="X1560">
        <v>29.824200000000001</v>
      </c>
      <c r="Y1560">
        <v>59.590600000000002</v>
      </c>
      <c r="Z1560">
        <v>13.5101</v>
      </c>
      <c r="AA1560">
        <v>28.21</v>
      </c>
      <c r="AB1560">
        <v>40.050600000000003</v>
      </c>
      <c r="AC1560">
        <v>28.946000000000002</v>
      </c>
      <c r="AD1560" t="e">
        <v>#N/A</v>
      </c>
      <c r="AE1560">
        <v>23.389199999999999</v>
      </c>
      <c r="AF1560">
        <v>22.1128</v>
      </c>
      <c r="AG1560">
        <v>19.430499999999999</v>
      </c>
      <c r="AH1560">
        <v>16.1267</v>
      </c>
      <c r="AI1560">
        <v>16.305099999999999</v>
      </c>
      <c r="AJ1560">
        <v>43.082900000000002</v>
      </c>
      <c r="AK1560" t="e">
        <v>#N/A</v>
      </c>
      <c r="AL1560" t="e">
        <v>#N/A</v>
      </c>
      <c r="AM1560">
        <v>44.226599999999998</v>
      </c>
      <c r="AN1560">
        <v>41.5246</v>
      </c>
      <c r="AO1560">
        <v>20.319500000000001</v>
      </c>
      <c r="AP1560" t="e">
        <v>#N/A</v>
      </c>
      <c r="AQ1560">
        <v>32.621200000000002</v>
      </c>
      <c r="AR1560">
        <v>21.700299999999999</v>
      </c>
    </row>
    <row r="1561" spans="1:44" x14ac:dyDescent="0.25">
      <c r="A1561" s="1">
        <v>38789</v>
      </c>
      <c r="B1561">
        <v>50.525399999999998</v>
      </c>
      <c r="C1561">
        <v>21.791899999999998</v>
      </c>
      <c r="D1561">
        <v>14.088800000000001</v>
      </c>
      <c r="E1561">
        <v>40.628999999999998</v>
      </c>
      <c r="F1561">
        <v>1095.8399999999999</v>
      </c>
      <c r="G1561">
        <v>7.49932</v>
      </c>
      <c r="H1561">
        <v>22.8</v>
      </c>
      <c r="I1561">
        <v>32.947899999999997</v>
      </c>
      <c r="J1561">
        <v>53.433</v>
      </c>
      <c r="K1561">
        <v>50.027999999999999</v>
      </c>
      <c r="L1561">
        <v>36.664499999999997</v>
      </c>
      <c r="M1561">
        <v>16.131699999999999</v>
      </c>
      <c r="N1561">
        <v>356.16070000000002</v>
      </c>
      <c r="O1561">
        <v>14.5352</v>
      </c>
      <c r="P1561">
        <v>27.061399999999999</v>
      </c>
      <c r="Q1561">
        <v>23.82</v>
      </c>
      <c r="R1561">
        <v>42.4041</v>
      </c>
      <c r="S1561">
        <v>21.7791</v>
      </c>
      <c r="T1561">
        <v>16.584</v>
      </c>
      <c r="U1561">
        <v>109.0681</v>
      </c>
      <c r="V1561">
        <v>25.182099999999998</v>
      </c>
      <c r="W1561">
        <v>28.7728</v>
      </c>
      <c r="X1561">
        <v>29.484200000000001</v>
      </c>
      <c r="Y1561">
        <v>59.8386</v>
      </c>
      <c r="Z1561">
        <v>13.425000000000001</v>
      </c>
      <c r="AA1561">
        <v>28.61</v>
      </c>
      <c r="AB1561">
        <v>40.067599999999999</v>
      </c>
      <c r="AC1561">
        <v>28.889399999999998</v>
      </c>
      <c r="AD1561" t="e">
        <v>#N/A</v>
      </c>
      <c r="AE1561">
        <v>23.160599999999999</v>
      </c>
      <c r="AF1561">
        <v>22.387</v>
      </c>
      <c r="AG1561">
        <v>19.3827</v>
      </c>
      <c r="AH1561">
        <v>16.020199999999999</v>
      </c>
      <c r="AI1561">
        <v>16.232299999999999</v>
      </c>
      <c r="AJ1561">
        <v>42.885300000000001</v>
      </c>
      <c r="AK1561" t="e">
        <v>#N/A</v>
      </c>
      <c r="AL1561" t="e">
        <v>#N/A</v>
      </c>
      <c r="AM1561">
        <v>43.869199999999999</v>
      </c>
      <c r="AN1561">
        <v>41.6434</v>
      </c>
      <c r="AO1561">
        <v>20.3916</v>
      </c>
      <c r="AP1561" t="e">
        <v>#N/A</v>
      </c>
      <c r="AQ1561">
        <v>32.569899999999997</v>
      </c>
      <c r="AR1561">
        <v>22.003</v>
      </c>
    </row>
    <row r="1562" spans="1:44" x14ac:dyDescent="0.25">
      <c r="A1562" s="1">
        <v>38790</v>
      </c>
      <c r="B1562">
        <v>51.422600000000003</v>
      </c>
      <c r="C1562">
        <v>22.125599999999999</v>
      </c>
      <c r="D1562">
        <v>14.2418</v>
      </c>
      <c r="E1562">
        <v>40.631</v>
      </c>
      <c r="F1562">
        <v>1102.1300000000001</v>
      </c>
      <c r="G1562">
        <v>7.6698500000000003</v>
      </c>
      <c r="H1562">
        <v>22.7</v>
      </c>
      <c r="I1562">
        <v>33.105200000000004</v>
      </c>
      <c r="J1562">
        <v>53.751199999999997</v>
      </c>
      <c r="K1562">
        <v>50.58</v>
      </c>
      <c r="L1562">
        <v>37.360399999999998</v>
      </c>
      <c r="M1562">
        <v>16.397500000000001</v>
      </c>
      <c r="N1562">
        <v>357.96550000000002</v>
      </c>
      <c r="O1562">
        <v>14.606</v>
      </c>
      <c r="P1562">
        <v>27.269200000000001</v>
      </c>
      <c r="Q1562">
        <v>23.86</v>
      </c>
      <c r="R1562">
        <v>43.141800000000003</v>
      </c>
      <c r="S1562">
        <v>21.802700000000002</v>
      </c>
      <c r="T1562">
        <v>16.3062</v>
      </c>
      <c r="U1562">
        <v>115.5592</v>
      </c>
      <c r="V1562">
        <v>25.263400000000001</v>
      </c>
      <c r="W1562">
        <v>29.329599999999999</v>
      </c>
      <c r="X1562">
        <v>29.900099999999998</v>
      </c>
      <c r="Y1562">
        <v>60.400700000000001</v>
      </c>
      <c r="Z1562">
        <v>13.4162</v>
      </c>
      <c r="AA1562">
        <v>28.59</v>
      </c>
      <c r="AB1562">
        <v>40.122599999999998</v>
      </c>
      <c r="AC1562">
        <v>29.051200000000001</v>
      </c>
      <c r="AD1562" t="e">
        <v>#N/A</v>
      </c>
      <c r="AE1562">
        <v>23.069900000000001</v>
      </c>
      <c r="AF1562">
        <v>22.274899999999999</v>
      </c>
      <c r="AG1562">
        <v>19.426100000000002</v>
      </c>
      <c r="AH1562">
        <v>16.017600000000002</v>
      </c>
      <c r="AI1562">
        <v>16.196899999999999</v>
      </c>
      <c r="AJ1562">
        <v>41.431899999999999</v>
      </c>
      <c r="AK1562" t="e">
        <v>#N/A</v>
      </c>
      <c r="AL1562" t="e">
        <v>#N/A</v>
      </c>
      <c r="AM1562">
        <v>44.684899999999999</v>
      </c>
      <c r="AN1562">
        <v>41.774799999999999</v>
      </c>
      <c r="AO1562">
        <v>20.3888</v>
      </c>
      <c r="AP1562" t="e">
        <v>#N/A</v>
      </c>
      <c r="AQ1562">
        <v>32.692900000000002</v>
      </c>
      <c r="AR1562">
        <v>22.032</v>
      </c>
    </row>
    <row r="1563" spans="1:44" x14ac:dyDescent="0.25">
      <c r="A1563" s="1">
        <v>38791</v>
      </c>
      <c r="B1563">
        <v>51.415599999999998</v>
      </c>
      <c r="C1563">
        <v>22.204899999999999</v>
      </c>
      <c r="D1563">
        <v>14.0372</v>
      </c>
      <c r="E1563">
        <v>40.412300000000002</v>
      </c>
      <c r="F1563">
        <v>1095.78</v>
      </c>
      <c r="G1563">
        <v>7.4967199999999998</v>
      </c>
      <c r="H1563">
        <v>22.73</v>
      </c>
      <c r="I1563">
        <v>32.99</v>
      </c>
      <c r="J1563">
        <v>53.827300000000001</v>
      </c>
      <c r="K1563">
        <v>51.893500000000003</v>
      </c>
      <c r="L1563">
        <v>37.216900000000003</v>
      </c>
      <c r="M1563">
        <v>16.436800000000002</v>
      </c>
      <c r="N1563">
        <v>354.3621</v>
      </c>
      <c r="O1563">
        <v>14.4909</v>
      </c>
      <c r="P1563">
        <v>27.706299999999999</v>
      </c>
      <c r="Q1563">
        <v>24</v>
      </c>
      <c r="R1563">
        <v>43.010100000000001</v>
      </c>
      <c r="S1563">
        <v>22.0717</v>
      </c>
      <c r="T1563">
        <v>16.528500000000001</v>
      </c>
      <c r="U1563">
        <v>114.48690000000001</v>
      </c>
      <c r="V1563">
        <v>25.4678</v>
      </c>
      <c r="W1563">
        <v>29.222300000000001</v>
      </c>
      <c r="X1563">
        <v>30.056799999999999</v>
      </c>
      <c r="Y1563">
        <v>60.371000000000002</v>
      </c>
      <c r="Z1563">
        <v>13.437099999999999</v>
      </c>
      <c r="AA1563">
        <v>29.01</v>
      </c>
      <c r="AB1563">
        <v>40.205199999999998</v>
      </c>
      <c r="AC1563">
        <v>28.751200000000001</v>
      </c>
      <c r="AD1563" t="e">
        <v>#N/A</v>
      </c>
      <c r="AE1563">
        <v>23.261399999999998</v>
      </c>
      <c r="AF1563">
        <v>22.168299999999999</v>
      </c>
      <c r="AG1563">
        <v>19.385200000000001</v>
      </c>
      <c r="AH1563">
        <v>15.988899999999999</v>
      </c>
      <c r="AI1563">
        <v>16.0794</v>
      </c>
      <c r="AJ1563">
        <v>41.087699999999998</v>
      </c>
      <c r="AK1563" t="e">
        <v>#N/A</v>
      </c>
      <c r="AL1563" t="e">
        <v>#N/A</v>
      </c>
      <c r="AM1563">
        <v>44.746200000000002</v>
      </c>
      <c r="AN1563">
        <v>41.233400000000003</v>
      </c>
      <c r="AO1563">
        <v>20.256599999999999</v>
      </c>
      <c r="AP1563" t="e">
        <v>#N/A</v>
      </c>
      <c r="AQ1563">
        <v>32.323900000000002</v>
      </c>
      <c r="AR1563">
        <v>21.957799999999999</v>
      </c>
    </row>
    <row r="1564" spans="1:44" x14ac:dyDescent="0.25">
      <c r="A1564" s="1">
        <v>38792</v>
      </c>
      <c r="B1564">
        <v>51.848599999999998</v>
      </c>
      <c r="C1564">
        <v>22.37</v>
      </c>
      <c r="D1564">
        <v>13.992900000000001</v>
      </c>
      <c r="E1564">
        <v>40.3429</v>
      </c>
      <c r="F1564">
        <v>1101.0999999999999</v>
      </c>
      <c r="G1564">
        <v>7.2534599999999996</v>
      </c>
      <c r="H1564">
        <v>22.34</v>
      </c>
      <c r="I1564">
        <v>33.127499999999998</v>
      </c>
      <c r="J1564">
        <v>54.115099999999998</v>
      </c>
      <c r="K1564">
        <v>52.133200000000002</v>
      </c>
      <c r="L1564">
        <v>37.898200000000003</v>
      </c>
      <c r="M1564">
        <v>16.2332</v>
      </c>
      <c r="N1564">
        <v>355.4282</v>
      </c>
      <c r="O1564">
        <v>14.425700000000001</v>
      </c>
      <c r="P1564">
        <v>27.459499999999998</v>
      </c>
      <c r="Q1564">
        <v>23.8</v>
      </c>
      <c r="R1564">
        <v>43.292299999999997</v>
      </c>
      <c r="S1564">
        <v>21.967500000000001</v>
      </c>
      <c r="T1564">
        <v>16.9175</v>
      </c>
      <c r="U1564">
        <v>113.0761</v>
      </c>
      <c r="V1564">
        <v>25.354500000000002</v>
      </c>
      <c r="W1564">
        <v>29.4558</v>
      </c>
      <c r="X1564">
        <v>29.7681</v>
      </c>
      <c r="Y1564">
        <v>59.7879</v>
      </c>
      <c r="Z1564">
        <v>13.207800000000001</v>
      </c>
      <c r="AA1564">
        <v>28.85</v>
      </c>
      <c r="AB1564">
        <v>40.209400000000002</v>
      </c>
      <c r="AC1564">
        <v>28.718299999999999</v>
      </c>
      <c r="AD1564" t="e">
        <v>#N/A</v>
      </c>
      <c r="AE1564">
        <v>23.3718</v>
      </c>
      <c r="AF1564">
        <v>22.1646</v>
      </c>
      <c r="AG1564">
        <v>19.259599999999999</v>
      </c>
      <c r="AH1564">
        <v>16.119299999999999</v>
      </c>
      <c r="AI1564">
        <v>16.0839</v>
      </c>
      <c r="AJ1564">
        <v>40.592700000000001</v>
      </c>
      <c r="AK1564" t="e">
        <v>#N/A</v>
      </c>
      <c r="AL1564" t="e">
        <v>#N/A</v>
      </c>
      <c r="AM1564">
        <v>43.988100000000003</v>
      </c>
      <c r="AN1564">
        <v>41.299300000000002</v>
      </c>
      <c r="AO1564">
        <v>20.2607</v>
      </c>
      <c r="AP1564" t="e">
        <v>#N/A</v>
      </c>
      <c r="AQ1564">
        <v>32.947899999999997</v>
      </c>
      <c r="AR1564">
        <v>21.8264</v>
      </c>
    </row>
    <row r="1565" spans="1:44" x14ac:dyDescent="0.25">
      <c r="A1565" s="1">
        <v>38793</v>
      </c>
      <c r="B1565">
        <v>51.2864</v>
      </c>
      <c r="C1565">
        <v>22.069099999999999</v>
      </c>
      <c r="D1565">
        <v>13.7941</v>
      </c>
      <c r="E1565">
        <v>40.350099999999998</v>
      </c>
      <c r="F1565">
        <v>1084.01</v>
      </c>
      <c r="G1565">
        <v>7.2234999999999996</v>
      </c>
      <c r="H1565">
        <v>22.35</v>
      </c>
      <c r="I1565">
        <v>32.910400000000003</v>
      </c>
      <c r="J1565">
        <v>54.382300000000001</v>
      </c>
      <c r="K1565">
        <v>52.553800000000003</v>
      </c>
      <c r="L1565">
        <v>37.173299999999998</v>
      </c>
      <c r="M1565">
        <v>16.358499999999999</v>
      </c>
      <c r="N1565">
        <v>352.71409999999997</v>
      </c>
      <c r="O1565">
        <v>14.321899999999999</v>
      </c>
      <c r="P1565">
        <v>27.146999999999998</v>
      </c>
      <c r="Q1565">
        <v>23.92</v>
      </c>
      <c r="R1565">
        <v>42.469700000000003</v>
      </c>
      <c r="S1565">
        <v>21.840599999999998</v>
      </c>
      <c r="T1565">
        <v>16.0654</v>
      </c>
      <c r="U1565">
        <v>114.0244</v>
      </c>
      <c r="V1565">
        <v>25.335699999999999</v>
      </c>
      <c r="W1565">
        <v>29.277799999999999</v>
      </c>
      <c r="X1565">
        <v>29.6023</v>
      </c>
      <c r="Y1565">
        <v>59.526000000000003</v>
      </c>
      <c r="Z1565">
        <v>13.008800000000001</v>
      </c>
      <c r="AA1565">
        <v>28.78</v>
      </c>
      <c r="AB1565">
        <v>40.038899999999998</v>
      </c>
      <c r="AC1565">
        <v>28.5</v>
      </c>
      <c r="AD1565" t="e">
        <v>#N/A</v>
      </c>
      <c r="AE1565">
        <v>23.175699999999999</v>
      </c>
      <c r="AF1565">
        <v>22.177700000000002</v>
      </c>
      <c r="AG1565">
        <v>19.237100000000002</v>
      </c>
      <c r="AH1565">
        <v>15.8545</v>
      </c>
      <c r="AI1565">
        <v>16.1387</v>
      </c>
      <c r="AJ1565">
        <v>40.01</v>
      </c>
      <c r="AK1565" t="e">
        <v>#N/A</v>
      </c>
      <c r="AL1565" t="e">
        <v>#N/A</v>
      </c>
      <c r="AM1565">
        <v>43.661700000000003</v>
      </c>
      <c r="AN1565">
        <v>41.306600000000003</v>
      </c>
      <c r="AO1565">
        <v>20.003799999999998</v>
      </c>
      <c r="AP1565" t="e">
        <v>#N/A</v>
      </c>
      <c r="AQ1565">
        <v>32.866500000000002</v>
      </c>
      <c r="AR1565">
        <v>21.5884</v>
      </c>
    </row>
    <row r="1566" spans="1:44" x14ac:dyDescent="0.25">
      <c r="A1566" s="1">
        <v>38796</v>
      </c>
      <c r="B1566">
        <v>51.476900000000001</v>
      </c>
      <c r="C1566">
        <v>21.861599999999999</v>
      </c>
      <c r="D1566">
        <v>13.814</v>
      </c>
      <c r="E1566">
        <v>39.994900000000001</v>
      </c>
      <c r="F1566">
        <v>1078.52</v>
      </c>
      <c r="G1566">
        <v>7.1551099999999996</v>
      </c>
      <c r="H1566">
        <v>22</v>
      </c>
      <c r="I1566">
        <v>32.940100000000001</v>
      </c>
      <c r="J1566">
        <v>54.662199999999999</v>
      </c>
      <c r="K1566">
        <v>52.339100000000002</v>
      </c>
      <c r="L1566">
        <v>36.927100000000003</v>
      </c>
      <c r="M1566">
        <v>16.418800000000001</v>
      </c>
      <c r="N1566">
        <v>352.9579</v>
      </c>
      <c r="O1566">
        <v>14.3683</v>
      </c>
      <c r="P1566">
        <v>27.2928</v>
      </c>
      <c r="Q1566">
        <v>24.85</v>
      </c>
      <c r="R1566">
        <v>42.236499999999999</v>
      </c>
      <c r="S1566">
        <v>21.853999999999999</v>
      </c>
      <c r="T1566">
        <v>15.880100000000001</v>
      </c>
      <c r="U1566">
        <v>115.50879999999999</v>
      </c>
      <c r="V1566">
        <v>25.210100000000001</v>
      </c>
      <c r="W1566">
        <v>29.270099999999999</v>
      </c>
      <c r="X1566">
        <v>29.497499999999999</v>
      </c>
      <c r="Y1566">
        <v>59.780099999999997</v>
      </c>
      <c r="Z1566">
        <v>13.0738</v>
      </c>
      <c r="AA1566">
        <v>28.61</v>
      </c>
      <c r="AB1566">
        <v>40.167999999999999</v>
      </c>
      <c r="AC1566">
        <v>28.560199999999998</v>
      </c>
      <c r="AD1566" t="e">
        <v>#N/A</v>
      </c>
      <c r="AE1566">
        <v>22.952200000000001</v>
      </c>
      <c r="AF1566">
        <v>22.210100000000001</v>
      </c>
      <c r="AG1566">
        <v>19.5276</v>
      </c>
      <c r="AH1566">
        <v>15.8856</v>
      </c>
      <c r="AI1566">
        <v>16.202300000000001</v>
      </c>
      <c r="AJ1566">
        <v>40.100299999999997</v>
      </c>
      <c r="AK1566" t="e">
        <v>#N/A</v>
      </c>
      <c r="AL1566" t="e">
        <v>#N/A</v>
      </c>
      <c r="AM1566">
        <v>43.577800000000003</v>
      </c>
      <c r="AN1566">
        <v>41.273499999999999</v>
      </c>
      <c r="AO1566">
        <v>19.9114</v>
      </c>
      <c r="AP1566" t="e">
        <v>#N/A</v>
      </c>
      <c r="AQ1566">
        <v>33.65</v>
      </c>
      <c r="AR1566">
        <v>21.607900000000001</v>
      </c>
    </row>
    <row r="1567" spans="1:44" x14ac:dyDescent="0.25">
      <c r="A1567" s="1">
        <v>38797</v>
      </c>
      <c r="B1567">
        <v>51.555999999999997</v>
      </c>
      <c r="C1567">
        <v>21.430199999999999</v>
      </c>
      <c r="D1567">
        <v>13.6355</v>
      </c>
      <c r="E1567">
        <v>39.701099999999997</v>
      </c>
      <c r="F1567">
        <v>1064.1199999999999</v>
      </c>
      <c r="G1567">
        <v>6.9284299999999996</v>
      </c>
      <c r="H1567">
        <v>22.17</v>
      </c>
      <c r="I1567">
        <v>32.789200000000001</v>
      </c>
      <c r="J1567">
        <v>54.853200000000001</v>
      </c>
      <c r="K1567">
        <v>51.403100000000002</v>
      </c>
      <c r="L1567">
        <v>36.9009</v>
      </c>
      <c r="M1567">
        <v>16.2544</v>
      </c>
      <c r="N1567">
        <v>352.48649999999998</v>
      </c>
      <c r="O1567">
        <v>14.3568</v>
      </c>
      <c r="P1567">
        <v>27.430599999999998</v>
      </c>
      <c r="Q1567">
        <v>24.33</v>
      </c>
      <c r="R1567">
        <v>42.3827</v>
      </c>
      <c r="S1567">
        <v>21.8064</v>
      </c>
      <c r="T1567">
        <v>16.834099999999999</v>
      </c>
      <c r="U1567">
        <v>113.6789</v>
      </c>
      <c r="V1567">
        <v>24.959900000000001</v>
      </c>
      <c r="W1567">
        <v>29.4451</v>
      </c>
      <c r="X1567">
        <v>29.361899999999999</v>
      </c>
      <c r="Y1567">
        <v>60.092700000000001</v>
      </c>
      <c r="Z1567">
        <v>13.213100000000001</v>
      </c>
      <c r="AA1567">
        <v>28.61</v>
      </c>
      <c r="AB1567">
        <v>40.327199999999998</v>
      </c>
      <c r="AC1567">
        <v>28.457999999999998</v>
      </c>
      <c r="AD1567" t="e">
        <v>#N/A</v>
      </c>
      <c r="AE1567">
        <v>23.121500000000001</v>
      </c>
      <c r="AF1567">
        <v>22.4086</v>
      </c>
      <c r="AG1567">
        <v>19.470600000000001</v>
      </c>
      <c r="AH1567">
        <v>15.820499999999999</v>
      </c>
      <c r="AI1567">
        <v>16.144100000000002</v>
      </c>
      <c r="AJ1567">
        <v>40.097499999999997</v>
      </c>
      <c r="AK1567" t="e">
        <v>#N/A</v>
      </c>
      <c r="AL1567" t="e">
        <v>#N/A</v>
      </c>
      <c r="AM1567">
        <v>43.438099999999999</v>
      </c>
      <c r="AN1567">
        <v>41.1922</v>
      </c>
      <c r="AO1567">
        <v>20.0364</v>
      </c>
      <c r="AP1567" t="e">
        <v>#N/A</v>
      </c>
      <c r="AQ1567">
        <v>33.980400000000003</v>
      </c>
      <c r="AR1567">
        <v>21.2529</v>
      </c>
    </row>
    <row r="1568" spans="1:44" x14ac:dyDescent="0.25">
      <c r="A1568" s="1">
        <v>38798</v>
      </c>
      <c r="B1568">
        <v>52.665500000000002</v>
      </c>
      <c r="C1568">
        <v>21.726199999999999</v>
      </c>
      <c r="D1568">
        <v>13.8774</v>
      </c>
      <c r="E1568">
        <v>39.917999999999999</v>
      </c>
      <c r="F1568">
        <v>1079.6400000000001</v>
      </c>
      <c r="G1568">
        <v>6.9557000000000002</v>
      </c>
      <c r="H1568">
        <v>22.05</v>
      </c>
      <c r="I1568">
        <v>33.290500000000002</v>
      </c>
      <c r="J1568">
        <v>55.441000000000003</v>
      </c>
      <c r="K1568">
        <v>53.045000000000002</v>
      </c>
      <c r="L1568">
        <v>37.077800000000003</v>
      </c>
      <c r="M1568">
        <v>16.363</v>
      </c>
      <c r="N1568">
        <v>358.05709999999999</v>
      </c>
      <c r="O1568">
        <v>14.4528</v>
      </c>
      <c r="P1568">
        <v>27.7943</v>
      </c>
      <c r="Q1568">
        <v>24.05</v>
      </c>
      <c r="R1568">
        <v>42.877899999999997</v>
      </c>
      <c r="S1568">
        <v>22.063300000000002</v>
      </c>
      <c r="T1568">
        <v>16.9175</v>
      </c>
      <c r="U1568">
        <v>116.23820000000001</v>
      </c>
      <c r="V1568">
        <v>24.9802</v>
      </c>
      <c r="W1568">
        <v>29.882999999999999</v>
      </c>
      <c r="X1568">
        <v>29.817</v>
      </c>
      <c r="Y1568">
        <v>60.927900000000001</v>
      </c>
      <c r="Z1568">
        <v>13.429600000000001</v>
      </c>
      <c r="AA1568">
        <v>27.97</v>
      </c>
      <c r="AB1568">
        <v>40.865900000000003</v>
      </c>
      <c r="AC1568">
        <v>29.2256</v>
      </c>
      <c r="AD1568" t="e">
        <v>#N/A</v>
      </c>
      <c r="AE1568">
        <v>23.198499999999999</v>
      </c>
      <c r="AF1568">
        <v>22.761500000000002</v>
      </c>
      <c r="AG1568">
        <v>19.174900000000001</v>
      </c>
      <c r="AH1568">
        <v>16.269200000000001</v>
      </c>
      <c r="AI1568">
        <v>16.3</v>
      </c>
      <c r="AJ1568">
        <v>40.661099999999998</v>
      </c>
      <c r="AK1568" t="e">
        <v>#N/A</v>
      </c>
      <c r="AL1568" t="e">
        <v>#N/A</v>
      </c>
      <c r="AM1568">
        <v>44.042499999999997</v>
      </c>
      <c r="AN1568">
        <v>41.937600000000003</v>
      </c>
      <c r="AO1568">
        <v>20.430900000000001</v>
      </c>
      <c r="AP1568" t="e">
        <v>#N/A</v>
      </c>
      <c r="AQ1568">
        <v>34.1845</v>
      </c>
      <c r="AR1568">
        <v>21.149000000000001</v>
      </c>
    </row>
    <row r="1569" spans="1:44" x14ac:dyDescent="0.25">
      <c r="A1569" s="1">
        <v>38799</v>
      </c>
      <c r="B1569">
        <v>53.2119</v>
      </c>
      <c r="C1569">
        <v>21.87</v>
      </c>
      <c r="D1569">
        <v>13.7912</v>
      </c>
      <c r="E1569">
        <v>39.628500000000003</v>
      </c>
      <c r="F1569">
        <v>1069.27</v>
      </c>
      <c r="G1569">
        <v>6.7932600000000001</v>
      </c>
      <c r="H1569">
        <v>22.4</v>
      </c>
      <c r="I1569">
        <v>33.123399999999997</v>
      </c>
      <c r="J1569">
        <v>55.004100000000001</v>
      </c>
      <c r="K1569">
        <v>53.141500000000001</v>
      </c>
      <c r="L1569">
        <v>37.212800000000001</v>
      </c>
      <c r="M1569">
        <v>16.374400000000001</v>
      </c>
      <c r="N1569">
        <v>359.22469999999998</v>
      </c>
      <c r="O1569">
        <v>14.347799999999999</v>
      </c>
      <c r="P1569">
        <v>27.7041</v>
      </c>
      <c r="Q1569">
        <v>24.05</v>
      </c>
      <c r="R1569">
        <v>43.068300000000001</v>
      </c>
      <c r="S1569">
        <v>21.826699999999999</v>
      </c>
      <c r="T1569">
        <v>17.028600000000001</v>
      </c>
      <c r="U1569">
        <v>116.2581</v>
      </c>
      <c r="V1569">
        <v>24.7393</v>
      </c>
      <c r="W1569">
        <v>30.221299999999999</v>
      </c>
      <c r="X1569">
        <v>29.753699999999998</v>
      </c>
      <c r="Y1569">
        <v>60.095700000000001</v>
      </c>
      <c r="Z1569">
        <v>13.2568</v>
      </c>
      <c r="AA1569">
        <v>27.92</v>
      </c>
      <c r="AB1569">
        <v>40.785899999999998</v>
      </c>
      <c r="AC1569">
        <v>29.252600000000001</v>
      </c>
      <c r="AD1569" t="e">
        <v>#N/A</v>
      </c>
      <c r="AE1569">
        <v>23.0519</v>
      </c>
      <c r="AF1569">
        <v>22.768999999999998</v>
      </c>
      <c r="AG1569">
        <v>18.984999999999999</v>
      </c>
      <c r="AH1569">
        <v>16.136199999999999</v>
      </c>
      <c r="AI1569">
        <v>16.1706</v>
      </c>
      <c r="AJ1569">
        <v>40.133499999999998</v>
      </c>
      <c r="AK1569" t="e">
        <v>#N/A</v>
      </c>
      <c r="AL1569" t="e">
        <v>#N/A</v>
      </c>
      <c r="AM1569">
        <v>43.883400000000002</v>
      </c>
      <c r="AN1569">
        <v>41.716500000000003</v>
      </c>
      <c r="AO1569">
        <v>20.401700000000002</v>
      </c>
      <c r="AP1569" t="e">
        <v>#N/A</v>
      </c>
      <c r="AQ1569">
        <v>34.537199999999999</v>
      </c>
      <c r="AR1569">
        <v>20.9679</v>
      </c>
    </row>
    <row r="1570" spans="1:44" x14ac:dyDescent="0.25">
      <c r="A1570" s="1">
        <v>38800</v>
      </c>
      <c r="B1570">
        <v>53.615200000000002</v>
      </c>
      <c r="C1570">
        <v>22.258400000000002</v>
      </c>
      <c r="D1570">
        <v>13.926500000000001</v>
      </c>
      <c r="E1570">
        <v>39.973399999999998</v>
      </c>
      <c r="F1570">
        <v>1081.28</v>
      </c>
      <c r="G1570">
        <v>6.8193299999999999</v>
      </c>
      <c r="H1570">
        <v>22.45</v>
      </c>
      <c r="I1570">
        <v>33.504300000000001</v>
      </c>
      <c r="J1570">
        <v>55.9114</v>
      </c>
      <c r="K1570">
        <v>52.989899999999999</v>
      </c>
      <c r="L1570">
        <v>38.1023</v>
      </c>
      <c r="M1570">
        <v>16.453499999999998</v>
      </c>
      <c r="N1570">
        <v>362.10930000000002</v>
      </c>
      <c r="O1570">
        <v>14.536099999999999</v>
      </c>
      <c r="P1570">
        <v>27.630400000000002</v>
      </c>
      <c r="Q1570">
        <v>24.48</v>
      </c>
      <c r="R1570">
        <v>43.321100000000001</v>
      </c>
      <c r="S1570">
        <v>21.873899999999999</v>
      </c>
      <c r="T1570">
        <v>17.436199999999999</v>
      </c>
      <c r="U1570">
        <v>117.4795</v>
      </c>
      <c r="V1570">
        <v>25.045500000000001</v>
      </c>
      <c r="W1570">
        <v>29.959</v>
      </c>
      <c r="X1570">
        <v>29.918099999999999</v>
      </c>
      <c r="Y1570">
        <v>60.643900000000002</v>
      </c>
      <c r="Z1570">
        <v>13.2842</v>
      </c>
      <c r="AA1570">
        <v>28.67</v>
      </c>
      <c r="AB1570">
        <v>40.795200000000001</v>
      </c>
      <c r="AC1570">
        <v>29.504899999999999</v>
      </c>
      <c r="AD1570" t="e">
        <v>#N/A</v>
      </c>
      <c r="AE1570">
        <v>23.325099999999999</v>
      </c>
      <c r="AF1570">
        <v>22.837599999999998</v>
      </c>
      <c r="AG1570">
        <v>19.235299999999999</v>
      </c>
      <c r="AH1570">
        <v>16.242699999999999</v>
      </c>
      <c r="AI1570">
        <v>16.1996</v>
      </c>
      <c r="AJ1570">
        <v>40.483899999999998</v>
      </c>
      <c r="AK1570" t="e">
        <v>#N/A</v>
      </c>
      <c r="AL1570" t="e">
        <v>#N/A</v>
      </c>
      <c r="AM1570">
        <v>43.7361</v>
      </c>
      <c r="AN1570">
        <v>42.395200000000003</v>
      </c>
      <c r="AO1570">
        <v>20.696200000000001</v>
      </c>
      <c r="AP1570" t="e">
        <v>#N/A</v>
      </c>
      <c r="AQ1570">
        <v>34.534500000000001</v>
      </c>
      <c r="AR1570">
        <v>21.064800000000002</v>
      </c>
    </row>
    <row r="1571" spans="1:44" x14ac:dyDescent="0.25">
      <c r="A1571" s="1">
        <v>38803</v>
      </c>
      <c r="B1571">
        <v>53.400199999999998</v>
      </c>
      <c r="C1571">
        <v>22.6004</v>
      </c>
      <c r="D1571">
        <v>13.6945</v>
      </c>
      <c r="E1571">
        <v>39.847099999999998</v>
      </c>
      <c r="F1571">
        <v>1072.4100000000001</v>
      </c>
      <c r="G1571">
        <v>6.74343</v>
      </c>
      <c r="H1571">
        <v>22.66</v>
      </c>
      <c r="I1571">
        <v>33.319800000000001</v>
      </c>
      <c r="J1571">
        <v>55.558900000000001</v>
      </c>
      <c r="K1571">
        <v>52.771099999999997</v>
      </c>
      <c r="L1571">
        <v>38.307000000000002</v>
      </c>
      <c r="M1571">
        <v>16.5915</v>
      </c>
      <c r="N1571">
        <v>359.2165</v>
      </c>
      <c r="O1571">
        <v>14.3734</v>
      </c>
      <c r="P1571">
        <v>27.5534</v>
      </c>
      <c r="Q1571">
        <v>24.62</v>
      </c>
      <c r="R1571">
        <v>43.232199999999999</v>
      </c>
      <c r="S1571">
        <v>21.643799999999999</v>
      </c>
      <c r="T1571">
        <v>17.6538</v>
      </c>
      <c r="U1571">
        <v>119.22239999999999</v>
      </c>
      <c r="V1571">
        <v>24.906300000000002</v>
      </c>
      <c r="W1571">
        <v>29.702000000000002</v>
      </c>
      <c r="X1571">
        <v>29.4772</v>
      </c>
      <c r="Y1571">
        <v>60.115299999999998</v>
      </c>
      <c r="Z1571">
        <v>13.323499999999999</v>
      </c>
      <c r="AA1571">
        <v>27.93</v>
      </c>
      <c r="AB1571">
        <v>40.295999999999999</v>
      </c>
      <c r="AC1571">
        <v>29.4024</v>
      </c>
      <c r="AD1571" t="e">
        <v>#N/A</v>
      </c>
      <c r="AE1571">
        <v>23.1629</v>
      </c>
      <c r="AF1571">
        <v>22.6997</v>
      </c>
      <c r="AG1571">
        <v>19.152899999999999</v>
      </c>
      <c r="AH1571">
        <v>16.078600000000002</v>
      </c>
      <c r="AI1571">
        <v>15.9878</v>
      </c>
      <c r="AJ1571">
        <v>39.993499999999997</v>
      </c>
      <c r="AK1571" t="e">
        <v>#N/A</v>
      </c>
      <c r="AL1571" t="e">
        <v>#N/A</v>
      </c>
      <c r="AM1571">
        <v>42.892499999999998</v>
      </c>
      <c r="AN1571">
        <v>42.148000000000003</v>
      </c>
      <c r="AO1571">
        <v>20.594000000000001</v>
      </c>
      <c r="AP1571" t="e">
        <v>#N/A</v>
      </c>
      <c r="AQ1571">
        <v>34.2239</v>
      </c>
      <c r="AR1571">
        <v>20.8751</v>
      </c>
    </row>
    <row r="1572" spans="1:44" x14ac:dyDescent="0.25">
      <c r="A1572" s="1">
        <v>38804</v>
      </c>
      <c r="B1572">
        <v>52.669400000000003</v>
      </c>
      <c r="C1572">
        <v>22.297899999999998</v>
      </c>
      <c r="D1572">
        <v>13.6219</v>
      </c>
      <c r="E1572">
        <v>39.138800000000003</v>
      </c>
      <c r="F1572">
        <v>1049.8599999999999</v>
      </c>
      <c r="G1572">
        <v>6.6282699999999997</v>
      </c>
      <c r="H1572">
        <v>22.58</v>
      </c>
      <c r="I1572">
        <v>32.654800000000002</v>
      </c>
      <c r="J1572">
        <v>54.5974</v>
      </c>
      <c r="K1572">
        <v>52.026800000000001</v>
      </c>
      <c r="L1572">
        <v>37.923200000000001</v>
      </c>
      <c r="M1572">
        <v>16.281700000000001</v>
      </c>
      <c r="N1572">
        <v>356.50240000000002</v>
      </c>
      <c r="O1572">
        <v>14.228999999999999</v>
      </c>
      <c r="P1572">
        <v>27.225999999999999</v>
      </c>
      <c r="Q1572">
        <v>23.92</v>
      </c>
      <c r="R1572">
        <v>42.7896</v>
      </c>
      <c r="S1572">
        <v>21.391400000000001</v>
      </c>
      <c r="T1572">
        <v>17.5427</v>
      </c>
      <c r="U1572">
        <v>118.03619999999999</v>
      </c>
      <c r="V1572">
        <v>23.946999999999999</v>
      </c>
      <c r="W1572">
        <v>29.556999999999999</v>
      </c>
      <c r="X1572">
        <v>29.186599999999999</v>
      </c>
      <c r="Y1572">
        <v>59.375</v>
      </c>
      <c r="Z1572">
        <v>13.1645</v>
      </c>
      <c r="AA1572">
        <v>28.41</v>
      </c>
      <c r="AB1572">
        <v>39.878399999999999</v>
      </c>
      <c r="AC1572">
        <v>28.814499999999999</v>
      </c>
      <c r="AD1572" t="e">
        <v>#N/A</v>
      </c>
      <c r="AE1572">
        <v>22.863399999999999</v>
      </c>
      <c r="AF1572">
        <v>22.400700000000001</v>
      </c>
      <c r="AG1572">
        <v>18.9465</v>
      </c>
      <c r="AH1572">
        <v>15.951499999999999</v>
      </c>
      <c r="AI1572">
        <v>15.657</v>
      </c>
      <c r="AJ1572">
        <v>39.299900000000001</v>
      </c>
      <c r="AK1572" t="e">
        <v>#N/A</v>
      </c>
      <c r="AL1572" t="e">
        <v>#N/A</v>
      </c>
      <c r="AM1572">
        <v>42.139400000000002</v>
      </c>
      <c r="AN1572">
        <v>41.240900000000003</v>
      </c>
      <c r="AO1572">
        <v>20.264800000000001</v>
      </c>
      <c r="AP1572" t="e">
        <v>#N/A</v>
      </c>
      <c r="AQ1572">
        <v>33.836799999999997</v>
      </c>
      <c r="AR1572">
        <v>20.621099999999998</v>
      </c>
    </row>
    <row r="1573" spans="1:44" x14ac:dyDescent="0.25">
      <c r="A1573" s="1">
        <v>38805</v>
      </c>
      <c r="B1573">
        <v>53.972799999999999</v>
      </c>
      <c r="C1573">
        <v>22.870200000000001</v>
      </c>
      <c r="D1573">
        <v>13.852</v>
      </c>
      <c r="E1573">
        <v>39.328499999999998</v>
      </c>
      <c r="F1573">
        <v>1058.55</v>
      </c>
      <c r="G1573">
        <v>7.0555599999999998</v>
      </c>
      <c r="H1573">
        <v>22.66</v>
      </c>
      <c r="I1573">
        <v>32.736600000000003</v>
      </c>
      <c r="J1573">
        <v>56.0867</v>
      </c>
      <c r="K1573">
        <v>51.667299999999997</v>
      </c>
      <c r="L1573">
        <v>38.697899999999997</v>
      </c>
      <c r="M1573">
        <v>16.555800000000001</v>
      </c>
      <c r="N1573">
        <v>359.37880000000001</v>
      </c>
      <c r="O1573">
        <v>14.3177</v>
      </c>
      <c r="P1573">
        <v>27.453900000000001</v>
      </c>
      <c r="Q1573">
        <v>23.93</v>
      </c>
      <c r="R1573">
        <v>43.342500000000001</v>
      </c>
      <c r="S1573">
        <v>21.776399999999999</v>
      </c>
      <c r="T1573">
        <v>17.0564</v>
      </c>
      <c r="U1573">
        <v>120.75149999999999</v>
      </c>
      <c r="V1573">
        <v>24.542000000000002</v>
      </c>
      <c r="W1573">
        <v>29.748000000000001</v>
      </c>
      <c r="X1573">
        <v>29.6144</v>
      </c>
      <c r="Y1573">
        <v>60.2746</v>
      </c>
      <c r="Z1573">
        <v>13.4055</v>
      </c>
      <c r="AA1573">
        <v>27.88</v>
      </c>
      <c r="AB1573">
        <v>40.056899999999999</v>
      </c>
      <c r="AC1573">
        <v>29.140899999999998</v>
      </c>
      <c r="AD1573" t="e">
        <v>#N/A</v>
      </c>
      <c r="AE1573">
        <v>23.2014</v>
      </c>
      <c r="AF1573">
        <v>22.5854</v>
      </c>
      <c r="AG1573">
        <v>19.1736</v>
      </c>
      <c r="AH1573">
        <v>16.0885</v>
      </c>
      <c r="AI1573">
        <v>15.6639</v>
      </c>
      <c r="AJ1573">
        <v>39.679699999999997</v>
      </c>
      <c r="AK1573" t="e">
        <v>#N/A</v>
      </c>
      <c r="AL1573" t="e">
        <v>#N/A</v>
      </c>
      <c r="AM1573">
        <v>43.774900000000002</v>
      </c>
      <c r="AN1573">
        <v>41.537999999999997</v>
      </c>
      <c r="AO1573">
        <v>20.663399999999999</v>
      </c>
      <c r="AP1573" t="e">
        <v>#N/A</v>
      </c>
      <c r="AQ1573">
        <v>34.325200000000002</v>
      </c>
      <c r="AR1573">
        <v>21.371700000000001</v>
      </c>
    </row>
    <row r="1574" spans="1:44" x14ac:dyDescent="0.25">
      <c r="A1574" s="1">
        <v>38806</v>
      </c>
      <c r="B1574">
        <v>52.934800000000003</v>
      </c>
      <c r="C1574">
        <v>22.711400000000001</v>
      </c>
      <c r="D1574">
        <v>13.561199999999999</v>
      </c>
      <c r="E1574">
        <v>38.765300000000003</v>
      </c>
      <c r="F1574">
        <v>1050.57</v>
      </c>
      <c r="G1574">
        <v>7.0684699999999996</v>
      </c>
      <c r="H1574">
        <v>22.48</v>
      </c>
      <c r="I1574">
        <v>32.261899999999997</v>
      </c>
      <c r="J1574">
        <v>55.197600000000001</v>
      </c>
      <c r="K1574">
        <v>50.266800000000003</v>
      </c>
      <c r="L1574">
        <v>38.317900000000002</v>
      </c>
      <c r="M1574">
        <v>16.722799999999999</v>
      </c>
      <c r="N1574">
        <v>354.55970000000002</v>
      </c>
      <c r="O1574">
        <v>14.2014</v>
      </c>
      <c r="P1574">
        <v>27.346800000000002</v>
      </c>
      <c r="Q1574">
        <v>23.75</v>
      </c>
      <c r="R1574">
        <v>42.915300000000002</v>
      </c>
      <c r="S1574">
        <v>22.154299999999999</v>
      </c>
      <c r="T1574">
        <v>15.981999999999999</v>
      </c>
      <c r="U1574">
        <v>120.0046</v>
      </c>
      <c r="V1574">
        <v>24.3566</v>
      </c>
      <c r="W1574">
        <v>29.128900000000002</v>
      </c>
      <c r="X1574">
        <v>29.548200000000001</v>
      </c>
      <c r="Y1574">
        <v>59.8416</v>
      </c>
      <c r="Z1574">
        <v>13.218500000000001</v>
      </c>
      <c r="AA1574">
        <v>28.26</v>
      </c>
      <c r="AB1574">
        <v>39.6785</v>
      </c>
      <c r="AC1574">
        <v>28.820599999999999</v>
      </c>
      <c r="AD1574" t="e">
        <v>#N/A</v>
      </c>
      <c r="AE1574">
        <v>22.987100000000002</v>
      </c>
      <c r="AF1574">
        <v>22.340800000000002</v>
      </c>
      <c r="AG1574">
        <v>19.195499999999999</v>
      </c>
      <c r="AH1574">
        <v>15.898199999999999</v>
      </c>
      <c r="AI1574">
        <v>15.548999999999999</v>
      </c>
      <c r="AJ1574">
        <v>39.363300000000002</v>
      </c>
      <c r="AK1574" t="e">
        <v>#N/A</v>
      </c>
      <c r="AL1574" t="e">
        <v>#N/A</v>
      </c>
      <c r="AM1574">
        <v>43.924700000000001</v>
      </c>
      <c r="AN1574">
        <v>41.1646</v>
      </c>
      <c r="AO1574">
        <v>20.221299999999999</v>
      </c>
      <c r="AP1574" t="e">
        <v>#N/A</v>
      </c>
      <c r="AQ1574">
        <v>33.852899999999998</v>
      </c>
      <c r="AR1574">
        <v>21.185400000000001</v>
      </c>
    </row>
    <row r="1575" spans="1:44" x14ac:dyDescent="0.25">
      <c r="A1575" s="1">
        <v>38807</v>
      </c>
      <c r="B1575">
        <v>52.292299999999997</v>
      </c>
      <c r="C1575">
        <v>22.6005</v>
      </c>
      <c r="D1575">
        <v>13.378500000000001</v>
      </c>
      <c r="E1575">
        <v>39.029600000000002</v>
      </c>
      <c r="F1575">
        <v>1047.81</v>
      </c>
      <c r="G1575">
        <v>7.0660400000000001</v>
      </c>
      <c r="H1575">
        <v>22.24</v>
      </c>
      <c r="I1575">
        <v>32.134599999999999</v>
      </c>
      <c r="J1575">
        <v>54.781399999999998</v>
      </c>
      <c r="K1575">
        <v>49.810099999999998</v>
      </c>
      <c r="L1575">
        <v>37.965299999999999</v>
      </c>
      <c r="M1575">
        <v>16.5062</v>
      </c>
      <c r="N1575">
        <v>354.17540000000002</v>
      </c>
      <c r="O1575">
        <v>14.141400000000001</v>
      </c>
      <c r="P1575">
        <v>27.143699999999999</v>
      </c>
      <c r="Q1575">
        <v>23.8</v>
      </c>
      <c r="R1575">
        <v>42.6419</v>
      </c>
      <c r="S1575">
        <v>22.158799999999999</v>
      </c>
      <c r="T1575">
        <v>16.255199999999999</v>
      </c>
      <c r="U1575">
        <v>119.78019999999999</v>
      </c>
      <c r="V1575">
        <v>24.564499999999999</v>
      </c>
      <c r="W1575">
        <v>29.1234</v>
      </c>
      <c r="X1575">
        <v>29.828299999999999</v>
      </c>
      <c r="Y1575">
        <v>59.384900000000002</v>
      </c>
      <c r="Z1575">
        <v>13.042199999999999</v>
      </c>
      <c r="AA1575">
        <v>28.12</v>
      </c>
      <c r="AB1575">
        <v>39.505299999999998</v>
      </c>
      <c r="AC1575">
        <v>28.884699999999999</v>
      </c>
      <c r="AD1575" t="e">
        <v>#N/A</v>
      </c>
      <c r="AE1575">
        <v>22.9054</v>
      </c>
      <c r="AF1575">
        <v>22.025300000000001</v>
      </c>
      <c r="AG1575">
        <v>19.1617</v>
      </c>
      <c r="AH1575">
        <v>15.9008</v>
      </c>
      <c r="AI1575">
        <v>15.3109</v>
      </c>
      <c r="AJ1575">
        <v>39.31</v>
      </c>
      <c r="AK1575" t="e">
        <v>#N/A</v>
      </c>
      <c r="AL1575" t="e">
        <v>#N/A</v>
      </c>
      <c r="AM1575">
        <v>43.445799999999998</v>
      </c>
      <c r="AN1575">
        <v>40.996000000000002</v>
      </c>
      <c r="AO1575">
        <v>19.979700000000001</v>
      </c>
      <c r="AP1575" t="e">
        <v>#N/A</v>
      </c>
      <c r="AQ1575">
        <v>33.54</v>
      </c>
      <c r="AR1575">
        <v>21.186499999999999</v>
      </c>
    </row>
    <row r="1576" spans="1:44" x14ac:dyDescent="0.25">
      <c r="A1576" s="1">
        <v>38810</v>
      </c>
      <c r="B1576">
        <v>52.532400000000003</v>
      </c>
      <c r="C1576">
        <v>22.877199999999998</v>
      </c>
      <c r="D1576">
        <v>13.5092</v>
      </c>
      <c r="E1576">
        <v>39.102600000000002</v>
      </c>
      <c r="F1576">
        <v>1044.8499999999999</v>
      </c>
      <c r="G1576">
        <v>7.06975</v>
      </c>
      <c r="H1576">
        <v>22.37</v>
      </c>
      <c r="I1576">
        <v>32.378500000000003</v>
      </c>
      <c r="J1576">
        <v>55.045200000000001</v>
      </c>
      <c r="K1576">
        <v>51.184199999999997</v>
      </c>
      <c r="L1576">
        <v>38.311100000000003</v>
      </c>
      <c r="M1576">
        <v>16.501100000000001</v>
      </c>
      <c r="N1576">
        <v>356.28120000000001</v>
      </c>
      <c r="O1576">
        <v>14.1557</v>
      </c>
      <c r="P1576">
        <v>27.595500000000001</v>
      </c>
      <c r="Q1576">
        <v>23.45</v>
      </c>
      <c r="R1576">
        <v>42.885100000000001</v>
      </c>
      <c r="S1576">
        <v>22.176600000000001</v>
      </c>
      <c r="T1576">
        <v>15.370699999999999</v>
      </c>
      <c r="U1576">
        <v>121.12179999999999</v>
      </c>
      <c r="V1576">
        <v>25.119900000000001</v>
      </c>
      <c r="W1576">
        <v>29.215399999999999</v>
      </c>
      <c r="X1576">
        <v>29.643000000000001</v>
      </c>
      <c r="Y1576">
        <v>59.954799999999999</v>
      </c>
      <c r="Z1576">
        <v>13.012600000000001</v>
      </c>
      <c r="AA1576">
        <v>28.41</v>
      </c>
      <c r="AB1576">
        <v>39.659599999999998</v>
      </c>
      <c r="AC1576">
        <v>29.1568</v>
      </c>
      <c r="AD1576" t="e">
        <v>#N/A</v>
      </c>
      <c r="AE1576">
        <v>23.1633</v>
      </c>
      <c r="AF1576">
        <v>22.257400000000001</v>
      </c>
      <c r="AG1576">
        <v>19.4741</v>
      </c>
      <c r="AH1576">
        <v>15.9192</v>
      </c>
      <c r="AI1576">
        <v>15.5174</v>
      </c>
      <c r="AJ1576">
        <v>39.580300000000001</v>
      </c>
      <c r="AK1576" t="e">
        <v>#N/A</v>
      </c>
      <c r="AL1576" t="e">
        <v>#N/A</v>
      </c>
      <c r="AM1576">
        <v>43.173099999999998</v>
      </c>
      <c r="AN1576">
        <v>41.284300000000002</v>
      </c>
      <c r="AO1576">
        <v>20.212</v>
      </c>
      <c r="AP1576" t="e">
        <v>#N/A</v>
      </c>
      <c r="AQ1576">
        <v>33.255699999999997</v>
      </c>
      <c r="AR1576">
        <v>21.273700000000002</v>
      </c>
    </row>
    <row r="1577" spans="1:44" x14ac:dyDescent="0.25">
      <c r="A1577" s="1">
        <v>38811</v>
      </c>
      <c r="B1577">
        <v>52.663600000000002</v>
      </c>
      <c r="C1577">
        <v>22.5596</v>
      </c>
      <c r="D1577">
        <v>13.2959</v>
      </c>
      <c r="E1577">
        <v>39.198700000000002</v>
      </c>
      <c r="F1577">
        <v>1037.96</v>
      </c>
      <c r="G1577">
        <v>6.8157199999999998</v>
      </c>
      <c r="H1577">
        <v>22.23</v>
      </c>
      <c r="I1577">
        <v>32.397199999999998</v>
      </c>
      <c r="J1577">
        <v>54.7624</v>
      </c>
      <c r="K1577">
        <v>51.776699999999998</v>
      </c>
      <c r="L1577">
        <v>38.197699999999998</v>
      </c>
      <c r="M1577">
        <v>16.270399999999999</v>
      </c>
      <c r="N1577">
        <v>357.72620000000001</v>
      </c>
      <c r="O1577">
        <v>14.0474</v>
      </c>
      <c r="P1577">
        <v>27.317599999999999</v>
      </c>
      <c r="Q1577">
        <v>22.95</v>
      </c>
      <c r="R1577">
        <v>42.844099999999997</v>
      </c>
      <c r="S1577">
        <v>21.903300000000002</v>
      </c>
      <c r="T1577">
        <v>14.754799999999999</v>
      </c>
      <c r="U1577">
        <v>121.7734</v>
      </c>
      <c r="V1577">
        <v>24.921600000000002</v>
      </c>
      <c r="W1577">
        <v>28.962900000000001</v>
      </c>
      <c r="X1577">
        <v>29.766500000000001</v>
      </c>
      <c r="Y1577">
        <v>59.4771</v>
      </c>
      <c r="Z1577">
        <v>12.8154</v>
      </c>
      <c r="AA1577">
        <v>28.71</v>
      </c>
      <c r="AB1577">
        <v>38.928100000000001</v>
      </c>
      <c r="AC1577">
        <v>29.214700000000001</v>
      </c>
      <c r="AD1577" t="e">
        <v>#N/A</v>
      </c>
      <c r="AE1577">
        <v>22.825299999999999</v>
      </c>
      <c r="AF1577">
        <v>22.020299999999999</v>
      </c>
      <c r="AG1577">
        <v>19.284400000000002</v>
      </c>
      <c r="AH1577">
        <v>15.742599999999999</v>
      </c>
      <c r="AI1577">
        <v>15.3096</v>
      </c>
      <c r="AJ1577">
        <v>39.162399999999998</v>
      </c>
      <c r="AK1577" t="e">
        <v>#N/A</v>
      </c>
      <c r="AL1577" t="e">
        <v>#N/A</v>
      </c>
      <c r="AM1577">
        <v>42.4983</v>
      </c>
      <c r="AN1577">
        <v>40.742899999999999</v>
      </c>
      <c r="AO1577">
        <v>20.061599999999999</v>
      </c>
      <c r="AP1577" t="e">
        <v>#N/A</v>
      </c>
      <c r="AQ1577">
        <v>32.646999999999998</v>
      </c>
      <c r="AR1577">
        <v>20.983000000000001</v>
      </c>
    </row>
    <row r="1578" spans="1:44" x14ac:dyDescent="0.25">
      <c r="A1578" s="1">
        <v>38812</v>
      </c>
      <c r="B1578">
        <v>52.7361</v>
      </c>
      <c r="C1578">
        <v>23.066800000000001</v>
      </c>
      <c r="D1578">
        <v>13.2658</v>
      </c>
      <c r="E1578">
        <v>38.884500000000003</v>
      </c>
      <c r="F1578">
        <v>1032.27</v>
      </c>
      <c r="G1578">
        <v>7.4612299999999996</v>
      </c>
      <c r="H1578">
        <v>22.1</v>
      </c>
      <c r="I1578">
        <v>32.459699999999998</v>
      </c>
      <c r="J1578">
        <v>54.915500000000002</v>
      </c>
      <c r="K1578">
        <v>51.929200000000002</v>
      </c>
      <c r="L1578">
        <v>38.438699999999997</v>
      </c>
      <c r="M1578">
        <v>16.308499999999999</v>
      </c>
      <c r="N1578">
        <v>356.78339999999997</v>
      </c>
      <c r="O1578">
        <v>13.9526</v>
      </c>
      <c r="P1578">
        <v>27.331499999999998</v>
      </c>
      <c r="Q1578">
        <v>22.75</v>
      </c>
      <c r="R1578">
        <v>42.970300000000002</v>
      </c>
      <c r="S1578">
        <v>21.646899999999999</v>
      </c>
      <c r="T1578">
        <v>14.958500000000001</v>
      </c>
      <c r="U1578">
        <v>121.13809999999999</v>
      </c>
      <c r="V1578">
        <v>25.324000000000002</v>
      </c>
      <c r="W1578">
        <v>28.924499999999998</v>
      </c>
      <c r="X1578">
        <v>29.5747</v>
      </c>
      <c r="Y1578">
        <v>59.770099999999999</v>
      </c>
      <c r="Z1578">
        <v>12.8874</v>
      </c>
      <c r="AA1578">
        <v>27.97</v>
      </c>
      <c r="AB1578">
        <v>38.508299999999998</v>
      </c>
      <c r="AC1578">
        <v>29.293399999999998</v>
      </c>
      <c r="AD1578" t="e">
        <v>#N/A</v>
      </c>
      <c r="AE1578">
        <v>22.8399</v>
      </c>
      <c r="AF1578">
        <v>22.254799999999999</v>
      </c>
      <c r="AG1578">
        <v>19.304099999999998</v>
      </c>
      <c r="AH1578">
        <v>15.5982</v>
      </c>
      <c r="AI1578">
        <v>15.295999999999999</v>
      </c>
      <c r="AJ1578">
        <v>38.763100000000001</v>
      </c>
      <c r="AK1578" t="e">
        <v>#N/A</v>
      </c>
      <c r="AL1578" t="e">
        <v>#N/A</v>
      </c>
      <c r="AM1578">
        <v>42.342300000000002</v>
      </c>
      <c r="AN1578">
        <v>40.6492</v>
      </c>
      <c r="AO1578">
        <v>19.895600000000002</v>
      </c>
      <c r="AP1578" t="e">
        <v>#N/A</v>
      </c>
      <c r="AQ1578">
        <v>32.786000000000001</v>
      </c>
      <c r="AR1578">
        <v>20.816099999999999</v>
      </c>
    </row>
    <row r="1579" spans="1:44" x14ac:dyDescent="0.25">
      <c r="A1579" s="1">
        <v>38813</v>
      </c>
      <c r="B1579">
        <v>55.229799999999997</v>
      </c>
      <c r="C1579">
        <v>23.328499999999998</v>
      </c>
      <c r="D1579">
        <v>13.078200000000001</v>
      </c>
      <c r="E1579">
        <v>38.2654</v>
      </c>
      <c r="F1579">
        <v>1020.13</v>
      </c>
      <c r="G1579">
        <v>7.8764900000000004</v>
      </c>
      <c r="H1579">
        <v>21.52</v>
      </c>
      <c r="I1579">
        <v>32.084800000000001</v>
      </c>
      <c r="J1579">
        <v>55.183300000000003</v>
      </c>
      <c r="K1579">
        <v>51.616</v>
      </c>
      <c r="L1579">
        <v>38.224600000000002</v>
      </c>
      <c r="M1579">
        <v>15.8528</v>
      </c>
      <c r="N1579">
        <v>352.3152</v>
      </c>
      <c r="O1579">
        <v>13.809799999999999</v>
      </c>
      <c r="P1579">
        <v>27.271000000000001</v>
      </c>
      <c r="Q1579">
        <v>22.95</v>
      </c>
      <c r="R1579">
        <v>42.747700000000002</v>
      </c>
      <c r="S1579">
        <v>21.615400000000001</v>
      </c>
      <c r="T1579">
        <v>14.8103</v>
      </c>
      <c r="U1579">
        <v>121.6142</v>
      </c>
      <c r="V1579">
        <v>25.0304</v>
      </c>
      <c r="W1579">
        <v>28.462499999999999</v>
      </c>
      <c r="X1579">
        <v>29.358599999999999</v>
      </c>
      <c r="Y1579">
        <v>59.2727</v>
      </c>
      <c r="Z1579">
        <v>12.7692</v>
      </c>
      <c r="AA1579">
        <v>27.42</v>
      </c>
      <c r="AB1579">
        <v>38.4176</v>
      </c>
      <c r="AC1579">
        <v>29.003</v>
      </c>
      <c r="AD1579" t="e">
        <v>#N/A</v>
      </c>
      <c r="AE1579">
        <v>22.61</v>
      </c>
      <c r="AF1579">
        <v>21.456199999999999</v>
      </c>
      <c r="AG1579">
        <v>19.080300000000001</v>
      </c>
      <c r="AH1579">
        <v>15.588100000000001</v>
      </c>
      <c r="AI1579">
        <v>15.185499999999999</v>
      </c>
      <c r="AJ1579">
        <v>38.525199999999998</v>
      </c>
      <c r="AK1579" t="e">
        <v>#N/A</v>
      </c>
      <c r="AL1579" t="e">
        <v>#N/A</v>
      </c>
      <c r="AM1579">
        <v>41.567900000000002</v>
      </c>
      <c r="AN1579">
        <v>40.484099999999998</v>
      </c>
      <c r="AO1579">
        <v>19.566700000000001</v>
      </c>
      <c r="AP1579" t="e">
        <v>#N/A</v>
      </c>
      <c r="AQ1579">
        <v>32.436900000000001</v>
      </c>
      <c r="AR1579">
        <v>20.6495</v>
      </c>
    </row>
    <row r="1580" spans="1:44" x14ac:dyDescent="0.25">
      <c r="A1580" s="1">
        <v>38814</v>
      </c>
      <c r="B1580">
        <v>55.5929</v>
      </c>
      <c r="C1580">
        <v>23.832599999999999</v>
      </c>
      <c r="D1580">
        <v>13.0878</v>
      </c>
      <c r="E1580">
        <v>38.261499999999998</v>
      </c>
      <c r="F1580">
        <v>1014.57</v>
      </c>
      <c r="G1580">
        <v>7.8004499999999997</v>
      </c>
      <c r="H1580">
        <v>21.69</v>
      </c>
      <c r="I1580">
        <v>32.112299999999998</v>
      </c>
      <c r="J1580">
        <v>55.611199999999997</v>
      </c>
      <c r="K1580">
        <v>51.676099999999998</v>
      </c>
      <c r="L1580">
        <v>38.147799999999997</v>
      </c>
      <c r="M1580">
        <v>15.753500000000001</v>
      </c>
      <c r="N1580">
        <v>354.74829999999997</v>
      </c>
      <c r="O1580">
        <v>13.8467</v>
      </c>
      <c r="P1580">
        <v>27.2498</v>
      </c>
      <c r="Q1580">
        <v>23.08</v>
      </c>
      <c r="R1580">
        <v>42.685499999999998</v>
      </c>
      <c r="S1580">
        <v>21.5474</v>
      </c>
      <c r="T1580">
        <v>14.94</v>
      </c>
      <c r="U1580">
        <v>122.16849999999999</v>
      </c>
      <c r="V1580">
        <v>24.762</v>
      </c>
      <c r="W1580">
        <v>28.745999999999999</v>
      </c>
      <c r="X1580">
        <v>29.367599999999999</v>
      </c>
      <c r="Y1580">
        <v>58.969099999999997</v>
      </c>
      <c r="Z1580">
        <v>12.8154</v>
      </c>
      <c r="AA1580">
        <v>27.64</v>
      </c>
      <c r="AB1580">
        <v>38.392299999999999</v>
      </c>
      <c r="AC1580">
        <v>28.910699999999999</v>
      </c>
      <c r="AD1580" t="e">
        <v>#N/A</v>
      </c>
      <c r="AE1580">
        <v>23.041899999999998</v>
      </c>
      <c r="AF1580">
        <v>21.460100000000001</v>
      </c>
      <c r="AG1580">
        <v>19.0717</v>
      </c>
      <c r="AH1580">
        <v>15.5299</v>
      </c>
      <c r="AI1580">
        <v>15.1065</v>
      </c>
      <c r="AJ1580">
        <v>38.796999999999997</v>
      </c>
      <c r="AK1580" t="e">
        <v>#N/A</v>
      </c>
      <c r="AL1580" t="e">
        <v>#N/A</v>
      </c>
      <c r="AM1580">
        <v>41.389699999999998</v>
      </c>
      <c r="AN1580">
        <v>40.497500000000002</v>
      </c>
      <c r="AO1580">
        <v>19.844999999999999</v>
      </c>
      <c r="AP1580" t="e">
        <v>#N/A</v>
      </c>
      <c r="AQ1580">
        <v>32.410800000000002</v>
      </c>
      <c r="AR1580">
        <v>20.761900000000001</v>
      </c>
    </row>
    <row r="1581" spans="1:44" x14ac:dyDescent="0.25">
      <c r="A1581" s="1">
        <v>38817</v>
      </c>
      <c r="B1581">
        <v>55.925899999999999</v>
      </c>
      <c r="C1581">
        <v>24.233799999999999</v>
      </c>
      <c r="D1581">
        <v>13.229200000000001</v>
      </c>
      <c r="E1581">
        <v>38.626199999999997</v>
      </c>
      <c r="F1581">
        <v>1018.26</v>
      </c>
      <c r="G1581">
        <v>7.7260200000000001</v>
      </c>
      <c r="H1581">
        <v>21.48</v>
      </c>
      <c r="I1581">
        <v>32.282200000000003</v>
      </c>
      <c r="J1581">
        <v>56.837200000000003</v>
      </c>
      <c r="K1581">
        <v>52.385800000000003</v>
      </c>
      <c r="L1581">
        <v>39.1006</v>
      </c>
      <c r="M1581">
        <v>15.9947</v>
      </c>
      <c r="N1581">
        <v>359.11680000000001</v>
      </c>
      <c r="O1581">
        <v>13.982100000000001</v>
      </c>
      <c r="P1581">
        <v>27.603300000000001</v>
      </c>
      <c r="Q1581">
        <v>22.9</v>
      </c>
      <c r="R1581">
        <v>43.395099999999999</v>
      </c>
      <c r="S1581">
        <v>21.619800000000001</v>
      </c>
      <c r="T1581">
        <v>14.838100000000001</v>
      </c>
      <c r="U1581">
        <v>124.0761</v>
      </c>
      <c r="V1581">
        <v>24.724</v>
      </c>
      <c r="W1581">
        <v>28.729900000000001</v>
      </c>
      <c r="X1581">
        <v>29.722100000000001</v>
      </c>
      <c r="Y1581">
        <v>59.085500000000003</v>
      </c>
      <c r="Z1581">
        <v>12.980600000000001</v>
      </c>
      <c r="AA1581">
        <v>28.29</v>
      </c>
      <c r="AB1581">
        <v>38.566000000000003</v>
      </c>
      <c r="AC1581">
        <v>29.227399999999999</v>
      </c>
      <c r="AD1581" t="e">
        <v>#N/A</v>
      </c>
      <c r="AE1581">
        <v>23.506699999999999</v>
      </c>
      <c r="AF1581">
        <v>21.570699999999999</v>
      </c>
      <c r="AG1581">
        <v>19.218900000000001</v>
      </c>
      <c r="AH1581">
        <v>15.531700000000001</v>
      </c>
      <c r="AI1581">
        <v>15.181800000000001</v>
      </c>
      <c r="AJ1581">
        <v>38.964799999999997</v>
      </c>
      <c r="AK1581" t="e">
        <v>#N/A</v>
      </c>
      <c r="AL1581" t="e">
        <v>#N/A</v>
      </c>
      <c r="AM1581">
        <v>40.685699999999997</v>
      </c>
      <c r="AN1581">
        <v>40.8078</v>
      </c>
      <c r="AO1581">
        <v>19.792899999999999</v>
      </c>
      <c r="AP1581" t="e">
        <v>#N/A</v>
      </c>
      <c r="AQ1581">
        <v>32.398200000000003</v>
      </c>
      <c r="AR1581">
        <v>21.096499999999999</v>
      </c>
    </row>
    <row r="1582" spans="1:44" x14ac:dyDescent="0.25">
      <c r="A1582" s="1">
        <v>38818</v>
      </c>
      <c r="B1582">
        <v>55.767000000000003</v>
      </c>
      <c r="C1582">
        <v>25.151299999999999</v>
      </c>
      <c r="D1582">
        <v>13.0867</v>
      </c>
      <c r="E1582">
        <v>38.160299999999999</v>
      </c>
      <c r="F1582">
        <v>1005.07</v>
      </c>
      <c r="G1582">
        <v>7.6457199999999998</v>
      </c>
      <c r="H1582">
        <v>21.26</v>
      </c>
      <c r="I1582">
        <v>32.1813</v>
      </c>
      <c r="J1582">
        <v>56.654400000000003</v>
      </c>
      <c r="K1582">
        <v>53.199599999999997</v>
      </c>
      <c r="L1582">
        <v>38.911099999999998</v>
      </c>
      <c r="M1582">
        <v>16.009699999999999</v>
      </c>
      <c r="N1582">
        <v>355.49439999999998</v>
      </c>
      <c r="O1582">
        <v>13.911199999999999</v>
      </c>
      <c r="P1582">
        <v>27.6282</v>
      </c>
      <c r="Q1582">
        <v>22.49</v>
      </c>
      <c r="R1582">
        <v>43.415599999999998</v>
      </c>
      <c r="S1582">
        <v>21.6919</v>
      </c>
      <c r="T1582">
        <v>14.6158</v>
      </c>
      <c r="U1582">
        <v>121.48779999999999</v>
      </c>
      <c r="V1582">
        <v>24.293700000000001</v>
      </c>
      <c r="W1582">
        <v>28.461400000000001</v>
      </c>
      <c r="X1582">
        <v>29.191700000000001</v>
      </c>
      <c r="Y1582">
        <v>58.372900000000001</v>
      </c>
      <c r="Z1582">
        <v>12.8401</v>
      </c>
      <c r="AA1582">
        <v>28.46</v>
      </c>
      <c r="AB1582">
        <v>38.573599999999999</v>
      </c>
      <c r="AC1582">
        <v>29.0246</v>
      </c>
      <c r="AD1582" t="e">
        <v>#N/A</v>
      </c>
      <c r="AE1582">
        <v>23.628</v>
      </c>
      <c r="AF1582">
        <v>21.334499999999998</v>
      </c>
      <c r="AG1582">
        <v>19.1037</v>
      </c>
      <c r="AH1582">
        <v>15.411899999999999</v>
      </c>
      <c r="AI1582">
        <v>14.989599999999999</v>
      </c>
      <c r="AJ1582">
        <v>38.495800000000003</v>
      </c>
      <c r="AK1582" t="e">
        <v>#N/A</v>
      </c>
      <c r="AL1582" t="e">
        <v>#N/A</v>
      </c>
      <c r="AM1582">
        <v>39.982900000000001</v>
      </c>
      <c r="AN1582">
        <v>40.596600000000002</v>
      </c>
      <c r="AO1582">
        <v>19.3459</v>
      </c>
      <c r="AP1582" t="e">
        <v>#N/A</v>
      </c>
      <c r="AQ1582">
        <v>32.240499999999997</v>
      </c>
      <c r="AR1582">
        <v>21.070900000000002</v>
      </c>
    </row>
    <row r="1583" spans="1:44" x14ac:dyDescent="0.25">
      <c r="A1583" s="1">
        <v>38819</v>
      </c>
      <c r="B1583">
        <v>55.8887</v>
      </c>
      <c r="C1583">
        <v>25.1099</v>
      </c>
      <c r="D1583">
        <v>13.116</v>
      </c>
      <c r="E1583">
        <v>38.052799999999998</v>
      </c>
      <c r="F1583">
        <v>1003.42</v>
      </c>
      <c r="G1583">
        <v>7.4938799999999999</v>
      </c>
      <c r="H1583">
        <v>21.02</v>
      </c>
      <c r="I1583">
        <v>32.241100000000003</v>
      </c>
      <c r="J1583">
        <v>58.414200000000001</v>
      </c>
      <c r="K1583">
        <v>53.929299999999998</v>
      </c>
      <c r="L1583">
        <v>38.3307</v>
      </c>
      <c r="M1583">
        <v>15.9833</v>
      </c>
      <c r="N1583">
        <v>355.87959999999998</v>
      </c>
      <c r="O1583">
        <v>13.841100000000001</v>
      </c>
      <c r="P1583">
        <v>27.633900000000001</v>
      </c>
      <c r="Q1583">
        <v>22.29</v>
      </c>
      <c r="R1583">
        <v>42.966500000000003</v>
      </c>
      <c r="S1583">
        <v>21.916899999999998</v>
      </c>
      <c r="T1583">
        <v>15.329000000000001</v>
      </c>
      <c r="U1583">
        <v>121.5694</v>
      </c>
      <c r="V1583">
        <v>24.097100000000001</v>
      </c>
      <c r="W1583">
        <v>28.1127</v>
      </c>
      <c r="X1583">
        <v>29.540199999999999</v>
      </c>
      <c r="Y1583">
        <v>57.9893</v>
      </c>
      <c r="Z1583">
        <v>12.792199999999999</v>
      </c>
      <c r="AA1583">
        <v>27.67</v>
      </c>
      <c r="AB1583">
        <v>38.5899</v>
      </c>
      <c r="AC1583">
        <v>29.178699999999999</v>
      </c>
      <c r="AD1583" t="e">
        <v>#N/A</v>
      </c>
      <c r="AE1583">
        <v>23.350200000000001</v>
      </c>
      <c r="AF1583">
        <v>21.167999999999999</v>
      </c>
      <c r="AG1583">
        <v>19.121500000000001</v>
      </c>
      <c r="AH1583">
        <v>15.397600000000001</v>
      </c>
      <c r="AI1583">
        <v>15.007899999999999</v>
      </c>
      <c r="AJ1583">
        <v>38.384700000000002</v>
      </c>
      <c r="AK1583" t="e">
        <v>#N/A</v>
      </c>
      <c r="AL1583" t="e">
        <v>#N/A</v>
      </c>
      <c r="AM1583">
        <v>41.395899999999997</v>
      </c>
      <c r="AN1583">
        <v>40.550800000000002</v>
      </c>
      <c r="AO1583">
        <v>19.479099999999999</v>
      </c>
      <c r="AP1583" t="e">
        <v>#N/A</v>
      </c>
      <c r="AQ1583">
        <v>32.470300000000002</v>
      </c>
      <c r="AR1583">
        <v>21.149799999999999</v>
      </c>
    </row>
    <row r="1584" spans="1:44" x14ac:dyDescent="0.25">
      <c r="A1584" s="1">
        <v>38820</v>
      </c>
      <c r="B1584">
        <v>55.942100000000003</v>
      </c>
      <c r="C1584">
        <v>24.893599999999999</v>
      </c>
      <c r="D1584">
        <v>13.0381</v>
      </c>
      <c r="E1584">
        <v>38.165199999999999</v>
      </c>
      <c r="F1584">
        <v>1006.15</v>
      </c>
      <c r="G1584">
        <v>7.4814699999999998</v>
      </c>
      <c r="H1584">
        <v>21.08</v>
      </c>
      <c r="I1584">
        <v>32.330800000000004</v>
      </c>
      <c r="J1584">
        <v>58.366900000000001</v>
      </c>
      <c r="K1584">
        <v>53.442399999999999</v>
      </c>
      <c r="L1584">
        <v>38.500999999999998</v>
      </c>
      <c r="M1584">
        <v>16.1462</v>
      </c>
      <c r="N1584">
        <v>360.16480000000001</v>
      </c>
      <c r="O1584">
        <v>13.9137</v>
      </c>
      <c r="P1584">
        <v>27.826799999999999</v>
      </c>
      <c r="Q1584">
        <v>22.21</v>
      </c>
      <c r="R1584">
        <v>43.146700000000003</v>
      </c>
      <c r="S1584">
        <v>21.6096</v>
      </c>
      <c r="T1584">
        <v>15.6439</v>
      </c>
      <c r="U1584">
        <v>121.81229999999999</v>
      </c>
      <c r="V1584">
        <v>24.375599999999999</v>
      </c>
      <c r="W1584">
        <v>28.2742</v>
      </c>
      <c r="X1584">
        <v>30.278500000000001</v>
      </c>
      <c r="Y1584">
        <v>59.023600000000002</v>
      </c>
      <c r="Z1584">
        <v>13.0463</v>
      </c>
      <c r="AA1584">
        <v>27.63</v>
      </c>
      <c r="AB1584">
        <v>38.715600000000002</v>
      </c>
      <c r="AC1584">
        <v>29.456</v>
      </c>
      <c r="AD1584" t="e">
        <v>#N/A</v>
      </c>
      <c r="AE1584">
        <v>23.183800000000002</v>
      </c>
      <c r="AF1584">
        <v>21.278700000000001</v>
      </c>
      <c r="AG1584">
        <v>19.078900000000001</v>
      </c>
      <c r="AH1584">
        <v>15.577299999999999</v>
      </c>
      <c r="AI1584">
        <v>15.095700000000001</v>
      </c>
      <c r="AJ1584">
        <v>38.605800000000002</v>
      </c>
      <c r="AK1584" t="e">
        <v>#N/A</v>
      </c>
      <c r="AL1584" t="e">
        <v>#N/A</v>
      </c>
      <c r="AM1584">
        <v>41.533099999999997</v>
      </c>
      <c r="AN1584">
        <v>40.442399999999999</v>
      </c>
      <c r="AO1584">
        <v>19.404900000000001</v>
      </c>
      <c r="AP1584" t="e">
        <v>#N/A</v>
      </c>
      <c r="AQ1584">
        <v>32.461300000000001</v>
      </c>
      <c r="AR1584">
        <v>21.1737</v>
      </c>
    </row>
    <row r="1585" spans="1:44" x14ac:dyDescent="0.25">
      <c r="A1585" s="1">
        <v>38825</v>
      </c>
      <c r="B1585">
        <v>55.643500000000003</v>
      </c>
      <c r="C1585">
        <v>25.6296</v>
      </c>
      <c r="D1585">
        <v>12.952</v>
      </c>
      <c r="E1585">
        <v>38.474899999999998</v>
      </c>
      <c r="F1585">
        <v>994.42420000000004</v>
      </c>
      <c r="G1585">
        <v>7.3573199999999996</v>
      </c>
      <c r="H1585">
        <v>20.67</v>
      </c>
      <c r="I1585">
        <v>32.074399999999997</v>
      </c>
      <c r="J1585">
        <v>57.871200000000002</v>
      </c>
      <c r="K1585">
        <v>54.103999999999999</v>
      </c>
      <c r="L1585">
        <v>39.355899999999998</v>
      </c>
      <c r="M1585">
        <v>16.156300000000002</v>
      </c>
      <c r="N1585">
        <v>358.70159999999998</v>
      </c>
      <c r="O1585">
        <v>13.7476</v>
      </c>
      <c r="P1585">
        <v>27.7027</v>
      </c>
      <c r="Q1585">
        <v>21.47</v>
      </c>
      <c r="R1585">
        <v>43.960099999999997</v>
      </c>
      <c r="S1585">
        <v>21.3184</v>
      </c>
      <c r="T1585">
        <v>15.495699999999999</v>
      </c>
      <c r="U1585">
        <v>124.8571</v>
      </c>
      <c r="V1585">
        <v>24.695599999999999</v>
      </c>
      <c r="W1585">
        <v>28.045300000000001</v>
      </c>
      <c r="X1585">
        <v>30.404399999999999</v>
      </c>
      <c r="Y1585">
        <v>59.207700000000003</v>
      </c>
      <c r="Z1585">
        <v>12.8383</v>
      </c>
      <c r="AA1585">
        <v>28.76</v>
      </c>
      <c r="AB1585">
        <v>38.361499999999999</v>
      </c>
      <c r="AC1585">
        <v>29.358599999999999</v>
      </c>
      <c r="AD1585" t="e">
        <v>#N/A</v>
      </c>
      <c r="AE1585">
        <v>22.6418</v>
      </c>
      <c r="AF1585">
        <v>21.3385</v>
      </c>
      <c r="AG1585">
        <v>18.937200000000001</v>
      </c>
      <c r="AH1585">
        <v>15.090299999999999</v>
      </c>
      <c r="AI1585">
        <v>15.1625</v>
      </c>
      <c r="AJ1585">
        <v>37.811700000000002</v>
      </c>
      <c r="AK1585" t="e">
        <v>#N/A</v>
      </c>
      <c r="AL1585" t="e">
        <v>#N/A</v>
      </c>
      <c r="AM1585">
        <v>38.0625</v>
      </c>
      <c r="AN1585">
        <v>41.150500000000001</v>
      </c>
      <c r="AO1585">
        <v>19.382300000000001</v>
      </c>
      <c r="AP1585" t="e">
        <v>#N/A</v>
      </c>
      <c r="AQ1585">
        <v>32.483699999999999</v>
      </c>
      <c r="AR1585">
        <v>21.0581</v>
      </c>
    </row>
    <row r="1586" spans="1:44" x14ac:dyDescent="0.25">
      <c r="A1586" s="1">
        <v>38826</v>
      </c>
      <c r="B1586">
        <v>55.4161</v>
      </c>
      <c r="C1586">
        <v>25.282499999999999</v>
      </c>
      <c r="D1586">
        <v>12.7646</v>
      </c>
      <c r="E1586">
        <v>37.868000000000002</v>
      </c>
      <c r="F1586">
        <v>989.65279999999996</v>
      </c>
      <c r="G1586">
        <v>7.2384599999999999</v>
      </c>
      <c r="H1586">
        <v>20.96</v>
      </c>
      <c r="I1586">
        <v>31.892499999999998</v>
      </c>
      <c r="J1586">
        <v>58.575099999999999</v>
      </c>
      <c r="K1586">
        <v>53.732799999999997</v>
      </c>
      <c r="L1586">
        <v>39.146000000000001</v>
      </c>
      <c r="M1586">
        <v>15.8765</v>
      </c>
      <c r="N1586">
        <v>354.13549999999998</v>
      </c>
      <c r="O1586">
        <v>13.771699999999999</v>
      </c>
      <c r="P1586">
        <v>27.5044</v>
      </c>
      <c r="Q1586">
        <v>21.9</v>
      </c>
      <c r="R1586">
        <v>44.147199999999998</v>
      </c>
      <c r="S1586">
        <v>21.168500000000002</v>
      </c>
      <c r="T1586">
        <v>15.366099999999999</v>
      </c>
      <c r="U1586">
        <v>125.0291</v>
      </c>
      <c r="V1586">
        <v>24.148900000000001</v>
      </c>
      <c r="W1586">
        <v>27.441099999999999</v>
      </c>
      <c r="X1586">
        <v>29.7425</v>
      </c>
      <c r="Y1586">
        <v>57.734200000000001</v>
      </c>
      <c r="Z1586">
        <v>12.8523</v>
      </c>
      <c r="AA1586">
        <v>29.2</v>
      </c>
      <c r="AB1586">
        <v>37.997399999999999</v>
      </c>
      <c r="AC1586">
        <v>29.148800000000001</v>
      </c>
      <c r="AD1586" t="e">
        <v>#N/A</v>
      </c>
      <c r="AE1586">
        <v>22.5151</v>
      </c>
      <c r="AF1586">
        <v>21.126899999999999</v>
      </c>
      <c r="AG1586">
        <v>18.675599999999999</v>
      </c>
      <c r="AH1586">
        <v>15.043200000000001</v>
      </c>
      <c r="AI1586">
        <v>14.980700000000001</v>
      </c>
      <c r="AJ1586">
        <v>37.631399999999999</v>
      </c>
      <c r="AK1586" t="e">
        <v>#N/A</v>
      </c>
      <c r="AL1586" t="e">
        <v>#N/A</v>
      </c>
      <c r="AM1586">
        <v>37.400199999999998</v>
      </c>
      <c r="AN1586">
        <v>43.541200000000003</v>
      </c>
      <c r="AO1586">
        <v>18.979800000000001</v>
      </c>
      <c r="AP1586" t="e">
        <v>#N/A</v>
      </c>
      <c r="AQ1586">
        <v>32.284999999999997</v>
      </c>
      <c r="AR1586">
        <v>20.443899999999999</v>
      </c>
    </row>
    <row r="1587" spans="1:44" x14ac:dyDescent="0.25">
      <c r="A1587" s="1">
        <v>38827</v>
      </c>
      <c r="B1587">
        <v>55.903399999999998</v>
      </c>
      <c r="C1587">
        <v>25.1523</v>
      </c>
      <c r="D1587">
        <v>12.964499999999999</v>
      </c>
      <c r="E1587">
        <v>38.284199999999998</v>
      </c>
      <c r="F1587">
        <v>990.27470000000005</v>
      </c>
      <c r="G1587">
        <v>7.4567800000000002</v>
      </c>
      <c r="H1587">
        <v>20.75</v>
      </c>
      <c r="I1587">
        <v>32.0518</v>
      </c>
      <c r="J1587">
        <v>58.947400000000002</v>
      </c>
      <c r="K1587">
        <v>53.190199999999997</v>
      </c>
      <c r="L1587">
        <v>38.517200000000003</v>
      </c>
      <c r="M1587">
        <v>15.704700000000001</v>
      </c>
      <c r="N1587">
        <v>354.64949999999999</v>
      </c>
      <c r="O1587">
        <v>13.811400000000001</v>
      </c>
      <c r="P1587">
        <v>27.926200000000001</v>
      </c>
      <c r="Q1587">
        <v>22.5</v>
      </c>
      <c r="R1587">
        <v>43.886400000000002</v>
      </c>
      <c r="S1587">
        <v>21.312200000000001</v>
      </c>
      <c r="T1587">
        <v>17.010100000000001</v>
      </c>
      <c r="U1587">
        <v>126.15179999999999</v>
      </c>
      <c r="V1587">
        <v>24.749099999999999</v>
      </c>
      <c r="W1587">
        <v>27.488199999999999</v>
      </c>
      <c r="X1587">
        <v>29.947399999999998</v>
      </c>
      <c r="Y1587">
        <v>57.847000000000001</v>
      </c>
      <c r="Z1587">
        <v>12.7735</v>
      </c>
      <c r="AA1587">
        <v>29.59</v>
      </c>
      <c r="AB1587">
        <v>38.128399999999999</v>
      </c>
      <c r="AC1587">
        <v>29.135100000000001</v>
      </c>
      <c r="AD1587" t="e">
        <v>#N/A</v>
      </c>
      <c r="AE1587">
        <v>22.860499999999998</v>
      </c>
      <c r="AF1587">
        <v>21.4954</v>
      </c>
      <c r="AG1587">
        <v>18.661799999999999</v>
      </c>
      <c r="AH1587">
        <v>15.173299999999999</v>
      </c>
      <c r="AI1587">
        <v>15.059100000000001</v>
      </c>
      <c r="AJ1587">
        <v>37.758899999999997</v>
      </c>
      <c r="AK1587" t="e">
        <v>#N/A</v>
      </c>
      <c r="AL1587" t="e">
        <v>#N/A</v>
      </c>
      <c r="AM1587">
        <v>38.114899999999999</v>
      </c>
      <c r="AN1587">
        <v>44.518700000000003</v>
      </c>
      <c r="AO1587">
        <v>18.863900000000001</v>
      </c>
      <c r="AP1587" t="e">
        <v>#N/A</v>
      </c>
      <c r="AQ1587">
        <v>32.236400000000003</v>
      </c>
      <c r="AR1587">
        <v>20.339700000000001</v>
      </c>
    </row>
    <row r="1588" spans="1:44" x14ac:dyDescent="0.25">
      <c r="A1588" s="1">
        <v>38828</v>
      </c>
      <c r="B1588">
        <v>57.713200000000001</v>
      </c>
      <c r="C1588">
        <v>25.665199999999999</v>
      </c>
      <c r="D1588">
        <v>13.0899</v>
      </c>
      <c r="E1588">
        <v>38.241399999999999</v>
      </c>
      <c r="F1588">
        <v>994.48180000000002</v>
      </c>
      <c r="G1588">
        <v>7.4025800000000004</v>
      </c>
      <c r="H1588">
        <v>20.66</v>
      </c>
      <c r="I1588">
        <v>32.542200000000001</v>
      </c>
      <c r="J1588">
        <v>59.759300000000003</v>
      </c>
      <c r="K1588">
        <v>53.255600000000001</v>
      </c>
      <c r="L1588">
        <v>39.546900000000001</v>
      </c>
      <c r="M1588">
        <v>15.4747</v>
      </c>
      <c r="N1588">
        <v>353.4076</v>
      </c>
      <c r="O1588">
        <v>13.859400000000001</v>
      </c>
      <c r="P1588">
        <v>28.154199999999999</v>
      </c>
      <c r="Q1588">
        <v>22</v>
      </c>
      <c r="R1588">
        <v>44.740200000000002</v>
      </c>
      <c r="S1588">
        <v>21.271899999999999</v>
      </c>
      <c r="T1588">
        <v>16.361799999999999</v>
      </c>
      <c r="U1588">
        <v>124.68640000000001</v>
      </c>
      <c r="V1588">
        <v>24.1876</v>
      </c>
      <c r="W1588">
        <v>27.1996</v>
      </c>
      <c r="X1588">
        <v>29.831</v>
      </c>
      <c r="Y1588">
        <v>57.738100000000003</v>
      </c>
      <c r="Z1588">
        <v>12.555300000000001</v>
      </c>
      <c r="AA1588">
        <v>29.89</v>
      </c>
      <c r="AB1588">
        <v>38.322899999999997</v>
      </c>
      <c r="AC1588">
        <v>29.14</v>
      </c>
      <c r="AD1588" t="e">
        <v>#N/A</v>
      </c>
      <c r="AE1588">
        <v>22.604399999999998</v>
      </c>
      <c r="AF1588">
        <v>21.389399999999998</v>
      </c>
      <c r="AG1588">
        <v>18.791899999999998</v>
      </c>
      <c r="AH1588">
        <v>15.2464</v>
      </c>
      <c r="AI1588">
        <v>15.0486</v>
      </c>
      <c r="AJ1588">
        <v>37.907800000000002</v>
      </c>
      <c r="AK1588" t="e">
        <v>#N/A</v>
      </c>
      <c r="AL1588" t="e">
        <v>#N/A</v>
      </c>
      <c r="AM1588">
        <v>37.791600000000003</v>
      </c>
      <c r="AN1588">
        <v>44.637799999999999</v>
      </c>
      <c r="AO1588">
        <v>18.888100000000001</v>
      </c>
      <c r="AP1588" t="e">
        <v>#N/A</v>
      </c>
      <c r="AQ1588">
        <v>31.913599999999999</v>
      </c>
      <c r="AR1588">
        <v>20.152200000000001</v>
      </c>
    </row>
    <row r="1589" spans="1:44" x14ac:dyDescent="0.25">
      <c r="A1589" s="1">
        <v>38831</v>
      </c>
      <c r="B1589">
        <v>57.750100000000003</v>
      </c>
      <c r="C1589">
        <v>25.662500000000001</v>
      </c>
      <c r="D1589">
        <v>13.1793</v>
      </c>
      <c r="E1589">
        <v>37.744300000000003</v>
      </c>
      <c r="F1589">
        <v>997.75419999999997</v>
      </c>
      <c r="G1589">
        <v>7.2383499999999996</v>
      </c>
      <c r="H1589">
        <v>20.5</v>
      </c>
      <c r="I1589">
        <v>32.5488</v>
      </c>
      <c r="J1589">
        <v>59.269799999999996</v>
      </c>
      <c r="K1589">
        <v>52.706600000000002</v>
      </c>
      <c r="L1589">
        <v>39.073</v>
      </c>
      <c r="M1589">
        <v>15.1287</v>
      </c>
      <c r="N1589">
        <v>351.90449999999998</v>
      </c>
      <c r="O1589">
        <v>13.707700000000001</v>
      </c>
      <c r="P1589">
        <v>27.996400000000001</v>
      </c>
      <c r="Q1589">
        <v>21.64</v>
      </c>
      <c r="R1589">
        <v>44.154800000000002</v>
      </c>
      <c r="S1589">
        <v>21.161000000000001</v>
      </c>
      <c r="T1589">
        <v>15.9681</v>
      </c>
      <c r="U1589">
        <v>123.77800000000001</v>
      </c>
      <c r="V1589">
        <v>24.045999999999999</v>
      </c>
      <c r="W1589">
        <v>26.955100000000002</v>
      </c>
      <c r="X1589">
        <v>29.485299999999999</v>
      </c>
      <c r="Y1589">
        <v>57.8215</v>
      </c>
      <c r="Z1589">
        <v>12.4061</v>
      </c>
      <c r="AA1589">
        <v>29.69</v>
      </c>
      <c r="AB1589">
        <v>38.141800000000003</v>
      </c>
      <c r="AC1589">
        <v>29.145</v>
      </c>
      <c r="AD1589" t="e">
        <v>#N/A</v>
      </c>
      <c r="AE1589">
        <v>22.291799999999999</v>
      </c>
      <c r="AF1589">
        <v>21.076000000000001</v>
      </c>
      <c r="AG1589">
        <v>18.688300000000002</v>
      </c>
      <c r="AH1589">
        <v>15.126200000000001</v>
      </c>
      <c r="AI1589">
        <v>14.939500000000001</v>
      </c>
      <c r="AJ1589">
        <v>37.928800000000003</v>
      </c>
      <c r="AK1589" t="e">
        <v>#N/A</v>
      </c>
      <c r="AL1589" t="e">
        <v>#N/A</v>
      </c>
      <c r="AM1589">
        <v>38.086799999999997</v>
      </c>
      <c r="AN1589">
        <v>44.671900000000001</v>
      </c>
      <c r="AO1589">
        <v>18.6845</v>
      </c>
      <c r="AP1589" t="e">
        <v>#N/A</v>
      </c>
      <c r="AQ1589">
        <v>31.590299999999999</v>
      </c>
      <c r="AR1589">
        <v>20.256499999999999</v>
      </c>
    </row>
    <row r="1590" spans="1:44" x14ac:dyDescent="0.25">
      <c r="A1590" s="1">
        <v>38832</v>
      </c>
      <c r="B1590">
        <v>57.034100000000002</v>
      </c>
      <c r="C1590">
        <v>25.229600000000001</v>
      </c>
      <c r="D1590">
        <v>13.172700000000001</v>
      </c>
      <c r="E1590">
        <v>37.2211</v>
      </c>
      <c r="F1590">
        <v>983.05039999999997</v>
      </c>
      <c r="G1590">
        <v>7.2493999999999996</v>
      </c>
      <c r="H1590">
        <v>20.68</v>
      </c>
      <c r="I1590">
        <v>32.405500000000004</v>
      </c>
      <c r="J1590">
        <v>58.305399999999999</v>
      </c>
      <c r="K1590">
        <v>50.7913</v>
      </c>
      <c r="L1590">
        <v>38.514600000000002</v>
      </c>
      <c r="M1590">
        <v>15.1892</v>
      </c>
      <c r="N1590">
        <v>346.26600000000002</v>
      </c>
      <c r="O1590">
        <v>13.5726</v>
      </c>
      <c r="P1590">
        <v>27.4984</v>
      </c>
      <c r="Q1590">
        <v>21.51</v>
      </c>
      <c r="R1590">
        <v>43.627800000000001</v>
      </c>
      <c r="S1590">
        <v>21.083600000000001</v>
      </c>
      <c r="T1590">
        <v>16.1997</v>
      </c>
      <c r="U1590">
        <v>121.2807</v>
      </c>
      <c r="V1590">
        <v>24.009899999999998</v>
      </c>
      <c r="W1590">
        <v>26.744599999999998</v>
      </c>
      <c r="X1590">
        <v>29.682300000000001</v>
      </c>
      <c r="Y1590">
        <v>57.934699999999999</v>
      </c>
      <c r="Z1590">
        <v>12.5029</v>
      </c>
      <c r="AA1590">
        <v>29.79</v>
      </c>
      <c r="AB1590">
        <v>37.8795</v>
      </c>
      <c r="AC1590">
        <v>28.691700000000001</v>
      </c>
      <c r="AD1590" t="e">
        <v>#N/A</v>
      </c>
      <c r="AE1590">
        <v>21.918700000000001</v>
      </c>
      <c r="AF1590">
        <v>20.8949</v>
      </c>
      <c r="AG1590">
        <v>18.597999999999999</v>
      </c>
      <c r="AH1590">
        <v>14.929399999999999</v>
      </c>
      <c r="AI1590">
        <v>14.8255</v>
      </c>
      <c r="AJ1590">
        <v>38.192399999999999</v>
      </c>
      <c r="AK1590" t="e">
        <v>#N/A</v>
      </c>
      <c r="AL1590" t="e">
        <v>#N/A</v>
      </c>
      <c r="AM1590">
        <v>37.298400000000001</v>
      </c>
      <c r="AN1590">
        <v>44.194400000000002</v>
      </c>
      <c r="AO1590">
        <v>18.709399999999999</v>
      </c>
      <c r="AP1590" t="e">
        <v>#N/A</v>
      </c>
      <c r="AQ1590">
        <v>31.4998</v>
      </c>
      <c r="AR1590">
        <v>19.959099999999999</v>
      </c>
    </row>
    <row r="1591" spans="1:44" x14ac:dyDescent="0.25">
      <c r="A1591" s="1">
        <v>38833</v>
      </c>
      <c r="B1591">
        <v>56.166600000000003</v>
      </c>
      <c r="C1591">
        <v>25.128900000000002</v>
      </c>
      <c r="D1591">
        <v>13.1267</v>
      </c>
      <c r="E1591">
        <v>37.649000000000001</v>
      </c>
      <c r="F1591">
        <v>989.2287</v>
      </c>
      <c r="G1591">
        <v>7.4663300000000001</v>
      </c>
      <c r="H1591">
        <v>21.17</v>
      </c>
      <c r="I1591">
        <v>32.832099999999997</v>
      </c>
      <c r="J1591">
        <v>58.168399999999998</v>
      </c>
      <c r="K1591">
        <v>51.482700000000001</v>
      </c>
      <c r="L1591">
        <v>38.393500000000003</v>
      </c>
      <c r="M1591">
        <v>15.382199999999999</v>
      </c>
      <c r="N1591">
        <v>348.3818</v>
      </c>
      <c r="O1591">
        <v>13.694100000000001</v>
      </c>
      <c r="P1591">
        <v>27.492100000000001</v>
      </c>
      <c r="Q1591">
        <v>21.6</v>
      </c>
      <c r="R1591">
        <v>43.047899999999998</v>
      </c>
      <c r="S1591">
        <v>21.1829</v>
      </c>
      <c r="T1591">
        <v>16.9406</v>
      </c>
      <c r="U1591">
        <v>121.7276</v>
      </c>
      <c r="V1591">
        <v>23.857099999999999</v>
      </c>
      <c r="W1591">
        <v>26.818200000000001</v>
      </c>
      <c r="X1591">
        <v>29.919899999999998</v>
      </c>
      <c r="Y1591">
        <v>58.411299999999997</v>
      </c>
      <c r="Z1591">
        <v>12.7249</v>
      </c>
      <c r="AA1591">
        <v>28.9</v>
      </c>
      <c r="AB1591">
        <v>38.094200000000001</v>
      </c>
      <c r="AC1591">
        <v>28.9907</v>
      </c>
      <c r="AD1591" t="e">
        <v>#N/A</v>
      </c>
      <c r="AE1591">
        <v>22.087</v>
      </c>
      <c r="AF1591">
        <v>20.9437</v>
      </c>
      <c r="AG1591">
        <v>18.591200000000001</v>
      </c>
      <c r="AH1591">
        <v>14.791</v>
      </c>
      <c r="AI1591">
        <v>14.9754</v>
      </c>
      <c r="AJ1591">
        <v>38.6858</v>
      </c>
      <c r="AK1591" t="e">
        <v>#N/A</v>
      </c>
      <c r="AL1591" t="e">
        <v>#N/A</v>
      </c>
      <c r="AM1591">
        <v>37.003700000000002</v>
      </c>
      <c r="AN1591">
        <v>44.235700000000001</v>
      </c>
      <c r="AO1591">
        <v>19.043299999999999</v>
      </c>
      <c r="AP1591" t="e">
        <v>#N/A</v>
      </c>
      <c r="AQ1591">
        <v>31.741399999999999</v>
      </c>
      <c r="AR1591">
        <v>20.1069</v>
      </c>
    </row>
    <row r="1592" spans="1:44" x14ac:dyDescent="0.25">
      <c r="A1592" s="1">
        <v>38834</v>
      </c>
      <c r="B1592">
        <v>57.3675</v>
      </c>
      <c r="C1592">
        <v>24.0289</v>
      </c>
      <c r="D1592">
        <v>13.241400000000001</v>
      </c>
      <c r="E1592">
        <v>38.9893</v>
      </c>
      <c r="F1592">
        <v>1004.02</v>
      </c>
      <c r="G1592">
        <v>7.6056299999999997</v>
      </c>
      <c r="H1592">
        <v>21.03</v>
      </c>
      <c r="I1592">
        <v>33.777299999999997</v>
      </c>
      <c r="J1592">
        <v>57.664499999999997</v>
      </c>
      <c r="K1592">
        <v>50.924500000000002</v>
      </c>
      <c r="L1592">
        <v>38.274299999999997</v>
      </c>
      <c r="M1592">
        <v>15.5815</v>
      </c>
      <c r="N1592">
        <v>354.48820000000001</v>
      </c>
      <c r="O1592">
        <v>13.8146</v>
      </c>
      <c r="P1592">
        <v>27.278600000000001</v>
      </c>
      <c r="Q1592">
        <v>22.19</v>
      </c>
      <c r="R1592">
        <v>42.621699999999997</v>
      </c>
      <c r="S1592">
        <v>21.388000000000002</v>
      </c>
      <c r="T1592">
        <v>17.0703</v>
      </c>
      <c r="U1592">
        <v>122.26049999999999</v>
      </c>
      <c r="V1592">
        <v>24.213100000000001</v>
      </c>
      <c r="W1592">
        <v>26.942499999999999</v>
      </c>
      <c r="X1592">
        <v>29.307700000000001</v>
      </c>
      <c r="Y1592">
        <v>58.834800000000001</v>
      </c>
      <c r="Z1592">
        <v>13.121700000000001</v>
      </c>
      <c r="AA1592">
        <v>29.35</v>
      </c>
      <c r="AB1592">
        <v>38.199599999999997</v>
      </c>
      <c r="AC1592">
        <v>29.893799999999999</v>
      </c>
      <c r="AD1592" t="e">
        <v>#N/A</v>
      </c>
      <c r="AE1592">
        <v>22.437200000000001</v>
      </c>
      <c r="AF1592">
        <v>21.133400000000002</v>
      </c>
      <c r="AG1592">
        <v>18.710599999999999</v>
      </c>
      <c r="AH1592">
        <v>14.909800000000001</v>
      </c>
      <c r="AI1592">
        <v>14.922599999999999</v>
      </c>
      <c r="AJ1592">
        <v>38.967199999999998</v>
      </c>
      <c r="AK1592" t="e">
        <v>#N/A</v>
      </c>
      <c r="AL1592" t="e">
        <v>#N/A</v>
      </c>
      <c r="AM1592">
        <v>36.113700000000001</v>
      </c>
      <c r="AN1592">
        <v>44.061100000000003</v>
      </c>
      <c r="AO1592">
        <v>19.198499999999999</v>
      </c>
      <c r="AP1592" t="e">
        <v>#N/A</v>
      </c>
      <c r="AQ1592">
        <v>31.534600000000001</v>
      </c>
      <c r="AR1592">
        <v>20.539000000000001</v>
      </c>
    </row>
    <row r="1593" spans="1:44" x14ac:dyDescent="0.25">
      <c r="A1593" s="1">
        <v>38835</v>
      </c>
      <c r="B1593">
        <v>56.937899999999999</v>
      </c>
      <c r="C1593">
        <v>24.063800000000001</v>
      </c>
      <c r="D1593">
        <v>13.335699999999999</v>
      </c>
      <c r="E1593">
        <v>38.685899999999997</v>
      </c>
      <c r="F1593">
        <v>998.9153</v>
      </c>
      <c r="G1593">
        <v>7.6428500000000001</v>
      </c>
      <c r="H1593">
        <v>20.95</v>
      </c>
      <c r="I1593">
        <v>34.045999999999999</v>
      </c>
      <c r="J1593">
        <v>56.657499999999999</v>
      </c>
      <c r="K1593">
        <v>50.881700000000002</v>
      </c>
      <c r="L1593">
        <v>38.555900000000001</v>
      </c>
      <c r="M1593">
        <v>15.406499999999999</v>
      </c>
      <c r="N1593">
        <v>364.13200000000001</v>
      </c>
      <c r="O1593">
        <v>13.649800000000001</v>
      </c>
      <c r="P1593">
        <v>27.339500000000001</v>
      </c>
      <c r="Q1593">
        <v>21.47</v>
      </c>
      <c r="R1593">
        <v>42.649799999999999</v>
      </c>
      <c r="S1593">
        <v>21.276599999999998</v>
      </c>
      <c r="T1593">
        <v>16.829499999999999</v>
      </c>
      <c r="U1593">
        <v>118.34399999999999</v>
      </c>
      <c r="V1593">
        <v>23.406099999999999</v>
      </c>
      <c r="W1593">
        <v>26.485700000000001</v>
      </c>
      <c r="X1593">
        <v>28.596299999999999</v>
      </c>
      <c r="Y1593">
        <v>57.188000000000002</v>
      </c>
      <c r="Z1593">
        <v>12.9282</v>
      </c>
      <c r="AA1593">
        <v>28.16</v>
      </c>
      <c r="AB1593">
        <v>37.798999999999999</v>
      </c>
      <c r="AC1593">
        <v>30.563600000000001</v>
      </c>
      <c r="AD1593" t="e">
        <v>#N/A</v>
      </c>
      <c r="AE1593">
        <v>22.184899999999999</v>
      </c>
      <c r="AF1593">
        <v>20.8171</v>
      </c>
      <c r="AG1593">
        <v>16.4194</v>
      </c>
      <c r="AH1593">
        <v>14.763500000000001</v>
      </c>
      <c r="AI1593">
        <v>15.0556</v>
      </c>
      <c r="AJ1593">
        <v>38.472499999999997</v>
      </c>
      <c r="AK1593" t="e">
        <v>#N/A</v>
      </c>
      <c r="AL1593" t="e">
        <v>#N/A</v>
      </c>
      <c r="AM1593">
        <v>37.249699999999997</v>
      </c>
      <c r="AN1593">
        <v>42.884700000000002</v>
      </c>
      <c r="AO1593">
        <v>18.8447</v>
      </c>
      <c r="AP1593" t="e">
        <v>#N/A</v>
      </c>
      <c r="AQ1593">
        <v>30.808</v>
      </c>
      <c r="AR1593">
        <v>20.484100000000002</v>
      </c>
    </row>
    <row r="1594" spans="1:44" x14ac:dyDescent="0.25">
      <c r="A1594" s="1">
        <v>38839</v>
      </c>
      <c r="B1594">
        <v>55.8459</v>
      </c>
      <c r="C1594">
        <v>24.215299999999999</v>
      </c>
      <c r="D1594">
        <v>13.1769</v>
      </c>
      <c r="E1594">
        <v>37.448999999999998</v>
      </c>
      <c r="F1594">
        <v>991.60469999999998</v>
      </c>
      <c r="G1594">
        <v>7.7111900000000002</v>
      </c>
      <c r="H1594">
        <v>20.65</v>
      </c>
      <c r="I1594">
        <v>33.4495</v>
      </c>
      <c r="J1594">
        <v>57.4482</v>
      </c>
      <c r="K1594">
        <v>51.614199999999997</v>
      </c>
      <c r="L1594">
        <v>39.347999999999999</v>
      </c>
      <c r="M1594">
        <v>15.5983</v>
      </c>
      <c r="N1594">
        <v>358.54880000000003</v>
      </c>
      <c r="O1594">
        <v>13.6257</v>
      </c>
      <c r="P1594">
        <v>27.4361</v>
      </c>
      <c r="Q1594">
        <v>21.95</v>
      </c>
      <c r="R1594">
        <v>43.358199999999997</v>
      </c>
      <c r="S1594">
        <v>21.031099999999999</v>
      </c>
      <c r="T1594">
        <v>17.0472</v>
      </c>
      <c r="U1594">
        <v>116.2829</v>
      </c>
      <c r="V1594">
        <v>23.102699999999999</v>
      </c>
      <c r="W1594">
        <v>26.441299999999998</v>
      </c>
      <c r="X1594">
        <v>29.197199999999999</v>
      </c>
      <c r="Y1594">
        <v>56.763599999999997</v>
      </c>
      <c r="Z1594">
        <v>12.569599999999999</v>
      </c>
      <c r="AA1594">
        <v>28.46</v>
      </c>
      <c r="AB1594">
        <v>37.520499999999998</v>
      </c>
      <c r="AC1594">
        <v>30.387499999999999</v>
      </c>
      <c r="AD1594" t="e">
        <v>#N/A</v>
      </c>
      <c r="AE1594">
        <v>21.897099999999998</v>
      </c>
      <c r="AF1594">
        <v>20.678599999999999</v>
      </c>
      <c r="AG1594">
        <v>16.194099999999999</v>
      </c>
      <c r="AH1594">
        <v>14.5915</v>
      </c>
      <c r="AI1594">
        <v>14.840999999999999</v>
      </c>
      <c r="AJ1594">
        <v>38.084400000000002</v>
      </c>
      <c r="AK1594" t="e">
        <v>#N/A</v>
      </c>
      <c r="AL1594" t="e">
        <v>#N/A</v>
      </c>
      <c r="AM1594">
        <v>36.076000000000001</v>
      </c>
      <c r="AN1594">
        <v>43.032899999999998</v>
      </c>
      <c r="AO1594">
        <v>18.466100000000001</v>
      </c>
      <c r="AP1594" t="e">
        <v>#N/A</v>
      </c>
      <c r="AQ1594">
        <v>31.316299999999998</v>
      </c>
      <c r="AR1594">
        <v>20.261399999999998</v>
      </c>
    </row>
    <row r="1595" spans="1:44" x14ac:dyDescent="0.25">
      <c r="A1595" s="1">
        <v>38840</v>
      </c>
      <c r="B1595">
        <v>56.865600000000001</v>
      </c>
      <c r="C1595">
        <v>23.943300000000001</v>
      </c>
      <c r="D1595">
        <v>13.240399999999999</v>
      </c>
      <c r="E1595">
        <v>37.404200000000003</v>
      </c>
      <c r="F1595">
        <v>988.53959999999995</v>
      </c>
      <c r="G1595">
        <v>7.6722599999999996</v>
      </c>
      <c r="H1595">
        <v>20.61</v>
      </c>
      <c r="I1595">
        <v>33.396799999999999</v>
      </c>
      <c r="J1595">
        <v>57.907899999999998</v>
      </c>
      <c r="K1595">
        <v>52.113799999999998</v>
      </c>
      <c r="L1595">
        <v>38.848599999999998</v>
      </c>
      <c r="M1595">
        <v>15.6972</v>
      </c>
      <c r="N1595">
        <v>360.95519999999999</v>
      </c>
      <c r="O1595">
        <v>13.5449</v>
      </c>
      <c r="P1595">
        <v>27.568000000000001</v>
      </c>
      <c r="Q1595">
        <v>21.45</v>
      </c>
      <c r="R1595">
        <v>42.826000000000001</v>
      </c>
      <c r="S1595">
        <v>21.017199999999999</v>
      </c>
      <c r="T1595">
        <v>16.500699999999998</v>
      </c>
      <c r="U1595">
        <v>116.7111</v>
      </c>
      <c r="V1595">
        <v>23.513400000000001</v>
      </c>
      <c r="W1595">
        <v>26.597300000000001</v>
      </c>
      <c r="X1595">
        <v>29.212399999999999</v>
      </c>
      <c r="Y1595">
        <v>57.051200000000001</v>
      </c>
      <c r="Z1595">
        <v>12.365</v>
      </c>
      <c r="AA1595">
        <v>29.55</v>
      </c>
      <c r="AB1595">
        <v>37.377899999999997</v>
      </c>
      <c r="AC1595">
        <v>30.411300000000001</v>
      </c>
      <c r="AD1595" t="e">
        <v>#N/A</v>
      </c>
      <c r="AE1595">
        <v>22.220300000000002</v>
      </c>
      <c r="AF1595">
        <v>20.514700000000001</v>
      </c>
      <c r="AG1595">
        <v>15.647</v>
      </c>
      <c r="AH1595">
        <v>14.536899999999999</v>
      </c>
      <c r="AI1595">
        <v>14.8597</v>
      </c>
      <c r="AJ1595">
        <v>36.906999999999996</v>
      </c>
      <c r="AK1595" t="e">
        <v>#N/A</v>
      </c>
      <c r="AL1595" t="e">
        <v>#N/A</v>
      </c>
      <c r="AM1595">
        <v>34.6706</v>
      </c>
      <c r="AN1595">
        <v>42.968899999999998</v>
      </c>
      <c r="AO1595">
        <v>18.496700000000001</v>
      </c>
      <c r="AP1595" t="e">
        <v>#N/A</v>
      </c>
      <c r="AQ1595">
        <v>31.7286</v>
      </c>
      <c r="AR1595">
        <v>20.455200000000001</v>
      </c>
    </row>
    <row r="1596" spans="1:44" x14ac:dyDescent="0.25">
      <c r="A1596" s="1">
        <v>38841</v>
      </c>
      <c r="B1596">
        <v>57.379300000000001</v>
      </c>
      <c r="C1596">
        <v>24.5413</v>
      </c>
      <c r="D1596">
        <v>13.366400000000001</v>
      </c>
      <c r="E1596">
        <v>37.758200000000002</v>
      </c>
      <c r="F1596">
        <v>990.43780000000004</v>
      </c>
      <c r="G1596">
        <v>7.6894499999999999</v>
      </c>
      <c r="H1596">
        <v>20.399999999999999</v>
      </c>
      <c r="I1596">
        <v>33.910899999999998</v>
      </c>
      <c r="J1596">
        <v>58.566400000000002</v>
      </c>
      <c r="K1596">
        <v>52.712899999999998</v>
      </c>
      <c r="L1596">
        <v>39.004100000000001</v>
      </c>
      <c r="M1596">
        <v>16.018699999999999</v>
      </c>
      <c r="N1596">
        <v>358.40440000000001</v>
      </c>
      <c r="O1596">
        <v>13.629</v>
      </c>
      <c r="P1596">
        <v>27.639800000000001</v>
      </c>
      <c r="Q1596">
        <v>20.65</v>
      </c>
      <c r="R1596">
        <v>42.618400000000001</v>
      </c>
      <c r="S1596">
        <v>21.3123</v>
      </c>
      <c r="T1596">
        <v>16.482199999999999</v>
      </c>
      <c r="U1596">
        <v>116.17319999999999</v>
      </c>
      <c r="V1596">
        <v>23.892399999999999</v>
      </c>
      <c r="W1596">
        <v>26.588000000000001</v>
      </c>
      <c r="X1596">
        <v>29.5566</v>
      </c>
      <c r="Y1596">
        <v>57.000399999999999</v>
      </c>
      <c r="Z1596">
        <v>12.510899999999999</v>
      </c>
      <c r="AA1596">
        <v>29.36</v>
      </c>
      <c r="AB1596">
        <v>37.409199999999998</v>
      </c>
      <c r="AC1596">
        <v>30.638000000000002</v>
      </c>
      <c r="AD1596" t="e">
        <v>#N/A</v>
      </c>
      <c r="AE1596">
        <v>22.2669</v>
      </c>
      <c r="AF1596">
        <v>20.66</v>
      </c>
      <c r="AG1596">
        <v>15.867100000000001</v>
      </c>
      <c r="AH1596">
        <v>14.541</v>
      </c>
      <c r="AI1596">
        <v>14.9247</v>
      </c>
      <c r="AJ1596">
        <v>36.758000000000003</v>
      </c>
      <c r="AK1596" t="e">
        <v>#N/A</v>
      </c>
      <c r="AL1596" t="e">
        <v>#N/A</v>
      </c>
      <c r="AM1596">
        <v>34.6935</v>
      </c>
      <c r="AN1596">
        <v>43.35</v>
      </c>
      <c r="AO1596">
        <v>18.631699999999999</v>
      </c>
      <c r="AP1596" t="e">
        <v>#N/A</v>
      </c>
      <c r="AQ1596">
        <v>31.6066</v>
      </c>
      <c r="AR1596">
        <v>20.715499999999999</v>
      </c>
    </row>
    <row r="1597" spans="1:44" x14ac:dyDescent="0.25">
      <c r="A1597" s="1">
        <v>38842</v>
      </c>
      <c r="B1597">
        <v>57.491799999999998</v>
      </c>
      <c r="C1597">
        <v>24.793500000000002</v>
      </c>
      <c r="D1597">
        <v>13.2941</v>
      </c>
      <c r="E1597">
        <v>38.182899999999997</v>
      </c>
      <c r="F1597">
        <v>985.36320000000001</v>
      </c>
      <c r="G1597">
        <v>7.7128100000000002</v>
      </c>
      <c r="H1597">
        <v>20.420000000000002</v>
      </c>
      <c r="I1597">
        <v>34.011499999999998</v>
      </c>
      <c r="J1597">
        <v>59.350900000000003</v>
      </c>
      <c r="K1597">
        <v>53.090600000000002</v>
      </c>
      <c r="L1597">
        <v>38.927500000000002</v>
      </c>
      <c r="M1597">
        <v>15.775499999999999</v>
      </c>
      <c r="N1597">
        <v>362.82330000000002</v>
      </c>
      <c r="O1597">
        <v>13.728400000000001</v>
      </c>
      <c r="P1597">
        <v>27.657299999999999</v>
      </c>
      <c r="Q1597">
        <v>20.76</v>
      </c>
      <c r="R1597">
        <v>42.756900000000002</v>
      </c>
      <c r="S1597">
        <v>21.369800000000001</v>
      </c>
      <c r="T1597">
        <v>16.871200000000002</v>
      </c>
      <c r="U1597">
        <v>119.9267</v>
      </c>
      <c r="V1597">
        <v>24.124700000000001</v>
      </c>
      <c r="W1597">
        <v>27.061900000000001</v>
      </c>
      <c r="X1597">
        <v>29.332999999999998</v>
      </c>
      <c r="Y1597">
        <v>57.152500000000003</v>
      </c>
      <c r="Z1597">
        <v>12.525399999999999</v>
      </c>
      <c r="AA1597">
        <v>28.95</v>
      </c>
      <c r="AB1597">
        <v>37.406599999999997</v>
      </c>
      <c r="AC1597">
        <v>31.045000000000002</v>
      </c>
      <c r="AD1597" t="e">
        <v>#N/A</v>
      </c>
      <c r="AE1597">
        <v>22.326699999999999</v>
      </c>
      <c r="AF1597">
        <v>20.6052</v>
      </c>
      <c r="AG1597">
        <v>15.988899999999999</v>
      </c>
      <c r="AH1597">
        <v>14.536099999999999</v>
      </c>
      <c r="AI1597">
        <v>14.923400000000001</v>
      </c>
      <c r="AJ1597">
        <v>36.395000000000003</v>
      </c>
      <c r="AK1597" t="e">
        <v>#N/A</v>
      </c>
      <c r="AL1597" t="e">
        <v>#N/A</v>
      </c>
      <c r="AM1597">
        <v>34.327500000000001</v>
      </c>
      <c r="AN1597">
        <v>43.7911</v>
      </c>
      <c r="AO1597">
        <v>18.614799999999999</v>
      </c>
      <c r="AP1597" t="e">
        <v>#N/A</v>
      </c>
      <c r="AQ1597">
        <v>31.9421</v>
      </c>
      <c r="AR1597">
        <v>21.058299999999999</v>
      </c>
    </row>
    <row r="1598" spans="1:44" x14ac:dyDescent="0.25">
      <c r="A1598" s="1">
        <v>38845</v>
      </c>
      <c r="B1598">
        <v>57.728999999999999</v>
      </c>
      <c r="C1598">
        <v>25.378</v>
      </c>
      <c r="D1598">
        <v>13.185600000000001</v>
      </c>
      <c r="E1598">
        <v>37.8733</v>
      </c>
      <c r="F1598">
        <v>983.12139999999999</v>
      </c>
      <c r="G1598">
        <v>7.6717000000000004</v>
      </c>
      <c r="H1598">
        <v>20.52</v>
      </c>
      <c r="I1598">
        <v>33.588900000000002</v>
      </c>
      <c r="J1598">
        <v>58.447299999999998</v>
      </c>
      <c r="K1598">
        <v>52.754800000000003</v>
      </c>
      <c r="L1598">
        <v>38.508800000000001</v>
      </c>
      <c r="M1598">
        <v>15.727499999999999</v>
      </c>
      <c r="N1598">
        <v>359.38499999999999</v>
      </c>
      <c r="O1598">
        <v>13.866199999999999</v>
      </c>
      <c r="P1598">
        <v>27.704899999999999</v>
      </c>
      <c r="Q1598">
        <v>20.59</v>
      </c>
      <c r="R1598">
        <v>42.336199999999998</v>
      </c>
      <c r="S1598">
        <v>21.159199999999998</v>
      </c>
      <c r="T1598">
        <v>17.195399999999999</v>
      </c>
      <c r="U1598">
        <v>118.66330000000001</v>
      </c>
      <c r="V1598">
        <v>23.939499999999999</v>
      </c>
      <c r="W1598">
        <v>26.735099999999999</v>
      </c>
      <c r="X1598">
        <v>28.647600000000001</v>
      </c>
      <c r="Y1598">
        <v>56.741999999999997</v>
      </c>
      <c r="Z1598">
        <v>12.841699999999999</v>
      </c>
      <c r="AA1598">
        <v>28.64</v>
      </c>
      <c r="AB1598">
        <v>37.213500000000003</v>
      </c>
      <c r="AC1598">
        <v>30.515499999999999</v>
      </c>
      <c r="AD1598" t="e">
        <v>#N/A</v>
      </c>
      <c r="AE1598">
        <v>22.321200000000001</v>
      </c>
      <c r="AF1598">
        <v>20.477599999999999</v>
      </c>
      <c r="AG1598">
        <v>15.8569</v>
      </c>
      <c r="AH1598">
        <v>14.582800000000001</v>
      </c>
      <c r="AI1598">
        <v>14.9198</v>
      </c>
      <c r="AJ1598">
        <v>36.597299999999997</v>
      </c>
      <c r="AK1598" t="e">
        <v>#N/A</v>
      </c>
      <c r="AL1598" t="e">
        <v>#N/A</v>
      </c>
      <c r="AM1598">
        <v>33.180300000000003</v>
      </c>
      <c r="AN1598">
        <v>43.544199999999996</v>
      </c>
      <c r="AO1598">
        <v>18.459499999999998</v>
      </c>
      <c r="AP1598" t="e">
        <v>#N/A</v>
      </c>
      <c r="AQ1598">
        <v>31.986999999999998</v>
      </c>
      <c r="AR1598">
        <v>20.715599999999998</v>
      </c>
    </row>
    <row r="1599" spans="1:44" x14ac:dyDescent="0.25">
      <c r="A1599" s="1">
        <v>38846</v>
      </c>
      <c r="B1599">
        <v>57.635300000000001</v>
      </c>
      <c r="C1599">
        <v>25.8276</v>
      </c>
      <c r="D1599">
        <v>13.2882</v>
      </c>
      <c r="E1599">
        <v>38.027999999999999</v>
      </c>
      <c r="F1599">
        <v>1000.84</v>
      </c>
      <c r="G1599">
        <v>7.6151400000000002</v>
      </c>
      <c r="H1599">
        <v>20.56</v>
      </c>
      <c r="I1599">
        <v>33.7988</v>
      </c>
      <c r="J1599">
        <v>58.987000000000002</v>
      </c>
      <c r="K1599">
        <v>53.822499999999998</v>
      </c>
      <c r="L1599">
        <v>39.2181</v>
      </c>
      <c r="M1599">
        <v>15.7425</v>
      </c>
      <c r="N1599">
        <v>362.4221</v>
      </c>
      <c r="O1599">
        <v>14.026999999999999</v>
      </c>
      <c r="P1599">
        <v>27.9377</v>
      </c>
      <c r="Q1599">
        <v>20.149999999999999</v>
      </c>
      <c r="R1599">
        <v>42.686500000000002</v>
      </c>
      <c r="S1599">
        <v>21.2575</v>
      </c>
      <c r="T1599">
        <v>18.728300000000001</v>
      </c>
      <c r="U1599">
        <v>120.8331</v>
      </c>
      <c r="V1599">
        <v>23.573799999999999</v>
      </c>
      <c r="W1599">
        <v>27.0886</v>
      </c>
      <c r="X1599">
        <v>28.754100000000001</v>
      </c>
      <c r="Y1599">
        <v>57.2395</v>
      </c>
      <c r="Z1599">
        <v>12.7667</v>
      </c>
      <c r="AA1599">
        <v>29.1</v>
      </c>
      <c r="AB1599">
        <v>37.163499999999999</v>
      </c>
      <c r="AC1599">
        <v>30.604099999999999</v>
      </c>
      <c r="AD1599" t="e">
        <v>#N/A</v>
      </c>
      <c r="AE1599">
        <v>22.703800000000001</v>
      </c>
      <c r="AF1599">
        <v>20.560700000000001</v>
      </c>
      <c r="AG1599">
        <v>15.8567</v>
      </c>
      <c r="AH1599">
        <v>14.6416</v>
      </c>
      <c r="AI1599">
        <v>14.971500000000001</v>
      </c>
      <c r="AJ1599">
        <v>36.871699999999997</v>
      </c>
      <c r="AK1599" t="e">
        <v>#N/A</v>
      </c>
      <c r="AL1599" t="e">
        <v>#N/A</v>
      </c>
      <c r="AM1599">
        <v>32.387900000000002</v>
      </c>
      <c r="AN1599">
        <v>43.867800000000003</v>
      </c>
      <c r="AO1599">
        <v>18.505800000000001</v>
      </c>
      <c r="AP1599" t="e">
        <v>#N/A</v>
      </c>
      <c r="AQ1599">
        <v>32.338299999999997</v>
      </c>
      <c r="AR1599">
        <v>21.3978</v>
      </c>
    </row>
    <row r="1600" spans="1:44" x14ac:dyDescent="0.25">
      <c r="A1600" s="1">
        <v>38847</v>
      </c>
      <c r="B1600">
        <v>57.311199999999999</v>
      </c>
      <c r="C1600">
        <v>25.4025</v>
      </c>
      <c r="D1600">
        <v>12.9991</v>
      </c>
      <c r="E1600">
        <v>37.819299999999998</v>
      </c>
      <c r="F1600">
        <v>999.3741</v>
      </c>
      <c r="G1600">
        <v>7.5204800000000001</v>
      </c>
      <c r="H1600">
        <v>20.51</v>
      </c>
      <c r="I1600">
        <v>33.568600000000004</v>
      </c>
      <c r="J1600">
        <v>59.3977</v>
      </c>
      <c r="K1600">
        <v>53.365099999999998</v>
      </c>
      <c r="L1600">
        <v>38.9788</v>
      </c>
      <c r="M1600">
        <v>14.970499999999999</v>
      </c>
      <c r="N1600">
        <v>359.7396</v>
      </c>
      <c r="O1600">
        <v>13.908300000000001</v>
      </c>
      <c r="P1600">
        <v>27.800999999999998</v>
      </c>
      <c r="Q1600">
        <v>19.73</v>
      </c>
      <c r="R1600">
        <v>42.538899999999998</v>
      </c>
      <c r="S1600">
        <v>20.94</v>
      </c>
      <c r="T1600">
        <v>19.4513</v>
      </c>
      <c r="U1600">
        <v>118.8554</v>
      </c>
      <c r="V1600">
        <v>23.394200000000001</v>
      </c>
      <c r="W1600">
        <v>26.8171</v>
      </c>
      <c r="X1600">
        <v>28.919499999999999</v>
      </c>
      <c r="Y1600">
        <v>56.646700000000003</v>
      </c>
      <c r="Z1600">
        <v>12.4808</v>
      </c>
      <c r="AA1600">
        <v>28.36</v>
      </c>
      <c r="AB1600">
        <v>36.899799999999999</v>
      </c>
      <c r="AC1600">
        <v>30.341699999999999</v>
      </c>
      <c r="AD1600" t="e">
        <v>#N/A</v>
      </c>
      <c r="AE1600">
        <v>22.639900000000001</v>
      </c>
      <c r="AF1600">
        <v>20.571200000000001</v>
      </c>
      <c r="AG1600">
        <v>15.855</v>
      </c>
      <c r="AH1600">
        <v>14.5707</v>
      </c>
      <c r="AI1600">
        <v>14.710800000000001</v>
      </c>
      <c r="AJ1600">
        <v>36.531399999999998</v>
      </c>
      <c r="AK1600" t="e">
        <v>#N/A</v>
      </c>
      <c r="AL1600" t="e">
        <v>#N/A</v>
      </c>
      <c r="AM1600">
        <v>33.921399999999998</v>
      </c>
      <c r="AN1600">
        <v>44.309800000000003</v>
      </c>
      <c r="AO1600">
        <v>18.101600000000001</v>
      </c>
      <c r="AP1600" t="e">
        <v>#N/A</v>
      </c>
      <c r="AQ1600">
        <v>32.070399999999999</v>
      </c>
      <c r="AR1600">
        <v>21.641500000000001</v>
      </c>
    </row>
    <row r="1601" spans="1:44" x14ac:dyDescent="0.25">
      <c r="A1601" s="1">
        <v>38848</v>
      </c>
      <c r="B1601">
        <v>57.279699999999998</v>
      </c>
      <c r="C1601">
        <v>25.3873</v>
      </c>
      <c r="D1601">
        <v>12.822699999999999</v>
      </c>
      <c r="E1601">
        <v>37.361600000000003</v>
      </c>
      <c r="F1601">
        <v>953.15740000000005</v>
      </c>
      <c r="G1601">
        <v>7.2954699999999999</v>
      </c>
      <c r="H1601">
        <v>20.39</v>
      </c>
      <c r="I1601">
        <v>33.412199999999999</v>
      </c>
      <c r="J1601">
        <v>59.201999999999998</v>
      </c>
      <c r="K1601">
        <v>52.735300000000002</v>
      </c>
      <c r="L1601">
        <v>39.066000000000003</v>
      </c>
      <c r="M1601">
        <v>14.5299</v>
      </c>
      <c r="N1601">
        <v>355.62779999999998</v>
      </c>
      <c r="O1601">
        <v>13.9131</v>
      </c>
      <c r="P1601">
        <v>27.621600000000001</v>
      </c>
      <c r="Q1601">
        <v>19.21</v>
      </c>
      <c r="R1601">
        <v>42.468499999999999</v>
      </c>
      <c r="S1601">
        <v>20.928599999999999</v>
      </c>
      <c r="T1601">
        <v>18.792100000000001</v>
      </c>
      <c r="U1601">
        <v>115.94289999999999</v>
      </c>
      <c r="V1601">
        <v>23.119199999999999</v>
      </c>
      <c r="W1601">
        <v>26.6295</v>
      </c>
      <c r="X1601">
        <v>28.883600000000001</v>
      </c>
      <c r="Y1601">
        <v>56.6252</v>
      </c>
      <c r="Z1601">
        <v>12.395300000000001</v>
      </c>
      <c r="AA1601">
        <v>28.41</v>
      </c>
      <c r="AB1601">
        <v>37.413200000000003</v>
      </c>
      <c r="AC1601">
        <v>29.980699999999999</v>
      </c>
      <c r="AD1601" t="e">
        <v>#N/A</v>
      </c>
      <c r="AE1601">
        <v>22.366099999999999</v>
      </c>
      <c r="AF1601">
        <v>20.5777</v>
      </c>
      <c r="AG1601">
        <v>15.5716</v>
      </c>
      <c r="AH1601">
        <v>14.461499999999999</v>
      </c>
      <c r="AI1601">
        <v>14.6479</v>
      </c>
      <c r="AJ1601">
        <v>36.262799999999999</v>
      </c>
      <c r="AK1601" t="e">
        <v>#N/A</v>
      </c>
      <c r="AL1601" t="e">
        <v>#N/A</v>
      </c>
      <c r="AM1601">
        <v>32.760399999999997</v>
      </c>
      <c r="AN1601">
        <v>44.307200000000002</v>
      </c>
      <c r="AO1601">
        <v>17.9438</v>
      </c>
      <c r="AP1601" t="e">
        <v>#N/A</v>
      </c>
      <c r="AQ1601">
        <v>31.871700000000001</v>
      </c>
      <c r="AR1601">
        <v>21.524699999999999</v>
      </c>
    </row>
    <row r="1602" spans="1:44" x14ac:dyDescent="0.25">
      <c r="A1602" s="1">
        <v>38849</v>
      </c>
      <c r="B1602">
        <v>56.013300000000001</v>
      </c>
      <c r="C1602">
        <v>24.158300000000001</v>
      </c>
      <c r="D1602">
        <v>12.458</v>
      </c>
      <c r="E1602">
        <v>36.914400000000001</v>
      </c>
      <c r="F1602">
        <v>938.98910000000001</v>
      </c>
      <c r="G1602">
        <v>7.1361699999999999</v>
      </c>
      <c r="H1602">
        <v>20.100000000000001</v>
      </c>
      <c r="I1602">
        <v>32.575400000000002</v>
      </c>
      <c r="J1602">
        <v>57.501300000000001</v>
      </c>
      <c r="K1602">
        <v>50.746299999999998</v>
      </c>
      <c r="L1602">
        <v>37.651200000000003</v>
      </c>
      <c r="M1602">
        <v>14.5213</v>
      </c>
      <c r="N1602">
        <v>346.70780000000002</v>
      </c>
      <c r="O1602">
        <v>13.6366</v>
      </c>
      <c r="P1602">
        <v>26.7681</v>
      </c>
      <c r="Q1602">
        <v>18.78</v>
      </c>
      <c r="R1602">
        <v>41.013500000000001</v>
      </c>
      <c r="S1602">
        <v>20.470300000000002</v>
      </c>
      <c r="T1602">
        <v>18.848199999999999</v>
      </c>
      <c r="U1602">
        <v>111.8931</v>
      </c>
      <c r="V1602">
        <v>22.4849</v>
      </c>
      <c r="W1602">
        <v>25.7576</v>
      </c>
      <c r="X1602">
        <v>28.029299999999999</v>
      </c>
      <c r="Y1602">
        <v>55.709699999999998</v>
      </c>
      <c r="Z1602">
        <v>12.0097</v>
      </c>
      <c r="AA1602">
        <v>26.68</v>
      </c>
      <c r="AB1602">
        <v>36.833300000000001</v>
      </c>
      <c r="AC1602">
        <v>28.978300000000001</v>
      </c>
      <c r="AD1602" t="e">
        <v>#N/A</v>
      </c>
      <c r="AE1602">
        <v>21.730399999999999</v>
      </c>
      <c r="AF1602">
        <v>20.133099999999999</v>
      </c>
      <c r="AG1602">
        <v>15.2933</v>
      </c>
      <c r="AH1602">
        <v>14.273</v>
      </c>
      <c r="AI1602">
        <v>14.2431</v>
      </c>
      <c r="AJ1602">
        <v>35.296100000000003</v>
      </c>
      <c r="AK1602" t="e">
        <v>#N/A</v>
      </c>
      <c r="AL1602" t="e">
        <v>#N/A</v>
      </c>
      <c r="AM1602">
        <v>33.326900000000002</v>
      </c>
      <c r="AN1602">
        <v>43.018000000000001</v>
      </c>
      <c r="AO1602">
        <v>17.607700000000001</v>
      </c>
      <c r="AP1602" t="e">
        <v>#N/A</v>
      </c>
      <c r="AQ1602">
        <v>30.9115</v>
      </c>
      <c r="AR1602">
        <v>21.265899999999998</v>
      </c>
    </row>
    <row r="1603" spans="1:44" x14ac:dyDescent="0.25">
      <c r="A1603" s="1">
        <v>38852</v>
      </c>
      <c r="B1603">
        <v>56.143500000000003</v>
      </c>
      <c r="C1603">
        <v>23.282900000000001</v>
      </c>
      <c r="D1603">
        <v>12.6112</v>
      </c>
      <c r="E1603">
        <v>37.237900000000003</v>
      </c>
      <c r="F1603">
        <v>952.91560000000004</v>
      </c>
      <c r="G1603">
        <v>7.2148500000000002</v>
      </c>
      <c r="H1603">
        <v>20.079999999999998</v>
      </c>
      <c r="I1603">
        <v>33.018900000000002</v>
      </c>
      <c r="J1603">
        <v>56.545000000000002</v>
      </c>
      <c r="K1603">
        <v>50.359000000000002</v>
      </c>
      <c r="L1603">
        <v>37.2425</v>
      </c>
      <c r="M1603">
        <v>14.649699999999999</v>
      </c>
      <c r="N1603">
        <v>351.58</v>
      </c>
      <c r="O1603">
        <v>13.7715</v>
      </c>
      <c r="P1603">
        <v>26.945599999999999</v>
      </c>
      <c r="Q1603">
        <v>18.95</v>
      </c>
      <c r="R1603">
        <v>40.929900000000004</v>
      </c>
      <c r="S1603">
        <v>20.604800000000001</v>
      </c>
      <c r="T1603">
        <v>18.661200000000001</v>
      </c>
      <c r="U1603">
        <v>109.57429999999999</v>
      </c>
      <c r="V1603">
        <v>22.6462</v>
      </c>
      <c r="W1603">
        <v>26.057600000000001</v>
      </c>
      <c r="X1603">
        <v>28.3005</v>
      </c>
      <c r="Y1603">
        <v>55.914900000000003</v>
      </c>
      <c r="Z1603">
        <v>12.158799999999999</v>
      </c>
      <c r="AA1603">
        <v>26.49</v>
      </c>
      <c r="AB1603">
        <v>37.653399999999998</v>
      </c>
      <c r="AC1603">
        <v>29.289100000000001</v>
      </c>
      <c r="AD1603" t="e">
        <v>#N/A</v>
      </c>
      <c r="AE1603">
        <v>21.804200000000002</v>
      </c>
      <c r="AF1603">
        <v>20.572700000000001</v>
      </c>
      <c r="AG1603">
        <v>15.418100000000001</v>
      </c>
      <c r="AH1603">
        <v>14.2951</v>
      </c>
      <c r="AI1603">
        <v>14.498799999999999</v>
      </c>
      <c r="AJ1603">
        <v>35.635199999999998</v>
      </c>
      <c r="AK1603" t="e">
        <v>#N/A</v>
      </c>
      <c r="AL1603" t="e">
        <v>#N/A</v>
      </c>
      <c r="AM1603">
        <v>34.133800000000001</v>
      </c>
      <c r="AN1603">
        <v>42.866100000000003</v>
      </c>
      <c r="AO1603">
        <v>17.494299999999999</v>
      </c>
      <c r="AP1603" t="e">
        <v>#N/A</v>
      </c>
      <c r="AQ1603">
        <v>31.5182</v>
      </c>
      <c r="AR1603">
        <v>21.4404</v>
      </c>
    </row>
    <row r="1604" spans="1:44" x14ac:dyDescent="0.25">
      <c r="A1604" s="1">
        <v>38853</v>
      </c>
      <c r="B1604">
        <v>56.561</v>
      </c>
      <c r="C1604">
        <v>23.523099999999999</v>
      </c>
      <c r="D1604">
        <v>12.792899999999999</v>
      </c>
      <c r="E1604">
        <v>37.256999999999998</v>
      </c>
      <c r="F1604">
        <v>959.12450000000001</v>
      </c>
      <c r="G1604">
        <v>6.9013</v>
      </c>
      <c r="H1604">
        <v>19.93</v>
      </c>
      <c r="I1604">
        <v>33.115499999999997</v>
      </c>
      <c r="J1604">
        <v>57.530299999999997</v>
      </c>
      <c r="K1604">
        <v>50.8215</v>
      </c>
      <c r="L1604">
        <v>37.7136</v>
      </c>
      <c r="M1604">
        <v>14.523300000000001</v>
      </c>
      <c r="N1604">
        <v>353.2534</v>
      </c>
      <c r="O1604">
        <v>13.9498</v>
      </c>
      <c r="P1604">
        <v>27.2697</v>
      </c>
      <c r="Q1604">
        <v>18.61</v>
      </c>
      <c r="R1604">
        <v>41.137900000000002</v>
      </c>
      <c r="S1604">
        <v>20.932099999999998</v>
      </c>
      <c r="T1604">
        <v>18.563099999999999</v>
      </c>
      <c r="U1604">
        <v>110.2773</v>
      </c>
      <c r="V1604">
        <v>21.9359</v>
      </c>
      <c r="W1604">
        <v>24.946899999999999</v>
      </c>
      <c r="X1604">
        <v>28.458600000000001</v>
      </c>
      <c r="Y1604">
        <v>55.974600000000002</v>
      </c>
      <c r="Z1604">
        <v>12.1134</v>
      </c>
      <c r="AA1604">
        <v>26.48</v>
      </c>
      <c r="AB1604">
        <v>38.007899999999999</v>
      </c>
      <c r="AC1604">
        <v>29.197600000000001</v>
      </c>
      <c r="AD1604" t="e">
        <v>#N/A</v>
      </c>
      <c r="AE1604">
        <v>21.7819</v>
      </c>
      <c r="AF1604">
        <v>20.776399999999999</v>
      </c>
      <c r="AG1604">
        <v>15.3489</v>
      </c>
      <c r="AH1604">
        <v>14.2346</v>
      </c>
      <c r="AI1604">
        <v>14.5852</v>
      </c>
      <c r="AJ1604">
        <v>36.229100000000003</v>
      </c>
      <c r="AK1604" t="e">
        <v>#N/A</v>
      </c>
      <c r="AL1604" t="e">
        <v>#N/A</v>
      </c>
      <c r="AM1604">
        <v>34.436100000000003</v>
      </c>
      <c r="AN1604">
        <v>43.537300000000002</v>
      </c>
      <c r="AO1604">
        <v>17.690799999999999</v>
      </c>
      <c r="AP1604" t="e">
        <v>#N/A</v>
      </c>
      <c r="AQ1604">
        <v>32.169400000000003</v>
      </c>
      <c r="AR1604">
        <v>21.749300000000002</v>
      </c>
    </row>
    <row r="1605" spans="1:44" x14ac:dyDescent="0.25">
      <c r="A1605" s="1">
        <v>38854</v>
      </c>
      <c r="B1605">
        <v>54.9893</v>
      </c>
      <c r="C1605">
        <v>22.374700000000001</v>
      </c>
      <c r="D1605">
        <v>12.597099999999999</v>
      </c>
      <c r="E1605">
        <v>36.383400000000002</v>
      </c>
      <c r="F1605">
        <v>931.19100000000003</v>
      </c>
      <c r="G1605">
        <v>6.8960600000000003</v>
      </c>
      <c r="H1605">
        <v>19.78</v>
      </c>
      <c r="I1605">
        <v>32.231499999999997</v>
      </c>
      <c r="J1605">
        <v>55.497599999999998</v>
      </c>
      <c r="K1605">
        <v>49.630200000000002</v>
      </c>
      <c r="L1605">
        <v>36.4923</v>
      </c>
      <c r="M1605">
        <v>14.4429</v>
      </c>
      <c r="N1605">
        <v>346.43360000000001</v>
      </c>
      <c r="O1605">
        <v>13.787599999999999</v>
      </c>
      <c r="P1605">
        <v>26.567299999999999</v>
      </c>
      <c r="Q1605">
        <v>18.79</v>
      </c>
      <c r="R1605">
        <v>39.7545</v>
      </c>
      <c r="S1605">
        <v>20.6051</v>
      </c>
      <c r="T1605">
        <v>17.950700000000001</v>
      </c>
      <c r="U1605">
        <v>106.49460000000001</v>
      </c>
      <c r="V1605">
        <v>22.561800000000002</v>
      </c>
      <c r="W1605">
        <v>24.536999999999999</v>
      </c>
      <c r="X1605">
        <v>27.618200000000002</v>
      </c>
      <c r="Y1605">
        <v>55.088900000000002</v>
      </c>
      <c r="Z1605">
        <v>11.799300000000001</v>
      </c>
      <c r="AA1605">
        <v>25.94</v>
      </c>
      <c r="AB1605">
        <v>37.740699999999997</v>
      </c>
      <c r="AC1605">
        <v>28.3489</v>
      </c>
      <c r="AD1605" t="e">
        <v>#N/A</v>
      </c>
      <c r="AE1605">
        <v>21.584499999999998</v>
      </c>
      <c r="AF1605">
        <v>20.212599999999998</v>
      </c>
      <c r="AG1605">
        <v>15.085599999999999</v>
      </c>
      <c r="AH1605">
        <v>14.097799999999999</v>
      </c>
      <c r="AI1605">
        <v>14.144399999999999</v>
      </c>
      <c r="AJ1605">
        <v>35.589599999999997</v>
      </c>
      <c r="AK1605" t="e">
        <v>#N/A</v>
      </c>
      <c r="AL1605" t="e">
        <v>#N/A</v>
      </c>
      <c r="AM1605">
        <v>34.174900000000001</v>
      </c>
      <c r="AN1605">
        <v>42.497300000000003</v>
      </c>
      <c r="AO1605">
        <v>17.107299999999999</v>
      </c>
      <c r="AP1605" t="e">
        <v>#N/A</v>
      </c>
      <c r="AQ1605">
        <v>31.2745</v>
      </c>
      <c r="AR1605">
        <v>21.218900000000001</v>
      </c>
    </row>
    <row r="1606" spans="1:44" x14ac:dyDescent="0.25">
      <c r="A1606" s="1">
        <v>38856</v>
      </c>
      <c r="B1606">
        <v>55.3401</v>
      </c>
      <c r="C1606">
        <v>22.2182</v>
      </c>
      <c r="D1606">
        <v>12.7339</v>
      </c>
      <c r="E1606">
        <v>36.746400000000001</v>
      </c>
      <c r="F1606">
        <v>921.23760000000004</v>
      </c>
      <c r="G1606">
        <v>6.8664800000000001</v>
      </c>
      <c r="H1606">
        <v>19.32</v>
      </c>
      <c r="I1606">
        <v>32.374499999999998</v>
      </c>
      <c r="J1606">
        <v>56.318300000000001</v>
      </c>
      <c r="K1606">
        <v>48.362000000000002</v>
      </c>
      <c r="L1606">
        <v>36.777299999999997</v>
      </c>
      <c r="M1606">
        <v>15.0929</v>
      </c>
      <c r="N1606">
        <v>349.8408</v>
      </c>
      <c r="O1606">
        <v>13.886200000000001</v>
      </c>
      <c r="P1606">
        <v>26.224499999999999</v>
      </c>
      <c r="Q1606">
        <v>18.440000000000001</v>
      </c>
      <c r="R1606">
        <v>40.392499999999998</v>
      </c>
      <c r="S1606">
        <v>20.645600000000002</v>
      </c>
      <c r="T1606">
        <v>18.062899999999999</v>
      </c>
      <c r="U1606">
        <v>108.2514</v>
      </c>
      <c r="V1606">
        <v>22.779199999999999</v>
      </c>
      <c r="W1606">
        <v>25.2791</v>
      </c>
      <c r="X1606">
        <v>27.714400000000001</v>
      </c>
      <c r="Y1606">
        <v>54.921599999999998</v>
      </c>
      <c r="Z1606">
        <v>11.561</v>
      </c>
      <c r="AA1606">
        <v>25.13</v>
      </c>
      <c r="AB1606">
        <v>37.865400000000001</v>
      </c>
      <c r="AC1606">
        <v>28.214099999999998</v>
      </c>
      <c r="AD1606" t="e">
        <v>#N/A</v>
      </c>
      <c r="AE1606">
        <v>21.526900000000001</v>
      </c>
      <c r="AF1606">
        <v>20.412400000000002</v>
      </c>
      <c r="AG1606">
        <v>15.154500000000001</v>
      </c>
      <c r="AH1606">
        <v>13.8634</v>
      </c>
      <c r="AI1606">
        <v>14.0954</v>
      </c>
      <c r="AJ1606">
        <v>35.027500000000003</v>
      </c>
      <c r="AK1606" t="e">
        <v>#N/A</v>
      </c>
      <c r="AL1606" t="e">
        <v>#N/A</v>
      </c>
      <c r="AM1606">
        <v>32.673699999999997</v>
      </c>
      <c r="AN1606">
        <v>42.146999999999998</v>
      </c>
      <c r="AO1606">
        <v>17.468699999999998</v>
      </c>
      <c r="AP1606" t="e">
        <v>#N/A</v>
      </c>
      <c r="AQ1606">
        <v>31.7516</v>
      </c>
      <c r="AR1606">
        <v>21.777000000000001</v>
      </c>
    </row>
    <row r="1607" spans="1:44" x14ac:dyDescent="0.25">
      <c r="A1607" s="1">
        <v>38859</v>
      </c>
      <c r="B1607">
        <v>55.091500000000003</v>
      </c>
      <c r="C1607">
        <v>21.891200000000001</v>
      </c>
      <c r="D1607">
        <v>12.6959</v>
      </c>
      <c r="E1607">
        <v>36.680700000000002</v>
      </c>
      <c r="F1607">
        <v>921.798</v>
      </c>
      <c r="G1607">
        <v>6.7651500000000002</v>
      </c>
      <c r="H1607">
        <v>19.82</v>
      </c>
      <c r="I1607">
        <v>32.356499999999997</v>
      </c>
      <c r="J1607">
        <v>57.357199999999999</v>
      </c>
      <c r="K1607">
        <v>48.124499999999998</v>
      </c>
      <c r="L1607">
        <v>36.411099999999998</v>
      </c>
      <c r="M1607">
        <v>14.8926</v>
      </c>
      <c r="N1607">
        <v>350.00990000000002</v>
      </c>
      <c r="O1607">
        <v>13.943</v>
      </c>
      <c r="P1607">
        <v>25.995699999999999</v>
      </c>
      <c r="Q1607">
        <v>18.399999999999999</v>
      </c>
      <c r="R1607">
        <v>40.557000000000002</v>
      </c>
      <c r="S1607">
        <v>20.601800000000001</v>
      </c>
      <c r="T1607">
        <v>17.777699999999999</v>
      </c>
      <c r="U1607">
        <v>106.0767</v>
      </c>
      <c r="V1607">
        <v>22.804200000000002</v>
      </c>
      <c r="W1607">
        <v>25.098199999999999</v>
      </c>
      <c r="X1607">
        <v>27.558800000000002</v>
      </c>
      <c r="Y1607">
        <v>54.790199999999999</v>
      </c>
      <c r="Z1607">
        <v>11.503500000000001</v>
      </c>
      <c r="AA1607">
        <v>26.03</v>
      </c>
      <c r="AB1607">
        <v>37.951300000000003</v>
      </c>
      <c r="AC1607">
        <v>28.2318</v>
      </c>
      <c r="AD1607" t="e">
        <v>#N/A</v>
      </c>
      <c r="AE1607">
        <v>21.468499999999999</v>
      </c>
      <c r="AF1607">
        <v>20.458600000000001</v>
      </c>
      <c r="AG1607">
        <v>15.338800000000001</v>
      </c>
      <c r="AH1607">
        <v>13.829000000000001</v>
      </c>
      <c r="AI1607">
        <v>13.963699999999999</v>
      </c>
      <c r="AJ1607">
        <v>35.267400000000002</v>
      </c>
      <c r="AK1607" t="e">
        <v>#N/A</v>
      </c>
      <c r="AL1607" t="e">
        <v>#N/A</v>
      </c>
      <c r="AM1607">
        <v>32.0396</v>
      </c>
      <c r="AN1607">
        <v>42.381799999999998</v>
      </c>
      <c r="AO1607">
        <v>17.269100000000002</v>
      </c>
      <c r="AP1607" t="e">
        <v>#N/A</v>
      </c>
      <c r="AQ1607">
        <v>31.934799999999999</v>
      </c>
      <c r="AR1607">
        <v>21.606400000000001</v>
      </c>
    </row>
    <row r="1608" spans="1:44" x14ac:dyDescent="0.25">
      <c r="A1608" s="1">
        <v>38860</v>
      </c>
      <c r="B1608">
        <v>54.524500000000003</v>
      </c>
      <c r="C1608">
        <v>21.524799999999999</v>
      </c>
      <c r="D1608">
        <v>12.6196</v>
      </c>
      <c r="E1608">
        <v>36.6539</v>
      </c>
      <c r="F1608">
        <v>911.44529999999997</v>
      </c>
      <c r="G1608">
        <v>6.6944100000000004</v>
      </c>
      <c r="H1608">
        <v>19.75</v>
      </c>
      <c r="I1608">
        <v>32.114699999999999</v>
      </c>
      <c r="J1608">
        <v>56.591999999999999</v>
      </c>
      <c r="K1608">
        <v>48.3523</v>
      </c>
      <c r="L1608">
        <v>36.0871</v>
      </c>
      <c r="M1608">
        <v>14.625400000000001</v>
      </c>
      <c r="N1608">
        <v>345.40449999999998</v>
      </c>
      <c r="O1608">
        <v>13.841200000000001</v>
      </c>
      <c r="P1608">
        <v>25.592199999999998</v>
      </c>
      <c r="Q1608">
        <v>18.03</v>
      </c>
      <c r="R1608">
        <v>40.020600000000002</v>
      </c>
      <c r="S1608">
        <v>20.424600000000002</v>
      </c>
      <c r="T1608">
        <v>17.8292</v>
      </c>
      <c r="U1608">
        <v>103.58369999999999</v>
      </c>
      <c r="V1608">
        <v>22.598600000000001</v>
      </c>
      <c r="W1608">
        <v>24.505199999999999</v>
      </c>
      <c r="X1608">
        <v>26.9544</v>
      </c>
      <c r="Y1608">
        <v>54.285600000000002</v>
      </c>
      <c r="Z1608">
        <v>11.3866</v>
      </c>
      <c r="AA1608">
        <v>25.75</v>
      </c>
      <c r="AB1608">
        <v>37.779400000000003</v>
      </c>
      <c r="AC1608">
        <v>27.729299999999999</v>
      </c>
      <c r="AD1608" t="e">
        <v>#N/A</v>
      </c>
      <c r="AE1608">
        <v>21.008099999999999</v>
      </c>
      <c r="AF1608">
        <v>20.336099999999998</v>
      </c>
      <c r="AG1608">
        <v>15.1737</v>
      </c>
      <c r="AH1608">
        <v>13.912100000000001</v>
      </c>
      <c r="AI1608">
        <v>14.0258</v>
      </c>
      <c r="AJ1608">
        <v>35.161200000000001</v>
      </c>
      <c r="AK1608" t="e">
        <v>#N/A</v>
      </c>
      <c r="AL1608" t="e">
        <v>#N/A</v>
      </c>
      <c r="AM1608">
        <v>31.308199999999999</v>
      </c>
      <c r="AN1608">
        <v>41.790300000000002</v>
      </c>
      <c r="AO1608">
        <v>17.195399999999999</v>
      </c>
      <c r="AP1608" t="e">
        <v>#N/A</v>
      </c>
      <c r="AQ1608">
        <v>31.829899999999999</v>
      </c>
      <c r="AR1608">
        <v>21.622800000000002</v>
      </c>
    </row>
    <row r="1609" spans="1:44" x14ac:dyDescent="0.25">
      <c r="A1609" s="1">
        <v>38861</v>
      </c>
      <c r="B1609">
        <v>54.730200000000004</v>
      </c>
      <c r="C1609">
        <v>21.633600000000001</v>
      </c>
      <c r="D1609">
        <v>12.768000000000001</v>
      </c>
      <c r="E1609">
        <v>37.460099999999997</v>
      </c>
      <c r="F1609">
        <v>902.07339999999999</v>
      </c>
      <c r="G1609">
        <v>6.7093299999999996</v>
      </c>
      <c r="H1609">
        <v>19.68</v>
      </c>
      <c r="I1609">
        <v>32.256100000000004</v>
      </c>
      <c r="J1609">
        <v>54.708399999999997</v>
      </c>
      <c r="K1609">
        <v>48.229399999999998</v>
      </c>
      <c r="L1609">
        <v>35.748699999999999</v>
      </c>
      <c r="M1609">
        <v>14.700100000000001</v>
      </c>
      <c r="N1609">
        <v>346.0607</v>
      </c>
      <c r="O1609">
        <v>13.9732</v>
      </c>
      <c r="P1609">
        <v>25.633099999999999</v>
      </c>
      <c r="Q1609">
        <v>18.5</v>
      </c>
      <c r="R1609">
        <v>39.797400000000003</v>
      </c>
      <c r="S1609">
        <v>20.558700000000002</v>
      </c>
      <c r="T1609">
        <v>19.432600000000001</v>
      </c>
      <c r="U1609">
        <v>103.66160000000001</v>
      </c>
      <c r="V1609">
        <v>22.7639</v>
      </c>
      <c r="W1609">
        <v>24.5962</v>
      </c>
      <c r="X1609">
        <v>26.584</v>
      </c>
      <c r="Y1609">
        <v>54.209400000000002</v>
      </c>
      <c r="Z1609">
        <v>11.3207</v>
      </c>
      <c r="AA1609">
        <v>25</v>
      </c>
      <c r="AB1609">
        <v>38.247</v>
      </c>
      <c r="AC1609">
        <v>27.694600000000001</v>
      </c>
      <c r="AD1609" t="e">
        <v>#N/A</v>
      </c>
      <c r="AE1609">
        <v>20.628599999999999</v>
      </c>
      <c r="AF1609">
        <v>20.025300000000001</v>
      </c>
      <c r="AG1609">
        <v>15.6342</v>
      </c>
      <c r="AH1609">
        <v>13.9488</v>
      </c>
      <c r="AI1609">
        <v>13.927300000000001</v>
      </c>
      <c r="AJ1609">
        <v>35.346699999999998</v>
      </c>
      <c r="AK1609" t="e">
        <v>#N/A</v>
      </c>
      <c r="AL1609" t="e">
        <v>#N/A</v>
      </c>
      <c r="AM1609">
        <v>30.750499999999999</v>
      </c>
      <c r="AN1609">
        <v>41.470500000000001</v>
      </c>
      <c r="AO1609">
        <v>17.115200000000002</v>
      </c>
      <c r="AP1609" t="e">
        <v>#N/A</v>
      </c>
      <c r="AQ1609">
        <v>32.1464</v>
      </c>
      <c r="AR1609">
        <v>21.541599999999999</v>
      </c>
    </row>
    <row r="1610" spans="1:44" x14ac:dyDescent="0.25">
      <c r="A1610" s="1">
        <v>38862</v>
      </c>
      <c r="B1610">
        <v>54.773699999999998</v>
      </c>
      <c r="C1610">
        <v>22.246099999999998</v>
      </c>
      <c r="D1610">
        <v>12.9214</v>
      </c>
      <c r="E1610">
        <v>38.222499999999997</v>
      </c>
      <c r="F1610">
        <v>916.53719999999998</v>
      </c>
      <c r="G1610">
        <v>6.8654799999999998</v>
      </c>
      <c r="H1610">
        <v>19.8</v>
      </c>
      <c r="I1610">
        <v>32.787100000000002</v>
      </c>
      <c r="J1610">
        <v>55.528300000000002</v>
      </c>
      <c r="K1610">
        <v>48.8367</v>
      </c>
      <c r="L1610">
        <v>37.1995</v>
      </c>
      <c r="M1610">
        <v>14.8324</v>
      </c>
      <c r="N1610">
        <v>351.60289999999998</v>
      </c>
      <c r="O1610">
        <v>14.187099999999999</v>
      </c>
      <c r="P1610">
        <v>25.942599999999999</v>
      </c>
      <c r="Q1610">
        <v>18.559999999999999</v>
      </c>
      <c r="R1610">
        <v>41.044400000000003</v>
      </c>
      <c r="S1610">
        <v>20.810199999999998</v>
      </c>
      <c r="T1610">
        <v>20.376899999999999</v>
      </c>
      <c r="U1610">
        <v>106.9091</v>
      </c>
      <c r="V1610">
        <v>22.8644</v>
      </c>
      <c r="W1610">
        <v>25.035499999999999</v>
      </c>
      <c r="X1610">
        <v>26.9236</v>
      </c>
      <c r="Y1610">
        <v>54.863799999999998</v>
      </c>
      <c r="Z1610">
        <v>11.527200000000001</v>
      </c>
      <c r="AA1610">
        <v>24.74</v>
      </c>
      <c r="AB1610">
        <v>38.505299999999998</v>
      </c>
      <c r="AC1610">
        <v>28.366399999999999</v>
      </c>
      <c r="AD1610" t="e">
        <v>#N/A</v>
      </c>
      <c r="AE1610">
        <v>20.979399999999998</v>
      </c>
      <c r="AF1610">
        <v>20.4435</v>
      </c>
      <c r="AG1610">
        <v>15.912800000000001</v>
      </c>
      <c r="AH1610">
        <v>14.1229</v>
      </c>
      <c r="AI1610">
        <v>14.038</v>
      </c>
      <c r="AJ1610">
        <v>35.898499999999999</v>
      </c>
      <c r="AK1610" t="e">
        <v>#N/A</v>
      </c>
      <c r="AL1610" t="e">
        <v>#N/A</v>
      </c>
      <c r="AM1610">
        <v>31.224799999999998</v>
      </c>
      <c r="AN1610">
        <v>42.004899999999999</v>
      </c>
      <c r="AO1610">
        <v>17.468299999999999</v>
      </c>
      <c r="AP1610" t="e">
        <v>#N/A</v>
      </c>
      <c r="AQ1610">
        <v>33.3459</v>
      </c>
      <c r="AR1610">
        <v>21.710999999999999</v>
      </c>
    </row>
    <row r="1611" spans="1:44" x14ac:dyDescent="0.25">
      <c r="A1611" s="1">
        <v>38863</v>
      </c>
      <c r="B1611">
        <v>54.993899999999996</v>
      </c>
      <c r="C1611">
        <v>22.621300000000002</v>
      </c>
      <c r="D1611">
        <v>12.9415</v>
      </c>
      <c r="E1611">
        <v>38.322499999999998</v>
      </c>
      <c r="F1611">
        <v>921.92849999999999</v>
      </c>
      <c r="G1611">
        <v>6.7598700000000003</v>
      </c>
      <c r="H1611">
        <v>20.350000000000001</v>
      </c>
      <c r="I1611">
        <v>32.993499999999997</v>
      </c>
      <c r="J1611">
        <v>55.686199999999999</v>
      </c>
      <c r="K1611">
        <v>48.979199999999999</v>
      </c>
      <c r="L1611">
        <v>37.289400000000001</v>
      </c>
      <c r="M1611">
        <v>14.632400000000001</v>
      </c>
      <c r="N1611">
        <v>354.01929999999999</v>
      </c>
      <c r="O1611">
        <v>14.178800000000001</v>
      </c>
      <c r="P1611">
        <v>26.016400000000001</v>
      </c>
      <c r="Q1611">
        <v>19.97</v>
      </c>
      <c r="R1611">
        <v>40.949599999999997</v>
      </c>
      <c r="S1611">
        <v>20.6876</v>
      </c>
      <c r="T1611">
        <v>20.634</v>
      </c>
      <c r="U1611">
        <v>110.6233</v>
      </c>
      <c r="V1611">
        <v>22.98</v>
      </c>
      <c r="W1611">
        <v>25.128799999999998</v>
      </c>
      <c r="X1611">
        <v>27.199300000000001</v>
      </c>
      <c r="Y1611">
        <v>55.1</v>
      </c>
      <c r="Z1611">
        <v>11.5976</v>
      </c>
      <c r="AA1611">
        <v>25.7</v>
      </c>
      <c r="AB1611">
        <v>38.531300000000002</v>
      </c>
      <c r="AC1611">
        <v>28.524100000000001</v>
      </c>
      <c r="AD1611" t="e">
        <v>#N/A</v>
      </c>
      <c r="AE1611">
        <v>20.6968</v>
      </c>
      <c r="AF1611">
        <v>20.4771</v>
      </c>
      <c r="AG1611">
        <v>15.847200000000001</v>
      </c>
      <c r="AH1611">
        <v>14.3169</v>
      </c>
      <c r="AI1611">
        <v>14.08</v>
      </c>
      <c r="AJ1611">
        <v>35.6965</v>
      </c>
      <c r="AK1611" t="e">
        <v>#N/A</v>
      </c>
      <c r="AL1611" t="e">
        <v>#N/A</v>
      </c>
      <c r="AM1611">
        <v>31.635999999999999</v>
      </c>
      <c r="AN1611">
        <v>42.007899999999999</v>
      </c>
      <c r="AO1611">
        <v>17.600999999999999</v>
      </c>
      <c r="AP1611" t="e">
        <v>#N/A</v>
      </c>
      <c r="AQ1611">
        <v>33.371000000000002</v>
      </c>
      <c r="AR1611">
        <v>21.898099999999999</v>
      </c>
    </row>
    <row r="1612" spans="1:44" x14ac:dyDescent="0.25">
      <c r="A1612" s="1">
        <v>38867</v>
      </c>
      <c r="B1612">
        <v>54.546100000000003</v>
      </c>
      <c r="C1612">
        <v>21.988900000000001</v>
      </c>
      <c r="D1612">
        <v>12.707000000000001</v>
      </c>
      <c r="E1612">
        <v>37.768900000000002</v>
      </c>
      <c r="F1612">
        <v>905.90620000000001</v>
      </c>
      <c r="G1612">
        <v>6.4908200000000003</v>
      </c>
      <c r="H1612">
        <v>20.100000000000001</v>
      </c>
      <c r="I1612">
        <v>32.432699999999997</v>
      </c>
      <c r="J1612">
        <v>54.593400000000003</v>
      </c>
      <c r="K1612">
        <v>47.336399999999998</v>
      </c>
      <c r="L1612">
        <v>36.310200000000002</v>
      </c>
      <c r="M1612">
        <v>14.1968</v>
      </c>
      <c r="N1612">
        <v>348.94600000000003</v>
      </c>
      <c r="O1612">
        <v>13.8719</v>
      </c>
      <c r="P1612">
        <v>25.6815</v>
      </c>
      <c r="Q1612">
        <v>19</v>
      </c>
      <c r="R1612">
        <v>39.9009</v>
      </c>
      <c r="S1612">
        <v>20.451799999999999</v>
      </c>
      <c r="T1612">
        <v>19.3017</v>
      </c>
      <c r="U1612">
        <v>108.0192</v>
      </c>
      <c r="V1612">
        <v>22.468399999999999</v>
      </c>
      <c r="W1612">
        <v>24.418399999999998</v>
      </c>
      <c r="X1612">
        <v>26.9651</v>
      </c>
      <c r="Y1612">
        <v>54.518500000000003</v>
      </c>
      <c r="Z1612">
        <v>11.2995</v>
      </c>
      <c r="AA1612">
        <v>25.77</v>
      </c>
      <c r="AB1612">
        <v>37.873699999999999</v>
      </c>
      <c r="AC1612">
        <v>27.911100000000001</v>
      </c>
      <c r="AD1612" t="e">
        <v>#N/A</v>
      </c>
      <c r="AE1612">
        <v>20.503799999999998</v>
      </c>
      <c r="AF1612">
        <v>19.5715</v>
      </c>
      <c r="AG1612">
        <v>15.415800000000001</v>
      </c>
      <c r="AH1612">
        <v>14.0921</v>
      </c>
      <c r="AI1612">
        <v>13.7883</v>
      </c>
      <c r="AJ1612">
        <v>35.095700000000001</v>
      </c>
      <c r="AK1612" t="e">
        <v>#N/A</v>
      </c>
      <c r="AL1612" t="e">
        <v>#N/A</v>
      </c>
      <c r="AM1612">
        <v>31.686</v>
      </c>
      <c r="AN1612">
        <v>41.763500000000001</v>
      </c>
      <c r="AO1612">
        <v>17.220300000000002</v>
      </c>
      <c r="AP1612" t="e">
        <v>#N/A</v>
      </c>
      <c r="AQ1612">
        <v>32.357399999999998</v>
      </c>
      <c r="AR1612">
        <v>21.604700000000001</v>
      </c>
    </row>
    <row r="1613" spans="1:44" x14ac:dyDescent="0.25">
      <c r="A1613" s="1">
        <v>38868</v>
      </c>
      <c r="B1613">
        <v>54.553600000000003</v>
      </c>
      <c r="C1613">
        <v>22.092600000000001</v>
      </c>
      <c r="D1613">
        <v>12.848800000000001</v>
      </c>
      <c r="E1613">
        <v>38.076000000000001</v>
      </c>
      <c r="F1613">
        <v>908.5847</v>
      </c>
      <c r="G1613">
        <v>6.3000699999999998</v>
      </c>
      <c r="H1613">
        <v>20.11</v>
      </c>
      <c r="I1613">
        <v>32.418199999999999</v>
      </c>
      <c r="J1613">
        <v>55.213099999999997</v>
      </c>
      <c r="K1613">
        <v>47.7468</v>
      </c>
      <c r="L1613">
        <v>37.058900000000001</v>
      </c>
      <c r="M1613">
        <v>14.1004</v>
      </c>
      <c r="N1613">
        <v>350.14879999999999</v>
      </c>
      <c r="O1613">
        <v>13.954700000000001</v>
      </c>
      <c r="P1613">
        <v>25.854600000000001</v>
      </c>
      <c r="Q1613">
        <v>18.7</v>
      </c>
      <c r="R1613">
        <v>40.280500000000004</v>
      </c>
      <c r="S1613">
        <v>20.531600000000001</v>
      </c>
      <c r="T1613">
        <v>19.657</v>
      </c>
      <c r="U1613">
        <v>108.5814</v>
      </c>
      <c r="V1613">
        <v>22.7408</v>
      </c>
      <c r="W1613">
        <v>24.634799999999998</v>
      </c>
      <c r="X1613">
        <v>27.108499999999999</v>
      </c>
      <c r="Y1613">
        <v>54.212299999999999</v>
      </c>
      <c r="Z1613">
        <v>11.407</v>
      </c>
      <c r="AA1613">
        <v>24.95</v>
      </c>
      <c r="AB1613">
        <v>38.021999999999998</v>
      </c>
      <c r="AC1613">
        <v>27.979500000000002</v>
      </c>
      <c r="AD1613" t="e">
        <v>#N/A</v>
      </c>
      <c r="AE1613">
        <v>20.738900000000001</v>
      </c>
      <c r="AF1613">
        <v>19.7896</v>
      </c>
      <c r="AG1613">
        <v>15.0489</v>
      </c>
      <c r="AH1613">
        <v>14.1149</v>
      </c>
      <c r="AI1613">
        <v>13.803900000000001</v>
      </c>
      <c r="AJ1613">
        <v>34.932899999999997</v>
      </c>
      <c r="AK1613" t="e">
        <v>#N/A</v>
      </c>
      <c r="AL1613" t="e">
        <v>#N/A</v>
      </c>
      <c r="AM1613">
        <v>32.074300000000001</v>
      </c>
      <c r="AN1613">
        <v>41.722700000000003</v>
      </c>
      <c r="AO1613">
        <v>17.348299999999998</v>
      </c>
      <c r="AP1613" t="e">
        <v>#N/A</v>
      </c>
      <c r="AQ1613">
        <v>32.384700000000002</v>
      </c>
      <c r="AR1613">
        <v>21.770199999999999</v>
      </c>
    </row>
    <row r="1614" spans="1:44" x14ac:dyDescent="0.25">
      <c r="A1614" s="1">
        <v>38869</v>
      </c>
      <c r="B1614">
        <v>55.679000000000002</v>
      </c>
      <c r="C1614">
        <v>22.919699999999999</v>
      </c>
      <c r="D1614">
        <v>12.992699999999999</v>
      </c>
      <c r="E1614">
        <v>38.767800000000001</v>
      </c>
      <c r="F1614">
        <v>923.58770000000004</v>
      </c>
      <c r="G1614">
        <v>6.6448600000000004</v>
      </c>
      <c r="H1614">
        <v>20.8</v>
      </c>
      <c r="I1614">
        <v>32.9572</v>
      </c>
      <c r="J1614">
        <v>56.046700000000001</v>
      </c>
      <c r="K1614">
        <v>48.466500000000003</v>
      </c>
      <c r="L1614">
        <v>37.561900000000001</v>
      </c>
      <c r="M1614">
        <v>14.8401</v>
      </c>
      <c r="N1614">
        <v>357.58089999999999</v>
      </c>
      <c r="O1614">
        <v>14.0641</v>
      </c>
      <c r="P1614">
        <v>26.325199999999999</v>
      </c>
      <c r="Q1614">
        <v>18.399999999999999</v>
      </c>
      <c r="R1614">
        <v>40.831600000000002</v>
      </c>
      <c r="S1614">
        <v>20.919899999999998</v>
      </c>
      <c r="T1614">
        <v>19.647600000000001</v>
      </c>
      <c r="U1614">
        <v>111.59650000000001</v>
      </c>
      <c r="V1614">
        <v>23.0121</v>
      </c>
      <c r="W1614">
        <v>25.1708</v>
      </c>
      <c r="X1614">
        <v>27.608799999999999</v>
      </c>
      <c r="Y1614">
        <v>55.322699999999998</v>
      </c>
      <c r="Z1614">
        <v>11.538</v>
      </c>
      <c r="AA1614">
        <v>26.19</v>
      </c>
      <c r="AB1614">
        <v>38.690300000000001</v>
      </c>
      <c r="AC1614">
        <v>28.892700000000001</v>
      </c>
      <c r="AD1614" t="e">
        <v>#N/A</v>
      </c>
      <c r="AE1614">
        <v>21.276</v>
      </c>
      <c r="AF1614">
        <v>20.300999999999998</v>
      </c>
      <c r="AG1614">
        <v>15.3123</v>
      </c>
      <c r="AH1614">
        <v>14.458299999999999</v>
      </c>
      <c r="AI1614">
        <v>14.0885</v>
      </c>
      <c r="AJ1614">
        <v>35.444600000000001</v>
      </c>
      <c r="AK1614" t="e">
        <v>#N/A</v>
      </c>
      <c r="AL1614" t="e">
        <v>#N/A</v>
      </c>
      <c r="AM1614">
        <v>33.7042</v>
      </c>
      <c r="AN1614">
        <v>42.613599999999998</v>
      </c>
      <c r="AO1614">
        <v>17.949300000000001</v>
      </c>
      <c r="AP1614" t="e">
        <v>#N/A</v>
      </c>
      <c r="AQ1614">
        <v>32.679900000000004</v>
      </c>
      <c r="AR1614">
        <v>22.0823</v>
      </c>
    </row>
    <row r="1615" spans="1:44" x14ac:dyDescent="0.25">
      <c r="A1615" s="1">
        <v>38870</v>
      </c>
      <c r="B1615">
        <v>55.512500000000003</v>
      </c>
      <c r="C1615">
        <v>22.778400000000001</v>
      </c>
      <c r="D1615">
        <v>12.991099999999999</v>
      </c>
      <c r="E1615">
        <v>38.486699999999999</v>
      </c>
      <c r="F1615">
        <v>916.99390000000005</v>
      </c>
      <c r="G1615">
        <v>6.5497199999999998</v>
      </c>
      <c r="H1615">
        <v>20.49</v>
      </c>
      <c r="I1615">
        <v>33.130600000000001</v>
      </c>
      <c r="J1615">
        <v>55.807699999999997</v>
      </c>
      <c r="K1615">
        <v>47.852200000000003</v>
      </c>
      <c r="L1615">
        <v>37.809600000000003</v>
      </c>
      <c r="M1615">
        <v>14.705500000000001</v>
      </c>
      <c r="N1615">
        <v>357.58730000000003</v>
      </c>
      <c r="O1615">
        <v>13.9679</v>
      </c>
      <c r="P1615">
        <v>26.4315</v>
      </c>
      <c r="Q1615">
        <v>18.350000000000001</v>
      </c>
      <c r="R1615">
        <v>40.938499999999998</v>
      </c>
      <c r="S1615">
        <v>20.857099999999999</v>
      </c>
      <c r="T1615">
        <v>19.1708</v>
      </c>
      <c r="U1615">
        <v>111.2985</v>
      </c>
      <c r="V1615">
        <v>22.849</v>
      </c>
      <c r="W1615">
        <v>24.658799999999999</v>
      </c>
      <c r="X1615">
        <v>27.233799999999999</v>
      </c>
      <c r="Y1615">
        <v>54.1845</v>
      </c>
      <c r="Z1615">
        <v>11.5876</v>
      </c>
      <c r="AA1615">
        <v>26.39</v>
      </c>
      <c r="AB1615">
        <v>38.508899999999997</v>
      </c>
      <c r="AC1615">
        <v>28.866099999999999</v>
      </c>
      <c r="AD1615" t="e">
        <v>#N/A</v>
      </c>
      <c r="AE1615">
        <v>21.0381</v>
      </c>
      <c r="AF1615">
        <v>20.2654</v>
      </c>
      <c r="AG1615">
        <v>15.1844</v>
      </c>
      <c r="AH1615">
        <v>14.4344</v>
      </c>
      <c r="AI1615">
        <v>14.1715</v>
      </c>
      <c r="AJ1615">
        <v>34.883400000000002</v>
      </c>
      <c r="AK1615" t="e">
        <v>#N/A</v>
      </c>
      <c r="AL1615" t="e">
        <v>#N/A</v>
      </c>
      <c r="AM1615">
        <v>34.419600000000003</v>
      </c>
      <c r="AN1615">
        <v>42.237000000000002</v>
      </c>
      <c r="AO1615">
        <v>17.827500000000001</v>
      </c>
      <c r="AP1615" t="e">
        <v>#N/A</v>
      </c>
      <c r="AQ1615">
        <v>32.102600000000002</v>
      </c>
      <c r="AR1615">
        <v>21.946200000000001</v>
      </c>
    </row>
    <row r="1616" spans="1:44" x14ac:dyDescent="0.25">
      <c r="A1616" s="1">
        <v>38873</v>
      </c>
      <c r="B1616">
        <v>53.7149</v>
      </c>
      <c r="C1616">
        <v>21.704000000000001</v>
      </c>
      <c r="D1616">
        <v>12.6343</v>
      </c>
      <c r="E1616">
        <v>37.282899999999998</v>
      </c>
      <c r="F1616">
        <v>896.1893</v>
      </c>
      <c r="G1616">
        <v>6.3030499999999998</v>
      </c>
      <c r="H1616">
        <v>20.49</v>
      </c>
      <c r="I1616">
        <v>32.4191</v>
      </c>
      <c r="J1616">
        <v>54.091999999999999</v>
      </c>
      <c r="K1616">
        <v>45.0623</v>
      </c>
      <c r="L1616">
        <v>36.5306</v>
      </c>
      <c r="M1616">
        <v>14.1447</v>
      </c>
      <c r="N1616">
        <v>349.97329999999999</v>
      </c>
      <c r="O1616">
        <v>13.669</v>
      </c>
      <c r="P1616">
        <v>25.614699999999999</v>
      </c>
      <c r="Q1616">
        <v>18.399999999999999</v>
      </c>
      <c r="R1616">
        <v>39.435899999999997</v>
      </c>
      <c r="S1616">
        <v>20.365100000000002</v>
      </c>
      <c r="T1616">
        <v>18.857600000000001</v>
      </c>
      <c r="U1616">
        <v>107.4344</v>
      </c>
      <c r="V1616">
        <v>22.032</v>
      </c>
      <c r="W1616">
        <v>24.040099999999999</v>
      </c>
      <c r="X1616">
        <v>26.253299999999999</v>
      </c>
      <c r="Y1616">
        <v>53.276499999999999</v>
      </c>
      <c r="Z1616">
        <v>11.3026</v>
      </c>
      <c r="AA1616">
        <v>25.45</v>
      </c>
      <c r="AB1616">
        <v>37.701500000000003</v>
      </c>
      <c r="AC1616">
        <v>28.0002</v>
      </c>
      <c r="AD1616" t="e">
        <v>#N/A</v>
      </c>
      <c r="AE1616">
        <v>20.5825</v>
      </c>
      <c r="AF1616">
        <v>19.758400000000002</v>
      </c>
      <c r="AG1616">
        <v>14.8454</v>
      </c>
      <c r="AH1616">
        <v>14.006399999999999</v>
      </c>
      <c r="AI1616">
        <v>13.8703</v>
      </c>
      <c r="AJ1616">
        <v>34.006100000000004</v>
      </c>
      <c r="AK1616" t="e">
        <v>#N/A</v>
      </c>
      <c r="AL1616" t="e">
        <v>#N/A</v>
      </c>
      <c r="AM1616">
        <v>33.489100000000001</v>
      </c>
      <c r="AN1616">
        <v>40.723799999999997</v>
      </c>
      <c r="AO1616">
        <v>17.415500000000002</v>
      </c>
      <c r="AP1616" t="e">
        <v>#N/A</v>
      </c>
      <c r="AQ1616">
        <v>31.323499999999999</v>
      </c>
      <c r="AR1616">
        <v>21.789100000000001</v>
      </c>
    </row>
    <row r="1617" spans="1:44" x14ac:dyDescent="0.25">
      <c r="A1617" s="1">
        <v>38874</v>
      </c>
      <c r="B1617">
        <v>53.662999999999997</v>
      </c>
      <c r="C1617">
        <v>21.4101</v>
      </c>
      <c r="D1617">
        <v>12.8058</v>
      </c>
      <c r="E1617">
        <v>37.387500000000003</v>
      </c>
      <c r="F1617">
        <v>900.93899999999996</v>
      </c>
      <c r="G1617">
        <v>6.3246700000000002</v>
      </c>
      <c r="H1617">
        <v>20.75</v>
      </c>
      <c r="I1617">
        <v>32.511499999999998</v>
      </c>
      <c r="J1617">
        <v>53.549599999999998</v>
      </c>
      <c r="K1617">
        <v>44.743600000000001</v>
      </c>
      <c r="L1617">
        <v>36.585500000000003</v>
      </c>
      <c r="M1617">
        <v>14.4679</v>
      </c>
      <c r="N1617">
        <v>353.70859999999999</v>
      </c>
      <c r="O1617">
        <v>13.8188</v>
      </c>
      <c r="P1617">
        <v>25.689900000000002</v>
      </c>
      <c r="Q1617">
        <v>18.12</v>
      </c>
      <c r="R1617">
        <v>39.929099999999998</v>
      </c>
      <c r="S1617">
        <v>20.7332</v>
      </c>
      <c r="T1617">
        <v>18.5397</v>
      </c>
      <c r="U1617">
        <v>107.1811</v>
      </c>
      <c r="V1617">
        <v>21.701699999999999</v>
      </c>
      <c r="W1617">
        <v>24.0318</v>
      </c>
      <c r="X1617">
        <v>26.229600000000001</v>
      </c>
      <c r="Y1617">
        <v>54.205800000000004</v>
      </c>
      <c r="Z1617">
        <v>11.2735</v>
      </c>
      <c r="AA1617">
        <v>25.45</v>
      </c>
      <c r="AB1617">
        <v>38.474899999999998</v>
      </c>
      <c r="AC1617">
        <v>27.834599999999998</v>
      </c>
      <c r="AD1617" t="e">
        <v>#N/A</v>
      </c>
      <c r="AE1617">
        <v>20.873000000000001</v>
      </c>
      <c r="AF1617">
        <v>20.066099999999999</v>
      </c>
      <c r="AG1617">
        <v>14.7407</v>
      </c>
      <c r="AH1617">
        <v>14.1027</v>
      </c>
      <c r="AI1617">
        <v>13.921200000000001</v>
      </c>
      <c r="AJ1617">
        <v>34.364400000000003</v>
      </c>
      <c r="AK1617" t="e">
        <v>#N/A</v>
      </c>
      <c r="AL1617" t="e">
        <v>#N/A</v>
      </c>
      <c r="AM1617">
        <v>33.719900000000003</v>
      </c>
      <c r="AN1617">
        <v>40.119799999999998</v>
      </c>
      <c r="AO1617">
        <v>17.643899999999999</v>
      </c>
      <c r="AP1617" t="e">
        <v>#N/A</v>
      </c>
      <c r="AQ1617">
        <v>31.433399999999999</v>
      </c>
      <c r="AR1617">
        <v>21.8629</v>
      </c>
    </row>
    <row r="1618" spans="1:44" x14ac:dyDescent="0.25">
      <c r="A1618" s="1">
        <v>38877</v>
      </c>
      <c r="B1618">
        <v>53.405999999999999</v>
      </c>
      <c r="C1618">
        <v>21.367000000000001</v>
      </c>
      <c r="D1618">
        <v>12.8299</v>
      </c>
      <c r="E1618">
        <v>38.063800000000001</v>
      </c>
      <c r="F1618">
        <v>914.62289999999996</v>
      </c>
      <c r="G1618">
        <v>6.3701999999999996</v>
      </c>
      <c r="H1618">
        <v>21.37</v>
      </c>
      <c r="I1618">
        <v>33.218899999999998</v>
      </c>
      <c r="J1618">
        <v>54.270699999999998</v>
      </c>
      <c r="K1618">
        <v>44.922400000000003</v>
      </c>
      <c r="L1618">
        <v>36.2468</v>
      </c>
      <c r="M1618">
        <v>14.5443</v>
      </c>
      <c r="N1618">
        <v>359.3229</v>
      </c>
      <c r="O1618">
        <v>14.0305</v>
      </c>
      <c r="P1618">
        <v>25.125800000000002</v>
      </c>
      <c r="Q1618">
        <v>18.39</v>
      </c>
      <c r="R1618">
        <v>39.527200000000001</v>
      </c>
      <c r="S1618">
        <v>20.754799999999999</v>
      </c>
      <c r="T1618">
        <v>18.7454</v>
      </c>
      <c r="U1618">
        <v>109.59910000000001</v>
      </c>
      <c r="V1618">
        <v>21.374400000000001</v>
      </c>
      <c r="W1618">
        <v>24.3492</v>
      </c>
      <c r="X1618">
        <v>25.495000000000001</v>
      </c>
      <c r="Y1618">
        <v>53.548499999999997</v>
      </c>
      <c r="Z1618">
        <v>11.0291</v>
      </c>
      <c r="AA1618">
        <v>25.16</v>
      </c>
      <c r="AB1618">
        <v>39.394199999999998</v>
      </c>
      <c r="AC1618">
        <v>28.081299999999999</v>
      </c>
      <c r="AD1618" t="e">
        <v>#N/A</v>
      </c>
      <c r="AE1618">
        <v>21.2148</v>
      </c>
      <c r="AF1618">
        <v>20.430599999999998</v>
      </c>
      <c r="AG1618">
        <v>14.8042</v>
      </c>
      <c r="AH1618">
        <v>14.5383</v>
      </c>
      <c r="AI1618">
        <v>13.954800000000001</v>
      </c>
      <c r="AJ1618">
        <v>35.640599999999999</v>
      </c>
      <c r="AK1618" t="e">
        <v>#N/A</v>
      </c>
      <c r="AL1618" t="e">
        <v>#N/A</v>
      </c>
      <c r="AM1618">
        <v>33.946300000000001</v>
      </c>
      <c r="AN1618">
        <v>40.735999999999997</v>
      </c>
      <c r="AO1618">
        <v>17.7986</v>
      </c>
      <c r="AP1618" t="e">
        <v>#N/A</v>
      </c>
      <c r="AQ1618">
        <v>32.022500000000001</v>
      </c>
      <c r="AR1618">
        <v>21.2807</v>
      </c>
    </row>
    <row r="1619" spans="1:44" x14ac:dyDescent="0.25">
      <c r="A1619" s="1">
        <v>38880</v>
      </c>
      <c r="B1619">
        <v>53.501899999999999</v>
      </c>
      <c r="C1619">
        <v>21.194099999999999</v>
      </c>
      <c r="D1619">
        <v>12.9223</v>
      </c>
      <c r="E1619">
        <v>37.875599999999999</v>
      </c>
      <c r="F1619">
        <v>910.09230000000002</v>
      </c>
      <c r="G1619">
        <v>6.1717399999999998</v>
      </c>
      <c r="H1619">
        <v>21.37</v>
      </c>
      <c r="I1619">
        <v>33.188299999999998</v>
      </c>
      <c r="J1619">
        <v>52.867699999999999</v>
      </c>
      <c r="K1619">
        <v>44.429299999999998</v>
      </c>
      <c r="L1619">
        <v>36.535600000000002</v>
      </c>
      <c r="M1619">
        <v>14.2857</v>
      </c>
      <c r="N1619">
        <v>358.61090000000002</v>
      </c>
      <c r="O1619">
        <v>14.0497</v>
      </c>
      <c r="P1619">
        <v>25.1007</v>
      </c>
      <c r="Q1619">
        <v>18.149999999999999</v>
      </c>
      <c r="R1619">
        <v>39.421599999999998</v>
      </c>
      <c r="S1619">
        <v>20.775700000000001</v>
      </c>
      <c r="T1619">
        <v>19.152100000000001</v>
      </c>
      <c r="U1619">
        <v>106.7572</v>
      </c>
      <c r="V1619">
        <v>21.517499999999998</v>
      </c>
      <c r="W1619">
        <v>24.059899999999999</v>
      </c>
      <c r="X1619">
        <v>25.482700000000001</v>
      </c>
      <c r="Y1619">
        <v>53.4953</v>
      </c>
      <c r="Z1619">
        <v>10.923999999999999</v>
      </c>
      <c r="AA1619">
        <v>24.88</v>
      </c>
      <c r="AB1619">
        <v>39.666800000000002</v>
      </c>
      <c r="AC1619">
        <v>27.939800000000002</v>
      </c>
      <c r="AD1619" t="e">
        <v>#N/A</v>
      </c>
      <c r="AE1619">
        <v>21.073599999999999</v>
      </c>
      <c r="AF1619">
        <v>20.304200000000002</v>
      </c>
      <c r="AG1619">
        <v>14.7639</v>
      </c>
      <c r="AH1619">
        <v>14.6389</v>
      </c>
      <c r="AI1619">
        <v>13.907999999999999</v>
      </c>
      <c r="AJ1619">
        <v>35.794899999999998</v>
      </c>
      <c r="AK1619" t="e">
        <v>#N/A</v>
      </c>
      <c r="AL1619" t="e">
        <v>#N/A</v>
      </c>
      <c r="AM1619">
        <v>33.725700000000003</v>
      </c>
      <c r="AN1619">
        <v>40.7241</v>
      </c>
      <c r="AO1619">
        <v>17.824999999999999</v>
      </c>
      <c r="AP1619" t="e">
        <v>#N/A</v>
      </c>
      <c r="AQ1619">
        <v>32.148299999999999</v>
      </c>
      <c r="AR1619">
        <v>21.113800000000001</v>
      </c>
    </row>
    <row r="1620" spans="1:44" x14ac:dyDescent="0.25">
      <c r="A1620" s="1">
        <v>38881</v>
      </c>
      <c r="B1620">
        <v>53.372700000000002</v>
      </c>
      <c r="C1620">
        <v>20.639700000000001</v>
      </c>
      <c r="D1620">
        <v>12.7607</v>
      </c>
      <c r="E1620">
        <v>37.441200000000002</v>
      </c>
      <c r="F1620">
        <v>904.65800000000002</v>
      </c>
      <c r="G1620">
        <v>6.3162500000000001</v>
      </c>
      <c r="H1620">
        <v>20.81</v>
      </c>
      <c r="I1620">
        <v>32.272199999999998</v>
      </c>
      <c r="J1620">
        <v>52.261000000000003</v>
      </c>
      <c r="K1620">
        <v>44.439599999999999</v>
      </c>
      <c r="L1620">
        <v>36.0246</v>
      </c>
      <c r="M1620">
        <v>14.1768</v>
      </c>
      <c r="N1620">
        <v>350.49700000000001</v>
      </c>
      <c r="O1620">
        <v>14.000999999999999</v>
      </c>
      <c r="P1620">
        <v>24.878699999999998</v>
      </c>
      <c r="Q1620">
        <v>18.010000000000002</v>
      </c>
      <c r="R1620">
        <v>38.348399999999998</v>
      </c>
      <c r="S1620">
        <v>20.691500000000001</v>
      </c>
      <c r="T1620">
        <v>18.848199999999999</v>
      </c>
      <c r="U1620">
        <v>102.53189999999999</v>
      </c>
      <c r="V1620">
        <v>21.461600000000001</v>
      </c>
      <c r="W1620">
        <v>24.081600000000002</v>
      </c>
      <c r="X1620">
        <v>25.35</v>
      </c>
      <c r="Y1620">
        <v>53.437100000000001</v>
      </c>
      <c r="Z1620">
        <v>11.093299999999999</v>
      </c>
      <c r="AA1620">
        <v>24.24</v>
      </c>
      <c r="AB1620">
        <v>39.456699999999998</v>
      </c>
      <c r="AC1620">
        <v>27.223299999999998</v>
      </c>
      <c r="AD1620" t="e">
        <v>#N/A</v>
      </c>
      <c r="AE1620">
        <v>20.441700000000001</v>
      </c>
      <c r="AF1620">
        <v>20.482299999999999</v>
      </c>
      <c r="AG1620">
        <v>14.629099999999999</v>
      </c>
      <c r="AH1620">
        <v>14.683400000000001</v>
      </c>
      <c r="AI1620">
        <v>13.735900000000001</v>
      </c>
      <c r="AJ1620">
        <v>35.679099999999998</v>
      </c>
      <c r="AK1620" t="e">
        <v>#N/A</v>
      </c>
      <c r="AL1620" t="e">
        <v>#N/A</v>
      </c>
      <c r="AM1620">
        <v>33.93</v>
      </c>
      <c r="AN1620">
        <v>40.6113</v>
      </c>
      <c r="AO1620">
        <v>17.951599999999999</v>
      </c>
      <c r="AP1620" t="e">
        <v>#N/A</v>
      </c>
      <c r="AQ1620">
        <v>32.520299999999999</v>
      </c>
      <c r="AR1620">
        <v>20.662500000000001</v>
      </c>
    </row>
    <row r="1621" spans="1:44" x14ac:dyDescent="0.25">
      <c r="A1621" s="1">
        <v>38882</v>
      </c>
      <c r="B1621">
        <v>53.366599999999998</v>
      </c>
      <c r="C1621">
        <v>21.088000000000001</v>
      </c>
      <c r="D1621">
        <v>12.8423</v>
      </c>
      <c r="E1621">
        <v>37.838099999999997</v>
      </c>
      <c r="F1621">
        <v>907.22329999999999</v>
      </c>
      <c r="G1621">
        <v>6.2422700000000004</v>
      </c>
      <c r="H1621">
        <v>21.31</v>
      </c>
      <c r="I1621">
        <v>31.997800000000002</v>
      </c>
      <c r="J1621">
        <v>55.711199999999998</v>
      </c>
      <c r="K1621">
        <v>45.238900000000001</v>
      </c>
      <c r="L1621">
        <v>36.714199999999998</v>
      </c>
      <c r="M1621">
        <v>14.391299999999999</v>
      </c>
      <c r="N1621">
        <v>347.73689999999999</v>
      </c>
      <c r="O1621">
        <v>13.9773</v>
      </c>
      <c r="P1621">
        <v>25.0501</v>
      </c>
      <c r="Q1621">
        <v>17.809999999999999</v>
      </c>
      <c r="R1621">
        <v>39.151800000000001</v>
      </c>
      <c r="S1621">
        <v>20.809000000000001</v>
      </c>
      <c r="T1621">
        <v>18.8202</v>
      </c>
      <c r="U1621">
        <v>102.0446</v>
      </c>
      <c r="V1621">
        <v>21.727599999999999</v>
      </c>
      <c r="W1621">
        <v>24.4025</v>
      </c>
      <c r="X1621">
        <v>25.635899999999999</v>
      </c>
      <c r="Y1621">
        <v>54.013199999999998</v>
      </c>
      <c r="Z1621">
        <v>11.495900000000001</v>
      </c>
      <c r="AA1621">
        <v>24.53</v>
      </c>
      <c r="AB1621">
        <v>39.611199999999997</v>
      </c>
      <c r="AC1621">
        <v>26.8642</v>
      </c>
      <c r="AD1621" t="e">
        <v>#N/A</v>
      </c>
      <c r="AE1621">
        <v>21.037500000000001</v>
      </c>
      <c r="AF1621">
        <v>20.3918</v>
      </c>
      <c r="AG1621">
        <v>14.8902</v>
      </c>
      <c r="AH1621">
        <v>14.821</v>
      </c>
      <c r="AI1621">
        <v>13.8104</v>
      </c>
      <c r="AJ1621">
        <v>36.163499999999999</v>
      </c>
      <c r="AK1621" t="e">
        <v>#N/A</v>
      </c>
      <c r="AL1621" t="e">
        <v>#N/A</v>
      </c>
      <c r="AM1621">
        <v>33.615299999999998</v>
      </c>
      <c r="AN1621">
        <v>40.753300000000003</v>
      </c>
      <c r="AO1621">
        <v>18.002800000000001</v>
      </c>
      <c r="AP1621" t="e">
        <v>#N/A</v>
      </c>
      <c r="AQ1621">
        <v>32.664299999999997</v>
      </c>
      <c r="AR1621">
        <v>20.9754</v>
      </c>
    </row>
    <row r="1622" spans="1:44" x14ac:dyDescent="0.25">
      <c r="A1622" s="1">
        <v>38883</v>
      </c>
      <c r="B1622">
        <v>53.207599999999999</v>
      </c>
      <c r="C1622">
        <v>21.343399999999999</v>
      </c>
      <c r="D1622">
        <v>12.8529</v>
      </c>
      <c r="E1622">
        <v>38.097299999999997</v>
      </c>
      <c r="F1622">
        <v>905.51949999999999</v>
      </c>
      <c r="G1622">
        <v>6.2437300000000002</v>
      </c>
      <c r="H1622">
        <v>21.65</v>
      </c>
      <c r="I1622">
        <v>32.261200000000002</v>
      </c>
      <c r="J1622">
        <v>57.324100000000001</v>
      </c>
      <c r="K1622">
        <v>46.906999999999996</v>
      </c>
      <c r="L1622">
        <v>37.254199999999997</v>
      </c>
      <c r="M1622">
        <v>14.542400000000001</v>
      </c>
      <c r="N1622">
        <v>349.3399</v>
      </c>
      <c r="O1622">
        <v>13.8698</v>
      </c>
      <c r="P1622">
        <v>25.397200000000002</v>
      </c>
      <c r="Q1622">
        <v>17.95</v>
      </c>
      <c r="R1622">
        <v>39.768500000000003</v>
      </c>
      <c r="S1622">
        <v>20.676500000000001</v>
      </c>
      <c r="T1622">
        <v>18.932400000000001</v>
      </c>
      <c r="U1622">
        <v>104.8353</v>
      </c>
      <c r="V1622">
        <v>22.0273</v>
      </c>
      <c r="W1622">
        <v>24.3644</v>
      </c>
      <c r="X1622">
        <v>26.024000000000001</v>
      </c>
      <c r="Y1622">
        <v>53.618000000000002</v>
      </c>
      <c r="Z1622">
        <v>11.5951</v>
      </c>
      <c r="AA1622">
        <v>24.12</v>
      </c>
      <c r="AB1622">
        <v>39.347499999999997</v>
      </c>
      <c r="AC1622">
        <v>26.965</v>
      </c>
      <c r="AD1622" t="e">
        <v>#N/A</v>
      </c>
      <c r="AE1622">
        <v>20.978200000000001</v>
      </c>
      <c r="AF1622">
        <v>20.594899999999999</v>
      </c>
      <c r="AG1622">
        <v>14.949199999999999</v>
      </c>
      <c r="AH1622">
        <v>15.0374</v>
      </c>
      <c r="AI1622">
        <v>13.830399999999999</v>
      </c>
      <c r="AJ1622">
        <v>36.087800000000001</v>
      </c>
      <c r="AK1622" t="e">
        <v>#N/A</v>
      </c>
      <c r="AL1622" t="e">
        <v>#N/A</v>
      </c>
      <c r="AM1622">
        <v>33.058199999999999</v>
      </c>
      <c r="AN1622">
        <v>41.023699999999998</v>
      </c>
      <c r="AO1622">
        <v>18.1173</v>
      </c>
      <c r="AP1622" t="e">
        <v>#N/A</v>
      </c>
      <c r="AQ1622">
        <v>32.467500000000001</v>
      </c>
      <c r="AR1622">
        <v>21.0793</v>
      </c>
    </row>
    <row r="1623" spans="1:44" x14ac:dyDescent="0.25">
      <c r="A1623" s="1">
        <v>38884</v>
      </c>
      <c r="B1623">
        <v>53.4</v>
      </c>
      <c r="C1623">
        <v>21.316800000000001</v>
      </c>
      <c r="D1623">
        <v>12.9207</v>
      </c>
      <c r="E1623">
        <v>37.703200000000002</v>
      </c>
      <c r="F1623">
        <v>910.03269999999998</v>
      </c>
      <c r="G1623">
        <v>6.1934699999999996</v>
      </c>
      <c r="H1623">
        <v>21.9</v>
      </c>
      <c r="I1623">
        <v>32.306600000000003</v>
      </c>
      <c r="J1623">
        <v>57.704999999999998</v>
      </c>
      <c r="K1623">
        <v>46.968000000000004</v>
      </c>
      <c r="L1623">
        <v>37.013599999999997</v>
      </c>
      <c r="M1623">
        <v>14.5608</v>
      </c>
      <c r="N1623">
        <v>349.36369999999999</v>
      </c>
      <c r="O1623">
        <v>14.0097</v>
      </c>
      <c r="P1623">
        <v>25.253</v>
      </c>
      <c r="Q1623">
        <v>18.899999999999999</v>
      </c>
      <c r="R1623">
        <v>39.552100000000003</v>
      </c>
      <c r="S1623">
        <v>20.682600000000001</v>
      </c>
      <c r="T1623">
        <v>18.932400000000001</v>
      </c>
      <c r="U1623">
        <v>105.35890000000001</v>
      </c>
      <c r="V1623">
        <v>23.6525</v>
      </c>
      <c r="W1623">
        <v>24.338200000000001</v>
      </c>
      <c r="X1623">
        <v>26.1004</v>
      </c>
      <c r="Y1623">
        <v>53.803199999999997</v>
      </c>
      <c r="Z1623">
        <v>11.782999999999999</v>
      </c>
      <c r="AA1623">
        <v>24.6</v>
      </c>
      <c r="AB1623">
        <v>39.611699999999999</v>
      </c>
      <c r="AC1623">
        <v>26.804200000000002</v>
      </c>
      <c r="AD1623" t="e">
        <v>#N/A</v>
      </c>
      <c r="AE1623">
        <v>21.075600000000001</v>
      </c>
      <c r="AF1623">
        <v>20.8063</v>
      </c>
      <c r="AG1623">
        <v>14.9353</v>
      </c>
      <c r="AH1623">
        <v>14.909700000000001</v>
      </c>
      <c r="AI1623">
        <v>13.904199999999999</v>
      </c>
      <c r="AJ1623">
        <v>36.0364</v>
      </c>
      <c r="AK1623" t="e">
        <v>#N/A</v>
      </c>
      <c r="AL1623" t="e">
        <v>#N/A</v>
      </c>
      <c r="AM1623">
        <v>32.869399999999999</v>
      </c>
      <c r="AN1623">
        <v>41.915700000000001</v>
      </c>
      <c r="AO1623">
        <v>18.3978</v>
      </c>
      <c r="AP1623" t="e">
        <v>#N/A</v>
      </c>
      <c r="AQ1623">
        <v>32.844999999999999</v>
      </c>
      <c r="AR1623">
        <v>21.3813</v>
      </c>
    </row>
    <row r="1624" spans="1:44" x14ac:dyDescent="0.25">
      <c r="A1624" s="1">
        <v>38895</v>
      </c>
      <c r="B1624">
        <v>52.641800000000003</v>
      </c>
      <c r="C1624">
        <v>21.7516</v>
      </c>
      <c r="D1624">
        <v>13.210699999999999</v>
      </c>
      <c r="E1624">
        <v>37.646799999999999</v>
      </c>
      <c r="F1624">
        <v>899.74289999999996</v>
      </c>
      <c r="G1624">
        <v>6.2638999999999996</v>
      </c>
      <c r="H1624">
        <v>21.7</v>
      </c>
      <c r="I1624">
        <v>32.556800000000003</v>
      </c>
      <c r="J1624">
        <v>55.686700000000002</v>
      </c>
      <c r="K1624">
        <v>48.092799999999997</v>
      </c>
      <c r="L1624">
        <v>38.168599999999998</v>
      </c>
      <c r="M1624">
        <v>14.1593</v>
      </c>
      <c r="N1624">
        <v>349.37189999999998</v>
      </c>
      <c r="O1624">
        <v>13.8161</v>
      </c>
      <c r="P1624">
        <v>25.459299999999999</v>
      </c>
      <c r="Q1624">
        <v>18.7</v>
      </c>
      <c r="R1624">
        <v>40.385300000000001</v>
      </c>
      <c r="S1624">
        <v>20.357500000000002</v>
      </c>
      <c r="T1624">
        <v>19.273599999999998</v>
      </c>
      <c r="U1624">
        <v>108.78830000000001</v>
      </c>
      <c r="V1624">
        <v>23.1403</v>
      </c>
      <c r="W1624">
        <v>24.169</v>
      </c>
      <c r="X1624">
        <v>26.274799999999999</v>
      </c>
      <c r="Y1624">
        <v>53.238700000000001</v>
      </c>
      <c r="Z1624">
        <v>11.783899999999999</v>
      </c>
      <c r="AA1624">
        <v>24.95</v>
      </c>
      <c r="AB1624">
        <v>38.5383</v>
      </c>
      <c r="AC1624">
        <v>27.588100000000001</v>
      </c>
      <c r="AD1624" t="e">
        <v>#N/A</v>
      </c>
      <c r="AE1624">
        <v>20.8964</v>
      </c>
      <c r="AF1624">
        <v>21.1097</v>
      </c>
      <c r="AG1624">
        <v>15.627000000000001</v>
      </c>
      <c r="AH1624">
        <v>15.1303</v>
      </c>
      <c r="AI1624">
        <v>13.6267</v>
      </c>
      <c r="AJ1624">
        <v>36.6663</v>
      </c>
      <c r="AK1624" t="e">
        <v>#N/A</v>
      </c>
      <c r="AL1624" t="e">
        <v>#N/A</v>
      </c>
      <c r="AM1624">
        <v>33.148899999999998</v>
      </c>
      <c r="AN1624">
        <v>42.0456</v>
      </c>
      <c r="AO1624">
        <v>18.5379</v>
      </c>
      <c r="AP1624" t="e">
        <v>#N/A</v>
      </c>
      <c r="AQ1624">
        <v>32.701799999999999</v>
      </c>
      <c r="AR1624">
        <v>21.560700000000001</v>
      </c>
    </row>
    <row r="1625" spans="1:44" x14ac:dyDescent="0.25">
      <c r="A1625" s="1">
        <v>38896</v>
      </c>
      <c r="B1625">
        <v>52.809600000000003</v>
      </c>
      <c r="C1625">
        <v>21.625299999999999</v>
      </c>
      <c r="D1625">
        <v>13.3231</v>
      </c>
      <c r="E1625">
        <v>37.415500000000002</v>
      </c>
      <c r="F1625">
        <v>898.30449999999996</v>
      </c>
      <c r="G1625">
        <v>6.0113700000000003</v>
      </c>
      <c r="H1625">
        <v>21.65</v>
      </c>
      <c r="I1625">
        <v>32.658700000000003</v>
      </c>
      <c r="J1625">
        <v>55.069200000000002</v>
      </c>
      <c r="K1625">
        <v>48.416400000000003</v>
      </c>
      <c r="L1625">
        <v>38.806699999999999</v>
      </c>
      <c r="M1625">
        <v>14.0312</v>
      </c>
      <c r="N1625">
        <v>347.90690000000001</v>
      </c>
      <c r="O1625">
        <v>13.852</v>
      </c>
      <c r="P1625">
        <v>25.316299999999998</v>
      </c>
      <c r="Q1625">
        <v>18.2</v>
      </c>
      <c r="R1625">
        <v>41.093299999999999</v>
      </c>
      <c r="S1625">
        <v>20.3156</v>
      </c>
      <c r="T1625">
        <v>19.825199999999999</v>
      </c>
      <c r="U1625">
        <v>107.9156</v>
      </c>
      <c r="V1625">
        <v>22.5657</v>
      </c>
      <c r="W1625">
        <v>24.023800000000001</v>
      </c>
      <c r="X1625">
        <v>26.275300000000001</v>
      </c>
      <c r="Y1625">
        <v>53.003700000000002</v>
      </c>
      <c r="Z1625">
        <v>11.968999999999999</v>
      </c>
      <c r="AA1625">
        <v>24.53</v>
      </c>
      <c r="AB1625">
        <v>38.199399999999997</v>
      </c>
      <c r="AC1625">
        <v>27.547899999999998</v>
      </c>
      <c r="AD1625" t="e">
        <v>#N/A</v>
      </c>
      <c r="AE1625">
        <v>20.5137</v>
      </c>
      <c r="AF1625">
        <v>21.463699999999999</v>
      </c>
      <c r="AG1625">
        <v>15.6913</v>
      </c>
      <c r="AH1625">
        <v>14.5023</v>
      </c>
      <c r="AI1625">
        <v>13.6713</v>
      </c>
      <c r="AJ1625">
        <v>36.848799999999997</v>
      </c>
      <c r="AK1625" t="e">
        <v>#N/A</v>
      </c>
      <c r="AL1625" t="e">
        <v>#N/A</v>
      </c>
      <c r="AM1625">
        <v>33.014000000000003</v>
      </c>
      <c r="AN1625">
        <v>41.652900000000002</v>
      </c>
      <c r="AO1625">
        <v>18.6416</v>
      </c>
      <c r="AP1625" t="e">
        <v>#N/A</v>
      </c>
      <c r="AQ1625">
        <v>32.5777</v>
      </c>
      <c r="AR1625">
        <v>21.4467</v>
      </c>
    </row>
    <row r="1626" spans="1:44" x14ac:dyDescent="0.25">
      <c r="A1626" s="1">
        <v>38897</v>
      </c>
      <c r="B1626">
        <v>54.268300000000004</v>
      </c>
      <c r="C1626">
        <v>22.869199999999999</v>
      </c>
      <c r="D1626">
        <v>13.6005</v>
      </c>
      <c r="E1626">
        <v>38.768099999999997</v>
      </c>
      <c r="F1626">
        <v>909.07119999999998</v>
      </c>
      <c r="G1626">
        <v>6.4069700000000003</v>
      </c>
      <c r="H1626">
        <v>22.06</v>
      </c>
      <c r="I1626">
        <v>33.4467</v>
      </c>
      <c r="J1626">
        <v>56.495899999999999</v>
      </c>
      <c r="K1626">
        <v>50.174799999999998</v>
      </c>
      <c r="L1626">
        <v>39.7804</v>
      </c>
      <c r="M1626">
        <v>14.6511</v>
      </c>
      <c r="N1626">
        <v>356.12139999999999</v>
      </c>
      <c r="O1626">
        <v>14.097</v>
      </c>
      <c r="P1626">
        <v>25.942299999999999</v>
      </c>
      <c r="Q1626">
        <v>18.12</v>
      </c>
      <c r="R1626">
        <v>42.314399999999999</v>
      </c>
      <c r="S1626">
        <v>20.6053</v>
      </c>
      <c r="T1626">
        <v>20.274000000000001</v>
      </c>
      <c r="U1626">
        <v>112.2212</v>
      </c>
      <c r="V1626">
        <v>23.16</v>
      </c>
      <c r="W1626">
        <v>24.275600000000001</v>
      </c>
      <c r="X1626">
        <v>26.9968</v>
      </c>
      <c r="Y1626">
        <v>54.055300000000003</v>
      </c>
      <c r="Z1626">
        <v>12.5608</v>
      </c>
      <c r="AA1626">
        <v>24.37</v>
      </c>
      <c r="AB1626">
        <v>38.817300000000003</v>
      </c>
      <c r="AC1626">
        <v>28.743300000000001</v>
      </c>
      <c r="AD1626" t="e">
        <v>#N/A</v>
      </c>
      <c r="AE1626">
        <v>21.5762</v>
      </c>
      <c r="AF1626">
        <v>21.912500000000001</v>
      </c>
      <c r="AG1626">
        <v>16.015599999999999</v>
      </c>
      <c r="AH1626">
        <v>14.6747</v>
      </c>
      <c r="AI1626">
        <v>13.925800000000001</v>
      </c>
      <c r="AJ1626">
        <v>37.637300000000003</v>
      </c>
      <c r="AK1626" t="e">
        <v>#N/A</v>
      </c>
      <c r="AL1626" t="e">
        <v>#N/A</v>
      </c>
      <c r="AM1626">
        <v>33.788899999999998</v>
      </c>
      <c r="AN1626">
        <v>43.454799999999999</v>
      </c>
      <c r="AO1626">
        <v>19.0108</v>
      </c>
      <c r="AP1626" t="e">
        <v>#N/A</v>
      </c>
      <c r="AQ1626">
        <v>33.439399999999999</v>
      </c>
      <c r="AR1626">
        <v>21.868099999999998</v>
      </c>
    </row>
    <row r="1627" spans="1:44" x14ac:dyDescent="0.25">
      <c r="A1627" s="1">
        <v>38898</v>
      </c>
      <c r="B1627">
        <v>53.423400000000001</v>
      </c>
      <c r="C1627">
        <v>22.827200000000001</v>
      </c>
      <c r="D1627">
        <v>13.3202</v>
      </c>
      <c r="E1627">
        <v>37.81</v>
      </c>
      <c r="F1627">
        <v>896.67</v>
      </c>
      <c r="G1627">
        <v>6.1322099999999997</v>
      </c>
      <c r="H1627">
        <v>21.73</v>
      </c>
      <c r="I1627">
        <v>32.704900000000002</v>
      </c>
      <c r="J1627">
        <v>55.013599999999997</v>
      </c>
      <c r="K1627">
        <v>49.395499999999998</v>
      </c>
      <c r="L1627">
        <v>38.997500000000002</v>
      </c>
      <c r="M1627">
        <v>14.163399999999999</v>
      </c>
      <c r="N1627">
        <v>347.44439999999997</v>
      </c>
      <c r="O1627">
        <v>13.931699999999999</v>
      </c>
      <c r="P1627">
        <v>25.689900000000002</v>
      </c>
      <c r="Q1627">
        <v>19.03</v>
      </c>
      <c r="R1627">
        <v>41.3339</v>
      </c>
      <c r="S1627">
        <v>20.178699999999999</v>
      </c>
      <c r="T1627">
        <v>21.877400000000002</v>
      </c>
      <c r="U1627">
        <v>109.767</v>
      </c>
      <c r="V1627">
        <v>22.625299999999999</v>
      </c>
      <c r="W1627">
        <v>23.543700000000001</v>
      </c>
      <c r="X1627">
        <v>26.905899999999999</v>
      </c>
      <c r="Y1627">
        <v>52.874600000000001</v>
      </c>
      <c r="Z1627">
        <v>12.173999999999999</v>
      </c>
      <c r="AA1627">
        <v>24.52</v>
      </c>
      <c r="AB1627">
        <v>38.293799999999997</v>
      </c>
      <c r="AC1627">
        <v>28.148</v>
      </c>
      <c r="AD1627" t="e">
        <v>#N/A</v>
      </c>
      <c r="AE1627">
        <v>21.308199999999999</v>
      </c>
      <c r="AF1627">
        <v>21.932300000000001</v>
      </c>
      <c r="AG1627">
        <v>15.669499999999999</v>
      </c>
      <c r="AH1627">
        <v>14.476599999999999</v>
      </c>
      <c r="AI1627">
        <v>13.8423</v>
      </c>
      <c r="AJ1627">
        <v>36.923099999999998</v>
      </c>
      <c r="AK1627" t="e">
        <v>#N/A</v>
      </c>
      <c r="AL1627" t="e">
        <v>#N/A</v>
      </c>
      <c r="AM1627">
        <v>33.122599999999998</v>
      </c>
      <c r="AN1627">
        <v>42.785299999999999</v>
      </c>
      <c r="AO1627">
        <v>18.8538</v>
      </c>
      <c r="AP1627" t="e">
        <v>#N/A</v>
      </c>
      <c r="AQ1627">
        <v>32.6646</v>
      </c>
      <c r="AR1627">
        <v>21.652699999999999</v>
      </c>
    </row>
    <row r="1628" spans="1:44" x14ac:dyDescent="0.25">
      <c r="A1628" s="1">
        <v>38903</v>
      </c>
      <c r="B1628">
        <v>52.842500000000001</v>
      </c>
      <c r="C1628">
        <v>23.061</v>
      </c>
      <c r="D1628">
        <v>13.2178</v>
      </c>
      <c r="E1628">
        <v>37.096800000000002</v>
      </c>
      <c r="F1628">
        <v>891.89530000000002</v>
      </c>
      <c r="G1628">
        <v>6.0647599999999997</v>
      </c>
      <c r="H1628">
        <v>22.19</v>
      </c>
      <c r="I1628">
        <v>32.888599999999997</v>
      </c>
      <c r="J1628">
        <v>53.504600000000003</v>
      </c>
      <c r="K1628">
        <v>48.154600000000002</v>
      </c>
      <c r="L1628">
        <v>39.754399999999997</v>
      </c>
      <c r="M1628">
        <v>14.1243</v>
      </c>
      <c r="N1628">
        <v>350.17349999999999</v>
      </c>
      <c r="O1628">
        <v>13.7858</v>
      </c>
      <c r="P1628">
        <v>25.46</v>
      </c>
      <c r="Q1628">
        <v>18.29</v>
      </c>
      <c r="R1628">
        <v>41.684100000000001</v>
      </c>
      <c r="S1628">
        <v>20.2453</v>
      </c>
      <c r="T1628">
        <v>21.662400000000002</v>
      </c>
      <c r="U1628">
        <v>109.19499999999999</v>
      </c>
      <c r="V1628">
        <v>23.19</v>
      </c>
      <c r="W1628">
        <v>23.1403</v>
      </c>
      <c r="X1628">
        <v>26.2986</v>
      </c>
      <c r="Y1628">
        <v>53.133600000000001</v>
      </c>
      <c r="Z1628">
        <v>11.9377</v>
      </c>
      <c r="AA1628">
        <v>24.73</v>
      </c>
      <c r="AB1628">
        <v>38.108499999999999</v>
      </c>
      <c r="AC1628">
        <v>28.2301</v>
      </c>
      <c r="AD1628" t="e">
        <v>#N/A</v>
      </c>
      <c r="AE1628">
        <v>21.2362</v>
      </c>
      <c r="AF1628">
        <v>21.948899999999998</v>
      </c>
      <c r="AG1628">
        <v>15.597</v>
      </c>
      <c r="AH1628">
        <v>14.198700000000001</v>
      </c>
      <c r="AI1628">
        <v>13.866199999999999</v>
      </c>
      <c r="AJ1628">
        <v>36.268300000000004</v>
      </c>
      <c r="AK1628" t="e">
        <v>#N/A</v>
      </c>
      <c r="AL1628" t="e">
        <v>#N/A</v>
      </c>
      <c r="AM1628">
        <v>33.081800000000001</v>
      </c>
      <c r="AN1628">
        <v>42.8232</v>
      </c>
      <c r="AO1628">
        <v>18.611499999999999</v>
      </c>
      <c r="AP1628" t="e">
        <v>#N/A</v>
      </c>
      <c r="AQ1628">
        <v>31.624099999999999</v>
      </c>
      <c r="AR1628">
        <v>21.558599999999998</v>
      </c>
    </row>
    <row r="1629" spans="1:44" x14ac:dyDescent="0.25">
      <c r="A1629" s="1">
        <v>38904</v>
      </c>
      <c r="B1629">
        <v>53.627600000000001</v>
      </c>
      <c r="C1629">
        <v>23.526700000000002</v>
      </c>
      <c r="D1629">
        <v>14.081300000000001</v>
      </c>
      <c r="E1629">
        <v>37.2545</v>
      </c>
      <c r="F1629">
        <v>898.29300000000001</v>
      </c>
      <c r="G1629">
        <v>5.9559300000000004</v>
      </c>
      <c r="H1629">
        <v>21.55</v>
      </c>
      <c r="I1629">
        <v>33.1967</v>
      </c>
      <c r="J1629">
        <v>54.1479</v>
      </c>
      <c r="K1629">
        <v>48.728200000000001</v>
      </c>
      <c r="L1629">
        <v>40.145200000000003</v>
      </c>
      <c r="M1629">
        <v>14.211399999999999</v>
      </c>
      <c r="N1629">
        <v>353.66199999999998</v>
      </c>
      <c r="O1629">
        <v>13.9688</v>
      </c>
      <c r="P1629">
        <v>25.227799999999998</v>
      </c>
      <c r="Q1629">
        <v>18.350000000000001</v>
      </c>
      <c r="R1629">
        <v>42.378399999999999</v>
      </c>
      <c r="S1629">
        <v>20.430599999999998</v>
      </c>
      <c r="T1629">
        <v>21.4193</v>
      </c>
      <c r="U1629">
        <v>109.4029</v>
      </c>
      <c r="V1629">
        <v>23.567599999999999</v>
      </c>
      <c r="W1629">
        <v>23.2409</v>
      </c>
      <c r="X1629">
        <v>26.506900000000002</v>
      </c>
      <c r="Y1629">
        <v>53.558</v>
      </c>
      <c r="Z1629">
        <v>12.057</v>
      </c>
      <c r="AA1629">
        <v>24.9</v>
      </c>
      <c r="AB1629">
        <v>38.572200000000002</v>
      </c>
      <c r="AC1629">
        <v>28.367599999999999</v>
      </c>
      <c r="AD1629" t="e">
        <v>#N/A</v>
      </c>
      <c r="AE1629">
        <v>21.258700000000001</v>
      </c>
      <c r="AF1629">
        <v>22.038599999999999</v>
      </c>
      <c r="AG1629">
        <v>15.756500000000001</v>
      </c>
      <c r="AH1629">
        <v>14.2057</v>
      </c>
      <c r="AI1629">
        <v>13.9658</v>
      </c>
      <c r="AJ1629">
        <v>36.7226</v>
      </c>
      <c r="AK1629" t="e">
        <v>#N/A</v>
      </c>
      <c r="AL1629" t="e">
        <v>#N/A</v>
      </c>
      <c r="AM1629">
        <v>33.006500000000003</v>
      </c>
      <c r="AN1629">
        <v>43.055300000000003</v>
      </c>
      <c r="AO1629">
        <v>18.7303</v>
      </c>
      <c r="AP1629" t="e">
        <v>#N/A</v>
      </c>
      <c r="AQ1629">
        <v>31.547699999999999</v>
      </c>
      <c r="AR1629">
        <v>21.672999999999998</v>
      </c>
    </row>
    <row r="1630" spans="1:44" x14ac:dyDescent="0.25">
      <c r="A1630" s="1">
        <v>38905</v>
      </c>
      <c r="B1630">
        <v>48.738700000000001</v>
      </c>
      <c r="C1630">
        <v>23.5457</v>
      </c>
      <c r="D1630">
        <v>14.0411</v>
      </c>
      <c r="E1630">
        <v>36.768599999999999</v>
      </c>
      <c r="F1630">
        <v>887.44359999999995</v>
      </c>
      <c r="G1630">
        <v>5.9071300000000004</v>
      </c>
      <c r="H1630">
        <v>21.55</v>
      </c>
      <c r="I1630">
        <v>32.896099999999997</v>
      </c>
      <c r="J1630">
        <v>53.438000000000002</v>
      </c>
      <c r="K1630">
        <v>47.812800000000003</v>
      </c>
      <c r="L1630">
        <v>39.779200000000003</v>
      </c>
      <c r="M1630">
        <v>13.9832</v>
      </c>
      <c r="N1630">
        <v>351.32780000000002</v>
      </c>
      <c r="O1630">
        <v>13.8653</v>
      </c>
      <c r="P1630">
        <v>24.8429</v>
      </c>
      <c r="Q1630">
        <v>17.95</v>
      </c>
      <c r="R1630">
        <v>41.876199999999997</v>
      </c>
      <c r="S1630">
        <v>20.258500000000002</v>
      </c>
      <c r="T1630">
        <v>21.522099999999998</v>
      </c>
      <c r="U1630">
        <v>107.8105</v>
      </c>
      <c r="V1630">
        <v>23.2898</v>
      </c>
      <c r="W1630">
        <v>23.084399999999999</v>
      </c>
      <c r="X1630">
        <v>25.8476</v>
      </c>
      <c r="Y1630">
        <v>52.229700000000001</v>
      </c>
      <c r="Z1630">
        <v>11.8316</v>
      </c>
      <c r="AA1630">
        <v>25.06</v>
      </c>
      <c r="AB1630">
        <v>38.556800000000003</v>
      </c>
      <c r="AC1630">
        <v>28.2654</v>
      </c>
      <c r="AD1630" t="e">
        <v>#N/A</v>
      </c>
      <c r="AE1630">
        <v>20.866099999999999</v>
      </c>
      <c r="AF1630">
        <v>22.126000000000001</v>
      </c>
      <c r="AG1630">
        <v>15.5898</v>
      </c>
      <c r="AH1630">
        <v>14.0426</v>
      </c>
      <c r="AI1630">
        <v>13.8894</v>
      </c>
      <c r="AJ1630">
        <v>36.637999999999998</v>
      </c>
      <c r="AK1630" t="e">
        <v>#N/A</v>
      </c>
      <c r="AL1630" t="e">
        <v>#N/A</v>
      </c>
      <c r="AM1630">
        <v>33.2774</v>
      </c>
      <c r="AN1630">
        <v>42.406300000000002</v>
      </c>
      <c r="AO1630">
        <v>18.486499999999999</v>
      </c>
      <c r="AP1630" t="e">
        <v>#N/A</v>
      </c>
      <c r="AQ1630">
        <v>30.997299999999999</v>
      </c>
      <c r="AR1630">
        <v>21.449100000000001</v>
      </c>
    </row>
    <row r="1631" spans="1:44" x14ac:dyDescent="0.25">
      <c r="A1631" s="1">
        <v>38908</v>
      </c>
      <c r="B1631">
        <v>48.094499999999996</v>
      </c>
      <c r="C1631">
        <v>23.474299999999999</v>
      </c>
      <c r="D1631">
        <v>13.986599999999999</v>
      </c>
      <c r="E1631">
        <v>36.921500000000002</v>
      </c>
      <c r="F1631">
        <v>899.81020000000001</v>
      </c>
      <c r="G1631">
        <v>5.8711399999999996</v>
      </c>
      <c r="H1631">
        <v>21.84</v>
      </c>
      <c r="I1631">
        <v>33.240299999999998</v>
      </c>
      <c r="J1631">
        <v>53.814700000000002</v>
      </c>
      <c r="K1631">
        <v>48.418900000000001</v>
      </c>
      <c r="L1631">
        <v>40.229199999999999</v>
      </c>
      <c r="M1631">
        <v>13.715299999999999</v>
      </c>
      <c r="N1631">
        <v>353.76429999999999</v>
      </c>
      <c r="O1631">
        <v>14.037100000000001</v>
      </c>
      <c r="P1631">
        <v>25.016300000000001</v>
      </c>
      <c r="Q1631">
        <v>18.25</v>
      </c>
      <c r="R1631">
        <v>42.135100000000001</v>
      </c>
      <c r="S1631">
        <v>20.379000000000001</v>
      </c>
      <c r="T1631">
        <v>21.531500000000001</v>
      </c>
      <c r="U1631">
        <v>108.13200000000001</v>
      </c>
      <c r="V1631">
        <v>22.662600000000001</v>
      </c>
      <c r="W1631">
        <v>22.928699999999999</v>
      </c>
      <c r="X1631">
        <v>25.820599999999999</v>
      </c>
      <c r="Y1631">
        <v>52.548499999999997</v>
      </c>
      <c r="Z1631">
        <v>11.613</v>
      </c>
      <c r="AA1631">
        <v>25.7</v>
      </c>
      <c r="AB1631">
        <v>38.845700000000001</v>
      </c>
      <c r="AC1631">
        <v>28.443200000000001</v>
      </c>
      <c r="AD1631" t="e">
        <v>#N/A</v>
      </c>
      <c r="AE1631">
        <v>21.3125</v>
      </c>
      <c r="AF1631">
        <v>22.135100000000001</v>
      </c>
      <c r="AG1631">
        <v>15.7422</v>
      </c>
      <c r="AH1631">
        <v>14.051600000000001</v>
      </c>
      <c r="AI1631">
        <v>14.053100000000001</v>
      </c>
      <c r="AJ1631">
        <v>37.037599999999998</v>
      </c>
      <c r="AK1631" t="e">
        <v>#N/A</v>
      </c>
      <c r="AL1631" t="e">
        <v>#N/A</v>
      </c>
      <c r="AM1631">
        <v>34.508600000000001</v>
      </c>
      <c r="AN1631">
        <v>42.371600000000001</v>
      </c>
      <c r="AO1631">
        <v>18.671399999999998</v>
      </c>
      <c r="AP1631" t="e">
        <v>#N/A</v>
      </c>
      <c r="AQ1631">
        <v>31.1617</v>
      </c>
      <c r="AR1631">
        <v>21.5505</v>
      </c>
    </row>
    <row r="1632" spans="1:44" x14ac:dyDescent="0.25">
      <c r="A1632" s="1">
        <v>38909</v>
      </c>
      <c r="B1632">
        <v>48.141800000000003</v>
      </c>
      <c r="C1632">
        <v>22.4131</v>
      </c>
      <c r="D1632">
        <v>14.114599999999999</v>
      </c>
      <c r="E1632">
        <v>37.244500000000002</v>
      </c>
      <c r="F1632">
        <v>897.76990000000001</v>
      </c>
      <c r="G1632">
        <v>5.9479800000000003</v>
      </c>
      <c r="H1632">
        <v>21.34</v>
      </c>
      <c r="I1632">
        <v>33.261699999999998</v>
      </c>
      <c r="J1632">
        <v>54.699800000000003</v>
      </c>
      <c r="K1632">
        <v>48.6053</v>
      </c>
      <c r="L1632">
        <v>40.856000000000002</v>
      </c>
      <c r="M1632">
        <v>13.537100000000001</v>
      </c>
      <c r="N1632">
        <v>356.08850000000001</v>
      </c>
      <c r="O1632">
        <v>14.096500000000001</v>
      </c>
      <c r="P1632">
        <v>25.041499999999999</v>
      </c>
      <c r="Q1632">
        <v>18.100000000000001</v>
      </c>
      <c r="R1632">
        <v>42.809399999999997</v>
      </c>
      <c r="S1632">
        <v>20.288699999999999</v>
      </c>
      <c r="T1632">
        <v>21.587599999999998</v>
      </c>
      <c r="U1632">
        <v>108.0498</v>
      </c>
      <c r="V1632">
        <v>23.1675</v>
      </c>
      <c r="W1632">
        <v>22.564499999999999</v>
      </c>
      <c r="X1632">
        <v>25.992699999999999</v>
      </c>
      <c r="Y1632">
        <v>52.408799999999999</v>
      </c>
      <c r="Z1632">
        <v>11.940899999999999</v>
      </c>
      <c r="AA1632">
        <v>25.2</v>
      </c>
      <c r="AB1632">
        <v>38.754100000000001</v>
      </c>
      <c r="AC1632">
        <v>28.7195</v>
      </c>
      <c r="AD1632" t="e">
        <v>#N/A</v>
      </c>
      <c r="AE1632">
        <v>21.6677</v>
      </c>
      <c r="AF1632">
        <v>22.331099999999999</v>
      </c>
      <c r="AG1632">
        <v>15.493499999999999</v>
      </c>
      <c r="AH1632">
        <v>14.013999999999999</v>
      </c>
      <c r="AI1632">
        <v>13.793699999999999</v>
      </c>
      <c r="AJ1632">
        <v>37.233699999999999</v>
      </c>
      <c r="AK1632" t="e">
        <v>#N/A</v>
      </c>
      <c r="AL1632" t="e">
        <v>#N/A</v>
      </c>
      <c r="AM1632">
        <v>35.473500000000001</v>
      </c>
      <c r="AN1632">
        <v>43.072099999999999</v>
      </c>
      <c r="AO1632">
        <v>18.536100000000001</v>
      </c>
      <c r="AP1632" t="e">
        <v>#N/A</v>
      </c>
      <c r="AQ1632">
        <v>31.167100000000001</v>
      </c>
      <c r="AR1632">
        <v>21.808299999999999</v>
      </c>
    </row>
    <row r="1633" spans="1:44" x14ac:dyDescent="0.25">
      <c r="A1633" s="1">
        <v>38910</v>
      </c>
      <c r="B1633">
        <v>48.010100000000001</v>
      </c>
      <c r="C1633">
        <v>22.543399999999998</v>
      </c>
      <c r="D1633">
        <v>14.0105</v>
      </c>
      <c r="E1633">
        <v>37.058199999999999</v>
      </c>
      <c r="F1633">
        <v>891.19910000000004</v>
      </c>
      <c r="G1633">
        <v>5.6667100000000001</v>
      </c>
      <c r="H1633">
        <v>21.45</v>
      </c>
      <c r="I1633">
        <v>32.912100000000002</v>
      </c>
      <c r="J1633">
        <v>54.277000000000001</v>
      </c>
      <c r="K1633">
        <v>47.175899999999999</v>
      </c>
      <c r="L1633">
        <v>40.694099999999999</v>
      </c>
      <c r="M1633">
        <v>13.2331</v>
      </c>
      <c r="N1633">
        <v>351.07830000000001</v>
      </c>
      <c r="O1633">
        <v>14.0379</v>
      </c>
      <c r="P1633">
        <v>24.798500000000001</v>
      </c>
      <c r="Q1633">
        <v>18.149999999999999</v>
      </c>
      <c r="R1633">
        <v>42.782899999999998</v>
      </c>
      <c r="S1633">
        <v>20.1889</v>
      </c>
      <c r="T1633">
        <v>21.802600000000002</v>
      </c>
      <c r="U1633">
        <v>105.7968</v>
      </c>
      <c r="V1633">
        <v>22.4954</v>
      </c>
      <c r="W1633">
        <v>22.064699999999998</v>
      </c>
      <c r="X1633">
        <v>25.9148</v>
      </c>
      <c r="Y1633">
        <v>51.786999999999999</v>
      </c>
      <c r="Z1633">
        <v>11.4483</v>
      </c>
      <c r="AA1633">
        <v>24.92</v>
      </c>
      <c r="AB1633">
        <v>38.745600000000003</v>
      </c>
      <c r="AC1633">
        <v>28.302900000000001</v>
      </c>
      <c r="AD1633" t="e">
        <v>#N/A</v>
      </c>
      <c r="AE1633">
        <v>21.3627</v>
      </c>
      <c r="AF1633">
        <v>22.049099999999999</v>
      </c>
      <c r="AG1633">
        <v>15.2148</v>
      </c>
      <c r="AH1633">
        <v>14.0152</v>
      </c>
      <c r="AI1633">
        <v>13.667299999999999</v>
      </c>
      <c r="AJ1633">
        <v>36.831899999999997</v>
      </c>
      <c r="AK1633" t="e">
        <v>#N/A</v>
      </c>
      <c r="AL1633" t="e">
        <v>#N/A</v>
      </c>
      <c r="AM1633">
        <v>35.5124</v>
      </c>
      <c r="AN1633">
        <v>42.667299999999997</v>
      </c>
      <c r="AO1633">
        <v>18.335100000000001</v>
      </c>
      <c r="AP1633" t="e">
        <v>#N/A</v>
      </c>
      <c r="AQ1633">
        <v>30.511800000000001</v>
      </c>
      <c r="AR1633">
        <v>21.550699999999999</v>
      </c>
    </row>
    <row r="1634" spans="1:44" x14ac:dyDescent="0.25">
      <c r="A1634" s="1">
        <v>38911</v>
      </c>
      <c r="B1634">
        <v>47.4756</v>
      </c>
      <c r="C1634">
        <v>21.9117</v>
      </c>
      <c r="D1634">
        <v>13.9382</v>
      </c>
      <c r="E1634">
        <v>36.533700000000003</v>
      </c>
      <c r="F1634">
        <v>887.09360000000004</v>
      </c>
      <c r="G1634">
        <v>5.6007300000000004</v>
      </c>
      <c r="H1634">
        <v>21.12</v>
      </c>
      <c r="I1634">
        <v>32.643700000000003</v>
      </c>
      <c r="J1634">
        <v>53.773200000000003</v>
      </c>
      <c r="K1634">
        <v>46.378300000000003</v>
      </c>
      <c r="L1634">
        <v>40.915900000000001</v>
      </c>
      <c r="M1634">
        <v>13.09</v>
      </c>
      <c r="N1634">
        <v>345.6431</v>
      </c>
      <c r="O1634">
        <v>13.958</v>
      </c>
      <c r="P1634">
        <v>24.438099999999999</v>
      </c>
      <c r="Q1634">
        <v>18.2</v>
      </c>
      <c r="R1634">
        <v>43.0383</v>
      </c>
      <c r="S1634">
        <v>20.046900000000001</v>
      </c>
      <c r="T1634">
        <v>20.867699999999999</v>
      </c>
      <c r="U1634">
        <v>104.07040000000001</v>
      </c>
      <c r="V1634">
        <v>22.327300000000001</v>
      </c>
      <c r="W1634">
        <v>22.366700000000002</v>
      </c>
      <c r="X1634">
        <v>25.415400000000002</v>
      </c>
      <c r="Y1634">
        <v>51.145699999999998</v>
      </c>
      <c r="Z1634">
        <v>11.3726</v>
      </c>
      <c r="AA1634">
        <v>24.61</v>
      </c>
      <c r="AB1634">
        <v>38.619599999999998</v>
      </c>
      <c r="AC1634">
        <v>27.819800000000001</v>
      </c>
      <c r="AD1634" t="e">
        <v>#N/A</v>
      </c>
      <c r="AE1634">
        <v>21.077200000000001</v>
      </c>
      <c r="AF1634">
        <v>22.215699999999998</v>
      </c>
      <c r="AG1634">
        <v>14.988099999999999</v>
      </c>
      <c r="AH1634">
        <v>14.084099999999999</v>
      </c>
      <c r="AI1634">
        <v>13.5517</v>
      </c>
      <c r="AJ1634">
        <v>36.977600000000002</v>
      </c>
      <c r="AK1634" t="e">
        <v>#N/A</v>
      </c>
      <c r="AL1634" t="e">
        <v>#N/A</v>
      </c>
      <c r="AM1634">
        <v>35.6038</v>
      </c>
      <c r="AN1634">
        <v>41.638199999999998</v>
      </c>
      <c r="AO1634">
        <v>18.099599999999999</v>
      </c>
      <c r="AP1634" t="e">
        <v>#N/A</v>
      </c>
      <c r="AQ1634">
        <v>29.967199999999998</v>
      </c>
      <c r="AR1634">
        <v>20.740500000000001</v>
      </c>
    </row>
    <row r="1635" spans="1:44" x14ac:dyDescent="0.25">
      <c r="A1635" s="1">
        <v>38912</v>
      </c>
      <c r="B1635">
        <v>47.2684</v>
      </c>
      <c r="C1635">
        <v>21.758500000000002</v>
      </c>
      <c r="D1635">
        <v>14.0907</v>
      </c>
      <c r="E1635">
        <v>36.5944</v>
      </c>
      <c r="F1635">
        <v>876.92110000000002</v>
      </c>
      <c r="G1635">
        <v>5.44564</v>
      </c>
      <c r="H1635">
        <v>21.07</v>
      </c>
      <c r="I1635">
        <v>32.9148</v>
      </c>
      <c r="J1635">
        <v>52.097999999999999</v>
      </c>
      <c r="K1635">
        <v>46.154400000000003</v>
      </c>
      <c r="L1635">
        <v>41.7744</v>
      </c>
      <c r="M1635">
        <v>13.065899999999999</v>
      </c>
      <c r="N1635">
        <v>343.53829999999999</v>
      </c>
      <c r="O1635">
        <v>13.8279</v>
      </c>
      <c r="P1635">
        <v>24.549900000000001</v>
      </c>
      <c r="Q1635">
        <v>17.5</v>
      </c>
      <c r="R1635">
        <v>43.6036</v>
      </c>
      <c r="S1635">
        <v>19.709</v>
      </c>
      <c r="T1635">
        <v>20.264700000000001</v>
      </c>
      <c r="U1635">
        <v>102.6544</v>
      </c>
      <c r="V1635">
        <v>21.972799999999999</v>
      </c>
      <c r="W1635">
        <v>22.320399999999999</v>
      </c>
      <c r="X1635">
        <v>24.792000000000002</v>
      </c>
      <c r="Y1635">
        <v>50.816400000000002</v>
      </c>
      <c r="Z1635">
        <v>11.498799999999999</v>
      </c>
      <c r="AA1635">
        <v>24.86</v>
      </c>
      <c r="AB1635">
        <v>38.795099999999998</v>
      </c>
      <c r="AC1635">
        <v>27.534099999999999</v>
      </c>
      <c r="AD1635" t="e">
        <v>#N/A</v>
      </c>
      <c r="AE1635">
        <v>20.980799999999999</v>
      </c>
      <c r="AF1635">
        <v>21.898900000000001</v>
      </c>
      <c r="AG1635">
        <v>15.0459</v>
      </c>
      <c r="AH1635">
        <v>14.0825</v>
      </c>
      <c r="AI1635">
        <v>13.277200000000001</v>
      </c>
      <c r="AJ1635">
        <v>36.484400000000001</v>
      </c>
      <c r="AK1635" t="e">
        <v>#N/A</v>
      </c>
      <c r="AL1635" t="e">
        <v>#N/A</v>
      </c>
      <c r="AM1635">
        <v>35.3063</v>
      </c>
      <c r="AN1635">
        <v>39.9405</v>
      </c>
      <c r="AO1635">
        <v>18.028500000000001</v>
      </c>
      <c r="AP1635" t="e">
        <v>#N/A</v>
      </c>
      <c r="AQ1635">
        <v>29.336099999999998</v>
      </c>
      <c r="AR1635">
        <v>20.710599999999999</v>
      </c>
    </row>
    <row r="1636" spans="1:44" x14ac:dyDescent="0.25">
      <c r="A1636" s="1">
        <v>38915</v>
      </c>
      <c r="B1636">
        <v>47.271099999999997</v>
      </c>
      <c r="C1636">
        <v>21.610900000000001</v>
      </c>
      <c r="D1636">
        <v>14.1502</v>
      </c>
      <c r="E1636">
        <v>36.951999999999998</v>
      </c>
      <c r="F1636">
        <v>889.95500000000004</v>
      </c>
      <c r="G1636">
        <v>5.6844400000000004</v>
      </c>
      <c r="H1636">
        <v>21.27</v>
      </c>
      <c r="I1636">
        <v>33.194800000000001</v>
      </c>
      <c r="J1636">
        <v>53.726599999999998</v>
      </c>
      <c r="K1636">
        <v>46.527099999999997</v>
      </c>
      <c r="L1636">
        <v>41.383099999999999</v>
      </c>
      <c r="M1636">
        <v>13.210900000000001</v>
      </c>
      <c r="N1636">
        <v>338.43579999999997</v>
      </c>
      <c r="O1636">
        <v>13.9625</v>
      </c>
      <c r="P1636">
        <v>24.882000000000001</v>
      </c>
      <c r="Q1636">
        <v>17.399999999999999</v>
      </c>
      <c r="R1636">
        <v>43.563299999999998</v>
      </c>
      <c r="S1636">
        <v>20.040500000000002</v>
      </c>
      <c r="T1636">
        <v>20.615300000000001</v>
      </c>
      <c r="U1636">
        <v>104.1426</v>
      </c>
      <c r="V1636">
        <v>22.5745</v>
      </c>
      <c r="W1636">
        <v>22.343299999999999</v>
      </c>
      <c r="X1636">
        <v>24.816199999999998</v>
      </c>
      <c r="Y1636">
        <v>51.315899999999999</v>
      </c>
      <c r="Z1636">
        <v>11.5875</v>
      </c>
      <c r="AA1636">
        <v>24.87</v>
      </c>
      <c r="AB1636">
        <v>39.479799999999997</v>
      </c>
      <c r="AC1636">
        <v>27.6416</v>
      </c>
      <c r="AD1636" t="e">
        <v>#N/A</v>
      </c>
      <c r="AE1636">
        <v>22.3062</v>
      </c>
      <c r="AF1636">
        <v>22.1843</v>
      </c>
      <c r="AG1636">
        <v>15.2981</v>
      </c>
      <c r="AH1636">
        <v>14.280799999999999</v>
      </c>
      <c r="AI1636">
        <v>13.4335</v>
      </c>
      <c r="AJ1636">
        <v>36.947099999999999</v>
      </c>
      <c r="AK1636" t="e">
        <v>#N/A</v>
      </c>
      <c r="AL1636" t="e">
        <v>#N/A</v>
      </c>
      <c r="AM1636">
        <v>35.6282</v>
      </c>
      <c r="AN1636">
        <v>39.729300000000002</v>
      </c>
      <c r="AO1636">
        <v>18.185099999999998</v>
      </c>
      <c r="AP1636" t="e">
        <v>#N/A</v>
      </c>
      <c r="AQ1636">
        <v>29.546099999999999</v>
      </c>
      <c r="AR1636">
        <v>20.924299999999999</v>
      </c>
    </row>
    <row r="1637" spans="1:44" x14ac:dyDescent="0.25">
      <c r="A1637" s="1">
        <v>38916</v>
      </c>
      <c r="B1637">
        <v>47.442799999999998</v>
      </c>
      <c r="C1637">
        <v>21.756900000000002</v>
      </c>
      <c r="D1637">
        <v>14.27</v>
      </c>
      <c r="E1637">
        <v>36.743600000000001</v>
      </c>
      <c r="F1637">
        <v>895.88350000000003</v>
      </c>
      <c r="G1637">
        <v>5.7465599999999997</v>
      </c>
      <c r="H1637">
        <v>21.3</v>
      </c>
      <c r="I1637">
        <v>33.276299999999999</v>
      </c>
      <c r="J1637">
        <v>53.9193</v>
      </c>
      <c r="K1637">
        <v>46.826300000000003</v>
      </c>
      <c r="L1637">
        <v>41.715299999999999</v>
      </c>
      <c r="M1637">
        <v>13.155200000000001</v>
      </c>
      <c r="N1637">
        <v>339.654</v>
      </c>
      <c r="O1637">
        <v>14.238799999999999</v>
      </c>
      <c r="P1637">
        <v>24.808199999999999</v>
      </c>
      <c r="Q1637">
        <v>17.7</v>
      </c>
      <c r="R1637">
        <v>43.910400000000003</v>
      </c>
      <c r="S1637">
        <v>20.093699999999998</v>
      </c>
      <c r="T1637">
        <v>20.7134</v>
      </c>
      <c r="U1637">
        <v>105.1195</v>
      </c>
      <c r="V1637">
        <v>22.368400000000001</v>
      </c>
      <c r="W1637">
        <v>22.0017</v>
      </c>
      <c r="X1637">
        <v>25.349799999999998</v>
      </c>
      <c r="Y1637">
        <v>51.684399999999997</v>
      </c>
      <c r="Z1637">
        <v>11.8308</v>
      </c>
      <c r="AA1637">
        <v>25.55</v>
      </c>
      <c r="AB1637">
        <v>39.2455</v>
      </c>
      <c r="AC1637">
        <v>27.647400000000001</v>
      </c>
      <c r="AD1637" t="e">
        <v>#N/A</v>
      </c>
      <c r="AE1637">
        <v>22.356100000000001</v>
      </c>
      <c r="AF1637">
        <v>22.379000000000001</v>
      </c>
      <c r="AG1637">
        <v>15.515000000000001</v>
      </c>
      <c r="AH1637">
        <v>14.210699999999999</v>
      </c>
      <c r="AI1637">
        <v>13.492100000000001</v>
      </c>
      <c r="AJ1637">
        <v>36.9039</v>
      </c>
      <c r="AK1637" t="e">
        <v>#N/A</v>
      </c>
      <c r="AL1637" t="e">
        <v>#N/A</v>
      </c>
      <c r="AM1637">
        <v>36.053800000000003</v>
      </c>
      <c r="AN1637">
        <v>40.398200000000003</v>
      </c>
      <c r="AO1637">
        <v>18.1996</v>
      </c>
      <c r="AP1637" t="e">
        <v>#N/A</v>
      </c>
      <c r="AQ1637">
        <v>29.583500000000001</v>
      </c>
      <c r="AR1637">
        <v>21.278099999999998</v>
      </c>
    </row>
    <row r="1638" spans="1:44" x14ac:dyDescent="0.25">
      <c r="A1638" s="1">
        <v>38917</v>
      </c>
      <c r="B1638">
        <v>47.783700000000003</v>
      </c>
      <c r="C1638">
        <v>22.258800000000001</v>
      </c>
      <c r="D1638">
        <v>14.311299999999999</v>
      </c>
      <c r="E1638">
        <v>37.662199999999999</v>
      </c>
      <c r="F1638">
        <v>914.1902</v>
      </c>
      <c r="G1638">
        <v>5.8999800000000002</v>
      </c>
      <c r="H1638">
        <v>21.76</v>
      </c>
      <c r="I1638">
        <v>34.477200000000003</v>
      </c>
      <c r="J1638">
        <v>56.264099999999999</v>
      </c>
      <c r="K1638">
        <v>48.079900000000002</v>
      </c>
      <c r="L1638">
        <v>42.1858</v>
      </c>
      <c r="M1638">
        <v>13.295500000000001</v>
      </c>
      <c r="N1638">
        <v>345.67410000000001</v>
      </c>
      <c r="O1638">
        <v>14.399900000000001</v>
      </c>
      <c r="P1638">
        <v>25.269100000000002</v>
      </c>
      <c r="Q1638">
        <v>17.68</v>
      </c>
      <c r="R1638">
        <v>44.048699999999997</v>
      </c>
      <c r="S1638">
        <v>20.4588</v>
      </c>
      <c r="T1638">
        <v>21.166899999999998</v>
      </c>
      <c r="U1638">
        <v>108.9508</v>
      </c>
      <c r="V1638">
        <v>23.3995</v>
      </c>
      <c r="W1638">
        <v>22.9635</v>
      </c>
      <c r="X1638">
        <v>25.8904</v>
      </c>
      <c r="Y1638">
        <v>53.328400000000002</v>
      </c>
      <c r="Z1638">
        <v>12.046900000000001</v>
      </c>
      <c r="AA1638">
        <v>25.6</v>
      </c>
      <c r="AB1638">
        <v>39.887700000000002</v>
      </c>
      <c r="AC1638">
        <v>29.2972</v>
      </c>
      <c r="AD1638" t="e">
        <v>#N/A</v>
      </c>
      <c r="AE1638">
        <v>22.5792</v>
      </c>
      <c r="AF1638">
        <v>22.846900000000002</v>
      </c>
      <c r="AG1638">
        <v>16.062200000000001</v>
      </c>
      <c r="AH1638">
        <v>14.308299999999999</v>
      </c>
      <c r="AI1638">
        <v>13.9842</v>
      </c>
      <c r="AJ1638">
        <v>37.704700000000003</v>
      </c>
      <c r="AK1638" t="e">
        <v>#N/A</v>
      </c>
      <c r="AL1638" t="e">
        <v>#N/A</v>
      </c>
      <c r="AM1638">
        <v>38.211199999999998</v>
      </c>
      <c r="AN1638">
        <v>41.9878</v>
      </c>
      <c r="AO1638">
        <v>18.699200000000001</v>
      </c>
      <c r="AP1638" t="e">
        <v>#N/A</v>
      </c>
      <c r="AQ1638">
        <v>30.436900000000001</v>
      </c>
      <c r="AR1638">
        <v>21.530999999999999</v>
      </c>
    </row>
    <row r="1639" spans="1:44" x14ac:dyDescent="0.25">
      <c r="A1639" s="1">
        <v>38918</v>
      </c>
      <c r="B1639">
        <v>47.208399999999997</v>
      </c>
      <c r="C1639">
        <v>21.2807</v>
      </c>
      <c r="D1639">
        <v>14.426399999999999</v>
      </c>
      <c r="E1639">
        <v>37.025399999999998</v>
      </c>
      <c r="F1639">
        <v>904.67719999999997</v>
      </c>
      <c r="G1639">
        <v>6.5139300000000002</v>
      </c>
      <c r="H1639">
        <v>21.91</v>
      </c>
      <c r="I1639">
        <v>33.888199999999998</v>
      </c>
      <c r="J1639">
        <v>54.427100000000003</v>
      </c>
      <c r="K1639">
        <v>46.101999999999997</v>
      </c>
      <c r="L1639">
        <v>41.194299999999998</v>
      </c>
      <c r="M1639">
        <v>13.038600000000001</v>
      </c>
      <c r="N1639">
        <v>341.05509999999998</v>
      </c>
      <c r="O1639">
        <v>14.222899999999999</v>
      </c>
      <c r="P1639">
        <v>24.755500000000001</v>
      </c>
      <c r="Q1639">
        <v>17.420000000000002</v>
      </c>
      <c r="R1639">
        <v>43.299300000000002</v>
      </c>
      <c r="S1639">
        <v>19.9709</v>
      </c>
      <c r="T1639">
        <v>21.1295</v>
      </c>
      <c r="U1639">
        <v>106.348</v>
      </c>
      <c r="V1639">
        <v>22.793600000000001</v>
      </c>
      <c r="W1639">
        <v>22.4468</v>
      </c>
      <c r="X1639">
        <v>24.589200000000002</v>
      </c>
      <c r="Y1639">
        <v>52.121600000000001</v>
      </c>
      <c r="Z1639">
        <v>11.0495</v>
      </c>
      <c r="AA1639">
        <v>25.8</v>
      </c>
      <c r="AB1639">
        <v>39.424799999999998</v>
      </c>
      <c r="AC1639">
        <v>28.991399999999999</v>
      </c>
      <c r="AD1639" t="e">
        <v>#N/A</v>
      </c>
      <c r="AE1639">
        <v>22.037099999999999</v>
      </c>
      <c r="AF1639">
        <v>22.568000000000001</v>
      </c>
      <c r="AG1639">
        <v>15.478999999999999</v>
      </c>
      <c r="AH1639">
        <v>14.2714</v>
      </c>
      <c r="AI1639">
        <v>14.061400000000001</v>
      </c>
      <c r="AJ1639">
        <v>37.244300000000003</v>
      </c>
      <c r="AK1639" t="e">
        <v>#N/A</v>
      </c>
      <c r="AL1639" t="e">
        <v>#N/A</v>
      </c>
      <c r="AM1639">
        <v>37.279000000000003</v>
      </c>
      <c r="AN1639">
        <v>40.984499999999997</v>
      </c>
      <c r="AO1639">
        <v>18.3811</v>
      </c>
      <c r="AP1639" t="e">
        <v>#N/A</v>
      </c>
      <c r="AQ1639">
        <v>30.151399999999999</v>
      </c>
      <c r="AR1639">
        <v>21.184100000000001</v>
      </c>
    </row>
    <row r="1640" spans="1:44" x14ac:dyDescent="0.25">
      <c r="A1640" s="1">
        <v>38919</v>
      </c>
      <c r="B1640">
        <v>46.746400000000001</v>
      </c>
      <c r="C1640">
        <v>20.8934</v>
      </c>
      <c r="D1640">
        <v>14.489800000000001</v>
      </c>
      <c r="E1640">
        <v>36.012599999999999</v>
      </c>
      <c r="F1640">
        <v>897.18539999999996</v>
      </c>
      <c r="G1640">
        <v>6.5185300000000002</v>
      </c>
      <c r="H1640">
        <v>21.65</v>
      </c>
      <c r="I1640">
        <v>34.101900000000001</v>
      </c>
      <c r="J1640">
        <v>53.413600000000002</v>
      </c>
      <c r="K1640">
        <v>45.669600000000003</v>
      </c>
      <c r="L1640">
        <v>40.539499999999997</v>
      </c>
      <c r="M1640">
        <v>12.6952</v>
      </c>
      <c r="N1640">
        <v>337.46519999999998</v>
      </c>
      <c r="O1640">
        <v>14.2041</v>
      </c>
      <c r="P1640">
        <v>24.670999999999999</v>
      </c>
      <c r="Q1640">
        <v>17.100000000000001</v>
      </c>
      <c r="R1640">
        <v>42.958199999999998</v>
      </c>
      <c r="S1640">
        <v>19.771699999999999</v>
      </c>
      <c r="T1640">
        <v>21.400600000000001</v>
      </c>
      <c r="U1640">
        <v>103.91079999999999</v>
      </c>
      <c r="V1640">
        <v>21.834199999999999</v>
      </c>
      <c r="W1640">
        <v>22.2957</v>
      </c>
      <c r="X1640">
        <v>24.1768</v>
      </c>
      <c r="Y1640">
        <v>51.600499999999997</v>
      </c>
      <c r="Z1640">
        <v>11.017200000000001</v>
      </c>
      <c r="AA1640">
        <v>25.25</v>
      </c>
      <c r="AB1640">
        <v>39.566000000000003</v>
      </c>
      <c r="AC1640">
        <v>28.953800000000001</v>
      </c>
      <c r="AD1640" t="e">
        <v>#N/A</v>
      </c>
      <c r="AE1640">
        <v>22.017199999999999</v>
      </c>
      <c r="AF1640">
        <v>22.5306</v>
      </c>
      <c r="AG1640">
        <v>16.0946</v>
      </c>
      <c r="AH1640">
        <v>14.3157</v>
      </c>
      <c r="AI1640">
        <v>14.127000000000001</v>
      </c>
      <c r="AJ1640">
        <v>36.853400000000001</v>
      </c>
      <c r="AK1640" t="e">
        <v>#N/A</v>
      </c>
      <c r="AL1640" t="e">
        <v>#N/A</v>
      </c>
      <c r="AM1640">
        <v>36.948099999999997</v>
      </c>
      <c r="AN1640">
        <v>40.688800000000001</v>
      </c>
      <c r="AO1640">
        <v>18.151</v>
      </c>
      <c r="AP1640" t="e">
        <v>#N/A</v>
      </c>
      <c r="AQ1640">
        <v>29.6768</v>
      </c>
      <c r="AR1640">
        <v>20.615200000000002</v>
      </c>
    </row>
    <row r="1641" spans="1:44" x14ac:dyDescent="0.25">
      <c r="A1641" s="1">
        <v>38922</v>
      </c>
      <c r="B1641">
        <v>47.511400000000002</v>
      </c>
      <c r="C1641">
        <v>21.105899999999998</v>
      </c>
      <c r="D1641">
        <v>14.5108</v>
      </c>
      <c r="E1641">
        <v>36.210999999999999</v>
      </c>
      <c r="F1641">
        <v>910.87310000000002</v>
      </c>
      <c r="G1641">
        <v>6.61822</v>
      </c>
      <c r="H1641">
        <v>21.82</v>
      </c>
      <c r="I1641">
        <v>34.5017</v>
      </c>
      <c r="J1641">
        <v>54.995800000000003</v>
      </c>
      <c r="K1641">
        <v>47.090400000000002</v>
      </c>
      <c r="L1641">
        <v>41.8078</v>
      </c>
      <c r="M1641">
        <v>13.1</v>
      </c>
      <c r="N1641">
        <v>343.2056</v>
      </c>
      <c r="O1641">
        <v>14.3089</v>
      </c>
      <c r="P1641">
        <v>25.152799999999999</v>
      </c>
      <c r="Q1641">
        <v>17.170000000000002</v>
      </c>
      <c r="R1641">
        <v>43.960099999999997</v>
      </c>
      <c r="S1641">
        <v>20.048200000000001</v>
      </c>
      <c r="T1641">
        <v>21.998999999999999</v>
      </c>
      <c r="U1641">
        <v>107.78449999999999</v>
      </c>
      <c r="V1641">
        <v>22.280999999999999</v>
      </c>
      <c r="W1641">
        <v>22.8475</v>
      </c>
      <c r="X1641">
        <v>24.8367</v>
      </c>
      <c r="Y1641">
        <v>52.469900000000003</v>
      </c>
      <c r="Z1641">
        <v>11.2774</v>
      </c>
      <c r="AA1641">
        <v>25.11</v>
      </c>
      <c r="AB1641">
        <v>39.8354</v>
      </c>
      <c r="AC1641">
        <v>29.755600000000001</v>
      </c>
      <c r="AD1641" t="e">
        <v>#N/A</v>
      </c>
      <c r="AE1641">
        <v>22.1309</v>
      </c>
      <c r="AF1641">
        <v>23.488099999999999</v>
      </c>
      <c r="AG1641">
        <v>16.2425</v>
      </c>
      <c r="AH1641">
        <v>14.4749</v>
      </c>
      <c r="AI1641">
        <v>14.7263</v>
      </c>
      <c r="AJ1641">
        <v>37.478000000000002</v>
      </c>
      <c r="AK1641" t="e">
        <v>#N/A</v>
      </c>
      <c r="AL1641" t="e">
        <v>#N/A</v>
      </c>
      <c r="AM1641">
        <v>37.747</v>
      </c>
      <c r="AN1641">
        <v>41.6967</v>
      </c>
      <c r="AO1641">
        <v>18.63</v>
      </c>
      <c r="AP1641" t="e">
        <v>#N/A</v>
      </c>
      <c r="AQ1641">
        <v>30.2637</v>
      </c>
      <c r="AR1641">
        <v>21.3535</v>
      </c>
    </row>
    <row r="1642" spans="1:44" x14ac:dyDescent="0.25">
      <c r="A1642" s="1">
        <v>38923</v>
      </c>
      <c r="B1642">
        <v>45.082900000000002</v>
      </c>
      <c r="C1642">
        <v>21.285299999999999</v>
      </c>
      <c r="D1642">
        <v>14.6096</v>
      </c>
      <c r="E1642">
        <v>36.381100000000004</v>
      </c>
      <c r="F1642">
        <v>912.78830000000005</v>
      </c>
      <c r="G1642">
        <v>6.6726700000000001</v>
      </c>
      <c r="H1642">
        <v>23.49</v>
      </c>
      <c r="I1642">
        <v>34.691400000000002</v>
      </c>
      <c r="J1642">
        <v>56.524000000000001</v>
      </c>
      <c r="K1642">
        <v>47.266599999999997</v>
      </c>
      <c r="L1642">
        <v>42.265000000000001</v>
      </c>
      <c r="M1642">
        <v>13.1845</v>
      </c>
      <c r="N1642">
        <v>343.19650000000001</v>
      </c>
      <c r="O1642">
        <v>14.3574</v>
      </c>
      <c r="P1642">
        <v>25.140599999999999</v>
      </c>
      <c r="Q1642">
        <v>17.77</v>
      </c>
      <c r="R1642">
        <v>44.279600000000002</v>
      </c>
      <c r="S1642">
        <v>20.098800000000001</v>
      </c>
      <c r="T1642">
        <v>21.9008</v>
      </c>
      <c r="U1642">
        <v>109.1681</v>
      </c>
      <c r="V1642">
        <v>22.497900000000001</v>
      </c>
      <c r="W1642">
        <v>23.257999999999999</v>
      </c>
      <c r="X1642">
        <v>25.340299999999999</v>
      </c>
      <c r="Y1642">
        <v>52.484999999999999</v>
      </c>
      <c r="Z1642">
        <v>11.307</v>
      </c>
      <c r="AA1642">
        <v>25.3</v>
      </c>
      <c r="AB1642">
        <v>39.787399999999998</v>
      </c>
      <c r="AC1642">
        <v>30.044899999999998</v>
      </c>
      <c r="AD1642" t="e">
        <v>#N/A</v>
      </c>
      <c r="AE1642">
        <v>22.163900000000002</v>
      </c>
      <c r="AF1642">
        <v>23.785799999999998</v>
      </c>
      <c r="AG1642">
        <v>16.387499999999999</v>
      </c>
      <c r="AH1642">
        <v>14.426600000000001</v>
      </c>
      <c r="AI1642">
        <v>14.8179</v>
      </c>
      <c r="AJ1642">
        <v>37.502000000000002</v>
      </c>
      <c r="AK1642" t="e">
        <v>#N/A</v>
      </c>
      <c r="AL1642" t="e">
        <v>#N/A</v>
      </c>
      <c r="AM1642">
        <v>38.265599999999999</v>
      </c>
      <c r="AN1642">
        <v>42.1965</v>
      </c>
      <c r="AO1642">
        <v>18.854199999999999</v>
      </c>
      <c r="AP1642" t="e">
        <v>#N/A</v>
      </c>
      <c r="AQ1642">
        <v>30.406300000000002</v>
      </c>
      <c r="AR1642">
        <v>21.413900000000002</v>
      </c>
    </row>
    <row r="1643" spans="1:44" x14ac:dyDescent="0.25">
      <c r="A1643" s="1">
        <v>38924</v>
      </c>
      <c r="B1643">
        <v>46.098399999999998</v>
      </c>
      <c r="C1643">
        <v>21.154599999999999</v>
      </c>
      <c r="D1643">
        <v>14.6188</v>
      </c>
      <c r="E1643">
        <v>37.168599999999998</v>
      </c>
      <c r="F1643">
        <v>920.92439999999999</v>
      </c>
      <c r="G1643">
        <v>6.9062900000000003</v>
      </c>
      <c r="H1643">
        <v>23.15</v>
      </c>
      <c r="I1643">
        <v>34.936</v>
      </c>
      <c r="J1643">
        <v>54.147199999999998</v>
      </c>
      <c r="K1643">
        <v>47.114899999999999</v>
      </c>
      <c r="L1643">
        <v>42.790700000000001</v>
      </c>
      <c r="M1643">
        <v>13.140599999999999</v>
      </c>
      <c r="N1643">
        <v>345.25920000000002</v>
      </c>
      <c r="O1643">
        <v>14.4687</v>
      </c>
      <c r="P1643">
        <v>25.064499999999999</v>
      </c>
      <c r="Q1643">
        <v>17.420000000000002</v>
      </c>
      <c r="R1643">
        <v>44.979300000000002</v>
      </c>
      <c r="S1643">
        <v>20.177</v>
      </c>
      <c r="T1643">
        <v>23.546299999999999</v>
      </c>
      <c r="U1643">
        <v>108.6574</v>
      </c>
      <c r="V1643">
        <v>22.909300000000002</v>
      </c>
      <c r="W1643">
        <v>23.017199999999999</v>
      </c>
      <c r="X1643">
        <v>25.587</v>
      </c>
      <c r="Y1643">
        <v>52.6477</v>
      </c>
      <c r="Z1643">
        <v>11.325100000000001</v>
      </c>
      <c r="AA1643">
        <v>26.14</v>
      </c>
      <c r="AB1643">
        <v>40.090800000000002</v>
      </c>
      <c r="AC1643">
        <v>30.182099999999998</v>
      </c>
      <c r="AD1643" t="e">
        <v>#N/A</v>
      </c>
      <c r="AE1643">
        <v>22.026499999999999</v>
      </c>
      <c r="AF1643">
        <v>24.406500000000001</v>
      </c>
      <c r="AG1643">
        <v>16.553100000000001</v>
      </c>
      <c r="AH1643">
        <v>14.4178</v>
      </c>
      <c r="AI1643">
        <v>14.971</v>
      </c>
      <c r="AJ1643">
        <v>37.476100000000002</v>
      </c>
      <c r="AK1643" t="e">
        <v>#N/A</v>
      </c>
      <c r="AL1643" t="e">
        <v>#N/A</v>
      </c>
      <c r="AM1643">
        <v>37.7209</v>
      </c>
      <c r="AN1643">
        <v>42.087899999999998</v>
      </c>
      <c r="AO1643">
        <v>19.151399999999999</v>
      </c>
      <c r="AP1643" t="e">
        <v>#N/A</v>
      </c>
      <c r="AQ1643">
        <v>29.848199999999999</v>
      </c>
      <c r="AR1643">
        <v>21.417000000000002</v>
      </c>
    </row>
    <row r="1644" spans="1:44" x14ac:dyDescent="0.25">
      <c r="A1644" s="1">
        <v>38925</v>
      </c>
      <c r="B1644">
        <v>45.989699999999999</v>
      </c>
      <c r="C1644">
        <v>20.6662</v>
      </c>
      <c r="D1644">
        <v>14.4611</v>
      </c>
      <c r="E1644">
        <v>36.369199999999999</v>
      </c>
      <c r="F1644">
        <v>912.34410000000003</v>
      </c>
      <c r="G1644">
        <v>6.7757800000000001</v>
      </c>
      <c r="H1644">
        <v>23.5</v>
      </c>
      <c r="I1644">
        <v>34.571899999999999</v>
      </c>
      <c r="J1644">
        <v>52.7926</v>
      </c>
      <c r="K1644">
        <v>46.9315</v>
      </c>
      <c r="L1644">
        <v>42.549700000000001</v>
      </c>
      <c r="M1644">
        <v>12.8049</v>
      </c>
      <c r="N1644">
        <v>339.61470000000003</v>
      </c>
      <c r="O1644">
        <v>14.2661</v>
      </c>
      <c r="P1644">
        <v>24.4438</v>
      </c>
      <c r="Q1644">
        <v>17.25</v>
      </c>
      <c r="R1644">
        <v>44.596600000000002</v>
      </c>
      <c r="S1644">
        <v>19.921099999999999</v>
      </c>
      <c r="T1644">
        <v>23.6585</v>
      </c>
      <c r="U1644">
        <v>108.1277</v>
      </c>
      <c r="V1644">
        <v>22.931000000000001</v>
      </c>
      <c r="W1644">
        <v>22.326899999999998</v>
      </c>
      <c r="X1644">
        <v>25.265699999999999</v>
      </c>
      <c r="Y1644">
        <v>52.206000000000003</v>
      </c>
      <c r="Z1644">
        <v>11.172499999999999</v>
      </c>
      <c r="AA1644">
        <v>25.65</v>
      </c>
      <c r="AB1644">
        <v>39.880099999999999</v>
      </c>
      <c r="AC1644">
        <v>29.913599999999999</v>
      </c>
      <c r="AD1644" t="e">
        <v>#N/A</v>
      </c>
      <c r="AE1644">
        <v>21.943999999999999</v>
      </c>
      <c r="AF1644">
        <v>24.647600000000001</v>
      </c>
      <c r="AG1644">
        <v>16.029199999999999</v>
      </c>
      <c r="AH1644">
        <v>14.0717</v>
      </c>
      <c r="AI1644">
        <v>15.0717</v>
      </c>
      <c r="AJ1644">
        <v>36.917200000000001</v>
      </c>
      <c r="AK1644" t="e">
        <v>#N/A</v>
      </c>
      <c r="AL1644" t="e">
        <v>#N/A</v>
      </c>
      <c r="AM1644">
        <v>36.473199999999999</v>
      </c>
      <c r="AN1644">
        <v>41.5518</v>
      </c>
      <c r="AO1644">
        <v>18.8918</v>
      </c>
      <c r="AP1644" t="e">
        <v>#N/A</v>
      </c>
      <c r="AQ1644">
        <v>29.415600000000001</v>
      </c>
      <c r="AR1644">
        <v>21.071000000000002</v>
      </c>
    </row>
    <row r="1645" spans="1:44" x14ac:dyDescent="0.25">
      <c r="A1645" s="1">
        <v>38926</v>
      </c>
      <c r="B1645">
        <v>46.672899999999998</v>
      </c>
      <c r="C1645">
        <v>21.026</v>
      </c>
      <c r="D1645">
        <v>14.6938</v>
      </c>
      <c r="E1645">
        <v>37.213700000000003</v>
      </c>
      <c r="F1645">
        <v>924.7396</v>
      </c>
      <c r="G1645">
        <v>7.0501399999999999</v>
      </c>
      <c r="H1645">
        <v>23.6</v>
      </c>
      <c r="I1645">
        <v>35.159100000000002</v>
      </c>
      <c r="J1645">
        <v>53.123899999999999</v>
      </c>
      <c r="K1645">
        <v>47.555799999999998</v>
      </c>
      <c r="L1645">
        <v>41.598399999999998</v>
      </c>
      <c r="M1645">
        <v>13.162599999999999</v>
      </c>
      <c r="N1645">
        <v>348.86099999999999</v>
      </c>
      <c r="O1645">
        <v>14.4261</v>
      </c>
      <c r="P1645">
        <v>24.782399999999999</v>
      </c>
      <c r="Q1645">
        <v>16.89</v>
      </c>
      <c r="R1645">
        <v>45.075400000000002</v>
      </c>
      <c r="S1645">
        <v>20.256799999999998</v>
      </c>
      <c r="T1645">
        <v>23.7239</v>
      </c>
      <c r="U1645">
        <v>111.0065</v>
      </c>
      <c r="V1645">
        <v>22.9846</v>
      </c>
      <c r="W1645">
        <v>22.8047</v>
      </c>
      <c r="X1645">
        <v>25.6053</v>
      </c>
      <c r="Y1645">
        <v>53.051600000000001</v>
      </c>
      <c r="Z1645">
        <v>11.6873</v>
      </c>
      <c r="AA1645">
        <v>25.55</v>
      </c>
      <c r="AB1645">
        <v>40.341000000000001</v>
      </c>
      <c r="AC1645">
        <v>30.5565</v>
      </c>
      <c r="AD1645" t="e">
        <v>#N/A</v>
      </c>
      <c r="AE1645">
        <v>22.388100000000001</v>
      </c>
      <c r="AF1645">
        <v>24.856200000000001</v>
      </c>
      <c r="AG1645">
        <v>16.371500000000001</v>
      </c>
      <c r="AH1645">
        <v>14.3284</v>
      </c>
      <c r="AI1645">
        <v>15.490600000000001</v>
      </c>
      <c r="AJ1645">
        <v>37.300899999999999</v>
      </c>
      <c r="AK1645" t="e">
        <v>#N/A</v>
      </c>
      <c r="AL1645" t="e">
        <v>#N/A</v>
      </c>
      <c r="AM1645">
        <v>35.423099999999998</v>
      </c>
      <c r="AN1645">
        <v>42.130299999999998</v>
      </c>
      <c r="AO1645">
        <v>19.2346</v>
      </c>
      <c r="AP1645" t="e">
        <v>#N/A</v>
      </c>
      <c r="AQ1645">
        <v>30.162500000000001</v>
      </c>
      <c r="AR1645">
        <v>21.547899999999998</v>
      </c>
    </row>
    <row r="1646" spans="1:44" x14ac:dyDescent="0.25">
      <c r="A1646" s="1">
        <v>38929</v>
      </c>
      <c r="B1646">
        <v>46.283200000000001</v>
      </c>
      <c r="C1646">
        <v>21.052800000000001</v>
      </c>
      <c r="D1646">
        <v>14.4452</v>
      </c>
      <c r="E1646">
        <v>36.871099999999998</v>
      </c>
      <c r="F1646">
        <v>914.4171</v>
      </c>
      <c r="G1646">
        <v>7.2460699999999996</v>
      </c>
      <c r="H1646">
        <v>23.18</v>
      </c>
      <c r="I1646">
        <v>34.787700000000001</v>
      </c>
      <c r="J1646">
        <v>51.725999999999999</v>
      </c>
      <c r="K1646">
        <v>46.894100000000002</v>
      </c>
      <c r="L1646">
        <v>41.087800000000001</v>
      </c>
      <c r="M1646">
        <v>12.912100000000001</v>
      </c>
      <c r="N1646">
        <v>346.40440000000001</v>
      </c>
      <c r="O1646">
        <v>14.3033</v>
      </c>
      <c r="P1646">
        <v>24.294499999999999</v>
      </c>
      <c r="Q1646">
        <v>17.2</v>
      </c>
      <c r="R1646">
        <v>45.138300000000001</v>
      </c>
      <c r="S1646">
        <v>19.922999999999998</v>
      </c>
      <c r="T1646">
        <v>23.579000000000001</v>
      </c>
      <c r="U1646">
        <v>110.9101</v>
      </c>
      <c r="V1646">
        <v>22.6785</v>
      </c>
      <c r="W1646">
        <v>22.679600000000001</v>
      </c>
      <c r="X1646">
        <v>25.684100000000001</v>
      </c>
      <c r="Y1646">
        <v>52.979199999999999</v>
      </c>
      <c r="Z1646">
        <v>11.484400000000001</v>
      </c>
      <c r="AA1646">
        <v>26.34</v>
      </c>
      <c r="AB1646">
        <v>39.85</v>
      </c>
      <c r="AC1646">
        <v>30.43</v>
      </c>
      <c r="AD1646" t="e">
        <v>#N/A</v>
      </c>
      <c r="AE1646">
        <v>22.333500000000001</v>
      </c>
      <c r="AF1646">
        <v>24.170300000000001</v>
      </c>
      <c r="AG1646">
        <v>16.112200000000001</v>
      </c>
      <c r="AH1646">
        <v>14.028</v>
      </c>
      <c r="AI1646">
        <v>15.324400000000001</v>
      </c>
      <c r="AJ1646">
        <v>36.661000000000001</v>
      </c>
      <c r="AK1646" t="e">
        <v>#N/A</v>
      </c>
      <c r="AL1646" t="e">
        <v>#N/A</v>
      </c>
      <c r="AM1646">
        <v>35.203499999999998</v>
      </c>
      <c r="AN1646">
        <v>41.871099999999998</v>
      </c>
      <c r="AO1646">
        <v>19.141500000000001</v>
      </c>
      <c r="AP1646" t="e">
        <v>#N/A</v>
      </c>
      <c r="AQ1646">
        <v>30.0336</v>
      </c>
      <c r="AR1646">
        <v>21.373999999999999</v>
      </c>
    </row>
    <row r="1647" spans="1:44" x14ac:dyDescent="0.25">
      <c r="A1647" s="1">
        <v>38930</v>
      </c>
      <c r="B1647">
        <v>45.970300000000002</v>
      </c>
      <c r="C1647">
        <v>20.560400000000001</v>
      </c>
      <c r="D1647">
        <v>14.427199999999999</v>
      </c>
      <c r="E1647">
        <v>36.837499999999999</v>
      </c>
      <c r="F1647">
        <v>909.4135</v>
      </c>
      <c r="G1647">
        <v>7.1673900000000001</v>
      </c>
      <c r="H1647">
        <v>23.55</v>
      </c>
      <c r="I1647">
        <v>34.829799999999999</v>
      </c>
      <c r="J1647">
        <v>52.313600000000001</v>
      </c>
      <c r="K1647">
        <v>46.228000000000002</v>
      </c>
      <c r="L1647">
        <v>41.438699999999997</v>
      </c>
      <c r="M1647">
        <v>12.631</v>
      </c>
      <c r="N1647">
        <v>347.33749999999998</v>
      </c>
      <c r="O1647">
        <v>14.2544</v>
      </c>
      <c r="P1647">
        <v>24.082899999999999</v>
      </c>
      <c r="Q1647">
        <v>15.58</v>
      </c>
      <c r="R1647">
        <v>45.473399999999998</v>
      </c>
      <c r="S1647">
        <v>19.819800000000001</v>
      </c>
      <c r="T1647">
        <v>22.845099999999999</v>
      </c>
      <c r="U1647">
        <v>109.86750000000001</v>
      </c>
      <c r="V1647">
        <v>22.522400000000001</v>
      </c>
      <c r="W1647">
        <v>22.295000000000002</v>
      </c>
      <c r="X1647">
        <v>25.6935</v>
      </c>
      <c r="Y1647">
        <v>52.122799999999998</v>
      </c>
      <c r="Z1647">
        <v>11.2746</v>
      </c>
      <c r="AA1647">
        <v>26.73</v>
      </c>
      <c r="AB1647">
        <v>39.970500000000001</v>
      </c>
      <c r="AC1647">
        <v>30.375699999999998</v>
      </c>
      <c r="AD1647" t="e">
        <v>#N/A</v>
      </c>
      <c r="AE1647">
        <v>22.101600000000001</v>
      </c>
      <c r="AF1647">
        <v>24.485199999999999</v>
      </c>
      <c r="AG1647">
        <v>16.075299999999999</v>
      </c>
      <c r="AH1647">
        <v>13.999499999999999</v>
      </c>
      <c r="AI1647">
        <v>15.328200000000001</v>
      </c>
      <c r="AJ1647">
        <v>36.546900000000001</v>
      </c>
      <c r="AK1647" t="e">
        <v>#N/A</v>
      </c>
      <c r="AL1647" t="e">
        <v>#N/A</v>
      </c>
      <c r="AM1647">
        <v>35.203499999999998</v>
      </c>
      <c r="AN1647">
        <v>41.493600000000001</v>
      </c>
      <c r="AO1647">
        <v>18.887599999999999</v>
      </c>
      <c r="AP1647" t="e">
        <v>#N/A</v>
      </c>
      <c r="AQ1647">
        <v>29.762599999999999</v>
      </c>
      <c r="AR1647">
        <v>21.128299999999999</v>
      </c>
    </row>
    <row r="1648" spans="1:44" x14ac:dyDescent="0.25">
      <c r="A1648" s="1">
        <v>38931</v>
      </c>
      <c r="B1648">
        <v>45.685899999999997</v>
      </c>
      <c r="C1648">
        <v>20.817799999999998</v>
      </c>
      <c r="D1648">
        <v>14.4156</v>
      </c>
      <c r="E1648">
        <v>36.534599999999998</v>
      </c>
      <c r="F1648">
        <v>905.74069999999995</v>
      </c>
      <c r="G1648">
        <v>7.2497800000000003</v>
      </c>
      <c r="H1648">
        <v>23.73</v>
      </c>
      <c r="I1648">
        <v>34.972799999999999</v>
      </c>
      <c r="J1648">
        <v>52.380899999999997</v>
      </c>
      <c r="K1648">
        <v>46.661700000000003</v>
      </c>
      <c r="L1648">
        <v>41.044400000000003</v>
      </c>
      <c r="M1648">
        <v>12.592599999999999</v>
      </c>
      <c r="N1648">
        <v>347.77890000000002</v>
      </c>
      <c r="O1648">
        <v>14.188499999999999</v>
      </c>
      <c r="P1648">
        <v>24.217300000000002</v>
      </c>
      <c r="Q1648">
        <v>15.11</v>
      </c>
      <c r="R1648">
        <v>45.441299999999998</v>
      </c>
      <c r="S1648">
        <v>19.7776</v>
      </c>
      <c r="T1648">
        <v>23.116199999999999</v>
      </c>
      <c r="U1648">
        <v>108.4602</v>
      </c>
      <c r="V1648">
        <v>23.034099999999999</v>
      </c>
      <c r="W1648">
        <v>22.213999999999999</v>
      </c>
      <c r="X1648">
        <v>25.575500000000002</v>
      </c>
      <c r="Y1648">
        <v>52.0458</v>
      </c>
      <c r="Z1648">
        <v>11.1957</v>
      </c>
      <c r="AA1648">
        <v>25.63</v>
      </c>
      <c r="AB1648">
        <v>40.0456</v>
      </c>
      <c r="AC1648">
        <v>30.1967</v>
      </c>
      <c r="AD1648" t="e">
        <v>#N/A</v>
      </c>
      <c r="AE1648">
        <v>22.386299999999999</v>
      </c>
      <c r="AF1648">
        <v>24.5002</v>
      </c>
      <c r="AG1648">
        <v>16.2334</v>
      </c>
      <c r="AH1648">
        <v>13.8575</v>
      </c>
      <c r="AI1648">
        <v>15.0116</v>
      </c>
      <c r="AJ1648">
        <v>37.976700000000001</v>
      </c>
      <c r="AK1648" t="e">
        <v>#N/A</v>
      </c>
      <c r="AL1648" t="e">
        <v>#N/A</v>
      </c>
      <c r="AM1648">
        <v>35.719700000000003</v>
      </c>
      <c r="AN1648">
        <v>41.736199999999997</v>
      </c>
      <c r="AO1648">
        <v>18.920300000000001</v>
      </c>
      <c r="AP1648" t="e">
        <v>#N/A</v>
      </c>
      <c r="AQ1648">
        <v>29.792899999999999</v>
      </c>
      <c r="AR1648">
        <v>21.372499999999999</v>
      </c>
    </row>
    <row r="1649" spans="1:44" x14ac:dyDescent="0.25">
      <c r="A1649" s="1">
        <v>38932</v>
      </c>
      <c r="B1649">
        <v>45.523400000000002</v>
      </c>
      <c r="C1649">
        <v>20.8033</v>
      </c>
      <c r="D1649">
        <v>14.4655</v>
      </c>
      <c r="E1649">
        <v>36.816499999999998</v>
      </c>
      <c r="F1649">
        <v>902.55240000000003</v>
      </c>
      <c r="G1649">
        <v>7.4117300000000004</v>
      </c>
      <c r="H1649">
        <v>24</v>
      </c>
      <c r="I1649">
        <v>35.052999999999997</v>
      </c>
      <c r="J1649">
        <v>52.9848</v>
      </c>
      <c r="K1649">
        <v>48.0595</v>
      </c>
      <c r="L1649">
        <v>40.886800000000001</v>
      </c>
      <c r="M1649">
        <v>12.667</v>
      </c>
      <c r="N1649">
        <v>348.77030000000002</v>
      </c>
      <c r="O1649">
        <v>14.1304</v>
      </c>
      <c r="P1649">
        <v>24.3597</v>
      </c>
      <c r="Q1649">
        <v>15.41</v>
      </c>
      <c r="R1649">
        <v>45.521700000000003</v>
      </c>
      <c r="S1649">
        <v>19.907299999999999</v>
      </c>
      <c r="T1649">
        <v>22.789000000000001</v>
      </c>
      <c r="U1649">
        <v>110.30240000000001</v>
      </c>
      <c r="V1649">
        <v>23.1568</v>
      </c>
      <c r="W1649">
        <v>22.5503</v>
      </c>
      <c r="X1649">
        <v>25.549900000000001</v>
      </c>
      <c r="Y1649">
        <v>52.1492</v>
      </c>
      <c r="Z1649">
        <v>11.094799999999999</v>
      </c>
      <c r="AA1649">
        <v>25.99</v>
      </c>
      <c r="AB1649">
        <v>40.137</v>
      </c>
      <c r="AC1649">
        <v>30.39</v>
      </c>
      <c r="AD1649" t="e">
        <v>#N/A</v>
      </c>
      <c r="AE1649">
        <v>22.542000000000002</v>
      </c>
      <c r="AF1649">
        <v>24.8261</v>
      </c>
      <c r="AG1649">
        <v>16.201499999999999</v>
      </c>
      <c r="AH1649">
        <v>13.86</v>
      </c>
      <c r="AI1649">
        <v>15.0374</v>
      </c>
      <c r="AJ1649">
        <v>38.665399999999998</v>
      </c>
      <c r="AK1649" t="e">
        <v>#N/A</v>
      </c>
      <c r="AL1649" t="e">
        <v>#N/A</v>
      </c>
      <c r="AM1649">
        <v>35.032699999999998</v>
      </c>
      <c r="AN1649">
        <v>42.140999999999998</v>
      </c>
      <c r="AO1649">
        <v>18.9285</v>
      </c>
      <c r="AP1649" t="e">
        <v>#N/A</v>
      </c>
      <c r="AQ1649">
        <v>30.047899999999998</v>
      </c>
      <c r="AR1649">
        <v>21.566299999999998</v>
      </c>
    </row>
    <row r="1650" spans="1:44" x14ac:dyDescent="0.25">
      <c r="A1650" s="1">
        <v>38933</v>
      </c>
      <c r="B1650">
        <v>45.628599999999999</v>
      </c>
      <c r="C1650">
        <v>20.8628</v>
      </c>
      <c r="D1650">
        <v>14.404400000000001</v>
      </c>
      <c r="E1650">
        <v>36.869599999999998</v>
      </c>
      <c r="F1650">
        <v>903.76</v>
      </c>
      <c r="G1650">
        <v>7.2680800000000003</v>
      </c>
      <c r="H1650">
        <v>23.93</v>
      </c>
      <c r="I1650">
        <v>35.218299999999999</v>
      </c>
      <c r="J1650">
        <v>53.152700000000003</v>
      </c>
      <c r="K1650">
        <v>48.3352</v>
      </c>
      <c r="L1650">
        <v>40.914000000000001</v>
      </c>
      <c r="M1650">
        <v>12.4255</v>
      </c>
      <c r="N1650">
        <v>349.11849999999998</v>
      </c>
      <c r="O1650">
        <v>14.047700000000001</v>
      </c>
      <c r="P1650">
        <v>24.247</v>
      </c>
      <c r="Q1650">
        <v>15.53</v>
      </c>
      <c r="R1650">
        <v>45.761899999999997</v>
      </c>
      <c r="S1650">
        <v>19.8963</v>
      </c>
      <c r="T1650">
        <v>22.592600000000001</v>
      </c>
      <c r="U1650">
        <v>110.7441</v>
      </c>
      <c r="V1650">
        <v>22.988299999999999</v>
      </c>
      <c r="W1650">
        <v>22.583100000000002</v>
      </c>
      <c r="X1650">
        <v>25.256399999999999</v>
      </c>
      <c r="Y1650">
        <v>51.7971</v>
      </c>
      <c r="Z1650">
        <v>11.1876</v>
      </c>
      <c r="AA1650">
        <v>26.1</v>
      </c>
      <c r="AB1650">
        <v>40.343200000000003</v>
      </c>
      <c r="AC1650">
        <v>30.017800000000001</v>
      </c>
      <c r="AD1650" t="e">
        <v>#N/A</v>
      </c>
      <c r="AE1650">
        <v>22.2898</v>
      </c>
      <c r="AF1650">
        <v>24.739000000000001</v>
      </c>
      <c r="AG1650">
        <v>16.234300000000001</v>
      </c>
      <c r="AH1650">
        <v>13.9367</v>
      </c>
      <c r="AI1650">
        <v>15.2006</v>
      </c>
      <c r="AJ1650">
        <v>38.6387</v>
      </c>
      <c r="AK1650" t="e">
        <v>#N/A</v>
      </c>
      <c r="AL1650" t="e">
        <v>#N/A</v>
      </c>
      <c r="AM1650">
        <v>35.597000000000001</v>
      </c>
      <c r="AN1650">
        <v>42.017600000000002</v>
      </c>
      <c r="AO1650">
        <v>19.025099999999998</v>
      </c>
      <c r="AP1650" t="e">
        <v>#N/A</v>
      </c>
      <c r="AQ1650">
        <v>30.156600000000001</v>
      </c>
      <c r="AR1650">
        <v>21.4328</v>
      </c>
    </row>
    <row r="1651" spans="1:44" x14ac:dyDescent="0.25">
      <c r="A1651" s="1">
        <v>38936</v>
      </c>
      <c r="B1651">
        <v>45.023000000000003</v>
      </c>
      <c r="C1651">
        <v>20.586600000000001</v>
      </c>
      <c r="D1651">
        <v>14.1958</v>
      </c>
      <c r="E1651">
        <v>36.632800000000003</v>
      </c>
      <c r="F1651">
        <v>895.34119999999996</v>
      </c>
      <c r="G1651">
        <v>7.1229800000000001</v>
      </c>
      <c r="H1651">
        <v>23.95</v>
      </c>
      <c r="I1651">
        <v>34.9587</v>
      </c>
      <c r="J1651">
        <v>52.999200000000002</v>
      </c>
      <c r="K1651">
        <v>48.169699999999999</v>
      </c>
      <c r="L1651">
        <v>41.492800000000003</v>
      </c>
      <c r="M1651">
        <v>12.4985</v>
      </c>
      <c r="N1651">
        <v>345.82249999999999</v>
      </c>
      <c r="O1651">
        <v>13.914</v>
      </c>
      <c r="P1651">
        <v>24.125399999999999</v>
      </c>
      <c r="Q1651">
        <v>15.2</v>
      </c>
      <c r="R1651">
        <v>45.820300000000003</v>
      </c>
      <c r="S1651">
        <v>19.758099999999999</v>
      </c>
      <c r="T1651">
        <v>22.854399999999998</v>
      </c>
      <c r="U1651">
        <v>110.2009</v>
      </c>
      <c r="V1651">
        <v>23.0395</v>
      </c>
      <c r="W1651">
        <v>22.500699999999998</v>
      </c>
      <c r="X1651">
        <v>25.221499999999999</v>
      </c>
      <c r="Y1651">
        <v>51.339100000000002</v>
      </c>
      <c r="Z1651">
        <v>11.0288</v>
      </c>
      <c r="AA1651">
        <v>25.99</v>
      </c>
      <c r="AB1651">
        <v>39.997300000000003</v>
      </c>
      <c r="AC1651">
        <v>29.968499999999999</v>
      </c>
      <c r="AD1651" t="e">
        <v>#N/A</v>
      </c>
      <c r="AE1651">
        <v>22.220600000000001</v>
      </c>
      <c r="AF1651">
        <v>24.329599999999999</v>
      </c>
      <c r="AG1651">
        <v>16.1145</v>
      </c>
      <c r="AH1651">
        <v>13.7485</v>
      </c>
      <c r="AI1651">
        <v>15.196199999999999</v>
      </c>
      <c r="AJ1651">
        <v>38.477200000000003</v>
      </c>
      <c r="AK1651" t="e">
        <v>#N/A</v>
      </c>
      <c r="AL1651" t="e">
        <v>#N/A</v>
      </c>
      <c r="AM1651">
        <v>35.436399999999999</v>
      </c>
      <c r="AN1651">
        <v>42.095300000000002</v>
      </c>
      <c r="AO1651">
        <v>18.736899999999999</v>
      </c>
      <c r="AP1651" t="e">
        <v>#N/A</v>
      </c>
      <c r="AQ1651">
        <v>30.000399999999999</v>
      </c>
      <c r="AR1651">
        <v>21.007300000000001</v>
      </c>
    </row>
    <row r="1652" spans="1:44" x14ac:dyDescent="0.25">
      <c r="A1652" s="1">
        <v>38937</v>
      </c>
      <c r="B1652">
        <v>44.781799999999997</v>
      </c>
      <c r="C1652">
        <v>20.351900000000001</v>
      </c>
      <c r="D1652">
        <v>14.423500000000001</v>
      </c>
      <c r="E1652">
        <v>36.790900000000001</v>
      </c>
      <c r="F1652">
        <v>895.6585</v>
      </c>
      <c r="G1652">
        <v>6.8682699999999999</v>
      </c>
      <c r="H1652">
        <v>23.9</v>
      </c>
      <c r="I1652">
        <v>34.968499999999999</v>
      </c>
      <c r="J1652">
        <v>52.113900000000001</v>
      </c>
      <c r="K1652">
        <v>47.065600000000003</v>
      </c>
      <c r="L1652">
        <v>41.7395</v>
      </c>
      <c r="M1652">
        <v>12.418100000000001</v>
      </c>
      <c r="N1652">
        <v>346.83580000000001</v>
      </c>
      <c r="O1652">
        <v>14.002599999999999</v>
      </c>
      <c r="P1652">
        <v>23.9145</v>
      </c>
      <c r="Q1652">
        <v>14.98</v>
      </c>
      <c r="R1652">
        <v>45.965600000000002</v>
      </c>
      <c r="S1652">
        <v>19.605599999999999</v>
      </c>
      <c r="T1652">
        <v>22.667400000000001</v>
      </c>
      <c r="U1652">
        <v>109.45740000000001</v>
      </c>
      <c r="V1652">
        <v>23.221499999999999</v>
      </c>
      <c r="W1652">
        <v>22.286000000000001</v>
      </c>
      <c r="X1652">
        <v>25.045200000000001</v>
      </c>
      <c r="Y1652">
        <v>51.405999999999999</v>
      </c>
      <c r="Z1652">
        <v>11.057399999999999</v>
      </c>
      <c r="AA1652">
        <v>26.34</v>
      </c>
      <c r="AB1652">
        <v>40.221400000000003</v>
      </c>
      <c r="AC1652">
        <v>29.868200000000002</v>
      </c>
      <c r="AD1652" t="e">
        <v>#N/A</v>
      </c>
      <c r="AE1652">
        <v>22.045300000000001</v>
      </c>
      <c r="AF1652">
        <v>24.428000000000001</v>
      </c>
      <c r="AG1652">
        <v>16.208300000000001</v>
      </c>
      <c r="AH1652">
        <v>13.625999999999999</v>
      </c>
      <c r="AI1652">
        <v>15.297000000000001</v>
      </c>
      <c r="AJ1652">
        <v>38.704599999999999</v>
      </c>
      <c r="AK1652" t="e">
        <v>#N/A</v>
      </c>
      <c r="AL1652" t="e">
        <v>#N/A</v>
      </c>
      <c r="AM1652">
        <v>36.168700000000001</v>
      </c>
      <c r="AN1652">
        <v>41.429000000000002</v>
      </c>
      <c r="AO1652">
        <v>18.865500000000001</v>
      </c>
      <c r="AP1652" t="e">
        <v>#N/A</v>
      </c>
      <c r="AQ1652">
        <v>29.825099999999999</v>
      </c>
      <c r="AR1652">
        <v>20.739100000000001</v>
      </c>
    </row>
    <row r="1653" spans="1:44" x14ac:dyDescent="0.25">
      <c r="A1653" s="1">
        <v>38938</v>
      </c>
      <c r="B1653">
        <v>44.492899999999999</v>
      </c>
      <c r="C1653">
        <v>20.163</v>
      </c>
      <c r="D1653">
        <v>14.3536</v>
      </c>
      <c r="E1653">
        <v>36.508299999999998</v>
      </c>
      <c r="F1653">
        <v>873.1694</v>
      </c>
      <c r="G1653">
        <v>6.7211699999999999</v>
      </c>
      <c r="H1653">
        <v>23.9</v>
      </c>
      <c r="I1653">
        <v>34.431699999999999</v>
      </c>
      <c r="J1653">
        <v>51.278300000000002</v>
      </c>
      <c r="K1653">
        <v>44.917900000000003</v>
      </c>
      <c r="L1653">
        <v>41.746099999999998</v>
      </c>
      <c r="M1653">
        <v>14.159800000000001</v>
      </c>
      <c r="N1653">
        <v>342.11099999999999</v>
      </c>
      <c r="O1653">
        <v>13.927300000000001</v>
      </c>
      <c r="P1653">
        <v>23.791699999999999</v>
      </c>
      <c r="Q1653">
        <v>14.83</v>
      </c>
      <c r="R1653">
        <v>45.763399999999997</v>
      </c>
      <c r="S1653">
        <v>19.4602</v>
      </c>
      <c r="T1653">
        <v>22.6098</v>
      </c>
      <c r="U1653">
        <v>107.9652</v>
      </c>
      <c r="V1653">
        <v>23.226700000000001</v>
      </c>
      <c r="W1653">
        <v>21.6404</v>
      </c>
      <c r="X1653">
        <v>24.421500000000002</v>
      </c>
      <c r="Y1653">
        <v>51.300699999999999</v>
      </c>
      <c r="Z1653">
        <v>11.0549</v>
      </c>
      <c r="AA1653">
        <v>26.18</v>
      </c>
      <c r="AB1653">
        <v>39.919800000000002</v>
      </c>
      <c r="AC1653">
        <v>29.312799999999999</v>
      </c>
      <c r="AD1653" t="e">
        <v>#N/A</v>
      </c>
      <c r="AE1653">
        <v>21.4209</v>
      </c>
      <c r="AF1653">
        <v>24.619399999999999</v>
      </c>
      <c r="AG1653">
        <v>16.224299999999999</v>
      </c>
      <c r="AH1653">
        <v>13.536099999999999</v>
      </c>
      <c r="AI1653">
        <v>15.352399999999999</v>
      </c>
      <c r="AJ1653">
        <v>38.416400000000003</v>
      </c>
      <c r="AK1653" t="e">
        <v>#N/A</v>
      </c>
      <c r="AL1653" t="e">
        <v>#N/A</v>
      </c>
      <c r="AM1653">
        <v>35.670099999999998</v>
      </c>
      <c r="AN1653">
        <v>40.200099999999999</v>
      </c>
      <c r="AO1653">
        <v>18.963899999999999</v>
      </c>
      <c r="AP1653" t="e">
        <v>#N/A</v>
      </c>
      <c r="AQ1653">
        <v>29.331700000000001</v>
      </c>
      <c r="AR1653">
        <v>20.539200000000001</v>
      </c>
    </row>
    <row r="1654" spans="1:44" x14ac:dyDescent="0.25">
      <c r="A1654" s="1">
        <v>38939</v>
      </c>
      <c r="B1654">
        <v>44.660400000000003</v>
      </c>
      <c r="C1654">
        <v>20.211500000000001</v>
      </c>
      <c r="D1654">
        <v>14.4499</v>
      </c>
      <c r="E1654">
        <v>36.514600000000002</v>
      </c>
      <c r="F1654">
        <v>900.53710000000001</v>
      </c>
      <c r="G1654">
        <v>6.7834899999999996</v>
      </c>
      <c r="H1654">
        <v>23.35</v>
      </c>
      <c r="I1654">
        <v>34.510599999999997</v>
      </c>
      <c r="J1654">
        <v>50.720300000000002</v>
      </c>
      <c r="K1654">
        <v>44.948799999999999</v>
      </c>
      <c r="L1654">
        <v>41.805199999999999</v>
      </c>
      <c r="M1654">
        <v>14.026300000000001</v>
      </c>
      <c r="N1654">
        <v>343.4126</v>
      </c>
      <c r="O1654">
        <v>14.0053</v>
      </c>
      <c r="P1654">
        <v>24.118400000000001</v>
      </c>
      <c r="Q1654">
        <v>14.92</v>
      </c>
      <c r="R1654">
        <v>46.032699999999998</v>
      </c>
      <c r="S1654">
        <v>19.711099999999998</v>
      </c>
      <c r="T1654">
        <v>22.552199999999999</v>
      </c>
      <c r="U1654">
        <v>109.30419999999999</v>
      </c>
      <c r="V1654">
        <v>23.252400000000002</v>
      </c>
      <c r="W1654">
        <v>21.807099999999998</v>
      </c>
      <c r="X1654">
        <v>24.502800000000001</v>
      </c>
      <c r="Y1654">
        <v>51.5792</v>
      </c>
      <c r="Z1654">
        <v>11.2965</v>
      </c>
      <c r="AA1654">
        <v>26.68</v>
      </c>
      <c r="AB1654">
        <v>40.139800000000001</v>
      </c>
      <c r="AC1654">
        <v>29.157699999999998</v>
      </c>
      <c r="AD1654" t="e">
        <v>#N/A</v>
      </c>
      <c r="AE1654">
        <v>21.820499999999999</v>
      </c>
      <c r="AF1654">
        <v>24.5901</v>
      </c>
      <c r="AG1654">
        <v>16.251999999999999</v>
      </c>
      <c r="AH1654">
        <v>13.4428</v>
      </c>
      <c r="AI1654">
        <v>15.2669</v>
      </c>
      <c r="AJ1654">
        <v>38.9741</v>
      </c>
      <c r="AK1654" t="e">
        <v>#N/A</v>
      </c>
      <c r="AL1654" t="e">
        <v>#N/A</v>
      </c>
      <c r="AM1654">
        <v>34.599200000000003</v>
      </c>
      <c r="AN1654">
        <v>40.362400000000001</v>
      </c>
      <c r="AO1654">
        <v>19.046900000000001</v>
      </c>
      <c r="AP1654" t="e">
        <v>#N/A</v>
      </c>
      <c r="AQ1654">
        <v>30.0242</v>
      </c>
      <c r="AR1654">
        <v>21.095800000000001</v>
      </c>
    </row>
    <row r="1655" spans="1:44" x14ac:dyDescent="0.25">
      <c r="A1655" s="1">
        <v>38940</v>
      </c>
      <c r="B1655">
        <v>45.039000000000001</v>
      </c>
      <c r="C1655">
        <v>19.897400000000001</v>
      </c>
      <c r="D1655">
        <v>14.5932</v>
      </c>
      <c r="E1655">
        <v>36.628700000000002</v>
      </c>
      <c r="F1655">
        <v>925.73569999999995</v>
      </c>
      <c r="G1655">
        <v>6.7822800000000001</v>
      </c>
      <c r="H1655">
        <v>23.76</v>
      </c>
      <c r="I1655">
        <v>34.664700000000003</v>
      </c>
      <c r="J1655">
        <v>50.878300000000003</v>
      </c>
      <c r="K1655">
        <v>44.317799999999998</v>
      </c>
      <c r="L1655">
        <v>42.341999999999999</v>
      </c>
      <c r="M1655">
        <v>14.101900000000001</v>
      </c>
      <c r="N1655">
        <v>343.52589999999998</v>
      </c>
      <c r="O1655">
        <v>14.0471</v>
      </c>
      <c r="P1655">
        <v>24.131900000000002</v>
      </c>
      <c r="Q1655">
        <v>15.15</v>
      </c>
      <c r="R1655">
        <v>46.608899999999998</v>
      </c>
      <c r="S1655">
        <v>19.782800000000002</v>
      </c>
      <c r="T1655">
        <v>22.373200000000001</v>
      </c>
      <c r="U1655">
        <v>109.65</v>
      </c>
      <c r="V1655">
        <v>23.422899999999998</v>
      </c>
      <c r="W1655">
        <v>21.744599999999998</v>
      </c>
      <c r="X1655">
        <v>24.819199999999999</v>
      </c>
      <c r="Y1655">
        <v>51.732100000000003</v>
      </c>
      <c r="Z1655">
        <v>11.151300000000001</v>
      </c>
      <c r="AA1655">
        <v>26.64</v>
      </c>
      <c r="AB1655">
        <v>40.372</v>
      </c>
      <c r="AC1655">
        <v>29.271599999999999</v>
      </c>
      <c r="AD1655" t="e">
        <v>#N/A</v>
      </c>
      <c r="AE1655">
        <v>21.828299999999999</v>
      </c>
      <c r="AF1655">
        <v>24.2989</v>
      </c>
      <c r="AG1655">
        <v>16.349699999999999</v>
      </c>
      <c r="AH1655">
        <v>13.5824</v>
      </c>
      <c r="AI1655">
        <v>15.288</v>
      </c>
      <c r="AJ1655">
        <v>39.263399999999997</v>
      </c>
      <c r="AK1655" t="e">
        <v>#N/A</v>
      </c>
      <c r="AL1655" t="e">
        <v>#N/A</v>
      </c>
      <c r="AM1655">
        <v>34.953600000000002</v>
      </c>
      <c r="AN1655">
        <v>40.433300000000003</v>
      </c>
      <c r="AO1655">
        <v>19.231300000000001</v>
      </c>
      <c r="AP1655" t="e">
        <v>#N/A</v>
      </c>
      <c r="AQ1655">
        <v>30.095700000000001</v>
      </c>
      <c r="AR1655">
        <v>21.1449</v>
      </c>
    </row>
    <row r="1656" spans="1:44" x14ac:dyDescent="0.25">
      <c r="A1656" s="1">
        <v>38943</v>
      </c>
      <c r="B1656">
        <v>45.247599999999998</v>
      </c>
      <c r="C1656">
        <v>19.739000000000001</v>
      </c>
      <c r="D1656">
        <v>14.607900000000001</v>
      </c>
      <c r="E1656">
        <v>36.821300000000001</v>
      </c>
      <c r="F1656">
        <v>932.90840000000003</v>
      </c>
      <c r="G1656">
        <v>6.8404999999999996</v>
      </c>
      <c r="H1656">
        <v>23.86</v>
      </c>
      <c r="I1656">
        <v>34.637099999999997</v>
      </c>
      <c r="J1656">
        <v>50.742899999999999</v>
      </c>
      <c r="K1656">
        <v>43.825200000000002</v>
      </c>
      <c r="L1656">
        <v>42.011299999999999</v>
      </c>
      <c r="M1656">
        <v>14.563800000000001</v>
      </c>
      <c r="N1656">
        <v>345.57279999999997</v>
      </c>
      <c r="O1656">
        <v>14.1907</v>
      </c>
      <c r="P1656">
        <v>24.2029</v>
      </c>
      <c r="Q1656">
        <v>15.48</v>
      </c>
      <c r="R1656">
        <v>46.4955</v>
      </c>
      <c r="S1656">
        <v>20.0426</v>
      </c>
      <c r="T1656">
        <v>22.3779</v>
      </c>
      <c r="U1656">
        <v>109.5581</v>
      </c>
      <c r="V1656">
        <v>23.720099999999999</v>
      </c>
      <c r="W1656">
        <v>21.815899999999999</v>
      </c>
      <c r="X1656">
        <v>25.150300000000001</v>
      </c>
      <c r="Y1656">
        <v>52.827599999999997</v>
      </c>
      <c r="Z1656">
        <v>11.497199999999999</v>
      </c>
      <c r="AA1656">
        <v>26.34</v>
      </c>
      <c r="AB1656">
        <v>40.821300000000001</v>
      </c>
      <c r="AC1656">
        <v>29.355899999999998</v>
      </c>
      <c r="AD1656" t="e">
        <v>#N/A</v>
      </c>
      <c r="AE1656">
        <v>21.957699999999999</v>
      </c>
      <c r="AF1656">
        <v>24.5701</v>
      </c>
      <c r="AG1656">
        <v>16.483499999999999</v>
      </c>
      <c r="AH1656">
        <v>13.7521</v>
      </c>
      <c r="AI1656">
        <v>15.5052</v>
      </c>
      <c r="AJ1656">
        <v>39.112200000000001</v>
      </c>
      <c r="AK1656" t="e">
        <v>#N/A</v>
      </c>
      <c r="AL1656" t="e">
        <v>#N/A</v>
      </c>
      <c r="AM1656">
        <v>35.183999999999997</v>
      </c>
      <c r="AN1656">
        <v>40.817100000000003</v>
      </c>
      <c r="AO1656">
        <v>19.2608</v>
      </c>
      <c r="AP1656" t="e">
        <v>#N/A</v>
      </c>
      <c r="AQ1656">
        <v>30.440200000000001</v>
      </c>
      <c r="AR1656">
        <v>21.311900000000001</v>
      </c>
    </row>
    <row r="1657" spans="1:44" x14ac:dyDescent="0.25">
      <c r="A1657" s="1">
        <v>38944</v>
      </c>
      <c r="B1657">
        <v>45.9876</v>
      </c>
      <c r="C1657">
        <v>20.138200000000001</v>
      </c>
      <c r="D1657">
        <v>14.6723</v>
      </c>
      <c r="E1657">
        <v>37.511000000000003</v>
      </c>
      <c r="F1657">
        <v>945.24040000000002</v>
      </c>
      <c r="G1657">
        <v>7.1084500000000004</v>
      </c>
      <c r="H1657">
        <v>23.52</v>
      </c>
      <c r="I1657">
        <v>35.335999999999999</v>
      </c>
      <c r="J1657">
        <v>51.4482</v>
      </c>
      <c r="K1657">
        <v>44.664499999999997</v>
      </c>
      <c r="L1657">
        <v>41.944299999999998</v>
      </c>
      <c r="M1657">
        <v>14.961600000000001</v>
      </c>
      <c r="N1657">
        <v>350.44959999999998</v>
      </c>
      <c r="O1657">
        <v>14.2828</v>
      </c>
      <c r="P1657">
        <v>24.728300000000001</v>
      </c>
      <c r="Q1657">
        <v>15.4</v>
      </c>
      <c r="R1657">
        <v>46.073999999999998</v>
      </c>
      <c r="S1657">
        <v>20.251300000000001</v>
      </c>
      <c r="T1657">
        <v>22.500399999999999</v>
      </c>
      <c r="U1657">
        <v>111.1814</v>
      </c>
      <c r="V1657">
        <v>24.183900000000001</v>
      </c>
      <c r="W1657">
        <v>22.5381</v>
      </c>
      <c r="X1657">
        <v>25.456</v>
      </c>
      <c r="Y1657">
        <v>53.0092</v>
      </c>
      <c r="Z1657">
        <v>11.657999999999999</v>
      </c>
      <c r="AA1657">
        <v>26.24</v>
      </c>
      <c r="AB1657">
        <v>41.118000000000002</v>
      </c>
      <c r="AC1657">
        <v>30.1357</v>
      </c>
      <c r="AD1657" t="e">
        <v>#N/A</v>
      </c>
      <c r="AE1657">
        <v>22.451499999999999</v>
      </c>
      <c r="AF1657">
        <v>24.604700000000001</v>
      </c>
      <c r="AG1657">
        <v>16.589099999999998</v>
      </c>
      <c r="AH1657">
        <v>13.8408</v>
      </c>
      <c r="AI1657">
        <v>15.674799999999999</v>
      </c>
      <c r="AJ1657">
        <v>39.496099999999998</v>
      </c>
      <c r="AK1657" t="e">
        <v>#N/A</v>
      </c>
      <c r="AL1657" t="e">
        <v>#N/A</v>
      </c>
      <c r="AM1657">
        <v>35.511499999999998</v>
      </c>
      <c r="AN1657">
        <v>41.152299999999997</v>
      </c>
      <c r="AO1657">
        <v>19.494199999999999</v>
      </c>
      <c r="AP1657" t="e">
        <v>#N/A</v>
      </c>
      <c r="AQ1657">
        <v>30.0855</v>
      </c>
      <c r="AR1657">
        <v>21.393999999999998</v>
      </c>
    </row>
    <row r="1658" spans="1:44" x14ac:dyDescent="0.25">
      <c r="A1658" s="1">
        <v>38945</v>
      </c>
      <c r="B1658">
        <v>46.4056</v>
      </c>
      <c r="C1658">
        <v>20.207000000000001</v>
      </c>
      <c r="D1658">
        <v>14.554600000000001</v>
      </c>
      <c r="E1658">
        <v>37.445799999999998</v>
      </c>
      <c r="F1658">
        <v>946.37879999999996</v>
      </c>
      <c r="G1658">
        <v>7.20899</v>
      </c>
      <c r="H1658">
        <v>23.63</v>
      </c>
      <c r="I1658">
        <v>35.215600000000002</v>
      </c>
      <c r="J1658">
        <v>52.720399999999998</v>
      </c>
      <c r="K1658">
        <v>45.583199999999998</v>
      </c>
      <c r="L1658">
        <v>41.052100000000003</v>
      </c>
      <c r="M1658">
        <v>15.2064</v>
      </c>
      <c r="N1658">
        <v>349.45100000000002</v>
      </c>
      <c r="O1658">
        <v>14.2197</v>
      </c>
      <c r="P1658">
        <v>24.892600000000002</v>
      </c>
      <c r="Q1658">
        <v>15.27</v>
      </c>
      <c r="R1658">
        <v>45.1081</v>
      </c>
      <c r="S1658">
        <v>20.465499999999999</v>
      </c>
      <c r="T1658">
        <v>22.7501</v>
      </c>
      <c r="U1658">
        <v>112.3593</v>
      </c>
      <c r="V1658">
        <v>24.423500000000001</v>
      </c>
      <c r="W1658">
        <v>22.490100000000002</v>
      </c>
      <c r="X1658">
        <v>25.7956</v>
      </c>
      <c r="Y1658">
        <v>54.137799999999999</v>
      </c>
      <c r="Z1658">
        <v>11.9031</v>
      </c>
      <c r="AA1658">
        <v>26.44</v>
      </c>
      <c r="AB1658">
        <v>41.032899999999998</v>
      </c>
      <c r="AC1658">
        <v>30.2484</v>
      </c>
      <c r="AD1658" t="e">
        <v>#N/A</v>
      </c>
      <c r="AE1658">
        <v>22.621400000000001</v>
      </c>
      <c r="AF1658">
        <v>24.641400000000001</v>
      </c>
      <c r="AG1658">
        <v>16.554500000000001</v>
      </c>
      <c r="AH1658">
        <v>13.777799999999999</v>
      </c>
      <c r="AI1658">
        <v>15.7866</v>
      </c>
      <c r="AJ1658">
        <v>39.299199999999999</v>
      </c>
      <c r="AK1658" t="e">
        <v>#N/A</v>
      </c>
      <c r="AL1658" t="e">
        <v>#N/A</v>
      </c>
      <c r="AM1658">
        <v>35.330100000000002</v>
      </c>
      <c r="AN1658">
        <v>41.911700000000003</v>
      </c>
      <c r="AO1658">
        <v>19.3172</v>
      </c>
      <c r="AP1658" t="e">
        <v>#N/A</v>
      </c>
      <c r="AQ1658">
        <v>29.953099999999999</v>
      </c>
      <c r="AR1658">
        <v>21.323399999999999</v>
      </c>
    </row>
    <row r="1659" spans="1:44" x14ac:dyDescent="0.25">
      <c r="A1659" s="1">
        <v>38946</v>
      </c>
      <c r="B1659">
        <v>46.3889</v>
      </c>
      <c r="C1659">
        <v>19.9114</v>
      </c>
      <c r="D1659">
        <v>14.459300000000001</v>
      </c>
      <c r="E1659">
        <v>37.539299999999997</v>
      </c>
      <c r="F1659">
        <v>948.8691</v>
      </c>
      <c r="G1659">
        <v>7.1524000000000001</v>
      </c>
      <c r="H1659">
        <v>23.35</v>
      </c>
      <c r="I1659">
        <v>34.913499999999999</v>
      </c>
      <c r="J1659">
        <v>52.235399999999998</v>
      </c>
      <c r="K1659">
        <v>45.534799999999997</v>
      </c>
      <c r="L1659">
        <v>41.195399999999999</v>
      </c>
      <c r="M1659">
        <v>14.925800000000001</v>
      </c>
      <c r="N1659">
        <v>347.11770000000001</v>
      </c>
      <c r="O1659">
        <v>14.0738</v>
      </c>
      <c r="P1659">
        <v>24.726400000000002</v>
      </c>
      <c r="Q1659">
        <v>15.85</v>
      </c>
      <c r="R1659">
        <v>45.145099999999999</v>
      </c>
      <c r="S1659">
        <v>20.4495</v>
      </c>
      <c r="T1659">
        <v>22.462700000000002</v>
      </c>
      <c r="U1659">
        <v>111.29219999999999</v>
      </c>
      <c r="V1659">
        <v>24.661300000000001</v>
      </c>
      <c r="W1659">
        <v>22.488800000000001</v>
      </c>
      <c r="X1659">
        <v>25.874400000000001</v>
      </c>
      <c r="Y1659">
        <v>54.0075</v>
      </c>
      <c r="Z1659">
        <v>11.7919</v>
      </c>
      <c r="AA1659">
        <v>26.64</v>
      </c>
      <c r="AB1659">
        <v>40.531799999999997</v>
      </c>
      <c r="AC1659">
        <v>30.033200000000001</v>
      </c>
      <c r="AD1659" t="e">
        <v>#N/A</v>
      </c>
      <c r="AE1659">
        <v>22.6328</v>
      </c>
      <c r="AF1659">
        <v>23.045400000000001</v>
      </c>
      <c r="AG1659">
        <v>16.443999999999999</v>
      </c>
      <c r="AH1659">
        <v>13.5555</v>
      </c>
      <c r="AI1659">
        <v>15.8515</v>
      </c>
      <c r="AJ1659">
        <v>39.0045</v>
      </c>
      <c r="AK1659" t="e">
        <v>#N/A</v>
      </c>
      <c r="AL1659" t="e">
        <v>#N/A</v>
      </c>
      <c r="AM1659">
        <v>35.779499999999999</v>
      </c>
      <c r="AN1659">
        <v>41.471200000000003</v>
      </c>
      <c r="AO1659">
        <v>19.199400000000001</v>
      </c>
      <c r="AP1659" t="e">
        <v>#N/A</v>
      </c>
      <c r="AQ1659">
        <v>29.893699999999999</v>
      </c>
      <c r="AR1659">
        <v>21.3308</v>
      </c>
    </row>
    <row r="1660" spans="1:44" x14ac:dyDescent="0.25">
      <c r="A1660" s="1">
        <v>38947</v>
      </c>
      <c r="B1660">
        <v>46.674399999999999</v>
      </c>
      <c r="C1660">
        <v>19.960899999999999</v>
      </c>
      <c r="D1660">
        <v>15.126300000000001</v>
      </c>
      <c r="E1660">
        <v>37.588799999999999</v>
      </c>
      <c r="F1660">
        <v>959.68380000000002</v>
      </c>
      <c r="G1660">
        <v>7.2209399999999997</v>
      </c>
      <c r="H1660">
        <v>24.02</v>
      </c>
      <c r="I1660">
        <v>35.338900000000002</v>
      </c>
      <c r="J1660">
        <v>51.901000000000003</v>
      </c>
      <c r="K1660">
        <v>45.036200000000001</v>
      </c>
      <c r="L1660">
        <v>42.113999999999997</v>
      </c>
      <c r="M1660">
        <v>15.0228</v>
      </c>
      <c r="N1660">
        <v>349.709</v>
      </c>
      <c r="O1660">
        <v>14.1905</v>
      </c>
      <c r="P1660">
        <v>24.832000000000001</v>
      </c>
      <c r="Q1660">
        <v>16.3</v>
      </c>
      <c r="R1660">
        <v>46.057099999999998</v>
      </c>
      <c r="S1660">
        <v>20.633199999999999</v>
      </c>
      <c r="T1660">
        <v>22.448599999999999</v>
      </c>
      <c r="U1660">
        <v>111.9543</v>
      </c>
      <c r="V1660">
        <v>25.128</v>
      </c>
      <c r="W1660">
        <v>22.650200000000002</v>
      </c>
      <c r="X1660">
        <v>26.2029</v>
      </c>
      <c r="Y1660">
        <v>54.647100000000002</v>
      </c>
      <c r="Z1660">
        <v>11.7605</v>
      </c>
      <c r="AA1660">
        <v>26.78</v>
      </c>
      <c r="AB1660">
        <v>40.877099999999999</v>
      </c>
      <c r="AC1660">
        <v>30.3934</v>
      </c>
      <c r="AD1660" t="e">
        <v>#N/A</v>
      </c>
      <c r="AE1660">
        <v>22.7438</v>
      </c>
      <c r="AF1660">
        <v>23.6065</v>
      </c>
      <c r="AG1660">
        <v>17.273</v>
      </c>
      <c r="AH1660">
        <v>13.592700000000001</v>
      </c>
      <c r="AI1660">
        <v>15.9763</v>
      </c>
      <c r="AJ1660">
        <v>39.231900000000003</v>
      </c>
      <c r="AK1660" t="e">
        <v>#N/A</v>
      </c>
      <c r="AL1660" t="e">
        <v>#N/A</v>
      </c>
      <c r="AM1660">
        <v>36.302599999999998</v>
      </c>
      <c r="AN1660">
        <v>41.579300000000003</v>
      </c>
      <c r="AO1660">
        <v>19.416399999999999</v>
      </c>
      <c r="AP1660" t="e">
        <v>#N/A</v>
      </c>
      <c r="AQ1660">
        <v>29.965699999999998</v>
      </c>
      <c r="AR1660">
        <v>21.466200000000001</v>
      </c>
    </row>
    <row r="1661" spans="1:44" x14ac:dyDescent="0.25">
      <c r="A1661" s="1">
        <v>38950</v>
      </c>
      <c r="B1661">
        <v>46.2258</v>
      </c>
      <c r="C1661">
        <v>20.037800000000001</v>
      </c>
      <c r="D1661">
        <v>14.944699999999999</v>
      </c>
      <c r="E1661">
        <v>37.290300000000002</v>
      </c>
      <c r="F1661">
        <v>948.60950000000003</v>
      </c>
      <c r="G1661">
        <v>7.0279400000000001</v>
      </c>
      <c r="H1661">
        <v>23.77</v>
      </c>
      <c r="I1661">
        <v>34.998899999999999</v>
      </c>
      <c r="J1661">
        <v>50.828000000000003</v>
      </c>
      <c r="K1661">
        <v>44.648099999999999</v>
      </c>
      <c r="L1661">
        <v>41.546199999999999</v>
      </c>
      <c r="M1661">
        <v>14.922499999999999</v>
      </c>
      <c r="N1661">
        <v>345.82889999999998</v>
      </c>
      <c r="O1661">
        <v>14.0398</v>
      </c>
      <c r="P1661">
        <v>24.308199999999999</v>
      </c>
      <c r="Q1661">
        <v>16.03</v>
      </c>
      <c r="R1661">
        <v>46.182000000000002</v>
      </c>
      <c r="S1661">
        <v>20.4223</v>
      </c>
      <c r="T1661">
        <v>22.354299999999999</v>
      </c>
      <c r="U1661">
        <v>110.57429999999999</v>
      </c>
      <c r="V1661">
        <v>24.465699999999998</v>
      </c>
      <c r="W1661">
        <v>22.148</v>
      </c>
      <c r="X1661">
        <v>25.715299999999999</v>
      </c>
      <c r="Y1661">
        <v>53.745399999999997</v>
      </c>
      <c r="Z1661">
        <v>11.558999999999999</v>
      </c>
      <c r="AA1661">
        <v>26.64</v>
      </c>
      <c r="AB1661">
        <v>40.431399999999996</v>
      </c>
      <c r="AC1661">
        <v>29.9468</v>
      </c>
      <c r="AD1661" t="e">
        <v>#N/A</v>
      </c>
      <c r="AE1661">
        <v>22.2638</v>
      </c>
      <c r="AF1661">
        <v>23.471399999999999</v>
      </c>
      <c r="AG1661">
        <v>17.335599999999999</v>
      </c>
      <c r="AH1661">
        <v>13.488899999999999</v>
      </c>
      <c r="AI1661">
        <v>15.620900000000001</v>
      </c>
      <c r="AJ1661">
        <v>39.147799999999997</v>
      </c>
      <c r="AK1661" t="e">
        <v>#N/A</v>
      </c>
      <c r="AL1661" t="e">
        <v>#N/A</v>
      </c>
      <c r="AM1661">
        <v>36.039200000000001</v>
      </c>
      <c r="AN1661">
        <v>40.9893</v>
      </c>
      <c r="AO1661">
        <v>19.296399999999998</v>
      </c>
      <c r="AP1661" t="e">
        <v>#N/A</v>
      </c>
      <c r="AQ1661">
        <v>29.4406</v>
      </c>
      <c r="AR1661">
        <v>21.282499999999999</v>
      </c>
    </row>
    <row r="1662" spans="1:44" x14ac:dyDescent="0.25">
      <c r="A1662" s="1">
        <v>38951</v>
      </c>
      <c r="B1662">
        <v>46.716700000000003</v>
      </c>
      <c r="C1662">
        <v>20.3948</v>
      </c>
      <c r="D1662">
        <v>15.0533</v>
      </c>
      <c r="E1662">
        <v>37.425400000000003</v>
      </c>
      <c r="F1662">
        <v>947.07680000000005</v>
      </c>
      <c r="G1662">
        <v>7.1781100000000002</v>
      </c>
      <c r="H1662">
        <v>24</v>
      </c>
      <c r="I1662">
        <v>35.331499999999998</v>
      </c>
      <c r="J1662">
        <v>51.386099999999999</v>
      </c>
      <c r="K1662">
        <v>45.198999999999998</v>
      </c>
      <c r="L1662">
        <v>41.673900000000003</v>
      </c>
      <c r="M1662">
        <v>15.2845</v>
      </c>
      <c r="N1662">
        <v>348.71679999999998</v>
      </c>
      <c r="O1662">
        <v>14.2178</v>
      </c>
      <c r="P1662">
        <v>24.4558</v>
      </c>
      <c r="Q1662">
        <v>15.79</v>
      </c>
      <c r="R1662">
        <v>46.814300000000003</v>
      </c>
      <c r="S1662">
        <v>20.5928</v>
      </c>
      <c r="T1662">
        <v>22.764299999999999</v>
      </c>
      <c r="U1662">
        <v>111.3746</v>
      </c>
      <c r="V1662">
        <v>24.769100000000002</v>
      </c>
      <c r="W1662">
        <v>22.163699999999999</v>
      </c>
      <c r="X1662">
        <v>25.8078</v>
      </c>
      <c r="Y1662">
        <v>53.982300000000002</v>
      </c>
      <c r="Z1662">
        <v>11.712999999999999</v>
      </c>
      <c r="AA1662">
        <v>26.64</v>
      </c>
      <c r="AB1662">
        <v>40.686700000000002</v>
      </c>
      <c r="AC1662">
        <v>30.157</v>
      </c>
      <c r="AD1662" t="e">
        <v>#N/A</v>
      </c>
      <c r="AE1662">
        <v>22.3492</v>
      </c>
      <c r="AF1662">
        <v>23.739100000000001</v>
      </c>
      <c r="AG1662">
        <v>17.145700000000001</v>
      </c>
      <c r="AH1662">
        <v>13.603400000000001</v>
      </c>
      <c r="AI1662">
        <v>15.916600000000001</v>
      </c>
      <c r="AJ1662">
        <v>39.637099999999997</v>
      </c>
      <c r="AK1662" t="e">
        <v>#N/A</v>
      </c>
      <c r="AL1662" t="e">
        <v>#N/A</v>
      </c>
      <c r="AM1662">
        <v>36.376899999999999</v>
      </c>
      <c r="AN1662">
        <v>40.955100000000002</v>
      </c>
      <c r="AO1662">
        <v>19.4971</v>
      </c>
      <c r="AP1662" t="e">
        <v>#N/A</v>
      </c>
      <c r="AQ1662">
        <v>29.672999999999998</v>
      </c>
      <c r="AR1662">
        <v>21.248799999999999</v>
      </c>
    </row>
    <row r="1663" spans="1:44" x14ac:dyDescent="0.25">
      <c r="A1663" s="1">
        <v>38952</v>
      </c>
      <c r="B1663">
        <v>46.3033</v>
      </c>
      <c r="C1663">
        <v>20.275400000000001</v>
      </c>
      <c r="D1663">
        <v>15.060499999999999</v>
      </c>
      <c r="E1663">
        <v>37.3902</v>
      </c>
      <c r="F1663">
        <v>947.97680000000003</v>
      </c>
      <c r="G1663">
        <v>7.16005</v>
      </c>
      <c r="H1663">
        <v>23.71</v>
      </c>
      <c r="I1663">
        <v>35.2911</v>
      </c>
      <c r="J1663">
        <v>51.058700000000002</v>
      </c>
      <c r="K1663">
        <v>44.262300000000003</v>
      </c>
      <c r="L1663">
        <v>41.0976</v>
      </c>
      <c r="M1663">
        <v>15.1478</v>
      </c>
      <c r="N1663">
        <v>349.0052</v>
      </c>
      <c r="O1663">
        <v>14.1762</v>
      </c>
      <c r="P1663">
        <v>24.406700000000001</v>
      </c>
      <c r="Q1663">
        <v>15.8</v>
      </c>
      <c r="R1663">
        <v>46.381100000000004</v>
      </c>
      <c r="S1663">
        <v>20.471599999999999</v>
      </c>
      <c r="T1663">
        <v>22.236499999999999</v>
      </c>
      <c r="U1663">
        <v>110.3344</v>
      </c>
      <c r="V1663">
        <v>24.9175</v>
      </c>
      <c r="W1663">
        <v>21.851199999999999</v>
      </c>
      <c r="X1663">
        <v>25.763999999999999</v>
      </c>
      <c r="Y1663">
        <v>53.722499999999997</v>
      </c>
      <c r="Z1663">
        <v>11.7385</v>
      </c>
      <c r="AA1663">
        <v>27.13</v>
      </c>
      <c r="AB1663">
        <v>40.5535</v>
      </c>
      <c r="AC1663">
        <v>30.296500000000002</v>
      </c>
      <c r="AD1663" t="e">
        <v>#N/A</v>
      </c>
      <c r="AE1663">
        <v>22.3429</v>
      </c>
      <c r="AF1663">
        <v>24.139199999999999</v>
      </c>
      <c r="AG1663">
        <v>17.179200000000002</v>
      </c>
      <c r="AH1663">
        <v>13.6282</v>
      </c>
      <c r="AI1663">
        <v>16.016999999999999</v>
      </c>
      <c r="AJ1663">
        <v>39.591700000000003</v>
      </c>
      <c r="AK1663" t="e">
        <v>#N/A</v>
      </c>
      <c r="AL1663" t="e">
        <v>#N/A</v>
      </c>
      <c r="AM1663">
        <v>36.376899999999999</v>
      </c>
      <c r="AN1663">
        <v>40.840800000000002</v>
      </c>
      <c r="AO1663">
        <v>19.373100000000001</v>
      </c>
      <c r="AP1663" t="e">
        <v>#N/A</v>
      </c>
      <c r="AQ1663">
        <v>29.457599999999999</v>
      </c>
      <c r="AR1663">
        <v>20.933299999999999</v>
      </c>
    </row>
    <row r="1664" spans="1:44" x14ac:dyDescent="0.25">
      <c r="A1664" s="1">
        <v>38953</v>
      </c>
      <c r="B1664">
        <v>46.076999999999998</v>
      </c>
      <c r="C1664">
        <v>20.154199999999999</v>
      </c>
      <c r="D1664">
        <v>15.180199999999999</v>
      </c>
      <c r="E1664">
        <v>37.391100000000002</v>
      </c>
      <c r="F1664">
        <v>944.17510000000004</v>
      </c>
      <c r="G1664">
        <v>7.1897700000000002</v>
      </c>
      <c r="H1664">
        <v>24.04</v>
      </c>
      <c r="I1664">
        <v>35.2926</v>
      </c>
      <c r="J1664">
        <v>50.169199999999996</v>
      </c>
      <c r="K1664">
        <v>43.103400000000001</v>
      </c>
      <c r="L1664">
        <v>41.699800000000003</v>
      </c>
      <c r="M1664">
        <v>15.154199999999999</v>
      </c>
      <c r="N1664">
        <v>349.42149999999998</v>
      </c>
      <c r="O1664">
        <v>14.2287</v>
      </c>
      <c r="P1664">
        <v>24.235299999999999</v>
      </c>
      <c r="Q1664">
        <v>15.47</v>
      </c>
      <c r="R1664">
        <v>47.077800000000003</v>
      </c>
      <c r="S1664">
        <v>20.489699999999999</v>
      </c>
      <c r="T1664">
        <v>22.043299999999999</v>
      </c>
      <c r="U1664">
        <v>109.4028</v>
      </c>
      <c r="V1664">
        <v>24.972300000000001</v>
      </c>
      <c r="W1664">
        <v>21.734300000000001</v>
      </c>
      <c r="X1664">
        <v>25.739100000000001</v>
      </c>
      <c r="Y1664">
        <v>54.209600000000002</v>
      </c>
      <c r="Z1664">
        <v>11.836</v>
      </c>
      <c r="AA1664">
        <v>27.28</v>
      </c>
      <c r="AB1664">
        <v>41.209000000000003</v>
      </c>
      <c r="AC1664">
        <v>30.298100000000002</v>
      </c>
      <c r="AD1664" t="e">
        <v>#N/A</v>
      </c>
      <c r="AE1664">
        <v>22.498000000000001</v>
      </c>
      <c r="AF1664">
        <v>23.870899999999999</v>
      </c>
      <c r="AG1664">
        <v>17.200500000000002</v>
      </c>
      <c r="AH1664">
        <v>13.579700000000001</v>
      </c>
      <c r="AI1664">
        <v>16.052099999999999</v>
      </c>
      <c r="AJ1664">
        <v>39.584899999999998</v>
      </c>
      <c r="AK1664" t="e">
        <v>#N/A</v>
      </c>
      <c r="AL1664" t="e">
        <v>#N/A</v>
      </c>
      <c r="AM1664">
        <v>37.435299999999998</v>
      </c>
      <c r="AN1664">
        <v>40.948099999999997</v>
      </c>
      <c r="AO1664">
        <v>19.501999999999999</v>
      </c>
      <c r="AP1664" t="e">
        <v>#N/A</v>
      </c>
      <c r="AQ1664">
        <v>29.413900000000002</v>
      </c>
      <c r="AR1664">
        <v>20.723400000000002</v>
      </c>
    </row>
    <row r="1665" spans="1:44" x14ac:dyDescent="0.25">
      <c r="A1665" s="1">
        <v>38954</v>
      </c>
      <c r="B1665">
        <v>46.266599999999997</v>
      </c>
      <c r="C1665">
        <v>20.439499999999999</v>
      </c>
      <c r="D1665">
        <v>15.1972</v>
      </c>
      <c r="E1665">
        <v>37.451700000000002</v>
      </c>
      <c r="F1665">
        <v>951.39009999999996</v>
      </c>
      <c r="G1665">
        <v>7.33317</v>
      </c>
      <c r="H1665">
        <v>23.94</v>
      </c>
      <c r="I1665">
        <v>35.213299999999997</v>
      </c>
      <c r="J1665">
        <v>49.555</v>
      </c>
      <c r="K1665">
        <v>43.700699999999998</v>
      </c>
      <c r="L1665">
        <v>41.994399999999999</v>
      </c>
      <c r="M1665">
        <v>15.2072</v>
      </c>
      <c r="N1665">
        <v>351.3109</v>
      </c>
      <c r="O1665">
        <v>14.3057</v>
      </c>
      <c r="P1665">
        <v>24.224399999999999</v>
      </c>
      <c r="Q1665">
        <v>15.65</v>
      </c>
      <c r="R1665">
        <v>47.2654</v>
      </c>
      <c r="S1665">
        <v>20.6066</v>
      </c>
      <c r="T1665">
        <v>21.6569</v>
      </c>
      <c r="U1665">
        <v>109.0568</v>
      </c>
      <c r="V1665">
        <v>25.007999999999999</v>
      </c>
      <c r="W1665">
        <v>21.890999999999998</v>
      </c>
      <c r="X1665">
        <v>25.778300000000002</v>
      </c>
      <c r="Y1665">
        <v>54.8459</v>
      </c>
      <c r="Z1665">
        <v>12.117900000000001</v>
      </c>
      <c r="AA1665">
        <v>26.78</v>
      </c>
      <c r="AB1665">
        <v>41.364100000000001</v>
      </c>
      <c r="AC1665">
        <v>30.361899999999999</v>
      </c>
      <c r="AD1665" t="e">
        <v>#N/A</v>
      </c>
      <c r="AE1665">
        <v>22.235099999999999</v>
      </c>
      <c r="AF1665">
        <v>24.209700000000002</v>
      </c>
      <c r="AG1665">
        <v>17.3674</v>
      </c>
      <c r="AH1665">
        <v>13.646000000000001</v>
      </c>
      <c r="AI1665">
        <v>16.132999999999999</v>
      </c>
      <c r="AJ1665">
        <v>39.714199999999998</v>
      </c>
      <c r="AK1665" t="e">
        <v>#N/A</v>
      </c>
      <c r="AL1665" t="e">
        <v>#N/A</v>
      </c>
      <c r="AM1665">
        <v>37.431699999999999</v>
      </c>
      <c r="AN1665">
        <v>40.946800000000003</v>
      </c>
      <c r="AO1665">
        <v>19.652699999999999</v>
      </c>
      <c r="AP1665" t="e">
        <v>#N/A</v>
      </c>
      <c r="AQ1665">
        <v>29.674299999999999</v>
      </c>
      <c r="AR1665">
        <v>20.828199999999999</v>
      </c>
    </row>
    <row r="1666" spans="1:44" x14ac:dyDescent="0.25">
      <c r="A1666" s="1">
        <v>38957</v>
      </c>
      <c r="B1666">
        <v>46.669499999999999</v>
      </c>
      <c r="C1666">
        <v>20.2592</v>
      </c>
      <c r="D1666">
        <v>15.1431</v>
      </c>
      <c r="E1666">
        <v>37.389899999999997</v>
      </c>
      <c r="F1666">
        <v>954.57449999999994</v>
      </c>
      <c r="G1666">
        <v>7.1242200000000002</v>
      </c>
      <c r="H1666">
        <v>24.05</v>
      </c>
      <c r="I1666">
        <v>35.155900000000003</v>
      </c>
      <c r="J1666">
        <v>49.889400000000002</v>
      </c>
      <c r="K1666">
        <v>43.584099999999999</v>
      </c>
      <c r="L1666">
        <v>41.4998</v>
      </c>
      <c r="M1666">
        <v>15.4214</v>
      </c>
      <c r="N1666">
        <v>353.29050000000001</v>
      </c>
      <c r="O1666">
        <v>14.3337</v>
      </c>
      <c r="P1666">
        <v>24.3064</v>
      </c>
      <c r="Q1666">
        <v>15.27</v>
      </c>
      <c r="R1666">
        <v>46.771500000000003</v>
      </c>
      <c r="S1666">
        <v>20.612100000000002</v>
      </c>
      <c r="T1666">
        <v>21.647500000000001</v>
      </c>
      <c r="U1666">
        <v>108.41419999999999</v>
      </c>
      <c r="V1666">
        <v>24.990400000000001</v>
      </c>
      <c r="W1666">
        <v>21.962199999999999</v>
      </c>
      <c r="X1666">
        <v>25.6951</v>
      </c>
      <c r="Y1666">
        <v>54.929299999999998</v>
      </c>
      <c r="Z1666">
        <v>12.3888</v>
      </c>
      <c r="AA1666">
        <v>27.03</v>
      </c>
      <c r="AB1666">
        <v>41.260399999999997</v>
      </c>
      <c r="AC1666">
        <v>30.591000000000001</v>
      </c>
      <c r="AD1666" t="e">
        <v>#N/A</v>
      </c>
      <c r="AE1666">
        <v>22.508500000000002</v>
      </c>
      <c r="AF1666">
        <v>24.4725</v>
      </c>
      <c r="AG1666">
        <v>17.335899999999999</v>
      </c>
      <c r="AH1666">
        <v>13.7933</v>
      </c>
      <c r="AI1666">
        <v>16.2682</v>
      </c>
      <c r="AJ1666">
        <v>39.654800000000002</v>
      </c>
      <c r="AK1666" t="e">
        <v>#N/A</v>
      </c>
      <c r="AL1666" t="e">
        <v>#N/A</v>
      </c>
      <c r="AM1666">
        <v>37.694600000000001</v>
      </c>
      <c r="AN1666">
        <v>41.4041</v>
      </c>
      <c r="AO1666">
        <v>19.718499999999999</v>
      </c>
      <c r="AP1666" t="e">
        <v>#N/A</v>
      </c>
      <c r="AQ1666">
        <v>29.944800000000001</v>
      </c>
      <c r="AR1666">
        <v>21.089300000000001</v>
      </c>
    </row>
    <row r="1667" spans="1:44" x14ac:dyDescent="0.25">
      <c r="A1667" s="1">
        <v>38958</v>
      </c>
      <c r="B1667">
        <v>47.186999999999998</v>
      </c>
      <c r="C1667">
        <v>20.1904</v>
      </c>
      <c r="D1667">
        <v>15.04</v>
      </c>
      <c r="E1667">
        <v>37.084499999999998</v>
      </c>
      <c r="F1667">
        <v>955.18020000000001</v>
      </c>
      <c r="G1667">
        <v>7.0613200000000003</v>
      </c>
      <c r="H1667">
        <v>24.11</v>
      </c>
      <c r="I1667">
        <v>35.221400000000003</v>
      </c>
      <c r="J1667">
        <v>49.303600000000003</v>
      </c>
      <c r="K1667">
        <v>43.1676</v>
      </c>
      <c r="L1667">
        <v>41.254600000000003</v>
      </c>
      <c r="M1667">
        <v>15.606</v>
      </c>
      <c r="N1667">
        <v>354.2919</v>
      </c>
      <c r="O1667">
        <v>14.4529</v>
      </c>
      <c r="P1667">
        <v>24.420400000000001</v>
      </c>
      <c r="Q1667">
        <v>15.95</v>
      </c>
      <c r="R1667">
        <v>46.295499999999997</v>
      </c>
      <c r="S1667">
        <v>20.763100000000001</v>
      </c>
      <c r="T1667">
        <v>21.619199999999999</v>
      </c>
      <c r="U1667">
        <v>106.63760000000001</v>
      </c>
      <c r="V1667">
        <v>25.3</v>
      </c>
      <c r="W1667">
        <v>22.2227</v>
      </c>
      <c r="X1667">
        <v>25.566099999999999</v>
      </c>
      <c r="Y1667">
        <v>55.6952</v>
      </c>
      <c r="Z1667">
        <v>12.5791</v>
      </c>
      <c r="AA1667">
        <v>26.44</v>
      </c>
      <c r="AB1667">
        <v>41.158200000000001</v>
      </c>
      <c r="AC1667">
        <v>30.571899999999999</v>
      </c>
      <c r="AD1667" t="e">
        <v>#N/A</v>
      </c>
      <c r="AE1667">
        <v>22.695399999999999</v>
      </c>
      <c r="AF1667">
        <v>24.6663</v>
      </c>
      <c r="AG1667">
        <v>17.271599999999999</v>
      </c>
      <c r="AH1667">
        <v>14.1655</v>
      </c>
      <c r="AI1667">
        <v>16.323</v>
      </c>
      <c r="AJ1667">
        <v>39.76</v>
      </c>
      <c r="AK1667" t="e">
        <v>#N/A</v>
      </c>
      <c r="AL1667" t="e">
        <v>#N/A</v>
      </c>
      <c r="AM1667">
        <v>37.385199999999998</v>
      </c>
      <c r="AN1667">
        <v>41.829000000000001</v>
      </c>
      <c r="AO1667">
        <v>19.835799999999999</v>
      </c>
      <c r="AP1667" t="e">
        <v>#N/A</v>
      </c>
      <c r="AQ1667">
        <v>29.985299999999999</v>
      </c>
      <c r="AR1667">
        <v>20.8825</v>
      </c>
    </row>
    <row r="1668" spans="1:44" x14ac:dyDescent="0.25">
      <c r="A1668" s="1">
        <v>38959</v>
      </c>
      <c r="B1668">
        <v>47.051400000000001</v>
      </c>
      <c r="C1668">
        <v>20.013200000000001</v>
      </c>
      <c r="D1668">
        <v>15.1884</v>
      </c>
      <c r="E1668">
        <v>36.999099999999999</v>
      </c>
      <c r="F1668">
        <v>956.36339999999996</v>
      </c>
      <c r="G1668">
        <v>7.1110300000000004</v>
      </c>
      <c r="H1668">
        <v>24.37</v>
      </c>
      <c r="I1668">
        <v>35.0839</v>
      </c>
      <c r="J1668">
        <v>50.086500000000001</v>
      </c>
      <c r="K1668">
        <v>42.870100000000001</v>
      </c>
      <c r="L1668">
        <v>40.853000000000002</v>
      </c>
      <c r="M1668">
        <v>15.5867</v>
      </c>
      <c r="N1668">
        <v>355.95650000000001</v>
      </c>
      <c r="O1668">
        <v>14.384</v>
      </c>
      <c r="P1668">
        <v>24.561199999999999</v>
      </c>
      <c r="Q1668">
        <v>16.02</v>
      </c>
      <c r="R1668">
        <v>45.519799999999996</v>
      </c>
      <c r="S1668">
        <v>20.783200000000001</v>
      </c>
      <c r="T1668">
        <v>21.477900000000002</v>
      </c>
      <c r="U1668">
        <v>106.44589999999999</v>
      </c>
      <c r="V1668">
        <v>25.485099999999999</v>
      </c>
      <c r="W1668">
        <v>22.2119</v>
      </c>
      <c r="X1668">
        <v>25.605899999999998</v>
      </c>
      <c r="Y1668">
        <v>55.542400000000001</v>
      </c>
      <c r="Z1668">
        <v>12.664999999999999</v>
      </c>
      <c r="AA1668">
        <v>26.69</v>
      </c>
      <c r="AB1668">
        <v>41.164299999999997</v>
      </c>
      <c r="AC1668">
        <v>30.395299999999999</v>
      </c>
      <c r="AD1668" t="e">
        <v>#N/A</v>
      </c>
      <c r="AE1668">
        <v>22.684000000000001</v>
      </c>
      <c r="AF1668">
        <v>24.5731</v>
      </c>
      <c r="AG1668">
        <v>17.258099999999999</v>
      </c>
      <c r="AH1668">
        <v>14.113799999999999</v>
      </c>
      <c r="AI1668">
        <v>16.363299999999999</v>
      </c>
      <c r="AJ1668">
        <v>40.098999999999997</v>
      </c>
      <c r="AK1668" t="e">
        <v>#N/A</v>
      </c>
      <c r="AL1668" t="e">
        <v>#N/A</v>
      </c>
      <c r="AM1668">
        <v>37.949300000000001</v>
      </c>
      <c r="AN1668">
        <v>41.863500000000002</v>
      </c>
      <c r="AO1668">
        <v>19.9556</v>
      </c>
      <c r="AP1668" t="e">
        <v>#N/A</v>
      </c>
      <c r="AQ1668">
        <v>30.036000000000001</v>
      </c>
      <c r="AR1668">
        <v>21.152799999999999</v>
      </c>
    </row>
    <row r="1669" spans="1:44" x14ac:dyDescent="0.25">
      <c r="A1669" s="1">
        <v>38960</v>
      </c>
      <c r="B1669">
        <v>47.107799999999997</v>
      </c>
      <c r="C1669">
        <v>20.0319</v>
      </c>
      <c r="D1669">
        <v>14.989599999999999</v>
      </c>
      <c r="E1669">
        <v>36.974499999999999</v>
      </c>
      <c r="F1669">
        <v>957.50599999999997</v>
      </c>
      <c r="G1669">
        <v>7.1870399999999997</v>
      </c>
      <c r="H1669">
        <v>24.29</v>
      </c>
      <c r="I1669">
        <v>34.878900000000002</v>
      </c>
      <c r="J1669">
        <v>49.857999999999997</v>
      </c>
      <c r="K1669">
        <v>43.615000000000002</v>
      </c>
      <c r="L1669">
        <v>40.2485</v>
      </c>
      <c r="M1669">
        <v>15.776199999999999</v>
      </c>
      <c r="N1669">
        <v>353.9667</v>
      </c>
      <c r="O1669">
        <v>14.3056</v>
      </c>
      <c r="P1669">
        <v>24.5288</v>
      </c>
      <c r="Q1669">
        <v>16.5</v>
      </c>
      <c r="R1669">
        <v>45.057299999999998</v>
      </c>
      <c r="S1669">
        <v>20.608899999999998</v>
      </c>
      <c r="T1669">
        <v>21.459</v>
      </c>
      <c r="U1669">
        <v>107.2624</v>
      </c>
      <c r="V1669">
        <v>25.7791</v>
      </c>
      <c r="W1669">
        <v>22.278199999999998</v>
      </c>
      <c r="X1669">
        <v>25.626200000000001</v>
      </c>
      <c r="Y1669">
        <v>55.2498</v>
      </c>
      <c r="Z1669">
        <v>12.460599999999999</v>
      </c>
      <c r="AA1669">
        <v>26.78</v>
      </c>
      <c r="AB1669">
        <v>41.096699999999998</v>
      </c>
      <c r="AC1669">
        <v>30.2775</v>
      </c>
      <c r="AD1669" t="e">
        <v>#N/A</v>
      </c>
      <c r="AE1669">
        <v>22.500599999999999</v>
      </c>
      <c r="AF1669">
        <v>24.354099999999999</v>
      </c>
      <c r="AG1669">
        <v>17.146999999999998</v>
      </c>
      <c r="AH1669">
        <v>14.2593</v>
      </c>
      <c r="AI1669">
        <v>16.2272</v>
      </c>
      <c r="AJ1669">
        <v>40.125599999999999</v>
      </c>
      <c r="AK1669" t="e">
        <v>#N/A</v>
      </c>
      <c r="AL1669" t="e">
        <v>#N/A</v>
      </c>
      <c r="AM1669">
        <v>37.997999999999998</v>
      </c>
      <c r="AN1669">
        <v>42.118099999999998</v>
      </c>
      <c r="AO1669">
        <v>19.786300000000001</v>
      </c>
      <c r="AP1669" t="e">
        <v>#N/A</v>
      </c>
      <c r="AQ1669">
        <v>30.032699999999998</v>
      </c>
      <c r="AR1669">
        <v>21.177199999999999</v>
      </c>
    </row>
    <row r="1670" spans="1:44" x14ac:dyDescent="0.25">
      <c r="A1670" s="1">
        <v>38961</v>
      </c>
      <c r="B1670">
        <v>47.206400000000002</v>
      </c>
      <c r="C1670">
        <v>20.358799999999999</v>
      </c>
      <c r="D1670">
        <v>15.077999999999999</v>
      </c>
      <c r="E1670">
        <v>37.0443</v>
      </c>
      <c r="F1670">
        <v>962.75289999999995</v>
      </c>
      <c r="G1670">
        <v>7.2624000000000004</v>
      </c>
      <c r="H1670">
        <v>24.36</v>
      </c>
      <c r="I1670">
        <v>35.018799999999999</v>
      </c>
      <c r="J1670">
        <v>50.397599999999997</v>
      </c>
      <c r="K1670">
        <v>44.3506</v>
      </c>
      <c r="L1670">
        <v>40.561900000000001</v>
      </c>
      <c r="M1670">
        <v>16.026700000000002</v>
      </c>
      <c r="N1670">
        <v>354.47430000000003</v>
      </c>
      <c r="O1670">
        <v>14.4171</v>
      </c>
      <c r="P1670">
        <v>24.882899999999999</v>
      </c>
      <c r="Q1670">
        <v>16.420000000000002</v>
      </c>
      <c r="R1670">
        <v>45.376800000000003</v>
      </c>
      <c r="S1670">
        <v>20.681799999999999</v>
      </c>
      <c r="T1670">
        <v>22.2224</v>
      </c>
      <c r="U1670">
        <v>107.8725</v>
      </c>
      <c r="V1670">
        <v>25.812200000000001</v>
      </c>
      <c r="W1670">
        <v>22.532499999999999</v>
      </c>
      <c r="X1670">
        <v>25.727399999999999</v>
      </c>
      <c r="Y1670">
        <v>55.676600000000001</v>
      </c>
      <c r="Z1670">
        <v>12.6915</v>
      </c>
      <c r="AA1670">
        <v>26.64</v>
      </c>
      <c r="AB1670">
        <v>41.192900000000002</v>
      </c>
      <c r="AC1670">
        <v>30.357800000000001</v>
      </c>
      <c r="AD1670" t="e">
        <v>#N/A</v>
      </c>
      <c r="AE1670">
        <v>23.0562</v>
      </c>
      <c r="AF1670">
        <v>24.605</v>
      </c>
      <c r="AG1670">
        <v>17.286200000000001</v>
      </c>
      <c r="AH1670">
        <v>14.368</v>
      </c>
      <c r="AI1670">
        <v>16.482700000000001</v>
      </c>
      <c r="AJ1670">
        <v>40.180100000000003</v>
      </c>
      <c r="AK1670" t="e">
        <v>#N/A</v>
      </c>
      <c r="AL1670" t="e">
        <v>#N/A</v>
      </c>
      <c r="AM1670">
        <v>37.945</v>
      </c>
      <c r="AN1670">
        <v>42.485199999999999</v>
      </c>
      <c r="AO1670">
        <v>20.0473</v>
      </c>
      <c r="AP1670" t="e">
        <v>#N/A</v>
      </c>
      <c r="AQ1670">
        <v>30.563300000000002</v>
      </c>
      <c r="AR1670">
        <v>21.441199999999998</v>
      </c>
    </row>
    <row r="1671" spans="1:44" x14ac:dyDescent="0.25">
      <c r="A1671" s="1">
        <v>38965</v>
      </c>
      <c r="B1671">
        <v>46.988700000000001</v>
      </c>
      <c r="C1671">
        <v>20.306699999999999</v>
      </c>
      <c r="D1671">
        <v>14.8756</v>
      </c>
      <c r="E1671">
        <v>37.1492</v>
      </c>
      <c r="F1671">
        <v>965.98609999999996</v>
      </c>
      <c r="G1671">
        <v>7.5957999999999997</v>
      </c>
      <c r="H1671">
        <v>24.53</v>
      </c>
      <c r="I1671">
        <v>35.119399999999999</v>
      </c>
      <c r="J1671">
        <v>50.3249</v>
      </c>
      <c r="K1671">
        <v>45.978000000000002</v>
      </c>
      <c r="L1671">
        <v>41.605200000000004</v>
      </c>
      <c r="M1671">
        <v>15.8987</v>
      </c>
      <c r="N1671">
        <v>355.60359999999997</v>
      </c>
      <c r="O1671">
        <v>14.409000000000001</v>
      </c>
      <c r="P1671">
        <v>24.914899999999999</v>
      </c>
      <c r="Q1671">
        <v>16.59</v>
      </c>
      <c r="R1671">
        <v>45.648200000000003</v>
      </c>
      <c r="S1671">
        <v>20.638500000000001</v>
      </c>
      <c r="T1671">
        <v>22.3873</v>
      </c>
      <c r="U1671">
        <v>109.5314</v>
      </c>
      <c r="V1671">
        <v>25.791</v>
      </c>
      <c r="W1671">
        <v>22.770099999999999</v>
      </c>
      <c r="X1671">
        <v>25.887499999999999</v>
      </c>
      <c r="Y1671">
        <v>55.310499999999998</v>
      </c>
      <c r="Z1671">
        <v>12.768800000000001</v>
      </c>
      <c r="AA1671">
        <v>26.74</v>
      </c>
      <c r="AB1671">
        <v>40.979799999999997</v>
      </c>
      <c r="AC1671">
        <v>30.4209</v>
      </c>
      <c r="AD1671" t="e">
        <v>#N/A</v>
      </c>
      <c r="AE1671">
        <v>23.0185</v>
      </c>
      <c r="AF1671">
        <v>24.768899999999999</v>
      </c>
      <c r="AG1671">
        <v>17.1751</v>
      </c>
      <c r="AH1671">
        <v>14.416499999999999</v>
      </c>
      <c r="AI1671">
        <v>16.438500000000001</v>
      </c>
      <c r="AJ1671">
        <v>39.987699999999997</v>
      </c>
      <c r="AK1671" t="e">
        <v>#N/A</v>
      </c>
      <c r="AL1671" t="e">
        <v>#N/A</v>
      </c>
      <c r="AM1671">
        <v>37.159500000000001</v>
      </c>
      <c r="AN1671">
        <v>42.952399999999997</v>
      </c>
      <c r="AO1671">
        <v>20.024999999999999</v>
      </c>
      <c r="AP1671" t="e">
        <v>#N/A</v>
      </c>
      <c r="AQ1671">
        <v>30.721399999999999</v>
      </c>
      <c r="AR1671">
        <v>21.402699999999999</v>
      </c>
    </row>
    <row r="1672" spans="1:44" x14ac:dyDescent="0.25">
      <c r="A1672" s="1">
        <v>38966</v>
      </c>
      <c r="B1672">
        <v>47.169699999999999</v>
      </c>
      <c r="C1672">
        <v>20.298500000000001</v>
      </c>
      <c r="D1672">
        <v>14.8918</v>
      </c>
      <c r="E1672">
        <v>36.944400000000002</v>
      </c>
      <c r="F1672">
        <v>963.05349999999999</v>
      </c>
      <c r="G1672">
        <v>7.4516</v>
      </c>
      <c r="H1672">
        <v>24.85</v>
      </c>
      <c r="I1672">
        <v>35.070999999999998</v>
      </c>
      <c r="J1672">
        <v>49.769599999999997</v>
      </c>
      <c r="K1672">
        <v>45.688899999999997</v>
      </c>
      <c r="L1672">
        <v>40.914000000000001</v>
      </c>
      <c r="M1672">
        <v>15.6244</v>
      </c>
      <c r="N1672">
        <v>353.6277</v>
      </c>
      <c r="O1672">
        <v>14.3383</v>
      </c>
      <c r="P1672">
        <v>24.720099999999999</v>
      </c>
      <c r="Q1672">
        <v>16.5</v>
      </c>
      <c r="R1672">
        <v>44.807699999999997</v>
      </c>
      <c r="S1672">
        <v>20.6112</v>
      </c>
      <c r="T1672">
        <v>22.943300000000001</v>
      </c>
      <c r="U1672">
        <v>109.184</v>
      </c>
      <c r="V1672">
        <v>25.407499999999999</v>
      </c>
      <c r="W1672">
        <v>22.33</v>
      </c>
      <c r="X1672">
        <v>25.788900000000002</v>
      </c>
      <c r="Y1672">
        <v>55.000599999999999</v>
      </c>
      <c r="Z1672">
        <v>12.3508</v>
      </c>
      <c r="AA1672">
        <v>27.13</v>
      </c>
      <c r="AB1672">
        <v>40.823599999999999</v>
      </c>
      <c r="AC1672">
        <v>30.5412</v>
      </c>
      <c r="AD1672" t="e">
        <v>#N/A</v>
      </c>
      <c r="AE1672">
        <v>22.772300000000001</v>
      </c>
      <c r="AF1672">
        <v>24.9162</v>
      </c>
      <c r="AG1672">
        <v>17.1511</v>
      </c>
      <c r="AH1672">
        <v>14.357699999999999</v>
      </c>
      <c r="AI1672">
        <v>16.395299999999999</v>
      </c>
      <c r="AJ1672">
        <v>39.9497</v>
      </c>
      <c r="AK1672" t="e">
        <v>#N/A</v>
      </c>
      <c r="AL1672" t="e">
        <v>#N/A</v>
      </c>
      <c r="AM1672">
        <v>37.003399999999999</v>
      </c>
      <c r="AN1672">
        <v>42.645800000000001</v>
      </c>
      <c r="AO1672">
        <v>20.017199999999999</v>
      </c>
      <c r="AP1672" t="e">
        <v>#N/A</v>
      </c>
      <c r="AQ1672">
        <v>30.580200000000001</v>
      </c>
      <c r="AR1672">
        <v>21.265999999999998</v>
      </c>
    </row>
    <row r="1673" spans="1:44" x14ac:dyDescent="0.25">
      <c r="A1673" s="1">
        <v>38967</v>
      </c>
      <c r="B1673">
        <v>46.7834</v>
      </c>
      <c r="C1673">
        <v>20.432600000000001</v>
      </c>
      <c r="D1673">
        <v>14.875500000000001</v>
      </c>
      <c r="E1673">
        <v>37.117199999999997</v>
      </c>
      <c r="F1673">
        <v>967.44090000000006</v>
      </c>
      <c r="G1673">
        <v>7.7840699999999998</v>
      </c>
      <c r="H1673">
        <v>24.42</v>
      </c>
      <c r="I1673">
        <v>35.166699999999999</v>
      </c>
      <c r="J1673">
        <v>49.003300000000003</v>
      </c>
      <c r="K1673">
        <v>45.031799999999997</v>
      </c>
      <c r="L1673">
        <v>41.1952</v>
      </c>
      <c r="M1673">
        <v>15.599</v>
      </c>
      <c r="N1673">
        <v>351.15249999999997</v>
      </c>
      <c r="O1673">
        <v>14.3437</v>
      </c>
      <c r="P1673">
        <v>24.561900000000001</v>
      </c>
      <c r="Q1673">
        <v>16.2</v>
      </c>
      <c r="R1673">
        <v>45.3748</v>
      </c>
      <c r="S1673">
        <v>20.7605</v>
      </c>
      <c r="T1673">
        <v>23.3109</v>
      </c>
      <c r="U1673">
        <v>108.27330000000001</v>
      </c>
      <c r="V1673">
        <v>25.189800000000002</v>
      </c>
      <c r="W1673">
        <v>22.517600000000002</v>
      </c>
      <c r="X1673">
        <v>25.613800000000001</v>
      </c>
      <c r="Y1673">
        <v>54.621600000000001</v>
      </c>
      <c r="Z1673">
        <v>12.3531</v>
      </c>
      <c r="AA1673">
        <v>26.74</v>
      </c>
      <c r="AB1673">
        <v>40.682699999999997</v>
      </c>
      <c r="AC1673">
        <v>30.2285</v>
      </c>
      <c r="AD1673" t="e">
        <v>#N/A</v>
      </c>
      <c r="AE1673">
        <v>23.0792</v>
      </c>
      <c r="AF1673">
        <v>24.589700000000001</v>
      </c>
      <c r="AG1673">
        <v>17.146999999999998</v>
      </c>
      <c r="AH1673">
        <v>14.4084</v>
      </c>
      <c r="AI1673">
        <v>16.297000000000001</v>
      </c>
      <c r="AJ1673">
        <v>40.216200000000001</v>
      </c>
      <c r="AK1673" t="e">
        <v>#N/A</v>
      </c>
      <c r="AL1673" t="e">
        <v>#N/A</v>
      </c>
      <c r="AM1673">
        <v>37.028700000000001</v>
      </c>
      <c r="AN1673">
        <v>42.542099999999998</v>
      </c>
      <c r="AO1673">
        <v>20.040900000000001</v>
      </c>
      <c r="AP1673" t="e">
        <v>#N/A</v>
      </c>
      <c r="AQ1673">
        <v>30.851099999999999</v>
      </c>
      <c r="AR1673">
        <v>21.275700000000001</v>
      </c>
    </row>
    <row r="1674" spans="1:44" x14ac:dyDescent="0.25">
      <c r="A1674" s="1">
        <v>38968</v>
      </c>
      <c r="B1674">
        <v>47.4268</v>
      </c>
      <c r="C1674">
        <v>20.263500000000001</v>
      </c>
      <c r="D1674">
        <v>15.050800000000001</v>
      </c>
      <c r="E1674">
        <v>37.397199999999998</v>
      </c>
      <c r="F1674">
        <v>974.26580000000001</v>
      </c>
      <c r="G1674">
        <v>7.7684300000000004</v>
      </c>
      <c r="H1674">
        <v>24.6</v>
      </c>
      <c r="I1674">
        <v>35.339500000000001</v>
      </c>
      <c r="J1674">
        <v>48.998600000000003</v>
      </c>
      <c r="K1674">
        <v>44.773200000000003</v>
      </c>
      <c r="L1674">
        <v>40.578099999999999</v>
      </c>
      <c r="M1674">
        <v>15.7735</v>
      </c>
      <c r="N1674">
        <v>352.80970000000002</v>
      </c>
      <c r="O1674">
        <v>14.3834</v>
      </c>
      <c r="P1674">
        <v>24.776499999999999</v>
      </c>
      <c r="Q1674">
        <v>16.75</v>
      </c>
      <c r="R1674">
        <v>44.868000000000002</v>
      </c>
      <c r="S1674">
        <v>20.777699999999999</v>
      </c>
      <c r="T1674">
        <v>23.744399999999999</v>
      </c>
      <c r="U1674">
        <v>109.1926</v>
      </c>
      <c r="V1674">
        <v>25.7669</v>
      </c>
      <c r="W1674">
        <v>22.608699999999999</v>
      </c>
      <c r="X1674">
        <v>25.63</v>
      </c>
      <c r="Y1674">
        <v>55.567100000000003</v>
      </c>
      <c r="Z1674">
        <v>12.518599999999999</v>
      </c>
      <c r="AA1674">
        <v>27.13</v>
      </c>
      <c r="AB1674">
        <v>40.855899999999998</v>
      </c>
      <c r="AC1674">
        <v>30.298100000000002</v>
      </c>
      <c r="AD1674" t="e">
        <v>#N/A</v>
      </c>
      <c r="AE1674">
        <v>23.7257</v>
      </c>
      <c r="AF1674">
        <v>24.879100000000001</v>
      </c>
      <c r="AG1674">
        <v>17.265799999999999</v>
      </c>
      <c r="AH1674">
        <v>14.6884</v>
      </c>
      <c r="AI1674">
        <v>16.415299999999998</v>
      </c>
      <c r="AJ1674">
        <v>40.0623</v>
      </c>
      <c r="AK1674" t="e">
        <v>#N/A</v>
      </c>
      <c r="AL1674" t="e">
        <v>#N/A</v>
      </c>
      <c r="AM1674">
        <v>37.575899999999997</v>
      </c>
      <c r="AN1674">
        <v>42.900599999999997</v>
      </c>
      <c r="AO1674">
        <v>20.0977</v>
      </c>
      <c r="AP1674" t="e">
        <v>#N/A</v>
      </c>
      <c r="AQ1674">
        <v>31.749700000000001</v>
      </c>
      <c r="AR1674">
        <v>21.392600000000002</v>
      </c>
    </row>
    <row r="1675" spans="1:44" x14ac:dyDescent="0.25">
      <c r="A1675" s="1">
        <v>38971</v>
      </c>
      <c r="B1675">
        <v>47.300699999999999</v>
      </c>
      <c r="C1675">
        <v>19.272500000000001</v>
      </c>
      <c r="D1675">
        <v>15.1197</v>
      </c>
      <c r="E1675">
        <v>37.297600000000003</v>
      </c>
      <c r="F1675">
        <v>980.17740000000003</v>
      </c>
      <c r="G1675">
        <v>7.7629599999999996</v>
      </c>
      <c r="H1675">
        <v>24.67</v>
      </c>
      <c r="I1675">
        <v>34.984000000000002</v>
      </c>
      <c r="J1675">
        <v>49.6922</v>
      </c>
      <c r="K1675">
        <v>43.543399999999998</v>
      </c>
      <c r="L1675">
        <v>39.138800000000003</v>
      </c>
      <c r="M1675">
        <v>15.925800000000001</v>
      </c>
      <c r="N1675">
        <v>354.25869999999998</v>
      </c>
      <c r="O1675">
        <v>14.373699999999999</v>
      </c>
      <c r="P1675">
        <v>24.702100000000002</v>
      </c>
      <c r="Q1675">
        <v>17.25</v>
      </c>
      <c r="R1675">
        <v>43.672199999999997</v>
      </c>
      <c r="S1675">
        <v>21.028199999999998</v>
      </c>
      <c r="T1675">
        <v>23.6313</v>
      </c>
      <c r="U1675">
        <v>110.14830000000001</v>
      </c>
      <c r="V1675">
        <v>25.9328</v>
      </c>
      <c r="W1675">
        <v>23.089300000000001</v>
      </c>
      <c r="X1675">
        <v>25.583100000000002</v>
      </c>
      <c r="Y1675">
        <v>55.801299999999998</v>
      </c>
      <c r="Z1675">
        <v>12.486499999999999</v>
      </c>
      <c r="AA1675">
        <v>27.23</v>
      </c>
      <c r="AB1675">
        <v>41.067700000000002</v>
      </c>
      <c r="AC1675">
        <v>30.3718</v>
      </c>
      <c r="AD1675" t="e">
        <v>#N/A</v>
      </c>
      <c r="AE1675">
        <v>23.491599999999998</v>
      </c>
      <c r="AF1675">
        <v>25.0124</v>
      </c>
      <c r="AG1675">
        <v>17.468</v>
      </c>
      <c r="AH1675">
        <v>14.750999999999999</v>
      </c>
      <c r="AI1675">
        <v>16.587800000000001</v>
      </c>
      <c r="AJ1675">
        <v>40.495699999999999</v>
      </c>
      <c r="AK1675" t="e">
        <v>#N/A</v>
      </c>
      <c r="AL1675" t="e">
        <v>#N/A</v>
      </c>
      <c r="AM1675">
        <v>38.100299999999997</v>
      </c>
      <c r="AN1675">
        <v>42.649799999999999</v>
      </c>
      <c r="AO1675">
        <v>20.171500000000002</v>
      </c>
      <c r="AP1675" t="e">
        <v>#N/A</v>
      </c>
      <c r="AQ1675">
        <v>32.231499999999997</v>
      </c>
      <c r="AR1675">
        <v>21.5154</v>
      </c>
    </row>
    <row r="1676" spans="1:44" x14ac:dyDescent="0.25">
      <c r="A1676" s="1">
        <v>38972</v>
      </c>
      <c r="B1676">
        <v>48.201500000000003</v>
      </c>
      <c r="C1676">
        <v>19.4132</v>
      </c>
      <c r="D1676">
        <v>15.0718</v>
      </c>
      <c r="E1676">
        <v>37.386899999999997</v>
      </c>
      <c r="F1676">
        <v>984.88279999999997</v>
      </c>
      <c r="G1676">
        <v>7.7793400000000004</v>
      </c>
      <c r="H1676">
        <v>25.18</v>
      </c>
      <c r="I1676">
        <v>35.3643</v>
      </c>
      <c r="J1676">
        <v>50.051400000000001</v>
      </c>
      <c r="K1676">
        <v>43.290999999999997</v>
      </c>
      <c r="L1676">
        <v>38.764699999999998</v>
      </c>
      <c r="M1676">
        <v>16.4313</v>
      </c>
      <c r="N1676">
        <v>354.8777</v>
      </c>
      <c r="O1676">
        <v>14.4589</v>
      </c>
      <c r="P1676">
        <v>24.895900000000001</v>
      </c>
      <c r="Q1676">
        <v>17.3</v>
      </c>
      <c r="R1676">
        <v>43.410400000000003</v>
      </c>
      <c r="S1676">
        <v>21.1876</v>
      </c>
      <c r="T1676">
        <v>24.6067</v>
      </c>
      <c r="U1676">
        <v>115.53919999999999</v>
      </c>
      <c r="V1676">
        <v>26.355</v>
      </c>
      <c r="W1676">
        <v>24.150400000000001</v>
      </c>
      <c r="X1676">
        <v>25.912600000000001</v>
      </c>
      <c r="Y1676">
        <v>56.694200000000002</v>
      </c>
      <c r="Z1676">
        <v>12.7157</v>
      </c>
      <c r="AA1676">
        <v>27.41</v>
      </c>
      <c r="AB1676">
        <v>40.971400000000003</v>
      </c>
      <c r="AC1676">
        <v>30.81</v>
      </c>
      <c r="AD1676" t="e">
        <v>#N/A</v>
      </c>
      <c r="AE1676">
        <v>24.176400000000001</v>
      </c>
      <c r="AF1676">
        <v>25.577999999999999</v>
      </c>
      <c r="AG1676">
        <v>17.4938</v>
      </c>
      <c r="AH1676">
        <v>14.94</v>
      </c>
      <c r="AI1676">
        <v>16.813099999999999</v>
      </c>
      <c r="AJ1676">
        <v>40.488799999999998</v>
      </c>
      <c r="AK1676" t="e">
        <v>#N/A</v>
      </c>
      <c r="AL1676" t="e">
        <v>#N/A</v>
      </c>
      <c r="AM1676">
        <v>38.769799999999996</v>
      </c>
      <c r="AN1676">
        <v>42.853099999999998</v>
      </c>
      <c r="AO1676">
        <v>20.365400000000001</v>
      </c>
      <c r="AP1676" t="e">
        <v>#N/A</v>
      </c>
      <c r="AQ1676">
        <v>32.587899999999998</v>
      </c>
      <c r="AR1676">
        <v>21.854700000000001</v>
      </c>
    </row>
    <row r="1677" spans="1:44" x14ac:dyDescent="0.25">
      <c r="A1677" s="1">
        <v>38973</v>
      </c>
      <c r="B1677">
        <v>48.858800000000002</v>
      </c>
      <c r="C1677">
        <v>19.8809</v>
      </c>
      <c r="D1677">
        <v>15.175000000000001</v>
      </c>
      <c r="E1677">
        <v>38.087699999999998</v>
      </c>
      <c r="F1677">
        <v>991.32050000000004</v>
      </c>
      <c r="G1677">
        <v>7.9675599999999998</v>
      </c>
      <c r="H1677">
        <v>25.08</v>
      </c>
      <c r="I1677">
        <v>35.576999999999998</v>
      </c>
      <c r="J1677">
        <v>51.541699999999999</v>
      </c>
      <c r="K1677">
        <v>44.240400000000001</v>
      </c>
      <c r="L1677">
        <v>39.4968</v>
      </c>
      <c r="M1677">
        <v>16.472799999999999</v>
      </c>
      <c r="N1677">
        <v>358.82499999999999</v>
      </c>
      <c r="O1677">
        <v>14.5162</v>
      </c>
      <c r="P1677">
        <v>25.163799999999998</v>
      </c>
      <c r="Q1677">
        <v>18.04</v>
      </c>
      <c r="R1677">
        <v>44.018599999999999</v>
      </c>
      <c r="S1677">
        <v>21.333100000000002</v>
      </c>
      <c r="T1677">
        <v>24.776399999999999</v>
      </c>
      <c r="U1677">
        <v>117.74760000000001</v>
      </c>
      <c r="V1677">
        <v>26.0136</v>
      </c>
      <c r="W1677">
        <v>24.521699999999999</v>
      </c>
      <c r="X1677">
        <v>26.347200000000001</v>
      </c>
      <c r="Y1677">
        <v>56.823500000000003</v>
      </c>
      <c r="Z1677">
        <v>12.792999999999999</v>
      </c>
      <c r="AA1677">
        <v>27.42</v>
      </c>
      <c r="AB1677">
        <v>41.1006</v>
      </c>
      <c r="AC1677">
        <v>31.169799999999999</v>
      </c>
      <c r="AD1677" t="e">
        <v>#N/A</v>
      </c>
      <c r="AE1677">
        <v>24.0152</v>
      </c>
      <c r="AF1677">
        <v>24.9984</v>
      </c>
      <c r="AG1677">
        <v>17.5718</v>
      </c>
      <c r="AH1677">
        <v>14.914899999999999</v>
      </c>
      <c r="AI1677">
        <v>16.825700000000001</v>
      </c>
      <c r="AJ1677">
        <v>39.7179</v>
      </c>
      <c r="AK1677" t="e">
        <v>#N/A</v>
      </c>
      <c r="AL1677" t="e">
        <v>#N/A</v>
      </c>
      <c r="AM1677">
        <v>38.497300000000003</v>
      </c>
      <c r="AN1677">
        <v>43.430199999999999</v>
      </c>
      <c r="AO1677">
        <v>20.3826</v>
      </c>
      <c r="AP1677" t="e">
        <v>#N/A</v>
      </c>
      <c r="AQ1677">
        <v>32.704099999999997</v>
      </c>
      <c r="AR1677">
        <v>22.040199999999999</v>
      </c>
    </row>
    <row r="1678" spans="1:44" x14ac:dyDescent="0.25">
      <c r="A1678" s="1">
        <v>38974</v>
      </c>
      <c r="B1678">
        <v>48.7087</v>
      </c>
      <c r="C1678">
        <v>19.738299999999999</v>
      </c>
      <c r="D1678">
        <v>15.174899999999999</v>
      </c>
      <c r="E1678">
        <v>37.971200000000003</v>
      </c>
      <c r="F1678">
        <v>989.70579999999995</v>
      </c>
      <c r="G1678">
        <v>7.9355399999999996</v>
      </c>
      <c r="H1678">
        <v>25.25</v>
      </c>
      <c r="I1678">
        <v>35.482500000000002</v>
      </c>
      <c r="J1678">
        <v>50.426900000000003</v>
      </c>
      <c r="K1678">
        <v>43.515700000000002</v>
      </c>
      <c r="L1678">
        <v>39.152200000000001</v>
      </c>
      <c r="M1678">
        <v>16.4495</v>
      </c>
      <c r="N1678">
        <v>357.166</v>
      </c>
      <c r="O1678">
        <v>14.4573</v>
      </c>
      <c r="P1678">
        <v>25.642700000000001</v>
      </c>
      <c r="Q1678">
        <v>16.93</v>
      </c>
      <c r="R1678">
        <v>43.523800000000001</v>
      </c>
      <c r="S1678">
        <v>21.2498</v>
      </c>
      <c r="T1678">
        <v>24.408799999999999</v>
      </c>
      <c r="U1678">
        <v>118.306</v>
      </c>
      <c r="V1678">
        <v>25.862500000000001</v>
      </c>
      <c r="W1678">
        <v>24.478999999999999</v>
      </c>
      <c r="X1678">
        <v>26.1449</v>
      </c>
      <c r="Y1678">
        <v>56.831499999999998</v>
      </c>
      <c r="Z1678">
        <v>12.721</v>
      </c>
      <c r="AA1678">
        <v>27.4</v>
      </c>
      <c r="AB1678">
        <v>40.887900000000002</v>
      </c>
      <c r="AC1678">
        <v>31.097300000000001</v>
      </c>
      <c r="AD1678" t="e">
        <v>#N/A</v>
      </c>
      <c r="AE1678">
        <v>23.618600000000001</v>
      </c>
      <c r="AF1678">
        <v>24.8353</v>
      </c>
      <c r="AG1678">
        <v>17.7441</v>
      </c>
      <c r="AH1678">
        <v>14.8002</v>
      </c>
      <c r="AI1678">
        <v>16.758900000000001</v>
      </c>
      <c r="AJ1678">
        <v>39.750900000000001</v>
      </c>
      <c r="AK1678" t="e">
        <v>#N/A</v>
      </c>
      <c r="AL1678" t="e">
        <v>#N/A</v>
      </c>
      <c r="AM1678">
        <v>38.233400000000003</v>
      </c>
      <c r="AN1678">
        <v>42.677199999999999</v>
      </c>
      <c r="AO1678">
        <v>20.4224</v>
      </c>
      <c r="AP1678" t="e">
        <v>#N/A</v>
      </c>
      <c r="AQ1678">
        <v>32.802799999999998</v>
      </c>
      <c r="AR1678">
        <v>21.9316</v>
      </c>
    </row>
    <row r="1679" spans="1:44" x14ac:dyDescent="0.25">
      <c r="A1679" s="1">
        <v>38975</v>
      </c>
      <c r="B1679">
        <v>49.318899999999999</v>
      </c>
      <c r="C1679">
        <v>19.969200000000001</v>
      </c>
      <c r="D1679">
        <v>15.2507</v>
      </c>
      <c r="E1679">
        <v>38.3003</v>
      </c>
      <c r="F1679">
        <v>998.31690000000003</v>
      </c>
      <c r="G1679">
        <v>7.9580700000000002</v>
      </c>
      <c r="H1679">
        <v>25.39</v>
      </c>
      <c r="I1679">
        <v>35.287700000000001</v>
      </c>
      <c r="J1679">
        <v>50.6111</v>
      </c>
      <c r="K1679">
        <v>43.607199999999999</v>
      </c>
      <c r="L1679">
        <v>39.1738</v>
      </c>
      <c r="M1679">
        <v>16.526299999999999</v>
      </c>
      <c r="N1679">
        <v>357.86419999999998</v>
      </c>
      <c r="O1679">
        <v>14.508800000000001</v>
      </c>
      <c r="P1679">
        <v>26.262</v>
      </c>
      <c r="Q1679">
        <v>17.22</v>
      </c>
      <c r="R1679">
        <v>43.654899999999998</v>
      </c>
      <c r="S1679">
        <v>21.385400000000001</v>
      </c>
      <c r="T1679">
        <v>23.603000000000002</v>
      </c>
      <c r="U1679">
        <v>119.0393</v>
      </c>
      <c r="V1679">
        <v>25.881699999999999</v>
      </c>
      <c r="W1679">
        <v>24.598199999999999</v>
      </c>
      <c r="X1679">
        <v>26.686900000000001</v>
      </c>
      <c r="Y1679">
        <v>57.2333</v>
      </c>
      <c r="Z1679">
        <v>12.594900000000001</v>
      </c>
      <c r="AA1679">
        <v>26.68</v>
      </c>
      <c r="AB1679">
        <v>41.087800000000001</v>
      </c>
      <c r="AC1679">
        <v>31.517199999999999</v>
      </c>
      <c r="AD1679" t="e">
        <v>#N/A</v>
      </c>
      <c r="AE1679">
        <v>23.936499999999999</v>
      </c>
      <c r="AF1679">
        <v>24.977900000000002</v>
      </c>
      <c r="AG1679">
        <v>18.1631</v>
      </c>
      <c r="AH1679">
        <v>14.894</v>
      </c>
      <c r="AI1679">
        <v>16.744900000000001</v>
      </c>
      <c r="AJ1679">
        <v>40.019599999999997</v>
      </c>
      <c r="AK1679" t="e">
        <v>#N/A</v>
      </c>
      <c r="AL1679" t="e">
        <v>#N/A</v>
      </c>
      <c r="AM1679">
        <v>38.636800000000001</v>
      </c>
      <c r="AN1679">
        <v>43.899299999999997</v>
      </c>
      <c r="AO1679">
        <v>20.380099999999999</v>
      </c>
      <c r="AP1679" t="e">
        <v>#N/A</v>
      </c>
      <c r="AQ1679">
        <v>32.831800000000001</v>
      </c>
      <c r="AR1679">
        <v>21.956700000000001</v>
      </c>
    </row>
    <row r="1680" spans="1:44" x14ac:dyDescent="0.25">
      <c r="A1680" s="1">
        <v>38978</v>
      </c>
      <c r="B1680">
        <v>49.184800000000003</v>
      </c>
      <c r="C1680">
        <v>20.226600000000001</v>
      </c>
      <c r="D1680">
        <v>15.2242</v>
      </c>
      <c r="E1680">
        <v>38.152299999999997</v>
      </c>
      <c r="F1680">
        <v>997.28020000000004</v>
      </c>
      <c r="G1680">
        <v>7.9417900000000001</v>
      </c>
      <c r="H1680">
        <v>24.79</v>
      </c>
      <c r="I1680">
        <v>35.535200000000003</v>
      </c>
      <c r="J1680">
        <v>50.817999999999998</v>
      </c>
      <c r="K1680">
        <v>44.676000000000002</v>
      </c>
      <c r="L1680">
        <v>39.7624</v>
      </c>
      <c r="M1680">
        <v>16.6267</v>
      </c>
      <c r="N1680">
        <v>360.54770000000002</v>
      </c>
      <c r="O1680">
        <v>14.4779</v>
      </c>
      <c r="P1680">
        <v>26.264199999999999</v>
      </c>
      <c r="Q1680">
        <v>17.5</v>
      </c>
      <c r="R1680">
        <v>44.572800000000001</v>
      </c>
      <c r="S1680">
        <v>21.371700000000001</v>
      </c>
      <c r="T1680">
        <v>23.3109</v>
      </c>
      <c r="U1680">
        <v>119.536</v>
      </c>
      <c r="V1680">
        <v>26.0669</v>
      </c>
      <c r="W1680">
        <v>24.168199999999999</v>
      </c>
      <c r="X1680">
        <v>26.492999999999999</v>
      </c>
      <c r="Y1680">
        <v>56.891199999999998</v>
      </c>
      <c r="Z1680">
        <v>12.6953</v>
      </c>
      <c r="AA1680">
        <v>26.4</v>
      </c>
      <c r="AB1680">
        <v>41.326500000000003</v>
      </c>
      <c r="AC1680">
        <v>31.306799999999999</v>
      </c>
      <c r="AD1680" t="e">
        <v>#N/A</v>
      </c>
      <c r="AE1680">
        <v>23.790199999999999</v>
      </c>
      <c r="AF1680">
        <v>24.827400000000001</v>
      </c>
      <c r="AG1680">
        <v>18.136800000000001</v>
      </c>
      <c r="AH1680">
        <v>14.796099999999999</v>
      </c>
      <c r="AI1680">
        <v>16.817799999999998</v>
      </c>
      <c r="AJ1680">
        <v>39.755499999999998</v>
      </c>
      <c r="AK1680" t="e">
        <v>#N/A</v>
      </c>
      <c r="AL1680" t="e">
        <v>#N/A</v>
      </c>
      <c r="AM1680">
        <v>38.570799999999998</v>
      </c>
      <c r="AN1680">
        <v>43.614199999999997</v>
      </c>
      <c r="AO1680">
        <v>20.401900000000001</v>
      </c>
      <c r="AP1680" t="e">
        <v>#N/A</v>
      </c>
      <c r="AQ1680">
        <v>32.748699999999999</v>
      </c>
      <c r="AR1680">
        <v>21.8218</v>
      </c>
    </row>
    <row r="1681" spans="1:44" x14ac:dyDescent="0.25">
      <c r="A1681" s="1">
        <v>38979</v>
      </c>
      <c r="B1681">
        <v>48.840899999999998</v>
      </c>
      <c r="C1681">
        <v>19.9526</v>
      </c>
      <c r="D1681">
        <v>15.162100000000001</v>
      </c>
      <c r="E1681">
        <v>38.128300000000003</v>
      </c>
      <c r="F1681">
        <v>999.21289999999999</v>
      </c>
      <c r="G1681">
        <v>7.9357899999999999</v>
      </c>
      <c r="H1681">
        <v>24.61</v>
      </c>
      <c r="I1681">
        <v>35.7515</v>
      </c>
      <c r="J1681">
        <v>50.674799999999998</v>
      </c>
      <c r="K1681">
        <v>44.501100000000001</v>
      </c>
      <c r="L1681">
        <v>39.245199999999997</v>
      </c>
      <c r="M1681">
        <v>16.582899999999999</v>
      </c>
      <c r="N1681">
        <v>361.51580000000001</v>
      </c>
      <c r="O1681">
        <v>14.4709</v>
      </c>
      <c r="P1681">
        <v>26.206</v>
      </c>
      <c r="Q1681">
        <v>16.78</v>
      </c>
      <c r="R1681">
        <v>44.199800000000003</v>
      </c>
      <c r="S1681">
        <v>21.3964</v>
      </c>
      <c r="T1681">
        <v>23.339200000000002</v>
      </c>
      <c r="U1681">
        <v>119.8233</v>
      </c>
      <c r="V1681">
        <v>26.068100000000001</v>
      </c>
      <c r="W1681">
        <v>23.997399999999999</v>
      </c>
      <c r="X1681">
        <v>26.6035</v>
      </c>
      <c r="Y1681">
        <v>56.698300000000003</v>
      </c>
      <c r="Z1681">
        <v>12.557600000000001</v>
      </c>
      <c r="AA1681">
        <v>26.23</v>
      </c>
      <c r="AB1681">
        <v>41.394599999999997</v>
      </c>
      <c r="AC1681">
        <v>31.488800000000001</v>
      </c>
      <c r="AD1681" t="e">
        <v>#N/A</v>
      </c>
      <c r="AE1681">
        <v>23.893599999999999</v>
      </c>
      <c r="AF1681">
        <v>25.086400000000001</v>
      </c>
      <c r="AG1681">
        <v>18.2</v>
      </c>
      <c r="AH1681">
        <v>14.7515</v>
      </c>
      <c r="AI1681">
        <v>16.8443</v>
      </c>
      <c r="AJ1681">
        <v>40.0334</v>
      </c>
      <c r="AK1681" t="e">
        <v>#N/A</v>
      </c>
      <c r="AL1681" t="e">
        <v>#N/A</v>
      </c>
      <c r="AM1681">
        <v>38.522799999999997</v>
      </c>
      <c r="AN1681">
        <v>43.699800000000003</v>
      </c>
      <c r="AO1681">
        <v>20.545200000000001</v>
      </c>
      <c r="AP1681" t="e">
        <v>#N/A</v>
      </c>
      <c r="AQ1681">
        <v>33.022599999999997</v>
      </c>
      <c r="AR1681">
        <v>22.131</v>
      </c>
    </row>
    <row r="1682" spans="1:44" x14ac:dyDescent="0.25">
      <c r="A1682" s="1">
        <v>38980</v>
      </c>
      <c r="B1682">
        <v>48.869300000000003</v>
      </c>
      <c r="C1682">
        <v>19.641200000000001</v>
      </c>
      <c r="D1682">
        <v>15.1486</v>
      </c>
      <c r="E1682">
        <v>38.703499999999998</v>
      </c>
      <c r="F1682">
        <v>997.78319999999997</v>
      </c>
      <c r="G1682">
        <v>8.0820100000000004</v>
      </c>
      <c r="H1682">
        <v>25</v>
      </c>
      <c r="I1682">
        <v>36.011699999999998</v>
      </c>
      <c r="J1682">
        <v>51.471499999999999</v>
      </c>
      <c r="K1682">
        <v>43.963799999999999</v>
      </c>
      <c r="L1682">
        <v>38.537599999999998</v>
      </c>
      <c r="M1682">
        <v>16.925000000000001</v>
      </c>
      <c r="N1682">
        <v>362.70510000000002</v>
      </c>
      <c r="O1682">
        <v>14.465299999999999</v>
      </c>
      <c r="P1682">
        <v>26.514900000000001</v>
      </c>
      <c r="Q1682">
        <v>17.04</v>
      </c>
      <c r="R1682">
        <v>43.193300000000001</v>
      </c>
      <c r="S1682">
        <v>21.4696</v>
      </c>
      <c r="T1682">
        <v>23.5748</v>
      </c>
      <c r="U1682">
        <v>121.8614</v>
      </c>
      <c r="V1682">
        <v>26.309100000000001</v>
      </c>
      <c r="W1682">
        <v>24.0303</v>
      </c>
      <c r="X1682">
        <v>27.134599999999999</v>
      </c>
      <c r="Y1682">
        <v>57.6295</v>
      </c>
      <c r="Z1682">
        <v>12.581</v>
      </c>
      <c r="AA1682">
        <v>26.37</v>
      </c>
      <c r="AB1682">
        <v>41.348599999999998</v>
      </c>
      <c r="AC1682">
        <v>31.7364</v>
      </c>
      <c r="AD1682" t="e">
        <v>#N/A</v>
      </c>
      <c r="AE1682">
        <v>24.017099999999999</v>
      </c>
      <c r="AF1682">
        <v>25.523099999999999</v>
      </c>
      <c r="AG1682">
        <v>18.384899999999998</v>
      </c>
      <c r="AH1682">
        <v>14.862299999999999</v>
      </c>
      <c r="AI1682">
        <v>16.994</v>
      </c>
      <c r="AJ1682">
        <v>40.482599999999998</v>
      </c>
      <c r="AK1682" t="e">
        <v>#N/A</v>
      </c>
      <c r="AL1682" t="e">
        <v>#N/A</v>
      </c>
      <c r="AM1682">
        <v>38.189300000000003</v>
      </c>
      <c r="AN1682">
        <v>43.433599999999998</v>
      </c>
      <c r="AO1682">
        <v>20.9084</v>
      </c>
      <c r="AP1682" t="e">
        <v>#N/A</v>
      </c>
      <c r="AQ1682">
        <v>33.264800000000001</v>
      </c>
      <c r="AR1682">
        <v>22.4695</v>
      </c>
    </row>
    <row r="1683" spans="1:44" x14ac:dyDescent="0.25">
      <c r="A1683" s="1">
        <v>38981</v>
      </c>
      <c r="B1683">
        <v>48.446199999999997</v>
      </c>
      <c r="C1683">
        <v>19.542100000000001</v>
      </c>
      <c r="D1683">
        <v>14.9627</v>
      </c>
      <c r="E1683">
        <v>38.500900000000001</v>
      </c>
      <c r="F1683">
        <v>989.08339999999998</v>
      </c>
      <c r="G1683">
        <v>7.9818800000000003</v>
      </c>
      <c r="H1683">
        <v>25.48</v>
      </c>
      <c r="I1683">
        <v>35.658200000000001</v>
      </c>
      <c r="J1683">
        <v>51.134799999999998</v>
      </c>
      <c r="K1683">
        <v>42.864400000000003</v>
      </c>
      <c r="L1683">
        <v>39.052</v>
      </c>
      <c r="M1683">
        <v>16.663599999999999</v>
      </c>
      <c r="N1683">
        <v>359.76369999999997</v>
      </c>
      <c r="O1683">
        <v>14.3186</v>
      </c>
      <c r="P1683">
        <v>26.171299999999999</v>
      </c>
      <c r="Q1683">
        <v>17.100000000000001</v>
      </c>
      <c r="R1683">
        <v>43.429299999999998</v>
      </c>
      <c r="S1683">
        <v>21.142800000000001</v>
      </c>
      <c r="T1683">
        <v>22.8491</v>
      </c>
      <c r="U1683">
        <v>121.5972</v>
      </c>
      <c r="V1683">
        <v>24.8415</v>
      </c>
      <c r="W1683">
        <v>23.569500000000001</v>
      </c>
      <c r="X1683">
        <v>27.070900000000002</v>
      </c>
      <c r="Y1683">
        <v>56.162799999999997</v>
      </c>
      <c r="Z1683">
        <v>12.3338</v>
      </c>
      <c r="AA1683">
        <v>26.14</v>
      </c>
      <c r="AB1683">
        <v>41.182699999999997</v>
      </c>
      <c r="AC1683">
        <v>31.325099999999999</v>
      </c>
      <c r="AD1683" t="e">
        <v>#N/A</v>
      </c>
      <c r="AE1683">
        <v>24.235600000000002</v>
      </c>
      <c r="AF1683">
        <v>25.3886</v>
      </c>
      <c r="AG1683">
        <v>18.116800000000001</v>
      </c>
      <c r="AH1683">
        <v>14.764099999999999</v>
      </c>
      <c r="AI1683">
        <v>16.760300000000001</v>
      </c>
      <c r="AJ1683">
        <v>40.366599999999998</v>
      </c>
      <c r="AK1683" t="e">
        <v>#N/A</v>
      </c>
      <c r="AL1683" t="e">
        <v>#N/A</v>
      </c>
      <c r="AM1683">
        <v>37.124600000000001</v>
      </c>
      <c r="AN1683">
        <v>42.562399999999997</v>
      </c>
      <c r="AO1683">
        <v>20.925799999999999</v>
      </c>
      <c r="AP1683" t="e">
        <v>#N/A</v>
      </c>
      <c r="AQ1683">
        <v>32.877099999999999</v>
      </c>
      <c r="AR1683">
        <v>22.1632</v>
      </c>
    </row>
    <row r="1684" spans="1:44" x14ac:dyDescent="0.25">
      <c r="A1684" s="1">
        <v>38982</v>
      </c>
      <c r="B1684">
        <v>48.055300000000003</v>
      </c>
      <c r="C1684">
        <v>19.3127</v>
      </c>
      <c r="D1684">
        <v>14.933</v>
      </c>
      <c r="E1684">
        <v>38.136800000000001</v>
      </c>
      <c r="F1684">
        <v>978.68799999999999</v>
      </c>
      <c r="G1684">
        <v>7.7530799999999997</v>
      </c>
      <c r="H1684">
        <v>25.59</v>
      </c>
      <c r="I1684">
        <v>35.561300000000003</v>
      </c>
      <c r="J1684">
        <v>51.606499999999997</v>
      </c>
      <c r="K1684">
        <v>41.422800000000002</v>
      </c>
      <c r="L1684">
        <v>38.802399999999999</v>
      </c>
      <c r="M1684">
        <v>16.458300000000001</v>
      </c>
      <c r="N1684">
        <v>355.40929999999997</v>
      </c>
      <c r="O1684">
        <v>14.1517</v>
      </c>
      <c r="P1684">
        <v>26.020299999999999</v>
      </c>
      <c r="Q1684">
        <v>16.670000000000002</v>
      </c>
      <c r="R1684">
        <v>43.231299999999997</v>
      </c>
      <c r="S1684">
        <v>20.952100000000002</v>
      </c>
      <c r="T1684">
        <v>22.552199999999999</v>
      </c>
      <c r="U1684">
        <v>121.12860000000001</v>
      </c>
      <c r="V1684">
        <v>24.837599999999998</v>
      </c>
      <c r="W1684">
        <v>23.4636</v>
      </c>
      <c r="X1684">
        <v>26.7166</v>
      </c>
      <c r="Y1684">
        <v>55.498899999999999</v>
      </c>
      <c r="Z1684">
        <v>12.1745</v>
      </c>
      <c r="AA1684">
        <v>26.22</v>
      </c>
      <c r="AB1684">
        <v>40.664499999999997</v>
      </c>
      <c r="AC1684">
        <v>31.101600000000001</v>
      </c>
      <c r="AD1684" t="e">
        <v>#N/A</v>
      </c>
      <c r="AE1684">
        <v>23.9664</v>
      </c>
      <c r="AF1684">
        <v>25.255500000000001</v>
      </c>
      <c r="AG1684">
        <v>17.834800000000001</v>
      </c>
      <c r="AH1684">
        <v>15.3201</v>
      </c>
      <c r="AI1684">
        <v>16.6006</v>
      </c>
      <c r="AJ1684">
        <v>40.108699999999999</v>
      </c>
      <c r="AK1684" t="e">
        <v>#N/A</v>
      </c>
      <c r="AL1684" t="e">
        <v>#N/A</v>
      </c>
      <c r="AM1684">
        <v>35.835299999999997</v>
      </c>
      <c r="AN1684">
        <v>41.913800000000002</v>
      </c>
      <c r="AO1684">
        <v>20.909300000000002</v>
      </c>
      <c r="AP1684" t="e">
        <v>#N/A</v>
      </c>
      <c r="AQ1684">
        <v>32.5017</v>
      </c>
      <c r="AR1684">
        <v>21.562899999999999</v>
      </c>
    </row>
    <row r="1685" spans="1:44" x14ac:dyDescent="0.25">
      <c r="A1685" s="1">
        <v>38985</v>
      </c>
      <c r="B1685">
        <v>48.7286</v>
      </c>
      <c r="C1685">
        <v>19.245899999999999</v>
      </c>
      <c r="D1685">
        <v>14.032500000000001</v>
      </c>
      <c r="E1685">
        <v>38.898699999999998</v>
      </c>
      <c r="F1685">
        <v>996.02589999999998</v>
      </c>
      <c r="G1685">
        <v>8.0760199999999998</v>
      </c>
      <c r="H1685">
        <v>26.3</v>
      </c>
      <c r="I1685">
        <v>36.099400000000003</v>
      </c>
      <c r="J1685">
        <v>52.1599</v>
      </c>
      <c r="K1685">
        <v>42.614400000000003</v>
      </c>
      <c r="L1685">
        <v>39.089599999999997</v>
      </c>
      <c r="M1685">
        <v>16.7742</v>
      </c>
      <c r="N1685">
        <v>361.31869999999998</v>
      </c>
      <c r="O1685">
        <v>14.344900000000001</v>
      </c>
      <c r="P1685">
        <v>26.5398</v>
      </c>
      <c r="Q1685">
        <v>17.420000000000002</v>
      </c>
      <c r="R1685">
        <v>43.5242</v>
      </c>
      <c r="S1685">
        <v>21.3569</v>
      </c>
      <c r="T1685">
        <v>22.6418</v>
      </c>
      <c r="U1685">
        <v>122.6467</v>
      </c>
      <c r="V1685">
        <v>25.387599999999999</v>
      </c>
      <c r="W1685">
        <v>23.9863</v>
      </c>
      <c r="X1685">
        <v>27.145800000000001</v>
      </c>
      <c r="Y1685">
        <v>56.226399999999998</v>
      </c>
      <c r="Z1685">
        <v>12.4391</v>
      </c>
      <c r="AA1685">
        <v>26.26</v>
      </c>
      <c r="AB1685">
        <v>41.0379</v>
      </c>
      <c r="AC1685">
        <v>31.267700000000001</v>
      </c>
      <c r="AD1685" t="e">
        <v>#N/A</v>
      </c>
      <c r="AE1685">
        <v>24.480499999999999</v>
      </c>
      <c r="AF1685">
        <v>25.327100000000002</v>
      </c>
      <c r="AG1685">
        <v>18.097999999999999</v>
      </c>
      <c r="AH1685">
        <v>15.427</v>
      </c>
      <c r="AI1685">
        <v>16.8064</v>
      </c>
      <c r="AJ1685">
        <v>40.634099999999997</v>
      </c>
      <c r="AK1685" t="e">
        <v>#N/A</v>
      </c>
      <c r="AL1685" t="e">
        <v>#N/A</v>
      </c>
      <c r="AM1685">
        <v>35.943399999999997</v>
      </c>
      <c r="AN1685">
        <v>42.688699999999997</v>
      </c>
      <c r="AO1685">
        <v>21.2102</v>
      </c>
      <c r="AP1685" t="e">
        <v>#N/A</v>
      </c>
      <c r="AQ1685">
        <v>32.9711</v>
      </c>
      <c r="AR1685">
        <v>21.703299999999999</v>
      </c>
    </row>
    <row r="1686" spans="1:44" x14ac:dyDescent="0.25">
      <c r="A1686" s="1">
        <v>38986</v>
      </c>
      <c r="B1686">
        <v>49.560200000000002</v>
      </c>
      <c r="C1686">
        <v>19.625900000000001</v>
      </c>
      <c r="D1686">
        <v>13.8751</v>
      </c>
      <c r="E1686">
        <v>39.826799999999999</v>
      </c>
      <c r="F1686">
        <v>1008.58</v>
      </c>
      <c r="G1686">
        <v>8.3218999999999994</v>
      </c>
      <c r="H1686">
        <v>26.06</v>
      </c>
      <c r="I1686">
        <v>36.628900000000002</v>
      </c>
      <c r="J1686">
        <v>53.268900000000002</v>
      </c>
      <c r="K1686">
        <v>43.844799999999999</v>
      </c>
      <c r="L1686">
        <v>40.1678</v>
      </c>
      <c r="M1686">
        <v>17.066700000000001</v>
      </c>
      <c r="N1686">
        <v>364.49860000000001</v>
      </c>
      <c r="O1686">
        <v>14.508599999999999</v>
      </c>
      <c r="P1686">
        <v>26.822800000000001</v>
      </c>
      <c r="Q1686">
        <v>17.600000000000001</v>
      </c>
      <c r="R1686">
        <v>44.662500000000001</v>
      </c>
      <c r="S1686">
        <v>21.830500000000001</v>
      </c>
      <c r="T1686">
        <v>23.3203</v>
      </c>
      <c r="U1686">
        <v>123.16200000000001</v>
      </c>
      <c r="V1686">
        <v>25.5122</v>
      </c>
      <c r="W1686">
        <v>24.117599999999999</v>
      </c>
      <c r="X1686">
        <v>27.1343</v>
      </c>
      <c r="Y1686">
        <v>56.853299999999997</v>
      </c>
      <c r="Z1686">
        <v>12.8651</v>
      </c>
      <c r="AA1686">
        <v>26.17</v>
      </c>
      <c r="AB1686">
        <v>41.518099999999997</v>
      </c>
      <c r="AC1686">
        <v>31.427299999999999</v>
      </c>
      <c r="AD1686" t="e">
        <v>#N/A</v>
      </c>
      <c r="AE1686">
        <v>24.7607</v>
      </c>
      <c r="AF1686">
        <v>25.339200000000002</v>
      </c>
      <c r="AG1686">
        <v>18.370899999999999</v>
      </c>
      <c r="AH1686">
        <v>15.8401</v>
      </c>
      <c r="AI1686">
        <v>16.908999999999999</v>
      </c>
      <c r="AJ1686">
        <v>40.998899999999999</v>
      </c>
      <c r="AK1686" t="e">
        <v>#N/A</v>
      </c>
      <c r="AL1686" t="e">
        <v>#N/A</v>
      </c>
      <c r="AM1686">
        <v>36.002200000000002</v>
      </c>
      <c r="AN1686">
        <v>43.131100000000004</v>
      </c>
      <c r="AO1686">
        <v>21.593800000000002</v>
      </c>
      <c r="AP1686" t="e">
        <v>#N/A</v>
      </c>
      <c r="AQ1686">
        <v>33.4664</v>
      </c>
      <c r="AR1686">
        <v>22.464700000000001</v>
      </c>
    </row>
    <row r="1687" spans="1:44" x14ac:dyDescent="0.25">
      <c r="A1687" s="1">
        <v>38987</v>
      </c>
      <c r="B1687">
        <v>49.656300000000002</v>
      </c>
      <c r="C1687">
        <v>19.728100000000001</v>
      </c>
      <c r="D1687">
        <v>14.1676</v>
      </c>
      <c r="E1687">
        <v>39.8827</v>
      </c>
      <c r="F1687">
        <v>1006.72</v>
      </c>
      <c r="G1687">
        <v>8.2003500000000003</v>
      </c>
      <c r="H1687">
        <v>26.5</v>
      </c>
      <c r="I1687">
        <v>36.468800000000002</v>
      </c>
      <c r="J1687">
        <v>53.612099999999998</v>
      </c>
      <c r="K1687">
        <v>43.829500000000003</v>
      </c>
      <c r="L1687">
        <v>40.607599999999998</v>
      </c>
      <c r="M1687">
        <v>16.9725</v>
      </c>
      <c r="N1687">
        <v>363.05790000000002</v>
      </c>
      <c r="O1687">
        <v>14.531000000000001</v>
      </c>
      <c r="P1687">
        <v>26.746700000000001</v>
      </c>
      <c r="Q1687">
        <v>18.239999999999998</v>
      </c>
      <c r="R1687">
        <v>45.273600000000002</v>
      </c>
      <c r="S1687">
        <v>21.769400000000001</v>
      </c>
      <c r="T1687">
        <v>23.965900000000001</v>
      </c>
      <c r="U1687">
        <v>123.459</v>
      </c>
      <c r="V1687">
        <v>25.283999999999999</v>
      </c>
      <c r="W1687">
        <v>24.0534</v>
      </c>
      <c r="X1687">
        <v>27.546900000000001</v>
      </c>
      <c r="Y1687">
        <v>56.667900000000003</v>
      </c>
      <c r="Z1687">
        <v>13.153700000000001</v>
      </c>
      <c r="AA1687">
        <v>27.1</v>
      </c>
      <c r="AB1687">
        <v>41.727800000000002</v>
      </c>
      <c r="AC1687">
        <v>31.441199999999998</v>
      </c>
      <c r="AD1687" t="e">
        <v>#N/A</v>
      </c>
      <c r="AE1687">
        <v>25.238800000000001</v>
      </c>
      <c r="AF1687">
        <v>25.756</v>
      </c>
      <c r="AG1687">
        <v>18.549099999999999</v>
      </c>
      <c r="AH1687">
        <v>15.805400000000001</v>
      </c>
      <c r="AI1687">
        <v>16.947600000000001</v>
      </c>
      <c r="AJ1687">
        <v>41.139499999999998</v>
      </c>
      <c r="AK1687" t="e">
        <v>#N/A</v>
      </c>
      <c r="AL1687" t="e">
        <v>#N/A</v>
      </c>
      <c r="AM1687">
        <v>36.373899999999999</v>
      </c>
      <c r="AN1687">
        <v>42.923999999999999</v>
      </c>
      <c r="AO1687">
        <v>20.939599999999999</v>
      </c>
      <c r="AP1687" t="e">
        <v>#N/A</v>
      </c>
      <c r="AQ1687">
        <v>33.651899999999998</v>
      </c>
      <c r="AR1687">
        <v>22.469799999999999</v>
      </c>
    </row>
    <row r="1688" spans="1:44" x14ac:dyDescent="0.25">
      <c r="A1688" s="1">
        <v>38988</v>
      </c>
      <c r="B1688">
        <v>49.509900000000002</v>
      </c>
      <c r="C1688">
        <v>19.760899999999999</v>
      </c>
      <c r="D1688">
        <v>14.076700000000001</v>
      </c>
      <c r="E1688">
        <v>39.784599999999998</v>
      </c>
      <c r="F1688">
        <v>1004.12</v>
      </c>
      <c r="G1688">
        <v>8.2501700000000007</v>
      </c>
      <c r="H1688">
        <v>25.43</v>
      </c>
      <c r="I1688">
        <v>36.624899999999997</v>
      </c>
      <c r="J1688">
        <v>53.361899999999999</v>
      </c>
      <c r="K1688">
        <v>44.234699999999997</v>
      </c>
      <c r="L1688">
        <v>40.729599999999998</v>
      </c>
      <c r="M1688">
        <v>17.028099999999998</v>
      </c>
      <c r="N1688">
        <v>361.79500000000002</v>
      </c>
      <c r="O1688">
        <v>14.578900000000001</v>
      </c>
      <c r="P1688">
        <v>26.871700000000001</v>
      </c>
      <c r="Q1688">
        <v>17.59</v>
      </c>
      <c r="R1688">
        <v>45.049399999999999</v>
      </c>
      <c r="S1688">
        <v>21.811900000000001</v>
      </c>
      <c r="T1688">
        <v>24.531300000000002</v>
      </c>
      <c r="U1688">
        <v>124.0162</v>
      </c>
      <c r="V1688">
        <v>25.6616</v>
      </c>
      <c r="W1688">
        <v>24.136099999999999</v>
      </c>
      <c r="X1688">
        <v>27.6782</v>
      </c>
      <c r="Y1688">
        <v>56.504100000000001</v>
      </c>
      <c r="Z1688">
        <v>13.3682</v>
      </c>
      <c r="AA1688">
        <v>26.61</v>
      </c>
      <c r="AB1688">
        <v>41.716099999999997</v>
      </c>
      <c r="AC1688">
        <v>31.595099999999999</v>
      </c>
      <c r="AD1688" t="e">
        <v>#N/A</v>
      </c>
      <c r="AE1688">
        <v>25.061</v>
      </c>
      <c r="AF1688">
        <v>25.485199999999999</v>
      </c>
      <c r="AG1688">
        <v>18.479700000000001</v>
      </c>
      <c r="AH1688">
        <v>15.796200000000001</v>
      </c>
      <c r="AI1688">
        <v>16.825600000000001</v>
      </c>
      <c r="AJ1688">
        <v>40.803400000000003</v>
      </c>
      <c r="AK1688" t="e">
        <v>#N/A</v>
      </c>
      <c r="AL1688" t="e">
        <v>#N/A</v>
      </c>
      <c r="AM1688">
        <v>36.556800000000003</v>
      </c>
      <c r="AN1688">
        <v>43.124200000000002</v>
      </c>
      <c r="AO1688">
        <v>20.9724</v>
      </c>
      <c r="AP1688" t="e">
        <v>#N/A</v>
      </c>
      <c r="AQ1688">
        <v>33.778700000000001</v>
      </c>
      <c r="AR1688">
        <v>22.3535</v>
      </c>
    </row>
    <row r="1689" spans="1:44" x14ac:dyDescent="0.25">
      <c r="A1689" s="1">
        <v>38989</v>
      </c>
      <c r="B1689">
        <v>49.577300000000001</v>
      </c>
      <c r="C1689">
        <v>19.921800000000001</v>
      </c>
      <c r="D1689">
        <v>14.0585</v>
      </c>
      <c r="E1689">
        <v>39.994</v>
      </c>
      <c r="F1689">
        <v>1008.79</v>
      </c>
      <c r="G1689">
        <v>8.2760999999999996</v>
      </c>
      <c r="H1689">
        <v>25.37</v>
      </c>
      <c r="I1689">
        <v>36.778199999999998</v>
      </c>
      <c r="J1689">
        <v>53.314799999999998</v>
      </c>
      <c r="K1689">
        <v>43.9726</v>
      </c>
      <c r="L1689">
        <v>41.109299999999998</v>
      </c>
      <c r="M1689">
        <v>16.7425</v>
      </c>
      <c r="N1689">
        <v>361.49</v>
      </c>
      <c r="O1689">
        <v>14.5716</v>
      </c>
      <c r="P1689">
        <v>26.7041</v>
      </c>
      <c r="Q1689">
        <v>18.14</v>
      </c>
      <c r="R1689">
        <v>45.265000000000001</v>
      </c>
      <c r="S1689">
        <v>21.8292</v>
      </c>
      <c r="T1689">
        <v>24.644400000000001</v>
      </c>
      <c r="U1689">
        <v>123.92740000000001</v>
      </c>
      <c r="V1689">
        <v>26.370999999999999</v>
      </c>
      <c r="W1689">
        <v>23.9529</v>
      </c>
      <c r="X1689">
        <v>27.5185</v>
      </c>
      <c r="Y1689">
        <v>56.7545</v>
      </c>
      <c r="Z1689">
        <v>13.314299999999999</v>
      </c>
      <c r="AA1689">
        <v>27.12</v>
      </c>
      <c r="AB1689">
        <v>41.877899999999997</v>
      </c>
      <c r="AC1689">
        <v>31.572700000000001</v>
      </c>
      <c r="AD1689" t="e">
        <v>#N/A</v>
      </c>
      <c r="AE1689">
        <v>24.892700000000001</v>
      </c>
      <c r="AF1689">
        <v>25.500599999999999</v>
      </c>
      <c r="AG1689">
        <v>18.523299999999999</v>
      </c>
      <c r="AH1689">
        <v>15.747299999999999</v>
      </c>
      <c r="AI1689">
        <v>16.937899999999999</v>
      </c>
      <c r="AJ1689">
        <v>40.777000000000001</v>
      </c>
      <c r="AK1689" t="e">
        <v>#N/A</v>
      </c>
      <c r="AL1689" t="e">
        <v>#N/A</v>
      </c>
      <c r="AM1689">
        <v>36.472499999999997</v>
      </c>
      <c r="AN1689">
        <v>43.182299999999998</v>
      </c>
      <c r="AO1689">
        <v>21.180099999999999</v>
      </c>
      <c r="AP1689" t="e">
        <v>#N/A</v>
      </c>
      <c r="AQ1689">
        <v>33.661099999999998</v>
      </c>
      <c r="AR1689">
        <v>22.4253</v>
      </c>
    </row>
    <row r="1690" spans="1:44" x14ac:dyDescent="0.25">
      <c r="A1690" s="1">
        <v>38992</v>
      </c>
      <c r="B1690">
        <v>48.801400000000001</v>
      </c>
      <c r="C1690">
        <v>19.591699999999999</v>
      </c>
      <c r="D1690">
        <v>14.077300000000001</v>
      </c>
      <c r="E1690">
        <v>39.238599999999998</v>
      </c>
      <c r="F1690">
        <v>1005.89</v>
      </c>
      <c r="G1690">
        <v>8.0473099999999995</v>
      </c>
      <c r="H1690">
        <v>25.4</v>
      </c>
      <c r="I1690">
        <v>37.17165</v>
      </c>
      <c r="J1690">
        <v>54.019500000000001</v>
      </c>
      <c r="K1690">
        <v>43.5595</v>
      </c>
      <c r="L1690">
        <v>41.002899999999997</v>
      </c>
      <c r="M1690">
        <v>16.7531</v>
      </c>
      <c r="N1690">
        <v>358.6721</v>
      </c>
      <c r="O1690">
        <v>14.484299999999999</v>
      </c>
      <c r="P1690">
        <v>26.583100000000002</v>
      </c>
      <c r="Q1690">
        <v>17.55</v>
      </c>
      <c r="R1690">
        <v>45.165599999999998</v>
      </c>
      <c r="S1690">
        <v>21.909300000000002</v>
      </c>
      <c r="T1690">
        <v>24.776399999999999</v>
      </c>
      <c r="U1690">
        <v>124.6263</v>
      </c>
      <c r="V1690">
        <v>26.7624</v>
      </c>
      <c r="W1690">
        <v>24.0245</v>
      </c>
      <c r="X1690">
        <v>27.779599999999999</v>
      </c>
      <c r="Y1690">
        <v>56.566699999999997</v>
      </c>
      <c r="Z1690">
        <v>13.197800000000001</v>
      </c>
      <c r="AA1690">
        <v>26.88</v>
      </c>
      <c r="AB1690">
        <v>41.949800000000003</v>
      </c>
      <c r="AC1690">
        <v>31.445399999999999</v>
      </c>
      <c r="AD1690" t="e">
        <v>#N/A</v>
      </c>
      <c r="AE1690">
        <v>25.052900000000001</v>
      </c>
      <c r="AF1690">
        <v>25.450299999999999</v>
      </c>
      <c r="AG1690">
        <v>18.500299999999999</v>
      </c>
      <c r="AH1690">
        <v>15.8741</v>
      </c>
      <c r="AI1690">
        <v>16.9224</v>
      </c>
      <c r="AJ1690">
        <v>40.670299999999997</v>
      </c>
      <c r="AK1690" t="e">
        <v>#N/A</v>
      </c>
      <c r="AL1690" t="e">
        <v>#N/A</v>
      </c>
      <c r="AM1690">
        <v>36.437600000000003</v>
      </c>
      <c r="AN1690">
        <v>43.497900000000001</v>
      </c>
      <c r="AO1690">
        <v>21.1952</v>
      </c>
      <c r="AP1690" t="e">
        <v>#N/A</v>
      </c>
      <c r="AQ1690">
        <v>32.982700000000001</v>
      </c>
      <c r="AR1690">
        <v>22.134899999999998</v>
      </c>
    </row>
    <row r="1691" spans="1:44" x14ac:dyDescent="0.25">
      <c r="A1691" s="1">
        <v>38994</v>
      </c>
      <c r="B1691">
        <v>49.7029</v>
      </c>
      <c r="C1691">
        <v>19.274100000000001</v>
      </c>
      <c r="D1691">
        <v>14.0961</v>
      </c>
      <c r="E1691">
        <v>40.387799999999999</v>
      </c>
      <c r="F1691">
        <v>1020.09</v>
      </c>
      <c r="G1691">
        <v>8.0833600000000008</v>
      </c>
      <c r="H1691">
        <v>25.95</v>
      </c>
      <c r="I1691">
        <v>37.565100000000001</v>
      </c>
      <c r="J1691">
        <v>56.568100000000001</v>
      </c>
      <c r="K1691">
        <v>43.549599999999998</v>
      </c>
      <c r="L1691">
        <v>40.303899999999999</v>
      </c>
      <c r="M1691">
        <v>17.430399999999999</v>
      </c>
      <c r="N1691">
        <v>370.75630000000001</v>
      </c>
      <c r="O1691">
        <v>14.557</v>
      </c>
      <c r="P1691">
        <v>26.802600000000002</v>
      </c>
      <c r="Q1691">
        <v>17.36</v>
      </c>
      <c r="R1691">
        <v>44.8628</v>
      </c>
      <c r="S1691">
        <v>22.206700000000001</v>
      </c>
      <c r="T1691">
        <v>24.7104</v>
      </c>
      <c r="U1691">
        <v>128.87700000000001</v>
      </c>
      <c r="V1691">
        <v>27.200900000000001</v>
      </c>
      <c r="W1691">
        <v>24.739000000000001</v>
      </c>
      <c r="X1691">
        <v>28.472799999999999</v>
      </c>
      <c r="Y1691">
        <v>57.420499999999997</v>
      </c>
      <c r="Z1691">
        <v>13.431100000000001</v>
      </c>
      <c r="AA1691">
        <v>26.61</v>
      </c>
      <c r="AB1691">
        <v>42.326300000000003</v>
      </c>
      <c r="AC1691">
        <v>32.0505</v>
      </c>
      <c r="AD1691" t="e">
        <v>#N/A</v>
      </c>
      <c r="AE1691">
        <v>25.4101</v>
      </c>
      <c r="AF1691">
        <v>25.434100000000001</v>
      </c>
      <c r="AG1691">
        <v>18.8871</v>
      </c>
      <c r="AH1691">
        <v>16.000900000000001</v>
      </c>
      <c r="AI1691">
        <v>16.876100000000001</v>
      </c>
      <c r="AJ1691">
        <v>41.565899999999999</v>
      </c>
      <c r="AK1691" t="e">
        <v>#N/A</v>
      </c>
      <c r="AL1691" t="e">
        <v>#N/A</v>
      </c>
      <c r="AM1691">
        <v>36.684699999999999</v>
      </c>
      <c r="AN1691">
        <v>44.228200000000001</v>
      </c>
      <c r="AO1691">
        <v>21.532800000000002</v>
      </c>
      <c r="AP1691" t="e">
        <v>#N/A</v>
      </c>
      <c r="AQ1691">
        <v>33.679000000000002</v>
      </c>
      <c r="AR1691">
        <v>22.578399999999998</v>
      </c>
    </row>
    <row r="1692" spans="1:44" x14ac:dyDescent="0.25">
      <c r="A1692" s="1">
        <v>38995</v>
      </c>
      <c r="B1692">
        <v>50.247900000000001</v>
      </c>
      <c r="C1692">
        <v>19.515000000000001</v>
      </c>
      <c r="D1692">
        <v>14.3292</v>
      </c>
      <c r="E1692">
        <v>40.276800000000001</v>
      </c>
      <c r="F1692">
        <v>1018.94</v>
      </c>
      <c r="G1692">
        <v>7.99885</v>
      </c>
      <c r="H1692">
        <v>25.12</v>
      </c>
      <c r="I1692">
        <v>37.250900000000001</v>
      </c>
      <c r="J1692">
        <v>56.289099999999998</v>
      </c>
      <c r="K1692">
        <v>45.362900000000003</v>
      </c>
      <c r="L1692">
        <v>40.2498</v>
      </c>
      <c r="M1692">
        <v>17.343499999999999</v>
      </c>
      <c r="N1692">
        <v>368.88069999999999</v>
      </c>
      <c r="O1692">
        <v>14.5341</v>
      </c>
      <c r="P1692">
        <v>26.916699999999999</v>
      </c>
      <c r="Q1692">
        <v>17.600000000000001</v>
      </c>
      <c r="R1692">
        <v>45.235799999999998</v>
      </c>
      <c r="S1692">
        <v>22.2895</v>
      </c>
      <c r="T1692">
        <v>24.578399999999998</v>
      </c>
      <c r="U1692">
        <v>128.2396</v>
      </c>
      <c r="V1692">
        <v>26.922000000000001</v>
      </c>
      <c r="W1692">
        <v>24.5487</v>
      </c>
      <c r="X1692">
        <v>28.570499999999999</v>
      </c>
      <c r="Y1692">
        <v>57.1571</v>
      </c>
      <c r="Z1692">
        <v>13.3405</v>
      </c>
      <c r="AA1692">
        <v>26.71</v>
      </c>
      <c r="AB1692">
        <v>41.805399999999999</v>
      </c>
      <c r="AC1692">
        <v>31.9101</v>
      </c>
      <c r="AD1692" t="e">
        <v>#N/A</v>
      </c>
      <c r="AE1692">
        <v>25.1465</v>
      </c>
      <c r="AF1692">
        <v>25.063300000000002</v>
      </c>
      <c r="AG1692">
        <v>18.811900000000001</v>
      </c>
      <c r="AH1692">
        <v>15.9383</v>
      </c>
      <c r="AI1692">
        <v>16.606999999999999</v>
      </c>
      <c r="AJ1692">
        <v>41.5563</v>
      </c>
      <c r="AK1692" t="e">
        <v>#N/A</v>
      </c>
      <c r="AL1692" t="e">
        <v>#N/A</v>
      </c>
      <c r="AM1692">
        <v>37.419499999999999</v>
      </c>
      <c r="AN1692">
        <v>44.519500000000001</v>
      </c>
      <c r="AO1692">
        <v>21.134599999999999</v>
      </c>
      <c r="AP1692" t="e">
        <v>#N/A</v>
      </c>
      <c r="AQ1692">
        <v>32.780900000000003</v>
      </c>
      <c r="AR1692">
        <v>22.425999999999998</v>
      </c>
    </row>
    <row r="1693" spans="1:44" x14ac:dyDescent="0.25">
      <c r="A1693" s="1">
        <v>38996</v>
      </c>
      <c r="B1693">
        <v>50.5871</v>
      </c>
      <c r="C1693">
        <v>19.659700000000001</v>
      </c>
      <c r="D1693">
        <v>14.434100000000001</v>
      </c>
      <c r="E1693">
        <v>40.365099999999998</v>
      </c>
      <c r="F1693">
        <v>1020.03</v>
      </c>
      <c r="G1693">
        <v>7.9821900000000001</v>
      </c>
      <c r="H1693">
        <v>25.55</v>
      </c>
      <c r="I1693">
        <v>37.226399999999998</v>
      </c>
      <c r="J1693">
        <v>56.576300000000003</v>
      </c>
      <c r="K1693">
        <v>45.400199999999998</v>
      </c>
      <c r="L1693">
        <v>40.310499999999998</v>
      </c>
      <c r="M1693">
        <v>17.538</v>
      </c>
      <c r="N1693">
        <v>371.05009999999999</v>
      </c>
      <c r="O1693">
        <v>14.573499999999999</v>
      </c>
      <c r="P1693">
        <v>27.902799999999999</v>
      </c>
      <c r="Q1693">
        <v>17.43</v>
      </c>
      <c r="R1693">
        <v>45.419199999999996</v>
      </c>
      <c r="S1693">
        <v>22.2973</v>
      </c>
      <c r="T1693">
        <v>23.193100000000001</v>
      </c>
      <c r="U1693">
        <v>128.62569999999999</v>
      </c>
      <c r="V1693">
        <v>27.0002</v>
      </c>
      <c r="W1693">
        <v>24.579799999999999</v>
      </c>
      <c r="X1693">
        <v>28.4237</v>
      </c>
      <c r="Y1693">
        <v>57.5182</v>
      </c>
      <c r="Z1693">
        <v>13.329499999999999</v>
      </c>
      <c r="AA1693">
        <v>27.38</v>
      </c>
      <c r="AB1693">
        <v>41.935600000000001</v>
      </c>
      <c r="AC1693">
        <v>31.702300000000001</v>
      </c>
      <c r="AD1693" t="e">
        <v>#N/A</v>
      </c>
      <c r="AE1693">
        <v>25.507400000000001</v>
      </c>
      <c r="AF1693">
        <v>25.4681</v>
      </c>
      <c r="AG1693">
        <v>18.8627</v>
      </c>
      <c r="AH1693">
        <v>15.796200000000001</v>
      </c>
      <c r="AI1693">
        <v>16.64</v>
      </c>
      <c r="AJ1693">
        <v>41.388399999999997</v>
      </c>
      <c r="AK1693" t="e">
        <v>#N/A</v>
      </c>
      <c r="AL1693" t="e">
        <v>#N/A</v>
      </c>
      <c r="AM1693">
        <v>38.180999999999997</v>
      </c>
      <c r="AN1693">
        <v>44.488500000000002</v>
      </c>
      <c r="AO1693">
        <v>21.166399999999999</v>
      </c>
      <c r="AP1693" t="e">
        <v>#N/A</v>
      </c>
      <c r="AQ1693">
        <v>32.942100000000003</v>
      </c>
      <c r="AR1693">
        <v>22.722799999999999</v>
      </c>
    </row>
    <row r="1694" spans="1:44" x14ac:dyDescent="0.25">
      <c r="A1694" s="1">
        <v>38999</v>
      </c>
      <c r="B1694">
        <v>50.744999999999997</v>
      </c>
      <c r="C1694">
        <v>19.976299999999998</v>
      </c>
      <c r="D1694">
        <v>14.528</v>
      </c>
      <c r="E1694">
        <v>40.5749</v>
      </c>
      <c r="F1694">
        <v>1021.45</v>
      </c>
      <c r="G1694">
        <v>8.0596999999999994</v>
      </c>
      <c r="H1694">
        <v>25.38</v>
      </c>
      <c r="I1694">
        <v>37.592799999999997</v>
      </c>
      <c r="J1694">
        <v>56.204900000000002</v>
      </c>
      <c r="K1694">
        <v>46.250399999999999</v>
      </c>
      <c r="L1694">
        <v>40.270000000000003</v>
      </c>
      <c r="M1694">
        <v>17.813099999999999</v>
      </c>
      <c r="N1694">
        <v>373.13850000000002</v>
      </c>
      <c r="O1694">
        <v>14.5425</v>
      </c>
      <c r="P1694">
        <v>28.400500000000001</v>
      </c>
      <c r="Q1694">
        <v>17.71</v>
      </c>
      <c r="R1694">
        <v>45.164700000000003</v>
      </c>
      <c r="S1694">
        <v>22.4238</v>
      </c>
      <c r="T1694">
        <v>23.5748</v>
      </c>
      <c r="U1694">
        <v>130.56620000000001</v>
      </c>
      <c r="V1694">
        <v>27.346900000000002</v>
      </c>
      <c r="W1694">
        <v>25.010999999999999</v>
      </c>
      <c r="X1694">
        <v>28.513999999999999</v>
      </c>
      <c r="Y1694">
        <v>58.352600000000002</v>
      </c>
      <c r="Z1694">
        <v>13.374499999999999</v>
      </c>
      <c r="AA1694">
        <v>27.97</v>
      </c>
      <c r="AB1694">
        <v>42.015500000000003</v>
      </c>
      <c r="AC1694">
        <v>32.005099999999999</v>
      </c>
      <c r="AD1694" t="e">
        <v>#N/A</v>
      </c>
      <c r="AE1694">
        <v>25.879799999999999</v>
      </c>
      <c r="AF1694">
        <v>25.6343</v>
      </c>
      <c r="AG1694">
        <v>18.858799999999999</v>
      </c>
      <c r="AH1694">
        <v>15.968400000000001</v>
      </c>
      <c r="AI1694">
        <v>16.576599999999999</v>
      </c>
      <c r="AJ1694">
        <v>41.555799999999998</v>
      </c>
      <c r="AK1694" t="e">
        <v>#N/A</v>
      </c>
      <c r="AL1694" t="e">
        <v>#N/A</v>
      </c>
      <c r="AM1694">
        <v>37.784700000000001</v>
      </c>
      <c r="AN1694">
        <v>44.567100000000003</v>
      </c>
      <c r="AO1694">
        <v>21.211099999999998</v>
      </c>
      <c r="AP1694" t="e">
        <v>#N/A</v>
      </c>
      <c r="AQ1694">
        <v>33.026200000000003</v>
      </c>
      <c r="AR1694">
        <v>22.8766</v>
      </c>
    </row>
    <row r="1695" spans="1:44" x14ac:dyDescent="0.25">
      <c r="A1695" s="1">
        <v>39000</v>
      </c>
      <c r="B1695">
        <v>50.651600000000002</v>
      </c>
      <c r="C1695">
        <v>20.2089</v>
      </c>
      <c r="D1695">
        <v>14.4735</v>
      </c>
      <c r="E1695">
        <v>41.557699999999997</v>
      </c>
      <c r="F1695">
        <v>1027.3599999999999</v>
      </c>
      <c r="G1695">
        <v>8.0059400000000007</v>
      </c>
      <c r="H1695">
        <v>25.83</v>
      </c>
      <c r="I1695">
        <v>37.870800000000003</v>
      </c>
      <c r="J1695">
        <v>56.134399999999999</v>
      </c>
      <c r="K1695">
        <v>46.577800000000003</v>
      </c>
      <c r="L1695">
        <v>40.869199999999999</v>
      </c>
      <c r="M1695">
        <v>17.898099999999999</v>
      </c>
      <c r="N1695">
        <v>373.6037</v>
      </c>
      <c r="O1695">
        <v>14.5061</v>
      </c>
      <c r="P1695">
        <v>28.2775</v>
      </c>
      <c r="Q1695">
        <v>17.75</v>
      </c>
      <c r="R1695">
        <v>45.807499999999997</v>
      </c>
      <c r="S1695">
        <v>22.608599999999999</v>
      </c>
      <c r="T1695">
        <v>23.918700000000001</v>
      </c>
      <c r="U1695">
        <v>132.19730000000001</v>
      </c>
      <c r="V1695">
        <v>27.423500000000001</v>
      </c>
      <c r="W1695">
        <v>25.2073</v>
      </c>
      <c r="X1695">
        <v>28.6754</v>
      </c>
      <c r="Y1695">
        <v>58.829700000000003</v>
      </c>
      <c r="Z1695">
        <v>13.6266</v>
      </c>
      <c r="AA1695">
        <v>27.49</v>
      </c>
      <c r="AB1695">
        <v>42.272300000000001</v>
      </c>
      <c r="AC1695">
        <v>32.491900000000001</v>
      </c>
      <c r="AD1695" t="e">
        <v>#N/A</v>
      </c>
      <c r="AE1695">
        <v>26.232199999999999</v>
      </c>
      <c r="AF1695">
        <v>25.674900000000001</v>
      </c>
      <c r="AG1695">
        <v>18.929200000000002</v>
      </c>
      <c r="AH1695">
        <v>16.080200000000001</v>
      </c>
      <c r="AI1695">
        <v>16.6142</v>
      </c>
      <c r="AJ1695">
        <v>41.565399999999997</v>
      </c>
      <c r="AK1695" t="e">
        <v>#N/A</v>
      </c>
      <c r="AL1695" t="e">
        <v>#N/A</v>
      </c>
      <c r="AM1695">
        <v>37.186799999999998</v>
      </c>
      <c r="AN1695">
        <v>44.914999999999999</v>
      </c>
      <c r="AO1695">
        <v>21.228100000000001</v>
      </c>
      <c r="AP1695" t="e">
        <v>#N/A</v>
      </c>
      <c r="AQ1695">
        <v>33.1218</v>
      </c>
      <c r="AR1695">
        <v>22.885300000000001</v>
      </c>
    </row>
    <row r="1696" spans="1:44" x14ac:dyDescent="0.25">
      <c r="A1696" s="1">
        <v>39001</v>
      </c>
      <c r="B1696">
        <v>50.745699999999999</v>
      </c>
      <c r="C1696">
        <v>19.261199999999999</v>
      </c>
      <c r="D1696">
        <v>14.612299999999999</v>
      </c>
      <c r="E1696">
        <v>41.4617</v>
      </c>
      <c r="F1696">
        <v>1029.72</v>
      </c>
      <c r="G1696">
        <v>7.9474099999999996</v>
      </c>
      <c r="H1696">
        <v>26.28</v>
      </c>
      <c r="I1696">
        <v>37.446899999999999</v>
      </c>
      <c r="J1696">
        <v>55.716200000000001</v>
      </c>
      <c r="K1696">
        <v>45.979700000000001</v>
      </c>
      <c r="L1696">
        <v>40.372999999999998</v>
      </c>
      <c r="M1696">
        <v>17.927700000000002</v>
      </c>
      <c r="N1696">
        <v>370.0027</v>
      </c>
      <c r="O1696">
        <v>14.5069</v>
      </c>
      <c r="P1696">
        <v>28.052600000000002</v>
      </c>
      <c r="Q1696">
        <v>17.899999999999999</v>
      </c>
      <c r="R1696">
        <v>45.298999999999999</v>
      </c>
      <c r="S1696">
        <v>22.531099999999999</v>
      </c>
      <c r="T1696">
        <v>24.1968</v>
      </c>
      <c r="U1696">
        <v>132.3295</v>
      </c>
      <c r="V1696">
        <v>27.390899999999998</v>
      </c>
      <c r="W1696">
        <v>25.304099999999998</v>
      </c>
      <c r="X1696">
        <v>28.5486</v>
      </c>
      <c r="Y1696">
        <v>58.792299999999997</v>
      </c>
      <c r="Z1696">
        <v>13.627700000000001</v>
      </c>
      <c r="AA1696">
        <v>27.62</v>
      </c>
      <c r="AB1696">
        <v>42.3596</v>
      </c>
      <c r="AC1696">
        <v>32.513100000000001</v>
      </c>
      <c r="AD1696" t="e">
        <v>#N/A</v>
      </c>
      <c r="AE1696">
        <v>26.459099999999999</v>
      </c>
      <c r="AF1696">
        <v>25.916599999999999</v>
      </c>
      <c r="AG1696">
        <v>18.825900000000001</v>
      </c>
      <c r="AH1696">
        <v>16.042899999999999</v>
      </c>
      <c r="AI1696">
        <v>16.456900000000001</v>
      </c>
      <c r="AJ1696">
        <v>41.4559</v>
      </c>
      <c r="AK1696" t="e">
        <v>#N/A</v>
      </c>
      <c r="AL1696" t="e">
        <v>#N/A</v>
      </c>
      <c r="AM1696">
        <v>37.501399999999997</v>
      </c>
      <c r="AN1696">
        <v>45.006999999999998</v>
      </c>
      <c r="AO1696">
        <v>21.2545</v>
      </c>
      <c r="AP1696" t="e">
        <v>#N/A</v>
      </c>
      <c r="AQ1696">
        <v>33.253</v>
      </c>
      <c r="AR1696">
        <v>22.927399999999999</v>
      </c>
    </row>
    <row r="1697" spans="1:44" x14ac:dyDescent="0.25">
      <c r="A1697" s="1">
        <v>39003</v>
      </c>
      <c r="B1697">
        <v>50.677100000000003</v>
      </c>
      <c r="C1697">
        <v>19.092700000000001</v>
      </c>
      <c r="D1697">
        <v>14.7524</v>
      </c>
      <c r="E1697">
        <v>41.835299999999997</v>
      </c>
      <c r="F1697">
        <v>1033.29</v>
      </c>
      <c r="G1697">
        <v>8.1371300000000009</v>
      </c>
      <c r="H1697">
        <v>26.56</v>
      </c>
      <c r="I1697">
        <v>37.668399999999998</v>
      </c>
      <c r="J1697">
        <v>56.1967</v>
      </c>
      <c r="K1697">
        <v>46.526499999999999</v>
      </c>
      <c r="L1697">
        <v>41.0732</v>
      </c>
      <c r="M1697">
        <v>18.020600000000002</v>
      </c>
      <c r="N1697">
        <v>369.50349999999997</v>
      </c>
      <c r="O1697">
        <v>14.4693</v>
      </c>
      <c r="P1697">
        <v>28.300699999999999</v>
      </c>
      <c r="Q1697">
        <v>18.89</v>
      </c>
      <c r="R1697">
        <v>46.491900000000001</v>
      </c>
      <c r="S1697">
        <v>22.406500000000001</v>
      </c>
      <c r="T1697">
        <v>24.8612</v>
      </c>
      <c r="U1697">
        <v>135.9136</v>
      </c>
      <c r="V1697">
        <v>28.098500000000001</v>
      </c>
      <c r="W1697">
        <v>24.6097</v>
      </c>
      <c r="X1697">
        <v>28.912400000000002</v>
      </c>
      <c r="Y1697">
        <v>60.099499999999999</v>
      </c>
      <c r="Z1697">
        <v>14.083</v>
      </c>
      <c r="AA1697">
        <v>27.77</v>
      </c>
      <c r="AB1697">
        <v>42.004300000000001</v>
      </c>
      <c r="AC1697">
        <v>32.822400000000002</v>
      </c>
      <c r="AD1697" t="e">
        <v>#N/A</v>
      </c>
      <c r="AE1697">
        <v>26.976400000000002</v>
      </c>
      <c r="AF1697">
        <v>26.509899999999998</v>
      </c>
      <c r="AG1697">
        <v>19.375599999999999</v>
      </c>
      <c r="AH1697">
        <v>16.2407</v>
      </c>
      <c r="AI1697">
        <v>16.617000000000001</v>
      </c>
      <c r="AJ1697">
        <v>41.194099999999999</v>
      </c>
      <c r="AK1697" t="e">
        <v>#N/A</v>
      </c>
      <c r="AL1697" t="e">
        <v>#N/A</v>
      </c>
      <c r="AM1697">
        <v>36.478000000000002</v>
      </c>
      <c r="AN1697">
        <v>45.640900000000002</v>
      </c>
      <c r="AO1697">
        <v>21.509599999999999</v>
      </c>
      <c r="AP1697" t="e">
        <v>#N/A</v>
      </c>
      <c r="AQ1697">
        <v>33.289400000000001</v>
      </c>
      <c r="AR1697">
        <v>22.760899999999999</v>
      </c>
    </row>
    <row r="1698" spans="1:44" x14ac:dyDescent="0.25">
      <c r="A1698" s="1">
        <v>39006</v>
      </c>
      <c r="B1698">
        <v>51.054699999999997</v>
      </c>
      <c r="C1698">
        <v>19.6206</v>
      </c>
      <c r="D1698">
        <v>14.6914</v>
      </c>
      <c r="E1698">
        <v>41.749899999999997</v>
      </c>
      <c r="F1698">
        <v>1037.0999999999999</v>
      </c>
      <c r="G1698">
        <v>8.2023100000000007</v>
      </c>
      <c r="H1698">
        <v>26.38</v>
      </c>
      <c r="I1698">
        <v>37.3431</v>
      </c>
      <c r="J1698">
        <v>56.483800000000002</v>
      </c>
      <c r="K1698">
        <v>47.237299999999998</v>
      </c>
      <c r="L1698">
        <v>41.713799999999999</v>
      </c>
      <c r="M1698">
        <v>18.115200000000002</v>
      </c>
      <c r="N1698">
        <v>369.50619999999998</v>
      </c>
      <c r="O1698">
        <v>14.5954</v>
      </c>
      <c r="P1698">
        <v>28.549800000000001</v>
      </c>
      <c r="Q1698">
        <v>18.239999999999998</v>
      </c>
      <c r="R1698">
        <v>47.665999999999997</v>
      </c>
      <c r="S1698">
        <v>22.244399999999999</v>
      </c>
      <c r="T1698">
        <v>24.531300000000002</v>
      </c>
      <c r="U1698">
        <v>137.24959999999999</v>
      </c>
      <c r="V1698">
        <v>28.0901</v>
      </c>
      <c r="W1698">
        <v>24.310700000000001</v>
      </c>
      <c r="X1698">
        <v>29.197199999999999</v>
      </c>
      <c r="Y1698">
        <v>60.820599999999999</v>
      </c>
      <c r="Z1698">
        <v>14.1289</v>
      </c>
      <c r="AA1698">
        <v>28.02</v>
      </c>
      <c r="AB1698">
        <v>42.330500000000001</v>
      </c>
      <c r="AC1698">
        <v>32.702199999999998</v>
      </c>
      <c r="AD1698" t="e">
        <v>#N/A</v>
      </c>
      <c r="AE1698">
        <v>27.1097</v>
      </c>
      <c r="AF1698">
        <v>26.941099999999999</v>
      </c>
      <c r="AG1698">
        <v>19.491499999999998</v>
      </c>
      <c r="AH1698">
        <v>16.4679</v>
      </c>
      <c r="AI1698">
        <v>16.717300000000002</v>
      </c>
      <c r="AJ1698">
        <v>41.282699999999998</v>
      </c>
      <c r="AK1698">
        <v>100000</v>
      </c>
      <c r="AL1698" t="e">
        <v>#N/A</v>
      </c>
      <c r="AM1698">
        <v>35.709800000000001</v>
      </c>
      <c r="AN1698">
        <v>46.043999999999997</v>
      </c>
      <c r="AO1698">
        <v>21.552299999999999</v>
      </c>
      <c r="AP1698" t="e">
        <v>#N/A</v>
      </c>
      <c r="AQ1698">
        <v>33.292900000000003</v>
      </c>
      <c r="AR1698">
        <v>22.751200000000001</v>
      </c>
    </row>
    <row r="1699" spans="1:44" x14ac:dyDescent="0.25">
      <c r="A1699" s="1">
        <v>39007</v>
      </c>
      <c r="B1699">
        <v>51.092100000000002</v>
      </c>
      <c r="C1699">
        <v>19.793299999999999</v>
      </c>
      <c r="D1699">
        <v>14.5268</v>
      </c>
      <c r="E1699">
        <v>41.972799999999999</v>
      </c>
      <c r="F1699">
        <v>1033.1300000000001</v>
      </c>
      <c r="G1699">
        <v>8.0746699999999993</v>
      </c>
      <c r="H1699">
        <v>26.06</v>
      </c>
      <c r="I1699">
        <v>37.246899999999997</v>
      </c>
      <c r="J1699">
        <v>56.197200000000002</v>
      </c>
      <c r="K1699">
        <v>47.156199999999998</v>
      </c>
      <c r="L1699">
        <v>41.632599999999996</v>
      </c>
      <c r="M1699">
        <v>17.991700000000002</v>
      </c>
      <c r="N1699">
        <v>367.91629999999998</v>
      </c>
      <c r="O1699">
        <v>14.4236</v>
      </c>
      <c r="P1699">
        <v>28.3217</v>
      </c>
      <c r="Q1699">
        <v>18.12</v>
      </c>
      <c r="R1699">
        <v>47.3795</v>
      </c>
      <c r="S1699">
        <v>22.190999999999999</v>
      </c>
      <c r="T1699">
        <v>24.257999999999999</v>
      </c>
      <c r="U1699">
        <v>135.4819</v>
      </c>
      <c r="V1699">
        <v>28.258299999999998</v>
      </c>
      <c r="W1699">
        <v>23.9056</v>
      </c>
      <c r="X1699">
        <v>29.0336</v>
      </c>
      <c r="Y1699">
        <v>61.0426</v>
      </c>
      <c r="Z1699">
        <v>13.6549</v>
      </c>
      <c r="AA1699">
        <v>27.12</v>
      </c>
      <c r="AB1699">
        <v>43.095100000000002</v>
      </c>
      <c r="AC1699">
        <v>32.890500000000003</v>
      </c>
      <c r="AD1699" t="e">
        <v>#N/A</v>
      </c>
      <c r="AE1699">
        <v>26.775400000000001</v>
      </c>
      <c r="AF1699">
        <v>27.063300000000002</v>
      </c>
      <c r="AG1699">
        <v>19.470600000000001</v>
      </c>
      <c r="AH1699">
        <v>16.2926</v>
      </c>
      <c r="AI1699">
        <v>16.723299999999998</v>
      </c>
      <c r="AJ1699">
        <v>41.379199999999997</v>
      </c>
      <c r="AK1699" t="e">
        <v>#N/A</v>
      </c>
      <c r="AL1699" t="e">
        <v>#N/A</v>
      </c>
      <c r="AM1699">
        <v>35.076900000000002</v>
      </c>
      <c r="AN1699">
        <v>44.965200000000003</v>
      </c>
      <c r="AO1699">
        <v>21.280899999999999</v>
      </c>
      <c r="AP1699" t="e">
        <v>#N/A</v>
      </c>
      <c r="AQ1699">
        <v>33.220799999999997</v>
      </c>
      <c r="AR1699">
        <v>22.8155</v>
      </c>
    </row>
    <row r="1700" spans="1:44" x14ac:dyDescent="0.25">
      <c r="A1700" s="1">
        <v>39008</v>
      </c>
      <c r="B1700">
        <v>50.772599999999997</v>
      </c>
      <c r="C1700">
        <v>19.6342</v>
      </c>
      <c r="D1700">
        <v>14.543699999999999</v>
      </c>
      <c r="E1700">
        <v>41.714399999999998</v>
      </c>
      <c r="F1700">
        <v>1029.56</v>
      </c>
      <c r="G1700">
        <v>8.0884900000000002</v>
      </c>
      <c r="H1700">
        <v>26.2</v>
      </c>
      <c r="I1700">
        <v>37.287500000000001</v>
      </c>
      <c r="J1700">
        <v>56.460099999999997</v>
      </c>
      <c r="K1700">
        <v>46.485100000000003</v>
      </c>
      <c r="L1700">
        <v>41.332799999999999</v>
      </c>
      <c r="M1700">
        <v>17.780799999999999</v>
      </c>
      <c r="N1700">
        <v>368.46069999999997</v>
      </c>
      <c r="O1700">
        <v>14.4642</v>
      </c>
      <c r="P1700">
        <v>28.1783</v>
      </c>
      <c r="Q1700">
        <v>18.37</v>
      </c>
      <c r="R1700">
        <v>47.082999999999998</v>
      </c>
      <c r="S1700">
        <v>22.1386</v>
      </c>
      <c r="T1700">
        <v>24.3994</v>
      </c>
      <c r="U1700">
        <v>135.18350000000001</v>
      </c>
      <c r="V1700">
        <v>28.179300000000001</v>
      </c>
      <c r="W1700">
        <v>23.922799999999999</v>
      </c>
      <c r="X1700">
        <v>28.840299999999999</v>
      </c>
      <c r="Y1700">
        <v>62.793700000000001</v>
      </c>
      <c r="Z1700">
        <v>13.803800000000001</v>
      </c>
      <c r="AA1700">
        <v>26.82</v>
      </c>
      <c r="AB1700">
        <v>44.1815</v>
      </c>
      <c r="AC1700">
        <v>32.192999999999998</v>
      </c>
      <c r="AD1700" t="e">
        <v>#N/A</v>
      </c>
      <c r="AE1700">
        <v>26.5809</v>
      </c>
      <c r="AF1700">
        <v>27.249500000000001</v>
      </c>
      <c r="AG1700">
        <v>19.495799999999999</v>
      </c>
      <c r="AH1700">
        <v>16.153600000000001</v>
      </c>
      <c r="AI1700">
        <v>16.9391</v>
      </c>
      <c r="AJ1700">
        <v>41.62</v>
      </c>
      <c r="AK1700" t="e">
        <v>#N/A</v>
      </c>
      <c r="AL1700" t="e">
        <v>#N/A</v>
      </c>
      <c r="AM1700">
        <v>35.854599999999998</v>
      </c>
      <c r="AN1700">
        <v>45.041400000000003</v>
      </c>
      <c r="AO1700">
        <v>21.2486</v>
      </c>
      <c r="AP1700" t="e">
        <v>#N/A</v>
      </c>
      <c r="AQ1700">
        <v>33.259900000000002</v>
      </c>
      <c r="AR1700">
        <v>23.110399999999998</v>
      </c>
    </row>
    <row r="1701" spans="1:44" x14ac:dyDescent="0.25">
      <c r="A1701" s="1">
        <v>39009</v>
      </c>
      <c r="B1701">
        <v>51.277299999999997</v>
      </c>
      <c r="C1701">
        <v>19.742100000000001</v>
      </c>
      <c r="D1701">
        <v>14.839399999999999</v>
      </c>
      <c r="E1701">
        <v>41.813099999999999</v>
      </c>
      <c r="F1701">
        <v>1021.8</v>
      </c>
      <c r="G1701">
        <v>8.5602300000000007</v>
      </c>
      <c r="H1701">
        <v>26.7</v>
      </c>
      <c r="I1701">
        <v>36.853499999999997</v>
      </c>
      <c r="J1701">
        <v>56.133800000000001</v>
      </c>
      <c r="K1701">
        <v>46.6128</v>
      </c>
      <c r="L1701">
        <v>41.931600000000003</v>
      </c>
      <c r="M1701">
        <v>17.725899999999999</v>
      </c>
      <c r="N1701">
        <v>365.5129</v>
      </c>
      <c r="O1701">
        <v>14.7751</v>
      </c>
      <c r="P1701">
        <v>28.2257</v>
      </c>
      <c r="Q1701">
        <v>18.37</v>
      </c>
      <c r="R1701">
        <v>47.389400000000002</v>
      </c>
      <c r="S1701">
        <v>21.939</v>
      </c>
      <c r="T1701">
        <v>24.6633</v>
      </c>
      <c r="U1701">
        <v>133.2167</v>
      </c>
      <c r="V1701">
        <v>28.615600000000001</v>
      </c>
      <c r="W1701">
        <v>23.895199999999999</v>
      </c>
      <c r="X1701">
        <v>28.162199999999999</v>
      </c>
      <c r="Y1701">
        <v>62.738599999999998</v>
      </c>
      <c r="Z1701">
        <v>13.7059</v>
      </c>
      <c r="AA1701">
        <v>26.84</v>
      </c>
      <c r="AB1701">
        <v>44.235199999999999</v>
      </c>
      <c r="AC1701">
        <v>31.948599999999999</v>
      </c>
      <c r="AD1701" t="e">
        <v>#N/A</v>
      </c>
      <c r="AE1701">
        <v>26.075199999999999</v>
      </c>
      <c r="AF1701">
        <v>27.327000000000002</v>
      </c>
      <c r="AG1701">
        <v>19.3109</v>
      </c>
      <c r="AH1701">
        <v>16.1938</v>
      </c>
      <c r="AI1701">
        <v>16.655999999999999</v>
      </c>
      <c r="AJ1701">
        <v>41.521799999999999</v>
      </c>
      <c r="AK1701" t="e">
        <v>#N/A</v>
      </c>
      <c r="AL1701" t="e">
        <v>#N/A</v>
      </c>
      <c r="AM1701">
        <v>37.821300000000001</v>
      </c>
      <c r="AN1701">
        <v>44.585799999999999</v>
      </c>
      <c r="AO1701">
        <v>21.5777</v>
      </c>
      <c r="AP1701" t="e">
        <v>#N/A</v>
      </c>
      <c r="AQ1701">
        <v>33.308300000000003</v>
      </c>
      <c r="AR1701">
        <v>23.1431</v>
      </c>
    </row>
    <row r="1702" spans="1:44" x14ac:dyDescent="0.25">
      <c r="A1702" s="1">
        <v>39010</v>
      </c>
      <c r="B1702">
        <v>52.449300000000001</v>
      </c>
      <c r="C1702">
        <v>19.581700000000001</v>
      </c>
      <c r="D1702">
        <v>14.8414</v>
      </c>
      <c r="E1702">
        <v>41.638599999999997</v>
      </c>
      <c r="F1702">
        <v>1015.2</v>
      </c>
      <c r="G1702">
        <v>8.62514</v>
      </c>
      <c r="H1702">
        <v>26.94</v>
      </c>
      <c r="I1702">
        <v>36.935000000000002</v>
      </c>
      <c r="J1702">
        <v>55.4529</v>
      </c>
      <c r="K1702">
        <v>39.654200000000003</v>
      </c>
      <c r="L1702">
        <v>41.519599999999997</v>
      </c>
      <c r="M1702">
        <v>17.938099999999999</v>
      </c>
      <c r="N1702">
        <v>364.37240000000003</v>
      </c>
      <c r="O1702">
        <v>15.2803</v>
      </c>
      <c r="P1702">
        <v>28.085699999999999</v>
      </c>
      <c r="Q1702">
        <v>18.28</v>
      </c>
      <c r="R1702">
        <v>47.073900000000002</v>
      </c>
      <c r="S1702">
        <v>21.963699999999999</v>
      </c>
      <c r="T1702">
        <v>24.908300000000001</v>
      </c>
      <c r="U1702">
        <v>132.79900000000001</v>
      </c>
      <c r="V1702">
        <v>28.313800000000001</v>
      </c>
      <c r="W1702">
        <v>23.8734</v>
      </c>
      <c r="X1702">
        <v>28.122599999999998</v>
      </c>
      <c r="Y1702">
        <v>62.809199999999997</v>
      </c>
      <c r="Z1702">
        <v>13.832000000000001</v>
      </c>
      <c r="AA1702">
        <v>26.18</v>
      </c>
      <c r="AB1702">
        <v>44.384599999999999</v>
      </c>
      <c r="AC1702">
        <v>31.967099999999999</v>
      </c>
      <c r="AD1702" t="e">
        <v>#N/A</v>
      </c>
      <c r="AE1702">
        <v>26.442</v>
      </c>
      <c r="AF1702">
        <v>27.869199999999999</v>
      </c>
      <c r="AG1702">
        <v>19.3188</v>
      </c>
      <c r="AH1702">
        <v>15.9764</v>
      </c>
      <c r="AI1702">
        <v>16.5868</v>
      </c>
      <c r="AJ1702">
        <v>41.505099999999999</v>
      </c>
      <c r="AK1702" t="e">
        <v>#N/A</v>
      </c>
      <c r="AL1702" t="e">
        <v>#N/A</v>
      </c>
      <c r="AM1702">
        <v>37.724899999999998</v>
      </c>
      <c r="AN1702">
        <v>44.398099999999999</v>
      </c>
      <c r="AO1702">
        <v>21.820900000000002</v>
      </c>
      <c r="AP1702" t="e">
        <v>#N/A</v>
      </c>
      <c r="AQ1702">
        <v>33.752600000000001</v>
      </c>
      <c r="AR1702">
        <v>22.893000000000001</v>
      </c>
    </row>
    <row r="1703" spans="1:44" x14ac:dyDescent="0.25">
      <c r="A1703" s="1">
        <v>39013</v>
      </c>
      <c r="B1703">
        <v>53.789700000000003</v>
      </c>
      <c r="C1703">
        <v>19.649699999999999</v>
      </c>
      <c r="D1703">
        <v>14.843400000000001</v>
      </c>
      <c r="E1703">
        <v>40.704999999999998</v>
      </c>
      <c r="F1703">
        <v>1025.73</v>
      </c>
      <c r="G1703">
        <v>8.8288200000000003</v>
      </c>
      <c r="H1703">
        <v>27.56</v>
      </c>
      <c r="I1703">
        <v>37.145000000000003</v>
      </c>
      <c r="J1703">
        <v>56.408499999999997</v>
      </c>
      <c r="K1703">
        <v>40.863199999999999</v>
      </c>
      <c r="L1703">
        <v>41.954700000000003</v>
      </c>
      <c r="M1703">
        <v>17.945900000000002</v>
      </c>
      <c r="N1703">
        <v>371.38080000000002</v>
      </c>
      <c r="O1703">
        <v>15.52</v>
      </c>
      <c r="P1703">
        <v>28.500599999999999</v>
      </c>
      <c r="Q1703">
        <v>18.399999999999999</v>
      </c>
      <c r="R1703">
        <v>47.524000000000001</v>
      </c>
      <c r="S1703">
        <v>22.084700000000002</v>
      </c>
      <c r="T1703">
        <v>24.898900000000001</v>
      </c>
      <c r="U1703">
        <v>136.49520000000001</v>
      </c>
      <c r="V1703">
        <v>28.822099999999999</v>
      </c>
      <c r="W1703">
        <v>24.184699999999999</v>
      </c>
      <c r="X1703">
        <v>28.5123</v>
      </c>
      <c r="Y1703">
        <v>63.886699999999998</v>
      </c>
      <c r="Z1703">
        <v>13.9785</v>
      </c>
      <c r="AA1703">
        <v>26.14</v>
      </c>
      <c r="AB1703">
        <v>44.987299999999998</v>
      </c>
      <c r="AC1703">
        <v>32.302199999999999</v>
      </c>
      <c r="AD1703" t="e">
        <v>#N/A</v>
      </c>
      <c r="AE1703">
        <v>27.001899999999999</v>
      </c>
      <c r="AF1703">
        <v>28.031300000000002</v>
      </c>
      <c r="AG1703">
        <v>19.427800000000001</v>
      </c>
      <c r="AH1703">
        <v>16.354299999999999</v>
      </c>
      <c r="AI1703">
        <v>16.680800000000001</v>
      </c>
      <c r="AJ1703">
        <v>42.102699999999999</v>
      </c>
      <c r="AK1703" t="e">
        <v>#N/A</v>
      </c>
      <c r="AL1703" t="e">
        <v>#N/A</v>
      </c>
      <c r="AM1703">
        <v>37.836500000000001</v>
      </c>
      <c r="AN1703">
        <v>44.582999999999998</v>
      </c>
      <c r="AO1703">
        <v>22.0562</v>
      </c>
      <c r="AP1703" t="e">
        <v>#N/A</v>
      </c>
      <c r="AQ1703">
        <v>35.2453</v>
      </c>
      <c r="AR1703">
        <v>22.874400000000001</v>
      </c>
    </row>
    <row r="1704" spans="1:44" x14ac:dyDescent="0.25">
      <c r="A1704" s="1">
        <v>39014</v>
      </c>
      <c r="B1704">
        <v>53.726300000000002</v>
      </c>
      <c r="C1704">
        <v>19.883400000000002</v>
      </c>
      <c r="D1704">
        <v>14.7982</v>
      </c>
      <c r="E1704">
        <v>40.963099999999997</v>
      </c>
      <c r="F1704">
        <v>1024.81</v>
      </c>
      <c r="G1704">
        <v>8.8029200000000003</v>
      </c>
      <c r="H1704">
        <v>27.55</v>
      </c>
      <c r="I1704">
        <v>37.030099999999997</v>
      </c>
      <c r="J1704">
        <v>57.090200000000003</v>
      </c>
      <c r="K1704">
        <v>41.189300000000003</v>
      </c>
      <c r="L1704">
        <v>42.804900000000004</v>
      </c>
      <c r="M1704">
        <v>17.901199999999999</v>
      </c>
      <c r="N1704">
        <v>370.86959999999999</v>
      </c>
      <c r="O1704">
        <v>15.4695</v>
      </c>
      <c r="P1704">
        <v>28.892800000000001</v>
      </c>
      <c r="Q1704">
        <v>18.399999999999999</v>
      </c>
      <c r="R1704">
        <v>47.512700000000002</v>
      </c>
      <c r="S1704">
        <v>22.055</v>
      </c>
      <c r="T1704">
        <v>27.155999999999999</v>
      </c>
      <c r="U1704">
        <v>139.12479999999999</v>
      </c>
      <c r="V1704">
        <v>28.545500000000001</v>
      </c>
      <c r="W1704">
        <v>24.380500000000001</v>
      </c>
      <c r="X1704">
        <v>29.075600000000001</v>
      </c>
      <c r="Y1704">
        <v>63.928199999999997</v>
      </c>
      <c r="Z1704">
        <v>14.106199999999999</v>
      </c>
      <c r="AA1704">
        <v>26.54</v>
      </c>
      <c r="AB1704">
        <v>44.722200000000001</v>
      </c>
      <c r="AC1704">
        <v>32.183900000000001</v>
      </c>
      <c r="AD1704" t="e">
        <v>#N/A</v>
      </c>
      <c r="AE1704">
        <v>27.066400000000002</v>
      </c>
      <c r="AF1704">
        <v>28.193899999999999</v>
      </c>
      <c r="AG1704">
        <v>19.334800000000001</v>
      </c>
      <c r="AH1704">
        <v>16.5336</v>
      </c>
      <c r="AI1704">
        <v>16.441500000000001</v>
      </c>
      <c r="AJ1704">
        <v>41.873100000000001</v>
      </c>
      <c r="AK1704" t="e">
        <v>#N/A</v>
      </c>
      <c r="AL1704" t="e">
        <v>#N/A</v>
      </c>
      <c r="AM1704">
        <v>37.3277</v>
      </c>
      <c r="AN1704">
        <v>44.739400000000003</v>
      </c>
      <c r="AO1704">
        <v>22.071000000000002</v>
      </c>
      <c r="AP1704" t="e">
        <v>#N/A</v>
      </c>
      <c r="AQ1704">
        <v>35.2393</v>
      </c>
      <c r="AR1704">
        <v>23.011600000000001</v>
      </c>
    </row>
    <row r="1705" spans="1:44" x14ac:dyDescent="0.25">
      <c r="A1705" s="1">
        <v>39015</v>
      </c>
      <c r="B1705">
        <v>53.278100000000002</v>
      </c>
      <c r="C1705">
        <v>19.841100000000001</v>
      </c>
      <c r="D1705">
        <v>15.1737</v>
      </c>
      <c r="E1705">
        <v>40.929600000000001</v>
      </c>
      <c r="F1705">
        <v>1023.62</v>
      </c>
      <c r="G1705">
        <v>8.8383900000000004</v>
      </c>
      <c r="H1705">
        <v>27.27</v>
      </c>
      <c r="I1705">
        <v>37.295299999999997</v>
      </c>
      <c r="J1705">
        <v>55.001199999999997</v>
      </c>
      <c r="K1705">
        <v>41.7425</v>
      </c>
      <c r="L1705">
        <v>43.112299999999998</v>
      </c>
      <c r="M1705">
        <v>17.8017</v>
      </c>
      <c r="N1705">
        <v>372.13709999999998</v>
      </c>
      <c r="O1705">
        <v>15.460900000000001</v>
      </c>
      <c r="P1705">
        <v>28.5777</v>
      </c>
      <c r="Q1705">
        <v>18.22</v>
      </c>
      <c r="R1705">
        <v>48.315800000000003</v>
      </c>
      <c r="S1705">
        <v>22.117000000000001</v>
      </c>
      <c r="T1705">
        <v>25.959099999999999</v>
      </c>
      <c r="U1705">
        <v>139.38759999999999</v>
      </c>
      <c r="V1705">
        <v>28.2623</v>
      </c>
      <c r="W1705">
        <v>24.344799999999999</v>
      </c>
      <c r="X1705">
        <v>28.971900000000002</v>
      </c>
      <c r="Y1705">
        <v>64.029499999999999</v>
      </c>
      <c r="Z1705">
        <v>14.1469</v>
      </c>
      <c r="AA1705">
        <v>26.34</v>
      </c>
      <c r="AB1705">
        <v>44.6355</v>
      </c>
      <c r="AC1705">
        <v>32.186199999999999</v>
      </c>
      <c r="AD1705" t="e">
        <v>#N/A</v>
      </c>
      <c r="AE1705">
        <v>26.8353</v>
      </c>
      <c r="AF1705">
        <v>28.198399999999999</v>
      </c>
      <c r="AG1705">
        <v>19.295400000000001</v>
      </c>
      <c r="AH1705">
        <v>16.8567</v>
      </c>
      <c r="AI1705">
        <v>16.480599999999999</v>
      </c>
      <c r="AJ1705">
        <v>41.929299999999998</v>
      </c>
      <c r="AK1705" t="e">
        <v>#N/A</v>
      </c>
      <c r="AL1705" t="e">
        <v>#N/A</v>
      </c>
      <c r="AM1705">
        <v>36.308900000000001</v>
      </c>
      <c r="AN1705">
        <v>44.675899999999999</v>
      </c>
      <c r="AO1705">
        <v>22.176300000000001</v>
      </c>
      <c r="AP1705" t="e">
        <v>#N/A</v>
      </c>
      <c r="AQ1705">
        <v>34.869500000000002</v>
      </c>
      <c r="AR1705">
        <v>22.7577</v>
      </c>
    </row>
    <row r="1706" spans="1:44" x14ac:dyDescent="0.25">
      <c r="A1706" s="1">
        <v>39016</v>
      </c>
      <c r="B1706">
        <v>52.844099999999997</v>
      </c>
      <c r="C1706">
        <v>19.626999999999999</v>
      </c>
      <c r="D1706">
        <v>14.9887</v>
      </c>
      <c r="E1706">
        <v>41.366</v>
      </c>
      <c r="F1706">
        <v>1032.19</v>
      </c>
      <c r="G1706">
        <v>8.8422599999999996</v>
      </c>
      <c r="H1706">
        <v>27.02</v>
      </c>
      <c r="I1706">
        <v>37.210700000000003</v>
      </c>
      <c r="J1706">
        <v>53.526899999999998</v>
      </c>
      <c r="K1706">
        <v>41.81</v>
      </c>
      <c r="L1706">
        <v>42.812800000000003</v>
      </c>
      <c r="M1706">
        <v>17.626200000000001</v>
      </c>
      <c r="N1706">
        <v>370.06259999999997</v>
      </c>
      <c r="O1706">
        <v>15.355399999999999</v>
      </c>
      <c r="P1706">
        <v>28.468900000000001</v>
      </c>
      <c r="Q1706">
        <v>18.850000000000001</v>
      </c>
      <c r="R1706">
        <v>48.293599999999998</v>
      </c>
      <c r="S1706">
        <v>21.958600000000001</v>
      </c>
      <c r="T1706">
        <v>25.525600000000001</v>
      </c>
      <c r="U1706">
        <v>141.96029999999999</v>
      </c>
      <c r="V1706">
        <v>28.084900000000001</v>
      </c>
      <c r="W1706">
        <v>24.687200000000001</v>
      </c>
      <c r="X1706">
        <v>28.784700000000001</v>
      </c>
      <c r="Y1706">
        <v>63.417700000000004</v>
      </c>
      <c r="Z1706">
        <v>14.0589</v>
      </c>
      <c r="AA1706">
        <v>26.04</v>
      </c>
      <c r="AB1706">
        <v>44.416699999999999</v>
      </c>
      <c r="AC1706">
        <v>32.345500000000001</v>
      </c>
      <c r="AD1706" t="e">
        <v>#N/A</v>
      </c>
      <c r="AE1706">
        <v>26.7822</v>
      </c>
      <c r="AF1706">
        <v>28.169599999999999</v>
      </c>
      <c r="AG1706">
        <v>19.211200000000002</v>
      </c>
      <c r="AH1706">
        <v>16.835000000000001</v>
      </c>
      <c r="AI1706">
        <v>16.3019</v>
      </c>
      <c r="AJ1706">
        <v>41.931699999999999</v>
      </c>
      <c r="AK1706" t="e">
        <v>#N/A</v>
      </c>
      <c r="AL1706" t="e">
        <v>#N/A</v>
      </c>
      <c r="AM1706">
        <v>36.596600000000002</v>
      </c>
      <c r="AN1706">
        <v>44.390999999999998</v>
      </c>
      <c r="AO1706">
        <v>22.301600000000001</v>
      </c>
      <c r="AP1706" t="e">
        <v>#N/A</v>
      </c>
      <c r="AQ1706">
        <v>35.220599999999997</v>
      </c>
      <c r="AR1706">
        <v>23.192599999999999</v>
      </c>
    </row>
    <row r="1707" spans="1:44" x14ac:dyDescent="0.25">
      <c r="A1707" s="1">
        <v>39017</v>
      </c>
      <c r="B1707">
        <v>52.5396</v>
      </c>
      <c r="C1707">
        <v>20.0914</v>
      </c>
      <c r="D1707">
        <v>15.0046</v>
      </c>
      <c r="E1707">
        <v>40.811399999999999</v>
      </c>
      <c r="F1707">
        <v>1023.82</v>
      </c>
      <c r="G1707">
        <v>8.6303000000000001</v>
      </c>
      <c r="H1707">
        <v>26.87</v>
      </c>
      <c r="I1707">
        <v>36.8005</v>
      </c>
      <c r="J1707">
        <v>53.825499999999998</v>
      </c>
      <c r="K1707">
        <v>40.988900000000001</v>
      </c>
      <c r="L1707">
        <v>42.825499999999998</v>
      </c>
      <c r="M1707">
        <v>17.2501</v>
      </c>
      <c r="N1707">
        <v>365.84629999999999</v>
      </c>
      <c r="O1707">
        <v>15.234500000000001</v>
      </c>
      <c r="P1707">
        <v>28.308399999999999</v>
      </c>
      <c r="Q1707">
        <v>19.3</v>
      </c>
      <c r="R1707">
        <v>48.0379</v>
      </c>
      <c r="S1707">
        <v>21.672499999999999</v>
      </c>
      <c r="T1707">
        <v>25.106200000000001</v>
      </c>
      <c r="U1707">
        <v>138.2483</v>
      </c>
      <c r="V1707">
        <v>27.453399999999998</v>
      </c>
      <c r="W1707">
        <v>24.4375</v>
      </c>
      <c r="X1707">
        <v>28.361000000000001</v>
      </c>
      <c r="Y1707">
        <v>62.66</v>
      </c>
      <c r="Z1707">
        <v>13.6127</v>
      </c>
      <c r="AA1707">
        <v>26.54</v>
      </c>
      <c r="AB1707">
        <v>43.867600000000003</v>
      </c>
      <c r="AC1707">
        <v>31.924700000000001</v>
      </c>
      <c r="AD1707" t="e">
        <v>#N/A</v>
      </c>
      <c r="AE1707">
        <v>26.3002</v>
      </c>
      <c r="AF1707">
        <v>28.011900000000001</v>
      </c>
      <c r="AG1707">
        <v>19.158999999999999</v>
      </c>
      <c r="AH1707">
        <v>16.479399999999998</v>
      </c>
      <c r="AI1707">
        <v>16.233499999999999</v>
      </c>
      <c r="AJ1707">
        <v>41.878700000000002</v>
      </c>
      <c r="AK1707" t="e">
        <v>#N/A</v>
      </c>
      <c r="AL1707" t="e">
        <v>#N/A</v>
      </c>
      <c r="AM1707">
        <v>36.5914</v>
      </c>
      <c r="AN1707">
        <v>44.116199999999999</v>
      </c>
      <c r="AO1707">
        <v>22.3064</v>
      </c>
      <c r="AP1707" t="e">
        <v>#N/A</v>
      </c>
      <c r="AQ1707">
        <v>34.477499999999999</v>
      </c>
      <c r="AR1707">
        <v>22.992899999999999</v>
      </c>
    </row>
    <row r="1708" spans="1:44" x14ac:dyDescent="0.25">
      <c r="A1708" s="1">
        <v>39020</v>
      </c>
      <c r="B1708">
        <v>52.372599999999998</v>
      </c>
      <c r="C1708">
        <v>19.959900000000001</v>
      </c>
      <c r="D1708">
        <v>14.937099999999999</v>
      </c>
      <c r="E1708">
        <v>40.787700000000001</v>
      </c>
      <c r="F1708">
        <v>1020.63</v>
      </c>
      <c r="G1708">
        <v>8.6082999999999998</v>
      </c>
      <c r="H1708">
        <v>26.91</v>
      </c>
      <c r="I1708">
        <v>36.852499999999999</v>
      </c>
      <c r="J1708">
        <v>54.038400000000003</v>
      </c>
      <c r="K1708">
        <v>40.572600000000001</v>
      </c>
      <c r="L1708">
        <v>41.877899999999997</v>
      </c>
      <c r="M1708">
        <v>17.327200000000001</v>
      </c>
      <c r="N1708">
        <v>363.27440000000001</v>
      </c>
      <c r="O1708">
        <v>15.171099999999999</v>
      </c>
      <c r="P1708">
        <v>28.406199999999998</v>
      </c>
      <c r="Q1708">
        <v>18.63</v>
      </c>
      <c r="R1708">
        <v>47.5334</v>
      </c>
      <c r="S1708">
        <v>21.6084</v>
      </c>
      <c r="T1708">
        <v>25.605699999999999</v>
      </c>
      <c r="U1708">
        <v>138.55789999999999</v>
      </c>
      <c r="V1708">
        <v>27.7652</v>
      </c>
      <c r="W1708">
        <v>24.510300000000001</v>
      </c>
      <c r="X1708">
        <v>28.4055</v>
      </c>
      <c r="Y1708">
        <v>63.043500000000002</v>
      </c>
      <c r="Z1708">
        <v>13.6793</v>
      </c>
      <c r="AA1708">
        <v>26.09</v>
      </c>
      <c r="AB1708">
        <v>43.474299999999999</v>
      </c>
      <c r="AC1708">
        <v>31.9404</v>
      </c>
      <c r="AD1708" t="e">
        <v>#N/A</v>
      </c>
      <c r="AE1708">
        <v>26.539899999999999</v>
      </c>
      <c r="AF1708">
        <v>27.676500000000001</v>
      </c>
      <c r="AG1708">
        <v>19.235800000000001</v>
      </c>
      <c r="AH1708">
        <v>16.444299999999998</v>
      </c>
      <c r="AI1708">
        <v>16.1723</v>
      </c>
      <c r="AJ1708">
        <v>41.970399999999998</v>
      </c>
      <c r="AK1708" t="e">
        <v>#N/A</v>
      </c>
      <c r="AL1708" t="e">
        <v>#N/A</v>
      </c>
      <c r="AM1708">
        <v>36.176099999999998</v>
      </c>
      <c r="AN1708">
        <v>44.357300000000002</v>
      </c>
      <c r="AO1708">
        <v>21.5868</v>
      </c>
      <c r="AP1708" t="e">
        <v>#N/A</v>
      </c>
      <c r="AQ1708">
        <v>33.550899999999999</v>
      </c>
      <c r="AR1708">
        <v>23.0181</v>
      </c>
    </row>
    <row r="1709" spans="1:44" x14ac:dyDescent="0.25">
      <c r="A1709" s="1">
        <v>39021</v>
      </c>
      <c r="B1709">
        <v>52.332999999999998</v>
      </c>
      <c r="C1709">
        <v>20.467700000000001</v>
      </c>
      <c r="D1709">
        <v>14.894</v>
      </c>
      <c r="E1709">
        <v>41.204500000000003</v>
      </c>
      <c r="F1709">
        <v>1020.04</v>
      </c>
      <c r="G1709">
        <v>8.6932899999999993</v>
      </c>
      <c r="H1709">
        <v>26.53</v>
      </c>
      <c r="I1709">
        <v>36.879300000000001</v>
      </c>
      <c r="J1709">
        <v>53.783900000000003</v>
      </c>
      <c r="K1709">
        <v>40.6464</v>
      </c>
      <c r="L1709">
        <v>42.390999999999998</v>
      </c>
      <c r="M1709">
        <v>17.5229</v>
      </c>
      <c r="N1709">
        <v>364.02050000000003</v>
      </c>
      <c r="O1709">
        <v>15.1637</v>
      </c>
      <c r="P1709">
        <v>28.409700000000001</v>
      </c>
      <c r="Q1709">
        <v>19.64</v>
      </c>
      <c r="R1709">
        <v>48.035899999999998</v>
      </c>
      <c r="S1709">
        <v>21.582699999999999</v>
      </c>
      <c r="T1709">
        <v>25.7989</v>
      </c>
      <c r="U1709">
        <v>138.69929999999999</v>
      </c>
      <c r="V1709">
        <v>27.6539</v>
      </c>
      <c r="W1709">
        <v>24.6036</v>
      </c>
      <c r="X1709">
        <v>28.204599999999999</v>
      </c>
      <c r="Y1709">
        <v>63.561700000000002</v>
      </c>
      <c r="Z1709">
        <v>13.753399999999999</v>
      </c>
      <c r="AA1709">
        <v>26.34</v>
      </c>
      <c r="AB1709">
        <v>43.308399999999999</v>
      </c>
      <c r="AC1709">
        <v>32.047199999999997</v>
      </c>
      <c r="AD1709" t="e">
        <v>#N/A</v>
      </c>
      <c r="AE1709">
        <v>26.482399999999998</v>
      </c>
      <c r="AF1709">
        <v>27.540099999999999</v>
      </c>
      <c r="AG1709">
        <v>19.389199999999999</v>
      </c>
      <c r="AH1709">
        <v>16.4482</v>
      </c>
      <c r="AI1709">
        <v>15.859500000000001</v>
      </c>
      <c r="AJ1709">
        <v>41.737000000000002</v>
      </c>
      <c r="AK1709" t="e">
        <v>#N/A</v>
      </c>
      <c r="AL1709" t="e">
        <v>#N/A</v>
      </c>
      <c r="AM1709">
        <v>35.991900000000001</v>
      </c>
      <c r="AN1709">
        <v>44.600299999999997</v>
      </c>
      <c r="AO1709">
        <v>21.210599999999999</v>
      </c>
      <c r="AP1709" t="e">
        <v>#N/A</v>
      </c>
      <c r="AQ1709">
        <v>33.4773</v>
      </c>
      <c r="AR1709">
        <v>22.752400000000002</v>
      </c>
    </row>
    <row r="1710" spans="1:44" x14ac:dyDescent="0.25">
      <c r="A1710" s="1">
        <v>39022</v>
      </c>
      <c r="B1710">
        <v>52.162100000000002</v>
      </c>
      <c r="C1710">
        <v>20.043700000000001</v>
      </c>
      <c r="D1710">
        <v>14.8447</v>
      </c>
      <c r="E1710">
        <v>40.901000000000003</v>
      </c>
      <c r="F1710">
        <v>1008.52</v>
      </c>
      <c r="G1710">
        <v>8.4468499999999995</v>
      </c>
      <c r="H1710">
        <v>26.58</v>
      </c>
      <c r="I1710">
        <v>36.505299999999998</v>
      </c>
      <c r="J1710">
        <v>53.674300000000002</v>
      </c>
      <c r="K1710">
        <v>40.199399999999997</v>
      </c>
      <c r="L1710">
        <v>42.237299999999998</v>
      </c>
      <c r="M1710">
        <v>17.417400000000001</v>
      </c>
      <c r="N1710">
        <v>361.5573</v>
      </c>
      <c r="O1710">
        <v>15.0815</v>
      </c>
      <c r="P1710">
        <v>28.125599999999999</v>
      </c>
      <c r="Q1710">
        <v>19.21</v>
      </c>
      <c r="R1710">
        <v>47.605899999999998</v>
      </c>
      <c r="S1710">
        <v>21.363099999999999</v>
      </c>
      <c r="T1710">
        <v>25.563300000000002</v>
      </c>
      <c r="U1710">
        <v>134.78870000000001</v>
      </c>
      <c r="V1710">
        <v>27.4221</v>
      </c>
      <c r="W1710">
        <v>24.485900000000001</v>
      </c>
      <c r="X1710">
        <v>28.149699999999999</v>
      </c>
      <c r="Y1710">
        <v>63.003100000000003</v>
      </c>
      <c r="Z1710">
        <v>13.508100000000001</v>
      </c>
      <c r="AA1710">
        <v>25.65</v>
      </c>
      <c r="AB1710">
        <v>43.011699999999998</v>
      </c>
      <c r="AC1710">
        <v>31.491199999999999</v>
      </c>
      <c r="AD1710" t="e">
        <v>#N/A</v>
      </c>
      <c r="AE1710">
        <v>26.374700000000001</v>
      </c>
      <c r="AF1710">
        <v>27.535299999999999</v>
      </c>
      <c r="AG1710">
        <v>19.363700000000001</v>
      </c>
      <c r="AH1710">
        <v>16.289300000000001</v>
      </c>
      <c r="AI1710">
        <v>15.76</v>
      </c>
      <c r="AJ1710">
        <v>41.255899999999997</v>
      </c>
      <c r="AK1710" t="e">
        <v>#N/A</v>
      </c>
      <c r="AL1710" t="e">
        <v>#N/A</v>
      </c>
      <c r="AM1710">
        <v>35.569600000000001</v>
      </c>
      <c r="AN1710">
        <v>43.387500000000003</v>
      </c>
      <c r="AO1710">
        <v>21.1206</v>
      </c>
      <c r="AP1710" t="e">
        <v>#N/A</v>
      </c>
      <c r="AQ1710">
        <v>33.100900000000003</v>
      </c>
      <c r="AR1710">
        <v>22.823599999999999</v>
      </c>
    </row>
    <row r="1711" spans="1:44" x14ac:dyDescent="0.25">
      <c r="A1711" s="1">
        <v>39023</v>
      </c>
      <c r="B1711">
        <v>52.068399999999997</v>
      </c>
      <c r="C1711">
        <v>20.169599999999999</v>
      </c>
      <c r="D1711">
        <v>14.816700000000001</v>
      </c>
      <c r="E1711">
        <v>40.7059</v>
      </c>
      <c r="F1711">
        <v>1006.37</v>
      </c>
      <c r="G1711">
        <v>8.4210399999999996</v>
      </c>
      <c r="H1711">
        <v>26.49</v>
      </c>
      <c r="I1711">
        <v>36.429000000000002</v>
      </c>
      <c r="J1711">
        <v>53.169699999999999</v>
      </c>
      <c r="K1711">
        <v>40.194499999999998</v>
      </c>
      <c r="L1711">
        <v>42.575099999999999</v>
      </c>
      <c r="M1711">
        <v>17.360399999999998</v>
      </c>
      <c r="N1711">
        <v>361.59059999999999</v>
      </c>
      <c r="O1711">
        <v>15.082599999999999</v>
      </c>
      <c r="P1711">
        <v>28.0974</v>
      </c>
      <c r="Q1711">
        <v>19</v>
      </c>
      <c r="R1711">
        <v>47.581299999999999</v>
      </c>
      <c r="S1711">
        <v>21.2239</v>
      </c>
      <c r="T1711">
        <v>25.492599999999999</v>
      </c>
      <c r="U1711">
        <v>136.15280000000001</v>
      </c>
      <c r="V1711">
        <v>27.407800000000002</v>
      </c>
      <c r="W1711">
        <v>24.388100000000001</v>
      </c>
      <c r="X1711">
        <v>27.907699999999998</v>
      </c>
      <c r="Y1711">
        <v>62.899500000000003</v>
      </c>
      <c r="Z1711">
        <v>13.254</v>
      </c>
      <c r="AA1711">
        <v>24.91</v>
      </c>
      <c r="AB1711">
        <v>43.368000000000002</v>
      </c>
      <c r="AC1711">
        <v>31.439800000000002</v>
      </c>
      <c r="AD1711" t="e">
        <v>#N/A</v>
      </c>
      <c r="AE1711">
        <v>26.498999999999999</v>
      </c>
      <c r="AF1711">
        <v>27.423300000000001</v>
      </c>
      <c r="AG1711">
        <v>19.3217</v>
      </c>
      <c r="AH1711">
        <v>16.5474</v>
      </c>
      <c r="AI1711">
        <v>15.801</v>
      </c>
      <c r="AJ1711">
        <v>41.380600000000001</v>
      </c>
      <c r="AK1711" t="e">
        <v>#N/A</v>
      </c>
      <c r="AL1711" t="e">
        <v>#N/A</v>
      </c>
      <c r="AM1711">
        <v>35.740299999999998</v>
      </c>
      <c r="AN1711">
        <v>43.407499999999999</v>
      </c>
      <c r="AO1711">
        <v>21.081299999999999</v>
      </c>
      <c r="AP1711" t="e">
        <v>#N/A</v>
      </c>
      <c r="AQ1711">
        <v>32.628999999999998</v>
      </c>
      <c r="AR1711">
        <v>22.7913</v>
      </c>
    </row>
    <row r="1712" spans="1:44" x14ac:dyDescent="0.25">
      <c r="A1712" s="1">
        <v>39024</v>
      </c>
      <c r="B1712">
        <v>51.978000000000002</v>
      </c>
      <c r="C1712">
        <v>20.1877</v>
      </c>
      <c r="D1712">
        <v>14.792</v>
      </c>
      <c r="E1712">
        <v>40.564399999999999</v>
      </c>
      <c r="F1712">
        <v>1009.03</v>
      </c>
      <c r="G1712">
        <v>8.3520599999999998</v>
      </c>
      <c r="H1712">
        <v>26.31</v>
      </c>
      <c r="I1712">
        <v>36.394500000000001</v>
      </c>
      <c r="J1712">
        <v>53.749000000000002</v>
      </c>
      <c r="K1712">
        <v>40.096899999999998</v>
      </c>
      <c r="L1712">
        <v>43.340600000000002</v>
      </c>
      <c r="M1712">
        <v>17.174900000000001</v>
      </c>
      <c r="N1712">
        <v>361.27960000000002</v>
      </c>
      <c r="O1712">
        <v>15.042400000000001</v>
      </c>
      <c r="P1712">
        <v>27.946100000000001</v>
      </c>
      <c r="Q1712">
        <v>20</v>
      </c>
      <c r="R1712">
        <v>48.310299999999998</v>
      </c>
      <c r="S1712">
        <v>21.309000000000001</v>
      </c>
      <c r="T1712">
        <v>25.341799999999999</v>
      </c>
      <c r="U1712">
        <v>136.51140000000001</v>
      </c>
      <c r="V1712">
        <v>27.230799999999999</v>
      </c>
      <c r="W1712">
        <v>24.388300000000001</v>
      </c>
      <c r="X1712">
        <v>27.823</v>
      </c>
      <c r="Y1712">
        <v>62.837899999999998</v>
      </c>
      <c r="Z1712">
        <v>13.2217</v>
      </c>
      <c r="AA1712">
        <v>25.06</v>
      </c>
      <c r="AB1712">
        <v>43.404600000000002</v>
      </c>
      <c r="AC1712">
        <v>31.490600000000001</v>
      </c>
      <c r="AD1712" t="e">
        <v>#N/A</v>
      </c>
      <c r="AE1712">
        <v>26.0091</v>
      </c>
      <c r="AF1712">
        <v>27.1967</v>
      </c>
      <c r="AG1712">
        <v>19.305399999999999</v>
      </c>
      <c r="AH1712">
        <v>16.510100000000001</v>
      </c>
      <c r="AI1712">
        <v>15.7445</v>
      </c>
      <c r="AJ1712">
        <v>41.540900000000001</v>
      </c>
      <c r="AK1712" t="e">
        <v>#N/A</v>
      </c>
      <c r="AL1712" t="e">
        <v>#N/A</v>
      </c>
      <c r="AM1712">
        <v>35.193300000000001</v>
      </c>
      <c r="AN1712">
        <v>43.242199999999997</v>
      </c>
      <c r="AO1712">
        <v>20.950099999999999</v>
      </c>
      <c r="AP1712" t="e">
        <v>#N/A</v>
      </c>
      <c r="AQ1712">
        <v>32.072299999999998</v>
      </c>
      <c r="AR1712">
        <v>22.933399999999999</v>
      </c>
    </row>
    <row r="1713" spans="1:44" x14ac:dyDescent="0.25">
      <c r="A1713" s="1">
        <v>39027</v>
      </c>
      <c r="B1713">
        <v>52.746499999999997</v>
      </c>
      <c r="C1713">
        <v>20.471900000000002</v>
      </c>
      <c r="D1713">
        <v>14.877800000000001</v>
      </c>
      <c r="E1713">
        <v>41.491500000000002</v>
      </c>
      <c r="F1713">
        <v>1023.96</v>
      </c>
      <c r="G1713">
        <v>8.5337999999999994</v>
      </c>
      <c r="H1713">
        <v>27.09</v>
      </c>
      <c r="I1713">
        <v>37.094499999999996</v>
      </c>
      <c r="J1713">
        <v>54.189799999999998</v>
      </c>
      <c r="K1713">
        <v>39.952800000000003</v>
      </c>
      <c r="L1713">
        <v>44.081899999999997</v>
      </c>
      <c r="M1713">
        <v>17.913799999999998</v>
      </c>
      <c r="N1713">
        <v>366.72969999999998</v>
      </c>
      <c r="O1713">
        <v>15.189</v>
      </c>
      <c r="P1713">
        <v>28.427399999999999</v>
      </c>
      <c r="Q1713">
        <v>20</v>
      </c>
      <c r="R1713">
        <v>49.014899999999997</v>
      </c>
      <c r="S1713">
        <v>21.713899999999999</v>
      </c>
      <c r="T1713">
        <v>25.6999</v>
      </c>
      <c r="U1713">
        <v>138.98480000000001</v>
      </c>
      <c r="V1713">
        <v>27.633700000000001</v>
      </c>
      <c r="W1713">
        <v>24.519500000000001</v>
      </c>
      <c r="X1713">
        <v>28.110900000000001</v>
      </c>
      <c r="Y1713">
        <v>63.897100000000002</v>
      </c>
      <c r="Z1713">
        <v>13.463100000000001</v>
      </c>
      <c r="AA1713">
        <v>24.49</v>
      </c>
      <c r="AB1713">
        <v>43.923999999999999</v>
      </c>
      <c r="AC1713">
        <v>32.092700000000001</v>
      </c>
      <c r="AD1713" t="e">
        <v>#N/A</v>
      </c>
      <c r="AE1713">
        <v>26.4636</v>
      </c>
      <c r="AF1713">
        <v>27.7698</v>
      </c>
      <c r="AG1713">
        <v>19.488</v>
      </c>
      <c r="AH1713">
        <v>16.633900000000001</v>
      </c>
      <c r="AI1713">
        <v>16.090199999999999</v>
      </c>
      <c r="AJ1713">
        <v>41.8095</v>
      </c>
      <c r="AK1713" t="e">
        <v>#N/A</v>
      </c>
      <c r="AL1713" t="e">
        <v>#N/A</v>
      </c>
      <c r="AM1713">
        <v>35.782699999999998</v>
      </c>
      <c r="AN1713">
        <v>44.185899999999997</v>
      </c>
      <c r="AO1713">
        <v>21.206299999999999</v>
      </c>
      <c r="AP1713" t="e">
        <v>#N/A</v>
      </c>
      <c r="AQ1713">
        <v>32.2669</v>
      </c>
      <c r="AR1713">
        <v>23.4648</v>
      </c>
    </row>
    <row r="1714" spans="1:44" x14ac:dyDescent="0.25">
      <c r="A1714" s="1">
        <v>39028</v>
      </c>
      <c r="B1714">
        <v>52.540500000000002</v>
      </c>
      <c r="C1714">
        <v>20.4435</v>
      </c>
      <c r="D1714">
        <v>14.642799999999999</v>
      </c>
      <c r="E1714">
        <v>41.489400000000003</v>
      </c>
      <c r="F1714">
        <v>1025.29</v>
      </c>
      <c r="G1714">
        <v>8.5965199999999999</v>
      </c>
      <c r="H1714">
        <v>26.97</v>
      </c>
      <c r="I1714">
        <v>37.083399999999997</v>
      </c>
      <c r="J1714">
        <v>56.9377</v>
      </c>
      <c r="K1714">
        <v>39.846699999999998</v>
      </c>
      <c r="L1714">
        <v>43.357700000000001</v>
      </c>
      <c r="M1714">
        <v>17.954999999999998</v>
      </c>
      <c r="N1714">
        <v>367.31639999999999</v>
      </c>
      <c r="O1714">
        <v>15.158200000000001</v>
      </c>
      <c r="P1714">
        <v>28.3154</v>
      </c>
      <c r="Q1714">
        <v>20.079999999999998</v>
      </c>
      <c r="R1714">
        <v>48.556800000000003</v>
      </c>
      <c r="S1714">
        <v>21.733899999999998</v>
      </c>
      <c r="T1714">
        <v>25.553899999999999</v>
      </c>
      <c r="U1714">
        <v>137.3441</v>
      </c>
      <c r="V1714">
        <v>27.490400000000001</v>
      </c>
      <c r="W1714">
        <v>24.411000000000001</v>
      </c>
      <c r="X1714">
        <v>28.367599999999999</v>
      </c>
      <c r="Y1714">
        <v>63.6935</v>
      </c>
      <c r="Z1714">
        <v>13.3879</v>
      </c>
      <c r="AA1714">
        <v>24.76</v>
      </c>
      <c r="AB1714">
        <v>43.939900000000002</v>
      </c>
      <c r="AC1714">
        <v>31.885400000000001</v>
      </c>
      <c r="AD1714" t="e">
        <v>#N/A</v>
      </c>
      <c r="AE1714">
        <v>26.3095</v>
      </c>
      <c r="AF1714">
        <v>27.818100000000001</v>
      </c>
      <c r="AG1714">
        <v>19.433900000000001</v>
      </c>
      <c r="AH1714">
        <v>16.509499999999999</v>
      </c>
      <c r="AI1714">
        <v>16.183399999999999</v>
      </c>
      <c r="AJ1714">
        <v>42.009099999999997</v>
      </c>
      <c r="AK1714" t="e">
        <v>#N/A</v>
      </c>
      <c r="AL1714" t="e">
        <v>#N/A</v>
      </c>
      <c r="AM1714">
        <v>36.487900000000003</v>
      </c>
      <c r="AN1714">
        <v>44.191400000000002</v>
      </c>
      <c r="AO1714">
        <v>21.055399999999999</v>
      </c>
      <c r="AP1714" t="e">
        <v>#N/A</v>
      </c>
      <c r="AQ1714">
        <v>32.267400000000002</v>
      </c>
      <c r="AR1714">
        <v>23.633700000000001</v>
      </c>
    </row>
    <row r="1715" spans="1:44" x14ac:dyDescent="0.25">
      <c r="A1715" s="1">
        <v>39029</v>
      </c>
      <c r="B1715">
        <v>52.4146</v>
      </c>
      <c r="C1715">
        <v>20.2898</v>
      </c>
      <c r="D1715">
        <v>14.8226</v>
      </c>
      <c r="E1715">
        <v>41.853400000000001</v>
      </c>
      <c r="F1715">
        <v>1031.3</v>
      </c>
      <c r="G1715">
        <v>8.7624600000000008</v>
      </c>
      <c r="H1715">
        <v>26.67</v>
      </c>
      <c r="I1715">
        <v>37.165399999999998</v>
      </c>
      <c r="J1715">
        <v>57.383099999999999</v>
      </c>
      <c r="K1715">
        <v>39.893999999999998</v>
      </c>
      <c r="L1715">
        <v>43.7072</v>
      </c>
      <c r="M1715">
        <v>18.1203</v>
      </c>
      <c r="N1715">
        <v>367.43889999999999</v>
      </c>
      <c r="O1715">
        <v>15.139799999999999</v>
      </c>
      <c r="P1715">
        <v>28.645099999999999</v>
      </c>
      <c r="Q1715">
        <v>20.45</v>
      </c>
      <c r="R1715">
        <v>49.513199999999998</v>
      </c>
      <c r="S1715">
        <v>21.753299999999999</v>
      </c>
      <c r="T1715">
        <v>25.652799999999999</v>
      </c>
      <c r="U1715">
        <v>137.2201</v>
      </c>
      <c r="V1715">
        <v>27.5944</v>
      </c>
      <c r="W1715">
        <v>24.377400000000002</v>
      </c>
      <c r="X1715">
        <v>28.187799999999999</v>
      </c>
      <c r="Y1715">
        <v>63.639800000000001</v>
      </c>
      <c r="Z1715">
        <v>13.327299999999999</v>
      </c>
      <c r="AA1715">
        <v>24.59</v>
      </c>
      <c r="AB1715">
        <v>43.419199999999996</v>
      </c>
      <c r="AC1715">
        <v>31.833100000000002</v>
      </c>
      <c r="AD1715" t="e">
        <v>#N/A</v>
      </c>
      <c r="AE1715">
        <v>26.448799999999999</v>
      </c>
      <c r="AF1715">
        <v>26.740500000000001</v>
      </c>
      <c r="AG1715">
        <v>19.453700000000001</v>
      </c>
      <c r="AH1715">
        <v>16.558900000000001</v>
      </c>
      <c r="AI1715">
        <v>15.8653</v>
      </c>
      <c r="AJ1715">
        <v>41.907299999999999</v>
      </c>
      <c r="AK1715" t="e">
        <v>#N/A</v>
      </c>
      <c r="AL1715" t="e">
        <v>#N/A</v>
      </c>
      <c r="AM1715">
        <v>35.281599999999997</v>
      </c>
      <c r="AN1715">
        <v>44.213200000000001</v>
      </c>
      <c r="AO1715">
        <v>21.0151</v>
      </c>
      <c r="AP1715" t="e">
        <v>#N/A</v>
      </c>
      <c r="AQ1715">
        <v>31.775500000000001</v>
      </c>
      <c r="AR1715">
        <v>23.7746</v>
      </c>
    </row>
    <row r="1716" spans="1:44" x14ac:dyDescent="0.25">
      <c r="A1716" s="1">
        <v>39030</v>
      </c>
      <c r="B1716">
        <v>51.943800000000003</v>
      </c>
      <c r="C1716">
        <v>20.491099999999999</v>
      </c>
      <c r="D1716">
        <v>14.6922</v>
      </c>
      <c r="E1716">
        <v>41.689</v>
      </c>
      <c r="F1716">
        <v>1025.02</v>
      </c>
      <c r="G1716">
        <v>8.8657800000000009</v>
      </c>
      <c r="H1716">
        <v>26.26</v>
      </c>
      <c r="I1716">
        <v>37.025700000000001</v>
      </c>
      <c r="J1716">
        <v>57.119</v>
      </c>
      <c r="K1716">
        <v>39.241799999999998</v>
      </c>
      <c r="L1716">
        <v>44.027799999999999</v>
      </c>
      <c r="M1716">
        <v>19.244900000000001</v>
      </c>
      <c r="N1716">
        <v>367.22719999999998</v>
      </c>
      <c r="O1716">
        <v>15.0419</v>
      </c>
      <c r="P1716">
        <v>29.093</v>
      </c>
      <c r="Q1716">
        <v>20.65</v>
      </c>
      <c r="R1716">
        <v>49.93</v>
      </c>
      <c r="S1716">
        <v>21.554400000000001</v>
      </c>
      <c r="T1716">
        <v>25.3842</v>
      </c>
      <c r="U1716">
        <v>134.1311</v>
      </c>
      <c r="V1716">
        <v>28.054600000000001</v>
      </c>
      <c r="W1716">
        <v>24.097300000000001</v>
      </c>
      <c r="X1716">
        <v>28.070599999999999</v>
      </c>
      <c r="Y1716">
        <v>63.4236</v>
      </c>
      <c r="Z1716">
        <v>13.126799999999999</v>
      </c>
      <c r="AA1716">
        <v>24.81</v>
      </c>
      <c r="AB1716">
        <v>42.102499999999999</v>
      </c>
      <c r="AC1716">
        <v>31.6294</v>
      </c>
      <c r="AD1716" t="e">
        <v>#N/A</v>
      </c>
      <c r="AE1716">
        <v>26.464099999999998</v>
      </c>
      <c r="AF1716">
        <v>25.825600000000001</v>
      </c>
      <c r="AG1716">
        <v>19.606200000000001</v>
      </c>
      <c r="AH1716">
        <v>16.501000000000001</v>
      </c>
      <c r="AI1716">
        <v>15.376300000000001</v>
      </c>
      <c r="AJ1716">
        <v>41.685200000000002</v>
      </c>
      <c r="AK1716" t="e">
        <v>#N/A</v>
      </c>
      <c r="AL1716" t="e">
        <v>#N/A</v>
      </c>
      <c r="AM1716">
        <v>33.215899999999998</v>
      </c>
      <c r="AN1716">
        <v>43.740099999999998</v>
      </c>
      <c r="AO1716">
        <v>20.555399999999999</v>
      </c>
      <c r="AP1716" t="e">
        <v>#N/A</v>
      </c>
      <c r="AQ1716">
        <v>31.287600000000001</v>
      </c>
      <c r="AR1716">
        <v>24.146599999999999</v>
      </c>
    </row>
    <row r="1717" spans="1:44" x14ac:dyDescent="0.25">
      <c r="A1717" s="1">
        <v>39031</v>
      </c>
      <c r="B1717">
        <v>51.911799999999999</v>
      </c>
      <c r="C1717">
        <v>20.0245</v>
      </c>
      <c r="D1717">
        <v>14.6272</v>
      </c>
      <c r="E1717">
        <v>41.405200000000001</v>
      </c>
      <c r="F1717">
        <v>1042.82</v>
      </c>
      <c r="G1717">
        <v>8.7956299999999992</v>
      </c>
      <c r="H1717">
        <v>25.39</v>
      </c>
      <c r="I1717">
        <v>36.998899999999999</v>
      </c>
      <c r="J1717">
        <v>57.1173</v>
      </c>
      <c r="K1717">
        <v>39.278300000000002</v>
      </c>
      <c r="L1717">
        <v>43.364600000000003</v>
      </c>
      <c r="M1717">
        <v>19.150300000000001</v>
      </c>
      <c r="N1717">
        <v>364.7088</v>
      </c>
      <c r="O1717">
        <v>14.879099999999999</v>
      </c>
      <c r="P1717">
        <v>28.975999999999999</v>
      </c>
      <c r="Q1717">
        <v>20.51</v>
      </c>
      <c r="R1717">
        <v>49.546199999999999</v>
      </c>
      <c r="S1717">
        <v>21.361499999999999</v>
      </c>
      <c r="T1717">
        <v>25.407800000000002</v>
      </c>
      <c r="U1717">
        <v>135.0539</v>
      </c>
      <c r="V1717">
        <v>28.2026</v>
      </c>
      <c r="W1717">
        <v>23.8398</v>
      </c>
      <c r="X1717">
        <v>28.133900000000001</v>
      </c>
      <c r="Y1717">
        <v>62.637799999999999</v>
      </c>
      <c r="Z1717">
        <v>13.1403</v>
      </c>
      <c r="AA1717">
        <v>25.03</v>
      </c>
      <c r="AB1717">
        <v>42.006799999999998</v>
      </c>
      <c r="AC1717">
        <v>31.648599999999998</v>
      </c>
      <c r="AD1717" t="e">
        <v>#N/A</v>
      </c>
      <c r="AE1717">
        <v>26.261700000000001</v>
      </c>
      <c r="AF1717">
        <v>25.826899999999998</v>
      </c>
      <c r="AG1717">
        <v>19.4892</v>
      </c>
      <c r="AH1717">
        <v>16.636600000000001</v>
      </c>
      <c r="AI1717">
        <v>15.188499999999999</v>
      </c>
      <c r="AJ1717">
        <v>41.315399999999997</v>
      </c>
      <c r="AK1717" t="e">
        <v>#N/A</v>
      </c>
      <c r="AL1717" t="e">
        <v>#N/A</v>
      </c>
      <c r="AM1717">
        <v>33.646099999999997</v>
      </c>
      <c r="AN1717">
        <v>43.575800000000001</v>
      </c>
      <c r="AO1717">
        <v>20.135200000000001</v>
      </c>
      <c r="AP1717" t="e">
        <v>#N/A</v>
      </c>
      <c r="AQ1717">
        <v>31.1691</v>
      </c>
      <c r="AR1717">
        <v>23.1264</v>
      </c>
    </row>
    <row r="1718" spans="1:44" x14ac:dyDescent="0.25">
      <c r="A1718" s="1">
        <v>39034</v>
      </c>
      <c r="B1718">
        <v>52.259700000000002</v>
      </c>
      <c r="C1718">
        <v>20.063500000000001</v>
      </c>
      <c r="D1718">
        <v>14.649699999999999</v>
      </c>
      <c r="E1718">
        <v>41.613799999999998</v>
      </c>
      <c r="F1718">
        <v>1061.2</v>
      </c>
      <c r="G1718">
        <v>8.9335299999999993</v>
      </c>
      <c r="H1718">
        <v>25.78</v>
      </c>
      <c r="I1718">
        <v>36.893799999999999</v>
      </c>
      <c r="J1718">
        <v>57.328899999999997</v>
      </c>
      <c r="K1718">
        <v>39.349400000000003</v>
      </c>
      <c r="L1718">
        <v>44.004899999999999</v>
      </c>
      <c r="M1718">
        <v>19.145700000000001</v>
      </c>
      <c r="N1718">
        <v>367.12240000000003</v>
      </c>
      <c r="O1718">
        <v>14.937799999999999</v>
      </c>
      <c r="P1718">
        <v>29.346399999999999</v>
      </c>
      <c r="Q1718">
        <v>20.66</v>
      </c>
      <c r="R1718">
        <v>49.744199999999999</v>
      </c>
      <c r="S1718">
        <v>21.5533</v>
      </c>
      <c r="T1718">
        <v>25.7942</v>
      </c>
      <c r="U1718">
        <v>135.92580000000001</v>
      </c>
      <c r="V1718">
        <v>28.404499999999999</v>
      </c>
      <c r="W1718">
        <v>23.700700000000001</v>
      </c>
      <c r="X1718">
        <v>28.526800000000001</v>
      </c>
      <c r="Y1718">
        <v>63.0503</v>
      </c>
      <c r="Z1718">
        <v>13.4505</v>
      </c>
      <c r="AA1718">
        <v>25.28</v>
      </c>
      <c r="AB1718">
        <v>42.041800000000002</v>
      </c>
      <c r="AC1718">
        <v>31.819199999999999</v>
      </c>
      <c r="AD1718" t="e">
        <v>#N/A</v>
      </c>
      <c r="AE1718">
        <v>26.5185</v>
      </c>
      <c r="AF1718">
        <v>26.1175</v>
      </c>
      <c r="AG1718">
        <v>19.607700000000001</v>
      </c>
      <c r="AH1718">
        <v>16.691400000000002</v>
      </c>
      <c r="AI1718">
        <v>15.359400000000001</v>
      </c>
      <c r="AJ1718">
        <v>41.2361</v>
      </c>
      <c r="AK1718" t="e">
        <v>#N/A</v>
      </c>
      <c r="AL1718" t="e">
        <v>#N/A</v>
      </c>
      <c r="AM1718">
        <v>34.210999999999999</v>
      </c>
      <c r="AN1718">
        <v>43.899500000000003</v>
      </c>
      <c r="AO1718">
        <v>20.415700000000001</v>
      </c>
      <c r="AP1718" t="e">
        <v>#N/A</v>
      </c>
      <c r="AQ1718">
        <v>31.224900000000002</v>
      </c>
      <c r="AR1718">
        <v>23.087399999999999</v>
      </c>
    </row>
    <row r="1719" spans="1:44" x14ac:dyDescent="0.25">
      <c r="A1719" s="1">
        <v>39035</v>
      </c>
      <c r="B1719">
        <v>52.678699999999999</v>
      </c>
      <c r="C1719">
        <v>20.002400000000002</v>
      </c>
      <c r="D1719">
        <v>14.710900000000001</v>
      </c>
      <c r="E1719">
        <v>41.894399999999997</v>
      </c>
      <c r="F1719">
        <v>1070.56</v>
      </c>
      <c r="G1719">
        <v>9.0226400000000009</v>
      </c>
      <c r="H1719">
        <v>25.72</v>
      </c>
      <c r="I1719">
        <v>37.148299999999999</v>
      </c>
      <c r="J1719">
        <v>57.429299999999998</v>
      </c>
      <c r="K1719">
        <v>39.929900000000004</v>
      </c>
      <c r="L1719">
        <v>44.056800000000003</v>
      </c>
      <c r="M1719">
        <v>19.150400000000001</v>
      </c>
      <c r="N1719">
        <v>367.14929999999998</v>
      </c>
      <c r="O1719">
        <v>14.9673</v>
      </c>
      <c r="P1719">
        <v>29.174600000000002</v>
      </c>
      <c r="Q1719">
        <v>20.75</v>
      </c>
      <c r="R1719">
        <v>49.767499999999998</v>
      </c>
      <c r="S1719">
        <v>21.659700000000001</v>
      </c>
      <c r="T1719">
        <v>26.1099</v>
      </c>
      <c r="U1719">
        <v>137.9813</v>
      </c>
      <c r="V1719">
        <v>28.814</v>
      </c>
      <c r="W1719">
        <v>24.743099999999998</v>
      </c>
      <c r="X1719">
        <v>28.507000000000001</v>
      </c>
      <c r="Y1719">
        <v>63.867199999999997</v>
      </c>
      <c r="Z1719">
        <v>14.013999999999999</v>
      </c>
      <c r="AA1719">
        <v>24.91</v>
      </c>
      <c r="AB1719">
        <v>42.366999999999997</v>
      </c>
      <c r="AC1719">
        <v>31.854099999999999</v>
      </c>
      <c r="AD1719" t="e">
        <v>#N/A</v>
      </c>
      <c r="AE1719">
        <v>26.3902</v>
      </c>
      <c r="AF1719">
        <v>26.370100000000001</v>
      </c>
      <c r="AG1719">
        <v>19.588699999999999</v>
      </c>
      <c r="AH1719">
        <v>16.802099999999999</v>
      </c>
      <c r="AI1719">
        <v>15.5862</v>
      </c>
      <c r="AJ1719">
        <v>41.177199999999999</v>
      </c>
      <c r="AK1719" t="e">
        <v>#N/A</v>
      </c>
      <c r="AL1719" t="e">
        <v>#N/A</v>
      </c>
      <c r="AM1719">
        <v>34.732100000000003</v>
      </c>
      <c r="AN1719">
        <v>44.094700000000003</v>
      </c>
      <c r="AO1719">
        <v>20.669499999999999</v>
      </c>
      <c r="AP1719" t="e">
        <v>#N/A</v>
      </c>
      <c r="AQ1719">
        <v>32.073599999999999</v>
      </c>
      <c r="AR1719">
        <v>23.284500000000001</v>
      </c>
    </row>
    <row r="1720" spans="1:44" x14ac:dyDescent="0.25">
      <c r="A1720" s="1">
        <v>39036</v>
      </c>
      <c r="B1720">
        <v>53.219299999999997</v>
      </c>
      <c r="C1720">
        <v>20.1584</v>
      </c>
      <c r="D1720">
        <v>14.9495</v>
      </c>
      <c r="E1720">
        <v>42.098300000000002</v>
      </c>
      <c r="F1720">
        <v>1085.1400000000001</v>
      </c>
      <c r="G1720">
        <v>8.9441000000000006</v>
      </c>
      <c r="H1720">
        <v>24.7</v>
      </c>
      <c r="I1720">
        <v>37.0169</v>
      </c>
      <c r="J1720">
        <v>58.411700000000003</v>
      </c>
      <c r="K1720">
        <v>40.725900000000003</v>
      </c>
      <c r="L1720">
        <v>44.164400000000001</v>
      </c>
      <c r="M1720">
        <v>19.171600000000002</v>
      </c>
      <c r="N1720">
        <v>366.39920000000001</v>
      </c>
      <c r="O1720">
        <v>15.0402</v>
      </c>
      <c r="P1720">
        <v>29.346800000000002</v>
      </c>
      <c r="Q1720">
        <v>20.65</v>
      </c>
      <c r="R1720">
        <v>50.079599999999999</v>
      </c>
      <c r="S1720">
        <v>21.866499999999998</v>
      </c>
      <c r="T1720">
        <v>26.235050000000001</v>
      </c>
      <c r="U1720">
        <v>140.1636</v>
      </c>
      <c r="V1720">
        <v>28.226500000000001</v>
      </c>
      <c r="W1720">
        <v>24.608699999999999</v>
      </c>
      <c r="X1720">
        <v>28.837800000000001</v>
      </c>
      <c r="Y1720">
        <v>63.9377</v>
      </c>
      <c r="Z1720">
        <v>14.3315</v>
      </c>
      <c r="AA1720">
        <v>25.55</v>
      </c>
      <c r="AB1720">
        <v>42.4666</v>
      </c>
      <c r="AC1720">
        <v>31.746400000000001</v>
      </c>
      <c r="AD1720" t="e">
        <v>#N/A</v>
      </c>
      <c r="AE1720">
        <v>26.3217</v>
      </c>
      <c r="AF1720">
        <v>26.5806</v>
      </c>
      <c r="AG1720">
        <v>19.577200000000001</v>
      </c>
      <c r="AH1720">
        <v>16.993500000000001</v>
      </c>
      <c r="AI1720">
        <v>15.803800000000001</v>
      </c>
      <c r="AJ1720">
        <v>41.241</v>
      </c>
      <c r="AK1720" t="e">
        <v>#N/A</v>
      </c>
      <c r="AL1720" t="e">
        <v>#N/A</v>
      </c>
      <c r="AM1720">
        <v>35.186</v>
      </c>
      <c r="AN1720">
        <v>44.303899999999999</v>
      </c>
      <c r="AO1720">
        <v>20.561800000000002</v>
      </c>
      <c r="AP1720" t="e">
        <v>#N/A</v>
      </c>
      <c r="AQ1720">
        <v>32.1404</v>
      </c>
      <c r="AR1720">
        <v>23.450399999999998</v>
      </c>
    </row>
    <row r="1721" spans="1:44" x14ac:dyDescent="0.25">
      <c r="A1721" s="1">
        <v>39037</v>
      </c>
      <c r="B1721">
        <v>52.932299999999998</v>
      </c>
      <c r="C1721">
        <v>19.970199999999998</v>
      </c>
      <c r="D1721">
        <v>15.1752</v>
      </c>
      <c r="E1721">
        <v>42.1083</v>
      </c>
      <c r="F1721">
        <v>1088.94</v>
      </c>
      <c r="G1721">
        <v>9.1015700000000006</v>
      </c>
      <c r="H1721">
        <v>25.2</v>
      </c>
      <c r="I1721">
        <v>37.294499999999999</v>
      </c>
      <c r="J1721">
        <v>59.463099999999997</v>
      </c>
      <c r="K1721">
        <v>40.6479</v>
      </c>
      <c r="L1721">
        <v>43.202500000000001</v>
      </c>
      <c r="M1721">
        <v>19.549700000000001</v>
      </c>
      <c r="N1721">
        <v>367.43329999999997</v>
      </c>
      <c r="O1721">
        <v>15.171099999999999</v>
      </c>
      <c r="P1721">
        <v>29.492599999999999</v>
      </c>
      <c r="Q1721">
        <v>21.3</v>
      </c>
      <c r="R1721">
        <v>48.640599999999999</v>
      </c>
      <c r="S1721">
        <v>21.9498</v>
      </c>
      <c r="T1721">
        <v>26.360199999999999</v>
      </c>
      <c r="U1721">
        <v>142.6293</v>
      </c>
      <c r="V1721">
        <v>28.3843</v>
      </c>
      <c r="W1721">
        <v>24.6706</v>
      </c>
      <c r="X1721">
        <v>28.9084</v>
      </c>
      <c r="Y1721">
        <v>64.124700000000004</v>
      </c>
      <c r="Z1721">
        <v>14.3246</v>
      </c>
      <c r="AA1721">
        <v>25.32</v>
      </c>
      <c r="AB1721">
        <v>42.401299999999999</v>
      </c>
      <c r="AC1721">
        <v>32.004800000000003</v>
      </c>
      <c r="AD1721" t="e">
        <v>#N/A</v>
      </c>
      <c r="AE1721">
        <v>26.681100000000001</v>
      </c>
      <c r="AF1721">
        <v>26.8566</v>
      </c>
      <c r="AG1721">
        <v>19.787199999999999</v>
      </c>
      <c r="AH1721">
        <v>16.927800000000001</v>
      </c>
      <c r="AI1721">
        <v>15.925700000000001</v>
      </c>
      <c r="AJ1721">
        <v>41.476399999999998</v>
      </c>
      <c r="AK1721" t="e">
        <v>#N/A</v>
      </c>
      <c r="AL1721" t="e">
        <v>#N/A</v>
      </c>
      <c r="AM1721">
        <v>34.925699999999999</v>
      </c>
      <c r="AN1721">
        <v>45.085900000000002</v>
      </c>
      <c r="AO1721">
        <v>20.440000000000001</v>
      </c>
      <c r="AP1721" t="e">
        <v>#N/A</v>
      </c>
      <c r="AQ1721">
        <v>32.278700000000001</v>
      </c>
      <c r="AR1721">
        <v>23.7226</v>
      </c>
    </row>
    <row r="1722" spans="1:44" x14ac:dyDescent="0.25">
      <c r="A1722" s="1">
        <v>39038</v>
      </c>
      <c r="B1722">
        <v>53.7102</v>
      </c>
      <c r="C1722">
        <v>19.995799999999999</v>
      </c>
      <c r="D1722">
        <v>15.472899999999999</v>
      </c>
      <c r="E1722">
        <v>42.405700000000003</v>
      </c>
      <c r="F1722">
        <v>1086.3599999999999</v>
      </c>
      <c r="G1722">
        <v>9.1485199999999995</v>
      </c>
      <c r="H1722">
        <v>25.5</v>
      </c>
      <c r="I1722">
        <v>37.307200000000002</v>
      </c>
      <c r="J1722">
        <v>60.153799999999997</v>
      </c>
      <c r="K1722">
        <v>40.424700000000001</v>
      </c>
      <c r="L1722">
        <v>43.6389</v>
      </c>
      <c r="M1722">
        <v>19.436800000000002</v>
      </c>
      <c r="N1722">
        <v>369.02260000000001</v>
      </c>
      <c r="O1722">
        <v>15.255100000000001</v>
      </c>
      <c r="P1722">
        <v>29.313600000000001</v>
      </c>
      <c r="Q1722">
        <v>20.52</v>
      </c>
      <c r="R1722">
        <v>48.982900000000001</v>
      </c>
      <c r="S1722">
        <v>22.141999999999999</v>
      </c>
      <c r="T1722">
        <v>26.122900000000001</v>
      </c>
      <c r="U1722">
        <v>141.78630000000001</v>
      </c>
      <c r="V1722">
        <v>28.223700000000001</v>
      </c>
      <c r="W1722">
        <v>25.0627</v>
      </c>
      <c r="X1722">
        <v>28.722100000000001</v>
      </c>
      <c r="Y1722">
        <v>64.480099999999993</v>
      </c>
      <c r="Z1722">
        <v>14.2103</v>
      </c>
      <c r="AA1722">
        <v>25.8</v>
      </c>
      <c r="AB1722">
        <v>42.922499999999999</v>
      </c>
      <c r="AC1722">
        <v>31.8917</v>
      </c>
      <c r="AD1722" t="e">
        <v>#N/A</v>
      </c>
      <c r="AE1722">
        <v>26.820699999999999</v>
      </c>
      <c r="AF1722">
        <v>27.1066</v>
      </c>
      <c r="AG1722">
        <v>19.7866</v>
      </c>
      <c r="AH1722">
        <v>17.0246</v>
      </c>
      <c r="AI1722">
        <v>16.195699999999999</v>
      </c>
      <c r="AJ1722">
        <v>41.77</v>
      </c>
      <c r="AK1722" t="e">
        <v>#N/A</v>
      </c>
      <c r="AL1722" t="e">
        <v>#N/A</v>
      </c>
      <c r="AM1722">
        <v>34.7211</v>
      </c>
      <c r="AN1722">
        <v>44.697800000000001</v>
      </c>
      <c r="AO1722">
        <v>20.539400000000001</v>
      </c>
      <c r="AP1722" t="e">
        <v>#N/A</v>
      </c>
      <c r="AQ1722">
        <v>32.084299999999999</v>
      </c>
      <c r="AR1722">
        <v>23.677600000000002</v>
      </c>
    </row>
    <row r="1723" spans="1:44" x14ac:dyDescent="0.25">
      <c r="A1723" s="1">
        <v>39041</v>
      </c>
      <c r="B1723">
        <v>53.403700000000001</v>
      </c>
      <c r="C1723">
        <v>20.011099999999999</v>
      </c>
      <c r="D1723">
        <v>15.3704</v>
      </c>
      <c r="E1723">
        <v>42.001199999999997</v>
      </c>
      <c r="F1723">
        <v>1078.9000000000001</v>
      </c>
      <c r="G1723">
        <v>9.1675799999999992</v>
      </c>
      <c r="H1723">
        <v>26.03</v>
      </c>
      <c r="I1723">
        <v>37.159999999999997</v>
      </c>
      <c r="J1723">
        <v>59.552500000000002</v>
      </c>
      <c r="K1723">
        <v>40.220399999999998</v>
      </c>
      <c r="L1723">
        <v>43.5244</v>
      </c>
      <c r="M1723">
        <v>19.4575</v>
      </c>
      <c r="N1723">
        <v>366.59140000000002</v>
      </c>
      <c r="O1723">
        <v>15.101699999999999</v>
      </c>
      <c r="P1723">
        <v>29.5806</v>
      </c>
      <c r="Q1723">
        <v>20.86</v>
      </c>
      <c r="R1723">
        <v>48.360300000000002</v>
      </c>
      <c r="S1723">
        <v>21.898700000000002</v>
      </c>
      <c r="T1723">
        <v>25.287700000000001</v>
      </c>
      <c r="U1723">
        <v>142.8115</v>
      </c>
      <c r="V1723">
        <v>28.083400000000001</v>
      </c>
      <c r="W1723">
        <v>25.029699999999998</v>
      </c>
      <c r="X1723">
        <v>28.4192</v>
      </c>
      <c r="Y1723">
        <v>63.796300000000002</v>
      </c>
      <c r="Z1723">
        <v>14.2577</v>
      </c>
      <c r="AA1723">
        <v>25.53</v>
      </c>
      <c r="AB1723">
        <v>42.6541</v>
      </c>
      <c r="AC1723">
        <v>31.9453</v>
      </c>
      <c r="AD1723" t="e">
        <v>#N/A</v>
      </c>
      <c r="AE1723">
        <v>26.757400000000001</v>
      </c>
      <c r="AF1723">
        <v>26.737100000000002</v>
      </c>
      <c r="AG1723">
        <v>20.0181</v>
      </c>
      <c r="AH1723">
        <v>17.0563</v>
      </c>
      <c r="AI1723">
        <v>16.063700000000001</v>
      </c>
      <c r="AJ1723">
        <v>41.460999999999999</v>
      </c>
      <c r="AK1723" t="e">
        <v>#N/A</v>
      </c>
      <c r="AL1723" t="e">
        <v>#N/A</v>
      </c>
      <c r="AM1723">
        <v>34.247500000000002</v>
      </c>
      <c r="AN1723">
        <v>44.303100000000001</v>
      </c>
      <c r="AO1723">
        <v>19.666499999999999</v>
      </c>
      <c r="AP1723" t="e">
        <v>#N/A</v>
      </c>
      <c r="AQ1723">
        <v>32.091700000000003</v>
      </c>
      <c r="AR1723">
        <v>23.661300000000001</v>
      </c>
    </row>
    <row r="1724" spans="1:44" x14ac:dyDescent="0.25">
      <c r="A1724" s="1">
        <v>39043</v>
      </c>
      <c r="B1724">
        <v>53.491599999999998</v>
      </c>
      <c r="C1724">
        <v>21.343499999999999</v>
      </c>
      <c r="D1724">
        <v>15.1778</v>
      </c>
      <c r="E1724">
        <v>42.072200000000002</v>
      </c>
      <c r="F1724">
        <v>1070.19</v>
      </c>
      <c r="G1724">
        <v>9.5401600000000002</v>
      </c>
      <c r="H1724">
        <v>25.18</v>
      </c>
      <c r="I1724">
        <v>36.848100000000002</v>
      </c>
      <c r="J1724">
        <v>59.984000000000002</v>
      </c>
      <c r="K1724">
        <v>41.297499999999999</v>
      </c>
      <c r="L1724">
        <v>43.629199999999997</v>
      </c>
      <c r="M1724">
        <v>19.253499999999999</v>
      </c>
      <c r="N1724">
        <v>365.0949</v>
      </c>
      <c r="O1724">
        <v>15.0937</v>
      </c>
      <c r="P1724">
        <v>29.914100000000001</v>
      </c>
      <c r="Q1724">
        <v>20.8</v>
      </c>
      <c r="R1724">
        <v>48.497300000000003</v>
      </c>
      <c r="S1724">
        <v>21.797999999999998</v>
      </c>
      <c r="T1724">
        <v>22.801200000000001</v>
      </c>
      <c r="U1724">
        <v>145.8159</v>
      </c>
      <c r="V1724">
        <v>27.9573</v>
      </c>
      <c r="W1724">
        <v>24.708500000000001</v>
      </c>
      <c r="X1724">
        <v>28.538799999999998</v>
      </c>
      <c r="Y1724">
        <v>63.703000000000003</v>
      </c>
      <c r="Z1724">
        <v>13.851000000000001</v>
      </c>
      <c r="AA1724">
        <v>24.83</v>
      </c>
      <c r="AB1724">
        <v>42.270800000000001</v>
      </c>
      <c r="AC1724">
        <v>31.6145</v>
      </c>
      <c r="AD1724" t="e">
        <v>#N/A</v>
      </c>
      <c r="AE1724">
        <v>26.7912</v>
      </c>
      <c r="AF1724">
        <v>26.566099999999999</v>
      </c>
      <c r="AG1724">
        <v>19.9682</v>
      </c>
      <c r="AH1724">
        <v>17.1327</v>
      </c>
      <c r="AI1724">
        <v>16.013500000000001</v>
      </c>
      <c r="AJ1724">
        <v>41.1736</v>
      </c>
      <c r="AK1724" t="e">
        <v>#N/A</v>
      </c>
      <c r="AL1724" t="e">
        <v>#N/A</v>
      </c>
      <c r="AM1724">
        <v>33.916600000000003</v>
      </c>
      <c r="AN1724">
        <v>44.1282</v>
      </c>
      <c r="AO1724">
        <v>19.643000000000001</v>
      </c>
      <c r="AP1724" t="e">
        <v>#N/A</v>
      </c>
      <c r="AQ1724">
        <v>32.1402</v>
      </c>
      <c r="AR1724">
        <v>23.500299999999999</v>
      </c>
    </row>
    <row r="1725" spans="1:44" x14ac:dyDescent="0.25">
      <c r="A1725" s="1">
        <v>39045</v>
      </c>
      <c r="B1725">
        <v>52.563699999999997</v>
      </c>
      <c r="C1725">
        <v>21.216799999999999</v>
      </c>
      <c r="D1725">
        <v>14.889200000000001</v>
      </c>
      <c r="E1725">
        <v>41.461500000000001</v>
      </c>
      <c r="F1725">
        <v>1049.03</v>
      </c>
      <c r="G1725">
        <v>9.53749</v>
      </c>
      <c r="H1725">
        <v>24.99</v>
      </c>
      <c r="I1725">
        <v>36.260599999999997</v>
      </c>
      <c r="J1725">
        <v>58.919600000000003</v>
      </c>
      <c r="K1725">
        <v>40.768999999999998</v>
      </c>
      <c r="L1725">
        <v>42.488700000000001</v>
      </c>
      <c r="M1725">
        <v>18.921500000000002</v>
      </c>
      <c r="N1725">
        <v>357.10879999999997</v>
      </c>
      <c r="O1725">
        <v>14.7964</v>
      </c>
      <c r="P1725">
        <v>29.3598</v>
      </c>
      <c r="Q1725">
        <v>20.350000000000001</v>
      </c>
      <c r="R1725">
        <v>47.424999999999997</v>
      </c>
      <c r="S1725">
        <v>21.322600000000001</v>
      </c>
      <c r="T1725">
        <v>22.6114</v>
      </c>
      <c r="U1725">
        <v>143.18510000000001</v>
      </c>
      <c r="V1725">
        <v>27.442799999999998</v>
      </c>
      <c r="W1725">
        <v>24.140899999999998</v>
      </c>
      <c r="X1725">
        <v>27.936800000000002</v>
      </c>
      <c r="Y1725">
        <v>62.680500000000002</v>
      </c>
      <c r="Z1725">
        <v>13.5596</v>
      </c>
      <c r="AA1725">
        <v>24.55</v>
      </c>
      <c r="AB1725">
        <v>41.273899999999998</v>
      </c>
      <c r="AC1725">
        <v>30.940899999999999</v>
      </c>
      <c r="AD1725" t="e">
        <v>#N/A</v>
      </c>
      <c r="AE1725">
        <v>26.247399999999999</v>
      </c>
      <c r="AF1725">
        <v>26.028700000000001</v>
      </c>
      <c r="AG1725">
        <v>19.563300000000002</v>
      </c>
      <c r="AH1725">
        <v>16.828900000000001</v>
      </c>
      <c r="AI1725">
        <v>15.6561</v>
      </c>
      <c r="AJ1725">
        <v>40.588299999999997</v>
      </c>
      <c r="AK1725" t="e">
        <v>#N/A</v>
      </c>
      <c r="AL1725" t="e">
        <v>#N/A</v>
      </c>
      <c r="AM1725">
        <v>33.5336</v>
      </c>
      <c r="AN1725">
        <v>43.6126</v>
      </c>
      <c r="AO1725">
        <v>19.354600000000001</v>
      </c>
      <c r="AP1725" t="e">
        <v>#N/A</v>
      </c>
      <c r="AQ1725">
        <v>31.595800000000001</v>
      </c>
      <c r="AR1725">
        <v>23.113199999999999</v>
      </c>
    </row>
    <row r="1726" spans="1:44" x14ac:dyDescent="0.25">
      <c r="A1726" s="1">
        <v>39048</v>
      </c>
      <c r="B1726">
        <v>51.825099999999999</v>
      </c>
      <c r="C1726">
        <v>20.779599999999999</v>
      </c>
      <c r="D1726">
        <v>14.8413</v>
      </c>
      <c r="E1726">
        <v>40.6021</v>
      </c>
      <c r="F1726">
        <v>1032.19</v>
      </c>
      <c r="G1726">
        <v>9.2943700000000007</v>
      </c>
      <c r="H1726">
        <v>25.05</v>
      </c>
      <c r="I1726">
        <v>35.736899999999999</v>
      </c>
      <c r="J1726">
        <v>57.154200000000003</v>
      </c>
      <c r="K1726">
        <v>40.075099999999999</v>
      </c>
      <c r="L1726">
        <v>42.316699999999997</v>
      </c>
      <c r="M1726">
        <v>18.138400000000001</v>
      </c>
      <c r="N1726">
        <v>353.15519999999998</v>
      </c>
      <c r="O1726">
        <v>14.6395</v>
      </c>
      <c r="P1726">
        <v>29.019200000000001</v>
      </c>
      <c r="Q1726">
        <v>20.3</v>
      </c>
      <c r="R1726">
        <v>47.3536</v>
      </c>
      <c r="S1726">
        <v>21.121099999999998</v>
      </c>
      <c r="T1726">
        <v>21.942299999999999</v>
      </c>
      <c r="U1726">
        <v>136.77860000000001</v>
      </c>
      <c r="V1726">
        <v>26.731000000000002</v>
      </c>
      <c r="W1726">
        <v>23.991700000000002</v>
      </c>
      <c r="X1726">
        <v>27.488800000000001</v>
      </c>
      <c r="Y1726">
        <v>61.2361</v>
      </c>
      <c r="Z1726">
        <v>13.1655</v>
      </c>
      <c r="AA1726">
        <v>24.39</v>
      </c>
      <c r="AB1726">
        <v>41.035600000000002</v>
      </c>
      <c r="AC1726">
        <v>30.438199999999998</v>
      </c>
      <c r="AD1726" t="e">
        <v>#N/A</v>
      </c>
      <c r="AE1726">
        <v>25.687899999999999</v>
      </c>
      <c r="AF1726">
        <v>25.628299999999999</v>
      </c>
      <c r="AG1726">
        <v>19.326000000000001</v>
      </c>
      <c r="AH1726">
        <v>16.635300000000001</v>
      </c>
      <c r="AI1726">
        <v>15.659599999999999</v>
      </c>
      <c r="AJ1726">
        <v>40.037199999999999</v>
      </c>
      <c r="AK1726" t="e">
        <v>#N/A</v>
      </c>
      <c r="AL1726" t="e">
        <v>#N/A</v>
      </c>
      <c r="AM1726">
        <v>33.062100000000001</v>
      </c>
      <c r="AN1726">
        <v>42.774500000000003</v>
      </c>
      <c r="AO1726">
        <v>19.0182</v>
      </c>
      <c r="AP1726" t="e">
        <v>#N/A</v>
      </c>
      <c r="AQ1726">
        <v>30.660499999999999</v>
      </c>
      <c r="AR1726">
        <v>22.825600000000001</v>
      </c>
    </row>
    <row r="1727" spans="1:44" x14ac:dyDescent="0.25">
      <c r="A1727" s="1">
        <v>39049</v>
      </c>
      <c r="B1727">
        <v>51.849699999999999</v>
      </c>
      <c r="C1727">
        <v>20.741199999999999</v>
      </c>
      <c r="D1727">
        <v>14.7934</v>
      </c>
      <c r="E1727">
        <v>40.541600000000003</v>
      </c>
      <c r="F1727">
        <v>1023.89</v>
      </c>
      <c r="G1727">
        <v>9.5091699999999992</v>
      </c>
      <c r="H1727">
        <v>24.91</v>
      </c>
      <c r="I1727">
        <v>35.878599999999999</v>
      </c>
      <c r="J1727">
        <v>57.389499999999998</v>
      </c>
      <c r="K1727">
        <v>39.780900000000003</v>
      </c>
      <c r="L1727">
        <v>42.879800000000003</v>
      </c>
      <c r="M1727">
        <v>18.955500000000001</v>
      </c>
      <c r="N1727">
        <v>350.15030000000002</v>
      </c>
      <c r="O1727">
        <v>14.652900000000001</v>
      </c>
      <c r="P1727">
        <v>29.079000000000001</v>
      </c>
      <c r="Q1727">
        <v>19.48</v>
      </c>
      <c r="R1727">
        <v>48.355800000000002</v>
      </c>
      <c r="S1727">
        <v>20.9374</v>
      </c>
      <c r="T1727">
        <v>21.5152</v>
      </c>
      <c r="U1727">
        <v>139.29679999999999</v>
      </c>
      <c r="V1727">
        <v>26.857099999999999</v>
      </c>
      <c r="W1727">
        <v>23.7285</v>
      </c>
      <c r="X1727">
        <v>27.426300000000001</v>
      </c>
      <c r="Y1727">
        <v>61.002299999999998</v>
      </c>
      <c r="Z1727">
        <v>13.088699999999999</v>
      </c>
      <c r="AA1727">
        <v>24.28</v>
      </c>
      <c r="AB1727">
        <v>41.100900000000003</v>
      </c>
      <c r="AC1727">
        <v>30.081800000000001</v>
      </c>
      <c r="AD1727" t="e">
        <v>#N/A</v>
      </c>
      <c r="AE1727">
        <v>25.7668</v>
      </c>
      <c r="AF1727">
        <v>25.628399999999999</v>
      </c>
      <c r="AG1727">
        <v>19.218599999999999</v>
      </c>
      <c r="AH1727">
        <v>16.612500000000001</v>
      </c>
      <c r="AI1727">
        <v>15.654999999999999</v>
      </c>
      <c r="AJ1727">
        <v>40.178199999999997</v>
      </c>
      <c r="AK1727" t="e">
        <v>#N/A</v>
      </c>
      <c r="AL1727" t="e">
        <v>#N/A</v>
      </c>
      <c r="AM1727">
        <v>33.807400000000001</v>
      </c>
      <c r="AN1727">
        <v>42.410699999999999</v>
      </c>
      <c r="AO1727">
        <v>19.048100000000002</v>
      </c>
      <c r="AP1727" t="e">
        <v>#N/A</v>
      </c>
      <c r="AQ1727">
        <v>30.668800000000001</v>
      </c>
      <c r="AR1727">
        <v>22.963899999999999</v>
      </c>
    </row>
    <row r="1728" spans="1:44" x14ac:dyDescent="0.25">
      <c r="A1728" s="1">
        <v>39050</v>
      </c>
      <c r="B1728">
        <v>52.093600000000002</v>
      </c>
      <c r="C1728">
        <v>21.260999999999999</v>
      </c>
      <c r="D1728">
        <v>14.9023</v>
      </c>
      <c r="E1728">
        <v>40.448799999999999</v>
      </c>
      <c r="F1728">
        <v>1027.73</v>
      </c>
      <c r="G1728">
        <v>9.4978099999999994</v>
      </c>
      <c r="H1728">
        <v>25.68</v>
      </c>
      <c r="I1728">
        <v>35.953899999999997</v>
      </c>
      <c r="J1728">
        <v>57.946100000000001</v>
      </c>
      <c r="K1728">
        <v>39.9634</v>
      </c>
      <c r="L1728">
        <v>43.816499999999998</v>
      </c>
      <c r="M1728">
        <v>18.976099999999999</v>
      </c>
      <c r="N1728">
        <v>351.80360000000002</v>
      </c>
      <c r="O1728">
        <v>14.6968</v>
      </c>
      <c r="P1728">
        <v>29.014700000000001</v>
      </c>
      <c r="Q1728">
        <v>19.239999999999998</v>
      </c>
      <c r="R1728">
        <v>49.5304</v>
      </c>
      <c r="S1728">
        <v>21.0045</v>
      </c>
      <c r="T1728">
        <v>21.315899999999999</v>
      </c>
      <c r="U1728">
        <v>138.6191</v>
      </c>
      <c r="V1728">
        <v>27.160699999999999</v>
      </c>
      <c r="W1728">
        <v>24.0044</v>
      </c>
      <c r="X1728">
        <v>27.7561</v>
      </c>
      <c r="Y1728">
        <v>61.069400000000002</v>
      </c>
      <c r="Z1728">
        <v>13.2597</v>
      </c>
      <c r="AA1728">
        <v>24.66</v>
      </c>
      <c r="AB1728">
        <v>41.219200000000001</v>
      </c>
      <c r="AC1728">
        <v>30.364699999999999</v>
      </c>
      <c r="AD1728" t="e">
        <v>#N/A</v>
      </c>
      <c r="AE1728">
        <v>26.065000000000001</v>
      </c>
      <c r="AF1728">
        <v>26.100899999999999</v>
      </c>
      <c r="AG1728">
        <v>19.3216</v>
      </c>
      <c r="AH1728">
        <v>16.752099999999999</v>
      </c>
      <c r="AI1728">
        <v>15.677899999999999</v>
      </c>
      <c r="AJ1728">
        <v>40.1096</v>
      </c>
      <c r="AK1728" t="e">
        <v>#N/A</v>
      </c>
      <c r="AL1728" t="e">
        <v>#N/A</v>
      </c>
      <c r="AM1728">
        <v>33.896000000000001</v>
      </c>
      <c r="AN1728">
        <v>42.549199999999999</v>
      </c>
      <c r="AO1728">
        <v>19.315899999999999</v>
      </c>
      <c r="AP1728" t="e">
        <v>#N/A</v>
      </c>
      <c r="AQ1728">
        <v>30.757000000000001</v>
      </c>
      <c r="AR1728">
        <v>22.9604</v>
      </c>
    </row>
    <row r="1729" spans="1:44" x14ac:dyDescent="0.25">
      <c r="A1729" s="1">
        <v>39051</v>
      </c>
      <c r="B1729">
        <v>52.366700000000002</v>
      </c>
      <c r="C1729">
        <v>21.369700000000002</v>
      </c>
      <c r="D1729">
        <v>14.832599999999999</v>
      </c>
      <c r="E1729">
        <v>40.344499999999996</v>
      </c>
      <c r="F1729">
        <v>1029.5</v>
      </c>
      <c r="G1729">
        <v>9.4524399999999993</v>
      </c>
      <c r="H1729">
        <v>25.35</v>
      </c>
      <c r="I1729">
        <v>35.823500000000003</v>
      </c>
      <c r="J1729">
        <v>57.672800000000002</v>
      </c>
      <c r="K1729">
        <v>39.897599999999997</v>
      </c>
      <c r="L1729">
        <v>44.315800000000003</v>
      </c>
      <c r="M1729">
        <v>18.7956</v>
      </c>
      <c r="N1729">
        <v>349.16629999999998</v>
      </c>
      <c r="O1729">
        <v>14.7117</v>
      </c>
      <c r="P1729">
        <v>28.235499999999998</v>
      </c>
      <c r="Q1729">
        <v>19.72</v>
      </c>
      <c r="R1729">
        <v>49.985799999999998</v>
      </c>
      <c r="S1729">
        <v>20.930199999999999</v>
      </c>
      <c r="T1729">
        <v>21.0122</v>
      </c>
      <c r="U1729">
        <v>137.16820000000001</v>
      </c>
      <c r="V1729">
        <v>27.1341</v>
      </c>
      <c r="W1729">
        <v>24.2224</v>
      </c>
      <c r="X1729">
        <v>27.8599</v>
      </c>
      <c r="Y1729">
        <v>61.249699999999997</v>
      </c>
      <c r="Z1729">
        <v>13.313000000000001</v>
      </c>
      <c r="AA1729">
        <v>24.42</v>
      </c>
      <c r="AB1729">
        <v>40.991799999999998</v>
      </c>
      <c r="AC1729">
        <v>30.0486</v>
      </c>
      <c r="AD1729" t="e">
        <v>#N/A</v>
      </c>
      <c r="AE1729">
        <v>26.085599999999999</v>
      </c>
      <c r="AF1729">
        <v>26.01</v>
      </c>
      <c r="AG1729">
        <v>19.1219</v>
      </c>
      <c r="AH1729">
        <v>17.064699999999998</v>
      </c>
      <c r="AI1729">
        <v>15.8691</v>
      </c>
      <c r="AJ1729">
        <v>39.845999999999997</v>
      </c>
      <c r="AK1729" t="e">
        <v>#N/A</v>
      </c>
      <c r="AL1729" t="e">
        <v>#N/A</v>
      </c>
      <c r="AM1729">
        <v>34.951999999999998</v>
      </c>
      <c r="AN1729">
        <v>42.338700000000003</v>
      </c>
      <c r="AO1729">
        <v>19.286100000000001</v>
      </c>
      <c r="AP1729" t="e">
        <v>#N/A</v>
      </c>
      <c r="AQ1729">
        <v>30.140499999999999</v>
      </c>
      <c r="AR1729">
        <v>23.0457</v>
      </c>
    </row>
    <row r="1730" spans="1:44" x14ac:dyDescent="0.25">
      <c r="A1730" s="1">
        <v>39052</v>
      </c>
      <c r="B1730">
        <v>51.194899999999997</v>
      </c>
      <c r="C1730">
        <v>21.066800000000001</v>
      </c>
      <c r="D1730">
        <v>14.746499999999999</v>
      </c>
      <c r="E1730">
        <v>39.991700000000002</v>
      </c>
      <c r="F1730">
        <v>1016.89</v>
      </c>
      <c r="G1730">
        <v>9.3767399999999999</v>
      </c>
      <c r="H1730">
        <v>25.75</v>
      </c>
      <c r="I1730">
        <v>35.387</v>
      </c>
      <c r="J1730">
        <v>57.993200000000002</v>
      </c>
      <c r="K1730">
        <v>39.060600000000001</v>
      </c>
      <c r="L1730">
        <v>44.558700000000002</v>
      </c>
      <c r="M1730">
        <v>18.579899999999999</v>
      </c>
      <c r="N1730">
        <v>346.18459999999999</v>
      </c>
      <c r="O1730">
        <v>14.565799999999999</v>
      </c>
      <c r="P1730">
        <v>27.8004</v>
      </c>
      <c r="Q1730">
        <v>19.36</v>
      </c>
      <c r="R1730">
        <v>49.878</v>
      </c>
      <c r="S1730">
        <v>20.783999999999999</v>
      </c>
      <c r="T1730">
        <v>21.168800000000001</v>
      </c>
      <c r="U1730">
        <v>136.40389999999999</v>
      </c>
      <c r="V1730">
        <v>27.0166</v>
      </c>
      <c r="W1730">
        <v>24.691099999999999</v>
      </c>
      <c r="X1730">
        <v>27.5867</v>
      </c>
      <c r="Y1730">
        <v>60.442799999999998</v>
      </c>
      <c r="Z1730">
        <v>12.980399999999999</v>
      </c>
      <c r="AA1730">
        <v>24.24</v>
      </c>
      <c r="AB1730">
        <v>40.793700000000001</v>
      </c>
      <c r="AC1730">
        <v>29.680499999999999</v>
      </c>
      <c r="AD1730" t="e">
        <v>#N/A</v>
      </c>
      <c r="AE1730">
        <v>26.036000000000001</v>
      </c>
      <c r="AF1730">
        <v>26.2029</v>
      </c>
      <c r="AG1730">
        <v>18.8766</v>
      </c>
      <c r="AH1730">
        <v>16.798400000000001</v>
      </c>
      <c r="AI1730">
        <v>16.011800000000001</v>
      </c>
      <c r="AJ1730">
        <v>39.549500000000002</v>
      </c>
      <c r="AK1730" t="e">
        <v>#N/A</v>
      </c>
      <c r="AL1730" t="e">
        <v>#N/A</v>
      </c>
      <c r="AM1730">
        <v>34.616100000000003</v>
      </c>
      <c r="AN1730">
        <v>41.604100000000003</v>
      </c>
      <c r="AO1730">
        <v>19.051500000000001</v>
      </c>
      <c r="AP1730" t="e">
        <v>#N/A</v>
      </c>
      <c r="AQ1730">
        <v>29.8384</v>
      </c>
      <c r="AR1730">
        <v>22.955200000000001</v>
      </c>
    </row>
    <row r="1731" spans="1:44" x14ac:dyDescent="0.25">
      <c r="A1731" s="1">
        <v>39055</v>
      </c>
      <c r="B1731">
        <v>51.479500000000002</v>
      </c>
      <c r="C1731">
        <v>21.126899999999999</v>
      </c>
      <c r="D1731">
        <v>14.744300000000001</v>
      </c>
      <c r="E1731">
        <v>40.694200000000002</v>
      </c>
      <c r="F1731">
        <v>1016.71</v>
      </c>
      <c r="G1731">
        <v>9.3207100000000001</v>
      </c>
      <c r="H1731">
        <v>25.7</v>
      </c>
      <c r="I1731">
        <v>34.654699999999998</v>
      </c>
      <c r="J1731">
        <v>57.7744</v>
      </c>
      <c r="K1731">
        <v>39.105600000000003</v>
      </c>
      <c r="L1731">
        <v>44.5655</v>
      </c>
      <c r="M1731">
        <v>18.890999999999998</v>
      </c>
      <c r="N1731">
        <v>348.0505</v>
      </c>
      <c r="O1731">
        <v>14.557</v>
      </c>
      <c r="P1731">
        <v>27.915500000000002</v>
      </c>
      <c r="Q1731">
        <v>19.059999999999999</v>
      </c>
      <c r="R1731">
        <v>50.027099999999997</v>
      </c>
      <c r="S1731">
        <v>20.782299999999999</v>
      </c>
      <c r="T1731">
        <v>21.230499999999999</v>
      </c>
      <c r="U1731">
        <v>139.41569999999999</v>
      </c>
      <c r="V1731">
        <v>27.143699999999999</v>
      </c>
      <c r="W1731">
        <v>24.696899999999999</v>
      </c>
      <c r="X1731">
        <v>28.023399999999999</v>
      </c>
      <c r="Y1731">
        <v>61.671799999999998</v>
      </c>
      <c r="Z1731">
        <v>13.1144</v>
      </c>
      <c r="AA1731">
        <v>24.85</v>
      </c>
      <c r="AB1731">
        <v>40.773099999999999</v>
      </c>
      <c r="AC1731">
        <v>30.0822</v>
      </c>
      <c r="AD1731" t="e">
        <v>#N/A</v>
      </c>
      <c r="AE1731">
        <v>26.1676</v>
      </c>
      <c r="AF1731">
        <v>25.860700000000001</v>
      </c>
      <c r="AG1731">
        <v>18.939499999999999</v>
      </c>
      <c r="AH1731">
        <v>16.784700000000001</v>
      </c>
      <c r="AI1731">
        <v>14.154299999999999</v>
      </c>
      <c r="AJ1731">
        <v>39.777099999999997</v>
      </c>
      <c r="AK1731" t="e">
        <v>#N/A</v>
      </c>
      <c r="AL1731" t="e">
        <v>#N/A</v>
      </c>
      <c r="AM1731">
        <v>34.503500000000003</v>
      </c>
      <c r="AN1731">
        <v>42.134799999999998</v>
      </c>
      <c r="AO1731">
        <v>19.073399999999999</v>
      </c>
      <c r="AP1731" t="e">
        <v>#N/A</v>
      </c>
      <c r="AQ1731">
        <v>30.003900000000002</v>
      </c>
      <c r="AR1731">
        <v>23.070799999999998</v>
      </c>
    </row>
    <row r="1732" spans="1:44" x14ac:dyDescent="0.25">
      <c r="A1732" s="1">
        <v>39056</v>
      </c>
      <c r="B1732">
        <v>51.203899999999997</v>
      </c>
      <c r="C1732">
        <v>20.922599999999999</v>
      </c>
      <c r="D1732">
        <v>14.6555</v>
      </c>
      <c r="E1732">
        <v>40.647500000000001</v>
      </c>
      <c r="F1732">
        <v>1017.93</v>
      </c>
      <c r="G1732">
        <v>9.3157399999999999</v>
      </c>
      <c r="H1732">
        <v>25.75</v>
      </c>
      <c r="I1732">
        <v>34.689500000000002</v>
      </c>
      <c r="J1732">
        <v>58.426000000000002</v>
      </c>
      <c r="K1732">
        <v>39.511899999999997</v>
      </c>
      <c r="L1732">
        <v>44.788600000000002</v>
      </c>
      <c r="M1732">
        <v>18.700800000000001</v>
      </c>
      <c r="N1732">
        <v>352.14150000000001</v>
      </c>
      <c r="O1732">
        <v>14.9154</v>
      </c>
      <c r="P1732">
        <v>27.975899999999999</v>
      </c>
      <c r="Q1732">
        <v>19.41</v>
      </c>
      <c r="R1732">
        <v>50.1374</v>
      </c>
      <c r="S1732">
        <v>20.665900000000001</v>
      </c>
      <c r="T1732">
        <v>21.458300000000001</v>
      </c>
      <c r="U1732">
        <v>140.47470000000001</v>
      </c>
      <c r="V1732">
        <v>27.132899999999999</v>
      </c>
      <c r="W1732">
        <v>24.807500000000001</v>
      </c>
      <c r="X1732">
        <v>27.746400000000001</v>
      </c>
      <c r="Y1732">
        <v>62.294499999999999</v>
      </c>
      <c r="Z1732">
        <v>13.0128</v>
      </c>
      <c r="AA1732">
        <v>24.66</v>
      </c>
      <c r="AB1732">
        <v>40.6751</v>
      </c>
      <c r="AC1732">
        <v>30.283000000000001</v>
      </c>
      <c r="AD1732" t="e">
        <v>#N/A</v>
      </c>
      <c r="AE1732">
        <v>26.308800000000002</v>
      </c>
      <c r="AF1732">
        <v>26.1995</v>
      </c>
      <c r="AG1732">
        <v>18.785699999999999</v>
      </c>
      <c r="AH1732">
        <v>16.801400000000001</v>
      </c>
      <c r="AI1732">
        <v>14.1767</v>
      </c>
      <c r="AJ1732">
        <v>39.7866</v>
      </c>
      <c r="AK1732" t="e">
        <v>#N/A</v>
      </c>
      <c r="AL1732" t="e">
        <v>#N/A</v>
      </c>
      <c r="AM1732">
        <v>34.425400000000003</v>
      </c>
      <c r="AN1732">
        <v>41.968000000000004</v>
      </c>
      <c r="AO1732">
        <v>18.894400000000001</v>
      </c>
      <c r="AP1732" t="e">
        <v>#N/A</v>
      </c>
      <c r="AQ1732">
        <v>30.090199999999999</v>
      </c>
      <c r="AR1732">
        <v>23.5289</v>
      </c>
    </row>
    <row r="1733" spans="1:44" x14ac:dyDescent="0.25">
      <c r="A1733" s="1">
        <v>39057</v>
      </c>
      <c r="B1733">
        <v>50.881399999999999</v>
      </c>
      <c r="C1733">
        <v>20.944400000000002</v>
      </c>
      <c r="D1733">
        <v>14.741199999999999</v>
      </c>
      <c r="E1733">
        <v>40.699199999999998</v>
      </c>
      <c r="F1733">
        <v>1021.72</v>
      </c>
      <c r="G1733">
        <v>9.2120700000000006</v>
      </c>
      <c r="H1733">
        <v>25.95</v>
      </c>
      <c r="I1733">
        <v>34.772399999999998</v>
      </c>
      <c r="J1733">
        <v>58.722099999999998</v>
      </c>
      <c r="K1733">
        <v>40.301200000000001</v>
      </c>
      <c r="L1733">
        <v>44.737699999999997</v>
      </c>
      <c r="M1733">
        <v>18.815799999999999</v>
      </c>
      <c r="N1733">
        <v>354.77319999999997</v>
      </c>
      <c r="O1733">
        <v>15.1106</v>
      </c>
      <c r="P1733">
        <v>27.851099999999999</v>
      </c>
      <c r="Q1733">
        <v>19.559999999999999</v>
      </c>
      <c r="R1733">
        <v>49.248800000000003</v>
      </c>
      <c r="S1733">
        <v>20.666399999999999</v>
      </c>
      <c r="T1733">
        <v>20.983799999999999</v>
      </c>
      <c r="U1733">
        <v>143.44999999999999</v>
      </c>
      <c r="V1733">
        <v>27.434000000000001</v>
      </c>
      <c r="W1733">
        <v>25.275200000000002</v>
      </c>
      <c r="X1733">
        <v>27.627400000000002</v>
      </c>
      <c r="Y1733">
        <v>62.284199999999998</v>
      </c>
      <c r="Z1733">
        <v>12.932499999999999</v>
      </c>
      <c r="AA1733">
        <v>24.66</v>
      </c>
      <c r="AB1733">
        <v>40.750900000000001</v>
      </c>
      <c r="AC1733">
        <v>30.1938</v>
      </c>
      <c r="AD1733" t="e">
        <v>#N/A</v>
      </c>
      <c r="AE1733">
        <v>26.489699999999999</v>
      </c>
      <c r="AF1733">
        <v>26.025300000000001</v>
      </c>
      <c r="AG1733">
        <v>18.775700000000001</v>
      </c>
      <c r="AH1733">
        <v>16.8324</v>
      </c>
      <c r="AI1733">
        <v>14.1974</v>
      </c>
      <c r="AJ1733">
        <v>40.127400000000002</v>
      </c>
      <c r="AK1733" t="e">
        <v>#N/A</v>
      </c>
      <c r="AL1733" t="e">
        <v>#N/A</v>
      </c>
      <c r="AM1733">
        <v>34.658200000000001</v>
      </c>
      <c r="AN1733">
        <v>42.291400000000003</v>
      </c>
      <c r="AO1733">
        <v>19.178599999999999</v>
      </c>
      <c r="AP1733" t="e">
        <v>#N/A</v>
      </c>
      <c r="AQ1733">
        <v>30.232500000000002</v>
      </c>
      <c r="AR1733">
        <v>23.581499999999998</v>
      </c>
    </row>
    <row r="1734" spans="1:44" x14ac:dyDescent="0.25">
      <c r="A1734" s="1">
        <v>39058</v>
      </c>
      <c r="B1734">
        <v>50.608600000000003</v>
      </c>
      <c r="C1734">
        <v>20.935199999999998</v>
      </c>
      <c r="D1734">
        <v>14.855600000000001</v>
      </c>
      <c r="E1734">
        <v>40.322499999999998</v>
      </c>
      <c r="F1734">
        <v>1020.1</v>
      </c>
      <c r="G1734">
        <v>8.91052</v>
      </c>
      <c r="H1734">
        <v>26.19</v>
      </c>
      <c r="I1734">
        <v>34.580599999999997</v>
      </c>
      <c r="J1734">
        <v>58.000799999999998</v>
      </c>
      <c r="K1734">
        <v>40.167700000000004</v>
      </c>
      <c r="L1734">
        <v>44.520699999999998</v>
      </c>
      <c r="M1734">
        <v>18.637599999999999</v>
      </c>
      <c r="N1734">
        <v>352.97230000000002</v>
      </c>
      <c r="O1734">
        <v>15.1873</v>
      </c>
      <c r="P1734">
        <v>28.023499999999999</v>
      </c>
      <c r="Q1734">
        <v>19.39</v>
      </c>
      <c r="R1734">
        <v>48.770499999999998</v>
      </c>
      <c r="S1734">
        <v>20.665900000000001</v>
      </c>
      <c r="T1734">
        <v>20.808199999999999</v>
      </c>
      <c r="U1734">
        <v>139.71619999999999</v>
      </c>
      <c r="V1734">
        <v>27.188700000000001</v>
      </c>
      <c r="W1734">
        <v>24.6053</v>
      </c>
      <c r="X1734">
        <v>27.3996</v>
      </c>
      <c r="Y1734">
        <v>62.209499999999998</v>
      </c>
      <c r="Z1734">
        <v>12.755699999999999</v>
      </c>
      <c r="AA1734">
        <v>24.67</v>
      </c>
      <c r="AB1734">
        <v>40.735900000000001</v>
      </c>
      <c r="AC1734">
        <v>30</v>
      </c>
      <c r="AD1734" t="e">
        <v>#N/A</v>
      </c>
      <c r="AE1734">
        <v>26.635000000000002</v>
      </c>
      <c r="AF1734">
        <v>25.607099999999999</v>
      </c>
      <c r="AG1734">
        <v>18.652699999999999</v>
      </c>
      <c r="AH1734">
        <v>16.811499999999999</v>
      </c>
      <c r="AI1734">
        <v>14.2072</v>
      </c>
      <c r="AJ1734">
        <v>40.145899999999997</v>
      </c>
      <c r="AK1734" t="e">
        <v>#N/A</v>
      </c>
      <c r="AL1734" t="e">
        <v>#N/A</v>
      </c>
      <c r="AM1734">
        <v>34.944099999999999</v>
      </c>
      <c r="AN1734">
        <v>42.0687</v>
      </c>
      <c r="AO1734">
        <v>19.117999999999999</v>
      </c>
      <c r="AP1734" t="e">
        <v>#N/A</v>
      </c>
      <c r="AQ1734">
        <v>30.1023</v>
      </c>
      <c r="AR1734">
        <v>23.582100000000001</v>
      </c>
    </row>
    <row r="1735" spans="1:44" x14ac:dyDescent="0.25">
      <c r="A1735" s="1">
        <v>39059</v>
      </c>
      <c r="B1735">
        <v>50.127099999999999</v>
      </c>
      <c r="C1735">
        <v>21.179400000000001</v>
      </c>
      <c r="D1735">
        <v>14.856299999999999</v>
      </c>
      <c r="E1735">
        <v>40.795400000000001</v>
      </c>
      <c r="F1735">
        <v>1022.88</v>
      </c>
      <c r="G1735">
        <v>9.0497099999999993</v>
      </c>
      <c r="H1735">
        <v>26.38</v>
      </c>
      <c r="I1735">
        <v>34.081000000000003</v>
      </c>
      <c r="J1735">
        <v>58.222000000000001</v>
      </c>
      <c r="K1735">
        <v>40.480400000000003</v>
      </c>
      <c r="L1735">
        <v>44.274999999999999</v>
      </c>
      <c r="M1735">
        <v>18.736599999999999</v>
      </c>
      <c r="N1735">
        <v>363.04059999999998</v>
      </c>
      <c r="O1735">
        <v>15.2676</v>
      </c>
      <c r="P1735">
        <v>28.020099999999999</v>
      </c>
      <c r="Q1735">
        <v>19.63</v>
      </c>
      <c r="R1735">
        <v>48.815399999999997</v>
      </c>
      <c r="S1735">
        <v>20.757400000000001</v>
      </c>
      <c r="T1735">
        <v>21.244700000000002</v>
      </c>
      <c r="U1735">
        <v>143.42850000000001</v>
      </c>
      <c r="V1735">
        <v>27.101800000000001</v>
      </c>
      <c r="W1735">
        <v>24.523900000000001</v>
      </c>
      <c r="X1735">
        <v>27.3078</v>
      </c>
      <c r="Y1735">
        <v>62.0764</v>
      </c>
      <c r="Z1735">
        <v>12.7944</v>
      </c>
      <c r="AA1735">
        <v>24.86</v>
      </c>
      <c r="AB1735">
        <v>40.707700000000003</v>
      </c>
      <c r="AC1735">
        <v>30.144100000000002</v>
      </c>
      <c r="AD1735" t="e">
        <v>#N/A</v>
      </c>
      <c r="AE1735">
        <v>27.0166</v>
      </c>
      <c r="AF1735">
        <v>25.665099999999999</v>
      </c>
      <c r="AG1735">
        <v>19.0383</v>
      </c>
      <c r="AH1735">
        <v>16.685099999999998</v>
      </c>
      <c r="AI1735">
        <v>14.384499999999999</v>
      </c>
      <c r="AJ1735">
        <v>40.190600000000003</v>
      </c>
      <c r="AK1735" t="e">
        <v>#N/A</v>
      </c>
      <c r="AL1735" t="e">
        <v>#N/A</v>
      </c>
      <c r="AM1735">
        <v>35.296500000000002</v>
      </c>
      <c r="AN1735">
        <v>42.122300000000003</v>
      </c>
      <c r="AO1735">
        <v>19.373200000000001</v>
      </c>
      <c r="AP1735" t="e">
        <v>#N/A</v>
      </c>
      <c r="AQ1735">
        <v>30.085000000000001</v>
      </c>
      <c r="AR1735">
        <v>23.785499999999999</v>
      </c>
    </row>
    <row r="1736" spans="1:44" x14ac:dyDescent="0.25">
      <c r="A1736" s="1">
        <v>39062</v>
      </c>
      <c r="B1736">
        <v>50.690199999999997</v>
      </c>
      <c r="C1736">
        <v>21.290500000000002</v>
      </c>
      <c r="D1736">
        <v>14.84055</v>
      </c>
      <c r="E1736">
        <v>40.744599999999998</v>
      </c>
      <c r="F1736">
        <v>1040.08</v>
      </c>
      <c r="G1736">
        <v>9.1683199999999996</v>
      </c>
      <c r="H1736">
        <v>26.53</v>
      </c>
      <c r="I1736">
        <v>34.935400000000001</v>
      </c>
      <c r="J1736">
        <v>58.483499999999999</v>
      </c>
      <c r="K1736">
        <v>40.5914</v>
      </c>
      <c r="L1736">
        <v>45.146700000000003</v>
      </c>
      <c r="M1736">
        <v>18.968299999999999</v>
      </c>
      <c r="N1736">
        <v>372.53059999999999</v>
      </c>
      <c r="O1736">
        <v>15.353899999999999</v>
      </c>
      <c r="P1736">
        <v>28.531400000000001</v>
      </c>
      <c r="Q1736">
        <v>19.32</v>
      </c>
      <c r="R1736">
        <v>49.006599999999999</v>
      </c>
      <c r="S1736">
        <v>20.883800000000001</v>
      </c>
      <c r="T1736">
        <v>21.4773</v>
      </c>
      <c r="U1736">
        <v>142.75790000000001</v>
      </c>
      <c r="V1736">
        <v>27.588200000000001</v>
      </c>
      <c r="W1736">
        <v>24.7529</v>
      </c>
      <c r="X1736">
        <v>27.363800000000001</v>
      </c>
      <c r="Y1736">
        <v>62.402799999999999</v>
      </c>
      <c r="Z1736">
        <v>12.903</v>
      </c>
      <c r="AA1736">
        <v>25.05</v>
      </c>
      <c r="AB1736">
        <v>40.8705</v>
      </c>
      <c r="AC1736">
        <v>30.8903</v>
      </c>
      <c r="AD1736" t="e">
        <v>#N/A</v>
      </c>
      <c r="AE1736">
        <v>27.107700000000001</v>
      </c>
      <c r="AF1736">
        <v>25.899100000000001</v>
      </c>
      <c r="AG1736">
        <v>19.2728</v>
      </c>
      <c r="AH1736">
        <v>16.874600000000001</v>
      </c>
      <c r="AI1736">
        <v>14.533099999999999</v>
      </c>
      <c r="AJ1736">
        <v>40.498899999999999</v>
      </c>
      <c r="AK1736" t="e">
        <v>#N/A</v>
      </c>
      <c r="AL1736" t="e">
        <v>#N/A</v>
      </c>
      <c r="AM1736">
        <v>35.689900000000002</v>
      </c>
      <c r="AN1736">
        <v>42.642099999999999</v>
      </c>
      <c r="AO1736">
        <v>19.7288</v>
      </c>
      <c r="AP1736" t="e">
        <v>#N/A</v>
      </c>
      <c r="AQ1736">
        <v>30.114599999999999</v>
      </c>
      <c r="AR1736">
        <v>24.061800000000002</v>
      </c>
    </row>
    <row r="1737" spans="1:44" x14ac:dyDescent="0.25">
      <c r="A1737" s="1">
        <v>39063</v>
      </c>
      <c r="B1737">
        <v>50.529699999999998</v>
      </c>
      <c r="C1737">
        <v>20.869</v>
      </c>
      <c r="D1737">
        <v>14.885199999999999</v>
      </c>
      <c r="E1737">
        <v>40.381300000000003</v>
      </c>
      <c r="F1737">
        <v>1035.8399999999999</v>
      </c>
      <c r="G1737">
        <v>8.8536800000000007</v>
      </c>
      <c r="H1737">
        <v>26.64</v>
      </c>
      <c r="I1737">
        <v>34.930599999999998</v>
      </c>
      <c r="J1737">
        <v>58.485700000000001</v>
      </c>
      <c r="K1737">
        <v>39.854599999999998</v>
      </c>
      <c r="L1737">
        <v>44.948700000000002</v>
      </c>
      <c r="M1737">
        <v>18.851500000000001</v>
      </c>
      <c r="N1737">
        <v>366.16059999999999</v>
      </c>
      <c r="O1737">
        <v>15.301299999999999</v>
      </c>
      <c r="P1737">
        <v>28.237400000000001</v>
      </c>
      <c r="Q1737">
        <v>19.39</v>
      </c>
      <c r="R1737">
        <v>49.2879</v>
      </c>
      <c r="S1737">
        <v>21.0259</v>
      </c>
      <c r="T1737">
        <v>21.3444</v>
      </c>
      <c r="U1737">
        <v>140.3595</v>
      </c>
      <c r="V1737">
        <v>27.318200000000001</v>
      </c>
      <c r="W1737">
        <v>24.551400000000001</v>
      </c>
      <c r="X1737">
        <v>27.141500000000001</v>
      </c>
      <c r="Y1737">
        <v>62.4054</v>
      </c>
      <c r="Z1737">
        <v>12.856400000000001</v>
      </c>
      <c r="AA1737">
        <v>24.78</v>
      </c>
      <c r="AB1737">
        <v>40.577100000000002</v>
      </c>
      <c r="AC1737">
        <v>30.785799999999998</v>
      </c>
      <c r="AD1737" t="e">
        <v>#N/A</v>
      </c>
      <c r="AE1737">
        <v>26.648700000000002</v>
      </c>
      <c r="AF1737">
        <v>25.522200000000002</v>
      </c>
      <c r="AG1737">
        <v>19.103899999999999</v>
      </c>
      <c r="AH1737">
        <v>16.640999999999998</v>
      </c>
      <c r="AI1737">
        <v>14.476800000000001</v>
      </c>
      <c r="AJ1737">
        <v>40.180399999999999</v>
      </c>
      <c r="AK1737" t="e">
        <v>#N/A</v>
      </c>
      <c r="AL1737" t="e">
        <v>#N/A</v>
      </c>
      <c r="AM1737">
        <v>35.481000000000002</v>
      </c>
      <c r="AN1737">
        <v>42.315399999999997</v>
      </c>
      <c r="AO1737">
        <v>19.672999999999998</v>
      </c>
      <c r="AP1737" t="e">
        <v>#N/A</v>
      </c>
      <c r="AQ1737">
        <v>29.7212</v>
      </c>
      <c r="AR1737">
        <v>23.94</v>
      </c>
    </row>
    <row r="1738" spans="1:44" x14ac:dyDescent="0.25">
      <c r="A1738" s="1">
        <v>39064</v>
      </c>
      <c r="B1738">
        <v>50.615699999999997</v>
      </c>
      <c r="C1738">
        <v>20.747399999999999</v>
      </c>
      <c r="D1738">
        <v>14.8248</v>
      </c>
      <c r="E1738">
        <v>40.9452</v>
      </c>
      <c r="F1738">
        <v>1036.24</v>
      </c>
      <c r="G1738">
        <v>9.1382899999999996</v>
      </c>
      <c r="H1738">
        <v>26.98</v>
      </c>
      <c r="I1738">
        <v>35.08</v>
      </c>
      <c r="J1738">
        <v>58.069600000000001</v>
      </c>
      <c r="K1738">
        <v>39.363199999999999</v>
      </c>
      <c r="L1738">
        <v>45.279200000000003</v>
      </c>
      <c r="M1738">
        <v>18.939800000000002</v>
      </c>
      <c r="N1738">
        <v>366.28039999999999</v>
      </c>
      <c r="O1738">
        <v>15.2677</v>
      </c>
      <c r="P1738">
        <v>28.180800000000001</v>
      </c>
      <c r="Q1738">
        <v>19.37</v>
      </c>
      <c r="R1738">
        <v>49.979900000000001</v>
      </c>
      <c r="S1738">
        <v>20.9102</v>
      </c>
      <c r="T1738">
        <v>21.1736</v>
      </c>
      <c r="U1738">
        <v>138.9539</v>
      </c>
      <c r="V1738">
        <v>27.179099999999998</v>
      </c>
      <c r="W1738">
        <v>24.772500000000001</v>
      </c>
      <c r="X1738">
        <v>26.976199999999999</v>
      </c>
      <c r="Y1738">
        <v>62.763399999999997</v>
      </c>
      <c r="Z1738">
        <v>12.817399999999999</v>
      </c>
      <c r="AA1738">
        <v>24.94</v>
      </c>
      <c r="AB1738">
        <v>40.481900000000003</v>
      </c>
      <c r="AC1738">
        <v>30.736999999999998</v>
      </c>
      <c r="AD1738" t="e">
        <v>#N/A</v>
      </c>
      <c r="AE1738">
        <v>26.940200000000001</v>
      </c>
      <c r="AF1738">
        <v>25.329799999999999</v>
      </c>
      <c r="AG1738">
        <v>19.151399999999999</v>
      </c>
      <c r="AH1738">
        <v>16.495999999999999</v>
      </c>
      <c r="AI1738">
        <v>14.574400000000001</v>
      </c>
      <c r="AJ1738">
        <v>39.953099999999999</v>
      </c>
      <c r="AK1738" t="e">
        <v>#N/A</v>
      </c>
      <c r="AL1738" t="e">
        <v>#N/A</v>
      </c>
      <c r="AM1738">
        <v>35.242899999999999</v>
      </c>
      <c r="AN1738">
        <v>41.8249</v>
      </c>
      <c r="AO1738">
        <v>19.707799999999999</v>
      </c>
      <c r="AP1738" t="e">
        <v>#N/A</v>
      </c>
      <c r="AQ1738">
        <v>29.918900000000001</v>
      </c>
      <c r="AR1738">
        <v>24.0015</v>
      </c>
    </row>
    <row r="1739" spans="1:44" x14ac:dyDescent="0.25">
      <c r="A1739" s="1">
        <v>39065</v>
      </c>
      <c r="B1739">
        <v>50.581099999999999</v>
      </c>
      <c r="C1739">
        <v>21.067699999999999</v>
      </c>
      <c r="D1739">
        <v>14.970600000000001</v>
      </c>
      <c r="E1739">
        <v>42.4756</v>
      </c>
      <c r="F1739">
        <v>1053.97</v>
      </c>
      <c r="G1739">
        <v>9.1372499999999999</v>
      </c>
      <c r="H1739">
        <v>27.1</v>
      </c>
      <c r="I1739">
        <v>35.307299999999998</v>
      </c>
      <c r="J1739">
        <v>58.514600000000002</v>
      </c>
      <c r="K1739">
        <v>39.9345</v>
      </c>
      <c r="L1739">
        <v>46.484200000000001</v>
      </c>
      <c r="M1739">
        <v>19.086500000000001</v>
      </c>
      <c r="N1739">
        <v>373.7253</v>
      </c>
      <c r="O1739">
        <v>15.3962</v>
      </c>
      <c r="P1739">
        <v>29.088000000000001</v>
      </c>
      <c r="Q1739">
        <v>19.850000000000001</v>
      </c>
      <c r="R1739">
        <v>51.139800000000001</v>
      </c>
      <c r="S1739">
        <v>21.446400000000001</v>
      </c>
      <c r="T1739">
        <v>21.486799999999999</v>
      </c>
      <c r="U1739">
        <v>140.9128</v>
      </c>
      <c r="V1739">
        <v>27.4879</v>
      </c>
      <c r="W1739">
        <v>25.476900000000001</v>
      </c>
      <c r="X1739">
        <v>27.650099999999998</v>
      </c>
      <c r="Y1739">
        <v>63.476799999999997</v>
      </c>
      <c r="Z1739">
        <v>12.931900000000001</v>
      </c>
      <c r="AA1739">
        <v>25.65</v>
      </c>
      <c r="AB1739">
        <v>41.165700000000001</v>
      </c>
      <c r="AC1739">
        <v>31.114799999999999</v>
      </c>
      <c r="AD1739" t="e">
        <v>#N/A</v>
      </c>
      <c r="AE1739">
        <v>27.145199999999999</v>
      </c>
      <c r="AF1739">
        <v>25.628599999999999</v>
      </c>
      <c r="AG1739">
        <v>19.5962</v>
      </c>
      <c r="AH1739">
        <v>16.7776</v>
      </c>
      <c r="AI1739">
        <v>14.7532</v>
      </c>
      <c r="AJ1739">
        <v>40.1235</v>
      </c>
      <c r="AK1739" t="e">
        <v>#N/A</v>
      </c>
      <c r="AL1739" t="e">
        <v>#N/A</v>
      </c>
      <c r="AM1739">
        <v>35.371699999999997</v>
      </c>
      <c r="AN1739">
        <v>40.660899999999998</v>
      </c>
      <c r="AO1739">
        <v>19.927299999999999</v>
      </c>
      <c r="AP1739" t="e">
        <v>#N/A</v>
      </c>
      <c r="AQ1739">
        <v>30.504000000000001</v>
      </c>
      <c r="AR1739">
        <v>24.337700000000002</v>
      </c>
    </row>
    <row r="1740" spans="1:44" x14ac:dyDescent="0.25">
      <c r="A1740" s="1">
        <v>39066</v>
      </c>
      <c r="B1740">
        <v>50.699800000000003</v>
      </c>
      <c r="C1740">
        <v>21.419599999999999</v>
      </c>
      <c r="D1740">
        <v>15.116400000000001</v>
      </c>
      <c r="E1740">
        <v>42.5886</v>
      </c>
      <c r="F1740">
        <v>1062.95</v>
      </c>
      <c r="G1740">
        <v>9.1110100000000003</v>
      </c>
      <c r="H1740">
        <v>27.11</v>
      </c>
      <c r="I1740">
        <v>35.659300000000002</v>
      </c>
      <c r="J1740">
        <v>59.376600000000003</v>
      </c>
      <c r="K1740">
        <v>40.054299999999998</v>
      </c>
      <c r="L1740">
        <v>46.3705</v>
      </c>
      <c r="M1740">
        <v>19.387599999999999</v>
      </c>
      <c r="N1740">
        <v>382.19880000000001</v>
      </c>
      <c r="O1740">
        <v>15.4719</v>
      </c>
      <c r="P1740">
        <v>29.526900000000001</v>
      </c>
      <c r="Q1740">
        <v>19.77</v>
      </c>
      <c r="R1740">
        <v>50.507800000000003</v>
      </c>
      <c r="S1740">
        <v>22.2667</v>
      </c>
      <c r="T1740">
        <v>21.221</v>
      </c>
      <c r="U1740">
        <v>141.73820000000001</v>
      </c>
      <c r="V1740">
        <v>27.6752</v>
      </c>
      <c r="W1740">
        <v>25.6248</v>
      </c>
      <c r="X1740">
        <v>28.405200000000001</v>
      </c>
      <c r="Y1740">
        <v>63.846499999999999</v>
      </c>
      <c r="Z1740">
        <v>13.135899999999999</v>
      </c>
      <c r="AA1740">
        <v>25.71</v>
      </c>
      <c r="AB1740">
        <v>41.429600000000001</v>
      </c>
      <c r="AC1740">
        <v>31.514900000000001</v>
      </c>
      <c r="AD1740" t="e">
        <v>#N/A</v>
      </c>
      <c r="AE1740">
        <v>27.154499999999999</v>
      </c>
      <c r="AF1740">
        <v>26.039400000000001</v>
      </c>
      <c r="AG1740">
        <v>19.803599999999999</v>
      </c>
      <c r="AH1740">
        <v>16.741399999999999</v>
      </c>
      <c r="AI1740">
        <v>14.879</v>
      </c>
      <c r="AJ1740">
        <v>40.871299999999998</v>
      </c>
      <c r="AK1740" t="e">
        <v>#N/A</v>
      </c>
      <c r="AL1740" t="e">
        <v>#N/A</v>
      </c>
      <c r="AM1740">
        <v>35.833100000000002</v>
      </c>
      <c r="AN1740">
        <v>41.132100000000001</v>
      </c>
      <c r="AO1740">
        <v>20.247</v>
      </c>
      <c r="AP1740" t="e">
        <v>#N/A</v>
      </c>
      <c r="AQ1740">
        <v>30.651399999999999</v>
      </c>
      <c r="AR1740">
        <v>24.165800000000001</v>
      </c>
    </row>
    <row r="1741" spans="1:44" x14ac:dyDescent="0.25">
      <c r="A1741" s="1">
        <v>39069</v>
      </c>
      <c r="B1741">
        <v>50.71</v>
      </c>
      <c r="C1741">
        <v>21.0167</v>
      </c>
      <c r="D1741">
        <v>15.2037</v>
      </c>
      <c r="E1741">
        <v>42.755699999999997</v>
      </c>
      <c r="F1741">
        <v>1073.8699999999999</v>
      </c>
      <c r="G1741">
        <v>8.8847699999999996</v>
      </c>
      <c r="H1741">
        <v>27.28</v>
      </c>
      <c r="I1741">
        <v>35.883299999999998</v>
      </c>
      <c r="J1741">
        <v>58.679299999999998</v>
      </c>
      <c r="K1741">
        <v>40.055500000000002</v>
      </c>
      <c r="L1741">
        <v>45.2136</v>
      </c>
      <c r="M1741">
        <v>19.4391</v>
      </c>
      <c r="N1741">
        <v>392.2319</v>
      </c>
      <c r="O1741">
        <v>15.4817</v>
      </c>
      <c r="P1741">
        <v>29.5153</v>
      </c>
      <c r="Q1741">
        <v>20</v>
      </c>
      <c r="R1741">
        <v>49.359200000000001</v>
      </c>
      <c r="S1741">
        <v>22.673200000000001</v>
      </c>
      <c r="T1741">
        <v>21.230499999999999</v>
      </c>
      <c r="U1741">
        <v>144.0206</v>
      </c>
      <c r="V1741">
        <v>27.788699999999999</v>
      </c>
      <c r="W1741">
        <v>25.652699999999999</v>
      </c>
      <c r="X1741">
        <v>28.168099999999999</v>
      </c>
      <c r="Y1741">
        <v>63.980600000000003</v>
      </c>
      <c r="Z1741">
        <v>13.0717</v>
      </c>
      <c r="AA1741">
        <v>25.87</v>
      </c>
      <c r="AB1741">
        <v>41.6648</v>
      </c>
      <c r="AC1741">
        <v>31.534800000000001</v>
      </c>
      <c r="AD1741" t="e">
        <v>#N/A</v>
      </c>
      <c r="AE1741">
        <v>27.183499999999999</v>
      </c>
      <c r="AF1741">
        <v>26.002099999999999</v>
      </c>
      <c r="AG1741">
        <v>19.623200000000001</v>
      </c>
      <c r="AH1741">
        <v>16.771100000000001</v>
      </c>
      <c r="AI1741">
        <v>15.036899999999999</v>
      </c>
      <c r="AJ1741">
        <v>40.9375</v>
      </c>
      <c r="AK1741" t="e">
        <v>#N/A</v>
      </c>
      <c r="AL1741" t="e">
        <v>#N/A</v>
      </c>
      <c r="AM1741">
        <v>36.192999999999998</v>
      </c>
      <c r="AN1741">
        <v>41.1006</v>
      </c>
      <c r="AO1741">
        <v>20.3307</v>
      </c>
      <c r="AP1741" t="e">
        <v>#N/A</v>
      </c>
      <c r="AQ1741">
        <v>30.639500000000002</v>
      </c>
      <c r="AR1741">
        <v>24.355499999999999</v>
      </c>
    </row>
    <row r="1742" spans="1:44" x14ac:dyDescent="0.25">
      <c r="A1742" s="1">
        <v>39070</v>
      </c>
      <c r="B1742">
        <v>50.286900000000003</v>
      </c>
      <c r="C1742">
        <v>20.9298</v>
      </c>
      <c r="D1742">
        <v>15.145900000000001</v>
      </c>
      <c r="E1742">
        <v>42.344499999999996</v>
      </c>
      <c r="F1742">
        <v>1059.6300000000001</v>
      </c>
      <c r="G1742">
        <v>8.9291300000000007</v>
      </c>
      <c r="H1742">
        <v>26.8</v>
      </c>
      <c r="I1742">
        <v>35.671599999999998</v>
      </c>
      <c r="J1742">
        <v>58.822400000000002</v>
      </c>
      <c r="K1742">
        <v>39.651000000000003</v>
      </c>
      <c r="L1742">
        <v>45.696399999999997</v>
      </c>
      <c r="M1742">
        <v>19.36</v>
      </c>
      <c r="N1742">
        <v>389.64839999999998</v>
      </c>
      <c r="O1742">
        <v>15.3635</v>
      </c>
      <c r="P1742">
        <v>29.578900000000001</v>
      </c>
      <c r="Q1742">
        <v>19.350000000000001</v>
      </c>
      <c r="R1742">
        <v>50.138800000000003</v>
      </c>
      <c r="S1742">
        <v>22.570599999999999</v>
      </c>
      <c r="T1742">
        <v>21.016999999999999</v>
      </c>
      <c r="U1742">
        <v>142.06049999999999</v>
      </c>
      <c r="V1742">
        <v>27.918099999999999</v>
      </c>
      <c r="W1742">
        <v>25.331800000000001</v>
      </c>
      <c r="X1742">
        <v>28.799499999999998</v>
      </c>
      <c r="Y1742">
        <v>64.067899999999995</v>
      </c>
      <c r="Z1742">
        <v>12.896699999999999</v>
      </c>
      <c r="AA1742">
        <v>25.5</v>
      </c>
      <c r="AB1742">
        <v>41.6646</v>
      </c>
      <c r="AC1742">
        <v>31.403300000000002</v>
      </c>
      <c r="AD1742" t="e">
        <v>#N/A</v>
      </c>
      <c r="AE1742">
        <v>27.402200000000001</v>
      </c>
      <c r="AF1742">
        <v>25.6418</v>
      </c>
      <c r="AG1742">
        <v>19.5946</v>
      </c>
      <c r="AH1742">
        <v>16.680399999999999</v>
      </c>
      <c r="AI1742">
        <v>15.1616</v>
      </c>
      <c r="AJ1742">
        <v>40.887599999999999</v>
      </c>
      <c r="AK1742" t="e">
        <v>#N/A</v>
      </c>
      <c r="AL1742" t="e">
        <v>#N/A</v>
      </c>
      <c r="AM1742">
        <v>37.339799999999997</v>
      </c>
      <c r="AN1742">
        <v>41.041800000000002</v>
      </c>
      <c r="AO1742">
        <v>20.2943</v>
      </c>
      <c r="AP1742" t="e">
        <v>#N/A</v>
      </c>
      <c r="AQ1742">
        <v>30.3002</v>
      </c>
      <c r="AR1742">
        <v>24.491900000000001</v>
      </c>
    </row>
    <row r="1743" spans="1:44" x14ac:dyDescent="0.25">
      <c r="A1743" s="1">
        <v>39071</v>
      </c>
      <c r="B1743">
        <v>50.5839</v>
      </c>
      <c r="C1743">
        <v>20.5505</v>
      </c>
      <c r="D1743">
        <v>15.088100000000001</v>
      </c>
      <c r="E1743">
        <v>42.015099999999997</v>
      </c>
      <c r="F1743">
        <v>1051.05</v>
      </c>
      <c r="G1743">
        <v>8.73888</v>
      </c>
      <c r="H1743">
        <v>26.64</v>
      </c>
      <c r="I1743">
        <v>35.609699999999997</v>
      </c>
      <c r="J1743">
        <v>58.5959</v>
      </c>
      <c r="K1743">
        <v>39.3874</v>
      </c>
      <c r="L1743">
        <v>44.972099999999998</v>
      </c>
      <c r="M1743">
        <v>19.1265</v>
      </c>
      <c r="N1743">
        <v>387.54680000000002</v>
      </c>
      <c r="O1743">
        <v>15.308</v>
      </c>
      <c r="P1743">
        <v>29.718299999999999</v>
      </c>
      <c r="Q1743">
        <v>19.559999999999999</v>
      </c>
      <c r="R1743">
        <v>49.422800000000002</v>
      </c>
      <c r="S1743">
        <v>22.576499999999999</v>
      </c>
      <c r="T1743">
        <v>21.296900000000001</v>
      </c>
      <c r="U1743">
        <v>141.8296</v>
      </c>
      <c r="V1743">
        <v>28.4422</v>
      </c>
      <c r="W1743">
        <v>24.9588</v>
      </c>
      <c r="X1743">
        <v>28.843699999999998</v>
      </c>
      <c r="Y1743">
        <v>63.802999999999997</v>
      </c>
      <c r="Z1743">
        <v>12.8154</v>
      </c>
      <c r="AA1743">
        <v>25.36</v>
      </c>
      <c r="AB1743">
        <v>41.249400000000001</v>
      </c>
      <c r="AC1743">
        <v>31.270399999999999</v>
      </c>
      <c r="AD1743" t="e">
        <v>#N/A</v>
      </c>
      <c r="AE1743">
        <v>27.240600000000001</v>
      </c>
      <c r="AF1743">
        <v>25.437000000000001</v>
      </c>
      <c r="AG1743">
        <v>19.5929</v>
      </c>
      <c r="AH1743">
        <v>17.2302</v>
      </c>
      <c r="AI1743">
        <v>15.107100000000001</v>
      </c>
      <c r="AJ1743">
        <v>40.786200000000001</v>
      </c>
      <c r="AK1743" t="e">
        <v>#N/A</v>
      </c>
      <c r="AL1743" t="e">
        <v>#N/A</v>
      </c>
      <c r="AM1743">
        <v>38.137</v>
      </c>
      <c r="AN1743">
        <v>41.3078</v>
      </c>
      <c r="AO1743">
        <v>20.0761</v>
      </c>
      <c r="AP1743" t="e">
        <v>#N/A</v>
      </c>
      <c r="AQ1743">
        <v>30.065899999999999</v>
      </c>
      <c r="AR1743">
        <v>24.261399999999998</v>
      </c>
    </row>
    <row r="1744" spans="1:44" x14ac:dyDescent="0.25">
      <c r="A1744" s="1">
        <v>39072</v>
      </c>
      <c r="B1744">
        <v>50.692799999999998</v>
      </c>
      <c r="C1744">
        <v>20.088999999999999</v>
      </c>
      <c r="D1744">
        <v>15.123799999999999</v>
      </c>
      <c r="E1744">
        <v>41.8063</v>
      </c>
      <c r="F1744">
        <v>1053.92</v>
      </c>
      <c r="G1744">
        <v>8.5705600000000004</v>
      </c>
      <c r="H1744">
        <v>26.97</v>
      </c>
      <c r="I1744">
        <v>35.570900000000002</v>
      </c>
      <c r="J1744">
        <v>58.622300000000003</v>
      </c>
      <c r="K1744">
        <v>39.114600000000003</v>
      </c>
      <c r="L1744">
        <v>44.8369</v>
      </c>
      <c r="M1744">
        <v>19.0928</v>
      </c>
      <c r="N1744">
        <v>385.95749999999998</v>
      </c>
      <c r="O1744">
        <v>15.3119</v>
      </c>
      <c r="P1744">
        <v>29.491900000000001</v>
      </c>
      <c r="Q1744">
        <v>19.8</v>
      </c>
      <c r="R1744">
        <v>49.353999999999999</v>
      </c>
      <c r="S1744">
        <v>22.5199</v>
      </c>
      <c r="T1744">
        <v>21.287500000000001</v>
      </c>
      <c r="U1744">
        <v>139.68090000000001</v>
      </c>
      <c r="V1744">
        <v>28.110099999999999</v>
      </c>
      <c r="W1744">
        <v>24.834</v>
      </c>
      <c r="X1744">
        <v>29.053999999999998</v>
      </c>
      <c r="Y1744">
        <v>63.9373</v>
      </c>
      <c r="Z1744">
        <v>12.696400000000001</v>
      </c>
      <c r="AA1744">
        <v>25.58</v>
      </c>
      <c r="AB1744">
        <v>41.078899999999997</v>
      </c>
      <c r="AC1744">
        <v>31.589500000000001</v>
      </c>
      <c r="AD1744" t="e">
        <v>#N/A</v>
      </c>
      <c r="AE1744">
        <v>27.292200000000001</v>
      </c>
      <c r="AF1744">
        <v>25.491199999999999</v>
      </c>
      <c r="AG1744">
        <v>19.558299999999999</v>
      </c>
      <c r="AH1744">
        <v>17.364999999999998</v>
      </c>
      <c r="AI1744">
        <v>15.063499999999999</v>
      </c>
      <c r="AJ1744">
        <v>40.628999999999998</v>
      </c>
      <c r="AK1744" t="e">
        <v>#N/A</v>
      </c>
      <c r="AL1744" t="e">
        <v>#N/A</v>
      </c>
      <c r="AM1744">
        <v>38.458599999999997</v>
      </c>
      <c r="AN1744">
        <v>41.189399999999999</v>
      </c>
      <c r="AO1744">
        <v>20.285599999999999</v>
      </c>
      <c r="AP1744" t="e">
        <v>#N/A</v>
      </c>
      <c r="AQ1744">
        <v>30.0047</v>
      </c>
      <c r="AR1744">
        <v>24.244199999999999</v>
      </c>
    </row>
    <row r="1745" spans="1:44" x14ac:dyDescent="0.25">
      <c r="A1745" s="1">
        <v>39073</v>
      </c>
      <c r="B1745">
        <v>50.3628</v>
      </c>
      <c r="C1745">
        <v>20.0745</v>
      </c>
      <c r="D1745">
        <v>15.20025</v>
      </c>
      <c r="E1745">
        <v>41.844299999999997</v>
      </c>
      <c r="F1745">
        <v>1049.29</v>
      </c>
      <c r="G1745">
        <v>8.4820100000000007</v>
      </c>
      <c r="H1745">
        <v>26.71</v>
      </c>
      <c r="I1745">
        <v>35.426900000000003</v>
      </c>
      <c r="J1745">
        <v>57.850900000000003</v>
      </c>
      <c r="K1745">
        <v>38.970300000000002</v>
      </c>
      <c r="L1745">
        <v>44.501800000000003</v>
      </c>
      <c r="M1745">
        <v>18.820900000000002</v>
      </c>
      <c r="N1745">
        <v>383.92919999999998</v>
      </c>
      <c r="O1745">
        <v>15.204499999999999</v>
      </c>
      <c r="P1745">
        <v>29.220199999999998</v>
      </c>
      <c r="Q1745">
        <v>19.440000000000001</v>
      </c>
      <c r="R1745">
        <v>48.970300000000002</v>
      </c>
      <c r="S1745">
        <v>22.3887</v>
      </c>
      <c r="T1745">
        <v>21.254200000000001</v>
      </c>
      <c r="U1745">
        <v>139.3989</v>
      </c>
      <c r="V1745">
        <v>28.0183</v>
      </c>
      <c r="W1745">
        <v>24.801200000000001</v>
      </c>
      <c r="X1745">
        <v>28.919599999999999</v>
      </c>
      <c r="Y1745">
        <v>63.456800000000001</v>
      </c>
      <c r="Z1745">
        <v>12.5023</v>
      </c>
      <c r="AA1745">
        <v>25.17</v>
      </c>
      <c r="AB1745">
        <v>40.830199999999998</v>
      </c>
      <c r="AC1745">
        <v>31.121300000000002</v>
      </c>
      <c r="AD1745" t="e">
        <v>#N/A</v>
      </c>
      <c r="AE1745">
        <v>27.107900000000001</v>
      </c>
      <c r="AF1745">
        <v>25.181899999999999</v>
      </c>
      <c r="AG1745">
        <v>19.315999999999999</v>
      </c>
      <c r="AH1745">
        <v>17.296399999999998</v>
      </c>
      <c r="AI1745">
        <v>15.001300000000001</v>
      </c>
      <c r="AJ1745">
        <v>40.4465</v>
      </c>
      <c r="AK1745" t="e">
        <v>#N/A</v>
      </c>
      <c r="AL1745" t="e">
        <v>#N/A</v>
      </c>
      <c r="AM1745">
        <v>38.047800000000002</v>
      </c>
      <c r="AN1745">
        <v>41.0867</v>
      </c>
      <c r="AO1745">
        <v>20.1812</v>
      </c>
      <c r="AP1745" t="e">
        <v>#N/A</v>
      </c>
      <c r="AQ1745">
        <v>29.8123</v>
      </c>
      <c r="AR1745">
        <v>23.973099999999999</v>
      </c>
    </row>
    <row r="1746" spans="1:44" x14ac:dyDescent="0.25">
      <c r="A1746" s="1">
        <v>39078</v>
      </c>
      <c r="B1746">
        <v>50.482700000000001</v>
      </c>
      <c r="C1746">
        <v>20.612400000000001</v>
      </c>
      <c r="D1746">
        <v>15.2767</v>
      </c>
      <c r="E1746">
        <v>42.382599999999996</v>
      </c>
      <c r="F1746">
        <v>1059.55</v>
      </c>
      <c r="G1746">
        <v>8.4329400000000003</v>
      </c>
      <c r="H1746">
        <v>26.77</v>
      </c>
      <c r="I1746">
        <v>35.775399999999998</v>
      </c>
      <c r="J1746">
        <v>57.989400000000003</v>
      </c>
      <c r="K1746">
        <v>39.609400000000001</v>
      </c>
      <c r="L1746">
        <v>45.447699999999998</v>
      </c>
      <c r="M1746">
        <v>19.127400000000002</v>
      </c>
      <c r="N1746">
        <v>398.08390000000003</v>
      </c>
      <c r="O1746">
        <v>15.3245</v>
      </c>
      <c r="P1746">
        <v>29.655000000000001</v>
      </c>
      <c r="Q1746">
        <v>19.649999999999999</v>
      </c>
      <c r="R1746">
        <v>50.110300000000002</v>
      </c>
      <c r="S1746">
        <v>22.558399999999999</v>
      </c>
      <c r="T1746">
        <v>22.122599999999998</v>
      </c>
      <c r="U1746">
        <v>142.72730000000001</v>
      </c>
      <c r="V1746">
        <v>28.75</v>
      </c>
      <c r="W1746">
        <v>25.2852</v>
      </c>
      <c r="X1746">
        <v>29.414200000000001</v>
      </c>
      <c r="Y1746">
        <v>64.750399999999999</v>
      </c>
      <c r="Z1746">
        <v>12.7334</v>
      </c>
      <c r="AA1746">
        <v>25.33</v>
      </c>
      <c r="AB1746">
        <v>41.082099999999997</v>
      </c>
      <c r="AC1746">
        <v>31.843299999999999</v>
      </c>
      <c r="AD1746" t="e">
        <v>#N/A</v>
      </c>
      <c r="AE1746">
        <v>27.599499999999999</v>
      </c>
      <c r="AF1746">
        <v>25.527899999999999</v>
      </c>
      <c r="AG1746">
        <v>19.6127</v>
      </c>
      <c r="AH1746">
        <v>17.256599999999999</v>
      </c>
      <c r="AI1746">
        <v>15.1084</v>
      </c>
      <c r="AJ1746">
        <v>40.897199999999998</v>
      </c>
      <c r="AK1746" t="e">
        <v>#N/A</v>
      </c>
      <c r="AL1746" t="e">
        <v>#N/A</v>
      </c>
      <c r="AM1746">
        <v>38.107500000000002</v>
      </c>
      <c r="AN1746">
        <v>41.353900000000003</v>
      </c>
      <c r="AO1746">
        <v>20.558399999999999</v>
      </c>
      <c r="AP1746" t="e">
        <v>#N/A</v>
      </c>
      <c r="AQ1746">
        <v>30.337299999999999</v>
      </c>
      <c r="AR1746">
        <v>24.279199999999999</v>
      </c>
    </row>
    <row r="1747" spans="1:44" x14ac:dyDescent="0.25">
      <c r="A1747" s="1">
        <v>39079</v>
      </c>
      <c r="B1747">
        <v>50.3262</v>
      </c>
      <c r="C1747">
        <v>20.597300000000001</v>
      </c>
      <c r="D1747">
        <v>15.3352</v>
      </c>
      <c r="E1747">
        <v>42.083300000000001</v>
      </c>
      <c r="F1747">
        <v>1053</v>
      </c>
      <c r="G1747">
        <v>8.3568099999999994</v>
      </c>
      <c r="H1747">
        <v>26.74</v>
      </c>
      <c r="I1747">
        <v>35.6907</v>
      </c>
      <c r="J1747">
        <v>57.953899999999997</v>
      </c>
      <c r="K1747">
        <v>39.554400000000001</v>
      </c>
      <c r="L1747">
        <v>45.577100000000002</v>
      </c>
      <c r="M1747">
        <v>19.190999999999999</v>
      </c>
      <c r="N1747">
        <v>394.41899999999998</v>
      </c>
      <c r="O1747">
        <v>15.2988</v>
      </c>
      <c r="P1747">
        <v>29.557300000000001</v>
      </c>
      <c r="Q1747">
        <v>19.71</v>
      </c>
      <c r="R1747">
        <v>50.329000000000001</v>
      </c>
      <c r="S1747">
        <v>22.379300000000001</v>
      </c>
      <c r="T1747">
        <v>22.1036</v>
      </c>
      <c r="U1747">
        <v>141.70830000000001</v>
      </c>
      <c r="V1747">
        <v>28.541499999999999</v>
      </c>
      <c r="W1747">
        <v>25.3476</v>
      </c>
      <c r="X1747">
        <v>29.519100000000002</v>
      </c>
      <c r="Y1747">
        <v>64.701599999999999</v>
      </c>
      <c r="Z1747">
        <v>12.7323</v>
      </c>
      <c r="AA1747">
        <v>25.44</v>
      </c>
      <c r="AB1747">
        <v>41.3247</v>
      </c>
      <c r="AC1747">
        <v>31.802900000000001</v>
      </c>
      <c r="AD1747" t="e">
        <v>#N/A</v>
      </c>
      <c r="AE1747">
        <v>27.682099999999998</v>
      </c>
      <c r="AF1747">
        <v>25.636199999999999</v>
      </c>
      <c r="AG1747">
        <v>19.565799999999999</v>
      </c>
      <c r="AH1747">
        <v>17.217500000000001</v>
      </c>
      <c r="AI1747">
        <v>15.086600000000001</v>
      </c>
      <c r="AJ1747">
        <v>40.923499999999997</v>
      </c>
      <c r="AK1747" t="e">
        <v>#N/A</v>
      </c>
      <c r="AL1747" t="e">
        <v>#N/A</v>
      </c>
      <c r="AM1747">
        <v>38.259399999999999</v>
      </c>
      <c r="AN1747">
        <v>41.283799999999999</v>
      </c>
      <c r="AO1747">
        <v>20.6251</v>
      </c>
      <c r="AP1747" t="e">
        <v>#N/A</v>
      </c>
      <c r="AQ1747">
        <v>30.265599999999999</v>
      </c>
      <c r="AR1747">
        <v>24.267499999999998</v>
      </c>
    </row>
    <row r="1748" spans="1:44" x14ac:dyDescent="0.25">
      <c r="A1748" s="1">
        <v>39080</v>
      </c>
      <c r="B1748">
        <v>50.170400000000001</v>
      </c>
      <c r="C1748">
        <v>20.581399999999999</v>
      </c>
      <c r="D1748">
        <v>15.265700000000001</v>
      </c>
      <c r="E1748">
        <v>41.7423</v>
      </c>
      <c r="F1748">
        <v>1051.33</v>
      </c>
      <c r="G1748">
        <v>8.76389</v>
      </c>
      <c r="H1748">
        <v>26.7</v>
      </c>
      <c r="I1748">
        <v>35.539299999999997</v>
      </c>
      <c r="J1748">
        <v>57.875900000000001</v>
      </c>
      <c r="K1748">
        <v>39.466799999999999</v>
      </c>
      <c r="L1748">
        <v>45.1952</v>
      </c>
      <c r="M1748">
        <v>19.118400000000001</v>
      </c>
      <c r="N1748">
        <v>393.09890000000001</v>
      </c>
      <c r="O1748">
        <v>15.2331</v>
      </c>
      <c r="P1748">
        <v>29.377400000000002</v>
      </c>
      <c r="Q1748">
        <v>19.18</v>
      </c>
      <c r="R1748">
        <v>50.0931</v>
      </c>
      <c r="S1748">
        <v>22.278199999999998</v>
      </c>
      <c r="T1748">
        <v>22.008700000000001</v>
      </c>
      <c r="U1748">
        <v>140.99299999999999</v>
      </c>
      <c r="V1748">
        <v>28.416899999999998</v>
      </c>
      <c r="W1748">
        <v>25.634399999999999</v>
      </c>
      <c r="X1748">
        <v>29.357199999999999</v>
      </c>
      <c r="Y1748">
        <v>64.8964</v>
      </c>
      <c r="Z1748">
        <v>12.629300000000001</v>
      </c>
      <c r="AA1748">
        <v>25.5</v>
      </c>
      <c r="AB1748">
        <v>41.128700000000002</v>
      </c>
      <c r="AC1748">
        <v>31.4267</v>
      </c>
      <c r="AD1748" t="e">
        <v>#N/A</v>
      </c>
      <c r="AE1748">
        <v>27.632400000000001</v>
      </c>
      <c r="AF1748">
        <v>25.665600000000001</v>
      </c>
      <c r="AG1748">
        <v>19.491800000000001</v>
      </c>
      <c r="AH1748">
        <v>17.186699999999998</v>
      </c>
      <c r="AI1748">
        <v>15.014900000000001</v>
      </c>
      <c r="AJ1748">
        <v>40.843899999999998</v>
      </c>
      <c r="AK1748" t="e">
        <v>#N/A</v>
      </c>
      <c r="AL1748" t="e">
        <v>#N/A</v>
      </c>
      <c r="AM1748">
        <v>38.353700000000003</v>
      </c>
      <c r="AN1748">
        <v>41.063499999999998</v>
      </c>
      <c r="AO1748">
        <v>20.6297</v>
      </c>
      <c r="AP1748" t="e">
        <v>#N/A</v>
      </c>
      <c r="AQ1748">
        <v>30.3645</v>
      </c>
      <c r="AR1748">
        <v>24.139600000000002</v>
      </c>
    </row>
    <row r="1749" spans="1:44" x14ac:dyDescent="0.25">
      <c r="A1749" s="1">
        <v>39085</v>
      </c>
      <c r="B1749">
        <v>50.054299999999998</v>
      </c>
      <c r="C1749">
        <v>19.994800000000001</v>
      </c>
      <c r="D1749">
        <v>15.317500000000001</v>
      </c>
      <c r="E1749">
        <v>41.333100000000002</v>
      </c>
      <c r="F1749">
        <v>1051.74</v>
      </c>
      <c r="G1749">
        <v>8.6216200000000001</v>
      </c>
      <c r="H1749">
        <v>26.87</v>
      </c>
      <c r="I1749">
        <v>35.243000000000002</v>
      </c>
      <c r="J1749">
        <v>57.810099999999998</v>
      </c>
      <c r="K1749">
        <v>39.214399999999998</v>
      </c>
      <c r="L1749">
        <v>43.254199999999997</v>
      </c>
      <c r="M1749">
        <v>19.322900000000001</v>
      </c>
      <c r="N1749">
        <v>387.00740000000002</v>
      </c>
      <c r="O1749">
        <v>15.219200000000001</v>
      </c>
      <c r="P1749">
        <v>29.349799999999998</v>
      </c>
      <c r="Q1749">
        <v>19.53</v>
      </c>
      <c r="R1749">
        <v>47.932200000000002</v>
      </c>
      <c r="S1749">
        <v>22.560300000000002</v>
      </c>
      <c r="T1749">
        <v>21.230499999999999</v>
      </c>
      <c r="U1749">
        <v>140.53960000000001</v>
      </c>
      <c r="V1749">
        <v>28.567499999999999</v>
      </c>
      <c r="W1749">
        <v>26.126300000000001</v>
      </c>
      <c r="X1749">
        <v>29.1249</v>
      </c>
      <c r="Y1749">
        <v>64.510900000000007</v>
      </c>
      <c r="Z1749">
        <v>12.632999999999999</v>
      </c>
      <c r="AA1749">
        <v>25.65</v>
      </c>
      <c r="AB1749">
        <v>41.1188</v>
      </c>
      <c r="AC1749">
        <v>31.234300000000001</v>
      </c>
      <c r="AD1749" t="e">
        <v>#N/A</v>
      </c>
      <c r="AE1749">
        <v>27.145700000000001</v>
      </c>
      <c r="AF1749">
        <v>25.793399999999998</v>
      </c>
      <c r="AG1749">
        <v>19.402000000000001</v>
      </c>
      <c r="AH1749">
        <v>16.8385</v>
      </c>
      <c r="AI1749">
        <v>15.1183</v>
      </c>
      <c r="AJ1749">
        <v>40.756700000000002</v>
      </c>
      <c r="AK1749" t="e">
        <v>#N/A</v>
      </c>
      <c r="AL1749" t="e">
        <v>#N/A</v>
      </c>
      <c r="AM1749">
        <v>37.247300000000003</v>
      </c>
      <c r="AN1749">
        <v>41.004800000000003</v>
      </c>
      <c r="AO1749">
        <v>20.7989</v>
      </c>
      <c r="AP1749" t="e">
        <v>#N/A</v>
      </c>
      <c r="AQ1749">
        <v>31.107099999999999</v>
      </c>
      <c r="AR1749">
        <v>23.909400000000002</v>
      </c>
    </row>
    <row r="1750" spans="1:44" x14ac:dyDescent="0.25">
      <c r="A1750" s="1">
        <v>39086</v>
      </c>
      <c r="B1750">
        <v>50.383099999999999</v>
      </c>
      <c r="C1750">
        <v>20.0684</v>
      </c>
      <c r="D1750">
        <v>15.460850000000001</v>
      </c>
      <c r="E1750">
        <v>41.464399999999998</v>
      </c>
      <c r="F1750">
        <v>1051.3800000000001</v>
      </c>
      <c r="G1750">
        <v>8.8970500000000001</v>
      </c>
      <c r="H1750">
        <v>26.17</v>
      </c>
      <c r="I1750">
        <v>35.464399999999998</v>
      </c>
      <c r="J1750">
        <v>58.636499999999998</v>
      </c>
      <c r="K1750">
        <v>39.471899999999998</v>
      </c>
      <c r="L1750">
        <v>43.40775</v>
      </c>
      <c r="M1750">
        <v>20.020700000000001</v>
      </c>
      <c r="N1750">
        <v>389.99</v>
      </c>
      <c r="O1750">
        <v>15.370699999999999</v>
      </c>
      <c r="P1750">
        <v>29.4604</v>
      </c>
      <c r="Q1750">
        <v>19.649999999999999</v>
      </c>
      <c r="R1750">
        <v>47.545900000000003</v>
      </c>
      <c r="S1750">
        <v>22.631599999999999</v>
      </c>
      <c r="T1750">
        <v>21.524699999999999</v>
      </c>
      <c r="U1750">
        <v>140.93020000000001</v>
      </c>
      <c r="V1750">
        <v>28.895399999999999</v>
      </c>
      <c r="W1750">
        <v>26.029</v>
      </c>
      <c r="X1750">
        <v>29.389700000000001</v>
      </c>
      <c r="Y1750">
        <v>65.869900000000001</v>
      </c>
      <c r="Z1750">
        <v>13.2675</v>
      </c>
      <c r="AA1750">
        <v>25.47</v>
      </c>
      <c r="AB1750">
        <v>42.0488</v>
      </c>
      <c r="AC1750">
        <v>31.643799999999999</v>
      </c>
      <c r="AD1750" t="e">
        <v>#N/A</v>
      </c>
      <c r="AE1750">
        <v>27.229500000000002</v>
      </c>
      <c r="AF1750">
        <v>26.690300000000001</v>
      </c>
      <c r="AG1750">
        <v>19.554300000000001</v>
      </c>
      <c r="AH1750">
        <v>17.1784</v>
      </c>
      <c r="AI1750">
        <v>15.3264</v>
      </c>
      <c r="AJ1750">
        <v>40.832999999999998</v>
      </c>
      <c r="AK1750" t="e">
        <v>#N/A</v>
      </c>
      <c r="AL1750" t="e">
        <v>#N/A</v>
      </c>
      <c r="AM1750">
        <v>37.481650000000002</v>
      </c>
      <c r="AN1750">
        <v>41.461799999999997</v>
      </c>
      <c r="AO1750">
        <v>20.8155</v>
      </c>
      <c r="AP1750" t="e">
        <v>#N/A</v>
      </c>
      <c r="AQ1750">
        <v>31.535799999999998</v>
      </c>
      <c r="AR1750">
        <v>24.320900000000002</v>
      </c>
    </row>
    <row r="1751" spans="1:44" x14ac:dyDescent="0.25">
      <c r="A1751" s="1">
        <v>39087</v>
      </c>
      <c r="B1751">
        <v>50.124600000000001</v>
      </c>
      <c r="C1751">
        <v>19.8535</v>
      </c>
      <c r="D1751">
        <v>15.604200000000001</v>
      </c>
      <c r="E1751">
        <v>41.034999999999997</v>
      </c>
      <c r="F1751">
        <v>1051.02</v>
      </c>
      <c r="G1751">
        <v>8.8681999999999999</v>
      </c>
      <c r="H1751">
        <v>26.42</v>
      </c>
      <c r="I1751">
        <v>35.6858</v>
      </c>
      <c r="J1751">
        <v>58.623699999999999</v>
      </c>
      <c r="K1751">
        <v>38.954900000000002</v>
      </c>
      <c r="L1751">
        <v>43.561300000000003</v>
      </c>
      <c r="M1751">
        <v>20.0684</v>
      </c>
      <c r="N1751">
        <v>388.80090000000001</v>
      </c>
      <c r="O1751">
        <v>15.2888</v>
      </c>
      <c r="P1751">
        <v>29.097799999999999</v>
      </c>
      <c r="Q1751">
        <v>19.989999999999998</v>
      </c>
      <c r="R1751">
        <v>47.907499999999999</v>
      </c>
      <c r="S1751">
        <v>22.549600000000002</v>
      </c>
      <c r="T1751">
        <v>22.0657</v>
      </c>
      <c r="U1751">
        <v>141.26660000000001</v>
      </c>
      <c r="V1751">
        <v>29.312000000000001</v>
      </c>
      <c r="W1751">
        <v>25.558599999999998</v>
      </c>
      <c r="X1751">
        <v>29.177900000000001</v>
      </c>
      <c r="Y1751">
        <v>65.504099999999994</v>
      </c>
      <c r="Z1751">
        <v>13.2521</v>
      </c>
      <c r="AA1751">
        <v>25.65</v>
      </c>
      <c r="AB1751">
        <v>41.737400000000001</v>
      </c>
      <c r="AC1751">
        <v>31.493099999999998</v>
      </c>
      <c r="AD1751" t="e">
        <v>#N/A</v>
      </c>
      <c r="AE1751">
        <v>27.262799999999999</v>
      </c>
      <c r="AF1751">
        <v>26.2729</v>
      </c>
      <c r="AG1751">
        <v>19.481999999999999</v>
      </c>
      <c r="AH1751">
        <v>17.2683</v>
      </c>
      <c r="AI1751">
        <v>15.358000000000001</v>
      </c>
      <c r="AJ1751">
        <v>40.5824</v>
      </c>
      <c r="AK1751" t="e">
        <v>#N/A</v>
      </c>
      <c r="AL1751" t="e">
        <v>#N/A</v>
      </c>
      <c r="AM1751">
        <v>37.716000000000001</v>
      </c>
      <c r="AN1751">
        <v>41.333399999999997</v>
      </c>
      <c r="AO1751">
        <v>20.832100000000001</v>
      </c>
      <c r="AP1751" t="e">
        <v>#N/A</v>
      </c>
      <c r="AQ1751">
        <v>31.3508</v>
      </c>
      <c r="AR1751">
        <v>24.2135</v>
      </c>
    </row>
    <row r="1752" spans="1:44" x14ac:dyDescent="0.25">
      <c r="A1752" s="1">
        <v>39090</v>
      </c>
      <c r="B1752">
        <v>50.555500000000002</v>
      </c>
      <c r="C1752">
        <v>19.778099999999998</v>
      </c>
      <c r="D1752">
        <v>15.847300000000001</v>
      </c>
      <c r="E1752">
        <v>41.622799999999998</v>
      </c>
      <c r="F1752">
        <v>1061.6199999999999</v>
      </c>
      <c r="G1752">
        <v>8.9549800000000008</v>
      </c>
      <c r="H1752">
        <v>25.96</v>
      </c>
      <c r="I1752">
        <v>35.973999999999997</v>
      </c>
      <c r="J1752">
        <v>58.684800000000003</v>
      </c>
      <c r="K1752">
        <v>39.279800000000002</v>
      </c>
      <c r="L1752">
        <v>44.294199999999996</v>
      </c>
      <c r="M1752">
        <v>20.3094</v>
      </c>
      <c r="N1752">
        <v>392.48899999999998</v>
      </c>
      <c r="O1752">
        <v>15.4697</v>
      </c>
      <c r="P1752">
        <v>29.315000000000001</v>
      </c>
      <c r="Q1752">
        <v>19.29</v>
      </c>
      <c r="R1752">
        <v>48.010399999999997</v>
      </c>
      <c r="S1752">
        <v>22.684799999999999</v>
      </c>
      <c r="T1752">
        <v>22.255500000000001</v>
      </c>
      <c r="U1752">
        <v>145.36330000000001</v>
      </c>
      <c r="V1752">
        <v>29.313099999999999</v>
      </c>
      <c r="W1752">
        <v>25.563199999999998</v>
      </c>
      <c r="X1752">
        <v>29.543399999999998</v>
      </c>
      <c r="Y1752">
        <v>66.795000000000002</v>
      </c>
      <c r="Z1752">
        <v>13.249499999999999</v>
      </c>
      <c r="AA1752">
        <v>25.66</v>
      </c>
      <c r="AB1752">
        <v>41.930900000000001</v>
      </c>
      <c r="AC1752">
        <v>31.701799999999999</v>
      </c>
      <c r="AD1752" t="e">
        <v>#N/A</v>
      </c>
      <c r="AE1752">
        <v>27.564900000000002</v>
      </c>
      <c r="AF1752">
        <v>26.436399999999999</v>
      </c>
      <c r="AG1752">
        <v>19.803699999999999</v>
      </c>
      <c r="AH1752">
        <v>17.285900000000002</v>
      </c>
      <c r="AI1752">
        <v>15.3154</v>
      </c>
      <c r="AJ1752">
        <v>40.902799999999999</v>
      </c>
      <c r="AK1752" t="e">
        <v>#N/A</v>
      </c>
      <c r="AL1752" t="e">
        <v>#N/A</v>
      </c>
      <c r="AM1752">
        <v>38.490900000000003</v>
      </c>
      <c r="AN1752">
        <v>41.993299999999998</v>
      </c>
      <c r="AO1752">
        <v>20.7898</v>
      </c>
      <c r="AP1752" t="e">
        <v>#N/A</v>
      </c>
      <c r="AQ1752">
        <v>31.259599999999999</v>
      </c>
      <c r="AR1752">
        <v>24.529299999999999</v>
      </c>
    </row>
    <row r="1753" spans="1:44" x14ac:dyDescent="0.25">
      <c r="A1753" s="1">
        <v>39091</v>
      </c>
      <c r="B1753">
        <v>50.580500000000001</v>
      </c>
      <c r="C1753">
        <v>19.732099999999999</v>
      </c>
      <c r="D1753">
        <v>15.857900000000001</v>
      </c>
      <c r="E1753">
        <v>41.2849</v>
      </c>
      <c r="F1753">
        <v>1057.0899999999999</v>
      </c>
      <c r="G1753">
        <v>9.68811</v>
      </c>
      <c r="H1753">
        <v>26.14</v>
      </c>
      <c r="I1753">
        <v>36.001300000000001</v>
      </c>
      <c r="J1753">
        <v>58.096600000000002</v>
      </c>
      <c r="K1753">
        <v>39.471600000000002</v>
      </c>
      <c r="L1753">
        <v>43.794499999999999</v>
      </c>
      <c r="M1753">
        <v>20.191400000000002</v>
      </c>
      <c r="N1753">
        <v>389.48880000000003</v>
      </c>
      <c r="O1753">
        <v>15.4842</v>
      </c>
      <c r="P1753">
        <v>29.482900000000001</v>
      </c>
      <c r="Q1753">
        <v>19.36</v>
      </c>
      <c r="R1753">
        <v>47.505299999999998</v>
      </c>
      <c r="S1753">
        <v>22.700099999999999</v>
      </c>
      <c r="T1753">
        <v>22.464300000000001</v>
      </c>
      <c r="U1753">
        <v>145.74299999999999</v>
      </c>
      <c r="V1753">
        <v>29.4467</v>
      </c>
      <c r="W1753">
        <v>25.423400000000001</v>
      </c>
      <c r="X1753">
        <v>29.7</v>
      </c>
      <c r="Y1753">
        <v>67.542900000000003</v>
      </c>
      <c r="Z1753">
        <v>13.2675</v>
      </c>
      <c r="AA1753">
        <v>25.33</v>
      </c>
      <c r="AB1753">
        <v>41.7727</v>
      </c>
      <c r="AC1753">
        <v>31.593299999999999</v>
      </c>
      <c r="AD1753" t="e">
        <v>#N/A</v>
      </c>
      <c r="AE1753">
        <v>27.558399999999999</v>
      </c>
      <c r="AF1753">
        <v>26.1738</v>
      </c>
      <c r="AG1753">
        <v>19.7789</v>
      </c>
      <c r="AH1753">
        <v>17.483799999999999</v>
      </c>
      <c r="AI1753">
        <v>15.318899999999999</v>
      </c>
      <c r="AJ1753">
        <v>40.794600000000003</v>
      </c>
      <c r="AK1753" t="e">
        <v>#N/A</v>
      </c>
      <c r="AL1753" t="e">
        <v>#N/A</v>
      </c>
      <c r="AM1753">
        <v>37.993699999999997</v>
      </c>
      <c r="AN1753">
        <v>41.523000000000003</v>
      </c>
      <c r="AO1753">
        <v>20.8553</v>
      </c>
      <c r="AP1753" t="e">
        <v>#N/A</v>
      </c>
      <c r="AQ1753">
        <v>31.476600000000001</v>
      </c>
      <c r="AR1753">
        <v>24.485299999999999</v>
      </c>
    </row>
    <row r="1754" spans="1:44" x14ac:dyDescent="0.25">
      <c r="A1754" s="1">
        <v>39092</v>
      </c>
      <c r="B1754">
        <v>50.795099999999998</v>
      </c>
      <c r="C1754">
        <v>21.029800000000002</v>
      </c>
      <c r="D1754">
        <v>16.087499999999999</v>
      </c>
      <c r="E1754">
        <v>41.394199999999998</v>
      </c>
      <c r="F1754">
        <v>1060.8599999999999</v>
      </c>
      <c r="G1754">
        <v>10.166399999999999</v>
      </c>
      <c r="H1754">
        <v>26.18</v>
      </c>
      <c r="I1754">
        <v>36.138500000000001</v>
      </c>
      <c r="J1754">
        <v>58.938000000000002</v>
      </c>
      <c r="K1754">
        <v>39.386499999999998</v>
      </c>
      <c r="L1754">
        <v>43.1374</v>
      </c>
      <c r="M1754">
        <v>20.351700000000001</v>
      </c>
      <c r="N1754">
        <v>386.59989999999999</v>
      </c>
      <c r="O1754">
        <v>15.529500000000001</v>
      </c>
      <c r="P1754">
        <v>29.514399999999998</v>
      </c>
      <c r="Q1754">
        <v>19.600000000000001</v>
      </c>
      <c r="R1754">
        <v>46.836500000000001</v>
      </c>
      <c r="S1754">
        <v>22.722300000000001</v>
      </c>
      <c r="T1754">
        <v>22.4358</v>
      </c>
      <c r="U1754">
        <v>148.833</v>
      </c>
      <c r="V1754">
        <v>29.500699999999998</v>
      </c>
      <c r="W1754">
        <v>25.799299999999999</v>
      </c>
      <c r="X1754">
        <v>29.5383</v>
      </c>
      <c r="Y1754">
        <v>66.880799999999994</v>
      </c>
      <c r="Z1754">
        <v>13.6409</v>
      </c>
      <c r="AA1754">
        <v>25.65</v>
      </c>
      <c r="AB1754">
        <v>41.749200000000002</v>
      </c>
      <c r="AC1754">
        <v>31.805399999999999</v>
      </c>
      <c r="AD1754" t="e">
        <v>#N/A</v>
      </c>
      <c r="AE1754">
        <v>27.9313</v>
      </c>
      <c r="AF1754">
        <v>26.341699999999999</v>
      </c>
      <c r="AG1754">
        <v>19.6327</v>
      </c>
      <c r="AH1754">
        <v>17.526</v>
      </c>
      <c r="AI1754">
        <v>15.360099999999999</v>
      </c>
      <c r="AJ1754">
        <v>41.344299999999997</v>
      </c>
      <c r="AK1754" t="e">
        <v>#N/A</v>
      </c>
      <c r="AL1754" t="e">
        <v>#N/A</v>
      </c>
      <c r="AM1754">
        <v>38.189900000000002</v>
      </c>
      <c r="AN1754">
        <v>41.718699999999998</v>
      </c>
      <c r="AO1754">
        <v>20.784700000000001</v>
      </c>
      <c r="AP1754" t="e">
        <v>#N/A</v>
      </c>
      <c r="AQ1754">
        <v>31.4893</v>
      </c>
      <c r="AR1754">
        <v>24.5562</v>
      </c>
    </row>
    <row r="1755" spans="1:44" x14ac:dyDescent="0.25">
      <c r="A1755" s="1">
        <v>39093</v>
      </c>
      <c r="B1755">
        <v>51.345799999999997</v>
      </c>
      <c r="C1755">
        <v>21.189399999999999</v>
      </c>
      <c r="D1755">
        <v>16.130400000000002</v>
      </c>
      <c r="E1755">
        <v>41.511699999999998</v>
      </c>
      <c r="F1755">
        <v>1058.22</v>
      </c>
      <c r="G1755">
        <v>10.043699999999999</v>
      </c>
      <c r="H1755">
        <v>26.38</v>
      </c>
      <c r="I1755">
        <v>35.926900000000003</v>
      </c>
      <c r="J1755">
        <v>58.652099999999997</v>
      </c>
      <c r="K1755">
        <v>39.183100000000003</v>
      </c>
      <c r="L1755">
        <v>42.572499999999998</v>
      </c>
      <c r="M1755">
        <v>20.3721</v>
      </c>
      <c r="N1755">
        <v>387.363</v>
      </c>
      <c r="O1755">
        <v>15.5502</v>
      </c>
      <c r="P1755">
        <v>29.859300000000001</v>
      </c>
      <c r="Q1755">
        <v>19.309999999999999</v>
      </c>
      <c r="R1755">
        <v>46.752000000000002</v>
      </c>
      <c r="S1755">
        <v>22.9483</v>
      </c>
      <c r="T1755">
        <v>22.710999999999999</v>
      </c>
      <c r="U1755">
        <v>151.72620000000001</v>
      </c>
      <c r="V1755">
        <v>29.831700000000001</v>
      </c>
      <c r="W1755">
        <v>25.943300000000001</v>
      </c>
      <c r="X1755">
        <v>30.100200000000001</v>
      </c>
      <c r="Y1755">
        <v>66.6173</v>
      </c>
      <c r="Z1755">
        <v>13.8666</v>
      </c>
      <c r="AA1755">
        <v>25.8</v>
      </c>
      <c r="AB1755">
        <v>42.090400000000002</v>
      </c>
      <c r="AC1755">
        <v>32.008800000000001</v>
      </c>
      <c r="AD1755" t="e">
        <v>#N/A</v>
      </c>
      <c r="AE1755">
        <v>28.0914</v>
      </c>
      <c r="AF1755">
        <v>26.4453</v>
      </c>
      <c r="AG1755">
        <v>20.327300000000001</v>
      </c>
      <c r="AH1755">
        <v>17.557700000000001</v>
      </c>
      <c r="AI1755">
        <v>15.5114</v>
      </c>
      <c r="AJ1755">
        <v>41.609299999999998</v>
      </c>
      <c r="AK1755" t="e">
        <v>#N/A</v>
      </c>
      <c r="AL1755" t="e">
        <v>#N/A</v>
      </c>
      <c r="AM1755">
        <v>39.300800000000002</v>
      </c>
      <c r="AN1755">
        <v>42.437199999999997</v>
      </c>
      <c r="AO1755">
        <v>21.011700000000001</v>
      </c>
      <c r="AP1755" t="e">
        <v>#N/A</v>
      </c>
      <c r="AQ1755">
        <v>31.758800000000001</v>
      </c>
      <c r="AR1755">
        <v>24.919899999999998</v>
      </c>
    </row>
    <row r="1756" spans="1:44" x14ac:dyDescent="0.25">
      <c r="A1756" s="1">
        <v>39094</v>
      </c>
      <c r="B1756">
        <v>52.1419</v>
      </c>
      <c r="C1756">
        <v>21.619299999999999</v>
      </c>
      <c r="D1756">
        <v>16.066099999999999</v>
      </c>
      <c r="E1756">
        <v>41.5304</v>
      </c>
      <c r="F1756">
        <v>1063.5899999999999</v>
      </c>
      <c r="G1756">
        <v>9.9901300000000006</v>
      </c>
      <c r="H1756">
        <v>26.7</v>
      </c>
      <c r="I1756">
        <v>36.268799999999999</v>
      </c>
      <c r="J1756">
        <v>58.6599</v>
      </c>
      <c r="K1756">
        <v>39.235999999999997</v>
      </c>
      <c r="L1756">
        <v>43.974899999999998</v>
      </c>
      <c r="M1756">
        <v>20.680499999999999</v>
      </c>
      <c r="N1756">
        <v>391.46510000000001</v>
      </c>
      <c r="O1756">
        <v>15.6021</v>
      </c>
      <c r="P1756">
        <v>30.562000000000001</v>
      </c>
      <c r="Q1756">
        <v>19.100000000000001</v>
      </c>
      <c r="R1756">
        <v>48.271599999999999</v>
      </c>
      <c r="S1756">
        <v>23.084700000000002</v>
      </c>
      <c r="T1756">
        <v>22.6066</v>
      </c>
      <c r="U1756">
        <v>154.00739999999999</v>
      </c>
      <c r="V1756">
        <v>30.704699999999999</v>
      </c>
      <c r="W1756">
        <v>26.139399999999998</v>
      </c>
      <c r="X1756">
        <v>30.180099999999999</v>
      </c>
      <c r="Y1756">
        <v>67.605099999999993</v>
      </c>
      <c r="Z1756">
        <v>14.0983</v>
      </c>
      <c r="AA1756">
        <v>26.14</v>
      </c>
      <c r="AB1756">
        <v>42.374699999999997</v>
      </c>
      <c r="AC1756">
        <v>32.046500000000002</v>
      </c>
      <c r="AD1756" t="e">
        <v>#N/A</v>
      </c>
      <c r="AE1756">
        <v>28.086300000000001</v>
      </c>
      <c r="AF1756">
        <v>26.9207</v>
      </c>
      <c r="AG1756">
        <v>20.8108</v>
      </c>
      <c r="AH1756">
        <v>17.642700000000001</v>
      </c>
      <c r="AI1756">
        <v>15.7508</v>
      </c>
      <c r="AJ1756">
        <v>42.097299999999997</v>
      </c>
      <c r="AK1756" t="e">
        <v>#N/A</v>
      </c>
      <c r="AL1756" t="e">
        <v>#N/A</v>
      </c>
      <c r="AM1756">
        <v>40.109900000000003</v>
      </c>
      <c r="AN1756">
        <v>43.152299999999997</v>
      </c>
      <c r="AO1756">
        <v>21.234100000000002</v>
      </c>
      <c r="AP1756" t="e">
        <v>#N/A</v>
      </c>
      <c r="AQ1756">
        <v>32.157400000000003</v>
      </c>
      <c r="AR1756">
        <v>25.246300000000002</v>
      </c>
    </row>
    <row r="1757" spans="1:44" x14ac:dyDescent="0.25">
      <c r="A1757" s="1">
        <v>39098</v>
      </c>
      <c r="B1757">
        <v>52.031100000000002</v>
      </c>
      <c r="C1757">
        <v>21.3308</v>
      </c>
      <c r="D1757">
        <v>16.149000000000001</v>
      </c>
      <c r="E1757">
        <v>41.4011</v>
      </c>
      <c r="F1757">
        <v>1060.5999999999999</v>
      </c>
      <c r="G1757">
        <v>10.2044</v>
      </c>
      <c r="H1757">
        <v>26.82</v>
      </c>
      <c r="I1757">
        <v>36.141500000000001</v>
      </c>
      <c r="J1757">
        <v>58.315300000000001</v>
      </c>
      <c r="K1757">
        <v>38.785800000000002</v>
      </c>
      <c r="L1757">
        <v>43.415999999999997</v>
      </c>
      <c r="M1757">
        <v>19.958300000000001</v>
      </c>
      <c r="N1757">
        <v>392.51780000000002</v>
      </c>
      <c r="O1757">
        <v>15.520300000000001</v>
      </c>
      <c r="P1757">
        <v>30.9162</v>
      </c>
      <c r="Q1757">
        <v>19.22</v>
      </c>
      <c r="R1757">
        <v>47.386400000000002</v>
      </c>
      <c r="S1757">
        <v>23.1173</v>
      </c>
      <c r="T1757">
        <v>22.668299999999999</v>
      </c>
      <c r="U1757">
        <v>153.16499999999999</v>
      </c>
      <c r="V1757">
        <v>30.302900000000001</v>
      </c>
      <c r="W1757">
        <v>26.154699999999998</v>
      </c>
      <c r="X1757">
        <v>30.093</v>
      </c>
      <c r="Y1757">
        <v>68.349599999999995</v>
      </c>
      <c r="Z1757">
        <v>14.140700000000001</v>
      </c>
      <c r="AA1757">
        <v>25.79</v>
      </c>
      <c r="AB1757">
        <v>42.108800000000002</v>
      </c>
      <c r="AC1757">
        <v>32.150399999999998</v>
      </c>
      <c r="AD1757" t="e">
        <v>#N/A</v>
      </c>
      <c r="AE1757">
        <v>28.2029</v>
      </c>
      <c r="AF1757">
        <v>26.909800000000001</v>
      </c>
      <c r="AG1757">
        <v>20.6812</v>
      </c>
      <c r="AH1757">
        <v>17.610299999999999</v>
      </c>
      <c r="AI1757">
        <v>15.736700000000001</v>
      </c>
      <c r="AJ1757">
        <v>41.928100000000001</v>
      </c>
      <c r="AK1757" t="e">
        <v>#N/A</v>
      </c>
      <c r="AL1757" t="e">
        <v>#N/A</v>
      </c>
      <c r="AM1757">
        <v>40.409599999999998</v>
      </c>
      <c r="AN1757">
        <v>43.0593</v>
      </c>
      <c r="AO1757">
        <v>21.0733</v>
      </c>
      <c r="AP1757" t="e">
        <v>#N/A</v>
      </c>
      <c r="AQ1757">
        <v>32.262300000000003</v>
      </c>
      <c r="AR1757">
        <v>25.007999999999999</v>
      </c>
    </row>
    <row r="1758" spans="1:44" x14ac:dyDescent="0.25">
      <c r="A1758" s="1">
        <v>39099</v>
      </c>
      <c r="B1758">
        <v>51.709699999999998</v>
      </c>
      <c r="C1758">
        <v>21.4175</v>
      </c>
      <c r="D1758">
        <v>16.073399999999999</v>
      </c>
      <c r="E1758">
        <v>41.619500000000002</v>
      </c>
      <c r="F1758">
        <v>1067.81</v>
      </c>
      <c r="G1758">
        <v>10.0082</v>
      </c>
      <c r="H1758">
        <v>26.51</v>
      </c>
      <c r="I1758">
        <v>36.176400000000001</v>
      </c>
      <c r="J1758">
        <v>59.0593</v>
      </c>
      <c r="K1758">
        <v>39.344999999999999</v>
      </c>
      <c r="L1758">
        <v>44.283000000000001</v>
      </c>
      <c r="M1758">
        <v>19.2407</v>
      </c>
      <c r="N1758">
        <v>390.9796</v>
      </c>
      <c r="O1758">
        <v>15.6021</v>
      </c>
      <c r="P1758">
        <v>31.119800000000001</v>
      </c>
      <c r="Q1758">
        <v>19.100000000000001</v>
      </c>
      <c r="R1758">
        <v>48.145400000000002</v>
      </c>
      <c r="S1758">
        <v>23.0914</v>
      </c>
      <c r="T1758">
        <v>22.639900000000001</v>
      </c>
      <c r="U1758">
        <v>153.42789999999999</v>
      </c>
      <c r="V1758">
        <v>29.969799999999999</v>
      </c>
      <c r="W1758">
        <v>26.256900000000002</v>
      </c>
      <c r="X1758">
        <v>30.1493</v>
      </c>
      <c r="Y1758">
        <v>68.024699999999996</v>
      </c>
      <c r="Z1758">
        <v>13.374499999999999</v>
      </c>
      <c r="AA1758">
        <v>26.09</v>
      </c>
      <c r="AB1758">
        <v>42.449199999999998</v>
      </c>
      <c r="AC1758">
        <v>32.3001</v>
      </c>
      <c r="AD1758" t="e">
        <v>#N/A</v>
      </c>
      <c r="AE1758">
        <v>28.508500000000002</v>
      </c>
      <c r="AF1758">
        <v>27.013500000000001</v>
      </c>
      <c r="AG1758">
        <v>20.705100000000002</v>
      </c>
      <c r="AH1758">
        <v>17.643799999999999</v>
      </c>
      <c r="AI1758">
        <v>15.8611</v>
      </c>
      <c r="AJ1758">
        <v>42.498100000000001</v>
      </c>
      <c r="AK1758" t="e">
        <v>#N/A</v>
      </c>
      <c r="AL1758" t="e">
        <v>#N/A</v>
      </c>
      <c r="AM1758">
        <v>40.474699999999999</v>
      </c>
      <c r="AN1758">
        <v>43.366700000000002</v>
      </c>
      <c r="AO1758">
        <v>20.985800000000001</v>
      </c>
      <c r="AP1758" t="e">
        <v>#N/A</v>
      </c>
      <c r="AQ1758">
        <v>32.311900000000001</v>
      </c>
      <c r="AR1758">
        <v>25.200700000000001</v>
      </c>
    </row>
    <row r="1759" spans="1:44" x14ac:dyDescent="0.25">
      <c r="A1759" s="1">
        <v>39100</v>
      </c>
      <c r="B1759">
        <v>51.6708</v>
      </c>
      <c r="C1759">
        <v>21.179200000000002</v>
      </c>
      <c r="D1759">
        <v>15.944900000000001</v>
      </c>
      <c r="E1759">
        <v>41.409100000000002</v>
      </c>
      <c r="F1759">
        <v>1059.71</v>
      </c>
      <c r="G1759">
        <v>9.4008599999999998</v>
      </c>
      <c r="H1759">
        <v>26.75</v>
      </c>
      <c r="I1759">
        <v>36.126399999999997</v>
      </c>
      <c r="J1759">
        <v>58.488399999999999</v>
      </c>
      <c r="K1759">
        <v>39.4771</v>
      </c>
      <c r="L1759">
        <v>44.301000000000002</v>
      </c>
      <c r="M1759">
        <v>18.9145</v>
      </c>
      <c r="N1759">
        <v>390.65839999999997</v>
      </c>
      <c r="O1759">
        <v>15.509399999999999</v>
      </c>
      <c r="P1759">
        <v>30.910599999999999</v>
      </c>
      <c r="Q1759">
        <v>18.899999999999999</v>
      </c>
      <c r="R1759">
        <v>47.7057</v>
      </c>
      <c r="S1759">
        <v>22.8931</v>
      </c>
      <c r="T1759">
        <v>22.592400000000001</v>
      </c>
      <c r="U1759">
        <v>150.7218</v>
      </c>
      <c r="V1759">
        <v>29.7498</v>
      </c>
      <c r="W1759">
        <v>26.575299999999999</v>
      </c>
      <c r="X1759">
        <v>29.7685</v>
      </c>
      <c r="Y1759">
        <v>67.562200000000004</v>
      </c>
      <c r="Z1759">
        <v>13.1449</v>
      </c>
      <c r="AA1759">
        <v>25.77</v>
      </c>
      <c r="AB1759">
        <v>42.895000000000003</v>
      </c>
      <c r="AC1759">
        <v>32.081099999999999</v>
      </c>
      <c r="AD1759" t="e">
        <v>#N/A</v>
      </c>
      <c r="AE1759">
        <v>28.283200000000001</v>
      </c>
      <c r="AF1759">
        <v>27.418399999999998</v>
      </c>
      <c r="AG1759">
        <v>20.6511</v>
      </c>
      <c r="AH1759">
        <v>17.597799999999999</v>
      </c>
      <c r="AI1759">
        <v>15.9689</v>
      </c>
      <c r="AJ1759">
        <v>42.513800000000003</v>
      </c>
      <c r="AK1759" t="e">
        <v>#N/A</v>
      </c>
      <c r="AL1759" t="e">
        <v>#N/A</v>
      </c>
      <c r="AM1759">
        <v>39.009900000000002</v>
      </c>
      <c r="AN1759">
        <v>43.416699999999999</v>
      </c>
      <c r="AO1759">
        <v>21.3569</v>
      </c>
      <c r="AP1759" t="e">
        <v>#N/A</v>
      </c>
      <c r="AQ1759">
        <v>32.426699999999997</v>
      </c>
      <c r="AR1759">
        <v>25.6906</v>
      </c>
    </row>
    <row r="1760" spans="1:44" x14ac:dyDescent="0.25">
      <c r="A1760" s="1">
        <v>39101</v>
      </c>
      <c r="B1760">
        <v>51.814900000000002</v>
      </c>
      <c r="C1760">
        <v>21.908300000000001</v>
      </c>
      <c r="D1760">
        <v>15.7758</v>
      </c>
      <c r="E1760">
        <v>40.7271</v>
      </c>
      <c r="F1760">
        <v>1063.17</v>
      </c>
      <c r="G1760">
        <v>9.2970100000000002</v>
      </c>
      <c r="H1760">
        <v>27.09</v>
      </c>
      <c r="I1760">
        <v>36.228900000000003</v>
      </c>
      <c r="J1760">
        <v>58.73</v>
      </c>
      <c r="K1760">
        <v>39.025799999999997</v>
      </c>
      <c r="L1760">
        <v>45.05</v>
      </c>
      <c r="M1760">
        <v>18.9971</v>
      </c>
      <c r="N1760">
        <v>390.14600000000002</v>
      </c>
      <c r="O1760">
        <v>15.4343</v>
      </c>
      <c r="P1760">
        <v>31.057200000000002</v>
      </c>
      <c r="Q1760">
        <v>18.68</v>
      </c>
      <c r="R1760">
        <v>48.631300000000003</v>
      </c>
      <c r="S1760">
        <v>22.405000000000001</v>
      </c>
      <c r="T1760">
        <v>23.052700000000002</v>
      </c>
      <c r="U1760">
        <v>150.93369999999999</v>
      </c>
      <c r="V1760">
        <v>29.421700000000001</v>
      </c>
      <c r="W1760">
        <v>26.306799999999999</v>
      </c>
      <c r="X1760">
        <v>29.863800000000001</v>
      </c>
      <c r="Y1760">
        <v>65.124600000000001</v>
      </c>
      <c r="Z1760">
        <v>13.1972</v>
      </c>
      <c r="AA1760">
        <v>25.9</v>
      </c>
      <c r="AB1760">
        <v>42.857999999999997</v>
      </c>
      <c r="AC1760">
        <v>32.417000000000002</v>
      </c>
      <c r="AD1760" t="e">
        <v>#N/A</v>
      </c>
      <c r="AE1760">
        <v>28.312200000000001</v>
      </c>
      <c r="AF1760">
        <v>27.3003</v>
      </c>
      <c r="AG1760">
        <v>20.6401</v>
      </c>
      <c r="AH1760">
        <v>17.598199999999999</v>
      </c>
      <c r="AI1760">
        <v>15.994999999999999</v>
      </c>
      <c r="AJ1760">
        <v>42.809800000000003</v>
      </c>
      <c r="AK1760" t="e">
        <v>#N/A</v>
      </c>
      <c r="AL1760" t="e">
        <v>#N/A</v>
      </c>
      <c r="AM1760">
        <v>38.546399999999998</v>
      </c>
      <c r="AN1760">
        <v>43.4161</v>
      </c>
      <c r="AO1760">
        <v>21.116199999999999</v>
      </c>
      <c r="AP1760" t="e">
        <v>#N/A</v>
      </c>
      <c r="AQ1760">
        <v>32.209800000000001</v>
      </c>
      <c r="AR1760">
        <v>25.362300000000001</v>
      </c>
    </row>
    <row r="1761" spans="1:44" x14ac:dyDescent="0.25">
      <c r="A1761" s="1">
        <v>39104</v>
      </c>
      <c r="B1761">
        <v>51.398800000000001</v>
      </c>
      <c r="C1761">
        <v>21.770900000000001</v>
      </c>
      <c r="D1761">
        <v>15.7682</v>
      </c>
      <c r="E1761">
        <v>40.705300000000001</v>
      </c>
      <c r="F1761">
        <v>1051.4000000000001</v>
      </c>
      <c r="G1761">
        <v>9.1328700000000005</v>
      </c>
      <c r="H1761">
        <v>27.1</v>
      </c>
      <c r="I1761">
        <v>36.331099999999999</v>
      </c>
      <c r="J1761">
        <v>56.799399999999999</v>
      </c>
      <c r="K1761">
        <v>38.282699999999998</v>
      </c>
      <c r="L1761">
        <v>44.440300000000001</v>
      </c>
      <c r="M1761">
        <v>18.908300000000001</v>
      </c>
      <c r="N1761">
        <v>392.38780000000003</v>
      </c>
      <c r="O1761">
        <v>15.39</v>
      </c>
      <c r="P1761">
        <v>30.705500000000001</v>
      </c>
      <c r="Q1761">
        <v>18.78</v>
      </c>
      <c r="R1761">
        <v>48.290100000000002</v>
      </c>
      <c r="S1761">
        <v>22.3216</v>
      </c>
      <c r="T1761">
        <v>23.693300000000001</v>
      </c>
      <c r="U1761">
        <v>153.1173</v>
      </c>
      <c r="V1761">
        <v>29.5139</v>
      </c>
      <c r="W1761">
        <v>26.033000000000001</v>
      </c>
      <c r="X1761">
        <v>29.234300000000001</v>
      </c>
      <c r="Y1761">
        <v>65.921000000000006</v>
      </c>
      <c r="Z1761">
        <v>13.2005</v>
      </c>
      <c r="AA1761">
        <v>26.19</v>
      </c>
      <c r="AB1761">
        <v>42.569699999999997</v>
      </c>
      <c r="AC1761">
        <v>33.037599999999998</v>
      </c>
      <c r="AD1761" t="e">
        <v>#N/A</v>
      </c>
      <c r="AE1761">
        <v>28.1006</v>
      </c>
      <c r="AF1761">
        <v>27.155000000000001</v>
      </c>
      <c r="AG1761">
        <v>20.416</v>
      </c>
      <c r="AH1761">
        <v>17.2331</v>
      </c>
      <c r="AI1761">
        <v>15.863300000000001</v>
      </c>
      <c r="AJ1761">
        <v>42.603900000000003</v>
      </c>
      <c r="AK1761" t="e">
        <v>#N/A</v>
      </c>
      <c r="AL1761" t="e">
        <v>#N/A</v>
      </c>
      <c r="AM1761">
        <v>37.878999999999998</v>
      </c>
      <c r="AN1761">
        <v>42.821800000000003</v>
      </c>
      <c r="AO1761">
        <v>21.152200000000001</v>
      </c>
      <c r="AP1761" t="e">
        <v>#N/A</v>
      </c>
      <c r="AQ1761">
        <v>32.070599999999999</v>
      </c>
      <c r="AR1761">
        <v>25.1266</v>
      </c>
    </row>
    <row r="1762" spans="1:44" x14ac:dyDescent="0.25">
      <c r="A1762" s="1">
        <v>39105</v>
      </c>
      <c r="B1762">
        <v>51.183799999999998</v>
      </c>
      <c r="C1762">
        <v>21.895199999999999</v>
      </c>
      <c r="D1762">
        <v>15.766400000000001</v>
      </c>
      <c r="E1762">
        <v>39.949399999999997</v>
      </c>
      <c r="F1762">
        <v>1033.25</v>
      </c>
      <c r="G1762">
        <v>8.9431200000000004</v>
      </c>
      <c r="H1762">
        <v>27.28</v>
      </c>
      <c r="I1762">
        <v>35.819699999999997</v>
      </c>
      <c r="J1762">
        <v>57.531199999999998</v>
      </c>
      <c r="K1762">
        <v>38.852200000000003</v>
      </c>
      <c r="L1762">
        <v>44.915300000000002</v>
      </c>
      <c r="M1762">
        <v>18.446400000000001</v>
      </c>
      <c r="N1762">
        <v>387.76400000000001</v>
      </c>
      <c r="O1762">
        <v>15.2896</v>
      </c>
      <c r="P1762">
        <v>30.144500000000001</v>
      </c>
      <c r="Q1762">
        <v>19</v>
      </c>
      <c r="R1762">
        <v>48.818300000000001</v>
      </c>
      <c r="S1762">
        <v>22.008099999999999</v>
      </c>
      <c r="T1762">
        <v>23.2378</v>
      </c>
      <c r="U1762">
        <v>151.66079999999999</v>
      </c>
      <c r="V1762">
        <v>29.473600000000001</v>
      </c>
      <c r="W1762">
        <v>26.044599999999999</v>
      </c>
      <c r="X1762">
        <v>29.1846</v>
      </c>
      <c r="Y1762">
        <v>65.388499999999993</v>
      </c>
      <c r="Z1762">
        <v>12.9567</v>
      </c>
      <c r="AA1762">
        <v>25.57</v>
      </c>
      <c r="AB1762">
        <v>41.809100000000001</v>
      </c>
      <c r="AC1762">
        <v>32.807200000000002</v>
      </c>
      <c r="AD1762" t="e">
        <v>#N/A</v>
      </c>
      <c r="AE1762">
        <v>28.159300000000002</v>
      </c>
      <c r="AF1762">
        <v>27.182200000000002</v>
      </c>
      <c r="AG1762">
        <v>20.305900000000001</v>
      </c>
      <c r="AH1762">
        <v>16.927600000000002</v>
      </c>
      <c r="AI1762">
        <v>15.357200000000001</v>
      </c>
      <c r="AJ1762">
        <v>42.180500000000002</v>
      </c>
      <c r="AK1762" t="e">
        <v>#N/A</v>
      </c>
      <c r="AL1762" t="e">
        <v>#N/A</v>
      </c>
      <c r="AM1762">
        <v>37.116</v>
      </c>
      <c r="AN1762">
        <v>43.898800000000001</v>
      </c>
      <c r="AO1762">
        <v>21.1187</v>
      </c>
      <c r="AP1762" t="e">
        <v>#N/A</v>
      </c>
      <c r="AQ1762">
        <v>31.688800000000001</v>
      </c>
      <c r="AR1762">
        <v>25.167400000000001</v>
      </c>
    </row>
    <row r="1763" spans="1:44" x14ac:dyDescent="0.25">
      <c r="A1763" s="1">
        <v>39106</v>
      </c>
      <c r="B1763">
        <v>51.7774</v>
      </c>
      <c r="C1763">
        <v>22.0931</v>
      </c>
      <c r="D1763">
        <v>15.8377</v>
      </c>
      <c r="E1763">
        <v>41.095999999999997</v>
      </c>
      <c r="F1763">
        <v>1037.21</v>
      </c>
      <c r="G1763">
        <v>9.0749999999999993</v>
      </c>
      <c r="H1763">
        <v>28.2</v>
      </c>
      <c r="I1763">
        <v>35.8352</v>
      </c>
      <c r="J1763">
        <v>57.818100000000001</v>
      </c>
      <c r="K1763">
        <v>39.1008</v>
      </c>
      <c r="L1763">
        <v>45.209899999999998</v>
      </c>
      <c r="M1763">
        <v>19.063199999999998</v>
      </c>
      <c r="N1763">
        <v>391.37689999999998</v>
      </c>
      <c r="O1763">
        <v>15.340299999999999</v>
      </c>
      <c r="P1763">
        <v>30.6524</v>
      </c>
      <c r="Q1763">
        <v>18.670000000000002</v>
      </c>
      <c r="R1763">
        <v>49.351599999999998</v>
      </c>
      <c r="S1763">
        <v>22.136800000000001</v>
      </c>
      <c r="T1763">
        <v>23.959099999999999</v>
      </c>
      <c r="U1763">
        <v>157.40389999999999</v>
      </c>
      <c r="V1763">
        <v>29.6159</v>
      </c>
      <c r="W1763">
        <v>26.308700000000002</v>
      </c>
      <c r="X1763">
        <v>29.1843</v>
      </c>
      <c r="Y1763">
        <v>65.766999999999996</v>
      </c>
      <c r="Z1763">
        <v>13.162100000000001</v>
      </c>
      <c r="AA1763">
        <v>25.42</v>
      </c>
      <c r="AB1763">
        <v>42.236699999999999</v>
      </c>
      <c r="AC1763">
        <v>33.325600000000001</v>
      </c>
      <c r="AD1763" t="e">
        <v>#N/A</v>
      </c>
      <c r="AE1763">
        <v>27.831800000000001</v>
      </c>
      <c r="AF1763">
        <v>27.5594</v>
      </c>
      <c r="AG1763">
        <v>20.552299999999999</v>
      </c>
      <c r="AH1763">
        <v>16.9907</v>
      </c>
      <c r="AI1763">
        <v>15.702999999999999</v>
      </c>
      <c r="AJ1763">
        <v>42.242400000000004</v>
      </c>
      <c r="AK1763" t="e">
        <v>#N/A</v>
      </c>
      <c r="AL1763" t="e">
        <v>#N/A</v>
      </c>
      <c r="AM1763">
        <v>37.3964</v>
      </c>
      <c r="AN1763">
        <v>44.415599999999998</v>
      </c>
      <c r="AO1763">
        <v>21.5031</v>
      </c>
      <c r="AP1763" t="e">
        <v>#N/A</v>
      </c>
      <c r="AQ1763">
        <v>32.332799999999999</v>
      </c>
      <c r="AR1763">
        <v>25.1356</v>
      </c>
    </row>
    <row r="1764" spans="1:44" x14ac:dyDescent="0.25">
      <c r="A1764" s="1">
        <v>39107</v>
      </c>
      <c r="B1764">
        <v>51.604500000000002</v>
      </c>
      <c r="C1764">
        <v>21.937200000000001</v>
      </c>
      <c r="D1764">
        <v>15.858000000000001</v>
      </c>
      <c r="E1764">
        <v>40.377899999999997</v>
      </c>
      <c r="F1764">
        <v>1024.6500000000001</v>
      </c>
      <c r="G1764">
        <v>9.0529799999999998</v>
      </c>
      <c r="H1764">
        <v>28.45</v>
      </c>
      <c r="I1764">
        <v>35.369799999999998</v>
      </c>
      <c r="J1764">
        <v>56.985999999999997</v>
      </c>
      <c r="K1764">
        <v>39.116599999999998</v>
      </c>
      <c r="L1764">
        <v>44.482999999999997</v>
      </c>
      <c r="M1764">
        <v>18.662400000000002</v>
      </c>
      <c r="N1764">
        <v>385.75330000000002</v>
      </c>
      <c r="O1764">
        <v>15.321099999999999</v>
      </c>
      <c r="P1764">
        <v>30.355699999999999</v>
      </c>
      <c r="Q1764">
        <v>19.489999999999998</v>
      </c>
      <c r="R1764">
        <v>48.595999999999997</v>
      </c>
      <c r="S1764">
        <v>21.976900000000001</v>
      </c>
      <c r="T1764">
        <v>24.315000000000001</v>
      </c>
      <c r="U1764">
        <v>152.76509999999999</v>
      </c>
      <c r="V1764">
        <v>29.194400000000002</v>
      </c>
      <c r="W1764">
        <v>25.974699999999999</v>
      </c>
      <c r="X1764">
        <v>29.12</v>
      </c>
      <c r="Y1764">
        <v>65.971500000000006</v>
      </c>
      <c r="Z1764">
        <v>13.062900000000001</v>
      </c>
      <c r="AA1764">
        <v>25.85</v>
      </c>
      <c r="AB1764">
        <v>42.097200000000001</v>
      </c>
      <c r="AC1764">
        <v>33.2622</v>
      </c>
      <c r="AD1764" t="e">
        <v>#N/A</v>
      </c>
      <c r="AE1764">
        <v>27.1633</v>
      </c>
      <c r="AF1764">
        <v>27.479299999999999</v>
      </c>
      <c r="AG1764">
        <v>20.2241</v>
      </c>
      <c r="AH1764">
        <v>16.859100000000002</v>
      </c>
      <c r="AI1764">
        <v>15.4717</v>
      </c>
      <c r="AJ1764">
        <v>41.981400000000001</v>
      </c>
      <c r="AK1764" t="e">
        <v>#N/A</v>
      </c>
      <c r="AL1764" t="e">
        <v>#N/A</v>
      </c>
      <c r="AM1764">
        <v>37.691299999999998</v>
      </c>
      <c r="AN1764">
        <v>44.161799999999999</v>
      </c>
      <c r="AO1764">
        <v>21.225200000000001</v>
      </c>
      <c r="AP1764" t="e">
        <v>#N/A</v>
      </c>
      <c r="AQ1764">
        <v>32.093400000000003</v>
      </c>
      <c r="AR1764">
        <v>24.895700000000001</v>
      </c>
    </row>
    <row r="1765" spans="1:44" x14ac:dyDescent="0.25">
      <c r="A1765" s="1">
        <v>39108</v>
      </c>
      <c r="B1765">
        <v>51.676099999999998</v>
      </c>
      <c r="C1765">
        <v>22.481300000000001</v>
      </c>
      <c r="D1765">
        <v>15.911999999999999</v>
      </c>
      <c r="E1765">
        <v>40.759500000000003</v>
      </c>
      <c r="F1765">
        <v>1026.27</v>
      </c>
      <c r="G1765">
        <v>9.0183700000000009</v>
      </c>
      <c r="H1765">
        <v>28.12</v>
      </c>
      <c r="I1765">
        <v>35.336500000000001</v>
      </c>
      <c r="J1765">
        <v>56.8005</v>
      </c>
      <c r="K1765">
        <v>40.254100000000001</v>
      </c>
      <c r="L1765">
        <v>44.735999999999997</v>
      </c>
      <c r="M1765">
        <v>18.831</v>
      </c>
      <c r="N1765">
        <v>390.86259999999999</v>
      </c>
      <c r="O1765">
        <v>15.386799999999999</v>
      </c>
      <c r="P1765">
        <v>30.248100000000001</v>
      </c>
      <c r="Q1765">
        <v>19.5</v>
      </c>
      <c r="R1765">
        <v>49.018799999999999</v>
      </c>
      <c r="S1765">
        <v>21.9924</v>
      </c>
      <c r="T1765">
        <v>24.177299999999999</v>
      </c>
      <c r="U1765">
        <v>154.03729999999999</v>
      </c>
      <c r="V1765">
        <v>29.4391</v>
      </c>
      <c r="W1765">
        <v>26.051500000000001</v>
      </c>
      <c r="X1765">
        <v>29.201000000000001</v>
      </c>
      <c r="Y1765">
        <v>66.474199999999996</v>
      </c>
      <c r="Z1765">
        <v>13.0708</v>
      </c>
      <c r="AA1765">
        <v>25.11</v>
      </c>
      <c r="AB1765">
        <v>42.018099999999997</v>
      </c>
      <c r="AC1765">
        <v>33.220700000000001</v>
      </c>
      <c r="AD1765" t="e">
        <v>#N/A</v>
      </c>
      <c r="AE1765">
        <v>27.287400000000002</v>
      </c>
      <c r="AF1765">
        <v>27.6373</v>
      </c>
      <c r="AG1765">
        <v>20.391400000000001</v>
      </c>
      <c r="AH1765">
        <v>16.846499999999999</v>
      </c>
      <c r="AI1765">
        <v>15.5227</v>
      </c>
      <c r="AJ1765">
        <v>42.160499999999999</v>
      </c>
      <c r="AK1765" t="e">
        <v>#N/A</v>
      </c>
      <c r="AL1765" t="e">
        <v>#N/A</v>
      </c>
      <c r="AM1765">
        <v>37.508699999999997</v>
      </c>
      <c r="AN1765">
        <v>44.264600000000002</v>
      </c>
      <c r="AO1765">
        <v>21.5398</v>
      </c>
      <c r="AP1765" t="e">
        <v>#N/A</v>
      </c>
      <c r="AQ1765">
        <v>31.969899999999999</v>
      </c>
      <c r="AR1765">
        <v>24.786200000000001</v>
      </c>
    </row>
    <row r="1766" spans="1:44" x14ac:dyDescent="0.25">
      <c r="A1766" s="1">
        <v>39111</v>
      </c>
      <c r="B1766">
        <v>51.838799999999999</v>
      </c>
      <c r="C1766">
        <v>22.243099999999998</v>
      </c>
      <c r="D1766">
        <v>15.965999999999999</v>
      </c>
      <c r="E1766">
        <v>40.471699999999998</v>
      </c>
      <c r="F1766">
        <v>1021.7</v>
      </c>
      <c r="G1766">
        <v>9.0423299999999998</v>
      </c>
      <c r="H1766">
        <v>28.3</v>
      </c>
      <c r="I1766">
        <v>34.888500000000001</v>
      </c>
      <c r="J1766">
        <v>56.858699999999999</v>
      </c>
      <c r="K1766">
        <v>40.7057</v>
      </c>
      <c r="L1766">
        <v>44.685499999999998</v>
      </c>
      <c r="M1766">
        <v>18.6876</v>
      </c>
      <c r="N1766">
        <v>388.60500000000002</v>
      </c>
      <c r="O1766">
        <v>15.305300000000001</v>
      </c>
      <c r="P1766">
        <v>30.035599999999999</v>
      </c>
      <c r="Q1766">
        <v>20.350000000000001</v>
      </c>
      <c r="R1766">
        <v>48.5715</v>
      </c>
      <c r="S1766">
        <v>22.013100000000001</v>
      </c>
      <c r="T1766">
        <v>23.9543</v>
      </c>
      <c r="U1766">
        <v>151.9922</v>
      </c>
      <c r="V1766">
        <v>29.836500000000001</v>
      </c>
      <c r="W1766">
        <v>25.985199999999999</v>
      </c>
      <c r="X1766">
        <v>29.235199999999999</v>
      </c>
      <c r="Y1766">
        <v>66.962500000000006</v>
      </c>
      <c r="Z1766">
        <v>13.292199999999999</v>
      </c>
      <c r="AA1766">
        <v>25.03</v>
      </c>
      <c r="AB1766">
        <v>42.003799999999998</v>
      </c>
      <c r="AC1766">
        <v>32.936100000000003</v>
      </c>
      <c r="AD1766" t="e">
        <v>#N/A</v>
      </c>
      <c r="AE1766">
        <v>27.441800000000001</v>
      </c>
      <c r="AF1766">
        <v>27.366499999999998</v>
      </c>
      <c r="AG1766">
        <v>20.326599999999999</v>
      </c>
      <c r="AH1766">
        <v>17.0076</v>
      </c>
      <c r="AI1766">
        <v>15.357200000000001</v>
      </c>
      <c r="AJ1766">
        <v>42.095199999999998</v>
      </c>
      <c r="AK1766" t="e">
        <v>#N/A</v>
      </c>
      <c r="AL1766" t="e">
        <v>#N/A</v>
      </c>
      <c r="AM1766">
        <v>37.588700000000003</v>
      </c>
      <c r="AN1766">
        <v>43.975299999999997</v>
      </c>
      <c r="AO1766">
        <v>21.620100000000001</v>
      </c>
      <c r="AP1766" t="e">
        <v>#N/A</v>
      </c>
      <c r="AQ1766">
        <v>31.893599999999999</v>
      </c>
      <c r="AR1766">
        <v>24.869599999999998</v>
      </c>
    </row>
    <row r="1767" spans="1:44" x14ac:dyDescent="0.25">
      <c r="A1767" s="1">
        <v>39112</v>
      </c>
      <c r="B1767">
        <v>48.8596</v>
      </c>
      <c r="C1767">
        <v>22.511500000000002</v>
      </c>
      <c r="D1767">
        <v>15.8094</v>
      </c>
      <c r="E1767">
        <v>40.5154</v>
      </c>
      <c r="F1767">
        <v>1014.56</v>
      </c>
      <c r="G1767">
        <v>8.9773999999999994</v>
      </c>
      <c r="H1767">
        <v>28.45</v>
      </c>
      <c r="I1767">
        <v>35.190300000000001</v>
      </c>
      <c r="J1767">
        <v>56.886600000000001</v>
      </c>
      <c r="K1767">
        <v>41.274099999999997</v>
      </c>
      <c r="L1767">
        <v>45.436999999999998</v>
      </c>
      <c r="M1767">
        <v>18.6568</v>
      </c>
      <c r="N1767">
        <v>388.29399999999998</v>
      </c>
      <c r="O1767">
        <v>15.2643</v>
      </c>
      <c r="P1767">
        <v>29.581299999999999</v>
      </c>
      <c r="Q1767">
        <v>19.600000000000001</v>
      </c>
      <c r="R1767">
        <v>49.094000000000001</v>
      </c>
      <c r="S1767">
        <v>21.763000000000002</v>
      </c>
      <c r="T1767">
        <v>23.902100000000001</v>
      </c>
      <c r="U1767">
        <v>149.6524</v>
      </c>
      <c r="V1767">
        <v>30.188500000000001</v>
      </c>
      <c r="W1767">
        <v>26.019100000000002</v>
      </c>
      <c r="X1767">
        <v>29.7196</v>
      </c>
      <c r="Y1767">
        <v>67.261099999999999</v>
      </c>
      <c r="Z1767">
        <v>13.252599999999999</v>
      </c>
      <c r="AA1767">
        <v>24.95</v>
      </c>
      <c r="AB1767">
        <v>41.952399999999997</v>
      </c>
      <c r="AC1767">
        <v>33.297499999999999</v>
      </c>
      <c r="AD1767" t="e">
        <v>#N/A</v>
      </c>
      <c r="AE1767">
        <v>27.6435</v>
      </c>
      <c r="AF1767">
        <v>26.822500000000002</v>
      </c>
      <c r="AG1767">
        <v>20.200299999999999</v>
      </c>
      <c r="AH1767">
        <v>17.187000000000001</v>
      </c>
      <c r="AI1767">
        <v>15.314500000000001</v>
      </c>
      <c r="AJ1767">
        <v>41.748699999999999</v>
      </c>
      <c r="AK1767" t="e">
        <v>#N/A</v>
      </c>
      <c r="AL1767" t="e">
        <v>#N/A</v>
      </c>
      <c r="AM1767">
        <v>37.7883</v>
      </c>
      <c r="AN1767">
        <v>44.561999999999998</v>
      </c>
      <c r="AO1767">
        <v>21.857900000000001</v>
      </c>
      <c r="AP1767" t="e">
        <v>#N/A</v>
      </c>
      <c r="AQ1767">
        <v>31.508199999999999</v>
      </c>
      <c r="AR1767">
        <v>24.957100000000001</v>
      </c>
    </row>
    <row r="1768" spans="1:44" x14ac:dyDescent="0.25">
      <c r="A1768" s="1">
        <v>39113</v>
      </c>
      <c r="B1768">
        <v>48.6004</v>
      </c>
      <c r="C1768">
        <v>22.641400000000001</v>
      </c>
      <c r="D1768">
        <v>15.8042</v>
      </c>
      <c r="E1768">
        <v>40.7607</v>
      </c>
      <c r="F1768">
        <v>1020.14</v>
      </c>
      <c r="G1768">
        <v>9.0087899999999994</v>
      </c>
      <c r="H1768">
        <v>28.69</v>
      </c>
      <c r="I1768">
        <v>35.577300000000001</v>
      </c>
      <c r="J1768">
        <v>59.423999999999999</v>
      </c>
      <c r="K1768">
        <v>42.054499999999997</v>
      </c>
      <c r="L1768">
        <v>45.456499999999998</v>
      </c>
      <c r="M1768">
        <v>18.946000000000002</v>
      </c>
      <c r="N1768">
        <v>394.13580000000002</v>
      </c>
      <c r="O1768">
        <v>15.330299999999999</v>
      </c>
      <c r="P1768">
        <v>30.3874</v>
      </c>
      <c r="Q1768">
        <v>19.899999999999999</v>
      </c>
      <c r="R1768">
        <v>49.241599999999998</v>
      </c>
      <c r="S1768">
        <v>21.8782</v>
      </c>
      <c r="T1768">
        <v>23.921099999999999</v>
      </c>
      <c r="U1768">
        <v>152.4092</v>
      </c>
      <c r="V1768">
        <v>30.377700000000001</v>
      </c>
      <c r="W1768">
        <v>26.418800000000001</v>
      </c>
      <c r="X1768">
        <v>30.150099999999998</v>
      </c>
      <c r="Y1768">
        <v>67.191900000000004</v>
      </c>
      <c r="Z1768">
        <v>13.29</v>
      </c>
      <c r="AA1768">
        <v>25.67</v>
      </c>
      <c r="AB1768">
        <v>42.270099999999999</v>
      </c>
      <c r="AC1768">
        <v>33.895200000000003</v>
      </c>
      <c r="AD1768" t="e">
        <v>#N/A</v>
      </c>
      <c r="AE1768">
        <v>28.061499999999999</v>
      </c>
      <c r="AF1768">
        <v>26.811900000000001</v>
      </c>
      <c r="AG1768">
        <v>20.480599999999999</v>
      </c>
      <c r="AH1768">
        <v>17.4222</v>
      </c>
      <c r="AI1768">
        <v>15.4122</v>
      </c>
      <c r="AJ1768">
        <v>42.000900000000001</v>
      </c>
      <c r="AK1768" t="e">
        <v>#N/A</v>
      </c>
      <c r="AL1768" t="e">
        <v>#N/A</v>
      </c>
      <c r="AM1768">
        <v>37.927799999999998</v>
      </c>
      <c r="AN1768">
        <v>45.417900000000003</v>
      </c>
      <c r="AO1768">
        <v>21.876899999999999</v>
      </c>
      <c r="AP1768" t="e">
        <v>#N/A</v>
      </c>
      <c r="AQ1768">
        <v>31.8324</v>
      </c>
      <c r="AR1768">
        <v>25.148800000000001</v>
      </c>
    </row>
    <row r="1769" spans="1:44" x14ac:dyDescent="0.25">
      <c r="A1769" s="1">
        <v>39114</v>
      </c>
      <c r="B1769">
        <v>48.132899999999999</v>
      </c>
      <c r="C1769">
        <v>22.854099999999999</v>
      </c>
      <c r="D1769">
        <v>15.7277</v>
      </c>
      <c r="E1769">
        <v>40.473999999999997</v>
      </c>
      <c r="F1769">
        <v>1021.64</v>
      </c>
      <c r="G1769">
        <v>8.8596299999999992</v>
      </c>
      <c r="H1769">
        <v>28.81</v>
      </c>
      <c r="I1769">
        <v>35.558500000000002</v>
      </c>
      <c r="J1769">
        <v>60.032600000000002</v>
      </c>
      <c r="K1769">
        <v>42.462400000000002</v>
      </c>
      <c r="L1769">
        <v>46.186999999999998</v>
      </c>
      <c r="M1769">
        <v>18.828800000000001</v>
      </c>
      <c r="N1769">
        <v>392.8159</v>
      </c>
      <c r="O1769">
        <v>15.3131</v>
      </c>
      <c r="P1769">
        <v>30.805800000000001</v>
      </c>
      <c r="Q1769">
        <v>19.850000000000001</v>
      </c>
      <c r="R1769">
        <v>49.446100000000001</v>
      </c>
      <c r="S1769">
        <v>21.851800000000001</v>
      </c>
      <c r="T1769">
        <v>24.058700000000002</v>
      </c>
      <c r="U1769">
        <v>151.3152</v>
      </c>
      <c r="V1769">
        <v>29.5747</v>
      </c>
      <c r="W1769">
        <v>26.523800000000001</v>
      </c>
      <c r="X1769">
        <v>30.167899999999999</v>
      </c>
      <c r="Y1769">
        <v>66.777100000000004</v>
      </c>
      <c r="Z1769">
        <v>13.3172</v>
      </c>
      <c r="AA1769">
        <v>25.55</v>
      </c>
      <c r="AB1769">
        <v>42.194400000000002</v>
      </c>
      <c r="AC1769">
        <v>33.848999999999997</v>
      </c>
      <c r="AD1769" t="e">
        <v>#N/A</v>
      </c>
      <c r="AE1769">
        <v>28.0137</v>
      </c>
      <c r="AF1769">
        <v>26.860600000000002</v>
      </c>
      <c r="AG1769">
        <v>20.178699999999999</v>
      </c>
      <c r="AH1769">
        <v>17.635400000000001</v>
      </c>
      <c r="AI1769">
        <v>15.568</v>
      </c>
      <c r="AJ1769">
        <v>42.097200000000001</v>
      </c>
      <c r="AK1769" t="e">
        <v>#N/A</v>
      </c>
      <c r="AL1769" t="e">
        <v>#N/A</v>
      </c>
      <c r="AM1769">
        <v>38.0745</v>
      </c>
      <c r="AN1769">
        <v>45.539499999999997</v>
      </c>
      <c r="AO1769">
        <v>21.4389</v>
      </c>
      <c r="AP1769" t="e">
        <v>#N/A</v>
      </c>
      <c r="AQ1769">
        <v>31.750800000000002</v>
      </c>
      <c r="AR1769">
        <v>24.858000000000001</v>
      </c>
    </row>
    <row r="1770" spans="1:44" x14ac:dyDescent="0.25">
      <c r="A1770" s="1">
        <v>39115</v>
      </c>
      <c r="B1770">
        <v>48.035299999999999</v>
      </c>
      <c r="C1770">
        <v>22.610299999999999</v>
      </c>
      <c r="D1770">
        <v>15.5747</v>
      </c>
      <c r="E1770">
        <v>40.526200000000003</v>
      </c>
      <c r="F1770">
        <v>1023.71</v>
      </c>
      <c r="G1770">
        <v>8.8606700000000007</v>
      </c>
      <c r="H1770">
        <v>29.02</v>
      </c>
      <c r="I1770">
        <v>35.511299999999999</v>
      </c>
      <c r="J1770">
        <v>59.353499999999997</v>
      </c>
      <c r="K1770">
        <v>42.632399999999997</v>
      </c>
      <c r="L1770">
        <v>45.982399999999998</v>
      </c>
      <c r="M1770">
        <v>19.218299999999999</v>
      </c>
      <c r="N1770">
        <v>392.52879999999999</v>
      </c>
      <c r="O1770">
        <v>15.348000000000001</v>
      </c>
      <c r="P1770">
        <v>30.617000000000001</v>
      </c>
      <c r="Q1770">
        <v>20.25</v>
      </c>
      <c r="R1770">
        <v>49.748800000000003</v>
      </c>
      <c r="S1770">
        <v>21.902999999999999</v>
      </c>
      <c r="T1770">
        <v>24.148900000000001</v>
      </c>
      <c r="U1770">
        <v>152.4366</v>
      </c>
      <c r="V1770">
        <v>29.3794</v>
      </c>
      <c r="W1770">
        <v>26.388200000000001</v>
      </c>
      <c r="X1770">
        <v>30.299099999999999</v>
      </c>
      <c r="Y1770">
        <v>66.952399999999997</v>
      </c>
      <c r="Z1770">
        <v>13.393000000000001</v>
      </c>
      <c r="AA1770">
        <v>25.85</v>
      </c>
      <c r="AB1770">
        <v>41.93</v>
      </c>
      <c r="AC1770">
        <v>33.677100000000003</v>
      </c>
      <c r="AD1770" t="e">
        <v>#N/A</v>
      </c>
      <c r="AE1770">
        <v>28.038900000000002</v>
      </c>
      <c r="AF1770">
        <v>26.652200000000001</v>
      </c>
      <c r="AG1770">
        <v>19.9343</v>
      </c>
      <c r="AH1770">
        <v>17.553000000000001</v>
      </c>
      <c r="AI1770">
        <v>15.6732</v>
      </c>
      <c r="AJ1770">
        <v>42.097200000000001</v>
      </c>
      <c r="AK1770" t="e">
        <v>#N/A</v>
      </c>
      <c r="AL1770" t="e">
        <v>#N/A</v>
      </c>
      <c r="AM1770">
        <v>38.161000000000001</v>
      </c>
      <c r="AN1770">
        <v>45.154499999999999</v>
      </c>
      <c r="AO1770">
        <v>21.534700000000001</v>
      </c>
      <c r="AP1770" t="e">
        <v>#N/A</v>
      </c>
      <c r="AQ1770">
        <v>31.9633</v>
      </c>
      <c r="AR1770">
        <v>24.985900000000001</v>
      </c>
    </row>
    <row r="1771" spans="1:44" x14ac:dyDescent="0.25">
      <c r="A1771" s="1">
        <v>39118</v>
      </c>
      <c r="B1771">
        <v>48.480200000000004</v>
      </c>
      <c r="C1771">
        <v>22.857199999999999</v>
      </c>
      <c r="D1771">
        <v>15.747199999999999</v>
      </c>
      <c r="E1771">
        <v>40.838099999999997</v>
      </c>
      <c r="F1771">
        <v>1034.97</v>
      </c>
      <c r="G1771">
        <v>8.8404900000000008</v>
      </c>
      <c r="H1771">
        <v>29.25</v>
      </c>
      <c r="I1771">
        <v>35.813000000000002</v>
      </c>
      <c r="J1771">
        <v>60.267899999999997</v>
      </c>
      <c r="K1771">
        <v>42.484699999999997</v>
      </c>
      <c r="L1771">
        <v>46.095599999999997</v>
      </c>
      <c r="M1771">
        <v>19.6234</v>
      </c>
      <c r="N1771">
        <v>395.5949</v>
      </c>
      <c r="O1771">
        <v>15.367900000000001</v>
      </c>
      <c r="P1771">
        <v>30.7256</v>
      </c>
      <c r="Q1771">
        <v>20.29</v>
      </c>
      <c r="R1771">
        <v>50.194099999999999</v>
      </c>
      <c r="S1771">
        <v>22.0671</v>
      </c>
      <c r="T1771">
        <v>23.963799999999999</v>
      </c>
      <c r="U1771">
        <v>153.07490000000001</v>
      </c>
      <c r="V1771">
        <v>30.0733</v>
      </c>
      <c r="W1771">
        <v>26.686199999999999</v>
      </c>
      <c r="X1771">
        <v>30.429300000000001</v>
      </c>
      <c r="Y1771">
        <v>68.1648</v>
      </c>
      <c r="Z1771">
        <v>13.5657</v>
      </c>
      <c r="AA1771">
        <v>26.25</v>
      </c>
      <c r="AB1771">
        <v>42.028799999999997</v>
      </c>
      <c r="AC1771">
        <v>33.9114</v>
      </c>
      <c r="AD1771" t="e">
        <v>#N/A</v>
      </c>
      <c r="AE1771">
        <v>28.2576</v>
      </c>
      <c r="AF1771">
        <v>26.764099999999999</v>
      </c>
      <c r="AG1771">
        <v>19.6951</v>
      </c>
      <c r="AH1771">
        <v>17.5549</v>
      </c>
      <c r="AI1771">
        <v>15.8474</v>
      </c>
      <c r="AJ1771">
        <v>42.257300000000001</v>
      </c>
      <c r="AK1771" t="e">
        <v>#N/A</v>
      </c>
      <c r="AL1771" t="e">
        <v>#N/A</v>
      </c>
      <c r="AM1771">
        <v>38.012900000000002</v>
      </c>
      <c r="AN1771">
        <v>45.3125</v>
      </c>
      <c r="AO1771">
        <v>21.613499999999998</v>
      </c>
      <c r="AP1771" t="e">
        <v>#N/A</v>
      </c>
      <c r="AQ1771">
        <v>32.472700000000003</v>
      </c>
      <c r="AR1771">
        <v>25.226800000000001</v>
      </c>
    </row>
    <row r="1772" spans="1:44" x14ac:dyDescent="0.25">
      <c r="A1772" s="1">
        <v>39119</v>
      </c>
      <c r="B1772">
        <v>48.5837</v>
      </c>
      <c r="C1772">
        <v>22.968800000000002</v>
      </c>
      <c r="D1772">
        <v>15.555199999999999</v>
      </c>
      <c r="E1772">
        <v>40.659599999999998</v>
      </c>
      <c r="F1772">
        <v>1036</v>
      </c>
      <c r="G1772">
        <v>8.8420799999999993</v>
      </c>
      <c r="H1772">
        <v>29.03</v>
      </c>
      <c r="I1772">
        <v>35.973500000000001</v>
      </c>
      <c r="J1772">
        <v>60.227800000000002</v>
      </c>
      <c r="K1772">
        <v>42.300899999999999</v>
      </c>
      <c r="L1772">
        <v>45.7209</v>
      </c>
      <c r="M1772">
        <v>19.414300000000001</v>
      </c>
      <c r="N1772">
        <v>396.95299999999997</v>
      </c>
      <c r="O1772">
        <v>15.370699999999999</v>
      </c>
      <c r="P1772">
        <v>30.9665</v>
      </c>
      <c r="Q1772">
        <v>20.350000000000001</v>
      </c>
      <c r="R1772">
        <v>49.872799999999998</v>
      </c>
      <c r="S1772">
        <v>22.009899999999998</v>
      </c>
      <c r="T1772">
        <v>24.438300000000002</v>
      </c>
      <c r="U1772">
        <v>154.12039999999999</v>
      </c>
      <c r="V1772">
        <v>29.498699999999999</v>
      </c>
      <c r="W1772">
        <v>26.780200000000001</v>
      </c>
      <c r="X1772">
        <v>30.7348</v>
      </c>
      <c r="Y1772">
        <v>67.647599999999997</v>
      </c>
      <c r="Z1772">
        <v>13.547000000000001</v>
      </c>
      <c r="AA1772">
        <v>26.64</v>
      </c>
      <c r="AB1772">
        <v>41.780299999999997</v>
      </c>
      <c r="AC1772">
        <v>33.859400000000001</v>
      </c>
      <c r="AD1772" t="e">
        <v>#N/A</v>
      </c>
      <c r="AE1772">
        <v>28.3188</v>
      </c>
      <c r="AF1772">
        <v>26.726099999999999</v>
      </c>
      <c r="AG1772">
        <v>19.583100000000002</v>
      </c>
      <c r="AH1772">
        <v>17.822500000000002</v>
      </c>
      <c r="AI1772">
        <v>15.775399999999999</v>
      </c>
      <c r="AJ1772">
        <v>41.809899999999999</v>
      </c>
      <c r="AK1772" t="e">
        <v>#N/A</v>
      </c>
      <c r="AL1772" t="e">
        <v>#N/A</v>
      </c>
      <c r="AM1772">
        <v>36.953699999999998</v>
      </c>
      <c r="AN1772">
        <v>45.627800000000001</v>
      </c>
      <c r="AO1772">
        <v>21.608799999999999</v>
      </c>
      <c r="AP1772" t="e">
        <v>#N/A</v>
      </c>
      <c r="AQ1772">
        <v>32.444299999999998</v>
      </c>
      <c r="AR1772">
        <v>25.1112</v>
      </c>
    </row>
    <row r="1773" spans="1:44" x14ac:dyDescent="0.25">
      <c r="A1773" s="1">
        <v>39120</v>
      </c>
      <c r="B1773">
        <v>48.672699999999999</v>
      </c>
      <c r="C1773">
        <v>22.4512</v>
      </c>
      <c r="D1773">
        <v>15.5097</v>
      </c>
      <c r="E1773">
        <v>40.9574</v>
      </c>
      <c r="F1773">
        <v>1034.79</v>
      </c>
      <c r="G1773">
        <v>9.0299300000000002</v>
      </c>
      <c r="H1773">
        <v>28.47</v>
      </c>
      <c r="I1773">
        <v>35.9861</v>
      </c>
      <c r="J1773">
        <v>59.8277</v>
      </c>
      <c r="K1773">
        <v>43.002899999999997</v>
      </c>
      <c r="L1773">
        <v>45.173200000000001</v>
      </c>
      <c r="M1773">
        <v>19.941500000000001</v>
      </c>
      <c r="N1773">
        <v>395.8306</v>
      </c>
      <c r="O1773">
        <v>15.32</v>
      </c>
      <c r="P1773">
        <v>31.152699999999999</v>
      </c>
      <c r="Q1773">
        <v>20.53</v>
      </c>
      <c r="R1773">
        <v>49.470300000000002</v>
      </c>
      <c r="S1773">
        <v>21.846800000000002</v>
      </c>
      <c r="T1773">
        <v>24.5807</v>
      </c>
      <c r="U1773">
        <v>153.14619999999999</v>
      </c>
      <c r="V1773">
        <v>29.5869</v>
      </c>
      <c r="W1773">
        <v>26.791899999999998</v>
      </c>
      <c r="X1773">
        <v>30.6129</v>
      </c>
      <c r="Y1773">
        <v>67.954300000000003</v>
      </c>
      <c r="Z1773">
        <v>13.659700000000001</v>
      </c>
      <c r="AA1773">
        <v>27.03</v>
      </c>
      <c r="AB1773">
        <v>41.525300000000001</v>
      </c>
      <c r="AC1773">
        <v>33.908499999999997</v>
      </c>
      <c r="AD1773" t="e">
        <v>#N/A</v>
      </c>
      <c r="AE1773">
        <v>28.217400000000001</v>
      </c>
      <c r="AF1773">
        <v>26.397400000000001</v>
      </c>
      <c r="AG1773">
        <v>19.4422</v>
      </c>
      <c r="AH1773">
        <v>18.087800000000001</v>
      </c>
      <c r="AI1773">
        <v>15.662100000000001</v>
      </c>
      <c r="AJ1773">
        <v>41.635899999999999</v>
      </c>
      <c r="AK1773" t="e">
        <v>#N/A</v>
      </c>
      <c r="AL1773" t="e">
        <v>#N/A</v>
      </c>
      <c r="AM1773">
        <v>37.021700000000003</v>
      </c>
      <c r="AN1773">
        <v>45.528799999999997</v>
      </c>
      <c r="AO1773">
        <v>21.549800000000001</v>
      </c>
      <c r="AP1773" t="e">
        <v>#N/A</v>
      </c>
      <c r="AQ1773">
        <v>32.337600000000002</v>
      </c>
      <c r="AR1773">
        <v>25.270099999999999</v>
      </c>
    </row>
    <row r="1774" spans="1:44" x14ac:dyDescent="0.25">
      <c r="A1774" s="1">
        <v>39121</v>
      </c>
      <c r="B1774">
        <v>48.716299999999997</v>
      </c>
      <c r="C1774">
        <v>22.744499999999999</v>
      </c>
      <c r="D1774">
        <v>15.367900000000001</v>
      </c>
      <c r="E1774">
        <v>40.7913</v>
      </c>
      <c r="F1774">
        <v>1032.98</v>
      </c>
      <c r="G1774">
        <v>9.0302900000000008</v>
      </c>
      <c r="H1774">
        <v>28.56</v>
      </c>
      <c r="I1774">
        <v>35.948</v>
      </c>
      <c r="J1774">
        <v>59.246000000000002</v>
      </c>
      <c r="K1774">
        <v>43.015999999999998</v>
      </c>
      <c r="L1774">
        <v>45.7806</v>
      </c>
      <c r="M1774">
        <v>19.970800000000001</v>
      </c>
      <c r="N1774">
        <v>392.03680000000003</v>
      </c>
      <c r="O1774">
        <v>15.276999999999999</v>
      </c>
      <c r="P1774">
        <v>31.198</v>
      </c>
      <c r="Q1774">
        <v>20.29</v>
      </c>
      <c r="R1774">
        <v>49.858699999999999</v>
      </c>
      <c r="S1774">
        <v>21.610299999999999</v>
      </c>
      <c r="T1774">
        <v>24.6281</v>
      </c>
      <c r="U1774">
        <v>153.48560000000001</v>
      </c>
      <c r="V1774">
        <v>29.675799999999999</v>
      </c>
      <c r="W1774">
        <v>26.602399999999999</v>
      </c>
      <c r="X1774">
        <v>30.629899999999999</v>
      </c>
      <c r="Y1774">
        <v>68.056200000000004</v>
      </c>
      <c r="Z1774">
        <v>13.5603</v>
      </c>
      <c r="AA1774">
        <v>27.33</v>
      </c>
      <c r="AB1774">
        <v>41.499899999999997</v>
      </c>
      <c r="AC1774">
        <v>33.712600000000002</v>
      </c>
      <c r="AD1774" t="e">
        <v>#N/A</v>
      </c>
      <c r="AE1774">
        <v>27.9879</v>
      </c>
      <c r="AF1774">
        <v>26.222200000000001</v>
      </c>
      <c r="AG1774">
        <v>19.363399999999999</v>
      </c>
      <c r="AH1774">
        <v>18.171800000000001</v>
      </c>
      <c r="AI1774">
        <v>15.61</v>
      </c>
      <c r="AJ1774">
        <v>41.681100000000001</v>
      </c>
      <c r="AK1774" t="e">
        <v>#N/A</v>
      </c>
      <c r="AL1774" t="e">
        <v>#N/A</v>
      </c>
      <c r="AM1774">
        <v>37.059399999999997</v>
      </c>
      <c r="AN1774">
        <v>45.241900000000001</v>
      </c>
      <c r="AO1774">
        <v>21.4697</v>
      </c>
      <c r="AP1774" t="e">
        <v>#N/A</v>
      </c>
      <c r="AQ1774">
        <v>32.181199999999997</v>
      </c>
      <c r="AR1774">
        <v>25.12</v>
      </c>
    </row>
    <row r="1775" spans="1:44" x14ac:dyDescent="0.25">
      <c r="A1775" s="1">
        <v>39122</v>
      </c>
      <c r="B1775">
        <v>48.558799999999998</v>
      </c>
      <c r="C1775">
        <v>22.681699999999999</v>
      </c>
      <c r="D1775">
        <v>15.3796</v>
      </c>
      <c r="E1775">
        <v>40.134500000000003</v>
      </c>
      <c r="F1775">
        <v>1023.1</v>
      </c>
      <c r="G1775">
        <v>8.7146399999999993</v>
      </c>
      <c r="H1775">
        <v>28.9</v>
      </c>
      <c r="I1775">
        <v>35.654699999999998</v>
      </c>
      <c r="J1775">
        <v>59.498100000000001</v>
      </c>
      <c r="K1775">
        <v>42.452500000000001</v>
      </c>
      <c r="L1775">
        <v>45.507100000000001</v>
      </c>
      <c r="M1775">
        <v>19.641500000000001</v>
      </c>
      <c r="N1775">
        <v>383.64490000000001</v>
      </c>
      <c r="O1775">
        <v>15.22</v>
      </c>
      <c r="P1775">
        <v>31.123100000000001</v>
      </c>
      <c r="Q1775">
        <v>19.84</v>
      </c>
      <c r="R1775">
        <v>49.704900000000002</v>
      </c>
      <c r="S1775">
        <v>21.451899999999998</v>
      </c>
      <c r="T1775">
        <v>26.3032</v>
      </c>
      <c r="U1775">
        <v>152.4674</v>
      </c>
      <c r="V1775">
        <v>29.450600000000001</v>
      </c>
      <c r="W1775">
        <v>26.505099999999999</v>
      </c>
      <c r="X1775">
        <v>30.408200000000001</v>
      </c>
      <c r="Y1775">
        <v>67.236000000000004</v>
      </c>
      <c r="Z1775">
        <v>13.334300000000001</v>
      </c>
      <c r="AA1775">
        <v>27.18</v>
      </c>
      <c r="AB1775">
        <v>41.373100000000001</v>
      </c>
      <c r="AC1775">
        <v>33.360100000000003</v>
      </c>
      <c r="AD1775" t="e">
        <v>#N/A</v>
      </c>
      <c r="AE1775">
        <v>28.060600000000001</v>
      </c>
      <c r="AF1775">
        <v>26.148199999999999</v>
      </c>
      <c r="AG1775">
        <v>19.154499999999999</v>
      </c>
      <c r="AH1775">
        <v>18.186299999999999</v>
      </c>
      <c r="AI1775">
        <v>15.574299999999999</v>
      </c>
      <c r="AJ1775">
        <v>41.546100000000003</v>
      </c>
      <c r="AK1775" t="e">
        <v>#N/A</v>
      </c>
      <c r="AL1775" t="e">
        <v>#N/A</v>
      </c>
      <c r="AM1775">
        <v>36.741100000000003</v>
      </c>
      <c r="AN1775">
        <v>44.927100000000003</v>
      </c>
      <c r="AO1775">
        <v>21.290800000000001</v>
      </c>
      <c r="AP1775" t="e">
        <v>#N/A</v>
      </c>
      <c r="AQ1775">
        <v>31.8889</v>
      </c>
      <c r="AR1775">
        <v>24.406600000000001</v>
      </c>
    </row>
    <row r="1776" spans="1:44" x14ac:dyDescent="0.25">
      <c r="A1776" s="1">
        <v>39125</v>
      </c>
      <c r="B1776">
        <v>48.795699999999997</v>
      </c>
      <c r="C1776">
        <v>23.03</v>
      </c>
      <c r="D1776">
        <v>15.4781</v>
      </c>
      <c r="E1776">
        <v>39.914400000000001</v>
      </c>
      <c r="F1776">
        <v>1020.87</v>
      </c>
      <c r="G1776">
        <v>8.9180899999999994</v>
      </c>
      <c r="H1776">
        <v>28.49</v>
      </c>
      <c r="I1776">
        <v>35.882899999999999</v>
      </c>
      <c r="J1776">
        <v>59.279800000000002</v>
      </c>
      <c r="K1776">
        <v>42.4422</v>
      </c>
      <c r="L1776">
        <v>45.063200000000002</v>
      </c>
      <c r="M1776">
        <v>19.597899999999999</v>
      </c>
      <c r="N1776">
        <v>385.8766</v>
      </c>
      <c r="O1776">
        <v>15.3279</v>
      </c>
      <c r="P1776">
        <v>31.2456</v>
      </c>
      <c r="Q1776">
        <v>19.52</v>
      </c>
      <c r="R1776">
        <v>49.522300000000001</v>
      </c>
      <c r="S1776">
        <v>21.601900000000001</v>
      </c>
      <c r="T1776">
        <v>26.189399999999999</v>
      </c>
      <c r="U1776">
        <v>151.52420000000001</v>
      </c>
      <c r="V1776">
        <v>29.5245</v>
      </c>
      <c r="W1776">
        <v>26.895</v>
      </c>
      <c r="X1776">
        <v>30.396100000000001</v>
      </c>
      <c r="Y1776">
        <v>67.500699999999995</v>
      </c>
      <c r="Z1776">
        <v>13.240399999999999</v>
      </c>
      <c r="AA1776">
        <v>27.2</v>
      </c>
      <c r="AB1776">
        <v>41.415799999999997</v>
      </c>
      <c r="AC1776">
        <v>33.504800000000003</v>
      </c>
      <c r="AD1776" t="e">
        <v>#N/A</v>
      </c>
      <c r="AE1776">
        <v>28.297599999999999</v>
      </c>
      <c r="AF1776">
        <v>26.251100000000001</v>
      </c>
      <c r="AG1776">
        <v>19.203299999999999</v>
      </c>
      <c r="AH1776">
        <v>18.386399999999998</v>
      </c>
      <c r="AI1776">
        <v>15.5396</v>
      </c>
      <c r="AJ1776">
        <v>41.521900000000002</v>
      </c>
      <c r="AK1776" t="e">
        <v>#N/A</v>
      </c>
      <c r="AL1776" t="e">
        <v>#N/A</v>
      </c>
      <c r="AM1776">
        <v>37.414700000000003</v>
      </c>
      <c r="AN1776">
        <v>44.750399999999999</v>
      </c>
      <c r="AO1776">
        <v>21.2896</v>
      </c>
      <c r="AP1776" t="e">
        <v>#N/A</v>
      </c>
      <c r="AQ1776">
        <v>31.840800000000002</v>
      </c>
      <c r="AR1776">
        <v>24.195699999999999</v>
      </c>
    </row>
    <row r="1777" spans="1:44" x14ac:dyDescent="0.25">
      <c r="A1777" s="1">
        <v>39126</v>
      </c>
      <c r="B1777">
        <v>49.667200000000001</v>
      </c>
      <c r="C1777">
        <v>24.3032</v>
      </c>
      <c r="D1777">
        <v>15.480600000000001</v>
      </c>
      <c r="E1777">
        <v>40.0687</v>
      </c>
      <c r="F1777">
        <v>1023.7</v>
      </c>
      <c r="G1777">
        <v>8.8540899999999993</v>
      </c>
      <c r="H1777">
        <v>28.57</v>
      </c>
      <c r="I1777">
        <v>36.151699999999998</v>
      </c>
      <c r="J1777">
        <v>59.038899999999998</v>
      </c>
      <c r="K1777">
        <v>42.272799999999997</v>
      </c>
      <c r="L1777">
        <v>45.138500000000001</v>
      </c>
      <c r="M1777">
        <v>19.2437</v>
      </c>
      <c r="N1777">
        <v>385.78870000000001</v>
      </c>
      <c r="O1777">
        <v>15.3362</v>
      </c>
      <c r="P1777">
        <v>31.370200000000001</v>
      </c>
      <c r="Q1777">
        <v>19.079999999999998</v>
      </c>
      <c r="R1777">
        <v>49.839100000000002</v>
      </c>
      <c r="S1777">
        <v>21.582899999999999</v>
      </c>
      <c r="T1777">
        <v>26.673400000000001</v>
      </c>
      <c r="U1777">
        <v>151.84180000000001</v>
      </c>
      <c r="V1777">
        <v>29.688800000000001</v>
      </c>
      <c r="W1777">
        <v>26.965299999999999</v>
      </c>
      <c r="X1777">
        <v>30.517600000000002</v>
      </c>
      <c r="Y1777">
        <v>66.961100000000002</v>
      </c>
      <c r="Z1777">
        <v>13.217599999999999</v>
      </c>
      <c r="AA1777">
        <v>27.9</v>
      </c>
      <c r="AB1777">
        <v>41.168100000000003</v>
      </c>
      <c r="AC1777">
        <v>33.685200000000002</v>
      </c>
      <c r="AD1777" t="e">
        <v>#N/A</v>
      </c>
      <c r="AE1777">
        <v>28.261199999999999</v>
      </c>
      <c r="AF1777">
        <v>26.165700000000001</v>
      </c>
      <c r="AG1777">
        <v>19.202999999999999</v>
      </c>
      <c r="AH1777">
        <v>18.443899999999999</v>
      </c>
      <c r="AI1777">
        <v>15.5434</v>
      </c>
      <c r="AJ1777">
        <v>41.607700000000001</v>
      </c>
      <c r="AK1777" t="e">
        <v>#N/A</v>
      </c>
      <c r="AL1777" t="e">
        <v>#N/A</v>
      </c>
      <c r="AM1777">
        <v>37.160200000000003</v>
      </c>
      <c r="AN1777">
        <v>44.576700000000002</v>
      </c>
      <c r="AO1777">
        <v>21.452400000000001</v>
      </c>
      <c r="AP1777" t="e">
        <v>#N/A</v>
      </c>
      <c r="AQ1777">
        <v>31.858799999999999</v>
      </c>
      <c r="AR1777">
        <v>24.577300000000001</v>
      </c>
    </row>
    <row r="1778" spans="1:44" x14ac:dyDescent="0.25">
      <c r="A1778" s="1">
        <v>39127</v>
      </c>
      <c r="B1778">
        <v>49.730800000000002</v>
      </c>
      <c r="C1778">
        <v>23.9802</v>
      </c>
      <c r="D1778">
        <v>15.470499999999999</v>
      </c>
      <c r="E1778">
        <v>40.680799999999998</v>
      </c>
      <c r="F1778">
        <v>1022.4</v>
      </c>
      <c r="G1778">
        <v>8.8759099999999993</v>
      </c>
      <c r="H1778">
        <v>28.29</v>
      </c>
      <c r="I1778">
        <v>36.173400000000001</v>
      </c>
      <c r="J1778">
        <v>59.169499999999999</v>
      </c>
      <c r="K1778">
        <v>43.015999999999998</v>
      </c>
      <c r="L1778">
        <v>44.831000000000003</v>
      </c>
      <c r="M1778">
        <v>19.352699999999999</v>
      </c>
      <c r="N1778">
        <v>387.59390000000002</v>
      </c>
      <c r="O1778">
        <v>15.161300000000001</v>
      </c>
      <c r="P1778">
        <v>31.537099999999999</v>
      </c>
      <c r="Q1778">
        <v>18.899999999999999</v>
      </c>
      <c r="R1778">
        <v>49.669600000000003</v>
      </c>
      <c r="S1778">
        <v>21.8383</v>
      </c>
      <c r="T1778">
        <v>26.569800000000001</v>
      </c>
      <c r="U1778">
        <v>154.4228</v>
      </c>
      <c r="V1778">
        <v>29.705500000000001</v>
      </c>
      <c r="W1778">
        <v>26.8095</v>
      </c>
      <c r="X1778">
        <v>31.017700000000001</v>
      </c>
      <c r="Y1778">
        <v>67.264099999999999</v>
      </c>
      <c r="Z1778">
        <v>13.327199999999999</v>
      </c>
      <c r="AA1778">
        <v>27.88</v>
      </c>
      <c r="AB1778">
        <v>41.261200000000002</v>
      </c>
      <c r="AC1778">
        <v>33.853000000000002</v>
      </c>
      <c r="AD1778" t="e">
        <v>#N/A</v>
      </c>
      <c r="AE1778">
        <v>28.206700000000001</v>
      </c>
      <c r="AF1778">
        <v>26.134599999999999</v>
      </c>
      <c r="AG1778">
        <v>19.3719</v>
      </c>
      <c r="AH1778">
        <v>18.3628</v>
      </c>
      <c r="AI1778">
        <v>15.5954</v>
      </c>
      <c r="AJ1778">
        <v>41.59</v>
      </c>
      <c r="AK1778" t="e">
        <v>#N/A</v>
      </c>
      <c r="AL1778" t="e">
        <v>#N/A</v>
      </c>
      <c r="AM1778">
        <v>37.054299999999998</v>
      </c>
      <c r="AN1778">
        <v>45.193100000000001</v>
      </c>
      <c r="AO1778">
        <v>21.690999999999999</v>
      </c>
      <c r="AP1778" t="e">
        <v>#N/A</v>
      </c>
      <c r="AQ1778">
        <v>31.666499999999999</v>
      </c>
      <c r="AR1778">
        <v>24.5776</v>
      </c>
    </row>
    <row r="1779" spans="1:44" x14ac:dyDescent="0.25">
      <c r="A1779" s="1">
        <v>39128</v>
      </c>
      <c r="B1779">
        <v>49.664499999999997</v>
      </c>
      <c r="C1779">
        <v>23.990300000000001</v>
      </c>
      <c r="D1779">
        <v>15.3504</v>
      </c>
      <c r="E1779">
        <v>40.627800000000001</v>
      </c>
      <c r="F1779">
        <v>1015.63</v>
      </c>
      <c r="G1779">
        <v>8.8314900000000005</v>
      </c>
      <c r="H1779">
        <v>28.26</v>
      </c>
      <c r="I1779">
        <v>35.9086</v>
      </c>
      <c r="J1779">
        <v>60.121099999999998</v>
      </c>
      <c r="K1779">
        <v>43.834000000000003</v>
      </c>
      <c r="L1779">
        <v>44.087299999999999</v>
      </c>
      <c r="M1779">
        <v>19.334800000000001</v>
      </c>
      <c r="N1779">
        <v>385.75779999999997</v>
      </c>
      <c r="O1779">
        <v>15.097799999999999</v>
      </c>
      <c r="P1779">
        <v>31.447500000000002</v>
      </c>
      <c r="Q1779">
        <v>19.25</v>
      </c>
      <c r="R1779">
        <v>49.343899999999998</v>
      </c>
      <c r="S1779">
        <v>21.633199999999999</v>
      </c>
      <c r="T1779">
        <v>26.493400000000001</v>
      </c>
      <c r="U1779">
        <v>153.50020000000001</v>
      </c>
      <c r="V1779">
        <v>29.570699999999999</v>
      </c>
      <c r="W1779">
        <v>26.697199999999999</v>
      </c>
      <c r="X1779">
        <v>31.004899999999999</v>
      </c>
      <c r="Y1779">
        <v>66.800299999999993</v>
      </c>
      <c r="Z1779">
        <v>13.3782</v>
      </c>
      <c r="AA1779">
        <v>27.72</v>
      </c>
      <c r="AB1779">
        <v>41.044800000000002</v>
      </c>
      <c r="AC1779">
        <v>33.560600000000001</v>
      </c>
      <c r="AD1779" t="e">
        <v>#N/A</v>
      </c>
      <c r="AE1779">
        <v>28.0886</v>
      </c>
      <c r="AF1779">
        <v>25.895299999999999</v>
      </c>
      <c r="AG1779">
        <v>19.363</v>
      </c>
      <c r="AH1779">
        <v>18.332799999999999</v>
      </c>
      <c r="AI1779">
        <v>15.5009</v>
      </c>
      <c r="AJ1779">
        <v>41.537199999999999</v>
      </c>
      <c r="AK1779" t="e">
        <v>#N/A</v>
      </c>
      <c r="AL1779" t="e">
        <v>#N/A</v>
      </c>
      <c r="AM1779">
        <v>38.3142</v>
      </c>
      <c r="AN1779">
        <v>45.512</v>
      </c>
      <c r="AO1779">
        <v>21.471499999999999</v>
      </c>
      <c r="AP1779" t="e">
        <v>#N/A</v>
      </c>
      <c r="AQ1779">
        <v>31.830100000000002</v>
      </c>
      <c r="AR1779">
        <v>24.402899999999999</v>
      </c>
    </row>
    <row r="1780" spans="1:44" x14ac:dyDescent="0.25">
      <c r="A1780" s="1">
        <v>39129</v>
      </c>
      <c r="B1780">
        <v>49.5777</v>
      </c>
      <c r="C1780">
        <v>24.064699999999998</v>
      </c>
      <c r="D1780">
        <v>15.392899999999999</v>
      </c>
      <c r="E1780">
        <v>40.808</v>
      </c>
      <c r="F1780">
        <v>1023.49</v>
      </c>
      <c r="G1780">
        <v>8.8020999999999994</v>
      </c>
      <c r="H1780">
        <v>28.38</v>
      </c>
      <c r="I1780">
        <v>36.071399999999997</v>
      </c>
      <c r="J1780">
        <v>59.711300000000001</v>
      </c>
      <c r="K1780">
        <v>43.887599999999999</v>
      </c>
      <c r="L1780">
        <v>43.838500000000003</v>
      </c>
      <c r="M1780">
        <v>19.340299999999999</v>
      </c>
      <c r="N1780">
        <v>385.3603</v>
      </c>
      <c r="O1780">
        <v>15.121600000000001</v>
      </c>
      <c r="P1780">
        <v>31.8613</v>
      </c>
      <c r="Q1780">
        <v>19.489999999999998</v>
      </c>
      <c r="R1780">
        <v>49.359200000000001</v>
      </c>
      <c r="S1780">
        <v>21.501200000000001</v>
      </c>
      <c r="T1780">
        <v>26.4361</v>
      </c>
      <c r="U1780">
        <v>153.90219999999999</v>
      </c>
      <c r="V1780">
        <v>29.591899999999999</v>
      </c>
      <c r="W1780">
        <v>26.5288</v>
      </c>
      <c r="X1780">
        <v>31.1646</v>
      </c>
      <c r="Y1780">
        <v>66.932500000000005</v>
      </c>
      <c r="Z1780">
        <v>13.3462</v>
      </c>
      <c r="AA1780">
        <v>27.82</v>
      </c>
      <c r="AB1780">
        <v>40.957500000000003</v>
      </c>
      <c r="AC1780">
        <v>33.606699999999996</v>
      </c>
      <c r="AD1780" t="e">
        <v>#N/A</v>
      </c>
      <c r="AE1780">
        <v>28.302199999999999</v>
      </c>
      <c r="AF1780">
        <v>26.143699999999999</v>
      </c>
      <c r="AG1780">
        <v>18.883700000000001</v>
      </c>
      <c r="AH1780">
        <v>18.4954</v>
      </c>
      <c r="AI1780">
        <v>15.3874</v>
      </c>
      <c r="AJ1780">
        <v>41.575000000000003</v>
      </c>
      <c r="AK1780" t="e">
        <v>#N/A</v>
      </c>
      <c r="AL1780" t="e">
        <v>#N/A</v>
      </c>
      <c r="AM1780">
        <v>38.595799999999997</v>
      </c>
      <c r="AN1780">
        <v>45.363</v>
      </c>
      <c r="AO1780">
        <v>21.556999999999999</v>
      </c>
      <c r="AP1780" t="e">
        <v>#N/A</v>
      </c>
      <c r="AQ1780">
        <v>32.0518</v>
      </c>
      <c r="AR1780">
        <v>24.578800000000001</v>
      </c>
    </row>
    <row r="1781" spans="1:44" x14ac:dyDescent="0.25">
      <c r="A1781" s="1">
        <v>39133</v>
      </c>
      <c r="B1781">
        <v>49.325000000000003</v>
      </c>
      <c r="C1781">
        <v>24.044699999999999</v>
      </c>
      <c r="D1781">
        <v>15.3179</v>
      </c>
      <c r="E1781">
        <v>40.506599999999999</v>
      </c>
      <c r="F1781">
        <v>1026.46</v>
      </c>
      <c r="G1781">
        <v>8.8954900000000006</v>
      </c>
      <c r="H1781">
        <v>28.5</v>
      </c>
      <c r="I1781">
        <v>36.013399999999997</v>
      </c>
      <c r="J1781">
        <v>59.632599999999996</v>
      </c>
      <c r="K1781">
        <v>43.988599999999998</v>
      </c>
      <c r="L1781">
        <v>43.331899999999997</v>
      </c>
      <c r="M1781">
        <v>19.400200000000002</v>
      </c>
      <c r="N1781">
        <v>385.80739999999997</v>
      </c>
      <c r="O1781">
        <v>15.050800000000001</v>
      </c>
      <c r="P1781">
        <v>31.907499999999999</v>
      </c>
      <c r="Q1781">
        <v>19.440000000000001</v>
      </c>
      <c r="R1781">
        <v>48.960700000000003</v>
      </c>
      <c r="S1781">
        <v>21.578199999999999</v>
      </c>
      <c r="T1781">
        <v>26.158899999999999</v>
      </c>
      <c r="U1781">
        <v>156.49160000000001</v>
      </c>
      <c r="V1781">
        <v>29.839600000000001</v>
      </c>
      <c r="W1781">
        <v>26.405899999999999</v>
      </c>
      <c r="X1781">
        <v>31.278500000000001</v>
      </c>
      <c r="Y1781">
        <v>67.043000000000006</v>
      </c>
      <c r="Z1781">
        <v>13.288500000000001</v>
      </c>
      <c r="AA1781">
        <v>27.85</v>
      </c>
      <c r="AB1781">
        <v>40.795400000000001</v>
      </c>
      <c r="AC1781">
        <v>33.7956</v>
      </c>
      <c r="AD1781" t="e">
        <v>#N/A</v>
      </c>
      <c r="AE1781">
        <v>28.539200000000001</v>
      </c>
      <c r="AF1781">
        <v>26.257100000000001</v>
      </c>
      <c r="AG1781">
        <v>18.9053</v>
      </c>
      <c r="AH1781">
        <v>18.526499999999999</v>
      </c>
      <c r="AI1781">
        <v>15.3804</v>
      </c>
      <c r="AJ1781">
        <v>41.390599999999999</v>
      </c>
      <c r="AK1781" t="e">
        <v>#N/A</v>
      </c>
      <c r="AL1781" t="e">
        <v>#N/A</v>
      </c>
      <c r="AM1781">
        <v>38.448</v>
      </c>
      <c r="AN1781">
        <v>44.963299999999997</v>
      </c>
      <c r="AO1781">
        <v>21.374700000000001</v>
      </c>
      <c r="AP1781" t="e">
        <v>#N/A</v>
      </c>
      <c r="AQ1781">
        <v>33.028199999999998</v>
      </c>
      <c r="AR1781">
        <v>24.642700000000001</v>
      </c>
    </row>
    <row r="1782" spans="1:44" x14ac:dyDescent="0.25">
      <c r="A1782" s="1">
        <v>39134</v>
      </c>
      <c r="B1782">
        <v>49.4056</v>
      </c>
      <c r="C1782">
        <v>24.258700000000001</v>
      </c>
      <c r="D1782">
        <v>15.2415</v>
      </c>
      <c r="E1782">
        <v>40.568600000000004</v>
      </c>
      <c r="F1782">
        <v>1023.38</v>
      </c>
      <c r="G1782">
        <v>9.2372399999999999</v>
      </c>
      <c r="H1782">
        <v>28.36</v>
      </c>
      <c r="I1782">
        <v>35.933399999999999</v>
      </c>
      <c r="J1782">
        <v>59.573599999999999</v>
      </c>
      <c r="K1782">
        <v>44.176499999999997</v>
      </c>
      <c r="L1782">
        <v>43.208399999999997</v>
      </c>
      <c r="M1782">
        <v>19.203800000000001</v>
      </c>
      <c r="N1782">
        <v>382.46350000000001</v>
      </c>
      <c r="O1782">
        <v>15.006600000000001</v>
      </c>
      <c r="P1782">
        <v>32.143999999999998</v>
      </c>
      <c r="Q1782">
        <v>19.32</v>
      </c>
      <c r="R1782">
        <v>48.9084</v>
      </c>
      <c r="S1782">
        <v>21.464700000000001</v>
      </c>
      <c r="T1782">
        <v>25.7241</v>
      </c>
      <c r="U1782">
        <v>155.7628</v>
      </c>
      <c r="V1782">
        <v>28.4087</v>
      </c>
      <c r="W1782">
        <v>26.444299999999998</v>
      </c>
      <c r="X1782">
        <v>31.421500000000002</v>
      </c>
      <c r="Y1782">
        <v>66.860799999999998</v>
      </c>
      <c r="Z1782">
        <v>13.100300000000001</v>
      </c>
      <c r="AA1782">
        <v>28.09</v>
      </c>
      <c r="AB1782">
        <v>40.527299999999997</v>
      </c>
      <c r="AC1782">
        <v>33.828299999999999</v>
      </c>
      <c r="AD1782" t="e">
        <v>#N/A</v>
      </c>
      <c r="AE1782">
        <v>28.663900000000002</v>
      </c>
      <c r="AF1782">
        <v>25.9268</v>
      </c>
      <c r="AG1782">
        <v>19.246300000000002</v>
      </c>
      <c r="AH1782">
        <v>18.594200000000001</v>
      </c>
      <c r="AI1782">
        <v>15.2285</v>
      </c>
      <c r="AJ1782">
        <v>41.269399999999997</v>
      </c>
      <c r="AK1782" t="e">
        <v>#N/A</v>
      </c>
      <c r="AL1782" t="e">
        <v>#N/A</v>
      </c>
      <c r="AM1782">
        <v>38.233800000000002</v>
      </c>
      <c r="AN1782">
        <v>44.567599999999999</v>
      </c>
      <c r="AO1782">
        <v>21.396999999999998</v>
      </c>
      <c r="AP1782" t="e">
        <v>#N/A</v>
      </c>
      <c r="AQ1782">
        <v>32.883499999999998</v>
      </c>
      <c r="AR1782">
        <v>24.720099999999999</v>
      </c>
    </row>
    <row r="1783" spans="1:44" x14ac:dyDescent="0.25">
      <c r="A1783" s="1">
        <v>39135</v>
      </c>
      <c r="B1783">
        <v>49.552599999999998</v>
      </c>
      <c r="C1783">
        <v>24.033200000000001</v>
      </c>
      <c r="D1783">
        <v>15.165100000000001</v>
      </c>
      <c r="E1783">
        <v>40.253399999999999</v>
      </c>
      <c r="F1783">
        <v>1021.27</v>
      </c>
      <c r="G1783">
        <v>9.2969299999999997</v>
      </c>
      <c r="H1783">
        <v>28.36</v>
      </c>
      <c r="I1783">
        <v>35.879899999999999</v>
      </c>
      <c r="J1783">
        <v>59.527500000000003</v>
      </c>
      <c r="K1783">
        <v>44.026000000000003</v>
      </c>
      <c r="L1783">
        <v>43.813800000000001</v>
      </c>
      <c r="M1783">
        <v>19.275099999999998</v>
      </c>
      <c r="N1783">
        <v>382.24560000000002</v>
      </c>
      <c r="O1783">
        <v>14.968999999999999</v>
      </c>
      <c r="P1783">
        <v>32.008499999999998</v>
      </c>
      <c r="Q1783">
        <v>18.95</v>
      </c>
      <c r="R1783">
        <v>49.224400000000003</v>
      </c>
      <c r="S1783">
        <v>21.345099999999999</v>
      </c>
      <c r="T1783">
        <v>25.208100000000002</v>
      </c>
      <c r="U1783">
        <v>155.68</v>
      </c>
      <c r="V1783">
        <v>28.278400000000001</v>
      </c>
      <c r="W1783">
        <v>26.407499999999999</v>
      </c>
      <c r="X1783">
        <v>31.417200000000001</v>
      </c>
      <c r="Y1783">
        <v>66.694400000000002</v>
      </c>
      <c r="Z1783">
        <v>13.1958</v>
      </c>
      <c r="AA1783">
        <v>28.36</v>
      </c>
      <c r="AB1783">
        <v>40.516500000000001</v>
      </c>
      <c r="AC1783">
        <v>33.8765</v>
      </c>
      <c r="AD1783" t="e">
        <v>#N/A</v>
      </c>
      <c r="AE1783">
        <v>28.818000000000001</v>
      </c>
      <c r="AF1783">
        <v>25.5779</v>
      </c>
      <c r="AG1783">
        <v>19.329799999999999</v>
      </c>
      <c r="AH1783">
        <v>18.8323</v>
      </c>
      <c r="AI1783">
        <v>15.156700000000001</v>
      </c>
      <c r="AJ1783">
        <v>41.398600000000002</v>
      </c>
      <c r="AK1783" t="e">
        <v>#N/A</v>
      </c>
      <c r="AL1783" t="e">
        <v>#N/A</v>
      </c>
      <c r="AM1783">
        <v>38.447899999999997</v>
      </c>
      <c r="AN1783">
        <v>44.5944</v>
      </c>
      <c r="AO1783">
        <v>21.539100000000001</v>
      </c>
      <c r="AP1783" t="e">
        <v>#N/A</v>
      </c>
      <c r="AQ1783">
        <v>32.816200000000002</v>
      </c>
      <c r="AR1783">
        <v>24.793600000000001</v>
      </c>
    </row>
    <row r="1784" spans="1:44" x14ac:dyDescent="0.25">
      <c r="A1784" s="1">
        <v>39136</v>
      </c>
      <c r="B1784">
        <v>49.4146</v>
      </c>
      <c r="C1784">
        <v>24.202999999999999</v>
      </c>
      <c r="D1784">
        <v>15.229100000000001</v>
      </c>
      <c r="E1784">
        <v>40.070900000000002</v>
      </c>
      <c r="F1784">
        <v>1011.15</v>
      </c>
      <c r="G1784">
        <v>9.2315100000000001</v>
      </c>
      <c r="H1784">
        <v>28.2</v>
      </c>
      <c r="I1784">
        <v>35.263199999999998</v>
      </c>
      <c r="J1784">
        <v>59.151600000000002</v>
      </c>
      <c r="K1784">
        <v>43.565199999999997</v>
      </c>
      <c r="L1784">
        <v>43.918199999999999</v>
      </c>
      <c r="M1784">
        <v>19.3111</v>
      </c>
      <c r="N1784">
        <v>382.92559999999997</v>
      </c>
      <c r="O1784">
        <v>14.911899999999999</v>
      </c>
      <c r="P1784">
        <v>32.213500000000003</v>
      </c>
      <c r="Q1784">
        <v>18.8</v>
      </c>
      <c r="R1784">
        <v>49.243899999999996</v>
      </c>
      <c r="S1784">
        <v>21.131</v>
      </c>
      <c r="T1784">
        <v>25.141200000000001</v>
      </c>
      <c r="U1784">
        <v>153.30860000000001</v>
      </c>
      <c r="V1784">
        <v>28.2319</v>
      </c>
      <c r="W1784">
        <v>26.229500000000002</v>
      </c>
      <c r="X1784">
        <v>31.168600000000001</v>
      </c>
      <c r="Y1784">
        <v>66.011899999999997</v>
      </c>
      <c r="Z1784">
        <v>13.0358</v>
      </c>
      <c r="AA1784">
        <v>27.58</v>
      </c>
      <c r="AB1784">
        <v>40.221600000000002</v>
      </c>
      <c r="AC1784">
        <v>33.443800000000003</v>
      </c>
      <c r="AD1784" t="e">
        <v>#N/A</v>
      </c>
      <c r="AE1784">
        <v>28.7379</v>
      </c>
      <c r="AF1784">
        <v>25.3581</v>
      </c>
      <c r="AG1784">
        <v>18.967099999999999</v>
      </c>
      <c r="AH1784">
        <v>18.769600000000001</v>
      </c>
      <c r="AI1784">
        <v>14.978199999999999</v>
      </c>
      <c r="AJ1784">
        <v>41.412500000000001</v>
      </c>
      <c r="AK1784" t="e">
        <v>#N/A</v>
      </c>
      <c r="AL1784" t="e">
        <v>#N/A</v>
      </c>
      <c r="AM1784">
        <v>37.887</v>
      </c>
      <c r="AN1784">
        <v>44.5852</v>
      </c>
      <c r="AO1784">
        <v>21.4876</v>
      </c>
      <c r="AP1784" t="e">
        <v>#N/A</v>
      </c>
      <c r="AQ1784">
        <v>32.647500000000001</v>
      </c>
      <c r="AR1784">
        <v>24.733799999999999</v>
      </c>
    </row>
    <row r="1785" spans="1:44" x14ac:dyDescent="0.25">
      <c r="A1785" s="1">
        <v>39139</v>
      </c>
      <c r="B1785">
        <v>49.252299999999998</v>
      </c>
      <c r="C1785">
        <v>24.375800000000002</v>
      </c>
      <c r="D1785">
        <v>15.2506</v>
      </c>
      <c r="E1785">
        <v>39.4114</v>
      </c>
      <c r="F1785">
        <v>1007.4</v>
      </c>
      <c r="G1785">
        <v>9.16981</v>
      </c>
      <c r="H1785">
        <v>28.36</v>
      </c>
      <c r="I1785">
        <v>35.133600000000001</v>
      </c>
      <c r="J1785">
        <v>58.216999999999999</v>
      </c>
      <c r="K1785">
        <v>43.518000000000001</v>
      </c>
      <c r="L1785">
        <v>44.059600000000003</v>
      </c>
      <c r="M1785">
        <v>19.0839</v>
      </c>
      <c r="N1785">
        <v>374.84890000000001</v>
      </c>
      <c r="O1785">
        <v>15.0305</v>
      </c>
      <c r="P1785">
        <v>32.155799999999999</v>
      </c>
      <c r="Q1785">
        <v>18.77</v>
      </c>
      <c r="R1785">
        <v>49.251100000000001</v>
      </c>
      <c r="S1785">
        <v>21.221399999999999</v>
      </c>
      <c r="T1785">
        <v>24.634799999999998</v>
      </c>
      <c r="U1785">
        <v>151.239</v>
      </c>
      <c r="V1785">
        <v>27.810199999999998</v>
      </c>
      <c r="W1785">
        <v>26.037099999999999</v>
      </c>
      <c r="X1785">
        <v>31.074400000000001</v>
      </c>
      <c r="Y1785">
        <v>65.308599999999998</v>
      </c>
      <c r="Z1785">
        <v>13.0665</v>
      </c>
      <c r="AA1785">
        <v>28.32</v>
      </c>
      <c r="AB1785">
        <v>40.229799999999997</v>
      </c>
      <c r="AC1785">
        <v>33.233800000000002</v>
      </c>
      <c r="AD1785" t="e">
        <v>#N/A</v>
      </c>
      <c r="AE1785">
        <v>28.519100000000002</v>
      </c>
      <c r="AF1785">
        <v>26.215399999999999</v>
      </c>
      <c r="AG1785">
        <v>19.041</v>
      </c>
      <c r="AH1785">
        <v>18.697900000000001</v>
      </c>
      <c r="AI1785">
        <v>15.088699999999999</v>
      </c>
      <c r="AJ1785">
        <v>41.043999999999997</v>
      </c>
      <c r="AK1785" t="e">
        <v>#N/A</v>
      </c>
      <c r="AL1785" t="e">
        <v>#N/A</v>
      </c>
      <c r="AM1785">
        <v>37.9833</v>
      </c>
      <c r="AN1785">
        <v>44.279699999999998</v>
      </c>
      <c r="AO1785">
        <v>21.422799999999999</v>
      </c>
      <c r="AP1785" t="e">
        <v>#N/A</v>
      </c>
      <c r="AQ1785">
        <v>32.859099999999998</v>
      </c>
      <c r="AR1785">
        <v>24.621600000000001</v>
      </c>
    </row>
    <row r="1786" spans="1:44" x14ac:dyDescent="0.25">
      <c r="A1786" s="1">
        <v>39140</v>
      </c>
      <c r="B1786">
        <v>48.258299999999998</v>
      </c>
      <c r="C1786">
        <v>23.286799999999999</v>
      </c>
      <c r="D1786">
        <v>14.6387</v>
      </c>
      <c r="E1786">
        <v>38.395400000000002</v>
      </c>
      <c r="F1786">
        <v>974.34460000000001</v>
      </c>
      <c r="G1786">
        <v>8.6469699999999996</v>
      </c>
      <c r="H1786">
        <v>28.12</v>
      </c>
      <c r="I1786">
        <v>33.775700000000001</v>
      </c>
      <c r="J1786">
        <v>56.757100000000001</v>
      </c>
      <c r="K1786">
        <v>41.762700000000002</v>
      </c>
      <c r="L1786">
        <v>42.071899999999999</v>
      </c>
      <c r="M1786">
        <v>18.007300000000001</v>
      </c>
      <c r="N1786">
        <v>357.80689999999998</v>
      </c>
      <c r="O1786">
        <v>14.6</v>
      </c>
      <c r="P1786">
        <v>31.124099999999999</v>
      </c>
      <c r="Q1786">
        <v>18.600000000000001</v>
      </c>
      <c r="R1786">
        <v>46.865600000000001</v>
      </c>
      <c r="S1786">
        <v>20.816400000000002</v>
      </c>
      <c r="T1786">
        <v>23.712700000000002</v>
      </c>
      <c r="U1786">
        <v>140.24549999999999</v>
      </c>
      <c r="V1786">
        <v>26.906300000000002</v>
      </c>
      <c r="W1786">
        <v>25.327400000000001</v>
      </c>
      <c r="X1786">
        <v>29.9438</v>
      </c>
      <c r="Y1786">
        <v>62.985300000000002</v>
      </c>
      <c r="Z1786">
        <v>12.498699999999999</v>
      </c>
      <c r="AA1786">
        <v>27.42</v>
      </c>
      <c r="AB1786">
        <v>39.288800000000002</v>
      </c>
      <c r="AC1786">
        <v>32.088799999999999</v>
      </c>
      <c r="AD1786" t="e">
        <v>#N/A</v>
      </c>
      <c r="AE1786">
        <v>27.6248</v>
      </c>
      <c r="AF1786">
        <v>25.420300000000001</v>
      </c>
      <c r="AG1786">
        <v>18.321200000000001</v>
      </c>
      <c r="AH1786">
        <v>17.988399999999999</v>
      </c>
      <c r="AI1786">
        <v>14.6083</v>
      </c>
      <c r="AJ1786">
        <v>39.628799999999998</v>
      </c>
      <c r="AK1786" t="e">
        <v>#N/A</v>
      </c>
      <c r="AL1786" t="e">
        <v>#N/A</v>
      </c>
      <c r="AM1786">
        <v>36.696599999999997</v>
      </c>
      <c r="AN1786">
        <v>42.957700000000003</v>
      </c>
      <c r="AO1786">
        <v>20.343399999999999</v>
      </c>
      <c r="AP1786" t="e">
        <v>#N/A</v>
      </c>
      <c r="AQ1786">
        <v>31.783000000000001</v>
      </c>
      <c r="AR1786">
        <v>23.38</v>
      </c>
    </row>
    <row r="1787" spans="1:44" x14ac:dyDescent="0.25">
      <c r="A1787" s="1">
        <v>39141</v>
      </c>
      <c r="B1787">
        <v>47.747799999999998</v>
      </c>
      <c r="C1787">
        <v>22.9358</v>
      </c>
      <c r="D1787">
        <v>14.9453</v>
      </c>
      <c r="E1787">
        <v>39.068399999999997</v>
      </c>
      <c r="F1787">
        <v>982.2491</v>
      </c>
      <c r="G1787">
        <v>8.7243200000000005</v>
      </c>
      <c r="H1787">
        <v>27.62</v>
      </c>
      <c r="I1787">
        <v>33.999699999999997</v>
      </c>
      <c r="J1787">
        <v>56.93</v>
      </c>
      <c r="K1787">
        <v>41.616500000000002</v>
      </c>
      <c r="L1787">
        <v>42.101700000000001</v>
      </c>
      <c r="M1787">
        <v>18.123899999999999</v>
      </c>
      <c r="N1787">
        <v>356.97629999999998</v>
      </c>
      <c r="O1787">
        <v>14.639900000000001</v>
      </c>
      <c r="P1787">
        <v>30.6861</v>
      </c>
      <c r="Q1787">
        <v>18.07</v>
      </c>
      <c r="R1787">
        <v>46.815800000000003</v>
      </c>
      <c r="S1787">
        <v>20.870200000000001</v>
      </c>
      <c r="T1787">
        <v>23.0533</v>
      </c>
      <c r="U1787">
        <v>142.31979999999999</v>
      </c>
      <c r="V1787">
        <v>27.0702</v>
      </c>
      <c r="W1787">
        <v>25.204699999999999</v>
      </c>
      <c r="X1787">
        <v>30.162199999999999</v>
      </c>
      <c r="Y1787">
        <v>62.384399999999999</v>
      </c>
      <c r="Z1787">
        <v>12.398</v>
      </c>
      <c r="AA1787">
        <v>27.41</v>
      </c>
      <c r="AB1787">
        <v>39.201900000000002</v>
      </c>
      <c r="AC1787">
        <v>32.213099999999997</v>
      </c>
      <c r="AD1787" t="e">
        <v>#N/A</v>
      </c>
      <c r="AE1787">
        <v>27.1</v>
      </c>
      <c r="AF1787">
        <v>25.9146</v>
      </c>
      <c r="AG1787">
        <v>18.380199999999999</v>
      </c>
      <c r="AH1787">
        <v>18.064299999999999</v>
      </c>
      <c r="AI1787">
        <v>14.5189</v>
      </c>
      <c r="AJ1787">
        <v>40.206299999999999</v>
      </c>
      <c r="AK1787" t="e">
        <v>#N/A</v>
      </c>
      <c r="AL1787" t="e">
        <v>#N/A</v>
      </c>
      <c r="AM1787">
        <v>37.0762</v>
      </c>
      <c r="AN1787">
        <v>43.065399999999997</v>
      </c>
      <c r="AO1787">
        <v>20.812000000000001</v>
      </c>
      <c r="AP1787" t="e">
        <v>#N/A</v>
      </c>
      <c r="AQ1787">
        <v>31.6388</v>
      </c>
      <c r="AR1787">
        <v>24.008600000000001</v>
      </c>
    </row>
    <row r="1788" spans="1:44" x14ac:dyDescent="0.25">
      <c r="A1788" s="1">
        <v>39142</v>
      </c>
      <c r="B1788">
        <v>47.446300000000001</v>
      </c>
      <c r="C1788">
        <v>22.8017</v>
      </c>
      <c r="D1788">
        <v>14.940099999999999</v>
      </c>
      <c r="E1788">
        <v>38.800800000000002</v>
      </c>
      <c r="F1788">
        <v>985.74170000000004</v>
      </c>
      <c r="G1788">
        <v>8.9405000000000001</v>
      </c>
      <c r="H1788">
        <v>27.55</v>
      </c>
      <c r="I1788">
        <v>33.649700000000003</v>
      </c>
      <c r="J1788">
        <v>57.103999999999999</v>
      </c>
      <c r="K1788">
        <v>41.109000000000002</v>
      </c>
      <c r="L1788">
        <v>41.486400000000003</v>
      </c>
      <c r="M1788">
        <v>18.021000000000001</v>
      </c>
      <c r="N1788">
        <v>360.91230000000002</v>
      </c>
      <c r="O1788">
        <v>14.571099999999999</v>
      </c>
      <c r="P1788">
        <v>30.659600000000001</v>
      </c>
      <c r="Q1788">
        <v>17.7</v>
      </c>
      <c r="R1788">
        <v>46.122700000000002</v>
      </c>
      <c r="S1788">
        <v>20.89</v>
      </c>
      <c r="T1788">
        <v>22.9434</v>
      </c>
      <c r="U1788">
        <v>140.4743</v>
      </c>
      <c r="V1788">
        <v>26.7529</v>
      </c>
      <c r="W1788">
        <v>25.120799999999999</v>
      </c>
      <c r="X1788">
        <v>29.929200000000002</v>
      </c>
      <c r="Y1788">
        <v>61.9495</v>
      </c>
      <c r="Z1788">
        <v>12.1853</v>
      </c>
      <c r="AA1788">
        <v>27.15</v>
      </c>
      <c r="AB1788">
        <v>38.905200000000001</v>
      </c>
      <c r="AC1788">
        <v>32.048900000000003</v>
      </c>
      <c r="AD1788" t="e">
        <v>#N/A</v>
      </c>
      <c r="AE1788">
        <v>27.319199999999999</v>
      </c>
      <c r="AF1788">
        <v>25.793399999999998</v>
      </c>
      <c r="AG1788">
        <v>18.302099999999999</v>
      </c>
      <c r="AH1788">
        <v>18.162500000000001</v>
      </c>
      <c r="AI1788">
        <v>14.538399999999999</v>
      </c>
      <c r="AJ1788">
        <v>40.379300000000001</v>
      </c>
      <c r="AK1788" t="e">
        <v>#N/A</v>
      </c>
      <c r="AL1788" t="e">
        <v>#N/A</v>
      </c>
      <c r="AM1788">
        <v>37.441699999999997</v>
      </c>
      <c r="AN1788">
        <v>42.639600000000002</v>
      </c>
      <c r="AO1788">
        <v>20.5899</v>
      </c>
      <c r="AP1788" t="e">
        <v>#N/A</v>
      </c>
      <c r="AQ1788">
        <v>31.3371</v>
      </c>
      <c r="AR1788">
        <v>24.0182</v>
      </c>
    </row>
    <row r="1789" spans="1:44" x14ac:dyDescent="0.25">
      <c r="A1789" s="1">
        <v>39143</v>
      </c>
      <c r="B1789">
        <v>47.2042</v>
      </c>
      <c r="C1789">
        <v>22.571400000000001</v>
      </c>
      <c r="D1789">
        <v>14.8574</v>
      </c>
      <c r="E1789">
        <v>38.273899999999998</v>
      </c>
      <c r="F1789">
        <v>1021.68</v>
      </c>
      <c r="G1789">
        <v>8.8326600000000006</v>
      </c>
      <c r="H1789">
        <v>27.83</v>
      </c>
      <c r="I1789">
        <v>33.539900000000003</v>
      </c>
      <c r="J1789">
        <v>57.072200000000002</v>
      </c>
      <c r="K1789">
        <v>40.778700000000001</v>
      </c>
      <c r="L1789">
        <v>41.182400000000001</v>
      </c>
      <c r="M1789">
        <v>17.720700000000001</v>
      </c>
      <c r="N1789">
        <v>355.9325</v>
      </c>
      <c r="O1789">
        <v>14.4697</v>
      </c>
      <c r="P1789">
        <v>30.4406</v>
      </c>
      <c r="Q1789">
        <v>18.54</v>
      </c>
      <c r="R1789">
        <v>45.810899999999997</v>
      </c>
      <c r="S1789">
        <v>21.0184</v>
      </c>
      <c r="T1789">
        <v>22.183700000000002</v>
      </c>
      <c r="U1789">
        <v>138.25319999999999</v>
      </c>
      <c r="V1789">
        <v>26.734000000000002</v>
      </c>
      <c r="W1789">
        <v>24.9772</v>
      </c>
      <c r="X1789">
        <v>30.031099999999999</v>
      </c>
      <c r="Y1789">
        <v>61.399000000000001</v>
      </c>
      <c r="Z1789">
        <v>12.042199999999999</v>
      </c>
      <c r="AA1789">
        <v>26.5</v>
      </c>
      <c r="AB1789">
        <v>38.794400000000003</v>
      </c>
      <c r="AC1789">
        <v>31.6113</v>
      </c>
      <c r="AD1789" t="e">
        <v>#N/A</v>
      </c>
      <c r="AE1789">
        <v>27.254799999999999</v>
      </c>
      <c r="AF1789">
        <v>26.0975</v>
      </c>
      <c r="AG1789">
        <v>18.178699999999999</v>
      </c>
      <c r="AH1789">
        <v>18.0106</v>
      </c>
      <c r="AI1789">
        <v>14.496</v>
      </c>
      <c r="AJ1789">
        <v>40.193600000000004</v>
      </c>
      <c r="AK1789" t="e">
        <v>#N/A</v>
      </c>
      <c r="AL1789" t="e">
        <v>#N/A</v>
      </c>
      <c r="AM1789">
        <v>38.645099999999999</v>
      </c>
      <c r="AN1789">
        <v>42.517800000000001</v>
      </c>
      <c r="AO1789">
        <v>20.357600000000001</v>
      </c>
      <c r="AP1789" t="e">
        <v>#N/A</v>
      </c>
      <c r="AQ1789">
        <v>31.438700000000001</v>
      </c>
      <c r="AR1789">
        <v>23.871400000000001</v>
      </c>
    </row>
    <row r="1790" spans="1:44" x14ac:dyDescent="0.25">
      <c r="A1790" s="1">
        <v>39146</v>
      </c>
      <c r="B1790">
        <v>47.607999999999997</v>
      </c>
      <c r="C1790">
        <v>22.064499999999999</v>
      </c>
      <c r="D1790">
        <v>14.720800000000001</v>
      </c>
      <c r="E1790">
        <v>38.203000000000003</v>
      </c>
      <c r="F1790">
        <v>1022.9</v>
      </c>
      <c r="G1790">
        <v>8.9876000000000005</v>
      </c>
      <c r="H1790">
        <v>28.2</v>
      </c>
      <c r="I1790">
        <v>33.501899999999999</v>
      </c>
      <c r="J1790">
        <v>57.450699999999998</v>
      </c>
      <c r="K1790">
        <v>41.073599999999999</v>
      </c>
      <c r="L1790">
        <v>41.210799999999999</v>
      </c>
      <c r="M1790">
        <v>17.941800000000001</v>
      </c>
      <c r="N1790">
        <v>353.39109999999999</v>
      </c>
      <c r="O1790">
        <v>14.688000000000001</v>
      </c>
      <c r="P1790">
        <v>30.463999999999999</v>
      </c>
      <c r="Q1790">
        <v>17.63</v>
      </c>
      <c r="R1790">
        <v>46.104199999999999</v>
      </c>
      <c r="S1790">
        <v>20.905200000000001</v>
      </c>
      <c r="T1790">
        <v>22.217199999999998</v>
      </c>
      <c r="U1790">
        <v>135.06780000000001</v>
      </c>
      <c r="V1790">
        <v>26.966899999999999</v>
      </c>
      <c r="W1790">
        <v>24.834299999999999</v>
      </c>
      <c r="X1790">
        <v>30.145800000000001</v>
      </c>
      <c r="Y1790">
        <v>62.276200000000003</v>
      </c>
      <c r="Z1790">
        <v>12.052899999999999</v>
      </c>
      <c r="AA1790">
        <v>25.67</v>
      </c>
      <c r="AB1790">
        <v>38.9435</v>
      </c>
      <c r="AC1790">
        <v>31.3508</v>
      </c>
      <c r="AD1790" t="e">
        <v>#N/A</v>
      </c>
      <c r="AE1790">
        <v>26.926600000000001</v>
      </c>
      <c r="AF1790">
        <v>26.304500000000001</v>
      </c>
      <c r="AG1790">
        <v>18.151599999999998</v>
      </c>
      <c r="AH1790">
        <v>17.878299999999999</v>
      </c>
      <c r="AI1790">
        <v>14.520099999999999</v>
      </c>
      <c r="AJ1790">
        <v>40.208599999999997</v>
      </c>
      <c r="AK1790" t="e">
        <v>#N/A</v>
      </c>
      <c r="AL1790" t="e">
        <v>#N/A</v>
      </c>
      <c r="AM1790">
        <v>38.005899999999997</v>
      </c>
      <c r="AN1790">
        <v>42.280799999999999</v>
      </c>
      <c r="AO1790">
        <v>20.263200000000001</v>
      </c>
      <c r="AP1790" t="e">
        <v>#N/A</v>
      </c>
      <c r="AQ1790">
        <v>31.4392</v>
      </c>
      <c r="AR1790">
        <v>23.8902</v>
      </c>
    </row>
    <row r="1791" spans="1:44" x14ac:dyDescent="0.25">
      <c r="A1791" s="1">
        <v>39147</v>
      </c>
      <c r="B1791">
        <v>47.710500000000003</v>
      </c>
      <c r="C1791">
        <v>22.4099</v>
      </c>
      <c r="D1791">
        <v>15.0969</v>
      </c>
      <c r="E1791">
        <v>39.025599999999997</v>
      </c>
      <c r="F1791">
        <v>1029.54</v>
      </c>
      <c r="G1791">
        <v>9.1671300000000002</v>
      </c>
      <c r="H1791">
        <v>27.69</v>
      </c>
      <c r="I1791">
        <v>34.362000000000002</v>
      </c>
      <c r="J1791">
        <v>57.656799999999997</v>
      </c>
      <c r="K1791">
        <v>41.345300000000002</v>
      </c>
      <c r="L1791">
        <v>41.925600000000003</v>
      </c>
      <c r="M1791">
        <v>18.270399999999999</v>
      </c>
      <c r="N1791">
        <v>361.07220000000001</v>
      </c>
      <c r="O1791">
        <v>14.8367</v>
      </c>
      <c r="P1791">
        <v>30.909500000000001</v>
      </c>
      <c r="Q1791">
        <v>17.78</v>
      </c>
      <c r="R1791">
        <v>46.497199999999999</v>
      </c>
      <c r="S1791">
        <v>20.962599999999998</v>
      </c>
      <c r="T1791">
        <v>22.6663</v>
      </c>
      <c r="U1791">
        <v>140.125</v>
      </c>
      <c r="V1791">
        <v>27.355</v>
      </c>
      <c r="W1791">
        <v>25.015000000000001</v>
      </c>
      <c r="X1791">
        <v>30.273099999999999</v>
      </c>
      <c r="Y1791">
        <v>63.508800000000001</v>
      </c>
      <c r="Z1791">
        <v>12.180099999999999</v>
      </c>
      <c r="AA1791">
        <v>25.75</v>
      </c>
      <c r="AB1791">
        <v>38.786200000000001</v>
      </c>
      <c r="AC1791">
        <v>31.848800000000001</v>
      </c>
      <c r="AD1791" t="e">
        <v>#N/A</v>
      </c>
      <c r="AE1791">
        <v>26.966699999999999</v>
      </c>
      <c r="AF1791">
        <v>26.448</v>
      </c>
      <c r="AG1791">
        <v>18.3123</v>
      </c>
      <c r="AH1791">
        <v>18.3062</v>
      </c>
      <c r="AI1791">
        <v>14.7826</v>
      </c>
      <c r="AJ1791">
        <v>40.271700000000003</v>
      </c>
      <c r="AK1791" t="e">
        <v>#N/A</v>
      </c>
      <c r="AL1791" t="e">
        <v>#N/A</v>
      </c>
      <c r="AM1791">
        <v>38.601599999999998</v>
      </c>
      <c r="AN1791">
        <v>42.431100000000001</v>
      </c>
      <c r="AO1791">
        <v>20.4556</v>
      </c>
      <c r="AP1791" t="e">
        <v>#N/A</v>
      </c>
      <c r="AQ1791">
        <v>31.754999999999999</v>
      </c>
      <c r="AR1791">
        <v>24.240300000000001</v>
      </c>
    </row>
    <row r="1792" spans="1:44" x14ac:dyDescent="0.25">
      <c r="A1792" s="1">
        <v>39148</v>
      </c>
      <c r="B1792">
        <v>47.790799999999997</v>
      </c>
      <c r="C1792">
        <v>22.439900000000002</v>
      </c>
      <c r="D1792">
        <v>15.1744</v>
      </c>
      <c r="E1792">
        <v>38.6524</v>
      </c>
      <c r="F1792">
        <v>1020.32</v>
      </c>
      <c r="G1792">
        <v>9.0753400000000006</v>
      </c>
      <c r="H1792">
        <v>27.12</v>
      </c>
      <c r="I1792">
        <v>34.028300000000002</v>
      </c>
      <c r="J1792">
        <v>58.183599999999998</v>
      </c>
      <c r="K1792">
        <v>41.630499999999998</v>
      </c>
      <c r="L1792">
        <v>42.221699999999998</v>
      </c>
      <c r="M1792">
        <v>18.1586</v>
      </c>
      <c r="N1792">
        <v>358.97050000000002</v>
      </c>
      <c r="O1792">
        <v>14.7782</v>
      </c>
      <c r="P1792">
        <v>30.6876</v>
      </c>
      <c r="Q1792">
        <v>17.55</v>
      </c>
      <c r="R1792">
        <v>46.975499999999997</v>
      </c>
      <c r="S1792">
        <v>20.720199999999998</v>
      </c>
      <c r="T1792">
        <v>22.3414</v>
      </c>
      <c r="U1792">
        <v>138.48419999999999</v>
      </c>
      <c r="V1792">
        <v>27.814800000000002</v>
      </c>
      <c r="W1792">
        <v>24.935500000000001</v>
      </c>
      <c r="X1792">
        <v>30.532599999999999</v>
      </c>
      <c r="Y1792">
        <v>63.7042</v>
      </c>
      <c r="Z1792">
        <v>12.005100000000001</v>
      </c>
      <c r="AA1792">
        <v>25.83</v>
      </c>
      <c r="AB1792">
        <v>38.795699999999997</v>
      </c>
      <c r="AC1792">
        <v>31.7378</v>
      </c>
      <c r="AD1792" t="e">
        <v>#N/A</v>
      </c>
      <c r="AE1792">
        <v>26.913499999999999</v>
      </c>
      <c r="AF1792">
        <v>26.0761</v>
      </c>
      <c r="AG1792">
        <v>18.1191</v>
      </c>
      <c r="AH1792">
        <v>18.174099999999999</v>
      </c>
      <c r="AI1792">
        <v>14.7958</v>
      </c>
      <c r="AJ1792">
        <v>39.634500000000003</v>
      </c>
      <c r="AK1792" t="e">
        <v>#N/A</v>
      </c>
      <c r="AL1792" t="e">
        <v>#N/A</v>
      </c>
      <c r="AM1792">
        <v>38.4559</v>
      </c>
      <c r="AN1792">
        <v>42.4619</v>
      </c>
      <c r="AO1792">
        <v>19.953700000000001</v>
      </c>
      <c r="AP1792" t="e">
        <v>#N/A</v>
      </c>
      <c r="AQ1792">
        <v>31.617699999999999</v>
      </c>
      <c r="AR1792">
        <v>24.232099999999999</v>
      </c>
    </row>
    <row r="1793" spans="1:44" x14ac:dyDescent="0.25">
      <c r="A1793" s="1">
        <v>39149</v>
      </c>
      <c r="B1793">
        <v>48.227400000000003</v>
      </c>
      <c r="C1793">
        <v>22.417899999999999</v>
      </c>
      <c r="D1793">
        <v>15.3116</v>
      </c>
      <c r="E1793">
        <v>39.195500000000003</v>
      </c>
      <c r="F1793">
        <v>1019.89</v>
      </c>
      <c r="G1793">
        <v>9.0801800000000004</v>
      </c>
      <c r="H1793">
        <v>27.93</v>
      </c>
      <c r="I1793">
        <v>34.078299999999999</v>
      </c>
      <c r="J1793">
        <v>58.2196</v>
      </c>
      <c r="K1793">
        <v>41.628399999999999</v>
      </c>
      <c r="L1793">
        <v>42.2042</v>
      </c>
      <c r="M1793">
        <v>18.331399999999999</v>
      </c>
      <c r="N1793">
        <v>359.0752</v>
      </c>
      <c r="O1793">
        <v>14.863099999999999</v>
      </c>
      <c r="P1793">
        <v>30.817599999999999</v>
      </c>
      <c r="Q1793">
        <v>17.61</v>
      </c>
      <c r="R1793">
        <v>46.999699999999997</v>
      </c>
      <c r="S1793">
        <v>20.717400000000001</v>
      </c>
      <c r="T1793">
        <v>22.613700000000001</v>
      </c>
      <c r="U1793">
        <v>141.2894</v>
      </c>
      <c r="V1793">
        <v>27.785699999999999</v>
      </c>
      <c r="W1793">
        <v>24.9161</v>
      </c>
      <c r="X1793">
        <v>30.871500000000001</v>
      </c>
      <c r="Y1793">
        <v>62.691299999999998</v>
      </c>
      <c r="Z1793">
        <v>12.0335</v>
      </c>
      <c r="AA1793">
        <v>25.83</v>
      </c>
      <c r="AB1793">
        <v>38.639099999999999</v>
      </c>
      <c r="AC1793">
        <v>31.906099999999999</v>
      </c>
      <c r="AD1793" t="e">
        <v>#N/A</v>
      </c>
      <c r="AE1793">
        <v>27.1904</v>
      </c>
      <c r="AF1793">
        <v>26.291699999999999</v>
      </c>
      <c r="AG1793">
        <v>17.918700000000001</v>
      </c>
      <c r="AH1793">
        <v>18.195900000000002</v>
      </c>
      <c r="AI1793">
        <v>14.823399999999999</v>
      </c>
      <c r="AJ1793">
        <v>39.729900000000001</v>
      </c>
      <c r="AK1793" t="e">
        <v>#N/A</v>
      </c>
      <c r="AL1793" t="e">
        <v>#N/A</v>
      </c>
      <c r="AM1793">
        <v>38.070700000000002</v>
      </c>
      <c r="AN1793">
        <v>42.5336</v>
      </c>
      <c r="AO1793">
        <v>20.374700000000001</v>
      </c>
      <c r="AP1793" t="e">
        <v>#N/A</v>
      </c>
      <c r="AQ1793">
        <v>31.491299999999999</v>
      </c>
      <c r="AR1793">
        <v>24.369499999999999</v>
      </c>
    </row>
    <row r="1794" spans="1:44" x14ac:dyDescent="0.25">
      <c r="A1794" s="1">
        <v>39150</v>
      </c>
      <c r="B1794">
        <v>48.352200000000003</v>
      </c>
      <c r="C1794">
        <v>22.923100000000002</v>
      </c>
      <c r="D1794">
        <v>15.468299999999999</v>
      </c>
      <c r="E1794">
        <v>39.289900000000003</v>
      </c>
      <c r="F1794">
        <v>1015.39</v>
      </c>
      <c r="G1794">
        <v>9.1029400000000003</v>
      </c>
      <c r="H1794">
        <v>27.96</v>
      </c>
      <c r="I1794">
        <v>34.203499999999998</v>
      </c>
      <c r="J1794">
        <v>58.703699999999998</v>
      </c>
      <c r="K1794">
        <v>41.6708</v>
      </c>
      <c r="L1794">
        <v>42.317999999999998</v>
      </c>
      <c r="M1794">
        <v>18.278199999999998</v>
      </c>
      <c r="N1794">
        <v>358.06880000000001</v>
      </c>
      <c r="O1794">
        <v>15.0015</v>
      </c>
      <c r="P1794">
        <v>30.9924</v>
      </c>
      <c r="Q1794">
        <v>17.739999999999998</v>
      </c>
      <c r="R1794">
        <v>46.662199999999999</v>
      </c>
      <c r="S1794">
        <v>20.646599999999999</v>
      </c>
      <c r="T1794">
        <v>22.7332</v>
      </c>
      <c r="U1794">
        <v>142.60040000000001</v>
      </c>
      <c r="V1794">
        <v>27.627400000000002</v>
      </c>
      <c r="W1794">
        <v>24.8398</v>
      </c>
      <c r="X1794">
        <v>30.8384</v>
      </c>
      <c r="Y1794">
        <v>62.9938</v>
      </c>
      <c r="Z1794">
        <v>11.974299999999999</v>
      </c>
      <c r="AA1794">
        <v>26.64</v>
      </c>
      <c r="AB1794">
        <v>38.930700000000002</v>
      </c>
      <c r="AC1794">
        <v>31.977399999999999</v>
      </c>
      <c r="AD1794" t="e">
        <v>#N/A</v>
      </c>
      <c r="AE1794">
        <v>27.533100000000001</v>
      </c>
      <c r="AF1794">
        <v>26.505299999999998</v>
      </c>
      <c r="AG1794">
        <v>17.875299999999999</v>
      </c>
      <c r="AH1794">
        <v>18.417899999999999</v>
      </c>
      <c r="AI1794">
        <v>14.8551</v>
      </c>
      <c r="AJ1794">
        <v>39.618899999999996</v>
      </c>
      <c r="AK1794" t="e">
        <v>#N/A</v>
      </c>
      <c r="AL1794" t="e">
        <v>#N/A</v>
      </c>
      <c r="AM1794">
        <v>37.826500000000003</v>
      </c>
      <c r="AN1794">
        <v>42.512</v>
      </c>
      <c r="AO1794">
        <v>20.3645</v>
      </c>
      <c r="AP1794" t="e">
        <v>#N/A</v>
      </c>
      <c r="AQ1794">
        <v>31.1816</v>
      </c>
      <c r="AR1794">
        <v>24.1812</v>
      </c>
    </row>
    <row r="1795" spans="1:44" x14ac:dyDescent="0.25">
      <c r="A1795" s="1">
        <v>39153</v>
      </c>
      <c r="B1795">
        <v>48.633200000000002</v>
      </c>
      <c r="C1795">
        <v>23.045500000000001</v>
      </c>
      <c r="D1795">
        <v>15.4316</v>
      </c>
      <c r="E1795">
        <v>39.093899999999998</v>
      </c>
      <c r="F1795">
        <v>1011.05</v>
      </c>
      <c r="G1795">
        <v>9.2988300000000006</v>
      </c>
      <c r="H1795">
        <v>27.99</v>
      </c>
      <c r="I1795">
        <v>34.302999999999997</v>
      </c>
      <c r="J1795">
        <v>59.680900000000001</v>
      </c>
      <c r="K1795">
        <v>41.784100000000002</v>
      </c>
      <c r="L1795">
        <v>42.462800000000001</v>
      </c>
      <c r="M1795">
        <v>18.3399</v>
      </c>
      <c r="N1795">
        <v>358.04169999999999</v>
      </c>
      <c r="O1795">
        <v>15.1075</v>
      </c>
      <c r="P1795">
        <v>31.226299999999998</v>
      </c>
      <c r="Q1795">
        <v>17.8</v>
      </c>
      <c r="R1795">
        <v>46.312399999999997</v>
      </c>
      <c r="S1795">
        <v>20.693200000000001</v>
      </c>
      <c r="T1795">
        <v>22.833500000000001</v>
      </c>
      <c r="U1795">
        <v>143.2259</v>
      </c>
      <c r="V1795">
        <v>27.922699999999999</v>
      </c>
      <c r="W1795">
        <v>24.504100000000001</v>
      </c>
      <c r="X1795">
        <v>31.044699999999999</v>
      </c>
      <c r="Y1795">
        <v>63.447499999999998</v>
      </c>
      <c r="Z1795">
        <v>12.211600000000001</v>
      </c>
      <c r="AA1795">
        <v>26.82</v>
      </c>
      <c r="AB1795">
        <v>38.671199999999999</v>
      </c>
      <c r="AC1795">
        <v>31.948699999999999</v>
      </c>
      <c r="AD1795" t="e">
        <v>#N/A</v>
      </c>
      <c r="AE1795">
        <v>27.83</v>
      </c>
      <c r="AF1795">
        <v>26.277799999999999</v>
      </c>
      <c r="AG1795">
        <v>17.9788</v>
      </c>
      <c r="AH1795">
        <v>18.3643</v>
      </c>
      <c r="AI1795">
        <v>14.8131</v>
      </c>
      <c r="AJ1795">
        <v>39.577599999999997</v>
      </c>
      <c r="AK1795" t="e">
        <v>#N/A</v>
      </c>
      <c r="AL1795" t="e">
        <v>#N/A</v>
      </c>
      <c r="AM1795">
        <v>38.016199999999998</v>
      </c>
      <c r="AN1795">
        <v>43.061</v>
      </c>
      <c r="AO1795">
        <v>20.424299999999999</v>
      </c>
      <c r="AP1795" t="e">
        <v>#N/A</v>
      </c>
      <c r="AQ1795">
        <v>31.074100000000001</v>
      </c>
      <c r="AR1795">
        <v>24.038699999999999</v>
      </c>
    </row>
    <row r="1796" spans="1:44" x14ac:dyDescent="0.25">
      <c r="A1796" s="1">
        <v>39154</v>
      </c>
      <c r="B1796">
        <v>48.147500000000001</v>
      </c>
      <c r="C1796">
        <v>22.477499999999999</v>
      </c>
      <c r="D1796">
        <v>15.0105</v>
      </c>
      <c r="E1796">
        <v>37.565800000000003</v>
      </c>
      <c r="F1796">
        <v>985.53290000000004</v>
      </c>
      <c r="G1796">
        <v>9.1038300000000003</v>
      </c>
      <c r="H1796">
        <v>27.7</v>
      </c>
      <c r="I1796">
        <v>33.052799999999998</v>
      </c>
      <c r="J1796">
        <v>58.261099999999999</v>
      </c>
      <c r="K1796">
        <v>40.7958</v>
      </c>
      <c r="L1796">
        <v>41.655700000000003</v>
      </c>
      <c r="M1796">
        <v>17.7865</v>
      </c>
      <c r="N1796">
        <v>344.96929999999998</v>
      </c>
      <c r="O1796">
        <v>14.8385</v>
      </c>
      <c r="P1796">
        <v>30.362100000000002</v>
      </c>
      <c r="Q1796">
        <v>17.12</v>
      </c>
      <c r="R1796">
        <v>45.470700000000001</v>
      </c>
      <c r="S1796">
        <v>20.386800000000001</v>
      </c>
      <c r="T1796">
        <v>22.102499999999999</v>
      </c>
      <c r="U1796">
        <v>140.0421</v>
      </c>
      <c r="V1796">
        <v>27.2273</v>
      </c>
      <c r="W1796">
        <v>23.865200000000002</v>
      </c>
      <c r="X1796">
        <v>30.4253</v>
      </c>
      <c r="Y1796">
        <v>62.2104</v>
      </c>
      <c r="Z1796">
        <v>11.9297</v>
      </c>
      <c r="AA1796">
        <v>26.39</v>
      </c>
      <c r="AB1796">
        <v>37.854399999999998</v>
      </c>
      <c r="AC1796">
        <v>30.4056</v>
      </c>
      <c r="AD1796" t="e">
        <v>#N/A</v>
      </c>
      <c r="AE1796">
        <v>26.961600000000001</v>
      </c>
      <c r="AF1796">
        <v>25.6112</v>
      </c>
      <c r="AG1796">
        <v>17.424900000000001</v>
      </c>
      <c r="AH1796">
        <v>18.1051</v>
      </c>
      <c r="AI1796">
        <v>14.488</v>
      </c>
      <c r="AJ1796">
        <v>38.808300000000003</v>
      </c>
      <c r="AK1796" t="e">
        <v>#N/A</v>
      </c>
      <c r="AL1796" t="e">
        <v>#N/A</v>
      </c>
      <c r="AM1796">
        <v>37.646099999999997</v>
      </c>
      <c r="AN1796">
        <v>42.176900000000003</v>
      </c>
      <c r="AO1796">
        <v>20.078399999999998</v>
      </c>
      <c r="AP1796" t="e">
        <v>#N/A</v>
      </c>
      <c r="AQ1796">
        <v>30.221499999999999</v>
      </c>
      <c r="AR1796">
        <v>23.520199999999999</v>
      </c>
    </row>
    <row r="1797" spans="1:44" x14ac:dyDescent="0.25">
      <c r="A1797" s="1">
        <v>39155</v>
      </c>
      <c r="B1797">
        <v>48.940399999999997</v>
      </c>
      <c r="C1797">
        <v>22.929400000000001</v>
      </c>
      <c r="D1797">
        <v>15.0253</v>
      </c>
      <c r="E1797">
        <v>38.325899999999997</v>
      </c>
      <c r="F1797">
        <v>982.86789999999996</v>
      </c>
      <c r="G1797">
        <v>9.2932100000000002</v>
      </c>
      <c r="H1797">
        <v>28.1</v>
      </c>
      <c r="I1797">
        <v>33.348300000000002</v>
      </c>
      <c r="J1797">
        <v>58.761899999999997</v>
      </c>
      <c r="K1797">
        <v>41.097900000000003</v>
      </c>
      <c r="L1797">
        <v>42.061799999999998</v>
      </c>
      <c r="M1797">
        <v>18.078499999999998</v>
      </c>
      <c r="N1797">
        <v>348.22710000000001</v>
      </c>
      <c r="O1797">
        <v>14.871499999999999</v>
      </c>
      <c r="P1797">
        <v>30.243200000000002</v>
      </c>
      <c r="Q1797">
        <v>16.73</v>
      </c>
      <c r="R1797">
        <v>46.315300000000001</v>
      </c>
      <c r="S1797">
        <v>20.572800000000001</v>
      </c>
      <c r="T1797">
        <v>21.854099999999999</v>
      </c>
      <c r="U1797">
        <v>141.20400000000001</v>
      </c>
      <c r="V1797">
        <v>27.465199999999999</v>
      </c>
      <c r="W1797">
        <v>24.062999999999999</v>
      </c>
      <c r="X1797">
        <v>30.519100000000002</v>
      </c>
      <c r="Y1797">
        <v>63.082000000000001</v>
      </c>
      <c r="Z1797">
        <v>12.0303</v>
      </c>
      <c r="AA1797">
        <v>25.25</v>
      </c>
      <c r="AB1797">
        <v>37.917400000000001</v>
      </c>
      <c r="AC1797">
        <v>30.8779</v>
      </c>
      <c r="AD1797" t="e">
        <v>#N/A</v>
      </c>
      <c r="AE1797">
        <v>27.1388</v>
      </c>
      <c r="AF1797">
        <v>25.620100000000001</v>
      </c>
      <c r="AG1797">
        <v>17.915700000000001</v>
      </c>
      <c r="AH1797">
        <v>18.191299999999998</v>
      </c>
      <c r="AI1797">
        <v>14.479799999999999</v>
      </c>
      <c r="AJ1797">
        <v>39.032200000000003</v>
      </c>
      <c r="AK1797" t="e">
        <v>#N/A</v>
      </c>
      <c r="AL1797" t="e">
        <v>#N/A</v>
      </c>
      <c r="AM1797">
        <v>38.009700000000002</v>
      </c>
      <c r="AN1797">
        <v>42.578200000000002</v>
      </c>
      <c r="AO1797">
        <v>20.136800000000001</v>
      </c>
      <c r="AP1797" t="e">
        <v>#N/A</v>
      </c>
      <c r="AQ1797">
        <v>30.1159</v>
      </c>
      <c r="AR1797">
        <v>23.659800000000001</v>
      </c>
    </row>
    <row r="1798" spans="1:44" x14ac:dyDescent="0.25">
      <c r="A1798" s="1">
        <v>39156</v>
      </c>
      <c r="B1798">
        <v>48.903500000000001</v>
      </c>
      <c r="C1798">
        <v>23.239000000000001</v>
      </c>
      <c r="D1798">
        <v>15.1282</v>
      </c>
      <c r="E1798">
        <v>38.4756</v>
      </c>
      <c r="F1798">
        <v>980.40409999999997</v>
      </c>
      <c r="G1798">
        <v>9.21875</v>
      </c>
      <c r="H1798">
        <v>28.2</v>
      </c>
      <c r="I1798">
        <v>33.4602</v>
      </c>
      <c r="J1798">
        <v>59.260800000000003</v>
      </c>
      <c r="K1798">
        <v>40.848399999999998</v>
      </c>
      <c r="L1798">
        <v>42.262599999999999</v>
      </c>
      <c r="M1798">
        <v>17.991800000000001</v>
      </c>
      <c r="N1798">
        <v>354.52010000000001</v>
      </c>
      <c r="O1798">
        <v>14.835800000000001</v>
      </c>
      <c r="P1798">
        <v>30.398</v>
      </c>
      <c r="Q1798">
        <v>17.28</v>
      </c>
      <c r="R1798">
        <v>45.950299999999999</v>
      </c>
      <c r="S1798">
        <v>20.631399999999999</v>
      </c>
      <c r="T1798">
        <v>21.213799999999999</v>
      </c>
      <c r="U1798">
        <v>141.2653</v>
      </c>
      <c r="V1798">
        <v>27.314</v>
      </c>
      <c r="W1798">
        <v>23.940200000000001</v>
      </c>
      <c r="X1798">
        <v>30.471699999999998</v>
      </c>
      <c r="Y1798">
        <v>62.6691</v>
      </c>
      <c r="Z1798">
        <v>11.935</v>
      </c>
      <c r="AA1798">
        <v>26.36</v>
      </c>
      <c r="AB1798">
        <v>37.682099999999998</v>
      </c>
      <c r="AC1798">
        <v>31.037800000000001</v>
      </c>
      <c r="AD1798" t="e">
        <v>#N/A</v>
      </c>
      <c r="AE1798">
        <v>26.9391</v>
      </c>
      <c r="AF1798">
        <v>25.489599999999999</v>
      </c>
      <c r="AG1798">
        <v>17.779299999999999</v>
      </c>
      <c r="AH1798">
        <v>18.2775</v>
      </c>
      <c r="AI1798">
        <v>14.5083</v>
      </c>
      <c r="AJ1798">
        <v>39.253999999999998</v>
      </c>
      <c r="AK1798" t="e">
        <v>#N/A</v>
      </c>
      <c r="AL1798" t="e">
        <v>#N/A</v>
      </c>
      <c r="AM1798">
        <v>38.3688</v>
      </c>
      <c r="AN1798">
        <v>42.2104</v>
      </c>
      <c r="AO1798">
        <v>20.194099999999999</v>
      </c>
      <c r="AP1798" t="e">
        <v>#N/A</v>
      </c>
      <c r="AQ1798">
        <v>30.1953</v>
      </c>
      <c r="AR1798">
        <v>23.6249</v>
      </c>
    </row>
    <row r="1799" spans="1:44" x14ac:dyDescent="0.25">
      <c r="A1799" s="1">
        <v>39157</v>
      </c>
      <c r="B1799">
        <v>48.0867</v>
      </c>
      <c r="C1799">
        <v>22.794</v>
      </c>
      <c r="D1799">
        <v>15.0122</v>
      </c>
      <c r="E1799">
        <v>37.808599999999998</v>
      </c>
      <c r="F1799">
        <v>970.50840000000005</v>
      </c>
      <c r="G1799">
        <v>9.1522900000000007</v>
      </c>
      <c r="H1799">
        <v>27.8</v>
      </c>
      <c r="I1799">
        <v>32.8934</v>
      </c>
      <c r="J1799">
        <v>58.148600000000002</v>
      </c>
      <c r="K1799">
        <v>40.353200000000001</v>
      </c>
      <c r="L1799">
        <v>41.467399999999998</v>
      </c>
      <c r="M1799">
        <v>17.982700000000001</v>
      </c>
      <c r="N1799">
        <v>347.67430000000002</v>
      </c>
      <c r="O1799">
        <v>14.7662</v>
      </c>
      <c r="P1799">
        <v>29.890999999999998</v>
      </c>
      <c r="Q1799">
        <v>17.5</v>
      </c>
      <c r="R1799">
        <v>45.073399999999999</v>
      </c>
      <c r="S1799">
        <v>20.383199999999999</v>
      </c>
      <c r="T1799">
        <v>20.965399999999999</v>
      </c>
      <c r="U1799">
        <v>138.89660000000001</v>
      </c>
      <c r="V1799">
        <v>27.2545</v>
      </c>
      <c r="W1799">
        <v>23.774999999999999</v>
      </c>
      <c r="X1799">
        <v>30.2196</v>
      </c>
      <c r="Y1799">
        <v>62.070300000000003</v>
      </c>
      <c r="Z1799">
        <v>11.852499999999999</v>
      </c>
      <c r="AA1799">
        <v>26.47</v>
      </c>
      <c r="AB1799">
        <v>37.389800000000001</v>
      </c>
      <c r="AC1799">
        <v>30.374600000000001</v>
      </c>
      <c r="AD1799" t="e">
        <v>#N/A</v>
      </c>
      <c r="AE1799">
        <v>26.745100000000001</v>
      </c>
      <c r="AF1799">
        <v>25.241599999999998</v>
      </c>
      <c r="AG1799">
        <v>17.679600000000001</v>
      </c>
      <c r="AH1799">
        <v>18.452500000000001</v>
      </c>
      <c r="AI1799">
        <v>14.400399999999999</v>
      </c>
      <c r="AJ1799">
        <v>38.773600000000002</v>
      </c>
      <c r="AK1799" t="e">
        <v>#N/A</v>
      </c>
      <c r="AL1799" t="e">
        <v>#N/A</v>
      </c>
      <c r="AM1799">
        <v>37.435499999999998</v>
      </c>
      <c r="AN1799">
        <v>42.026899999999998</v>
      </c>
      <c r="AO1799">
        <v>20.021999999999998</v>
      </c>
      <c r="AP1799" t="e">
        <v>#N/A</v>
      </c>
      <c r="AQ1799">
        <v>30.107800000000001</v>
      </c>
      <c r="AR1799">
        <v>23.324400000000001</v>
      </c>
    </row>
    <row r="1800" spans="1:44" x14ac:dyDescent="0.25">
      <c r="A1800" s="1">
        <v>39160</v>
      </c>
      <c r="B1800">
        <v>48.857199999999999</v>
      </c>
      <c r="C1800">
        <v>23.158999999999999</v>
      </c>
      <c r="D1800">
        <v>15.124000000000001</v>
      </c>
      <c r="E1800">
        <v>38.205100000000002</v>
      </c>
      <c r="F1800">
        <v>986.50559999999996</v>
      </c>
      <c r="G1800">
        <v>9.3250100000000007</v>
      </c>
      <c r="H1800">
        <v>28.4</v>
      </c>
      <c r="I1800">
        <v>33.445799999999998</v>
      </c>
      <c r="J1800">
        <v>58.451900000000002</v>
      </c>
      <c r="K1800">
        <v>41.066299999999998</v>
      </c>
      <c r="L1800">
        <v>42.329099999999997</v>
      </c>
      <c r="M1800">
        <v>18.2273</v>
      </c>
      <c r="N1800">
        <v>351.976</v>
      </c>
      <c r="O1800">
        <v>14.828200000000001</v>
      </c>
      <c r="P1800">
        <v>30.479800000000001</v>
      </c>
      <c r="Q1800">
        <v>17.309999999999999</v>
      </c>
      <c r="R1800">
        <v>45.949199999999998</v>
      </c>
      <c r="S1800">
        <v>20.601099999999999</v>
      </c>
      <c r="T1800">
        <v>20.8841</v>
      </c>
      <c r="U1800">
        <v>141.53129999999999</v>
      </c>
      <c r="V1800">
        <v>27.504799999999999</v>
      </c>
      <c r="W1800">
        <v>23.947600000000001</v>
      </c>
      <c r="X1800">
        <v>30.4437</v>
      </c>
      <c r="Y1800">
        <v>62.6663</v>
      </c>
      <c r="Z1800">
        <v>11.847300000000001</v>
      </c>
      <c r="AA1800">
        <v>25.9</v>
      </c>
      <c r="AB1800">
        <v>37.587800000000001</v>
      </c>
      <c r="AC1800">
        <v>30.7806</v>
      </c>
      <c r="AD1800" t="e">
        <v>#N/A</v>
      </c>
      <c r="AE1800">
        <v>27.029599999999999</v>
      </c>
      <c r="AF1800">
        <v>25.477</v>
      </c>
      <c r="AG1800">
        <v>18.032800000000002</v>
      </c>
      <c r="AH1800">
        <v>18.629100000000001</v>
      </c>
      <c r="AI1800">
        <v>14.6379</v>
      </c>
      <c r="AJ1800">
        <v>39.070900000000002</v>
      </c>
      <c r="AK1800" t="e">
        <v>#N/A</v>
      </c>
      <c r="AL1800" t="e">
        <v>#N/A</v>
      </c>
      <c r="AM1800">
        <v>38.3232</v>
      </c>
      <c r="AN1800">
        <v>42.402700000000003</v>
      </c>
      <c r="AO1800">
        <v>20.2925</v>
      </c>
      <c r="AP1800" t="e">
        <v>#N/A</v>
      </c>
      <c r="AQ1800">
        <v>30.4056</v>
      </c>
      <c r="AR1800">
        <v>23.6966</v>
      </c>
    </row>
    <row r="1801" spans="1:44" x14ac:dyDescent="0.25">
      <c r="A1801" s="1">
        <v>39161</v>
      </c>
      <c r="B1801">
        <v>48.895699999999998</v>
      </c>
      <c r="C1801">
        <v>23.246200000000002</v>
      </c>
      <c r="D1801">
        <v>15.2403</v>
      </c>
      <c r="E1801">
        <v>38.375399999999999</v>
      </c>
      <c r="F1801">
        <v>994.5874</v>
      </c>
      <c r="G1801">
        <v>9.3657500000000002</v>
      </c>
      <c r="H1801">
        <v>28.35</v>
      </c>
      <c r="I1801">
        <v>33.722499999999997</v>
      </c>
      <c r="J1801">
        <v>58.379100000000001</v>
      </c>
      <c r="K1801">
        <v>41.529800000000002</v>
      </c>
      <c r="L1801">
        <v>42.760399999999997</v>
      </c>
      <c r="M1801">
        <v>18.264600000000002</v>
      </c>
      <c r="N1801">
        <v>356.24110000000002</v>
      </c>
      <c r="O1801">
        <v>14.927</v>
      </c>
      <c r="P1801">
        <v>30.663699999999999</v>
      </c>
      <c r="Q1801">
        <v>17.37</v>
      </c>
      <c r="R1801">
        <v>46.555300000000003</v>
      </c>
      <c r="S1801">
        <v>20.671399999999998</v>
      </c>
      <c r="T1801">
        <v>21.056100000000001</v>
      </c>
      <c r="U1801">
        <v>142.697</v>
      </c>
      <c r="V1801">
        <v>27.108599999999999</v>
      </c>
      <c r="W1801">
        <v>24.093599999999999</v>
      </c>
      <c r="X1801">
        <v>30.4146</v>
      </c>
      <c r="Y1801">
        <v>63.0396</v>
      </c>
      <c r="Z1801">
        <v>11.7791</v>
      </c>
      <c r="AA1801">
        <v>26.64</v>
      </c>
      <c r="AB1801">
        <v>37.818100000000001</v>
      </c>
      <c r="AC1801">
        <v>30.9069</v>
      </c>
      <c r="AD1801" t="e">
        <v>#N/A</v>
      </c>
      <c r="AE1801">
        <v>27.315100000000001</v>
      </c>
      <c r="AF1801">
        <v>25.613700000000001</v>
      </c>
      <c r="AG1801">
        <v>18.0487</v>
      </c>
      <c r="AH1801">
        <v>18.798999999999999</v>
      </c>
      <c r="AI1801">
        <v>14.749499999999999</v>
      </c>
      <c r="AJ1801">
        <v>39.280700000000003</v>
      </c>
      <c r="AK1801" t="e">
        <v>#N/A</v>
      </c>
      <c r="AL1801" t="e">
        <v>#N/A</v>
      </c>
      <c r="AM1801">
        <v>38.202100000000002</v>
      </c>
      <c r="AN1801">
        <v>42.535800000000002</v>
      </c>
      <c r="AO1801">
        <v>20.430299999999999</v>
      </c>
      <c r="AP1801" t="e">
        <v>#N/A</v>
      </c>
      <c r="AQ1801">
        <v>30.885100000000001</v>
      </c>
      <c r="AR1801">
        <v>23.910799999999998</v>
      </c>
    </row>
    <row r="1802" spans="1:44" x14ac:dyDescent="0.25">
      <c r="A1802" s="1">
        <v>39162</v>
      </c>
      <c r="B1802">
        <v>49.239699999999999</v>
      </c>
      <c r="C1802">
        <v>23.101299999999998</v>
      </c>
      <c r="D1802">
        <v>15.291700000000001</v>
      </c>
      <c r="E1802">
        <v>39.223199999999999</v>
      </c>
      <c r="F1802">
        <v>999.32159999999999</v>
      </c>
      <c r="G1802">
        <v>9.6126100000000001</v>
      </c>
      <c r="H1802">
        <v>29</v>
      </c>
      <c r="I1802">
        <v>34.461100000000002</v>
      </c>
      <c r="J1802">
        <v>58.806699999999999</v>
      </c>
      <c r="K1802">
        <v>42.403799999999997</v>
      </c>
      <c r="L1802">
        <v>43.557600000000001</v>
      </c>
      <c r="M1802">
        <v>18.5809</v>
      </c>
      <c r="N1802">
        <v>366.10250000000002</v>
      </c>
      <c r="O1802">
        <v>15.131</v>
      </c>
      <c r="P1802">
        <v>30.7666</v>
      </c>
      <c r="Q1802">
        <v>17.73</v>
      </c>
      <c r="R1802">
        <v>47.3613</v>
      </c>
      <c r="S1802">
        <v>21.098299999999998</v>
      </c>
      <c r="T1802">
        <v>21.400200000000002</v>
      </c>
      <c r="U1802">
        <v>147.59180000000001</v>
      </c>
      <c r="V1802">
        <v>27.511800000000001</v>
      </c>
      <c r="W1802">
        <v>24.613700000000001</v>
      </c>
      <c r="X1802">
        <v>30.782800000000002</v>
      </c>
      <c r="Y1802">
        <v>63.627600000000001</v>
      </c>
      <c r="Z1802">
        <v>11.998900000000001</v>
      </c>
      <c r="AA1802">
        <v>26.51</v>
      </c>
      <c r="AB1802">
        <v>37.919499999999999</v>
      </c>
      <c r="AC1802">
        <v>31.755400000000002</v>
      </c>
      <c r="AD1802" t="e">
        <v>#N/A</v>
      </c>
      <c r="AE1802">
        <v>27.5062</v>
      </c>
      <c r="AF1802">
        <v>25.983499999999999</v>
      </c>
      <c r="AG1802">
        <v>18.4938</v>
      </c>
      <c r="AH1802">
        <v>18.734400000000001</v>
      </c>
      <c r="AI1802">
        <v>14.931900000000001</v>
      </c>
      <c r="AJ1802">
        <v>39.718600000000002</v>
      </c>
      <c r="AK1802" t="e">
        <v>#N/A</v>
      </c>
      <c r="AL1802" t="e">
        <v>#N/A</v>
      </c>
      <c r="AM1802">
        <v>38.8675</v>
      </c>
      <c r="AN1802">
        <v>43.1584</v>
      </c>
      <c r="AO1802">
        <v>20.8217</v>
      </c>
      <c r="AP1802" t="e">
        <v>#N/A</v>
      </c>
      <c r="AQ1802">
        <v>31.199100000000001</v>
      </c>
      <c r="AR1802">
        <v>24.465699999999998</v>
      </c>
    </row>
    <row r="1803" spans="1:44" x14ac:dyDescent="0.25">
      <c r="A1803" s="1">
        <v>39163</v>
      </c>
      <c r="B1803">
        <v>49.586799999999997</v>
      </c>
      <c r="C1803">
        <v>22.892299999999999</v>
      </c>
      <c r="D1803">
        <v>15.2341</v>
      </c>
      <c r="E1803">
        <v>39.018799999999999</v>
      </c>
      <c r="F1803">
        <v>988.02760000000001</v>
      </c>
      <c r="G1803">
        <v>9.5800400000000003</v>
      </c>
      <c r="H1803">
        <v>29.45</v>
      </c>
      <c r="I1803">
        <v>34.165799999999997</v>
      </c>
      <c r="J1803">
        <v>58.402900000000002</v>
      </c>
      <c r="K1803">
        <v>42.43</v>
      </c>
      <c r="L1803">
        <v>44.335000000000001</v>
      </c>
      <c r="M1803">
        <v>18.21</v>
      </c>
      <c r="N1803">
        <v>363.1814</v>
      </c>
      <c r="O1803">
        <v>15.062099999999999</v>
      </c>
      <c r="P1803">
        <v>30.662800000000001</v>
      </c>
      <c r="Q1803">
        <v>17.899999999999999</v>
      </c>
      <c r="R1803">
        <v>47.883299999999998</v>
      </c>
      <c r="S1803">
        <v>21.202100000000002</v>
      </c>
      <c r="T1803">
        <v>21.729800000000001</v>
      </c>
      <c r="U1803">
        <v>146.34460000000001</v>
      </c>
      <c r="V1803">
        <v>27.569500000000001</v>
      </c>
      <c r="W1803">
        <v>24.247399999999999</v>
      </c>
      <c r="X1803">
        <v>30.571999999999999</v>
      </c>
      <c r="Y1803">
        <v>63.238199999999999</v>
      </c>
      <c r="Z1803">
        <v>11.835599999999999</v>
      </c>
      <c r="AA1803">
        <v>26.83</v>
      </c>
      <c r="AB1803">
        <v>37.532800000000002</v>
      </c>
      <c r="AC1803">
        <v>31.243600000000001</v>
      </c>
      <c r="AD1803" t="e">
        <v>#N/A</v>
      </c>
      <c r="AE1803">
        <v>27.312999999999999</v>
      </c>
      <c r="AF1803">
        <v>25.823899999999998</v>
      </c>
      <c r="AG1803">
        <v>18.251999999999999</v>
      </c>
      <c r="AH1803">
        <v>18.610199999999999</v>
      </c>
      <c r="AI1803">
        <v>14.8325</v>
      </c>
      <c r="AJ1803">
        <v>40.104999999999997</v>
      </c>
      <c r="AK1803" t="e">
        <v>#N/A</v>
      </c>
      <c r="AL1803" t="e">
        <v>#N/A</v>
      </c>
      <c r="AM1803">
        <v>39.162799999999997</v>
      </c>
      <c r="AN1803">
        <v>42.905999999999999</v>
      </c>
      <c r="AO1803">
        <v>20.912800000000001</v>
      </c>
      <c r="AP1803" t="e">
        <v>#N/A</v>
      </c>
      <c r="AQ1803">
        <v>31.2196</v>
      </c>
      <c r="AR1803">
        <v>24.470300000000002</v>
      </c>
    </row>
    <row r="1804" spans="1:44" x14ac:dyDescent="0.25">
      <c r="A1804" s="1">
        <v>39164</v>
      </c>
      <c r="B1804">
        <v>49.797499999999999</v>
      </c>
      <c r="C1804">
        <v>23.273900000000001</v>
      </c>
      <c r="D1804">
        <v>15.1411</v>
      </c>
      <c r="E1804">
        <v>39.082299999999996</v>
      </c>
      <c r="F1804">
        <v>988.50139999999999</v>
      </c>
      <c r="G1804">
        <v>9.5523399999999992</v>
      </c>
      <c r="H1804">
        <v>29.21</v>
      </c>
      <c r="I1804">
        <v>34.2605</v>
      </c>
      <c r="J1804">
        <v>58.7729</v>
      </c>
      <c r="K1804">
        <v>42.723500000000001</v>
      </c>
      <c r="L1804">
        <v>44.883800000000001</v>
      </c>
      <c r="M1804">
        <v>18.118300000000001</v>
      </c>
      <c r="N1804">
        <v>362.99250000000001</v>
      </c>
      <c r="O1804">
        <v>15.0267</v>
      </c>
      <c r="P1804">
        <v>30.526599999999998</v>
      </c>
      <c r="Q1804">
        <v>17.600000000000001</v>
      </c>
      <c r="R1804">
        <v>48.397799999999997</v>
      </c>
      <c r="S1804">
        <v>21.246200000000002</v>
      </c>
      <c r="T1804">
        <v>22.967300000000002</v>
      </c>
      <c r="U1804">
        <v>147.87129999999999</v>
      </c>
      <c r="V1804">
        <v>27.605399999999999</v>
      </c>
      <c r="W1804">
        <v>24.221299999999999</v>
      </c>
      <c r="X1804">
        <v>30.710699999999999</v>
      </c>
      <c r="Y1804">
        <v>63.245699999999999</v>
      </c>
      <c r="Z1804">
        <v>11.925000000000001</v>
      </c>
      <c r="AA1804">
        <v>26.73</v>
      </c>
      <c r="AB1804">
        <v>37.3842</v>
      </c>
      <c r="AC1804">
        <v>31.3322</v>
      </c>
      <c r="AD1804" t="e">
        <v>#N/A</v>
      </c>
      <c r="AE1804">
        <v>27.706700000000001</v>
      </c>
      <c r="AF1804">
        <v>26.034300000000002</v>
      </c>
      <c r="AG1804">
        <v>18.123200000000001</v>
      </c>
      <c r="AH1804">
        <v>18.7209</v>
      </c>
      <c r="AI1804">
        <v>14.7843</v>
      </c>
      <c r="AJ1804">
        <v>40.145800000000001</v>
      </c>
      <c r="AK1804" t="e">
        <v>#N/A</v>
      </c>
      <c r="AL1804" t="e">
        <v>#N/A</v>
      </c>
      <c r="AM1804">
        <v>39.811</v>
      </c>
      <c r="AN1804">
        <v>43.406100000000002</v>
      </c>
      <c r="AO1804">
        <v>21.011099999999999</v>
      </c>
      <c r="AP1804" t="e">
        <v>#N/A</v>
      </c>
      <c r="AQ1804">
        <v>31.210699999999999</v>
      </c>
      <c r="AR1804">
        <v>24.278500000000001</v>
      </c>
    </row>
    <row r="1805" spans="1:44" x14ac:dyDescent="0.25">
      <c r="A1805" s="1">
        <v>39167</v>
      </c>
      <c r="B1805">
        <v>49.651699999999998</v>
      </c>
      <c r="C1805">
        <v>23.3553</v>
      </c>
      <c r="D1805">
        <v>15.119300000000001</v>
      </c>
      <c r="E1805">
        <v>39.080300000000001</v>
      </c>
      <c r="F1805">
        <v>990.6422</v>
      </c>
      <c r="G1805">
        <v>9.8360900000000004</v>
      </c>
      <c r="H1805">
        <v>29.21</v>
      </c>
      <c r="I1805">
        <v>34.334099999999999</v>
      </c>
      <c r="J1805">
        <v>58.9373</v>
      </c>
      <c r="K1805">
        <v>42.929600000000001</v>
      </c>
      <c r="L1805">
        <v>45.497399999999999</v>
      </c>
      <c r="M1805">
        <v>18.279499999999999</v>
      </c>
      <c r="N1805">
        <v>363.34980000000002</v>
      </c>
      <c r="O1805">
        <v>15.1189</v>
      </c>
      <c r="P1805">
        <v>30.867599999999999</v>
      </c>
      <c r="Q1805">
        <v>17.600000000000001</v>
      </c>
      <c r="R1805">
        <v>48.919600000000003</v>
      </c>
      <c r="S1805">
        <v>21.4468</v>
      </c>
      <c r="T1805">
        <v>23.110600000000002</v>
      </c>
      <c r="U1805">
        <v>148.37309999999999</v>
      </c>
      <c r="V1805">
        <v>27.762</v>
      </c>
      <c r="W1805">
        <v>24.149899999999999</v>
      </c>
      <c r="X1805">
        <v>30.634399999999999</v>
      </c>
      <c r="Y1805">
        <v>63.501100000000001</v>
      </c>
      <c r="Z1805">
        <v>11.987</v>
      </c>
      <c r="AA1805">
        <v>27.33</v>
      </c>
      <c r="AB1805">
        <v>37.385100000000001</v>
      </c>
      <c r="AC1805">
        <v>31.569400000000002</v>
      </c>
      <c r="AD1805" t="e">
        <v>#N/A</v>
      </c>
      <c r="AE1805">
        <v>27.8794</v>
      </c>
      <c r="AF1805">
        <v>25.897099999999998</v>
      </c>
      <c r="AG1805">
        <v>18.337900000000001</v>
      </c>
      <c r="AH1805">
        <v>18.748100000000001</v>
      </c>
      <c r="AI1805">
        <v>14.853400000000001</v>
      </c>
      <c r="AJ1805">
        <v>40.384</v>
      </c>
      <c r="AK1805" t="e">
        <v>#N/A</v>
      </c>
      <c r="AL1805" t="e">
        <v>#N/A</v>
      </c>
      <c r="AM1805">
        <v>40.237699999999997</v>
      </c>
      <c r="AN1805">
        <v>43.386800000000001</v>
      </c>
      <c r="AO1805">
        <v>20.860099999999999</v>
      </c>
      <c r="AP1805" t="e">
        <v>#N/A</v>
      </c>
      <c r="AQ1805">
        <v>31.2453</v>
      </c>
      <c r="AR1805">
        <v>24.559200000000001</v>
      </c>
    </row>
    <row r="1806" spans="1:44" x14ac:dyDescent="0.25">
      <c r="A1806" s="1">
        <v>39168</v>
      </c>
      <c r="B1806">
        <v>49.2</v>
      </c>
      <c r="C1806">
        <v>23.089500000000001</v>
      </c>
      <c r="D1806">
        <v>15.0494</v>
      </c>
      <c r="E1806">
        <v>38.344299999999997</v>
      </c>
      <c r="F1806">
        <v>979.4855</v>
      </c>
      <c r="G1806">
        <v>9.7358899999999995</v>
      </c>
      <c r="H1806">
        <v>29.79</v>
      </c>
      <c r="I1806">
        <v>34.315100000000001</v>
      </c>
      <c r="J1806">
        <v>58.381700000000002</v>
      </c>
      <c r="K1806">
        <v>42.685000000000002</v>
      </c>
      <c r="L1806">
        <v>45.1023</v>
      </c>
      <c r="M1806">
        <v>17.9254</v>
      </c>
      <c r="N1806">
        <v>357.89389999999997</v>
      </c>
      <c r="O1806">
        <v>15.001099999999999</v>
      </c>
      <c r="P1806">
        <v>29.823899999999998</v>
      </c>
      <c r="Q1806">
        <v>17.3</v>
      </c>
      <c r="R1806">
        <v>48.805799999999998</v>
      </c>
      <c r="S1806">
        <v>21.184699999999999</v>
      </c>
      <c r="T1806">
        <v>23.029399999999999</v>
      </c>
      <c r="U1806">
        <v>146.3955</v>
      </c>
      <c r="V1806">
        <v>27.432500000000001</v>
      </c>
      <c r="W1806">
        <v>23.615500000000001</v>
      </c>
      <c r="X1806">
        <v>30.073399999999999</v>
      </c>
      <c r="Y1806">
        <v>62.911700000000003</v>
      </c>
      <c r="Z1806">
        <v>11.7836</v>
      </c>
      <c r="AA1806">
        <v>27.28</v>
      </c>
      <c r="AB1806">
        <v>37.0197</v>
      </c>
      <c r="AC1806">
        <v>31.330400000000001</v>
      </c>
      <c r="AD1806" t="e">
        <v>#N/A</v>
      </c>
      <c r="AE1806">
        <v>27.695900000000002</v>
      </c>
      <c r="AF1806">
        <v>25.539200000000001</v>
      </c>
      <c r="AG1806">
        <v>17.954599999999999</v>
      </c>
      <c r="AH1806">
        <v>18.264299999999999</v>
      </c>
      <c r="AI1806">
        <v>14.664400000000001</v>
      </c>
      <c r="AJ1806">
        <v>39.746299999999998</v>
      </c>
      <c r="AK1806" t="e">
        <v>#N/A</v>
      </c>
      <c r="AL1806" t="e">
        <v>#N/A</v>
      </c>
      <c r="AM1806">
        <v>39.287100000000002</v>
      </c>
      <c r="AN1806">
        <v>42.9572</v>
      </c>
      <c r="AO1806">
        <v>20.742999999999999</v>
      </c>
      <c r="AP1806" t="e">
        <v>#N/A</v>
      </c>
      <c r="AQ1806">
        <v>30.877700000000001</v>
      </c>
      <c r="AR1806">
        <v>24.0412</v>
      </c>
    </row>
    <row r="1807" spans="1:44" x14ac:dyDescent="0.25">
      <c r="A1807" s="1">
        <v>39169</v>
      </c>
      <c r="B1807">
        <v>48.743499999999997</v>
      </c>
      <c r="C1807">
        <v>22.836300000000001</v>
      </c>
      <c r="D1807">
        <v>15.2499</v>
      </c>
      <c r="E1807">
        <v>37.906500000000001</v>
      </c>
      <c r="F1807">
        <v>973.90620000000001</v>
      </c>
      <c r="G1807">
        <v>9.5189599999999999</v>
      </c>
      <c r="H1807">
        <v>29.26</v>
      </c>
      <c r="I1807">
        <v>33.564700000000002</v>
      </c>
      <c r="J1807">
        <v>57.758200000000002</v>
      </c>
      <c r="K1807">
        <v>42.248100000000001</v>
      </c>
      <c r="L1807">
        <v>45.068600000000004</v>
      </c>
      <c r="M1807">
        <v>17.7652</v>
      </c>
      <c r="N1807">
        <v>357.1662</v>
      </c>
      <c r="O1807">
        <v>14.9719</v>
      </c>
      <c r="P1807">
        <v>29.463200000000001</v>
      </c>
      <c r="Q1807">
        <v>17.13</v>
      </c>
      <c r="R1807">
        <v>48.782899999999998</v>
      </c>
      <c r="S1807">
        <v>21.035</v>
      </c>
      <c r="T1807">
        <v>22.441700000000001</v>
      </c>
      <c r="U1807">
        <v>143.84829999999999</v>
      </c>
      <c r="V1807">
        <v>27.173500000000001</v>
      </c>
      <c r="W1807">
        <v>23.31</v>
      </c>
      <c r="X1807">
        <v>29.569900000000001</v>
      </c>
      <c r="Y1807">
        <v>62.6877</v>
      </c>
      <c r="Z1807">
        <v>11.6652</v>
      </c>
      <c r="AA1807">
        <v>26.91</v>
      </c>
      <c r="AB1807">
        <v>37.041600000000003</v>
      </c>
      <c r="AC1807">
        <v>30.947600000000001</v>
      </c>
      <c r="AD1807" t="e">
        <v>#N/A</v>
      </c>
      <c r="AE1807">
        <v>27.583200000000001</v>
      </c>
      <c r="AF1807">
        <v>25.320900000000002</v>
      </c>
      <c r="AG1807">
        <v>17.849299999999999</v>
      </c>
      <c r="AH1807">
        <v>18.029900000000001</v>
      </c>
      <c r="AI1807">
        <v>14.4976</v>
      </c>
      <c r="AJ1807">
        <v>39.617699999999999</v>
      </c>
      <c r="AK1807" t="e">
        <v>#N/A</v>
      </c>
      <c r="AL1807" t="e">
        <v>#N/A</v>
      </c>
      <c r="AM1807">
        <v>38.566699999999997</v>
      </c>
      <c r="AN1807">
        <v>42.435099999999998</v>
      </c>
      <c r="AO1807">
        <v>20.488299999999999</v>
      </c>
      <c r="AP1807" t="e">
        <v>#N/A</v>
      </c>
      <c r="AQ1807">
        <v>30.3095</v>
      </c>
      <c r="AR1807">
        <v>23.713799999999999</v>
      </c>
    </row>
    <row r="1808" spans="1:44" x14ac:dyDescent="0.25">
      <c r="A1808" s="1">
        <v>39170</v>
      </c>
      <c r="B1808">
        <v>48.518599999999999</v>
      </c>
      <c r="C1808">
        <v>22.9177</v>
      </c>
      <c r="D1808">
        <v>15.407999999999999</v>
      </c>
      <c r="E1808">
        <v>38.357100000000003</v>
      </c>
      <c r="F1808">
        <v>973.32410000000004</v>
      </c>
      <c r="G1808">
        <v>9.5497499999999995</v>
      </c>
      <c r="H1808">
        <v>29.04</v>
      </c>
      <c r="I1808">
        <v>33.858899999999998</v>
      </c>
      <c r="J1808">
        <v>57.889200000000002</v>
      </c>
      <c r="K1808">
        <v>42.197200000000002</v>
      </c>
      <c r="L1808">
        <v>45.5535</v>
      </c>
      <c r="M1808">
        <v>17.5459</v>
      </c>
      <c r="N1808">
        <v>360.07139999999998</v>
      </c>
      <c r="O1808">
        <v>15.011100000000001</v>
      </c>
      <c r="P1808">
        <v>29.442499999999999</v>
      </c>
      <c r="Q1808">
        <v>16.940000000000001</v>
      </c>
      <c r="R1808">
        <v>49.103000000000002</v>
      </c>
      <c r="S1808">
        <v>21.0702</v>
      </c>
      <c r="T1808">
        <v>22.121600000000001</v>
      </c>
      <c r="U1808">
        <v>144.32749999999999</v>
      </c>
      <c r="V1808">
        <v>27.281099999999999</v>
      </c>
      <c r="W1808">
        <v>23.290400000000002</v>
      </c>
      <c r="X1808">
        <v>29.5031</v>
      </c>
      <c r="Y1808">
        <v>62.848199999999999</v>
      </c>
      <c r="Z1808">
        <v>11.7791</v>
      </c>
      <c r="AA1808">
        <v>26.64</v>
      </c>
      <c r="AB1808">
        <v>37.240200000000002</v>
      </c>
      <c r="AC1808">
        <v>31.2348</v>
      </c>
      <c r="AD1808" t="e">
        <v>#N/A</v>
      </c>
      <c r="AE1808">
        <v>27.5504</v>
      </c>
      <c r="AF1808">
        <v>25.716699999999999</v>
      </c>
      <c r="AG1808">
        <v>17.914999999999999</v>
      </c>
      <c r="AH1808">
        <v>18.002199999999998</v>
      </c>
      <c r="AI1808">
        <v>14.595599999999999</v>
      </c>
      <c r="AJ1808">
        <v>39.731499999999997</v>
      </c>
      <c r="AK1808" t="e">
        <v>#N/A</v>
      </c>
      <c r="AL1808" t="e">
        <v>#N/A</v>
      </c>
      <c r="AM1808">
        <v>37.171700000000001</v>
      </c>
      <c r="AN1808">
        <v>42.1952</v>
      </c>
      <c r="AO1808">
        <v>20.6692</v>
      </c>
      <c r="AP1808" t="e">
        <v>#N/A</v>
      </c>
      <c r="AQ1808">
        <v>30.358899999999998</v>
      </c>
      <c r="AR1808">
        <v>23.838200000000001</v>
      </c>
    </row>
    <row r="1809" spans="1:44" x14ac:dyDescent="0.25">
      <c r="A1809" s="1">
        <v>39171</v>
      </c>
      <c r="B1809">
        <v>48.834200000000003</v>
      </c>
      <c r="C1809">
        <v>23.105699999999999</v>
      </c>
      <c r="D1809">
        <v>15.5661</v>
      </c>
      <c r="E1809">
        <v>38.407299999999999</v>
      </c>
      <c r="F1809">
        <v>977.3931</v>
      </c>
      <c r="G1809">
        <v>9.4964499999999994</v>
      </c>
      <c r="H1809">
        <v>29.46</v>
      </c>
      <c r="I1809">
        <v>33.832599999999999</v>
      </c>
      <c r="J1809">
        <v>57.448700000000002</v>
      </c>
      <c r="K1809">
        <v>42.848300000000002</v>
      </c>
      <c r="L1809">
        <v>45.060400000000001</v>
      </c>
      <c r="M1809">
        <v>17.6736</v>
      </c>
      <c r="N1809">
        <v>360.63909999999998</v>
      </c>
      <c r="O1809">
        <v>15.0244</v>
      </c>
      <c r="P1809">
        <v>29.5655</v>
      </c>
      <c r="Q1809">
        <v>17.38</v>
      </c>
      <c r="R1809">
        <v>48.795999999999999</v>
      </c>
      <c r="S1809">
        <v>20.993400000000001</v>
      </c>
      <c r="T1809">
        <v>21.892299999999999</v>
      </c>
      <c r="U1809">
        <v>144.2295</v>
      </c>
      <c r="V1809">
        <v>27.439599999999999</v>
      </c>
      <c r="W1809">
        <v>23.305499999999999</v>
      </c>
      <c r="X1809">
        <v>29.687999999999999</v>
      </c>
      <c r="Y1809">
        <v>62.808900000000001</v>
      </c>
      <c r="Z1809">
        <v>11.834</v>
      </c>
      <c r="AA1809">
        <v>26.27</v>
      </c>
      <c r="AB1809">
        <v>37.291899999999998</v>
      </c>
      <c r="AC1809">
        <v>31.230499999999999</v>
      </c>
      <c r="AD1809" t="e">
        <v>#N/A</v>
      </c>
      <c r="AE1809">
        <v>27.713100000000001</v>
      </c>
      <c r="AF1809">
        <v>25.858499999999999</v>
      </c>
      <c r="AG1809">
        <v>18.038399999999999</v>
      </c>
      <c r="AH1809">
        <v>18.2577</v>
      </c>
      <c r="AI1809">
        <v>14.552199999999999</v>
      </c>
      <c r="AJ1809">
        <v>39.788800000000002</v>
      </c>
      <c r="AK1809" t="e">
        <v>#N/A</v>
      </c>
      <c r="AL1809" t="e">
        <v>#N/A</v>
      </c>
      <c r="AM1809">
        <v>37.33</v>
      </c>
      <c r="AN1809">
        <v>42.283299999999997</v>
      </c>
      <c r="AO1809">
        <v>20.914999999999999</v>
      </c>
      <c r="AP1809" t="e">
        <v>#N/A</v>
      </c>
      <c r="AQ1809">
        <v>30.599399999999999</v>
      </c>
      <c r="AR1809">
        <v>23.885200000000001</v>
      </c>
    </row>
    <row r="1810" spans="1:44" x14ac:dyDescent="0.25">
      <c r="A1810" s="1">
        <v>39174</v>
      </c>
      <c r="B1810">
        <v>48.563200000000002</v>
      </c>
      <c r="C1810">
        <v>23.063400000000001</v>
      </c>
      <c r="D1810">
        <v>12.05</v>
      </c>
      <c r="E1810">
        <v>37.8962</v>
      </c>
      <c r="F1810">
        <v>971.4366</v>
      </c>
      <c r="G1810">
        <v>9.5346600000000006</v>
      </c>
      <c r="H1810">
        <v>29.48</v>
      </c>
      <c r="I1810">
        <v>33.347700000000003</v>
      </c>
      <c r="J1810">
        <v>57.190800000000003</v>
      </c>
      <c r="K1810">
        <v>42.484200000000001</v>
      </c>
      <c r="L1810">
        <v>45.493699999999997</v>
      </c>
      <c r="M1810">
        <v>17.520499999999998</v>
      </c>
      <c r="N1810">
        <v>356.82479999999998</v>
      </c>
      <c r="O1810">
        <v>15.123200000000001</v>
      </c>
      <c r="P1810">
        <v>29.2685</v>
      </c>
      <c r="Q1810">
        <v>16.61</v>
      </c>
      <c r="R1810">
        <v>48.961599999999997</v>
      </c>
      <c r="S1810">
        <v>20.848199999999999</v>
      </c>
      <c r="T1810">
        <v>22.035599999999999</v>
      </c>
      <c r="U1810">
        <v>143.07</v>
      </c>
      <c r="V1810">
        <v>27.422799999999999</v>
      </c>
      <c r="W1810">
        <v>23.2471</v>
      </c>
      <c r="X1810">
        <v>29.613499999999998</v>
      </c>
      <c r="Y1810">
        <v>63.173900000000003</v>
      </c>
      <c r="Z1810">
        <v>11.803800000000001</v>
      </c>
      <c r="AA1810">
        <v>26.64</v>
      </c>
      <c r="AB1810">
        <v>37.028599999999997</v>
      </c>
      <c r="AC1810">
        <v>31.086200000000002</v>
      </c>
      <c r="AD1810" t="e">
        <v>#N/A</v>
      </c>
      <c r="AE1810">
        <v>27.4909</v>
      </c>
      <c r="AF1810">
        <v>26.2913</v>
      </c>
      <c r="AG1810">
        <v>17.863900000000001</v>
      </c>
      <c r="AH1810">
        <v>18.212700000000002</v>
      </c>
      <c r="AI1810">
        <v>14.5631</v>
      </c>
      <c r="AJ1810">
        <v>39.526699999999998</v>
      </c>
      <c r="AK1810" t="e">
        <v>#N/A</v>
      </c>
      <c r="AL1810" t="e">
        <v>#N/A</v>
      </c>
      <c r="AM1810">
        <v>37.758200000000002</v>
      </c>
      <c r="AN1810">
        <v>41.969299999999997</v>
      </c>
      <c r="AO1810">
        <v>20.7849</v>
      </c>
      <c r="AP1810" t="e">
        <v>#N/A</v>
      </c>
      <c r="AQ1810">
        <v>30.820799999999998</v>
      </c>
      <c r="AR1810">
        <v>23.840900000000001</v>
      </c>
    </row>
    <row r="1811" spans="1:44" x14ac:dyDescent="0.25">
      <c r="A1811" s="1">
        <v>39175</v>
      </c>
      <c r="B1811">
        <v>49.286900000000003</v>
      </c>
      <c r="C1811">
        <v>23.532299999999999</v>
      </c>
      <c r="D1811">
        <v>12.309900000000001</v>
      </c>
      <c r="E1811">
        <v>37.995100000000001</v>
      </c>
      <c r="F1811">
        <v>978.67909999999995</v>
      </c>
      <c r="G1811">
        <v>9.6300399999999993</v>
      </c>
      <c r="H1811">
        <v>29.5</v>
      </c>
      <c r="I1811">
        <v>33.612299999999998</v>
      </c>
      <c r="J1811">
        <v>57.8889</v>
      </c>
      <c r="K1811">
        <v>42.790100000000002</v>
      </c>
      <c r="L1811">
        <v>45.770099999999999</v>
      </c>
      <c r="M1811">
        <v>17.8278</v>
      </c>
      <c r="N1811">
        <v>359.62990000000002</v>
      </c>
      <c r="O1811">
        <v>15.2789</v>
      </c>
      <c r="P1811">
        <v>29.757400000000001</v>
      </c>
      <c r="Q1811">
        <v>17.100000000000001</v>
      </c>
      <c r="R1811">
        <v>49.370699999999999</v>
      </c>
      <c r="S1811">
        <v>20.883199999999999</v>
      </c>
      <c r="T1811">
        <v>22.542100000000001</v>
      </c>
      <c r="U1811">
        <v>145.75970000000001</v>
      </c>
      <c r="V1811">
        <v>27.854800000000001</v>
      </c>
      <c r="W1811">
        <v>23.785799999999998</v>
      </c>
      <c r="X1811">
        <v>29.971599999999999</v>
      </c>
      <c r="Y1811">
        <v>63.709699999999998</v>
      </c>
      <c r="Z1811">
        <v>11.9221</v>
      </c>
      <c r="AA1811">
        <v>27.33</v>
      </c>
      <c r="AB1811">
        <v>37.377499999999998</v>
      </c>
      <c r="AC1811">
        <v>31.417000000000002</v>
      </c>
      <c r="AD1811" t="e">
        <v>#N/A</v>
      </c>
      <c r="AE1811">
        <v>27.752800000000001</v>
      </c>
      <c r="AF1811">
        <v>26.517399999999999</v>
      </c>
      <c r="AG1811">
        <v>17.958600000000001</v>
      </c>
      <c r="AH1811">
        <v>18.216699999999999</v>
      </c>
      <c r="AI1811">
        <v>14.762600000000001</v>
      </c>
      <c r="AJ1811">
        <v>39.462499999999999</v>
      </c>
      <c r="AK1811" t="e">
        <v>#N/A</v>
      </c>
      <c r="AL1811" t="e">
        <v>#N/A</v>
      </c>
      <c r="AM1811">
        <v>38.3996</v>
      </c>
      <c r="AN1811">
        <v>42.3384</v>
      </c>
      <c r="AO1811">
        <v>20.9513</v>
      </c>
      <c r="AP1811" t="e">
        <v>#N/A</v>
      </c>
      <c r="AQ1811">
        <v>31.2422</v>
      </c>
      <c r="AR1811">
        <v>24.1736</v>
      </c>
    </row>
    <row r="1812" spans="1:44" x14ac:dyDescent="0.25">
      <c r="A1812" s="1">
        <v>39176</v>
      </c>
      <c r="B1812">
        <v>49.168799999999997</v>
      </c>
      <c r="C1812">
        <v>23.454499999999999</v>
      </c>
      <c r="D1812">
        <v>12.4551</v>
      </c>
      <c r="E1812">
        <v>38.332000000000001</v>
      </c>
      <c r="F1812">
        <v>975.20770000000005</v>
      </c>
      <c r="G1812">
        <v>9.6129499999999997</v>
      </c>
      <c r="H1812">
        <v>29.66</v>
      </c>
      <c r="I1812">
        <v>33.647300000000001</v>
      </c>
      <c r="J1812">
        <v>58.172899999999998</v>
      </c>
      <c r="K1812">
        <v>43.008299999999998</v>
      </c>
      <c r="L1812">
        <v>45.942599999999999</v>
      </c>
      <c r="M1812">
        <v>18.008500000000002</v>
      </c>
      <c r="N1812">
        <v>360.00119999999998</v>
      </c>
      <c r="O1812">
        <v>15.435600000000001</v>
      </c>
      <c r="P1812">
        <v>29.573799999999999</v>
      </c>
      <c r="Q1812">
        <v>17.29</v>
      </c>
      <c r="R1812">
        <v>49.637500000000003</v>
      </c>
      <c r="S1812">
        <v>20.7742</v>
      </c>
      <c r="T1812">
        <v>22.159800000000001</v>
      </c>
      <c r="U1812">
        <v>145.2261</v>
      </c>
      <c r="V1812">
        <v>27.996700000000001</v>
      </c>
      <c r="W1812">
        <v>24.1</v>
      </c>
      <c r="X1812">
        <v>30.332000000000001</v>
      </c>
      <c r="Y1812">
        <v>63.8446</v>
      </c>
      <c r="Z1812">
        <v>11.970599999999999</v>
      </c>
      <c r="AA1812">
        <v>27.28</v>
      </c>
      <c r="AB1812">
        <v>37.758099999999999</v>
      </c>
      <c r="AC1812">
        <v>31.4894</v>
      </c>
      <c r="AD1812" t="e">
        <v>#N/A</v>
      </c>
      <c r="AE1812">
        <v>27.7714</v>
      </c>
      <c r="AF1812">
        <v>26.511700000000001</v>
      </c>
      <c r="AG1812">
        <v>18.399100000000001</v>
      </c>
      <c r="AH1812">
        <v>18.3551</v>
      </c>
      <c r="AI1812">
        <v>14.8371</v>
      </c>
      <c r="AJ1812">
        <v>39.5807</v>
      </c>
      <c r="AK1812" t="e">
        <v>#N/A</v>
      </c>
      <c r="AL1812" t="e">
        <v>#N/A</v>
      </c>
      <c r="AM1812">
        <v>38.733400000000003</v>
      </c>
      <c r="AN1812">
        <v>42.110700000000001</v>
      </c>
      <c r="AO1812">
        <v>20.905799999999999</v>
      </c>
      <c r="AP1812" t="e">
        <v>#N/A</v>
      </c>
      <c r="AQ1812">
        <v>31.2498</v>
      </c>
      <c r="AR1812">
        <v>23.969799999999999</v>
      </c>
    </row>
    <row r="1813" spans="1:44" x14ac:dyDescent="0.25">
      <c r="A1813" s="1">
        <v>39177</v>
      </c>
      <c r="B1813">
        <v>48.830599999999997</v>
      </c>
      <c r="C1813">
        <v>23.4313</v>
      </c>
      <c r="D1813">
        <v>12.4903</v>
      </c>
      <c r="E1813">
        <v>38.0137</v>
      </c>
      <c r="F1813">
        <v>972.37459999999999</v>
      </c>
      <c r="G1813">
        <v>9.6375700000000002</v>
      </c>
      <c r="H1813">
        <v>29.05</v>
      </c>
      <c r="I1813">
        <v>33.607599999999998</v>
      </c>
      <c r="J1813">
        <v>58.261800000000001</v>
      </c>
      <c r="K1813">
        <v>43.079599999999999</v>
      </c>
      <c r="L1813">
        <v>45.8583</v>
      </c>
      <c r="M1813">
        <v>17.9664</v>
      </c>
      <c r="N1813">
        <v>360.83460000000002</v>
      </c>
      <c r="O1813">
        <v>15.4207</v>
      </c>
      <c r="P1813">
        <v>29.3902</v>
      </c>
      <c r="Q1813">
        <v>17.34</v>
      </c>
      <c r="R1813">
        <v>49.585999999999999</v>
      </c>
      <c r="S1813">
        <v>20.700199999999999</v>
      </c>
      <c r="T1813">
        <v>22.714099999999998</v>
      </c>
      <c r="U1813">
        <v>144.7269</v>
      </c>
      <c r="V1813">
        <v>28.429099999999998</v>
      </c>
      <c r="W1813">
        <v>24.011700000000001</v>
      </c>
      <c r="X1813">
        <v>30.290800000000001</v>
      </c>
      <c r="Y1813">
        <v>64.036199999999994</v>
      </c>
      <c r="Z1813">
        <v>12.075100000000001</v>
      </c>
      <c r="AA1813">
        <v>26.67</v>
      </c>
      <c r="AB1813">
        <v>37.908200000000001</v>
      </c>
      <c r="AC1813">
        <v>31.543399999999998</v>
      </c>
      <c r="AD1813" t="e">
        <v>#N/A</v>
      </c>
      <c r="AE1813">
        <v>28.052700000000002</v>
      </c>
      <c r="AF1813">
        <v>26.5869</v>
      </c>
      <c r="AG1813">
        <v>18.4025</v>
      </c>
      <c r="AH1813">
        <v>18.288699999999999</v>
      </c>
      <c r="AI1813">
        <v>14.8368</v>
      </c>
      <c r="AJ1813">
        <v>39.4998</v>
      </c>
      <c r="AK1813" t="e">
        <v>#N/A</v>
      </c>
      <c r="AL1813" t="e">
        <v>#N/A</v>
      </c>
      <c r="AM1813">
        <v>38.805999999999997</v>
      </c>
      <c r="AN1813">
        <v>42.096400000000003</v>
      </c>
      <c r="AO1813">
        <v>21.017499999999998</v>
      </c>
      <c r="AP1813" t="e">
        <v>#N/A</v>
      </c>
      <c r="AQ1813">
        <v>31.317599999999999</v>
      </c>
      <c r="AR1813">
        <v>24.1327</v>
      </c>
    </row>
    <row r="1814" spans="1:44" x14ac:dyDescent="0.25">
      <c r="A1814" s="1">
        <v>39182</v>
      </c>
      <c r="B1814">
        <v>48.498399999999997</v>
      </c>
      <c r="C1814">
        <v>23.609000000000002</v>
      </c>
      <c r="D1814">
        <v>12.337300000000001</v>
      </c>
      <c r="E1814">
        <v>38.188499999999998</v>
      </c>
      <c r="F1814">
        <v>963.63909999999998</v>
      </c>
      <c r="G1814">
        <v>9.5559200000000004</v>
      </c>
      <c r="H1814">
        <v>29</v>
      </c>
      <c r="I1814">
        <v>33.626300000000001</v>
      </c>
      <c r="J1814">
        <v>58.204900000000002</v>
      </c>
      <c r="K1814">
        <v>42.421199999999999</v>
      </c>
      <c r="L1814">
        <v>46.553800000000003</v>
      </c>
      <c r="M1814">
        <v>17.8474</v>
      </c>
      <c r="N1814">
        <v>364.98379999999997</v>
      </c>
      <c r="O1814">
        <v>15.542999999999999</v>
      </c>
      <c r="P1814">
        <v>29.167300000000001</v>
      </c>
      <c r="Q1814">
        <v>17.25</v>
      </c>
      <c r="R1814">
        <v>49.684100000000001</v>
      </c>
      <c r="S1814">
        <v>20.538399999999999</v>
      </c>
      <c r="T1814">
        <v>22.828700000000001</v>
      </c>
      <c r="U1814">
        <v>144.7859</v>
      </c>
      <c r="V1814">
        <v>27.598400000000002</v>
      </c>
      <c r="W1814">
        <v>24.0428</v>
      </c>
      <c r="X1814">
        <v>30.011500000000002</v>
      </c>
      <c r="Y1814">
        <v>63.717399999999998</v>
      </c>
      <c r="Z1814">
        <v>12.703200000000001</v>
      </c>
      <c r="AA1814">
        <v>27.42</v>
      </c>
      <c r="AB1814">
        <v>37.850499999999997</v>
      </c>
      <c r="AC1814">
        <v>31.715299999999999</v>
      </c>
      <c r="AD1814" t="e">
        <v>#N/A</v>
      </c>
      <c r="AE1814">
        <v>28.259399999999999</v>
      </c>
      <c r="AF1814">
        <v>26.6447</v>
      </c>
      <c r="AG1814">
        <v>18.233599999999999</v>
      </c>
      <c r="AH1814">
        <v>18.397200000000002</v>
      </c>
      <c r="AI1814">
        <v>14.8583</v>
      </c>
      <c r="AJ1814">
        <v>39.493699999999997</v>
      </c>
      <c r="AK1814" t="e">
        <v>#N/A</v>
      </c>
      <c r="AL1814" t="e">
        <v>#N/A</v>
      </c>
      <c r="AM1814">
        <v>37.9253</v>
      </c>
      <c r="AN1814">
        <v>41.633200000000002</v>
      </c>
      <c r="AO1814">
        <v>20.8628</v>
      </c>
      <c r="AP1814" t="e">
        <v>#N/A</v>
      </c>
      <c r="AQ1814">
        <v>31.012799999999999</v>
      </c>
      <c r="AR1814">
        <v>24.085699999999999</v>
      </c>
    </row>
    <row r="1815" spans="1:44" x14ac:dyDescent="0.25">
      <c r="A1815" s="1">
        <v>39183</v>
      </c>
      <c r="B1815">
        <v>48.362400000000001</v>
      </c>
      <c r="C1815">
        <v>23.7178</v>
      </c>
      <c r="D1815">
        <v>12.2285</v>
      </c>
      <c r="E1815">
        <v>37.967399999999998</v>
      </c>
      <c r="F1815">
        <v>959.16989999999998</v>
      </c>
      <c r="G1815">
        <v>9.3932099999999998</v>
      </c>
      <c r="H1815">
        <v>29.43</v>
      </c>
      <c r="I1815">
        <v>33.244700000000002</v>
      </c>
      <c r="J1815">
        <v>57.739100000000001</v>
      </c>
      <c r="K1815">
        <v>42.110199999999999</v>
      </c>
      <c r="L1815">
        <v>46.333599999999997</v>
      </c>
      <c r="M1815">
        <v>17.720700000000001</v>
      </c>
      <c r="N1815">
        <v>361.41640000000001</v>
      </c>
      <c r="O1815">
        <v>15.421799999999999</v>
      </c>
      <c r="P1815">
        <v>28.8995</v>
      </c>
      <c r="Q1815">
        <v>17.3</v>
      </c>
      <c r="R1815">
        <v>49.181899999999999</v>
      </c>
      <c r="S1815">
        <v>20.595500000000001</v>
      </c>
      <c r="T1815">
        <v>22.389199999999999</v>
      </c>
      <c r="U1815">
        <v>143.3126</v>
      </c>
      <c r="V1815">
        <v>27.614899999999999</v>
      </c>
      <c r="W1815">
        <v>23.899699999999999</v>
      </c>
      <c r="X1815">
        <v>29.639399999999998</v>
      </c>
      <c r="Y1815">
        <v>62.882800000000003</v>
      </c>
      <c r="Z1815">
        <v>12.5817</v>
      </c>
      <c r="AA1815">
        <v>27.52</v>
      </c>
      <c r="AB1815">
        <v>37.995800000000003</v>
      </c>
      <c r="AC1815">
        <v>31.682600000000001</v>
      </c>
      <c r="AD1815" t="e">
        <v>#N/A</v>
      </c>
      <c r="AE1815">
        <v>28.38</v>
      </c>
      <c r="AF1815">
        <v>26.561699999999998</v>
      </c>
      <c r="AG1815">
        <v>18.0581</v>
      </c>
      <c r="AH1815">
        <v>18.418299999999999</v>
      </c>
      <c r="AI1815">
        <v>14.895799999999999</v>
      </c>
      <c r="AJ1815">
        <v>39.404800000000002</v>
      </c>
      <c r="AK1815" t="e">
        <v>#N/A</v>
      </c>
      <c r="AL1815" t="e">
        <v>#N/A</v>
      </c>
      <c r="AM1815">
        <v>37.226799999999997</v>
      </c>
      <c r="AN1815">
        <v>41.367400000000004</v>
      </c>
      <c r="AO1815">
        <v>20.6341</v>
      </c>
      <c r="AP1815" t="e">
        <v>#N/A</v>
      </c>
      <c r="AQ1815">
        <v>30.584900000000001</v>
      </c>
      <c r="AR1815">
        <v>23.845099999999999</v>
      </c>
    </row>
    <row r="1816" spans="1:44" x14ac:dyDescent="0.25">
      <c r="A1816" s="1">
        <v>39184</v>
      </c>
      <c r="B1816">
        <v>48.470799999999997</v>
      </c>
      <c r="C1816">
        <v>23.671900000000001</v>
      </c>
      <c r="D1816">
        <v>12.2629</v>
      </c>
      <c r="E1816">
        <v>38.146500000000003</v>
      </c>
      <c r="F1816">
        <v>956.25360000000001</v>
      </c>
      <c r="G1816">
        <v>9.3186</v>
      </c>
      <c r="H1816">
        <v>28.75</v>
      </c>
      <c r="I1816">
        <v>32.979500000000002</v>
      </c>
      <c r="J1816">
        <v>58.046900000000001</v>
      </c>
      <c r="K1816">
        <v>42.122599999999998</v>
      </c>
      <c r="L1816">
        <v>46.520600000000002</v>
      </c>
      <c r="M1816">
        <v>17.779399999999999</v>
      </c>
      <c r="N1816">
        <v>358.73289999999997</v>
      </c>
      <c r="O1816">
        <v>15.3626</v>
      </c>
      <c r="P1816">
        <v>29.244299999999999</v>
      </c>
      <c r="Q1816">
        <v>17.61</v>
      </c>
      <c r="R1816">
        <v>49.386000000000003</v>
      </c>
      <c r="S1816">
        <v>20.6554</v>
      </c>
      <c r="T1816">
        <v>22.207599999999999</v>
      </c>
      <c r="U1816">
        <v>142.8879</v>
      </c>
      <c r="V1816">
        <v>27.798200000000001</v>
      </c>
      <c r="W1816">
        <v>23.831499999999998</v>
      </c>
      <c r="X1816">
        <v>29.9392</v>
      </c>
      <c r="Y1816">
        <v>63.055799999999998</v>
      </c>
      <c r="Z1816">
        <v>12.5543</v>
      </c>
      <c r="AA1816">
        <v>27.13</v>
      </c>
      <c r="AB1816">
        <v>37.857599999999998</v>
      </c>
      <c r="AC1816">
        <v>31.591799999999999</v>
      </c>
      <c r="AD1816" t="e">
        <v>#N/A</v>
      </c>
      <c r="AE1816">
        <v>28.380299999999998</v>
      </c>
      <c r="AF1816">
        <v>26.8765</v>
      </c>
      <c r="AG1816">
        <v>18.267600000000002</v>
      </c>
      <c r="AH1816">
        <v>18.429500000000001</v>
      </c>
      <c r="AI1816">
        <v>15.081099999999999</v>
      </c>
      <c r="AJ1816">
        <v>39.566499999999998</v>
      </c>
      <c r="AK1816" t="e">
        <v>#N/A</v>
      </c>
      <c r="AL1816" t="e">
        <v>#N/A</v>
      </c>
      <c r="AM1816">
        <v>37.042499999999997</v>
      </c>
      <c r="AN1816">
        <v>41.718899999999998</v>
      </c>
      <c r="AO1816">
        <v>20.535399999999999</v>
      </c>
      <c r="AP1816" t="e">
        <v>#N/A</v>
      </c>
      <c r="AQ1816">
        <v>30.4543</v>
      </c>
      <c r="AR1816">
        <v>23.8201</v>
      </c>
    </row>
    <row r="1817" spans="1:44" x14ac:dyDescent="0.25">
      <c r="A1817" s="1">
        <v>39185</v>
      </c>
      <c r="B1817">
        <v>48.212800000000001</v>
      </c>
      <c r="C1817">
        <v>23.511199999999999</v>
      </c>
      <c r="D1817">
        <v>12.135899999999999</v>
      </c>
      <c r="E1817">
        <v>38.534100000000002</v>
      </c>
      <c r="F1817">
        <v>955.94799999999998</v>
      </c>
      <c r="G1817">
        <v>9.0776800000000009</v>
      </c>
      <c r="H1817">
        <v>28.7</v>
      </c>
      <c r="I1817">
        <v>32.932000000000002</v>
      </c>
      <c r="J1817">
        <v>57.863599999999998</v>
      </c>
      <c r="K1817">
        <v>42.0197</v>
      </c>
      <c r="L1817">
        <v>46.183199999999999</v>
      </c>
      <c r="M1817">
        <v>18.177700000000002</v>
      </c>
      <c r="N1817">
        <v>356.52640000000002</v>
      </c>
      <c r="O1817">
        <v>15.3689</v>
      </c>
      <c r="P1817">
        <v>29.056699999999999</v>
      </c>
      <c r="Q1817">
        <v>17.02</v>
      </c>
      <c r="R1817">
        <v>49.174199999999999</v>
      </c>
      <c r="S1817">
        <v>20.6614</v>
      </c>
      <c r="T1817">
        <v>22.609000000000002</v>
      </c>
      <c r="U1817">
        <v>141.74100000000001</v>
      </c>
      <c r="V1817">
        <v>27.6983</v>
      </c>
      <c r="W1817">
        <v>23.654699999999998</v>
      </c>
      <c r="X1817">
        <v>29.8018</v>
      </c>
      <c r="Y1817">
        <v>62.215400000000002</v>
      </c>
      <c r="Z1817">
        <v>12.4696</v>
      </c>
      <c r="AA1817">
        <v>27.16</v>
      </c>
      <c r="AB1817">
        <v>37.9435</v>
      </c>
      <c r="AC1817">
        <v>31.377400000000002</v>
      </c>
      <c r="AD1817" t="e">
        <v>#N/A</v>
      </c>
      <c r="AE1817">
        <v>28.873799999999999</v>
      </c>
      <c r="AF1817">
        <v>28.962399999999999</v>
      </c>
      <c r="AG1817">
        <v>18.224499999999999</v>
      </c>
      <c r="AH1817">
        <v>18.151599999999998</v>
      </c>
      <c r="AI1817">
        <v>15.122199999999999</v>
      </c>
      <c r="AJ1817">
        <v>39.246400000000001</v>
      </c>
      <c r="AK1817" t="e">
        <v>#N/A</v>
      </c>
      <c r="AL1817" t="e">
        <v>#N/A</v>
      </c>
      <c r="AM1817">
        <v>36.767499999999998</v>
      </c>
      <c r="AN1817">
        <v>41.665799999999997</v>
      </c>
      <c r="AO1817">
        <v>20.453099999999999</v>
      </c>
      <c r="AP1817" t="e">
        <v>#N/A</v>
      </c>
      <c r="AQ1817">
        <v>30.410699999999999</v>
      </c>
      <c r="AR1817">
        <v>23.733000000000001</v>
      </c>
    </row>
    <row r="1818" spans="1:44" x14ac:dyDescent="0.25">
      <c r="A1818" s="1">
        <v>39188</v>
      </c>
      <c r="B1818">
        <v>48.462899999999998</v>
      </c>
      <c r="C1818">
        <v>23.372900000000001</v>
      </c>
      <c r="D1818">
        <v>12.0867</v>
      </c>
      <c r="E1818">
        <v>39.260899999999999</v>
      </c>
      <c r="F1818">
        <v>964.24059999999997</v>
      </c>
      <c r="G1818">
        <v>9.1851699999999994</v>
      </c>
      <c r="H1818">
        <v>28.85</v>
      </c>
      <c r="I1818">
        <v>33.403300000000002</v>
      </c>
      <c r="J1818">
        <v>57.405500000000004</v>
      </c>
      <c r="K1818">
        <v>42.026699999999998</v>
      </c>
      <c r="L1818">
        <v>46.612900000000003</v>
      </c>
      <c r="M1818">
        <v>18.1128</v>
      </c>
      <c r="N1818">
        <v>365.57870000000003</v>
      </c>
      <c r="O1818">
        <v>15.4499</v>
      </c>
      <c r="P1818">
        <v>29.5535</v>
      </c>
      <c r="Q1818">
        <v>17.3</v>
      </c>
      <c r="R1818">
        <v>49.591099999999997</v>
      </c>
      <c r="S1818">
        <v>20.616499999999998</v>
      </c>
      <c r="T1818">
        <v>22.976900000000001</v>
      </c>
      <c r="U1818">
        <v>147.15360000000001</v>
      </c>
      <c r="V1818">
        <v>27.648800000000001</v>
      </c>
      <c r="W1818">
        <v>24.028400000000001</v>
      </c>
      <c r="X1818">
        <v>29.977399999999999</v>
      </c>
      <c r="Y1818">
        <v>62.937899999999999</v>
      </c>
      <c r="Z1818">
        <v>12.5931</v>
      </c>
      <c r="AA1818">
        <v>27.03</v>
      </c>
      <c r="AB1818">
        <v>38.275199999999998</v>
      </c>
      <c r="AC1818">
        <v>31.859300000000001</v>
      </c>
      <c r="AD1818" t="e">
        <v>#N/A</v>
      </c>
      <c r="AE1818">
        <v>29.077400000000001</v>
      </c>
      <c r="AF1818">
        <v>28.987300000000001</v>
      </c>
      <c r="AG1818">
        <v>18.276700000000002</v>
      </c>
      <c r="AH1818">
        <v>18.360499999999998</v>
      </c>
      <c r="AI1818">
        <v>15.255100000000001</v>
      </c>
      <c r="AJ1818">
        <v>39.4542</v>
      </c>
      <c r="AK1818" t="e">
        <v>#N/A</v>
      </c>
      <c r="AL1818" t="e">
        <v>#N/A</v>
      </c>
      <c r="AM1818">
        <v>37.3217</v>
      </c>
      <c r="AN1818">
        <v>42.096800000000002</v>
      </c>
      <c r="AO1818">
        <v>20.688300000000002</v>
      </c>
      <c r="AP1818" t="e">
        <v>#N/A</v>
      </c>
      <c r="AQ1818">
        <v>30.789300000000001</v>
      </c>
      <c r="AR1818">
        <v>23.8858</v>
      </c>
    </row>
    <row r="1819" spans="1:44" x14ac:dyDescent="0.25">
      <c r="A1819" s="1">
        <v>39189</v>
      </c>
      <c r="B1819">
        <v>48.504199999999997</v>
      </c>
      <c r="C1819">
        <v>23.2608</v>
      </c>
      <c r="D1819">
        <v>12.1225</v>
      </c>
      <c r="E1819">
        <v>39.042400000000001</v>
      </c>
      <c r="F1819">
        <v>971.87559999999996</v>
      </c>
      <c r="G1819">
        <v>9.0773399999999995</v>
      </c>
      <c r="H1819">
        <v>28.79</v>
      </c>
      <c r="I1819">
        <v>33.4514</v>
      </c>
      <c r="J1819">
        <v>57.441400000000002</v>
      </c>
      <c r="K1819">
        <v>42.545099999999998</v>
      </c>
      <c r="L1819">
        <v>46.664299999999997</v>
      </c>
      <c r="M1819">
        <v>18.2638</v>
      </c>
      <c r="N1819">
        <v>362.77449999999999</v>
      </c>
      <c r="O1819">
        <v>15.869400000000001</v>
      </c>
      <c r="P1819">
        <v>29.308599999999998</v>
      </c>
      <c r="Q1819">
        <v>17.3</v>
      </c>
      <c r="R1819">
        <v>49.734299999999998</v>
      </c>
      <c r="S1819">
        <v>20.5246</v>
      </c>
      <c r="T1819">
        <v>22.6997</v>
      </c>
      <c r="U1819">
        <v>147.4597</v>
      </c>
      <c r="V1819">
        <v>27.650099999999998</v>
      </c>
      <c r="W1819">
        <v>24.616199999999999</v>
      </c>
      <c r="X1819">
        <v>30.1569</v>
      </c>
      <c r="Y1819">
        <v>63.590600000000002</v>
      </c>
      <c r="Z1819">
        <v>12.7705</v>
      </c>
      <c r="AA1819">
        <v>26.68</v>
      </c>
      <c r="AB1819">
        <v>39.263199999999998</v>
      </c>
      <c r="AC1819">
        <v>31.9893</v>
      </c>
      <c r="AD1819" t="e">
        <v>#N/A</v>
      </c>
      <c r="AE1819">
        <v>29.611899999999999</v>
      </c>
      <c r="AF1819">
        <v>28.7879</v>
      </c>
      <c r="AG1819">
        <v>18.354299999999999</v>
      </c>
      <c r="AH1819">
        <v>18.284199999999998</v>
      </c>
      <c r="AI1819">
        <v>15.244899999999999</v>
      </c>
      <c r="AJ1819">
        <v>39.531300000000002</v>
      </c>
      <c r="AK1819" t="e">
        <v>#N/A</v>
      </c>
      <c r="AL1819" t="e">
        <v>#N/A</v>
      </c>
      <c r="AM1819">
        <v>37.851300000000002</v>
      </c>
      <c r="AN1819">
        <v>42.328899999999997</v>
      </c>
      <c r="AO1819">
        <v>20.492999999999999</v>
      </c>
      <c r="AP1819" t="e">
        <v>#N/A</v>
      </c>
      <c r="AQ1819">
        <v>30.859500000000001</v>
      </c>
      <c r="AR1819">
        <v>23.983000000000001</v>
      </c>
    </row>
    <row r="1820" spans="1:44" x14ac:dyDescent="0.25">
      <c r="A1820" s="1">
        <v>39190</v>
      </c>
      <c r="B1820">
        <v>48.379100000000001</v>
      </c>
      <c r="C1820">
        <v>23.019100000000002</v>
      </c>
      <c r="D1820">
        <v>12.1861</v>
      </c>
      <c r="E1820">
        <v>39.102400000000003</v>
      </c>
      <c r="F1820">
        <v>975.42629999999997</v>
      </c>
      <c r="G1820">
        <v>9.0636399999999995</v>
      </c>
      <c r="H1820">
        <v>28.63</v>
      </c>
      <c r="I1820">
        <v>33.779200000000003</v>
      </c>
      <c r="J1820">
        <v>59.5107</v>
      </c>
      <c r="K1820">
        <v>43.529600000000002</v>
      </c>
      <c r="L1820">
        <v>46.490400000000001</v>
      </c>
      <c r="M1820">
        <v>18.246500000000001</v>
      </c>
      <c r="N1820">
        <v>365.33359999999999</v>
      </c>
      <c r="O1820">
        <v>15.8613</v>
      </c>
      <c r="P1820">
        <v>28.936900000000001</v>
      </c>
      <c r="Q1820">
        <v>17.32</v>
      </c>
      <c r="R1820">
        <v>49.511400000000002</v>
      </c>
      <c r="S1820">
        <v>20.441500000000001</v>
      </c>
      <c r="T1820">
        <v>22.255400000000002</v>
      </c>
      <c r="U1820">
        <v>148.5257</v>
      </c>
      <c r="V1820">
        <v>27.485900000000001</v>
      </c>
      <c r="W1820">
        <v>24.291699999999999</v>
      </c>
      <c r="X1820">
        <v>30.473800000000001</v>
      </c>
      <c r="Y1820">
        <v>61.943899999999999</v>
      </c>
      <c r="Z1820">
        <v>12.9689</v>
      </c>
      <c r="AA1820">
        <v>27.27</v>
      </c>
      <c r="AB1820">
        <v>39.067</v>
      </c>
      <c r="AC1820">
        <v>33.235999999999997</v>
      </c>
      <c r="AD1820" t="e">
        <v>#N/A</v>
      </c>
      <c r="AE1820">
        <v>29.514600000000002</v>
      </c>
      <c r="AF1820">
        <v>28.579000000000001</v>
      </c>
      <c r="AG1820">
        <v>18.157699999999998</v>
      </c>
      <c r="AH1820">
        <v>18.165600000000001</v>
      </c>
      <c r="AI1820">
        <v>15.151199999999999</v>
      </c>
      <c r="AJ1820">
        <v>39.394199999999998</v>
      </c>
      <c r="AK1820" t="e">
        <v>#N/A</v>
      </c>
      <c r="AL1820" t="e">
        <v>#N/A</v>
      </c>
      <c r="AM1820">
        <v>37.503399999999999</v>
      </c>
      <c r="AN1820">
        <v>42.721800000000002</v>
      </c>
      <c r="AO1820">
        <v>20.417999999999999</v>
      </c>
      <c r="AP1820" t="e">
        <v>#N/A</v>
      </c>
      <c r="AQ1820">
        <v>30.674299999999999</v>
      </c>
      <c r="AR1820">
        <v>23.776900000000001</v>
      </c>
    </row>
    <row r="1821" spans="1:44" x14ac:dyDescent="0.25">
      <c r="A1821" s="1">
        <v>39191</v>
      </c>
      <c r="B1821">
        <v>48.5565</v>
      </c>
      <c r="C1821">
        <v>22.8917</v>
      </c>
      <c r="D1821">
        <v>12.0466</v>
      </c>
      <c r="E1821">
        <v>39.420999999999999</v>
      </c>
      <c r="F1821">
        <v>980.673</v>
      </c>
      <c r="G1821">
        <v>9.0346299999999999</v>
      </c>
      <c r="H1821">
        <v>28.8</v>
      </c>
      <c r="I1821">
        <v>32.998699999999999</v>
      </c>
      <c r="J1821">
        <v>58.8613</v>
      </c>
      <c r="K1821">
        <v>43.0214</v>
      </c>
      <c r="L1821">
        <v>45.835500000000003</v>
      </c>
      <c r="M1821">
        <v>18.0855</v>
      </c>
      <c r="N1821">
        <v>364.55169999999998</v>
      </c>
      <c r="O1821">
        <v>15.851699999999999</v>
      </c>
      <c r="P1821">
        <v>28.5928</v>
      </c>
      <c r="Q1821">
        <v>17.170000000000002</v>
      </c>
      <c r="R1821">
        <v>48.95</v>
      </c>
      <c r="S1821">
        <v>20.335799999999999</v>
      </c>
      <c r="T1821">
        <v>22.035599999999999</v>
      </c>
      <c r="U1821">
        <v>149.91829999999999</v>
      </c>
      <c r="V1821">
        <v>27.5444</v>
      </c>
      <c r="W1821">
        <v>24.1556</v>
      </c>
      <c r="X1821">
        <v>30.836300000000001</v>
      </c>
      <c r="Y1821">
        <v>61.4955</v>
      </c>
      <c r="Z1821">
        <v>13.225</v>
      </c>
      <c r="AA1821">
        <v>26.56</v>
      </c>
      <c r="AB1821">
        <v>39.318800000000003</v>
      </c>
      <c r="AC1821">
        <v>33.132800000000003</v>
      </c>
      <c r="AD1821" t="e">
        <v>#N/A</v>
      </c>
      <c r="AE1821">
        <v>29.372199999999999</v>
      </c>
      <c r="AF1821">
        <v>28.735199999999999</v>
      </c>
      <c r="AG1821">
        <v>18.182700000000001</v>
      </c>
      <c r="AH1821">
        <v>17.962</v>
      </c>
      <c r="AI1821">
        <v>15.2882</v>
      </c>
      <c r="AJ1821">
        <v>39.244500000000002</v>
      </c>
      <c r="AK1821" t="e">
        <v>#N/A</v>
      </c>
      <c r="AL1821" t="e">
        <v>#N/A</v>
      </c>
      <c r="AM1821">
        <v>35.938699999999997</v>
      </c>
      <c r="AN1821">
        <v>42.722799999999999</v>
      </c>
      <c r="AO1821">
        <v>20.4038</v>
      </c>
      <c r="AP1821" t="e">
        <v>#N/A</v>
      </c>
      <c r="AQ1821">
        <v>30.843599999999999</v>
      </c>
      <c r="AR1821">
        <v>23.7621</v>
      </c>
    </row>
    <row r="1822" spans="1:44" x14ac:dyDescent="0.25">
      <c r="A1822" s="1">
        <v>39192</v>
      </c>
      <c r="B1822">
        <v>48.6387</v>
      </c>
      <c r="C1822">
        <v>22.903300000000002</v>
      </c>
      <c r="D1822">
        <v>12.068199999999999</v>
      </c>
      <c r="E1822">
        <v>40.775700000000001</v>
      </c>
      <c r="F1822">
        <v>986.85180000000003</v>
      </c>
      <c r="G1822">
        <v>9.1013400000000004</v>
      </c>
      <c r="H1822">
        <v>29.16</v>
      </c>
      <c r="I1822">
        <v>33.090499999999999</v>
      </c>
      <c r="J1822">
        <v>58.997799999999998</v>
      </c>
      <c r="K1822">
        <v>44.856699999999996</v>
      </c>
      <c r="L1822">
        <v>46.588099999999997</v>
      </c>
      <c r="M1822">
        <v>18.2957</v>
      </c>
      <c r="N1822">
        <v>366.75439999999998</v>
      </c>
      <c r="O1822">
        <v>15.9316</v>
      </c>
      <c r="P1822">
        <v>28.816600000000001</v>
      </c>
      <c r="Q1822">
        <v>17.5</v>
      </c>
      <c r="R1822">
        <v>50.227400000000003</v>
      </c>
      <c r="S1822">
        <v>20.400300000000001</v>
      </c>
      <c r="T1822">
        <v>22.255400000000002</v>
      </c>
      <c r="U1822">
        <v>150.4014</v>
      </c>
      <c r="V1822">
        <v>27.6145</v>
      </c>
      <c r="W1822">
        <v>24.314399999999999</v>
      </c>
      <c r="X1822">
        <v>32.268900000000002</v>
      </c>
      <c r="Y1822">
        <v>61.6815</v>
      </c>
      <c r="Z1822">
        <v>13.4322</v>
      </c>
      <c r="AA1822">
        <v>26.21</v>
      </c>
      <c r="AB1822">
        <v>39.352800000000002</v>
      </c>
      <c r="AC1822">
        <v>33.349499999999999</v>
      </c>
      <c r="AD1822" t="e">
        <v>#N/A</v>
      </c>
      <c r="AE1822">
        <v>29.066199999999998</v>
      </c>
      <c r="AF1822">
        <v>29.4819</v>
      </c>
      <c r="AG1822">
        <v>18.385100000000001</v>
      </c>
      <c r="AH1822">
        <v>17.997</v>
      </c>
      <c r="AI1822">
        <v>15.254300000000001</v>
      </c>
      <c r="AJ1822">
        <v>39.267099999999999</v>
      </c>
      <c r="AK1822" t="e">
        <v>#N/A</v>
      </c>
      <c r="AL1822" t="e">
        <v>#N/A</v>
      </c>
      <c r="AM1822">
        <v>36.726300000000002</v>
      </c>
      <c r="AN1822">
        <v>42.993899999999996</v>
      </c>
      <c r="AO1822">
        <v>20.630299999999998</v>
      </c>
      <c r="AP1822" t="e">
        <v>#N/A</v>
      </c>
      <c r="AQ1822">
        <v>31.7576</v>
      </c>
      <c r="AR1822">
        <v>23.9709</v>
      </c>
    </row>
    <row r="1823" spans="1:44" x14ac:dyDescent="0.25">
      <c r="A1823" s="1">
        <v>39195</v>
      </c>
      <c r="B1823">
        <v>48.525700000000001</v>
      </c>
      <c r="C1823">
        <v>22.838899999999999</v>
      </c>
      <c r="D1823">
        <v>12.073499999999999</v>
      </c>
      <c r="E1823">
        <v>40.983400000000003</v>
      </c>
      <c r="F1823">
        <v>991.13149999999996</v>
      </c>
      <c r="G1823">
        <v>9.3852600000000006</v>
      </c>
      <c r="H1823">
        <v>29.05</v>
      </c>
      <c r="I1823">
        <v>32.916899999999998</v>
      </c>
      <c r="J1823">
        <v>59.433300000000003</v>
      </c>
      <c r="K1823">
        <v>45.340800000000002</v>
      </c>
      <c r="L1823">
        <v>46.421199999999999</v>
      </c>
      <c r="M1823">
        <v>18.082999999999998</v>
      </c>
      <c r="N1823">
        <v>366.21749999999997</v>
      </c>
      <c r="O1823">
        <v>15.878500000000001</v>
      </c>
      <c r="P1823">
        <v>28.926600000000001</v>
      </c>
      <c r="Q1823">
        <v>17.600000000000001</v>
      </c>
      <c r="R1823">
        <v>50.275700000000001</v>
      </c>
      <c r="S1823">
        <v>20.308399999999999</v>
      </c>
      <c r="T1823">
        <v>21.586500000000001</v>
      </c>
      <c r="U1823">
        <v>153.03989999999999</v>
      </c>
      <c r="V1823">
        <v>27.761299999999999</v>
      </c>
      <c r="W1823">
        <v>24.427099999999999</v>
      </c>
      <c r="X1823">
        <v>32.455100000000002</v>
      </c>
      <c r="Y1823">
        <v>62.342799999999997</v>
      </c>
      <c r="Z1823">
        <v>13.3287</v>
      </c>
      <c r="AA1823">
        <v>26.7</v>
      </c>
      <c r="AB1823">
        <v>39.325000000000003</v>
      </c>
      <c r="AC1823">
        <v>33.361600000000003</v>
      </c>
      <c r="AD1823" t="e">
        <v>#N/A</v>
      </c>
      <c r="AE1823">
        <v>29.4312</v>
      </c>
      <c r="AF1823">
        <v>29.7727</v>
      </c>
      <c r="AG1823">
        <v>18.311699999999998</v>
      </c>
      <c r="AH1823">
        <v>18.0641</v>
      </c>
      <c r="AI1823">
        <v>14.918699999999999</v>
      </c>
      <c r="AJ1823">
        <v>39.3596</v>
      </c>
      <c r="AK1823" t="e">
        <v>#N/A</v>
      </c>
      <c r="AL1823" t="e">
        <v>#N/A</v>
      </c>
      <c r="AM1823">
        <v>37.378599999999999</v>
      </c>
      <c r="AN1823">
        <v>43.3795</v>
      </c>
      <c r="AO1823">
        <v>20.508299999999998</v>
      </c>
      <c r="AP1823" t="e">
        <v>#N/A</v>
      </c>
      <c r="AQ1823">
        <v>31.379200000000001</v>
      </c>
      <c r="AR1823">
        <v>23.914300000000001</v>
      </c>
    </row>
    <row r="1824" spans="1:44" x14ac:dyDescent="0.25">
      <c r="A1824" s="1">
        <v>39196</v>
      </c>
      <c r="B1824">
        <v>48.3048</v>
      </c>
      <c r="C1824">
        <v>22.736699999999999</v>
      </c>
      <c r="D1824">
        <v>12.1538</v>
      </c>
      <c r="E1824">
        <v>40.747399999999999</v>
      </c>
      <c r="F1824">
        <v>987.64080000000001</v>
      </c>
      <c r="G1824">
        <v>9.3449399999999994</v>
      </c>
      <c r="H1824">
        <v>28.64</v>
      </c>
      <c r="I1824">
        <v>32.927900000000001</v>
      </c>
      <c r="J1824">
        <v>59.330199999999998</v>
      </c>
      <c r="K1824">
        <v>45.773000000000003</v>
      </c>
      <c r="L1824">
        <v>46.054900000000004</v>
      </c>
      <c r="M1824">
        <v>17.873200000000001</v>
      </c>
      <c r="N1824">
        <v>363.61540000000002</v>
      </c>
      <c r="O1824">
        <v>15.858499999999999</v>
      </c>
      <c r="P1824">
        <v>29.254899999999999</v>
      </c>
      <c r="Q1824">
        <v>17.3</v>
      </c>
      <c r="R1824">
        <v>49.790700000000001</v>
      </c>
      <c r="S1824">
        <v>20.217500000000001</v>
      </c>
      <c r="T1824">
        <v>21.5961</v>
      </c>
      <c r="U1824">
        <v>151.4145</v>
      </c>
      <c r="V1824">
        <v>27.904499999999999</v>
      </c>
      <c r="W1824">
        <v>24.444400000000002</v>
      </c>
      <c r="X1824">
        <v>33.412199999999999</v>
      </c>
      <c r="Y1824">
        <v>64.337400000000002</v>
      </c>
      <c r="Z1824">
        <v>13.3224</v>
      </c>
      <c r="AA1824">
        <v>26.83</v>
      </c>
      <c r="AB1824">
        <v>39.131300000000003</v>
      </c>
      <c r="AC1824">
        <v>33.231400000000001</v>
      </c>
      <c r="AD1824" t="e">
        <v>#N/A</v>
      </c>
      <c r="AE1824">
        <v>29.256399999999999</v>
      </c>
      <c r="AF1824">
        <v>29.654699999999998</v>
      </c>
      <c r="AG1824">
        <v>18.271699999999999</v>
      </c>
      <c r="AH1824">
        <v>18.034199999999998</v>
      </c>
      <c r="AI1824">
        <v>14.800700000000001</v>
      </c>
      <c r="AJ1824">
        <v>39.330300000000001</v>
      </c>
      <c r="AK1824" t="e">
        <v>#N/A</v>
      </c>
      <c r="AL1824" t="e">
        <v>#N/A</v>
      </c>
      <c r="AM1824">
        <v>37.482799999999997</v>
      </c>
      <c r="AN1824">
        <v>43.261299999999999</v>
      </c>
      <c r="AO1824">
        <v>20.481400000000001</v>
      </c>
      <c r="AP1824" t="e">
        <v>#N/A</v>
      </c>
      <c r="AQ1824">
        <v>31.078600000000002</v>
      </c>
      <c r="AR1824">
        <v>23.7818</v>
      </c>
    </row>
    <row r="1825" spans="1:44" x14ac:dyDescent="0.25">
      <c r="A1825" s="1">
        <v>39197</v>
      </c>
      <c r="B1825">
        <v>48.161200000000001</v>
      </c>
      <c r="C1825">
        <v>23.7285</v>
      </c>
      <c r="D1825">
        <v>12.189299999999999</v>
      </c>
      <c r="E1825">
        <v>41.5261</v>
      </c>
      <c r="F1825">
        <v>991.67690000000005</v>
      </c>
      <c r="G1825">
        <v>9.5092999999999996</v>
      </c>
      <c r="H1825">
        <v>28.68</v>
      </c>
      <c r="I1825">
        <v>33.122199999999999</v>
      </c>
      <c r="J1825">
        <v>59.695</v>
      </c>
      <c r="K1825">
        <v>45.867400000000004</v>
      </c>
      <c r="L1825">
        <v>46.584000000000003</v>
      </c>
      <c r="M1825">
        <v>18.082699999999999</v>
      </c>
      <c r="N1825">
        <v>368.47730000000001</v>
      </c>
      <c r="O1825">
        <v>15.792899999999999</v>
      </c>
      <c r="P1825">
        <v>29.193200000000001</v>
      </c>
      <c r="Q1825">
        <v>18.34</v>
      </c>
      <c r="R1825">
        <v>50.352600000000002</v>
      </c>
      <c r="S1825">
        <v>20.484300000000001</v>
      </c>
      <c r="T1825">
        <v>21.8063</v>
      </c>
      <c r="U1825">
        <v>154.00710000000001</v>
      </c>
      <c r="V1825">
        <v>27.907499999999999</v>
      </c>
      <c r="W1825">
        <v>24.485199999999999</v>
      </c>
      <c r="X1825">
        <v>33.952100000000002</v>
      </c>
      <c r="Y1825">
        <v>65.951499999999996</v>
      </c>
      <c r="Z1825">
        <v>13.4564</v>
      </c>
      <c r="AA1825">
        <v>26.44</v>
      </c>
      <c r="AB1825">
        <v>38.999600000000001</v>
      </c>
      <c r="AC1825">
        <v>33.459899999999998</v>
      </c>
      <c r="AD1825" t="e">
        <v>#N/A</v>
      </c>
      <c r="AE1825">
        <v>29.2148</v>
      </c>
      <c r="AF1825">
        <v>29.995200000000001</v>
      </c>
      <c r="AG1825">
        <v>18.308299999999999</v>
      </c>
      <c r="AH1825">
        <v>17.979199999999999</v>
      </c>
      <c r="AI1825">
        <v>14.7956</v>
      </c>
      <c r="AJ1825">
        <v>39.184199999999997</v>
      </c>
      <c r="AK1825" t="e">
        <v>#N/A</v>
      </c>
      <c r="AL1825" t="e">
        <v>#N/A</v>
      </c>
      <c r="AM1825">
        <v>36.423400000000001</v>
      </c>
      <c r="AN1825">
        <v>43.195</v>
      </c>
      <c r="AO1825">
        <v>20.413399999999999</v>
      </c>
      <c r="AP1825" t="e">
        <v>#N/A</v>
      </c>
      <c r="AQ1825">
        <v>31.078600000000002</v>
      </c>
      <c r="AR1825">
        <v>23.929300000000001</v>
      </c>
    </row>
    <row r="1826" spans="1:44" x14ac:dyDescent="0.25">
      <c r="A1826" s="1">
        <v>39198</v>
      </c>
      <c r="B1826">
        <v>50.345999999999997</v>
      </c>
      <c r="C1826">
        <v>23.874400000000001</v>
      </c>
      <c r="D1826">
        <v>12.0389</v>
      </c>
      <c r="E1826">
        <v>41.5276</v>
      </c>
      <c r="F1826">
        <v>994.68799999999999</v>
      </c>
      <c r="G1826">
        <v>9.8959899999999994</v>
      </c>
      <c r="H1826">
        <v>28.7</v>
      </c>
      <c r="I1826">
        <v>32.972000000000001</v>
      </c>
      <c r="J1826">
        <v>59.661799999999999</v>
      </c>
      <c r="K1826">
        <v>45.845199999999998</v>
      </c>
      <c r="L1826">
        <v>46.688099999999999</v>
      </c>
      <c r="M1826">
        <v>18.004000000000001</v>
      </c>
      <c r="N1826">
        <v>368.33139999999997</v>
      </c>
      <c r="O1826">
        <v>15.9617</v>
      </c>
      <c r="P1826">
        <v>29.084099999999999</v>
      </c>
      <c r="Q1826">
        <v>19</v>
      </c>
      <c r="R1826">
        <v>51.029400000000003</v>
      </c>
      <c r="S1826">
        <v>20.808299999999999</v>
      </c>
      <c r="T1826">
        <v>22.7714</v>
      </c>
      <c r="U1826">
        <v>154.19659999999999</v>
      </c>
      <c r="V1826">
        <v>28.1435</v>
      </c>
      <c r="W1826">
        <v>24.189399999999999</v>
      </c>
      <c r="X1826">
        <v>33.876300000000001</v>
      </c>
      <c r="Y1826">
        <v>65.869399999999999</v>
      </c>
      <c r="Z1826">
        <v>13.3996</v>
      </c>
      <c r="AA1826">
        <v>26.99</v>
      </c>
      <c r="AB1826">
        <v>38.885199999999998</v>
      </c>
      <c r="AC1826">
        <v>33.704900000000002</v>
      </c>
      <c r="AD1826" t="e">
        <v>#N/A</v>
      </c>
      <c r="AE1826">
        <v>29.654299999999999</v>
      </c>
      <c r="AF1826">
        <v>30.0777</v>
      </c>
      <c r="AG1826">
        <v>18.449400000000001</v>
      </c>
      <c r="AH1826">
        <v>18.1267</v>
      </c>
      <c r="AI1826">
        <v>15.090400000000001</v>
      </c>
      <c r="AJ1826">
        <v>39.015000000000001</v>
      </c>
      <c r="AK1826" t="e">
        <v>#N/A</v>
      </c>
      <c r="AL1826" t="e">
        <v>#N/A</v>
      </c>
      <c r="AM1826">
        <v>36.380200000000002</v>
      </c>
      <c r="AN1826">
        <v>43.121200000000002</v>
      </c>
      <c r="AO1826">
        <v>20.689</v>
      </c>
      <c r="AP1826" t="e">
        <v>#N/A</v>
      </c>
      <c r="AQ1826">
        <v>31.091200000000001</v>
      </c>
      <c r="AR1826">
        <v>23.9069</v>
      </c>
    </row>
    <row r="1827" spans="1:44" x14ac:dyDescent="0.25">
      <c r="A1827" s="1">
        <v>39199</v>
      </c>
      <c r="B1827">
        <v>50.865099999999998</v>
      </c>
      <c r="C1827">
        <v>23.965</v>
      </c>
      <c r="D1827">
        <v>12.0441</v>
      </c>
      <c r="E1827">
        <v>41.391199999999998</v>
      </c>
      <c r="F1827">
        <v>993.67269999999996</v>
      </c>
      <c r="G1827">
        <v>9.9696599999999993</v>
      </c>
      <c r="H1827">
        <v>28.47</v>
      </c>
      <c r="I1827">
        <v>32.838900000000002</v>
      </c>
      <c r="J1827">
        <v>59.292200000000001</v>
      </c>
      <c r="K1827">
        <v>46.139200000000002</v>
      </c>
      <c r="L1827">
        <v>46.402299999999997</v>
      </c>
      <c r="M1827">
        <v>18.266400000000001</v>
      </c>
      <c r="N1827">
        <v>365.89760000000001</v>
      </c>
      <c r="O1827">
        <v>15.903700000000001</v>
      </c>
      <c r="P1827">
        <v>29.0365</v>
      </c>
      <c r="Q1827">
        <v>18.34</v>
      </c>
      <c r="R1827">
        <v>50.6205</v>
      </c>
      <c r="S1827">
        <v>21.3277</v>
      </c>
      <c r="T1827">
        <v>22.150300000000001</v>
      </c>
      <c r="U1827">
        <v>153.07839999999999</v>
      </c>
      <c r="V1827">
        <v>28.18</v>
      </c>
      <c r="W1827">
        <v>23.802700000000002</v>
      </c>
      <c r="X1827">
        <v>34.495199999999997</v>
      </c>
      <c r="Y1827">
        <v>65.674999999999997</v>
      </c>
      <c r="Z1827">
        <v>13.220499999999999</v>
      </c>
      <c r="AA1827">
        <v>27.4</v>
      </c>
      <c r="AB1827">
        <v>38.739199999999997</v>
      </c>
      <c r="AC1827">
        <v>33.2971</v>
      </c>
      <c r="AD1827" t="e">
        <v>#N/A</v>
      </c>
      <c r="AE1827">
        <v>29.413900000000002</v>
      </c>
      <c r="AF1827">
        <v>29.6709</v>
      </c>
      <c r="AG1827">
        <v>19.0303</v>
      </c>
      <c r="AH1827">
        <v>18.148099999999999</v>
      </c>
      <c r="AI1827">
        <v>14.976599999999999</v>
      </c>
      <c r="AJ1827">
        <v>38.880499999999998</v>
      </c>
      <c r="AK1827" t="e">
        <v>#N/A</v>
      </c>
      <c r="AL1827" t="e">
        <v>#N/A</v>
      </c>
      <c r="AM1827">
        <v>36.592199999999998</v>
      </c>
      <c r="AN1827">
        <v>43.023400000000002</v>
      </c>
      <c r="AO1827">
        <v>20.532599999999999</v>
      </c>
      <c r="AP1827" t="e">
        <v>#N/A</v>
      </c>
      <c r="AQ1827">
        <v>30.774100000000001</v>
      </c>
      <c r="AR1827">
        <v>23.709299999999999</v>
      </c>
    </row>
    <row r="1828" spans="1:44" x14ac:dyDescent="0.25">
      <c r="A1828" s="1">
        <v>39202</v>
      </c>
      <c r="B1828">
        <v>51.820500000000003</v>
      </c>
      <c r="C1828">
        <v>23.6785</v>
      </c>
      <c r="D1828">
        <v>11.9597</v>
      </c>
      <c r="E1828">
        <v>40.511499999999998</v>
      </c>
      <c r="F1828">
        <v>994.03039999999999</v>
      </c>
      <c r="G1828">
        <v>9.9855</v>
      </c>
      <c r="H1828">
        <v>28.56</v>
      </c>
      <c r="I1828">
        <v>33.028100000000002</v>
      </c>
      <c r="J1828">
        <v>58.881900000000002</v>
      </c>
      <c r="K1828">
        <v>45.601399999999998</v>
      </c>
      <c r="L1828">
        <v>46.454300000000003</v>
      </c>
      <c r="M1828">
        <v>18.127600000000001</v>
      </c>
      <c r="N1828">
        <v>368.91320000000002</v>
      </c>
      <c r="O1828">
        <v>16.0002</v>
      </c>
      <c r="P1828">
        <v>28.8657</v>
      </c>
      <c r="Q1828">
        <v>18.64</v>
      </c>
      <c r="R1828">
        <v>50.218400000000003</v>
      </c>
      <c r="S1828">
        <v>21.427900000000001</v>
      </c>
      <c r="T1828">
        <v>21.873200000000001</v>
      </c>
      <c r="U1828">
        <v>149.76230000000001</v>
      </c>
      <c r="V1828">
        <v>28.185099999999998</v>
      </c>
      <c r="W1828">
        <v>23.533999999999999</v>
      </c>
      <c r="X1828">
        <v>34.131300000000003</v>
      </c>
      <c r="Y1828">
        <v>66.686400000000006</v>
      </c>
      <c r="Z1828">
        <v>13.033099999999999</v>
      </c>
      <c r="AA1828">
        <v>26.98</v>
      </c>
      <c r="AB1828">
        <v>38.883699999999997</v>
      </c>
      <c r="AC1828">
        <v>33.154800000000002</v>
      </c>
      <c r="AD1828" t="e">
        <v>#N/A</v>
      </c>
      <c r="AE1828">
        <v>29.098500000000001</v>
      </c>
      <c r="AF1828">
        <v>29.501200000000001</v>
      </c>
      <c r="AG1828">
        <v>18.9693</v>
      </c>
      <c r="AH1828">
        <v>18.108000000000001</v>
      </c>
      <c r="AI1828">
        <v>14.9337</v>
      </c>
      <c r="AJ1828">
        <v>39.905099999999997</v>
      </c>
      <c r="AK1828" t="e">
        <v>#N/A</v>
      </c>
      <c r="AL1828" t="e">
        <v>#N/A</v>
      </c>
      <c r="AM1828">
        <v>36.659999999999997</v>
      </c>
      <c r="AN1828">
        <v>42.8123</v>
      </c>
      <c r="AO1828">
        <v>20.8005</v>
      </c>
      <c r="AP1828" t="e">
        <v>#N/A</v>
      </c>
      <c r="AQ1828">
        <v>30.591999999999999</v>
      </c>
      <c r="AR1828">
        <v>23.768799999999999</v>
      </c>
    </row>
    <row r="1829" spans="1:44" x14ac:dyDescent="0.25">
      <c r="A1829" s="1">
        <v>39204</v>
      </c>
      <c r="B1829">
        <v>52.931399999999996</v>
      </c>
      <c r="C1829">
        <v>23.317699999999999</v>
      </c>
      <c r="D1829">
        <v>12.0077</v>
      </c>
      <c r="E1829">
        <v>41.886400000000002</v>
      </c>
      <c r="F1829">
        <v>1002.25</v>
      </c>
      <c r="G1829">
        <v>10.056100000000001</v>
      </c>
      <c r="H1829">
        <v>28.56</v>
      </c>
      <c r="I1829">
        <v>33.160400000000003</v>
      </c>
      <c r="J1829">
        <v>59.481499999999997</v>
      </c>
      <c r="K1829">
        <v>46.104799999999997</v>
      </c>
      <c r="L1829">
        <v>46.930599999999998</v>
      </c>
      <c r="M1829">
        <v>18.7746</v>
      </c>
      <c r="N1829">
        <v>373.50479999999999</v>
      </c>
      <c r="O1829">
        <v>16.170500000000001</v>
      </c>
      <c r="P1829">
        <v>29.652799999999999</v>
      </c>
      <c r="Q1829">
        <v>18.600000000000001</v>
      </c>
      <c r="R1829">
        <v>50.470999999999997</v>
      </c>
      <c r="S1829">
        <v>21.693200000000001</v>
      </c>
      <c r="T1829">
        <v>22.886099999999999</v>
      </c>
      <c r="U1829">
        <v>150.40870000000001</v>
      </c>
      <c r="V1829">
        <v>28.749400000000001</v>
      </c>
      <c r="W1829">
        <v>24.0855</v>
      </c>
      <c r="X1829">
        <v>35.083100000000002</v>
      </c>
      <c r="Y1829">
        <v>66.835099999999997</v>
      </c>
      <c r="Z1829">
        <v>13.292299999999999</v>
      </c>
      <c r="AA1829">
        <v>27.72</v>
      </c>
      <c r="AB1829">
        <v>39.035299999999999</v>
      </c>
      <c r="AC1829">
        <v>33.438299999999998</v>
      </c>
      <c r="AD1829" t="e">
        <v>#N/A</v>
      </c>
      <c r="AE1829">
        <v>30.1663</v>
      </c>
      <c r="AF1829">
        <v>29.3888</v>
      </c>
      <c r="AG1829">
        <v>19.386399999999998</v>
      </c>
      <c r="AH1829">
        <v>17.999300000000002</v>
      </c>
      <c r="AI1829">
        <v>15.009</v>
      </c>
      <c r="AJ1829">
        <v>38.678600000000003</v>
      </c>
      <c r="AK1829" t="e">
        <v>#N/A</v>
      </c>
      <c r="AL1829" t="e">
        <v>#N/A</v>
      </c>
      <c r="AM1829">
        <v>37.1828</v>
      </c>
      <c r="AN1829">
        <v>43.5931</v>
      </c>
      <c r="AO1829">
        <v>21.524100000000001</v>
      </c>
      <c r="AP1829" t="e">
        <v>#N/A</v>
      </c>
      <c r="AQ1829">
        <v>30.828399999999998</v>
      </c>
      <c r="AR1829">
        <v>24.274899999999999</v>
      </c>
    </row>
    <row r="1830" spans="1:44" x14ac:dyDescent="0.25">
      <c r="A1830" s="1">
        <v>39205</v>
      </c>
      <c r="B1830">
        <v>52.552900000000001</v>
      </c>
      <c r="C1830">
        <v>23.442</v>
      </c>
      <c r="D1830">
        <v>12.1053</v>
      </c>
      <c r="E1830">
        <v>42.336799999999997</v>
      </c>
      <c r="F1830">
        <v>1002.97</v>
      </c>
      <c r="G1830">
        <v>10.0396</v>
      </c>
      <c r="H1830">
        <v>28.6</v>
      </c>
      <c r="I1830">
        <v>33.248699999999999</v>
      </c>
      <c r="J1830">
        <v>59.302700000000002</v>
      </c>
      <c r="K1830">
        <v>45.9574</v>
      </c>
      <c r="L1830">
        <v>47.434600000000003</v>
      </c>
      <c r="M1830">
        <v>18.760400000000001</v>
      </c>
      <c r="N1830">
        <v>373.14150000000001</v>
      </c>
      <c r="O1830">
        <v>16.199000000000002</v>
      </c>
      <c r="P1830">
        <v>29.744700000000002</v>
      </c>
      <c r="Q1830">
        <v>18.84</v>
      </c>
      <c r="R1830">
        <v>50.959400000000002</v>
      </c>
      <c r="S1830">
        <v>21.6708</v>
      </c>
      <c r="T1830">
        <v>21.6343</v>
      </c>
      <c r="U1830">
        <v>151.44579999999999</v>
      </c>
      <c r="V1830">
        <v>28.6097</v>
      </c>
      <c r="W1830">
        <v>24.215</v>
      </c>
      <c r="X1830">
        <v>35.302199999999999</v>
      </c>
      <c r="Y1830">
        <v>66.966499999999996</v>
      </c>
      <c r="Z1830">
        <v>13.221</v>
      </c>
      <c r="AA1830">
        <v>28.18</v>
      </c>
      <c r="AB1830">
        <v>38.897100000000002</v>
      </c>
      <c r="AC1830">
        <v>33.478499999999997</v>
      </c>
      <c r="AD1830" t="e">
        <v>#N/A</v>
      </c>
      <c r="AE1830">
        <v>30.038699999999999</v>
      </c>
      <c r="AF1830">
        <v>29.535499999999999</v>
      </c>
      <c r="AG1830">
        <v>19.610399999999998</v>
      </c>
      <c r="AH1830">
        <v>17.912500000000001</v>
      </c>
      <c r="AI1830">
        <v>15.1562</v>
      </c>
      <c r="AJ1830">
        <v>38.316800000000001</v>
      </c>
      <c r="AK1830" t="e">
        <v>#N/A</v>
      </c>
      <c r="AL1830" t="e">
        <v>#N/A</v>
      </c>
      <c r="AM1830">
        <v>36.6798</v>
      </c>
      <c r="AN1830">
        <v>43.220199999999998</v>
      </c>
      <c r="AO1830">
        <v>22.343900000000001</v>
      </c>
      <c r="AP1830" t="e">
        <v>#N/A</v>
      </c>
      <c r="AQ1830">
        <v>30.803699999999999</v>
      </c>
      <c r="AR1830">
        <v>24.2575</v>
      </c>
    </row>
    <row r="1831" spans="1:44" x14ac:dyDescent="0.25">
      <c r="A1831" s="1">
        <v>39206</v>
      </c>
      <c r="B1831">
        <v>52.823399999999999</v>
      </c>
      <c r="C1831">
        <v>23.9482</v>
      </c>
      <c r="D1831">
        <v>12.069900000000001</v>
      </c>
      <c r="E1831">
        <v>42.425400000000003</v>
      </c>
      <c r="F1831">
        <v>1009.66</v>
      </c>
      <c r="G1831">
        <v>10.107200000000001</v>
      </c>
      <c r="H1831">
        <v>29.1</v>
      </c>
      <c r="I1831">
        <v>33.389299999999999</v>
      </c>
      <c r="J1831">
        <v>59.358600000000003</v>
      </c>
      <c r="K1831">
        <v>46.0139</v>
      </c>
      <c r="L1831">
        <v>47.371099999999998</v>
      </c>
      <c r="M1831">
        <v>18.927499999999998</v>
      </c>
      <c r="N1831">
        <v>375.7534</v>
      </c>
      <c r="O1831">
        <v>16.359400000000001</v>
      </c>
      <c r="P1831">
        <v>30.105699999999999</v>
      </c>
      <c r="Q1831">
        <v>19.440000000000001</v>
      </c>
      <c r="R1831">
        <v>51.0533</v>
      </c>
      <c r="S1831">
        <v>21.631399999999999</v>
      </c>
      <c r="T1831">
        <v>21.720300000000002</v>
      </c>
      <c r="U1831">
        <v>155.28120000000001</v>
      </c>
      <c r="V1831">
        <v>29.3367</v>
      </c>
      <c r="W1831">
        <v>24.214500000000001</v>
      </c>
      <c r="X1831">
        <v>35.500900000000001</v>
      </c>
      <c r="Y1831">
        <v>67.360500000000002</v>
      </c>
      <c r="Z1831">
        <v>13.357100000000001</v>
      </c>
      <c r="AA1831">
        <v>27.92</v>
      </c>
      <c r="AB1831">
        <v>39.131300000000003</v>
      </c>
      <c r="AC1831">
        <v>33.575000000000003</v>
      </c>
      <c r="AD1831" t="e">
        <v>#N/A</v>
      </c>
      <c r="AE1831">
        <v>30.190200000000001</v>
      </c>
      <c r="AF1831">
        <v>29.804200000000002</v>
      </c>
      <c r="AG1831">
        <v>19.425000000000001</v>
      </c>
      <c r="AH1831">
        <v>17.974399999999999</v>
      </c>
      <c r="AI1831">
        <v>15.305</v>
      </c>
      <c r="AJ1831">
        <v>38.718299999999999</v>
      </c>
      <c r="AK1831" t="e">
        <v>#N/A</v>
      </c>
      <c r="AL1831" t="e">
        <v>#N/A</v>
      </c>
      <c r="AM1831">
        <v>37.090499999999999</v>
      </c>
      <c r="AN1831">
        <v>43.443399999999997</v>
      </c>
      <c r="AO1831">
        <v>22.1784</v>
      </c>
      <c r="AP1831" t="e">
        <v>#N/A</v>
      </c>
      <c r="AQ1831">
        <v>30.889800000000001</v>
      </c>
      <c r="AR1831">
        <v>24.445900000000002</v>
      </c>
    </row>
    <row r="1832" spans="1:44" x14ac:dyDescent="0.25">
      <c r="A1832" s="1">
        <v>39209</v>
      </c>
      <c r="B1832">
        <v>53.007800000000003</v>
      </c>
      <c r="C1832">
        <v>25.826000000000001</v>
      </c>
      <c r="D1832">
        <v>11.9961</v>
      </c>
      <c r="E1832">
        <v>42.237099999999998</v>
      </c>
      <c r="F1832">
        <v>1017.3</v>
      </c>
      <c r="G1832">
        <v>10.379099999999999</v>
      </c>
      <c r="H1832">
        <v>29.12</v>
      </c>
      <c r="I1832">
        <v>33.316499999999998</v>
      </c>
      <c r="J1832">
        <v>59.799900000000001</v>
      </c>
      <c r="K1832">
        <v>45.586799999999997</v>
      </c>
      <c r="L1832">
        <v>47.433599999999998</v>
      </c>
      <c r="M1832">
        <v>18.819199999999999</v>
      </c>
      <c r="N1832">
        <v>372.94740000000002</v>
      </c>
      <c r="O1832">
        <v>16.413599999999999</v>
      </c>
      <c r="P1832">
        <v>30.238099999999999</v>
      </c>
      <c r="Q1832">
        <v>18.350000000000001</v>
      </c>
      <c r="R1832">
        <v>51.027700000000003</v>
      </c>
      <c r="S1832">
        <v>21.609500000000001</v>
      </c>
      <c r="T1832">
        <v>21.146899999999999</v>
      </c>
      <c r="U1832">
        <v>155.27260000000001</v>
      </c>
      <c r="V1832">
        <v>29.300599999999999</v>
      </c>
      <c r="W1832">
        <v>24.081199999999999</v>
      </c>
      <c r="X1832">
        <v>34.856099999999998</v>
      </c>
      <c r="Y1832">
        <v>67.171499999999995</v>
      </c>
      <c r="Z1832">
        <v>13.3528</v>
      </c>
      <c r="AA1832">
        <v>27.3</v>
      </c>
      <c r="AB1832">
        <v>38.843000000000004</v>
      </c>
      <c r="AC1832">
        <v>33.511800000000001</v>
      </c>
      <c r="AD1832" t="e">
        <v>#N/A</v>
      </c>
      <c r="AE1832">
        <v>29.817599999999999</v>
      </c>
      <c r="AF1832">
        <v>29.8064</v>
      </c>
      <c r="AG1832">
        <v>19.442900000000002</v>
      </c>
      <c r="AH1832">
        <v>18.111499999999999</v>
      </c>
      <c r="AI1832">
        <v>15.413399999999999</v>
      </c>
      <c r="AJ1832">
        <v>38.459600000000002</v>
      </c>
      <c r="AK1832" t="e">
        <v>#N/A</v>
      </c>
      <c r="AL1832" t="e">
        <v>#N/A</v>
      </c>
      <c r="AM1832">
        <v>36.701999999999998</v>
      </c>
      <c r="AN1832">
        <v>43.952300000000001</v>
      </c>
      <c r="AO1832">
        <v>22.1829</v>
      </c>
      <c r="AP1832" t="e">
        <v>#N/A</v>
      </c>
      <c r="AQ1832">
        <v>31.060600000000001</v>
      </c>
      <c r="AR1832">
        <v>24.505199999999999</v>
      </c>
    </row>
    <row r="1833" spans="1:44" x14ac:dyDescent="0.25">
      <c r="A1833" s="1">
        <v>39210</v>
      </c>
      <c r="B1833">
        <v>53.174100000000003</v>
      </c>
      <c r="C1833">
        <v>26.525500000000001</v>
      </c>
      <c r="D1833">
        <v>11.957700000000001</v>
      </c>
      <c r="E1833">
        <v>42.394599999999997</v>
      </c>
      <c r="F1833">
        <v>1022.58</v>
      </c>
      <c r="G1833">
        <v>10.545199999999999</v>
      </c>
      <c r="H1833">
        <v>28.84</v>
      </c>
      <c r="I1833">
        <v>33.468299999999999</v>
      </c>
      <c r="J1833">
        <v>59.829000000000001</v>
      </c>
      <c r="K1833">
        <v>46.250799999999998</v>
      </c>
      <c r="L1833">
        <v>47.932400000000001</v>
      </c>
      <c r="M1833">
        <v>19.2852</v>
      </c>
      <c r="N1833">
        <v>373.47320000000002</v>
      </c>
      <c r="O1833">
        <v>16.301500000000001</v>
      </c>
      <c r="P1833">
        <v>30.3064</v>
      </c>
      <c r="Q1833">
        <v>18.55</v>
      </c>
      <c r="R1833">
        <v>51.533900000000003</v>
      </c>
      <c r="S1833">
        <v>21.6188</v>
      </c>
      <c r="T1833">
        <v>21.142199999999999</v>
      </c>
      <c r="U1833">
        <v>154.60820000000001</v>
      </c>
      <c r="V1833">
        <v>30.2225</v>
      </c>
      <c r="W1833">
        <v>24.051600000000001</v>
      </c>
      <c r="X1833">
        <v>35.293599999999998</v>
      </c>
      <c r="Y1833">
        <v>67.751400000000004</v>
      </c>
      <c r="Z1833">
        <v>13.524900000000001</v>
      </c>
      <c r="AA1833">
        <v>28.12</v>
      </c>
      <c r="AB1833">
        <v>38.6905</v>
      </c>
      <c r="AC1833">
        <v>33.461199999999998</v>
      </c>
      <c r="AD1833" t="e">
        <v>#N/A</v>
      </c>
      <c r="AE1833">
        <v>29.8825</v>
      </c>
      <c r="AF1833">
        <v>30.0566</v>
      </c>
      <c r="AG1833">
        <v>19.5501</v>
      </c>
      <c r="AH1833">
        <v>18.1404</v>
      </c>
      <c r="AI1833">
        <v>15.5009</v>
      </c>
      <c r="AJ1833">
        <v>38.285899999999998</v>
      </c>
      <c r="AK1833" t="e">
        <v>#N/A</v>
      </c>
      <c r="AL1833" t="e">
        <v>#N/A</v>
      </c>
      <c r="AM1833">
        <v>36.8078</v>
      </c>
      <c r="AN1833">
        <v>43.715200000000003</v>
      </c>
      <c r="AO1833">
        <v>22.194199999999999</v>
      </c>
      <c r="AP1833" t="e">
        <v>#N/A</v>
      </c>
      <c r="AQ1833">
        <v>30.8262</v>
      </c>
      <c r="AR1833">
        <v>24.8537</v>
      </c>
    </row>
    <row r="1834" spans="1:44" x14ac:dyDescent="0.25">
      <c r="A1834" s="1">
        <v>39211</v>
      </c>
      <c r="B1834">
        <v>53.641800000000003</v>
      </c>
      <c r="C1834">
        <v>25.9786</v>
      </c>
      <c r="D1834">
        <v>11.972799999999999</v>
      </c>
      <c r="E1834">
        <v>42.426400000000001</v>
      </c>
      <c r="F1834">
        <v>1028.5999999999999</v>
      </c>
      <c r="G1834">
        <v>10.739100000000001</v>
      </c>
      <c r="H1834">
        <v>29.23</v>
      </c>
      <c r="I1834">
        <v>33.570900000000002</v>
      </c>
      <c r="J1834">
        <v>59.936</v>
      </c>
      <c r="K1834">
        <v>47.042499999999997</v>
      </c>
      <c r="L1834">
        <v>47.869900000000001</v>
      </c>
      <c r="M1834">
        <v>18.078299999999999</v>
      </c>
      <c r="N1834">
        <v>376.61360000000002</v>
      </c>
      <c r="O1834">
        <v>16.3477</v>
      </c>
      <c r="P1834">
        <v>30.405000000000001</v>
      </c>
      <c r="Q1834">
        <v>18.559999999999999</v>
      </c>
      <c r="R1834">
        <v>51.697699999999998</v>
      </c>
      <c r="S1834">
        <v>21.7197</v>
      </c>
      <c r="T1834">
        <v>21.156099999999999</v>
      </c>
      <c r="U1834">
        <v>155.9716</v>
      </c>
      <c r="V1834">
        <v>30.2805</v>
      </c>
      <c r="W1834">
        <v>24.398299999999999</v>
      </c>
      <c r="X1834">
        <v>35.996899999999997</v>
      </c>
      <c r="Y1834">
        <v>68.615700000000004</v>
      </c>
      <c r="Z1834">
        <v>13.7559</v>
      </c>
      <c r="AA1834">
        <v>27.64</v>
      </c>
      <c r="AB1834">
        <v>38.987400000000001</v>
      </c>
      <c r="AC1834">
        <v>34.023000000000003</v>
      </c>
      <c r="AD1834" t="e">
        <v>#N/A</v>
      </c>
      <c r="AE1834">
        <v>30.2118</v>
      </c>
      <c r="AF1834">
        <v>29.988299999999999</v>
      </c>
      <c r="AG1834">
        <v>19.640699999999999</v>
      </c>
      <c r="AH1834">
        <v>18.235399999999998</v>
      </c>
      <c r="AI1834">
        <v>15.552199999999999</v>
      </c>
      <c r="AJ1834">
        <v>38.588000000000001</v>
      </c>
      <c r="AK1834" t="e">
        <v>#N/A</v>
      </c>
      <c r="AL1834" t="e">
        <v>#N/A</v>
      </c>
      <c r="AM1834">
        <v>36.870399999999997</v>
      </c>
      <c r="AN1834">
        <v>44.013599999999997</v>
      </c>
      <c r="AO1834">
        <v>22.5383</v>
      </c>
      <c r="AP1834" t="e">
        <v>#N/A</v>
      </c>
      <c r="AQ1834">
        <v>30.750299999999999</v>
      </c>
      <c r="AR1834">
        <v>24.6706</v>
      </c>
    </row>
    <row r="1835" spans="1:44" x14ac:dyDescent="0.25">
      <c r="A1835" s="1">
        <v>39212</v>
      </c>
      <c r="B1835">
        <v>53.314900000000002</v>
      </c>
      <c r="C1835">
        <v>25.349799999999998</v>
      </c>
      <c r="D1835">
        <v>11.889099999999999</v>
      </c>
      <c r="E1835">
        <v>42.1693</v>
      </c>
      <c r="F1835">
        <v>1031.22</v>
      </c>
      <c r="G1835">
        <v>10.8018</v>
      </c>
      <c r="H1835">
        <v>29.17</v>
      </c>
      <c r="I1835">
        <v>33.042200000000001</v>
      </c>
      <c r="J1835">
        <v>59.173699999999997</v>
      </c>
      <c r="K1835">
        <v>46.584200000000003</v>
      </c>
      <c r="L1835">
        <v>46.926200000000001</v>
      </c>
      <c r="M1835">
        <v>17.918600000000001</v>
      </c>
      <c r="N1835">
        <v>370.84620000000001</v>
      </c>
      <c r="O1835">
        <v>16.169499999999999</v>
      </c>
      <c r="P1835">
        <v>29.8337</v>
      </c>
      <c r="Q1835">
        <v>17.920000000000002</v>
      </c>
      <c r="R1835">
        <v>50.672199999999997</v>
      </c>
      <c r="S1835">
        <v>21.522200000000002</v>
      </c>
      <c r="T1835">
        <v>20.674299999999999</v>
      </c>
      <c r="U1835">
        <v>153.517</v>
      </c>
      <c r="V1835">
        <v>30.069700000000001</v>
      </c>
      <c r="W1835">
        <v>24.256499999999999</v>
      </c>
      <c r="X1835">
        <v>36.078400000000002</v>
      </c>
      <c r="Y1835">
        <v>68.978499999999997</v>
      </c>
      <c r="Z1835">
        <v>13.592700000000001</v>
      </c>
      <c r="AA1835">
        <v>28.49</v>
      </c>
      <c r="AB1835">
        <v>38.115699999999997</v>
      </c>
      <c r="AC1835">
        <v>33.301299999999998</v>
      </c>
      <c r="AD1835" t="e">
        <v>#N/A</v>
      </c>
      <c r="AE1835">
        <v>30.296299999999999</v>
      </c>
      <c r="AF1835">
        <v>29.4694</v>
      </c>
      <c r="AG1835">
        <v>19.492899999999999</v>
      </c>
      <c r="AH1835">
        <v>18.0365</v>
      </c>
      <c r="AI1835">
        <v>15.3383</v>
      </c>
      <c r="AJ1835">
        <v>38.261600000000001</v>
      </c>
      <c r="AK1835" t="e">
        <v>#N/A</v>
      </c>
      <c r="AL1835" t="e">
        <v>#N/A</v>
      </c>
      <c r="AM1835">
        <v>36.857399999999998</v>
      </c>
      <c r="AN1835">
        <v>43.591000000000001</v>
      </c>
      <c r="AO1835">
        <v>22.338200000000001</v>
      </c>
      <c r="AP1835" t="e">
        <v>#N/A</v>
      </c>
      <c r="AQ1835">
        <v>30.633700000000001</v>
      </c>
      <c r="AR1835">
        <v>24.398</v>
      </c>
    </row>
    <row r="1836" spans="1:44" x14ac:dyDescent="0.25">
      <c r="A1836" s="1">
        <v>39213</v>
      </c>
      <c r="B1836">
        <v>53.988100000000003</v>
      </c>
      <c r="C1836">
        <v>25.6477</v>
      </c>
      <c r="D1836">
        <v>12.000500000000001</v>
      </c>
      <c r="E1836">
        <v>42.338000000000001</v>
      </c>
      <c r="F1836">
        <v>1039.8</v>
      </c>
      <c r="G1836">
        <v>10.976000000000001</v>
      </c>
      <c r="H1836">
        <v>29.25</v>
      </c>
      <c r="I1836">
        <v>33.345700000000001</v>
      </c>
      <c r="J1836">
        <v>59.763199999999998</v>
      </c>
      <c r="K1836">
        <v>47.403399999999998</v>
      </c>
      <c r="L1836">
        <v>48.055799999999998</v>
      </c>
      <c r="M1836">
        <v>18.205500000000001</v>
      </c>
      <c r="N1836">
        <v>370.85570000000001</v>
      </c>
      <c r="O1836">
        <v>16.2742</v>
      </c>
      <c r="P1836">
        <v>29.927</v>
      </c>
      <c r="Q1836">
        <v>17.829999999999998</v>
      </c>
      <c r="R1836">
        <v>51.830300000000001</v>
      </c>
      <c r="S1836">
        <v>21.658000000000001</v>
      </c>
      <c r="T1836">
        <v>20.972999999999999</v>
      </c>
      <c r="U1836">
        <v>157.02160000000001</v>
      </c>
      <c r="V1836">
        <v>30.512</v>
      </c>
      <c r="W1836">
        <v>24.305299999999999</v>
      </c>
      <c r="X1836">
        <v>36.760599999999997</v>
      </c>
      <c r="Y1836">
        <v>69.801699999999997</v>
      </c>
      <c r="Z1836">
        <v>13.6769</v>
      </c>
      <c r="AA1836">
        <v>28.02</v>
      </c>
      <c r="AB1836">
        <v>37.981299999999997</v>
      </c>
      <c r="AC1836">
        <v>33.376800000000003</v>
      </c>
      <c r="AD1836" t="e">
        <v>#N/A</v>
      </c>
      <c r="AE1836">
        <v>30.7288</v>
      </c>
      <c r="AF1836">
        <v>30.085699999999999</v>
      </c>
      <c r="AG1836">
        <v>19.756799999999998</v>
      </c>
      <c r="AH1836">
        <v>17.992999999999999</v>
      </c>
      <c r="AI1836">
        <v>15.5055</v>
      </c>
      <c r="AJ1836">
        <v>38.471600000000002</v>
      </c>
      <c r="AK1836" t="e">
        <v>#N/A</v>
      </c>
      <c r="AL1836" t="e">
        <v>#N/A</v>
      </c>
      <c r="AM1836">
        <v>37.345599999999997</v>
      </c>
      <c r="AN1836">
        <v>43.929299999999998</v>
      </c>
      <c r="AO1836">
        <v>22.6751</v>
      </c>
      <c r="AP1836" t="e">
        <v>#N/A</v>
      </c>
      <c r="AQ1836">
        <v>30.7075</v>
      </c>
      <c r="AR1836">
        <v>24.725899999999999</v>
      </c>
    </row>
    <row r="1837" spans="1:44" x14ac:dyDescent="0.25">
      <c r="A1837" s="1">
        <v>39216</v>
      </c>
      <c r="B1837">
        <v>53.316200000000002</v>
      </c>
      <c r="C1837">
        <v>25.7165</v>
      </c>
      <c r="D1837">
        <v>11.988300000000001</v>
      </c>
      <c r="E1837">
        <v>41.8795</v>
      </c>
      <c r="F1837">
        <v>1034.1099999999999</v>
      </c>
      <c r="G1837">
        <v>10.9802</v>
      </c>
      <c r="H1837">
        <v>29.43</v>
      </c>
      <c r="I1837">
        <v>33.066800000000001</v>
      </c>
      <c r="J1837">
        <v>59.625500000000002</v>
      </c>
      <c r="K1837">
        <v>48.166400000000003</v>
      </c>
      <c r="L1837">
        <v>48.4375</v>
      </c>
      <c r="M1837">
        <v>17.855499999999999</v>
      </c>
      <c r="N1837">
        <v>367.39299999999997</v>
      </c>
      <c r="O1837">
        <v>16.186299999999999</v>
      </c>
      <c r="P1837">
        <v>29.8264</v>
      </c>
      <c r="Q1837">
        <v>17.86</v>
      </c>
      <c r="R1837">
        <v>51.716700000000003</v>
      </c>
      <c r="S1837">
        <v>21.318100000000001</v>
      </c>
      <c r="T1837">
        <v>21.787299999999998</v>
      </c>
      <c r="U1837">
        <v>155.55619999999999</v>
      </c>
      <c r="V1837">
        <v>30.2224</v>
      </c>
      <c r="W1837">
        <v>24.3294</v>
      </c>
      <c r="X1837">
        <v>37.096200000000003</v>
      </c>
      <c r="Y1837">
        <v>69.253799999999998</v>
      </c>
      <c r="Z1837">
        <v>13.521699999999999</v>
      </c>
      <c r="AA1837">
        <v>28.31</v>
      </c>
      <c r="AB1837">
        <v>38.072099999999999</v>
      </c>
      <c r="AC1837">
        <v>33.087600000000002</v>
      </c>
      <c r="AD1837" t="e">
        <v>#N/A</v>
      </c>
      <c r="AE1837">
        <v>30.6343</v>
      </c>
      <c r="AF1837">
        <v>29.991900000000001</v>
      </c>
      <c r="AG1837">
        <v>19.6967</v>
      </c>
      <c r="AH1837">
        <v>17.851900000000001</v>
      </c>
      <c r="AI1837">
        <v>15.547599999999999</v>
      </c>
      <c r="AJ1837">
        <v>38.3673</v>
      </c>
      <c r="AK1837" t="e">
        <v>#N/A</v>
      </c>
      <c r="AL1837" t="e">
        <v>#N/A</v>
      </c>
      <c r="AM1837">
        <v>36.728200000000001</v>
      </c>
      <c r="AN1837">
        <v>43.628999999999998</v>
      </c>
      <c r="AO1837">
        <v>22.733599999999999</v>
      </c>
      <c r="AP1837" t="e">
        <v>#N/A</v>
      </c>
      <c r="AQ1837">
        <v>30.623000000000001</v>
      </c>
      <c r="AR1837">
        <v>24.549499999999998</v>
      </c>
    </row>
    <row r="1838" spans="1:44" x14ac:dyDescent="0.25">
      <c r="A1838" s="1">
        <v>39217</v>
      </c>
      <c r="B1838">
        <v>54.126600000000003</v>
      </c>
      <c r="C1838">
        <v>26.3797</v>
      </c>
      <c r="D1838">
        <v>12.0939</v>
      </c>
      <c r="E1838">
        <v>42.309600000000003</v>
      </c>
      <c r="F1838">
        <v>1030.3800000000001</v>
      </c>
      <c r="G1838">
        <v>10.811199999999999</v>
      </c>
      <c r="H1838">
        <v>29.8</v>
      </c>
      <c r="I1838">
        <v>33.2241</v>
      </c>
      <c r="J1838">
        <v>60.1586</v>
      </c>
      <c r="K1838">
        <v>47.852200000000003</v>
      </c>
      <c r="L1838">
        <v>48.380899999999997</v>
      </c>
      <c r="M1838">
        <v>17.808700000000002</v>
      </c>
      <c r="N1838">
        <v>367.55220000000003</v>
      </c>
      <c r="O1838">
        <v>16.147099999999998</v>
      </c>
      <c r="P1838">
        <v>30.1081</v>
      </c>
      <c r="Q1838">
        <v>17.62</v>
      </c>
      <c r="R1838">
        <v>51.650399999999998</v>
      </c>
      <c r="S1838">
        <v>21.3996</v>
      </c>
      <c r="T1838">
        <v>22.6738</v>
      </c>
      <c r="U1838">
        <v>154.50640000000001</v>
      </c>
      <c r="V1838">
        <v>30.052099999999999</v>
      </c>
      <c r="W1838">
        <v>23.875</v>
      </c>
      <c r="X1838">
        <v>36.758899999999997</v>
      </c>
      <c r="Y1838">
        <v>68.883099999999999</v>
      </c>
      <c r="Z1838">
        <v>13.4777</v>
      </c>
      <c r="AA1838">
        <v>27.92</v>
      </c>
      <c r="AB1838">
        <v>37.537399999999998</v>
      </c>
      <c r="AC1838">
        <v>33.267800000000001</v>
      </c>
      <c r="AD1838" t="e">
        <v>#N/A</v>
      </c>
      <c r="AE1838">
        <v>31.040600000000001</v>
      </c>
      <c r="AF1838">
        <v>30.316099999999999</v>
      </c>
      <c r="AG1838">
        <v>19.727900000000002</v>
      </c>
      <c r="AH1838">
        <v>17.778500000000001</v>
      </c>
      <c r="AI1838">
        <v>15.508800000000001</v>
      </c>
      <c r="AJ1838">
        <v>38.628599999999999</v>
      </c>
      <c r="AK1838" t="e">
        <v>#N/A</v>
      </c>
      <c r="AL1838" t="e">
        <v>#N/A</v>
      </c>
      <c r="AM1838">
        <v>36.619399999999999</v>
      </c>
      <c r="AN1838">
        <v>43.7926</v>
      </c>
      <c r="AO1838">
        <v>23.255299999999998</v>
      </c>
      <c r="AP1838" t="e">
        <v>#N/A</v>
      </c>
      <c r="AQ1838">
        <v>30.518999999999998</v>
      </c>
      <c r="AR1838">
        <v>24.535299999999999</v>
      </c>
    </row>
    <row r="1839" spans="1:44" x14ac:dyDescent="0.25">
      <c r="A1839" s="1">
        <v>39219</v>
      </c>
      <c r="B1839">
        <v>54.784799999999997</v>
      </c>
      <c r="C1839">
        <v>26.358699999999999</v>
      </c>
      <c r="D1839">
        <v>12.1922</v>
      </c>
      <c r="E1839">
        <v>42.741500000000002</v>
      </c>
      <c r="F1839">
        <v>1034.49</v>
      </c>
      <c r="G1839">
        <v>11.0282</v>
      </c>
      <c r="H1839">
        <v>30.48</v>
      </c>
      <c r="I1839">
        <v>33.441499999999998</v>
      </c>
      <c r="J1839">
        <v>61.808599999999998</v>
      </c>
      <c r="K1839">
        <v>47.298200000000001</v>
      </c>
      <c r="L1839">
        <v>49.192599999999999</v>
      </c>
      <c r="M1839">
        <v>17.933199999999999</v>
      </c>
      <c r="N1839">
        <v>382.02300000000002</v>
      </c>
      <c r="O1839">
        <v>16.102399999999999</v>
      </c>
      <c r="P1839">
        <v>30.7561</v>
      </c>
      <c r="Q1839">
        <v>17.86</v>
      </c>
      <c r="R1839">
        <v>52.308799999999998</v>
      </c>
      <c r="S1839">
        <v>21.3994</v>
      </c>
      <c r="T1839">
        <v>22.567799999999998</v>
      </c>
      <c r="U1839">
        <v>156.52850000000001</v>
      </c>
      <c r="V1839">
        <v>30.2087</v>
      </c>
      <c r="W1839">
        <v>23.970099999999999</v>
      </c>
      <c r="X1839">
        <v>37.088099999999997</v>
      </c>
      <c r="Y1839">
        <v>69.449200000000005</v>
      </c>
      <c r="Z1839">
        <v>13.616</v>
      </c>
      <c r="AA1839">
        <v>27.82</v>
      </c>
      <c r="AB1839">
        <v>38.256399999999999</v>
      </c>
      <c r="AC1839">
        <v>33.706000000000003</v>
      </c>
      <c r="AD1839" t="e">
        <v>#N/A</v>
      </c>
      <c r="AE1839">
        <v>31.691500000000001</v>
      </c>
      <c r="AF1839">
        <v>30.319299999999998</v>
      </c>
      <c r="AG1839">
        <v>19.824000000000002</v>
      </c>
      <c r="AH1839">
        <v>17.929300000000001</v>
      </c>
      <c r="AI1839">
        <v>15.6503</v>
      </c>
      <c r="AJ1839">
        <v>39.451500000000003</v>
      </c>
      <c r="AK1839" t="e">
        <v>#N/A</v>
      </c>
      <c r="AL1839" t="e">
        <v>#N/A</v>
      </c>
      <c r="AM1839">
        <v>37.380899999999997</v>
      </c>
      <c r="AN1839">
        <v>44.664099999999998</v>
      </c>
      <c r="AO1839">
        <v>23.080500000000001</v>
      </c>
      <c r="AP1839" t="e">
        <v>#N/A</v>
      </c>
      <c r="AQ1839">
        <v>30.395499999999998</v>
      </c>
      <c r="AR1839">
        <v>24.6265</v>
      </c>
    </row>
    <row r="1840" spans="1:44" x14ac:dyDescent="0.25">
      <c r="A1840" s="1">
        <v>39220</v>
      </c>
      <c r="B1840">
        <v>55.095500000000001</v>
      </c>
      <c r="C1840">
        <v>26.82</v>
      </c>
      <c r="D1840">
        <v>12.250299999999999</v>
      </c>
      <c r="E1840">
        <v>43.0944</v>
      </c>
      <c r="F1840">
        <v>1035.76</v>
      </c>
      <c r="G1840">
        <v>11.1096</v>
      </c>
      <c r="H1840">
        <v>30.55</v>
      </c>
      <c r="I1840">
        <v>33.5777</v>
      </c>
      <c r="J1840">
        <v>61.853000000000002</v>
      </c>
      <c r="K1840">
        <v>47.314700000000002</v>
      </c>
      <c r="L1840">
        <v>50.061500000000002</v>
      </c>
      <c r="M1840">
        <v>17.923500000000001</v>
      </c>
      <c r="N1840">
        <v>384.03750000000002</v>
      </c>
      <c r="O1840">
        <v>16.263400000000001</v>
      </c>
      <c r="P1840">
        <v>31.124700000000001</v>
      </c>
      <c r="Q1840">
        <v>17.940000000000001</v>
      </c>
      <c r="R1840">
        <v>53.189799999999998</v>
      </c>
      <c r="S1840">
        <v>21.649000000000001</v>
      </c>
      <c r="T1840">
        <v>22.423300000000001</v>
      </c>
      <c r="U1840">
        <v>159.1439</v>
      </c>
      <c r="V1840">
        <v>30.093599999999999</v>
      </c>
      <c r="W1840">
        <v>24.334099999999999</v>
      </c>
      <c r="X1840">
        <v>37.444499999999998</v>
      </c>
      <c r="Y1840">
        <v>71.2607</v>
      </c>
      <c r="Z1840">
        <v>13.925700000000001</v>
      </c>
      <c r="AA1840">
        <v>28.78</v>
      </c>
      <c r="AB1840">
        <v>38.709200000000003</v>
      </c>
      <c r="AC1840">
        <v>33.713700000000003</v>
      </c>
      <c r="AD1840" t="e">
        <v>#N/A</v>
      </c>
      <c r="AE1840">
        <v>31.807600000000001</v>
      </c>
      <c r="AF1840">
        <v>30.8066</v>
      </c>
      <c r="AG1840">
        <v>19.727399999999999</v>
      </c>
      <c r="AH1840">
        <v>18.0627</v>
      </c>
      <c r="AI1840">
        <v>15.728300000000001</v>
      </c>
      <c r="AJ1840">
        <v>39.652500000000003</v>
      </c>
      <c r="AK1840" t="e">
        <v>#N/A</v>
      </c>
      <c r="AL1840" t="e">
        <v>#N/A</v>
      </c>
      <c r="AM1840">
        <v>37.259</v>
      </c>
      <c r="AN1840">
        <v>44.606299999999997</v>
      </c>
      <c r="AO1840">
        <v>23.360499999999998</v>
      </c>
      <c r="AP1840" t="e">
        <v>#N/A</v>
      </c>
      <c r="AQ1840">
        <v>30.567499999999999</v>
      </c>
      <c r="AR1840">
        <v>24.7287</v>
      </c>
    </row>
    <row r="1841" spans="1:44" x14ac:dyDescent="0.25">
      <c r="A1841" s="1">
        <v>39223</v>
      </c>
      <c r="B1841">
        <v>55.326099999999997</v>
      </c>
      <c r="C1841">
        <v>26.384699999999999</v>
      </c>
      <c r="D1841">
        <v>12.440099999999999</v>
      </c>
      <c r="E1841">
        <v>43.409799999999997</v>
      </c>
      <c r="F1841">
        <v>1035.57</v>
      </c>
      <c r="G1841">
        <v>11.3384</v>
      </c>
      <c r="H1841">
        <v>30.59</v>
      </c>
      <c r="I1841">
        <v>33.633800000000001</v>
      </c>
      <c r="J1841">
        <v>62.178199999999997</v>
      </c>
      <c r="K1841">
        <v>47.506999999999998</v>
      </c>
      <c r="L1841">
        <v>50.232900000000001</v>
      </c>
      <c r="M1841">
        <v>18.063500000000001</v>
      </c>
      <c r="N1841">
        <v>384.63010000000003</v>
      </c>
      <c r="O1841">
        <v>16.089500000000001</v>
      </c>
      <c r="P1841">
        <v>31.058</v>
      </c>
      <c r="Q1841">
        <v>18.600000000000001</v>
      </c>
      <c r="R1841">
        <v>53.654000000000003</v>
      </c>
      <c r="S1841">
        <v>21.802099999999999</v>
      </c>
      <c r="T1841">
        <v>22.384699999999999</v>
      </c>
      <c r="U1841">
        <v>158.7243</v>
      </c>
      <c r="V1841">
        <v>30.615400000000001</v>
      </c>
      <c r="W1841">
        <v>24.2744</v>
      </c>
      <c r="X1841">
        <v>37.291200000000003</v>
      </c>
      <c r="Y1841">
        <v>70.747500000000002</v>
      </c>
      <c r="Z1841">
        <v>13.9352</v>
      </c>
      <c r="AA1841">
        <v>28.22</v>
      </c>
      <c r="AB1841">
        <v>38.9328</v>
      </c>
      <c r="AC1841">
        <v>33.8093</v>
      </c>
      <c r="AD1841" t="e">
        <v>#N/A</v>
      </c>
      <c r="AE1841">
        <v>31.8673</v>
      </c>
      <c r="AF1841">
        <v>31.2364</v>
      </c>
      <c r="AG1841">
        <v>19.920500000000001</v>
      </c>
      <c r="AH1841">
        <v>18.638000000000002</v>
      </c>
      <c r="AI1841">
        <v>15.7784</v>
      </c>
      <c r="AJ1841">
        <v>39.600099999999998</v>
      </c>
      <c r="AK1841" t="e">
        <v>#N/A</v>
      </c>
      <c r="AL1841" t="e">
        <v>#N/A</v>
      </c>
      <c r="AM1841">
        <v>37.427399999999999</v>
      </c>
      <c r="AN1841">
        <v>44.547699999999999</v>
      </c>
      <c r="AO1841">
        <v>23.412400000000002</v>
      </c>
      <c r="AP1841" t="e">
        <v>#N/A</v>
      </c>
      <c r="AQ1841">
        <v>30.227799999999998</v>
      </c>
      <c r="AR1841">
        <v>25.071400000000001</v>
      </c>
    </row>
    <row r="1842" spans="1:44" x14ac:dyDescent="0.25">
      <c r="A1842" s="1">
        <v>39224</v>
      </c>
      <c r="B1842">
        <v>55.729700000000001</v>
      </c>
      <c r="C1842">
        <v>26.351600000000001</v>
      </c>
      <c r="D1842">
        <v>12.573</v>
      </c>
      <c r="E1842">
        <v>43.404499999999999</v>
      </c>
      <c r="F1842">
        <v>1033.6500000000001</v>
      </c>
      <c r="G1842">
        <v>11.4878</v>
      </c>
      <c r="H1842">
        <v>30.26</v>
      </c>
      <c r="I1842">
        <v>33.812399999999997</v>
      </c>
      <c r="J1842">
        <v>61.907400000000003</v>
      </c>
      <c r="K1842">
        <v>47.966900000000003</v>
      </c>
      <c r="L1842">
        <v>49.789200000000001</v>
      </c>
      <c r="M1842">
        <v>18.070599999999999</v>
      </c>
      <c r="N1842">
        <v>385.6044</v>
      </c>
      <c r="O1842">
        <v>15.9381</v>
      </c>
      <c r="P1842">
        <v>30.987200000000001</v>
      </c>
      <c r="Q1842">
        <v>18.420000000000002</v>
      </c>
      <c r="R1842">
        <v>53.081899999999997</v>
      </c>
      <c r="S1842">
        <v>21.920999999999999</v>
      </c>
      <c r="T1842">
        <v>22.4329</v>
      </c>
      <c r="U1842">
        <v>159.7413</v>
      </c>
      <c r="V1842">
        <v>30.821300000000001</v>
      </c>
      <c r="W1842">
        <v>24.174800000000001</v>
      </c>
      <c r="X1842">
        <v>36.472200000000001</v>
      </c>
      <c r="Y1842">
        <v>70.542900000000003</v>
      </c>
      <c r="Z1842">
        <v>14.1464</v>
      </c>
      <c r="AA1842">
        <v>28.4</v>
      </c>
      <c r="AB1842">
        <v>38.9467</v>
      </c>
      <c r="AC1842">
        <v>33.597700000000003</v>
      </c>
      <c r="AD1842" t="e">
        <v>#N/A</v>
      </c>
      <c r="AE1842">
        <v>32.008099999999999</v>
      </c>
      <c r="AF1842">
        <v>31.433700000000002</v>
      </c>
      <c r="AG1842">
        <v>19.709800000000001</v>
      </c>
      <c r="AH1842">
        <v>18.759799999999998</v>
      </c>
      <c r="AI1842">
        <v>15.7552</v>
      </c>
      <c r="AJ1842">
        <v>39.426699999999997</v>
      </c>
      <c r="AK1842" t="e">
        <v>#N/A</v>
      </c>
      <c r="AL1842" t="e">
        <v>#N/A</v>
      </c>
      <c r="AM1842">
        <v>37.601999999999997</v>
      </c>
      <c r="AN1842">
        <v>44.721299999999999</v>
      </c>
      <c r="AO1842">
        <v>23.444400000000002</v>
      </c>
      <c r="AP1842" t="e">
        <v>#N/A</v>
      </c>
      <c r="AQ1842">
        <v>30.127600000000001</v>
      </c>
      <c r="AR1842">
        <v>24.936</v>
      </c>
    </row>
    <row r="1843" spans="1:44" x14ac:dyDescent="0.25">
      <c r="A1843" s="1">
        <v>39225</v>
      </c>
      <c r="B1843">
        <v>55.701300000000003</v>
      </c>
      <c r="C1843">
        <v>27.1721</v>
      </c>
      <c r="D1843">
        <v>12.494</v>
      </c>
      <c r="E1843">
        <v>43.147199999999998</v>
      </c>
      <c r="F1843">
        <v>1032.18</v>
      </c>
      <c r="G1843">
        <v>11.391500000000001</v>
      </c>
      <c r="H1843">
        <v>30</v>
      </c>
      <c r="I1843">
        <v>33.676200000000001</v>
      </c>
      <c r="J1843">
        <v>61.115099999999998</v>
      </c>
      <c r="K1843">
        <v>48.060499999999998</v>
      </c>
      <c r="L1843">
        <v>49.226999999999997</v>
      </c>
      <c r="M1843">
        <v>17.749099999999999</v>
      </c>
      <c r="N1843">
        <v>384.15620000000001</v>
      </c>
      <c r="O1843">
        <v>15.855399999999999</v>
      </c>
      <c r="P1843">
        <v>30.999600000000001</v>
      </c>
      <c r="Q1843">
        <v>18.3</v>
      </c>
      <c r="R1843">
        <v>53.061799999999998</v>
      </c>
      <c r="S1843">
        <v>22.020800000000001</v>
      </c>
      <c r="T1843">
        <v>22.452200000000001</v>
      </c>
      <c r="U1843">
        <v>158.16919999999999</v>
      </c>
      <c r="V1843">
        <v>30.786300000000001</v>
      </c>
      <c r="W1843">
        <v>24.2668</v>
      </c>
      <c r="X1843">
        <v>36.011299999999999</v>
      </c>
      <c r="Y1843">
        <v>69.576499999999996</v>
      </c>
      <c r="Z1843">
        <v>13.9122</v>
      </c>
      <c r="AA1843">
        <v>28.82</v>
      </c>
      <c r="AB1843">
        <v>38.922199999999997</v>
      </c>
      <c r="AC1843">
        <v>33.334800000000001</v>
      </c>
      <c r="AD1843" t="e">
        <v>#N/A</v>
      </c>
      <c r="AE1843">
        <v>31.309100000000001</v>
      </c>
      <c r="AF1843">
        <v>31.430800000000001</v>
      </c>
      <c r="AG1843">
        <v>19.5867</v>
      </c>
      <c r="AH1843">
        <v>18.598199999999999</v>
      </c>
      <c r="AI1843">
        <v>15.6959</v>
      </c>
      <c r="AJ1843">
        <v>39.421399999999998</v>
      </c>
      <c r="AK1843" t="e">
        <v>#N/A</v>
      </c>
      <c r="AL1843" t="e">
        <v>#N/A</v>
      </c>
      <c r="AM1843">
        <v>37.543399999999998</v>
      </c>
      <c r="AN1843">
        <v>44.382899999999999</v>
      </c>
      <c r="AO1843">
        <v>23.4313</v>
      </c>
      <c r="AP1843" t="e">
        <v>#N/A</v>
      </c>
      <c r="AQ1843">
        <v>29.918099999999999</v>
      </c>
      <c r="AR1843">
        <v>24.999600000000001</v>
      </c>
    </row>
    <row r="1844" spans="1:44" x14ac:dyDescent="0.25">
      <c r="A1844" s="1">
        <v>39226</v>
      </c>
      <c r="B1844">
        <v>55.405000000000001</v>
      </c>
      <c r="C1844">
        <v>27.2502</v>
      </c>
      <c r="D1844">
        <v>12.400499999999999</v>
      </c>
      <c r="E1844">
        <v>43.227899999999998</v>
      </c>
      <c r="F1844">
        <v>1027.06</v>
      </c>
      <c r="G1844">
        <v>11.2226</v>
      </c>
      <c r="H1844">
        <v>30.08</v>
      </c>
      <c r="I1844">
        <v>33.524700000000003</v>
      </c>
      <c r="J1844">
        <v>62.560899999999997</v>
      </c>
      <c r="K1844">
        <v>47.797699999999999</v>
      </c>
      <c r="L1844">
        <v>48.440300000000001</v>
      </c>
      <c r="M1844">
        <v>17.468599999999999</v>
      </c>
      <c r="N1844">
        <v>384.30509999999998</v>
      </c>
      <c r="O1844">
        <v>15.8848</v>
      </c>
      <c r="P1844">
        <v>30.5898</v>
      </c>
      <c r="Q1844">
        <v>19.38</v>
      </c>
      <c r="R1844">
        <v>52.637500000000003</v>
      </c>
      <c r="S1844">
        <v>21.9602</v>
      </c>
      <c r="T1844">
        <v>21.8306</v>
      </c>
      <c r="U1844">
        <v>156.27440000000001</v>
      </c>
      <c r="V1844">
        <v>30.713200000000001</v>
      </c>
      <c r="W1844">
        <v>24.5059</v>
      </c>
      <c r="X1844">
        <v>35.931800000000003</v>
      </c>
      <c r="Y1844">
        <v>68.940600000000003</v>
      </c>
      <c r="Z1844">
        <v>13.5002</v>
      </c>
      <c r="AA1844">
        <v>28.34</v>
      </c>
      <c r="AB1844">
        <v>39.122599999999998</v>
      </c>
      <c r="AC1844">
        <v>33.162300000000002</v>
      </c>
      <c r="AD1844" t="e">
        <v>#N/A</v>
      </c>
      <c r="AE1844">
        <v>31.0533</v>
      </c>
      <c r="AF1844">
        <v>31.174800000000001</v>
      </c>
      <c r="AG1844">
        <v>19.352399999999999</v>
      </c>
      <c r="AH1844">
        <v>18.588200000000001</v>
      </c>
      <c r="AI1844">
        <v>15.7248</v>
      </c>
      <c r="AJ1844">
        <v>39.369199999999999</v>
      </c>
      <c r="AK1844" t="e">
        <v>#N/A</v>
      </c>
      <c r="AL1844" t="e">
        <v>#N/A</v>
      </c>
      <c r="AM1844">
        <v>37.898099999999999</v>
      </c>
      <c r="AN1844">
        <v>44.159599999999998</v>
      </c>
      <c r="AO1844">
        <v>23.421900000000001</v>
      </c>
      <c r="AP1844" t="e">
        <v>#N/A</v>
      </c>
      <c r="AQ1844">
        <v>30.277100000000001</v>
      </c>
      <c r="AR1844">
        <v>24.692699999999999</v>
      </c>
    </row>
    <row r="1845" spans="1:44" x14ac:dyDescent="0.25">
      <c r="A1845" s="1">
        <v>39227</v>
      </c>
      <c r="B1845">
        <v>55.516500000000001</v>
      </c>
      <c r="C1845">
        <v>27.704699999999999</v>
      </c>
      <c r="D1845">
        <v>12.4236</v>
      </c>
      <c r="E1845">
        <v>43.054400000000001</v>
      </c>
      <c r="F1845">
        <v>1035.22</v>
      </c>
      <c r="G1845">
        <v>11.5181</v>
      </c>
      <c r="H1845">
        <v>30.22</v>
      </c>
      <c r="I1845">
        <v>33.661099999999998</v>
      </c>
      <c r="J1845">
        <v>63.065600000000003</v>
      </c>
      <c r="K1845">
        <v>48.045099999999998</v>
      </c>
      <c r="L1845">
        <v>49.242600000000003</v>
      </c>
      <c r="M1845">
        <v>17.498200000000001</v>
      </c>
      <c r="N1845">
        <v>386.18770000000001</v>
      </c>
      <c r="O1845">
        <v>16.09</v>
      </c>
      <c r="P1845">
        <v>30.677299999999999</v>
      </c>
      <c r="Q1845">
        <v>18.809999999999999</v>
      </c>
      <c r="R1845">
        <v>53.614600000000003</v>
      </c>
      <c r="S1845">
        <v>22.089300000000001</v>
      </c>
      <c r="T1845">
        <v>21.845099999999999</v>
      </c>
      <c r="U1845">
        <v>156.4528</v>
      </c>
      <c r="V1845">
        <v>30.959499999999998</v>
      </c>
      <c r="W1845">
        <v>24.129000000000001</v>
      </c>
      <c r="X1845">
        <v>36.4435</v>
      </c>
      <c r="Y1845">
        <v>69.605199999999996</v>
      </c>
      <c r="Z1845">
        <v>13.648899999999999</v>
      </c>
      <c r="AA1845">
        <v>27.97</v>
      </c>
      <c r="AB1845">
        <v>38.964500000000001</v>
      </c>
      <c r="AC1845">
        <v>33.282600000000002</v>
      </c>
      <c r="AD1845" t="e">
        <v>#N/A</v>
      </c>
      <c r="AE1845">
        <v>31.008500000000002</v>
      </c>
      <c r="AF1845">
        <v>31.1737</v>
      </c>
      <c r="AG1845">
        <v>19.593900000000001</v>
      </c>
      <c r="AH1845">
        <v>18.488900000000001</v>
      </c>
      <c r="AI1845">
        <v>15.8165</v>
      </c>
      <c r="AJ1845">
        <v>39.377200000000002</v>
      </c>
      <c r="AK1845" t="e">
        <v>#N/A</v>
      </c>
      <c r="AL1845" t="e">
        <v>#N/A</v>
      </c>
      <c r="AM1845">
        <v>38.078600000000002</v>
      </c>
      <c r="AN1845">
        <v>44.363599999999998</v>
      </c>
      <c r="AO1845">
        <v>23.4011</v>
      </c>
      <c r="AP1845" t="e">
        <v>#N/A</v>
      </c>
      <c r="AQ1845">
        <v>30.422499999999999</v>
      </c>
      <c r="AR1845">
        <v>24.8018</v>
      </c>
    </row>
    <row r="1846" spans="1:44" x14ac:dyDescent="0.25">
      <c r="A1846" s="1">
        <v>39231</v>
      </c>
      <c r="B1846">
        <v>55.199100000000001</v>
      </c>
      <c r="C1846">
        <v>27.181100000000001</v>
      </c>
      <c r="D1846">
        <v>12.460699999999999</v>
      </c>
      <c r="E1846">
        <v>43.261499999999998</v>
      </c>
      <c r="F1846">
        <v>1029.01</v>
      </c>
      <c r="G1846">
        <v>11.525600000000001</v>
      </c>
      <c r="H1846">
        <v>30.15</v>
      </c>
      <c r="I1846">
        <v>33.5047</v>
      </c>
      <c r="J1846">
        <v>62.927</v>
      </c>
      <c r="K1846">
        <v>47.834800000000001</v>
      </c>
      <c r="L1846">
        <v>48.716799999999999</v>
      </c>
      <c r="M1846">
        <v>17.6831</v>
      </c>
      <c r="N1846">
        <v>383.05849999999998</v>
      </c>
      <c r="O1846">
        <v>16.107700000000001</v>
      </c>
      <c r="P1846">
        <v>30.392299999999999</v>
      </c>
      <c r="Q1846">
        <v>19</v>
      </c>
      <c r="R1846">
        <v>52.7318</v>
      </c>
      <c r="S1846">
        <v>21.866800000000001</v>
      </c>
      <c r="T1846">
        <v>21.604199999999999</v>
      </c>
      <c r="U1846">
        <v>157.46430000000001</v>
      </c>
      <c r="V1846">
        <v>30.722799999999999</v>
      </c>
      <c r="W1846">
        <v>24.151399999999999</v>
      </c>
      <c r="X1846">
        <v>36.489400000000003</v>
      </c>
      <c r="Y1846">
        <v>69.742099999999994</v>
      </c>
      <c r="Z1846">
        <v>13.6721</v>
      </c>
      <c r="AA1846">
        <v>28.25</v>
      </c>
      <c r="AB1846">
        <v>38.609200000000001</v>
      </c>
      <c r="AC1846">
        <v>33.185499999999998</v>
      </c>
      <c r="AD1846" t="e">
        <v>#N/A</v>
      </c>
      <c r="AE1846">
        <v>30.706800000000001</v>
      </c>
      <c r="AF1846">
        <v>30.8492</v>
      </c>
      <c r="AG1846">
        <v>19.6999</v>
      </c>
      <c r="AH1846">
        <v>18.5246</v>
      </c>
      <c r="AI1846">
        <v>15.7827</v>
      </c>
      <c r="AJ1846">
        <v>39.702599999999997</v>
      </c>
      <c r="AK1846" t="e">
        <v>#N/A</v>
      </c>
      <c r="AL1846" t="e">
        <v>#N/A</v>
      </c>
      <c r="AM1846">
        <v>37.9634</v>
      </c>
      <c r="AN1846">
        <v>44.417099999999998</v>
      </c>
      <c r="AO1846">
        <v>23.6724</v>
      </c>
      <c r="AP1846" t="e">
        <v>#N/A</v>
      </c>
      <c r="AQ1846">
        <v>30.320900000000002</v>
      </c>
      <c r="AR1846">
        <v>24.348400000000002</v>
      </c>
    </row>
    <row r="1847" spans="1:44" x14ac:dyDescent="0.25">
      <c r="A1847" s="1">
        <v>39232</v>
      </c>
      <c r="B1847">
        <v>55.96</v>
      </c>
      <c r="C1847">
        <v>27.958400000000001</v>
      </c>
      <c r="D1847">
        <v>12.5671</v>
      </c>
      <c r="E1847">
        <v>44.008800000000001</v>
      </c>
      <c r="F1847">
        <v>1041.06</v>
      </c>
      <c r="G1847">
        <v>12.0504</v>
      </c>
      <c r="H1847">
        <v>30.42</v>
      </c>
      <c r="I1847">
        <v>33.698300000000003</v>
      </c>
      <c r="J1847">
        <v>64.727400000000003</v>
      </c>
      <c r="K1847">
        <v>49.889499999999998</v>
      </c>
      <c r="L1847">
        <v>49.976199999999999</v>
      </c>
      <c r="M1847">
        <v>18.1233</v>
      </c>
      <c r="N1847">
        <v>387.07330000000002</v>
      </c>
      <c r="O1847">
        <v>16.459900000000001</v>
      </c>
      <c r="P1847">
        <v>30.898499999999999</v>
      </c>
      <c r="Q1847">
        <v>18.71</v>
      </c>
      <c r="R1847">
        <v>53.968400000000003</v>
      </c>
      <c r="S1847">
        <v>22.188600000000001</v>
      </c>
      <c r="T1847">
        <v>21.584900000000001</v>
      </c>
      <c r="U1847">
        <v>159.9726</v>
      </c>
      <c r="V1847">
        <v>30.953600000000002</v>
      </c>
      <c r="W1847">
        <v>24.3367</v>
      </c>
      <c r="X1847">
        <v>37.039200000000001</v>
      </c>
      <c r="Y1847">
        <v>70.860799999999998</v>
      </c>
      <c r="Z1847">
        <v>13.627000000000001</v>
      </c>
      <c r="AA1847">
        <v>28.05</v>
      </c>
      <c r="AB1847">
        <v>38.982300000000002</v>
      </c>
      <c r="AC1847">
        <v>33.502299999999998</v>
      </c>
      <c r="AD1847" t="e">
        <v>#N/A</v>
      </c>
      <c r="AE1847">
        <v>30.6539</v>
      </c>
      <c r="AF1847">
        <v>30.646599999999999</v>
      </c>
      <c r="AG1847">
        <v>20.0044</v>
      </c>
      <c r="AH1847">
        <v>18.964500000000001</v>
      </c>
      <c r="AI1847">
        <v>15.8072</v>
      </c>
      <c r="AJ1847">
        <v>40.022300000000001</v>
      </c>
      <c r="AK1847" t="e">
        <v>#N/A</v>
      </c>
      <c r="AL1847" t="e">
        <v>#N/A</v>
      </c>
      <c r="AM1847">
        <v>38.194200000000002</v>
      </c>
      <c r="AN1847">
        <v>44.931899999999999</v>
      </c>
      <c r="AO1847">
        <v>24.1494</v>
      </c>
      <c r="AP1847" t="e">
        <v>#N/A</v>
      </c>
      <c r="AQ1847">
        <v>30.580400000000001</v>
      </c>
      <c r="AR1847">
        <v>24.757899999999999</v>
      </c>
    </row>
    <row r="1848" spans="1:44" x14ac:dyDescent="0.25">
      <c r="A1848" s="1">
        <v>39233</v>
      </c>
      <c r="B1848">
        <v>55.937100000000001</v>
      </c>
      <c r="C1848">
        <v>27.930399999999999</v>
      </c>
      <c r="D1848">
        <v>12.489699999999999</v>
      </c>
      <c r="E1848">
        <v>43.9009</v>
      </c>
      <c r="F1848">
        <v>1041.68</v>
      </c>
      <c r="G1848">
        <v>12.2667</v>
      </c>
      <c r="H1848">
        <v>30.7</v>
      </c>
      <c r="I1848">
        <v>33.590499999999999</v>
      </c>
      <c r="J1848">
        <v>64.600800000000007</v>
      </c>
      <c r="K1848">
        <v>49.889099999999999</v>
      </c>
      <c r="L1848">
        <v>49.465499999999999</v>
      </c>
      <c r="M1848">
        <v>18.489999999999998</v>
      </c>
      <c r="N1848">
        <v>382.27170000000001</v>
      </c>
      <c r="O1848">
        <v>16.414899999999999</v>
      </c>
      <c r="P1848">
        <v>31.186199999999999</v>
      </c>
      <c r="Q1848">
        <v>18.52</v>
      </c>
      <c r="R1848">
        <v>53.42</v>
      </c>
      <c r="S1848">
        <v>22.0989</v>
      </c>
      <c r="T1848">
        <v>21.4693</v>
      </c>
      <c r="U1848">
        <v>159.98159999999999</v>
      </c>
      <c r="V1848">
        <v>30.9251</v>
      </c>
      <c r="W1848">
        <v>24.433900000000001</v>
      </c>
      <c r="X1848">
        <v>37.063499999999998</v>
      </c>
      <c r="Y1848">
        <v>70.488600000000005</v>
      </c>
      <c r="Z1848">
        <v>13.655200000000001</v>
      </c>
      <c r="AA1848">
        <v>28.71</v>
      </c>
      <c r="AB1848">
        <v>38.862099999999998</v>
      </c>
      <c r="AC1848">
        <v>33.368699999999997</v>
      </c>
      <c r="AD1848" t="e">
        <v>#N/A</v>
      </c>
      <c r="AE1848">
        <v>30.810199999999998</v>
      </c>
      <c r="AF1848">
        <v>30.437999999999999</v>
      </c>
      <c r="AG1848">
        <v>19.730599999999999</v>
      </c>
      <c r="AH1848">
        <v>19.319400000000002</v>
      </c>
      <c r="AI1848">
        <v>15.8139</v>
      </c>
      <c r="AJ1848">
        <v>39.7864</v>
      </c>
      <c r="AK1848" t="e">
        <v>#N/A</v>
      </c>
      <c r="AL1848" t="e">
        <v>#N/A</v>
      </c>
      <c r="AM1848">
        <v>38.254100000000001</v>
      </c>
      <c r="AN1848">
        <v>45.616500000000002</v>
      </c>
      <c r="AO1848">
        <v>23.991099999999999</v>
      </c>
      <c r="AP1848" t="e">
        <v>#N/A</v>
      </c>
      <c r="AQ1848">
        <v>30.8292</v>
      </c>
      <c r="AR1848">
        <v>24.360399999999998</v>
      </c>
    </row>
    <row r="1849" spans="1:44" x14ac:dyDescent="0.25">
      <c r="A1849" s="1">
        <v>39234</v>
      </c>
      <c r="B1849">
        <v>56.173200000000001</v>
      </c>
      <c r="C1849">
        <v>28.053799999999999</v>
      </c>
      <c r="D1849">
        <v>12.6075</v>
      </c>
      <c r="E1849">
        <v>43.969900000000003</v>
      </c>
      <c r="F1849">
        <v>1047.46</v>
      </c>
      <c r="G1849">
        <v>11.9955</v>
      </c>
      <c r="H1849">
        <v>30.68</v>
      </c>
      <c r="I1849">
        <v>33.618400000000001</v>
      </c>
      <c r="J1849">
        <v>64.078599999999994</v>
      </c>
      <c r="K1849">
        <v>49.645699999999998</v>
      </c>
      <c r="L1849">
        <v>49.922800000000002</v>
      </c>
      <c r="M1849">
        <v>18.431100000000001</v>
      </c>
      <c r="N1849">
        <v>382.12380000000002</v>
      </c>
      <c r="O1849">
        <v>16.3782</v>
      </c>
      <c r="P1849">
        <v>31.6432</v>
      </c>
      <c r="Q1849">
        <v>18.78</v>
      </c>
      <c r="R1849">
        <v>54.013300000000001</v>
      </c>
      <c r="S1849">
        <v>22.0092</v>
      </c>
      <c r="T1849">
        <v>21.854700000000001</v>
      </c>
      <c r="U1849">
        <v>159.50479999999999</v>
      </c>
      <c r="V1849">
        <v>31.045500000000001</v>
      </c>
      <c r="W1849">
        <v>24.647099999999998</v>
      </c>
      <c r="X1849">
        <v>37.61</v>
      </c>
      <c r="Y1849">
        <v>70.504999999999995</v>
      </c>
      <c r="Z1849">
        <v>13.783300000000001</v>
      </c>
      <c r="AA1849">
        <v>29.1</v>
      </c>
      <c r="AB1849">
        <v>39.028300000000002</v>
      </c>
      <c r="AC1849">
        <v>33.410899999999998</v>
      </c>
      <c r="AD1849" t="e">
        <v>#N/A</v>
      </c>
      <c r="AE1849">
        <v>31.044499999999999</v>
      </c>
      <c r="AF1849">
        <v>30.283100000000001</v>
      </c>
      <c r="AG1849">
        <v>19.6783</v>
      </c>
      <c r="AH1849">
        <v>19.296199999999999</v>
      </c>
      <c r="AI1849">
        <v>15.943300000000001</v>
      </c>
      <c r="AJ1849">
        <v>39.761600000000001</v>
      </c>
      <c r="AK1849" t="e">
        <v>#N/A</v>
      </c>
      <c r="AL1849" t="e">
        <v>#N/A</v>
      </c>
      <c r="AM1849">
        <v>38.631</v>
      </c>
      <c r="AN1849">
        <v>45.738900000000001</v>
      </c>
      <c r="AO1849">
        <v>23.685300000000002</v>
      </c>
      <c r="AP1849" t="e">
        <v>#N/A</v>
      </c>
      <c r="AQ1849">
        <v>32.035200000000003</v>
      </c>
      <c r="AR1849">
        <v>24.246700000000001</v>
      </c>
    </row>
    <row r="1850" spans="1:44" x14ac:dyDescent="0.25">
      <c r="A1850" s="1">
        <v>39237</v>
      </c>
      <c r="B1850">
        <v>55.892800000000001</v>
      </c>
      <c r="C1850">
        <v>27.6677</v>
      </c>
      <c r="D1850">
        <v>12.576700000000001</v>
      </c>
      <c r="E1850">
        <v>43.860399999999998</v>
      </c>
      <c r="F1850">
        <v>1044.03</v>
      </c>
      <c r="G1850">
        <v>12.2515</v>
      </c>
      <c r="H1850">
        <v>30.05</v>
      </c>
      <c r="I1850">
        <v>33.616</v>
      </c>
      <c r="J1850">
        <v>64.000799999999998</v>
      </c>
      <c r="K1850">
        <v>49.615699999999997</v>
      </c>
      <c r="L1850">
        <v>50.363599999999998</v>
      </c>
      <c r="M1850">
        <v>18.470800000000001</v>
      </c>
      <c r="N1850">
        <v>378.86369999999999</v>
      </c>
      <c r="O1850">
        <v>16.2791</v>
      </c>
      <c r="P1850">
        <v>31.642299999999999</v>
      </c>
      <c r="Q1850">
        <v>18.73</v>
      </c>
      <c r="R1850">
        <v>53.886600000000001</v>
      </c>
      <c r="S1850">
        <v>22.198</v>
      </c>
      <c r="T1850">
        <v>21.671600000000002</v>
      </c>
      <c r="U1850">
        <v>158.7465</v>
      </c>
      <c r="V1850">
        <v>31.0273</v>
      </c>
      <c r="W1850">
        <v>24.939</v>
      </c>
      <c r="X1850">
        <v>37.4178</v>
      </c>
      <c r="Y1850">
        <v>70.204999999999998</v>
      </c>
      <c r="Z1850">
        <v>13.6134</v>
      </c>
      <c r="AA1850">
        <v>28.66</v>
      </c>
      <c r="AB1850">
        <v>39.042400000000001</v>
      </c>
      <c r="AC1850">
        <v>33.1173</v>
      </c>
      <c r="AD1850" t="e">
        <v>#N/A</v>
      </c>
      <c r="AE1850">
        <v>31.090599999999998</v>
      </c>
      <c r="AF1850">
        <v>29.972999999999999</v>
      </c>
      <c r="AG1850">
        <v>19.694500000000001</v>
      </c>
      <c r="AH1850">
        <v>19.4407</v>
      </c>
      <c r="AI1850">
        <v>15.825799999999999</v>
      </c>
      <c r="AJ1850">
        <v>39.457299999999996</v>
      </c>
      <c r="AK1850" t="e">
        <v>#N/A</v>
      </c>
      <c r="AL1850" t="e">
        <v>#N/A</v>
      </c>
      <c r="AM1850">
        <v>38.464399999999998</v>
      </c>
      <c r="AN1850">
        <v>45.673099999999998</v>
      </c>
      <c r="AO1850">
        <v>23.607299999999999</v>
      </c>
      <c r="AP1850" t="e">
        <v>#N/A</v>
      </c>
      <c r="AQ1850">
        <v>33.134300000000003</v>
      </c>
      <c r="AR1850">
        <v>24.5137</v>
      </c>
    </row>
    <row r="1851" spans="1:44" x14ac:dyDescent="0.25">
      <c r="A1851" s="1">
        <v>39238</v>
      </c>
      <c r="B1851">
        <v>55.237900000000003</v>
      </c>
      <c r="C1851">
        <v>27.2896</v>
      </c>
      <c r="D1851">
        <v>12.3523</v>
      </c>
      <c r="E1851">
        <v>43.517000000000003</v>
      </c>
      <c r="F1851">
        <v>1035.74</v>
      </c>
      <c r="G1851">
        <v>12.339</v>
      </c>
      <c r="H1851">
        <v>29.87</v>
      </c>
      <c r="I1851">
        <v>33.3536</v>
      </c>
      <c r="J1851">
        <v>63.457999999999998</v>
      </c>
      <c r="K1851">
        <v>49.602800000000002</v>
      </c>
      <c r="L1851">
        <v>49.936399999999999</v>
      </c>
      <c r="M1851">
        <v>18.532</v>
      </c>
      <c r="N1851">
        <v>375.37459999999999</v>
      </c>
      <c r="O1851">
        <v>16.1296</v>
      </c>
      <c r="P1851">
        <v>30.968499999999999</v>
      </c>
      <c r="Q1851">
        <v>19.649999999999999</v>
      </c>
      <c r="R1851">
        <v>53.783099999999997</v>
      </c>
      <c r="S1851">
        <v>21.888100000000001</v>
      </c>
      <c r="T1851">
        <v>21.546399999999998</v>
      </c>
      <c r="U1851">
        <v>157.8434</v>
      </c>
      <c r="V1851">
        <v>30.8858</v>
      </c>
      <c r="W1851">
        <v>24.351500000000001</v>
      </c>
      <c r="X1851">
        <v>36.993400000000001</v>
      </c>
      <c r="Y1851">
        <v>69.616900000000001</v>
      </c>
      <c r="Z1851">
        <v>13.422499999999999</v>
      </c>
      <c r="AA1851">
        <v>28.72</v>
      </c>
      <c r="AB1851">
        <v>38.702500000000001</v>
      </c>
      <c r="AC1851">
        <v>32.790199999999999</v>
      </c>
      <c r="AD1851" t="e">
        <v>#N/A</v>
      </c>
      <c r="AE1851">
        <v>30.806100000000001</v>
      </c>
      <c r="AF1851">
        <v>29.6951</v>
      </c>
      <c r="AG1851">
        <v>19.519600000000001</v>
      </c>
      <c r="AH1851">
        <v>19.2607</v>
      </c>
      <c r="AI1851">
        <v>15.607200000000001</v>
      </c>
      <c r="AJ1851">
        <v>39.491900000000001</v>
      </c>
      <c r="AK1851" t="e">
        <v>#N/A</v>
      </c>
      <c r="AL1851" t="e">
        <v>#N/A</v>
      </c>
      <c r="AM1851">
        <v>37.968299999999999</v>
      </c>
      <c r="AN1851">
        <v>45.491500000000002</v>
      </c>
      <c r="AO1851">
        <v>23.385899999999999</v>
      </c>
      <c r="AP1851" t="e">
        <v>#N/A</v>
      </c>
      <c r="AQ1851">
        <v>32.4968</v>
      </c>
      <c r="AR1851">
        <v>24.108799999999999</v>
      </c>
    </row>
    <row r="1852" spans="1:44" x14ac:dyDescent="0.25">
      <c r="A1852" s="1">
        <v>39239</v>
      </c>
      <c r="B1852">
        <v>54.898099999999999</v>
      </c>
      <c r="C1852">
        <v>26.869800000000001</v>
      </c>
      <c r="D1852">
        <v>12.385400000000001</v>
      </c>
      <c r="E1852">
        <v>42.945999999999998</v>
      </c>
      <c r="F1852">
        <v>1034.9000000000001</v>
      </c>
      <c r="G1852">
        <v>12.4641</v>
      </c>
      <c r="H1852">
        <v>29.97</v>
      </c>
      <c r="I1852">
        <v>33.189599999999999</v>
      </c>
      <c r="J1852">
        <v>62.850999999999999</v>
      </c>
      <c r="K1852">
        <v>49.824199999999998</v>
      </c>
      <c r="L1852">
        <v>49.420900000000003</v>
      </c>
      <c r="M1852">
        <v>18.196400000000001</v>
      </c>
      <c r="N1852">
        <v>372.55540000000002</v>
      </c>
      <c r="O1852">
        <v>16.0474</v>
      </c>
      <c r="P1852">
        <v>30.324000000000002</v>
      </c>
      <c r="Q1852">
        <v>19.16</v>
      </c>
      <c r="R1852">
        <v>53.4375</v>
      </c>
      <c r="S1852">
        <v>21.848700000000001</v>
      </c>
      <c r="T1852">
        <v>21.4404</v>
      </c>
      <c r="U1852">
        <v>156.83879999999999</v>
      </c>
      <c r="V1852">
        <v>30.996500000000001</v>
      </c>
      <c r="W1852">
        <v>24.0657</v>
      </c>
      <c r="X1852">
        <v>36.529600000000002</v>
      </c>
      <c r="Y1852">
        <v>67.963899999999995</v>
      </c>
      <c r="Z1852">
        <v>13.171799999999999</v>
      </c>
      <c r="AA1852">
        <v>28.08</v>
      </c>
      <c r="AB1852">
        <v>38.518099999999997</v>
      </c>
      <c r="AC1852">
        <v>32.381799999999998</v>
      </c>
      <c r="AD1852" t="e">
        <v>#N/A</v>
      </c>
      <c r="AE1852">
        <v>30.752300000000002</v>
      </c>
      <c r="AF1852">
        <v>29.465800000000002</v>
      </c>
      <c r="AG1852">
        <v>19.407599999999999</v>
      </c>
      <c r="AH1852">
        <v>18.8781</v>
      </c>
      <c r="AI1852">
        <v>15.354200000000001</v>
      </c>
      <c r="AJ1852">
        <v>39.422899999999998</v>
      </c>
      <c r="AK1852" t="e">
        <v>#N/A</v>
      </c>
      <c r="AL1852" t="e">
        <v>#N/A</v>
      </c>
      <c r="AM1852">
        <v>37.5837</v>
      </c>
      <c r="AN1852">
        <v>45.040799999999997</v>
      </c>
      <c r="AO1852">
        <v>23.544799999999999</v>
      </c>
      <c r="AP1852" t="e">
        <v>#N/A</v>
      </c>
      <c r="AQ1852">
        <v>32.690800000000003</v>
      </c>
      <c r="AR1852">
        <v>23.903199999999998</v>
      </c>
    </row>
    <row r="1853" spans="1:44" x14ac:dyDescent="0.25">
      <c r="A1853" s="1">
        <v>39240</v>
      </c>
      <c r="B1853">
        <v>53.867899999999999</v>
      </c>
      <c r="C1853">
        <v>26.3337</v>
      </c>
      <c r="D1853">
        <v>12.2163</v>
      </c>
      <c r="E1853">
        <v>42.3613</v>
      </c>
      <c r="F1853">
        <v>1026.55</v>
      </c>
      <c r="G1853">
        <v>12.5342</v>
      </c>
      <c r="H1853">
        <v>29.4</v>
      </c>
      <c r="I1853">
        <v>32.971600000000002</v>
      </c>
      <c r="J1853">
        <v>62.2376</v>
      </c>
      <c r="K1853">
        <v>49.0702</v>
      </c>
      <c r="L1853">
        <v>48.555</v>
      </c>
      <c r="M1853">
        <v>17.720700000000001</v>
      </c>
      <c r="N1853">
        <v>368.56889999999999</v>
      </c>
      <c r="O1853">
        <v>15.9223</v>
      </c>
      <c r="P1853">
        <v>30.063800000000001</v>
      </c>
      <c r="Q1853">
        <v>19.07</v>
      </c>
      <c r="R1853">
        <v>52.493899999999996</v>
      </c>
      <c r="S1853">
        <v>21.598600000000001</v>
      </c>
      <c r="T1853">
        <v>21.339200000000002</v>
      </c>
      <c r="U1853">
        <v>152.238</v>
      </c>
      <c r="V1853">
        <v>30.7576</v>
      </c>
      <c r="W1853">
        <v>23.726900000000001</v>
      </c>
      <c r="X1853">
        <v>36.071199999999997</v>
      </c>
      <c r="Y1853">
        <v>67.190299999999993</v>
      </c>
      <c r="Z1853">
        <v>13.115500000000001</v>
      </c>
      <c r="AA1853">
        <v>28.41</v>
      </c>
      <c r="AB1853">
        <v>38.174300000000002</v>
      </c>
      <c r="AC1853">
        <v>32.106299999999997</v>
      </c>
      <c r="AD1853" t="e">
        <v>#N/A</v>
      </c>
      <c r="AE1853">
        <v>30.631399999999999</v>
      </c>
      <c r="AF1853">
        <v>29.367699999999999</v>
      </c>
      <c r="AG1853">
        <v>19</v>
      </c>
      <c r="AH1853">
        <v>18.472000000000001</v>
      </c>
      <c r="AI1853">
        <v>15.121700000000001</v>
      </c>
      <c r="AJ1853">
        <v>38.979900000000001</v>
      </c>
      <c r="AK1853" t="e">
        <v>#N/A</v>
      </c>
      <c r="AL1853" t="e">
        <v>#N/A</v>
      </c>
      <c r="AM1853">
        <v>37.264400000000002</v>
      </c>
      <c r="AN1853">
        <v>44.513399999999997</v>
      </c>
      <c r="AO1853">
        <v>23.471599999999999</v>
      </c>
      <c r="AP1853" t="e">
        <v>#N/A</v>
      </c>
      <c r="AQ1853">
        <v>32.216299999999997</v>
      </c>
      <c r="AR1853">
        <v>23.567699999999999</v>
      </c>
    </row>
    <row r="1854" spans="1:44" x14ac:dyDescent="0.25">
      <c r="A1854" s="1">
        <v>39241</v>
      </c>
      <c r="B1854">
        <v>54.970700000000001</v>
      </c>
      <c r="C1854">
        <v>27.084</v>
      </c>
      <c r="D1854">
        <v>12.424300000000001</v>
      </c>
      <c r="E1854">
        <v>42.888199999999998</v>
      </c>
      <c r="F1854">
        <v>1037.46</v>
      </c>
      <c r="G1854">
        <v>12.691700000000001</v>
      </c>
      <c r="H1854">
        <v>29.53</v>
      </c>
      <c r="I1854">
        <v>33.490600000000001</v>
      </c>
      <c r="J1854">
        <v>63.4193</v>
      </c>
      <c r="K1854">
        <v>50.206000000000003</v>
      </c>
      <c r="L1854">
        <v>49.270099999999999</v>
      </c>
      <c r="M1854">
        <v>18.268000000000001</v>
      </c>
      <c r="N1854">
        <v>375.93239999999997</v>
      </c>
      <c r="O1854">
        <v>16.122800000000002</v>
      </c>
      <c r="P1854">
        <v>30.672499999999999</v>
      </c>
      <c r="Q1854">
        <v>19.41</v>
      </c>
      <c r="R1854">
        <v>53.3444</v>
      </c>
      <c r="S1854">
        <v>22.087499999999999</v>
      </c>
      <c r="T1854">
        <v>22.336500000000001</v>
      </c>
      <c r="U1854">
        <v>156.68700000000001</v>
      </c>
      <c r="V1854">
        <v>31.186399999999999</v>
      </c>
      <c r="W1854">
        <v>24.1008</v>
      </c>
      <c r="X1854">
        <v>36.991199999999999</v>
      </c>
      <c r="Y1854">
        <v>68.619</v>
      </c>
      <c r="Z1854">
        <v>13.5321</v>
      </c>
      <c r="AA1854">
        <v>27.83</v>
      </c>
      <c r="AB1854">
        <v>38.4831</v>
      </c>
      <c r="AC1854">
        <v>32.650100000000002</v>
      </c>
      <c r="AD1854" t="e">
        <v>#N/A</v>
      </c>
      <c r="AE1854">
        <v>31.547699999999999</v>
      </c>
      <c r="AF1854">
        <v>29.433900000000001</v>
      </c>
      <c r="AG1854">
        <v>19.4376</v>
      </c>
      <c r="AH1854">
        <v>18.196100000000001</v>
      </c>
      <c r="AI1854">
        <v>15.353199999999999</v>
      </c>
      <c r="AJ1854">
        <v>39.7684</v>
      </c>
      <c r="AK1854" t="e">
        <v>#N/A</v>
      </c>
      <c r="AL1854" t="e">
        <v>#N/A</v>
      </c>
      <c r="AM1854">
        <v>37.728900000000003</v>
      </c>
      <c r="AN1854">
        <v>45.698300000000003</v>
      </c>
      <c r="AO1854">
        <v>23.884</v>
      </c>
      <c r="AP1854" t="e">
        <v>#N/A</v>
      </c>
      <c r="AQ1854">
        <v>32.655200000000001</v>
      </c>
      <c r="AR1854">
        <v>23.705100000000002</v>
      </c>
    </row>
    <row r="1855" spans="1:44" x14ac:dyDescent="0.25">
      <c r="A1855" s="1">
        <v>39244</v>
      </c>
      <c r="B1855">
        <v>54.600499999999997</v>
      </c>
      <c r="C1855">
        <v>26.7515</v>
      </c>
      <c r="D1855">
        <v>12.4117</v>
      </c>
      <c r="E1855">
        <v>42.930100000000003</v>
      </c>
      <c r="F1855">
        <v>1039.5999999999999</v>
      </c>
      <c r="G1855">
        <v>12.2181</v>
      </c>
      <c r="H1855">
        <v>30.13</v>
      </c>
      <c r="I1855">
        <v>33.362200000000001</v>
      </c>
      <c r="J1855">
        <v>63.038600000000002</v>
      </c>
      <c r="K1855">
        <v>50.324199999999998</v>
      </c>
      <c r="L1855">
        <v>49.724600000000002</v>
      </c>
      <c r="M1855">
        <v>18.170100000000001</v>
      </c>
      <c r="N1855">
        <v>376.82190000000003</v>
      </c>
      <c r="O1855">
        <v>16.115600000000001</v>
      </c>
      <c r="P1855">
        <v>30.424700000000001</v>
      </c>
      <c r="Q1855">
        <v>19.79</v>
      </c>
      <c r="R1855">
        <v>53.624000000000002</v>
      </c>
      <c r="S1855">
        <v>22.1782</v>
      </c>
      <c r="T1855">
        <v>22.924299999999999</v>
      </c>
      <c r="U1855">
        <v>158.02500000000001</v>
      </c>
      <c r="V1855">
        <v>31.322199999999999</v>
      </c>
      <c r="W1855">
        <v>23.9312</v>
      </c>
      <c r="X1855">
        <v>36.704000000000001</v>
      </c>
      <c r="Y1855">
        <v>68.701400000000007</v>
      </c>
      <c r="Z1855">
        <v>13.594200000000001</v>
      </c>
      <c r="AA1855">
        <v>28.03</v>
      </c>
      <c r="AB1855">
        <v>38.540199999999999</v>
      </c>
      <c r="AC1855">
        <v>32.706699999999998</v>
      </c>
      <c r="AD1855" t="e">
        <v>#N/A</v>
      </c>
      <c r="AE1855">
        <v>31.459800000000001</v>
      </c>
      <c r="AF1855">
        <v>30.020099999999999</v>
      </c>
      <c r="AG1855">
        <v>19.4224</v>
      </c>
      <c r="AH1855">
        <v>18.3184</v>
      </c>
      <c r="AI1855">
        <v>15.2751</v>
      </c>
      <c r="AJ1855">
        <v>39.719000000000001</v>
      </c>
      <c r="AK1855" t="e">
        <v>#N/A</v>
      </c>
      <c r="AL1855" t="e">
        <v>#N/A</v>
      </c>
      <c r="AM1855">
        <v>37.381300000000003</v>
      </c>
      <c r="AN1855">
        <v>45.6843</v>
      </c>
      <c r="AO1855">
        <v>24.122800000000002</v>
      </c>
      <c r="AP1855" t="e">
        <v>#N/A</v>
      </c>
      <c r="AQ1855">
        <v>32.464399999999998</v>
      </c>
      <c r="AR1855">
        <v>23.645900000000001</v>
      </c>
    </row>
    <row r="1856" spans="1:44" x14ac:dyDescent="0.25">
      <c r="A1856" s="1">
        <v>39245</v>
      </c>
      <c r="B1856">
        <v>54.532600000000002</v>
      </c>
      <c r="C1856">
        <v>26.887499999999999</v>
      </c>
      <c r="D1856">
        <v>12.398</v>
      </c>
      <c r="E1856">
        <v>42.363100000000003</v>
      </c>
      <c r="F1856">
        <v>1039.6500000000001</v>
      </c>
      <c r="G1856">
        <v>12.2773</v>
      </c>
      <c r="H1856">
        <v>30.02</v>
      </c>
      <c r="I1856">
        <v>33.1402</v>
      </c>
      <c r="J1856">
        <v>62.432400000000001</v>
      </c>
      <c r="K1856">
        <v>49.990699999999997</v>
      </c>
      <c r="L1856">
        <v>49.3033</v>
      </c>
      <c r="M1856">
        <v>18.004100000000001</v>
      </c>
      <c r="N1856">
        <v>371.95049999999998</v>
      </c>
      <c r="O1856">
        <v>15.9808</v>
      </c>
      <c r="P1856">
        <v>30.1111</v>
      </c>
      <c r="Q1856">
        <v>19.7</v>
      </c>
      <c r="R1856">
        <v>53.063099999999999</v>
      </c>
      <c r="S1856">
        <v>21.969799999999999</v>
      </c>
      <c r="T1856">
        <v>22.770199999999999</v>
      </c>
      <c r="U1856">
        <v>159.18299999999999</v>
      </c>
      <c r="V1856">
        <v>30.772200000000002</v>
      </c>
      <c r="W1856">
        <v>23.783899999999999</v>
      </c>
      <c r="X1856">
        <v>36.492899999999999</v>
      </c>
      <c r="Y1856">
        <v>68.279600000000002</v>
      </c>
      <c r="Z1856">
        <v>13.771800000000001</v>
      </c>
      <c r="AA1856">
        <v>27.66</v>
      </c>
      <c r="AB1856">
        <v>38.351999999999997</v>
      </c>
      <c r="AC1856">
        <v>32.024500000000003</v>
      </c>
      <c r="AD1856" t="e">
        <v>#N/A</v>
      </c>
      <c r="AE1856">
        <v>31.636900000000001</v>
      </c>
      <c r="AF1856">
        <v>29.5898</v>
      </c>
      <c r="AG1856">
        <v>19.326899999999998</v>
      </c>
      <c r="AH1856">
        <v>18.2393</v>
      </c>
      <c r="AI1856">
        <v>15.176299999999999</v>
      </c>
      <c r="AJ1856">
        <v>39.288200000000003</v>
      </c>
      <c r="AK1856" t="e">
        <v>#N/A</v>
      </c>
      <c r="AL1856" t="e">
        <v>#N/A</v>
      </c>
      <c r="AM1856">
        <v>37.2545</v>
      </c>
      <c r="AN1856">
        <v>45.503599999999999</v>
      </c>
      <c r="AO1856">
        <v>23.941099999999999</v>
      </c>
      <c r="AP1856" t="e">
        <v>#N/A</v>
      </c>
      <c r="AQ1856">
        <v>31.946899999999999</v>
      </c>
      <c r="AR1856">
        <v>23.261800000000001</v>
      </c>
    </row>
    <row r="1857" spans="1:44" x14ac:dyDescent="0.25">
      <c r="A1857" s="1">
        <v>39246</v>
      </c>
      <c r="B1857">
        <v>56.082700000000003</v>
      </c>
      <c r="C1857">
        <v>27.738</v>
      </c>
      <c r="D1857">
        <v>12.576499999999999</v>
      </c>
      <c r="E1857">
        <v>43.191000000000003</v>
      </c>
      <c r="F1857">
        <v>1057.17</v>
      </c>
      <c r="G1857">
        <v>12.0389</v>
      </c>
      <c r="H1857">
        <v>29.56</v>
      </c>
      <c r="I1857">
        <v>33.754100000000001</v>
      </c>
      <c r="J1857">
        <v>63.978400000000001</v>
      </c>
      <c r="K1857">
        <v>51.378700000000002</v>
      </c>
      <c r="L1857">
        <v>49.831600000000002</v>
      </c>
      <c r="M1857">
        <v>18.408799999999999</v>
      </c>
      <c r="N1857">
        <v>380.66520000000003</v>
      </c>
      <c r="O1857">
        <v>16.1906</v>
      </c>
      <c r="P1857">
        <v>30.719200000000001</v>
      </c>
      <c r="Q1857">
        <v>20</v>
      </c>
      <c r="R1857">
        <v>54.106200000000001</v>
      </c>
      <c r="S1857">
        <v>22.392800000000001</v>
      </c>
      <c r="T1857">
        <v>23.227900000000002</v>
      </c>
      <c r="U1857">
        <v>163.73220000000001</v>
      </c>
      <c r="V1857">
        <v>31.2014</v>
      </c>
      <c r="W1857">
        <v>24.085599999999999</v>
      </c>
      <c r="X1857">
        <v>37.273899999999998</v>
      </c>
      <c r="Y1857">
        <v>69.032899999999998</v>
      </c>
      <c r="Z1857">
        <v>14.131</v>
      </c>
      <c r="AA1857">
        <v>27.47</v>
      </c>
      <c r="AB1857">
        <v>38.718699999999998</v>
      </c>
      <c r="AC1857">
        <v>32.7438</v>
      </c>
      <c r="AD1857" t="e">
        <v>#N/A</v>
      </c>
      <c r="AE1857">
        <v>32.194499999999998</v>
      </c>
      <c r="AF1857">
        <v>29.9316</v>
      </c>
      <c r="AG1857">
        <v>19.756</v>
      </c>
      <c r="AH1857">
        <v>18.463999999999999</v>
      </c>
      <c r="AI1857">
        <v>15.3474</v>
      </c>
      <c r="AJ1857">
        <v>39.523099999999999</v>
      </c>
      <c r="AK1857" t="e">
        <v>#N/A</v>
      </c>
      <c r="AL1857" t="e">
        <v>#N/A</v>
      </c>
      <c r="AM1857">
        <v>37.544400000000003</v>
      </c>
      <c r="AN1857">
        <v>46.277999999999999</v>
      </c>
      <c r="AO1857">
        <v>23.906300000000002</v>
      </c>
      <c r="AP1857" t="e">
        <v>#N/A</v>
      </c>
      <c r="AQ1857">
        <v>32.453600000000002</v>
      </c>
      <c r="AR1857">
        <v>23.245000000000001</v>
      </c>
    </row>
    <row r="1858" spans="1:44" x14ac:dyDescent="0.25">
      <c r="A1858" s="1">
        <v>39247</v>
      </c>
      <c r="B1858">
        <v>56.158900000000003</v>
      </c>
      <c r="C1858">
        <v>28.167999999999999</v>
      </c>
      <c r="D1858">
        <v>12.597899999999999</v>
      </c>
      <c r="E1858">
        <v>43.128900000000002</v>
      </c>
      <c r="F1858">
        <v>1053.3399999999999</v>
      </c>
      <c r="G1858">
        <v>12.150399999999999</v>
      </c>
      <c r="H1858">
        <v>30.63</v>
      </c>
      <c r="I1858">
        <v>33.523499999999999</v>
      </c>
      <c r="J1858">
        <v>64.221199999999996</v>
      </c>
      <c r="K1858">
        <v>51.826700000000002</v>
      </c>
      <c r="L1858">
        <v>50.491599999999998</v>
      </c>
      <c r="M1858">
        <v>18.5932</v>
      </c>
      <c r="N1858">
        <v>380.10739999999998</v>
      </c>
      <c r="O1858">
        <v>16.1541</v>
      </c>
      <c r="P1858">
        <v>30.4268</v>
      </c>
      <c r="Q1858">
        <v>21.2</v>
      </c>
      <c r="R1858">
        <v>54.957700000000003</v>
      </c>
      <c r="S1858">
        <v>22.459299999999999</v>
      </c>
      <c r="T1858">
        <v>24.345700000000001</v>
      </c>
      <c r="U1858">
        <v>158.0009</v>
      </c>
      <c r="V1858">
        <v>31.277899999999999</v>
      </c>
      <c r="W1858">
        <v>24.0931</v>
      </c>
      <c r="X1858">
        <v>37.672600000000003</v>
      </c>
      <c r="Y1858">
        <v>69.432699999999997</v>
      </c>
      <c r="Z1858">
        <v>14.4428</v>
      </c>
      <c r="AA1858">
        <v>28.21</v>
      </c>
      <c r="AB1858">
        <v>38.837200000000003</v>
      </c>
      <c r="AC1858">
        <v>32.721499999999999</v>
      </c>
      <c r="AD1858" t="e">
        <v>#N/A</v>
      </c>
      <c r="AE1858">
        <v>32.190300000000001</v>
      </c>
      <c r="AF1858">
        <v>29.633800000000001</v>
      </c>
      <c r="AG1858">
        <v>19.828099999999999</v>
      </c>
      <c r="AH1858">
        <v>18.5093</v>
      </c>
      <c r="AI1858">
        <v>15.351100000000001</v>
      </c>
      <c r="AJ1858">
        <v>39.504199999999997</v>
      </c>
      <c r="AK1858" t="e">
        <v>#N/A</v>
      </c>
      <c r="AL1858" t="e">
        <v>#N/A</v>
      </c>
      <c r="AM1858">
        <v>37.383499999999998</v>
      </c>
      <c r="AN1858">
        <v>46.578299999999999</v>
      </c>
      <c r="AO1858">
        <v>24.053899999999999</v>
      </c>
      <c r="AP1858" t="e">
        <v>#N/A</v>
      </c>
      <c r="AQ1858">
        <v>32.268000000000001</v>
      </c>
      <c r="AR1858">
        <v>23.4864</v>
      </c>
    </row>
    <row r="1859" spans="1:44" x14ac:dyDescent="0.25">
      <c r="A1859" s="1">
        <v>39248</v>
      </c>
      <c r="B1859">
        <v>56.277200000000001</v>
      </c>
      <c r="C1859">
        <v>28.447600000000001</v>
      </c>
      <c r="D1859">
        <v>12.6242</v>
      </c>
      <c r="E1859">
        <v>43.526600000000002</v>
      </c>
      <c r="F1859">
        <v>1055.46</v>
      </c>
      <c r="G1859">
        <v>12.3202</v>
      </c>
      <c r="H1859">
        <v>30.65</v>
      </c>
      <c r="I1859">
        <v>33.4983</v>
      </c>
      <c r="J1859">
        <v>63.641199999999998</v>
      </c>
      <c r="K1859">
        <v>52.031500000000001</v>
      </c>
      <c r="L1859">
        <v>50.968499999999999</v>
      </c>
      <c r="M1859">
        <v>18.966999999999999</v>
      </c>
      <c r="N1859">
        <v>382.01639999999998</v>
      </c>
      <c r="O1859">
        <v>16.227</v>
      </c>
      <c r="P1859">
        <v>30.988</v>
      </c>
      <c r="Q1859">
        <v>22.1</v>
      </c>
      <c r="R1859">
        <v>55.674300000000002</v>
      </c>
      <c r="S1859">
        <v>22.632400000000001</v>
      </c>
      <c r="T1859">
        <v>24.7456</v>
      </c>
      <c r="U1859">
        <v>158.18989999999999</v>
      </c>
      <c r="V1859">
        <v>31.2819</v>
      </c>
      <c r="W1859">
        <v>24.1769</v>
      </c>
      <c r="X1859">
        <v>38.051600000000001</v>
      </c>
      <c r="Y1859">
        <v>70.209000000000003</v>
      </c>
      <c r="Z1859">
        <v>15.0724</v>
      </c>
      <c r="AA1859">
        <v>27.56</v>
      </c>
      <c r="AB1859">
        <v>39.006900000000002</v>
      </c>
      <c r="AC1859">
        <v>32.852899999999998</v>
      </c>
      <c r="AD1859" t="e">
        <v>#N/A</v>
      </c>
      <c r="AE1859">
        <v>32.116900000000001</v>
      </c>
      <c r="AF1859">
        <v>29.906199999999998</v>
      </c>
      <c r="AG1859">
        <v>19.787199999999999</v>
      </c>
      <c r="AH1859">
        <v>18.405899999999999</v>
      </c>
      <c r="AI1859">
        <v>15.386100000000001</v>
      </c>
      <c r="AJ1859">
        <v>39.569400000000002</v>
      </c>
      <c r="AK1859" t="e">
        <v>#N/A</v>
      </c>
      <c r="AL1859" t="e">
        <v>#N/A</v>
      </c>
      <c r="AM1859">
        <v>37.320099999999996</v>
      </c>
      <c r="AN1859">
        <v>47.0199</v>
      </c>
      <c r="AO1859">
        <v>23.907900000000001</v>
      </c>
      <c r="AP1859" t="e">
        <v>#N/A</v>
      </c>
      <c r="AQ1859">
        <v>32.283000000000001</v>
      </c>
      <c r="AR1859">
        <v>23.892399999999999</v>
      </c>
    </row>
    <row r="1860" spans="1:44" x14ac:dyDescent="0.25">
      <c r="A1860" s="1">
        <v>39251</v>
      </c>
      <c r="B1860">
        <v>55.867400000000004</v>
      </c>
      <c r="C1860">
        <v>28.4468</v>
      </c>
      <c r="D1860">
        <v>12.449</v>
      </c>
      <c r="E1860">
        <v>42.807099999999998</v>
      </c>
      <c r="F1860">
        <v>1047.8</v>
      </c>
      <c r="G1860">
        <v>12.7036</v>
      </c>
      <c r="H1860">
        <v>30.08</v>
      </c>
      <c r="I1860">
        <v>33.160499999999999</v>
      </c>
      <c r="J1860">
        <v>62.730899999999998</v>
      </c>
      <c r="K1860">
        <v>52.153700000000001</v>
      </c>
      <c r="L1860">
        <v>50.760199999999998</v>
      </c>
      <c r="M1860">
        <v>18.715800000000002</v>
      </c>
      <c r="N1860">
        <v>379.31029999999998</v>
      </c>
      <c r="O1860">
        <v>16.174199999999999</v>
      </c>
      <c r="P1860">
        <v>30.947399999999998</v>
      </c>
      <c r="Q1860">
        <v>21.96</v>
      </c>
      <c r="R1860">
        <v>55.570700000000002</v>
      </c>
      <c r="S1860">
        <v>22.451000000000001</v>
      </c>
      <c r="T1860">
        <v>24.752800000000001</v>
      </c>
      <c r="U1860">
        <v>157.66970000000001</v>
      </c>
      <c r="V1860">
        <v>31.194099999999999</v>
      </c>
      <c r="W1860">
        <v>24.020900000000001</v>
      </c>
      <c r="X1860">
        <v>37.115499999999997</v>
      </c>
      <c r="Y1860">
        <v>69.896799999999999</v>
      </c>
      <c r="Z1860">
        <v>14.927899999999999</v>
      </c>
      <c r="AA1860">
        <v>28.18</v>
      </c>
      <c r="AB1860">
        <v>38.473300000000002</v>
      </c>
      <c r="AC1860">
        <v>32.548400000000001</v>
      </c>
      <c r="AD1860" t="e">
        <v>#N/A</v>
      </c>
      <c r="AE1860">
        <v>32.041899999999998</v>
      </c>
      <c r="AF1860">
        <v>29.646899999999999</v>
      </c>
      <c r="AG1860">
        <v>19.667300000000001</v>
      </c>
      <c r="AH1860">
        <v>18.354099999999999</v>
      </c>
      <c r="AI1860">
        <v>15.1615</v>
      </c>
      <c r="AJ1860">
        <v>38.801200000000001</v>
      </c>
      <c r="AK1860" t="e">
        <v>#N/A</v>
      </c>
      <c r="AL1860" t="e">
        <v>#N/A</v>
      </c>
      <c r="AM1860">
        <v>37.048400000000001</v>
      </c>
      <c r="AN1860">
        <v>46.820999999999998</v>
      </c>
      <c r="AO1860">
        <v>23.504300000000001</v>
      </c>
      <c r="AP1860" t="e">
        <v>#N/A</v>
      </c>
      <c r="AQ1860">
        <v>31.916799999999999</v>
      </c>
      <c r="AR1860">
        <v>23.828499999999998</v>
      </c>
    </row>
    <row r="1861" spans="1:44" x14ac:dyDescent="0.25">
      <c r="A1861" s="1">
        <v>39252</v>
      </c>
      <c r="B1861">
        <v>55.999099999999999</v>
      </c>
      <c r="C1861">
        <v>28.245200000000001</v>
      </c>
      <c r="D1861">
        <v>12.3363</v>
      </c>
      <c r="E1861">
        <v>42.817100000000003</v>
      </c>
      <c r="F1861">
        <v>1049.46</v>
      </c>
      <c r="G1861">
        <v>12.5593</v>
      </c>
      <c r="H1861">
        <v>29.77</v>
      </c>
      <c r="I1861">
        <v>33.588200000000001</v>
      </c>
      <c r="J1861">
        <v>62.426400000000001</v>
      </c>
      <c r="K1861">
        <v>52.565399999999997</v>
      </c>
      <c r="L1861">
        <v>50.703099999999999</v>
      </c>
      <c r="M1861">
        <v>18.779199999999999</v>
      </c>
      <c r="N1861">
        <v>381.44819999999999</v>
      </c>
      <c r="O1861">
        <v>16.059799999999999</v>
      </c>
      <c r="P1861">
        <v>31.224799999999998</v>
      </c>
      <c r="Q1861">
        <v>22.23</v>
      </c>
      <c r="R1861">
        <v>55.240299999999998</v>
      </c>
      <c r="S1861">
        <v>23.1722</v>
      </c>
      <c r="T1861">
        <v>24.76</v>
      </c>
      <c r="U1861">
        <v>159.41820000000001</v>
      </c>
      <c r="V1861">
        <v>31.203299999999999</v>
      </c>
      <c r="W1861">
        <v>24.218800000000002</v>
      </c>
      <c r="X1861">
        <v>37.156799999999997</v>
      </c>
      <c r="Y1861">
        <v>70.6785</v>
      </c>
      <c r="Z1861">
        <v>14.8858</v>
      </c>
      <c r="AA1861">
        <v>28.04</v>
      </c>
      <c r="AB1861">
        <v>38.531799999999997</v>
      </c>
      <c r="AC1861">
        <v>32.821899999999999</v>
      </c>
      <c r="AD1861" t="e">
        <v>#N/A</v>
      </c>
      <c r="AE1861">
        <v>32.093200000000003</v>
      </c>
      <c r="AF1861">
        <v>29.467600000000001</v>
      </c>
      <c r="AG1861">
        <v>19.636600000000001</v>
      </c>
      <c r="AH1861">
        <v>18.653300000000002</v>
      </c>
      <c r="AI1861">
        <v>15.133800000000001</v>
      </c>
      <c r="AJ1861">
        <v>38.835500000000003</v>
      </c>
      <c r="AK1861" t="e">
        <v>#N/A</v>
      </c>
      <c r="AL1861" t="e">
        <v>#N/A</v>
      </c>
      <c r="AM1861">
        <v>36.9602</v>
      </c>
      <c r="AN1861">
        <v>46.519599999999997</v>
      </c>
      <c r="AO1861">
        <v>23.793299999999999</v>
      </c>
      <c r="AP1861" t="e">
        <v>#N/A</v>
      </c>
      <c r="AQ1861">
        <v>31.7242</v>
      </c>
      <c r="AR1861">
        <v>23.982099999999999</v>
      </c>
    </row>
    <row r="1862" spans="1:44" x14ac:dyDescent="0.25">
      <c r="A1862" s="1">
        <v>39253</v>
      </c>
      <c r="B1862">
        <v>55.427999999999997</v>
      </c>
      <c r="C1862">
        <v>27.2928</v>
      </c>
      <c r="D1862">
        <v>12.0929</v>
      </c>
      <c r="E1862">
        <v>41.996099999999998</v>
      </c>
      <c r="F1862">
        <v>1039.08</v>
      </c>
      <c r="G1862">
        <v>12.322900000000001</v>
      </c>
      <c r="H1862">
        <v>29.99</v>
      </c>
      <c r="I1862">
        <v>33.150100000000002</v>
      </c>
      <c r="J1862">
        <v>61.774700000000003</v>
      </c>
      <c r="K1862">
        <v>51.7654</v>
      </c>
      <c r="L1862">
        <v>49.2027</v>
      </c>
      <c r="M1862">
        <v>18.6769</v>
      </c>
      <c r="N1862">
        <v>375.01179999999999</v>
      </c>
      <c r="O1862">
        <v>16.0623</v>
      </c>
      <c r="P1862">
        <v>31.139099999999999</v>
      </c>
      <c r="Q1862">
        <v>21.58</v>
      </c>
      <c r="R1862">
        <v>53.201599999999999</v>
      </c>
      <c r="S1862">
        <v>23.001300000000001</v>
      </c>
      <c r="T1862">
        <v>25.4008</v>
      </c>
      <c r="U1862">
        <v>156.65049999999999</v>
      </c>
      <c r="V1862">
        <v>30.564</v>
      </c>
      <c r="W1862">
        <v>25.287400000000002</v>
      </c>
      <c r="X1862">
        <v>36.244399999999999</v>
      </c>
      <c r="Y1862">
        <v>70.221000000000004</v>
      </c>
      <c r="Z1862">
        <v>14.7605</v>
      </c>
      <c r="AA1862">
        <v>28.32</v>
      </c>
      <c r="AB1862">
        <v>38.228700000000003</v>
      </c>
      <c r="AC1862">
        <v>31.867599999999999</v>
      </c>
      <c r="AD1862" t="e">
        <v>#N/A</v>
      </c>
      <c r="AE1862">
        <v>31.3338</v>
      </c>
      <c r="AF1862">
        <v>28.795300000000001</v>
      </c>
      <c r="AG1862">
        <v>19.311800000000002</v>
      </c>
      <c r="AH1862">
        <v>18.322700000000001</v>
      </c>
      <c r="AI1862">
        <v>14.8186</v>
      </c>
      <c r="AJ1862">
        <v>38.841299999999997</v>
      </c>
      <c r="AK1862" t="e">
        <v>#N/A</v>
      </c>
      <c r="AL1862" t="e">
        <v>#N/A</v>
      </c>
      <c r="AM1862">
        <v>36.026699999999998</v>
      </c>
      <c r="AN1862">
        <v>46.5077</v>
      </c>
      <c r="AO1862">
        <v>23.458500000000001</v>
      </c>
      <c r="AP1862" t="e">
        <v>#N/A</v>
      </c>
      <c r="AQ1862">
        <v>31.524799999999999</v>
      </c>
      <c r="AR1862">
        <v>23.546700000000001</v>
      </c>
    </row>
    <row r="1863" spans="1:44" x14ac:dyDescent="0.25">
      <c r="A1863" s="1">
        <v>39254</v>
      </c>
      <c r="B1863">
        <v>55.762700000000002</v>
      </c>
      <c r="C1863">
        <v>27.415099999999999</v>
      </c>
      <c r="D1863">
        <v>12.175000000000001</v>
      </c>
      <c r="E1863">
        <v>42.503900000000002</v>
      </c>
      <c r="F1863">
        <v>1041.8399999999999</v>
      </c>
      <c r="G1863">
        <v>12.5893</v>
      </c>
      <c r="H1863">
        <v>29.76</v>
      </c>
      <c r="I1863">
        <v>33.1646</v>
      </c>
      <c r="J1863">
        <v>62.634799999999998</v>
      </c>
      <c r="K1863">
        <v>51.938699999999997</v>
      </c>
      <c r="L1863">
        <v>50.457900000000002</v>
      </c>
      <c r="M1863">
        <v>18.801300000000001</v>
      </c>
      <c r="N1863">
        <v>377.39850000000001</v>
      </c>
      <c r="O1863">
        <v>16.285799999999998</v>
      </c>
      <c r="P1863">
        <v>31.262699999999999</v>
      </c>
      <c r="Q1863">
        <v>21.89</v>
      </c>
      <c r="R1863">
        <v>54.273499999999999</v>
      </c>
      <c r="S1863">
        <v>23.0169</v>
      </c>
      <c r="T1863">
        <v>25.873000000000001</v>
      </c>
      <c r="U1863">
        <v>157.70339999999999</v>
      </c>
      <c r="V1863">
        <v>30.9452</v>
      </c>
      <c r="W1863">
        <v>25.293299999999999</v>
      </c>
      <c r="X1863">
        <v>36.216299999999997</v>
      </c>
      <c r="Y1863">
        <v>70.776600000000002</v>
      </c>
      <c r="Z1863">
        <v>15.0099</v>
      </c>
      <c r="AA1863">
        <v>27.96</v>
      </c>
      <c r="AB1863">
        <v>38.357599999999998</v>
      </c>
      <c r="AC1863">
        <v>32.184399999999997</v>
      </c>
      <c r="AD1863" t="e">
        <v>#N/A</v>
      </c>
      <c r="AE1863">
        <v>31.245000000000001</v>
      </c>
      <c r="AF1863">
        <v>28.883199999999999</v>
      </c>
      <c r="AG1863">
        <v>19.490500000000001</v>
      </c>
      <c r="AH1863">
        <v>18.346599999999999</v>
      </c>
      <c r="AI1863">
        <v>14.973000000000001</v>
      </c>
      <c r="AJ1863">
        <v>38.890599999999999</v>
      </c>
      <c r="AK1863" t="e">
        <v>#N/A</v>
      </c>
      <c r="AL1863" t="e">
        <v>#N/A</v>
      </c>
      <c r="AM1863">
        <v>36.296599999999998</v>
      </c>
      <c r="AN1863">
        <v>46.689700000000002</v>
      </c>
      <c r="AO1863">
        <v>23.4558</v>
      </c>
      <c r="AP1863" t="e">
        <v>#N/A</v>
      </c>
      <c r="AQ1863">
        <v>31.465299999999999</v>
      </c>
      <c r="AR1863">
        <v>23.599399999999999</v>
      </c>
    </row>
    <row r="1864" spans="1:44" x14ac:dyDescent="0.25">
      <c r="A1864" s="1">
        <v>39255</v>
      </c>
      <c r="B1864">
        <v>54.957000000000001</v>
      </c>
      <c r="C1864">
        <v>27.095099999999999</v>
      </c>
      <c r="D1864">
        <v>12.0679</v>
      </c>
      <c r="E1864">
        <v>41.776600000000002</v>
      </c>
      <c r="F1864">
        <v>1026.8900000000001</v>
      </c>
      <c r="G1864">
        <v>12.456899999999999</v>
      </c>
      <c r="H1864">
        <v>29.37</v>
      </c>
      <c r="I1864">
        <v>32.433100000000003</v>
      </c>
      <c r="J1864">
        <v>61.607599999999998</v>
      </c>
      <c r="K1864">
        <v>51.406500000000001</v>
      </c>
      <c r="L1864">
        <v>49.503599999999999</v>
      </c>
      <c r="M1864">
        <v>18.465399999999999</v>
      </c>
      <c r="N1864">
        <v>367.40050000000002</v>
      </c>
      <c r="O1864">
        <v>16.086099999999998</v>
      </c>
      <c r="P1864">
        <v>31.190200000000001</v>
      </c>
      <c r="Q1864">
        <v>21.6</v>
      </c>
      <c r="R1864">
        <v>52.953600000000002</v>
      </c>
      <c r="S1864">
        <v>22.610399999999998</v>
      </c>
      <c r="T1864">
        <v>25.4008</v>
      </c>
      <c r="U1864">
        <v>154.06970000000001</v>
      </c>
      <c r="V1864">
        <v>30.626999999999999</v>
      </c>
      <c r="W1864">
        <v>24.838200000000001</v>
      </c>
      <c r="X1864">
        <v>35.6496</v>
      </c>
      <c r="Y1864">
        <v>69.115499999999997</v>
      </c>
      <c r="Z1864">
        <v>14.5974</v>
      </c>
      <c r="AA1864">
        <v>28.3</v>
      </c>
      <c r="AB1864">
        <v>37.382599999999996</v>
      </c>
      <c r="AC1864">
        <v>31.3581</v>
      </c>
      <c r="AD1864" t="e">
        <v>#N/A</v>
      </c>
      <c r="AE1864">
        <v>30.746300000000002</v>
      </c>
      <c r="AF1864">
        <v>28.3507</v>
      </c>
      <c r="AG1864">
        <v>18.9574</v>
      </c>
      <c r="AH1864">
        <v>18.0715</v>
      </c>
      <c r="AI1864">
        <v>14.613099999999999</v>
      </c>
      <c r="AJ1864">
        <v>38.230899999999998</v>
      </c>
      <c r="AK1864" t="e">
        <v>#N/A</v>
      </c>
      <c r="AL1864" t="e">
        <v>#N/A</v>
      </c>
      <c r="AM1864">
        <v>35.849400000000003</v>
      </c>
      <c r="AN1864">
        <v>46.168199999999999</v>
      </c>
      <c r="AO1864">
        <v>22.9328</v>
      </c>
      <c r="AP1864" t="e">
        <v>#N/A</v>
      </c>
      <c r="AQ1864">
        <v>30.999400000000001</v>
      </c>
      <c r="AR1864">
        <v>23.4878</v>
      </c>
    </row>
    <row r="1865" spans="1:44" x14ac:dyDescent="0.25">
      <c r="A1865" s="1">
        <v>39258</v>
      </c>
      <c r="B1865">
        <v>54.761000000000003</v>
      </c>
      <c r="C1865">
        <v>26.655799999999999</v>
      </c>
      <c r="D1865">
        <v>12.1471</v>
      </c>
      <c r="E1865">
        <v>41.721200000000003</v>
      </c>
      <c r="F1865">
        <v>1023.36</v>
      </c>
      <c r="G1865">
        <v>12.371700000000001</v>
      </c>
      <c r="H1865">
        <v>29.49</v>
      </c>
      <c r="I1865">
        <v>32.318800000000003</v>
      </c>
      <c r="J1865">
        <v>61.291600000000003</v>
      </c>
      <c r="K1865">
        <v>51.203200000000002</v>
      </c>
      <c r="L1865">
        <v>50.278599999999997</v>
      </c>
      <c r="M1865">
        <v>18.513300000000001</v>
      </c>
      <c r="N1865">
        <v>361.815</v>
      </c>
      <c r="O1865">
        <v>16.108899999999998</v>
      </c>
      <c r="P1865">
        <v>30.637599999999999</v>
      </c>
      <c r="Q1865">
        <v>21.3</v>
      </c>
      <c r="R1865">
        <v>52.778799999999997</v>
      </c>
      <c r="S1865">
        <v>22.559100000000001</v>
      </c>
      <c r="T1865">
        <v>25.9404</v>
      </c>
      <c r="U1865">
        <v>149.9256</v>
      </c>
      <c r="V1865">
        <v>30.419</v>
      </c>
      <c r="W1865">
        <v>24.687899999999999</v>
      </c>
      <c r="X1865">
        <v>35.596600000000002</v>
      </c>
      <c r="Y1865">
        <v>69.448899999999995</v>
      </c>
      <c r="Z1865">
        <v>14.4404</v>
      </c>
      <c r="AA1865">
        <v>28.11</v>
      </c>
      <c r="AB1865">
        <v>37.560600000000001</v>
      </c>
      <c r="AC1865">
        <v>31.080200000000001</v>
      </c>
      <c r="AD1865" t="e">
        <v>#N/A</v>
      </c>
      <c r="AE1865">
        <v>31.236499999999999</v>
      </c>
      <c r="AF1865">
        <v>28.186199999999999</v>
      </c>
      <c r="AG1865">
        <v>18.929200000000002</v>
      </c>
      <c r="AH1865">
        <v>18.337700000000002</v>
      </c>
      <c r="AI1865">
        <v>14.6029</v>
      </c>
      <c r="AJ1865">
        <v>38.205300000000001</v>
      </c>
      <c r="AK1865" t="e">
        <v>#N/A</v>
      </c>
      <c r="AL1865" t="e">
        <v>#N/A</v>
      </c>
      <c r="AM1865">
        <v>35.935699999999997</v>
      </c>
      <c r="AN1865">
        <v>46.028500000000001</v>
      </c>
      <c r="AO1865">
        <v>22.827200000000001</v>
      </c>
      <c r="AP1865" t="e">
        <v>#N/A</v>
      </c>
      <c r="AQ1865">
        <v>30.9468</v>
      </c>
      <c r="AR1865">
        <v>23.3979</v>
      </c>
    </row>
    <row r="1866" spans="1:44" x14ac:dyDescent="0.25">
      <c r="A1866" s="1">
        <v>39259</v>
      </c>
      <c r="B1866">
        <v>54.657200000000003</v>
      </c>
      <c r="C1866">
        <v>26.177499999999998</v>
      </c>
      <c r="D1866">
        <v>12.3035</v>
      </c>
      <c r="E1866">
        <v>41.406999999999996</v>
      </c>
      <c r="F1866">
        <v>1020.98</v>
      </c>
      <c r="G1866">
        <v>12.1006</v>
      </c>
      <c r="H1866">
        <v>29.5</v>
      </c>
      <c r="I1866">
        <v>32.2881</v>
      </c>
      <c r="J1866">
        <v>60.917700000000004</v>
      </c>
      <c r="K1866">
        <v>50.946800000000003</v>
      </c>
      <c r="L1866">
        <v>50.130800000000001</v>
      </c>
      <c r="M1866">
        <v>18.596900000000002</v>
      </c>
      <c r="N1866">
        <v>358.06200000000001</v>
      </c>
      <c r="O1866">
        <v>16.1661</v>
      </c>
      <c r="P1866">
        <v>30.151599999999998</v>
      </c>
      <c r="Q1866">
        <v>20.92</v>
      </c>
      <c r="R1866">
        <v>52.430300000000003</v>
      </c>
      <c r="S1866">
        <v>22.448599999999999</v>
      </c>
      <c r="T1866">
        <v>26.017499999999998</v>
      </c>
      <c r="U1866">
        <v>148.15880000000001</v>
      </c>
      <c r="V1866">
        <v>30.2182</v>
      </c>
      <c r="W1866">
        <v>24.6708</v>
      </c>
      <c r="X1866">
        <v>35.810299999999998</v>
      </c>
      <c r="Y1866">
        <v>69.606099999999998</v>
      </c>
      <c r="Z1866">
        <v>14.38</v>
      </c>
      <c r="AA1866">
        <v>27.93</v>
      </c>
      <c r="AB1866">
        <v>37.895299999999999</v>
      </c>
      <c r="AC1866">
        <v>31.236799999999999</v>
      </c>
      <c r="AD1866" t="e">
        <v>#N/A</v>
      </c>
      <c r="AE1866">
        <v>31.512799999999999</v>
      </c>
      <c r="AF1866">
        <v>28.6431</v>
      </c>
      <c r="AG1866">
        <v>18.9499</v>
      </c>
      <c r="AH1866">
        <v>18.342500000000001</v>
      </c>
      <c r="AI1866">
        <v>14.713200000000001</v>
      </c>
      <c r="AJ1866">
        <v>38.276899999999998</v>
      </c>
      <c r="AK1866" t="e">
        <v>#N/A</v>
      </c>
      <c r="AL1866" t="e">
        <v>#N/A</v>
      </c>
      <c r="AM1866">
        <v>36.140700000000002</v>
      </c>
      <c r="AN1866">
        <v>45.579799999999999</v>
      </c>
      <c r="AO1866">
        <v>22.592400000000001</v>
      </c>
      <c r="AP1866" t="e">
        <v>#N/A</v>
      </c>
      <c r="AQ1866">
        <v>31.046199999999999</v>
      </c>
      <c r="AR1866">
        <v>23.3996</v>
      </c>
    </row>
    <row r="1867" spans="1:44" x14ac:dyDescent="0.25">
      <c r="A1867" s="1">
        <v>39260</v>
      </c>
      <c r="B1867">
        <v>55.414400000000001</v>
      </c>
      <c r="C1867">
        <v>26.403300000000002</v>
      </c>
      <c r="D1867">
        <v>12.4245</v>
      </c>
      <c r="E1867">
        <v>41.610100000000003</v>
      </c>
      <c r="F1867">
        <v>1017.76</v>
      </c>
      <c r="G1867">
        <v>12.347300000000001</v>
      </c>
      <c r="H1867">
        <v>29.37</v>
      </c>
      <c r="I1867">
        <v>32.599499999999999</v>
      </c>
      <c r="J1867">
        <v>60.805500000000002</v>
      </c>
      <c r="K1867">
        <v>50.534500000000001</v>
      </c>
      <c r="L1867">
        <v>50.935299999999998</v>
      </c>
      <c r="M1867">
        <v>18.709700000000002</v>
      </c>
      <c r="N1867">
        <v>363.27539999999999</v>
      </c>
      <c r="O1867">
        <v>16.345300000000002</v>
      </c>
      <c r="P1867">
        <v>30.529</v>
      </c>
      <c r="Q1867">
        <v>20.9</v>
      </c>
      <c r="R1867">
        <v>53.581600000000002</v>
      </c>
      <c r="S1867">
        <v>22.509</v>
      </c>
      <c r="T1867">
        <v>26.7788</v>
      </c>
      <c r="U1867">
        <v>151.9769</v>
      </c>
      <c r="V1867">
        <v>30.640599999999999</v>
      </c>
      <c r="W1867">
        <v>25.0962</v>
      </c>
      <c r="X1867">
        <v>36.061100000000003</v>
      </c>
      <c r="Y1867">
        <v>69.786199999999994</v>
      </c>
      <c r="Z1867">
        <v>14.6561</v>
      </c>
      <c r="AA1867">
        <v>27.6</v>
      </c>
      <c r="AB1867">
        <v>37.834200000000003</v>
      </c>
      <c r="AC1867">
        <v>31.6999</v>
      </c>
      <c r="AD1867" t="e">
        <v>#N/A</v>
      </c>
      <c r="AE1867">
        <v>31.314299999999999</v>
      </c>
      <c r="AF1867">
        <v>29.396699999999999</v>
      </c>
      <c r="AG1867">
        <v>19.206</v>
      </c>
      <c r="AH1867">
        <v>19.898499999999999</v>
      </c>
      <c r="AI1867">
        <v>14.748799999999999</v>
      </c>
      <c r="AJ1867">
        <v>38.49</v>
      </c>
      <c r="AK1867" t="e">
        <v>#N/A</v>
      </c>
      <c r="AL1867" t="e">
        <v>#N/A</v>
      </c>
      <c r="AM1867">
        <v>36.171900000000001</v>
      </c>
      <c r="AN1867">
        <v>46.256100000000004</v>
      </c>
      <c r="AO1867">
        <v>22.546700000000001</v>
      </c>
      <c r="AP1867" t="e">
        <v>#N/A</v>
      </c>
      <c r="AQ1867">
        <v>31.4146</v>
      </c>
      <c r="AR1867">
        <v>23.5824</v>
      </c>
    </row>
    <row r="1868" spans="1:44" x14ac:dyDescent="0.25">
      <c r="A1868" s="1">
        <v>39261</v>
      </c>
      <c r="B1868">
        <v>55.117400000000004</v>
      </c>
      <c r="C1868">
        <v>26.569500000000001</v>
      </c>
      <c r="D1868">
        <v>12.3483</v>
      </c>
      <c r="E1868">
        <v>41.311300000000003</v>
      </c>
      <c r="F1868">
        <v>1013.41</v>
      </c>
      <c r="G1868">
        <v>12.186199999999999</v>
      </c>
      <c r="H1868">
        <v>29.95</v>
      </c>
      <c r="I1868">
        <v>32.463099999999997</v>
      </c>
      <c r="J1868">
        <v>61.001399999999997</v>
      </c>
      <c r="K1868">
        <v>50.159300000000002</v>
      </c>
      <c r="L1868">
        <v>51.001399999999997</v>
      </c>
      <c r="M1868">
        <v>19.066500000000001</v>
      </c>
      <c r="N1868">
        <v>362.49340000000001</v>
      </c>
      <c r="O1868">
        <v>16.369199999999999</v>
      </c>
      <c r="P1868">
        <v>30.314499999999999</v>
      </c>
      <c r="Q1868">
        <v>20.9</v>
      </c>
      <c r="R1868">
        <v>53.543100000000003</v>
      </c>
      <c r="S1868">
        <v>22.495899999999999</v>
      </c>
      <c r="T1868">
        <v>27.371400000000001</v>
      </c>
      <c r="U1868">
        <v>151.3937</v>
      </c>
      <c r="V1868">
        <v>30.182200000000002</v>
      </c>
      <c r="W1868">
        <v>24.890999999999998</v>
      </c>
      <c r="X1868">
        <v>36.028100000000002</v>
      </c>
      <c r="Y1868">
        <v>69.979399999999998</v>
      </c>
      <c r="Z1868">
        <v>14.7044</v>
      </c>
      <c r="AA1868">
        <v>27.47</v>
      </c>
      <c r="AB1868">
        <v>37.7834</v>
      </c>
      <c r="AC1868">
        <v>31.451699999999999</v>
      </c>
      <c r="AD1868" t="e">
        <v>#N/A</v>
      </c>
      <c r="AE1868">
        <v>30.948699999999999</v>
      </c>
      <c r="AF1868">
        <v>29.4208</v>
      </c>
      <c r="AG1868">
        <v>19.1389</v>
      </c>
      <c r="AH1868">
        <v>19.855599999999999</v>
      </c>
      <c r="AI1868">
        <v>14.7286</v>
      </c>
      <c r="AJ1868">
        <v>38.363300000000002</v>
      </c>
      <c r="AK1868" t="e">
        <v>#N/A</v>
      </c>
      <c r="AL1868" t="e">
        <v>#N/A</v>
      </c>
      <c r="AM1868">
        <v>36.338200000000001</v>
      </c>
      <c r="AN1868">
        <v>45.891800000000003</v>
      </c>
      <c r="AO1868">
        <v>22.5807</v>
      </c>
      <c r="AP1868" t="e">
        <v>#N/A</v>
      </c>
      <c r="AQ1868">
        <v>31.185300000000002</v>
      </c>
      <c r="AR1868">
        <v>23.243300000000001</v>
      </c>
    </row>
    <row r="1869" spans="1:44" x14ac:dyDescent="0.25">
      <c r="A1869" s="1">
        <v>39262</v>
      </c>
      <c r="B1869">
        <v>54.924300000000002</v>
      </c>
      <c r="C1869">
        <v>27.324000000000002</v>
      </c>
      <c r="D1869">
        <v>12.3523</v>
      </c>
      <c r="E1869">
        <v>41.168100000000003</v>
      </c>
      <c r="F1869">
        <v>1004.53</v>
      </c>
      <c r="G1869">
        <v>12.3011</v>
      </c>
      <c r="H1869">
        <v>30.31</v>
      </c>
      <c r="I1869">
        <v>32.239899999999999</v>
      </c>
      <c r="J1869">
        <v>61.469099999999997</v>
      </c>
      <c r="K1869">
        <v>49.518599999999999</v>
      </c>
      <c r="L1869">
        <v>50.894100000000002</v>
      </c>
      <c r="M1869">
        <v>19.012799999999999</v>
      </c>
      <c r="N1869">
        <v>357.84530000000001</v>
      </c>
      <c r="O1869">
        <v>16.2239</v>
      </c>
      <c r="P1869">
        <v>30.175799999999999</v>
      </c>
      <c r="Q1869">
        <v>21.2</v>
      </c>
      <c r="R1869">
        <v>53.571199999999997</v>
      </c>
      <c r="S1869">
        <v>22.526800000000001</v>
      </c>
      <c r="T1869">
        <v>26.88</v>
      </c>
      <c r="U1869">
        <v>149.44399999999999</v>
      </c>
      <c r="V1869">
        <v>30.103999999999999</v>
      </c>
      <c r="W1869">
        <v>24.714300000000001</v>
      </c>
      <c r="X1869">
        <v>35.863</v>
      </c>
      <c r="Y1869">
        <v>69.321399999999997</v>
      </c>
      <c r="Z1869">
        <v>14.5527</v>
      </c>
      <c r="AA1869">
        <v>27.82</v>
      </c>
      <c r="AB1869">
        <v>37.750599999999999</v>
      </c>
      <c r="AC1869">
        <v>31.0366</v>
      </c>
      <c r="AD1869" t="e">
        <v>#N/A</v>
      </c>
      <c r="AE1869">
        <v>30.806999999999999</v>
      </c>
      <c r="AF1869">
        <v>28.942799999999998</v>
      </c>
      <c r="AG1869">
        <v>18.854800000000001</v>
      </c>
      <c r="AH1869">
        <v>19.799800000000001</v>
      </c>
      <c r="AI1869">
        <v>14.652699999999999</v>
      </c>
      <c r="AJ1869">
        <v>38.1494</v>
      </c>
      <c r="AK1869" t="e">
        <v>#N/A</v>
      </c>
      <c r="AL1869" t="e">
        <v>#N/A</v>
      </c>
      <c r="AM1869">
        <v>35.568199999999997</v>
      </c>
      <c r="AN1869">
        <v>45.659700000000001</v>
      </c>
      <c r="AO1869">
        <v>22.571899999999999</v>
      </c>
      <c r="AP1869" t="e">
        <v>#N/A</v>
      </c>
      <c r="AQ1869">
        <v>31.033000000000001</v>
      </c>
      <c r="AR1869">
        <v>23.3764</v>
      </c>
    </row>
    <row r="1870" spans="1:44" x14ac:dyDescent="0.25">
      <c r="A1870" s="1">
        <v>39265</v>
      </c>
      <c r="B1870">
        <v>55.349899999999998</v>
      </c>
      <c r="C1870">
        <v>27.532299999999999</v>
      </c>
      <c r="D1870">
        <v>12.4099</v>
      </c>
      <c r="E1870">
        <v>41.324599999999997</v>
      </c>
      <c r="F1870">
        <v>1000.82</v>
      </c>
      <c r="G1870">
        <v>12.1479</v>
      </c>
      <c r="H1870">
        <v>30.6</v>
      </c>
      <c r="I1870">
        <v>32.3247</v>
      </c>
      <c r="J1870">
        <v>61.481099999999998</v>
      </c>
      <c r="K1870">
        <v>50.567500000000003</v>
      </c>
      <c r="L1870">
        <v>51.1297</v>
      </c>
      <c r="M1870">
        <v>18.9238</v>
      </c>
      <c r="N1870">
        <v>358.0865</v>
      </c>
      <c r="O1870">
        <v>16.201799999999999</v>
      </c>
      <c r="P1870">
        <v>30.5578</v>
      </c>
      <c r="Q1870">
        <v>20.75</v>
      </c>
      <c r="R1870">
        <v>53.840699999999998</v>
      </c>
      <c r="S1870">
        <v>22.377500000000001</v>
      </c>
      <c r="T1870">
        <v>26.8992</v>
      </c>
      <c r="U1870">
        <v>150.19640000000001</v>
      </c>
      <c r="V1870">
        <v>30.302399999999999</v>
      </c>
      <c r="W1870">
        <v>24.575800000000001</v>
      </c>
      <c r="X1870">
        <v>36.150599999999997</v>
      </c>
      <c r="Y1870">
        <v>68.740899999999996</v>
      </c>
      <c r="Z1870">
        <v>14.7867</v>
      </c>
      <c r="AA1870">
        <v>28.16</v>
      </c>
      <c r="AB1870">
        <v>37.6601</v>
      </c>
      <c r="AC1870">
        <v>31.2926</v>
      </c>
      <c r="AD1870" t="e">
        <v>#N/A</v>
      </c>
      <c r="AE1870">
        <v>30.992799999999999</v>
      </c>
      <c r="AF1870">
        <v>28.633199999999999</v>
      </c>
      <c r="AG1870">
        <v>18.9114</v>
      </c>
      <c r="AH1870">
        <v>19.716000000000001</v>
      </c>
      <c r="AI1870">
        <v>14.654299999999999</v>
      </c>
      <c r="AJ1870">
        <v>38.257100000000001</v>
      </c>
      <c r="AK1870" t="e">
        <v>#N/A</v>
      </c>
      <c r="AL1870" t="e">
        <v>#N/A</v>
      </c>
      <c r="AM1870">
        <v>36.097499999999997</v>
      </c>
      <c r="AN1870">
        <v>46.359699999999997</v>
      </c>
      <c r="AO1870">
        <v>22.657399999999999</v>
      </c>
      <c r="AP1870" t="e">
        <v>#N/A</v>
      </c>
      <c r="AQ1870">
        <v>30.984500000000001</v>
      </c>
      <c r="AR1870">
        <v>23.4923</v>
      </c>
    </row>
    <row r="1871" spans="1:44" x14ac:dyDescent="0.25">
      <c r="A1871" s="1">
        <v>39266</v>
      </c>
      <c r="B1871">
        <v>55.259300000000003</v>
      </c>
      <c r="C1871">
        <v>27.7805</v>
      </c>
      <c r="D1871">
        <v>12.4138</v>
      </c>
      <c r="E1871">
        <v>41.779800000000002</v>
      </c>
      <c r="F1871">
        <v>1003.28</v>
      </c>
      <c r="G1871">
        <v>12.7278</v>
      </c>
      <c r="H1871">
        <v>30.56</v>
      </c>
      <c r="I1871">
        <v>32.444400000000002</v>
      </c>
      <c r="J1871">
        <v>61.980899999999998</v>
      </c>
      <c r="K1871">
        <v>48.974400000000003</v>
      </c>
      <c r="L1871">
        <v>51.788699999999999</v>
      </c>
      <c r="M1871">
        <v>19.047999999999998</v>
      </c>
      <c r="N1871">
        <v>359.26900000000001</v>
      </c>
      <c r="O1871">
        <v>16.291</v>
      </c>
      <c r="P1871">
        <v>30.723099999999999</v>
      </c>
      <c r="Q1871">
        <v>20.65</v>
      </c>
      <c r="R1871">
        <v>54.131700000000002</v>
      </c>
      <c r="S1871">
        <v>22.613199999999999</v>
      </c>
      <c r="T1871">
        <v>26.205400000000001</v>
      </c>
      <c r="U1871">
        <v>153.72919999999999</v>
      </c>
      <c r="V1871">
        <v>30.534600000000001</v>
      </c>
      <c r="W1871">
        <v>24.446200000000001</v>
      </c>
      <c r="X1871">
        <v>36.191899999999997</v>
      </c>
      <c r="Y1871">
        <v>69.701999999999998</v>
      </c>
      <c r="Z1871">
        <v>14.9674</v>
      </c>
      <c r="AA1871">
        <v>28.12</v>
      </c>
      <c r="AB1871">
        <v>37.684899999999999</v>
      </c>
      <c r="AC1871">
        <v>31.561199999999999</v>
      </c>
      <c r="AD1871" t="e">
        <v>#N/A</v>
      </c>
      <c r="AE1871">
        <v>30.975200000000001</v>
      </c>
      <c r="AF1871">
        <v>28.755800000000001</v>
      </c>
      <c r="AG1871">
        <v>19.071100000000001</v>
      </c>
      <c r="AH1871">
        <v>19.892700000000001</v>
      </c>
      <c r="AI1871">
        <v>14.6858</v>
      </c>
      <c r="AJ1871">
        <v>38.251600000000003</v>
      </c>
      <c r="AK1871" t="e">
        <v>#N/A</v>
      </c>
      <c r="AL1871" t="e">
        <v>#N/A</v>
      </c>
      <c r="AM1871">
        <v>36.0077</v>
      </c>
      <c r="AN1871">
        <v>46.3217</v>
      </c>
      <c r="AO1871">
        <v>22.9298</v>
      </c>
      <c r="AP1871" t="e">
        <v>#N/A</v>
      </c>
      <c r="AQ1871">
        <v>31.044599999999999</v>
      </c>
      <c r="AR1871">
        <v>23.4834</v>
      </c>
    </row>
    <row r="1872" spans="1:44" x14ac:dyDescent="0.25">
      <c r="A1872" s="1">
        <v>39267</v>
      </c>
      <c r="B1872">
        <v>55.322850000000003</v>
      </c>
      <c r="C1872">
        <v>27.745799999999999</v>
      </c>
      <c r="D1872">
        <v>12.46945</v>
      </c>
      <c r="E1872">
        <v>41.727600000000002</v>
      </c>
      <c r="F1872">
        <v>1002.03</v>
      </c>
      <c r="G1872">
        <v>12.7119</v>
      </c>
      <c r="H1872">
        <v>30.2</v>
      </c>
      <c r="I1872">
        <v>32.404000000000003</v>
      </c>
      <c r="J1872">
        <v>61.903599999999997</v>
      </c>
      <c r="K1872">
        <v>48.9133</v>
      </c>
      <c r="L1872">
        <v>51.723999999999997</v>
      </c>
      <c r="M1872">
        <v>19.177</v>
      </c>
      <c r="N1872">
        <v>358.82049999999998</v>
      </c>
      <c r="O1872">
        <v>16.270700000000001</v>
      </c>
      <c r="P1872">
        <v>30.684699999999999</v>
      </c>
      <c r="Q1872">
        <v>20.95</v>
      </c>
      <c r="R1872">
        <v>54.490549999999999</v>
      </c>
      <c r="S1872">
        <v>22.553049999999999</v>
      </c>
      <c r="T1872">
        <v>26.200600000000001</v>
      </c>
      <c r="U1872">
        <v>153.53729999999999</v>
      </c>
      <c r="V1872">
        <v>30.496500000000001</v>
      </c>
      <c r="W1872">
        <v>24.415700000000001</v>
      </c>
      <c r="X1872">
        <v>36.146799999999999</v>
      </c>
      <c r="Y1872">
        <v>69.614999999999995</v>
      </c>
      <c r="Z1872">
        <v>14.948700000000001</v>
      </c>
      <c r="AA1872">
        <v>27.9</v>
      </c>
      <c r="AB1872">
        <v>37.637900000000002</v>
      </c>
      <c r="AC1872">
        <v>31.521899999999999</v>
      </c>
      <c r="AD1872" t="e">
        <v>#N/A</v>
      </c>
      <c r="AE1872">
        <v>30.98995</v>
      </c>
      <c r="AF1872">
        <v>28.72</v>
      </c>
      <c r="AG1872">
        <v>19.0474</v>
      </c>
      <c r="AH1872">
        <v>20.01275</v>
      </c>
      <c r="AI1872">
        <v>14.6676</v>
      </c>
      <c r="AJ1872">
        <v>38.162649999999999</v>
      </c>
      <c r="AK1872" t="e">
        <v>#N/A</v>
      </c>
      <c r="AL1872" t="e">
        <v>#N/A</v>
      </c>
      <c r="AM1872">
        <v>36.318349999999995</v>
      </c>
      <c r="AN1872">
        <v>46.371849999999995</v>
      </c>
      <c r="AO1872">
        <v>22.901199999999999</v>
      </c>
      <c r="AP1872" t="e">
        <v>#N/A</v>
      </c>
      <c r="AQ1872">
        <v>31.005800000000001</v>
      </c>
      <c r="AR1872">
        <v>23.4541</v>
      </c>
    </row>
    <row r="1873" spans="1:44" x14ac:dyDescent="0.25">
      <c r="A1873" s="1">
        <v>39269</v>
      </c>
      <c r="B1873">
        <v>55.386400000000002</v>
      </c>
      <c r="C1873">
        <v>27.8978</v>
      </c>
      <c r="D1873">
        <v>12.5251</v>
      </c>
      <c r="E1873">
        <v>41.185699999999997</v>
      </c>
      <c r="F1873">
        <v>998.51890000000003</v>
      </c>
      <c r="G1873">
        <v>13.246</v>
      </c>
      <c r="H1873">
        <v>29.9</v>
      </c>
      <c r="I1873">
        <v>32.194400000000002</v>
      </c>
      <c r="J1873">
        <v>62.784700000000001</v>
      </c>
      <c r="K1873">
        <v>49.5075</v>
      </c>
      <c r="L1873">
        <v>52.617899999999999</v>
      </c>
      <c r="M1873">
        <v>19.306000000000001</v>
      </c>
      <c r="N1873">
        <v>358.29199999999997</v>
      </c>
      <c r="O1873">
        <v>16.204599999999999</v>
      </c>
      <c r="P1873">
        <v>30.64</v>
      </c>
      <c r="Q1873">
        <v>20.54</v>
      </c>
      <c r="R1873">
        <v>54.849400000000003</v>
      </c>
      <c r="S1873">
        <v>22.492899999999999</v>
      </c>
      <c r="T1873">
        <v>25.805499999999999</v>
      </c>
      <c r="U1873">
        <v>153.16249999999999</v>
      </c>
      <c r="V1873">
        <v>30.814</v>
      </c>
      <c r="W1873">
        <v>25.141500000000001</v>
      </c>
      <c r="X1873">
        <v>37.395299999999999</v>
      </c>
      <c r="Y1873">
        <v>71.330399999999997</v>
      </c>
      <c r="Z1873">
        <v>15.027699999999999</v>
      </c>
      <c r="AA1873">
        <v>28.75</v>
      </c>
      <c r="AB1873">
        <v>37.808300000000003</v>
      </c>
      <c r="AC1873">
        <v>31.336099999999998</v>
      </c>
      <c r="AD1873" t="e">
        <v>#N/A</v>
      </c>
      <c r="AE1873">
        <v>31.0047</v>
      </c>
      <c r="AF1873">
        <v>28.552800000000001</v>
      </c>
      <c r="AG1873">
        <v>19.046299999999999</v>
      </c>
      <c r="AH1873">
        <v>20.1328</v>
      </c>
      <c r="AI1873">
        <v>14.7539</v>
      </c>
      <c r="AJ1873">
        <v>38.073700000000002</v>
      </c>
      <c r="AK1873" t="e">
        <v>#N/A</v>
      </c>
      <c r="AL1873" t="e">
        <v>#N/A</v>
      </c>
      <c r="AM1873">
        <v>36.628999999999998</v>
      </c>
      <c r="AN1873">
        <v>46.421999999999997</v>
      </c>
      <c r="AO1873">
        <v>22.790099999999999</v>
      </c>
      <c r="AP1873" t="e">
        <v>#N/A</v>
      </c>
      <c r="AQ1873">
        <v>31.0047</v>
      </c>
      <c r="AR1873">
        <v>23.458100000000002</v>
      </c>
    </row>
    <row r="1874" spans="1:44" x14ac:dyDescent="0.25">
      <c r="A1874" s="1">
        <v>39272</v>
      </c>
      <c r="B1874">
        <v>55.284799999999997</v>
      </c>
      <c r="C1874">
        <v>28.314399999999999</v>
      </c>
      <c r="D1874">
        <v>12.519500000000001</v>
      </c>
      <c r="E1874">
        <v>41.7318</v>
      </c>
      <c r="F1874">
        <v>998.81920000000002</v>
      </c>
      <c r="G1874">
        <v>13.024900000000001</v>
      </c>
      <c r="H1874">
        <v>29.54</v>
      </c>
      <c r="I1874">
        <v>31.913</v>
      </c>
      <c r="J1874">
        <v>63.315899999999999</v>
      </c>
      <c r="K1874">
        <v>50.056199999999997</v>
      </c>
      <c r="L1874">
        <v>53.611499999999999</v>
      </c>
      <c r="M1874">
        <v>19.257000000000001</v>
      </c>
      <c r="N1874">
        <v>356.9427</v>
      </c>
      <c r="O1874">
        <v>16.2056</v>
      </c>
      <c r="P1874">
        <v>30.6309</v>
      </c>
      <c r="Q1874">
        <v>21.39</v>
      </c>
      <c r="R1874">
        <v>55.369300000000003</v>
      </c>
      <c r="S1874">
        <v>22.5334</v>
      </c>
      <c r="T1874">
        <v>26.012699999999999</v>
      </c>
      <c r="U1874">
        <v>152.6489</v>
      </c>
      <c r="V1874">
        <v>30.342700000000001</v>
      </c>
      <c r="W1874">
        <v>25.0518</v>
      </c>
      <c r="X1874">
        <v>36.979100000000003</v>
      </c>
      <c r="Y1874">
        <v>71.160399999999996</v>
      </c>
      <c r="Z1874">
        <v>15.170199999999999</v>
      </c>
      <c r="AA1874">
        <v>28.15</v>
      </c>
      <c r="AB1874">
        <v>38.097299999999997</v>
      </c>
      <c r="AC1874">
        <v>31.163599999999999</v>
      </c>
      <c r="AD1874" t="e">
        <v>#N/A</v>
      </c>
      <c r="AE1874">
        <v>30.773299999999999</v>
      </c>
      <c r="AF1874">
        <v>28.477399999999999</v>
      </c>
      <c r="AG1874">
        <v>18.948</v>
      </c>
      <c r="AH1874">
        <v>19.897200000000002</v>
      </c>
      <c r="AI1874">
        <v>14.7041</v>
      </c>
      <c r="AJ1874">
        <v>38.028500000000001</v>
      </c>
      <c r="AK1874" t="e">
        <v>#N/A</v>
      </c>
      <c r="AL1874" t="e">
        <v>#N/A</v>
      </c>
      <c r="AM1874">
        <v>35.837600000000002</v>
      </c>
      <c r="AN1874">
        <v>46.285699999999999</v>
      </c>
      <c r="AO1874">
        <v>23.005500000000001</v>
      </c>
      <c r="AP1874" t="e">
        <v>#N/A</v>
      </c>
      <c r="AQ1874">
        <v>31.0182</v>
      </c>
      <c r="AR1874">
        <v>23.394600000000001</v>
      </c>
    </row>
    <row r="1875" spans="1:44" x14ac:dyDescent="0.25">
      <c r="A1875" s="1">
        <v>39273</v>
      </c>
      <c r="B1875">
        <v>54.546100000000003</v>
      </c>
      <c r="C1875">
        <v>27.754899999999999</v>
      </c>
      <c r="D1875">
        <v>12.257300000000001</v>
      </c>
      <c r="E1875">
        <v>40.168799999999997</v>
      </c>
      <c r="F1875">
        <v>977.10130000000004</v>
      </c>
      <c r="G1875">
        <v>13.183199999999999</v>
      </c>
      <c r="H1875">
        <v>29.29</v>
      </c>
      <c r="I1875">
        <v>31.514700000000001</v>
      </c>
      <c r="J1875">
        <v>63.328499999999998</v>
      </c>
      <c r="K1875">
        <v>50.760100000000001</v>
      </c>
      <c r="L1875">
        <v>53.136400000000002</v>
      </c>
      <c r="M1875">
        <v>19.0991</v>
      </c>
      <c r="N1875">
        <v>351.63040000000001</v>
      </c>
      <c r="O1875">
        <v>15.968400000000001</v>
      </c>
      <c r="P1875">
        <v>30.037299999999998</v>
      </c>
      <c r="Q1875">
        <v>20.6</v>
      </c>
      <c r="R1875">
        <v>54.593800000000002</v>
      </c>
      <c r="S1875">
        <v>22.040500000000002</v>
      </c>
      <c r="T1875">
        <v>26.311399999999999</v>
      </c>
      <c r="U1875">
        <v>147.9083</v>
      </c>
      <c r="V1875">
        <v>29.962700000000002</v>
      </c>
      <c r="W1875">
        <v>24.9817</v>
      </c>
      <c r="X1875">
        <v>36.410299999999999</v>
      </c>
      <c r="Y1875">
        <v>70.704700000000003</v>
      </c>
      <c r="Z1875">
        <v>15.1264</v>
      </c>
      <c r="AA1875">
        <v>28.38</v>
      </c>
      <c r="AB1875">
        <v>37.656999999999996</v>
      </c>
      <c r="AC1875">
        <v>30.246099999999998</v>
      </c>
      <c r="AD1875" t="e">
        <v>#N/A</v>
      </c>
      <c r="AE1875">
        <v>30.1921</v>
      </c>
      <c r="AF1875">
        <v>27.947099999999999</v>
      </c>
      <c r="AG1875">
        <v>18.5441</v>
      </c>
      <c r="AH1875">
        <v>19.620200000000001</v>
      </c>
      <c r="AI1875">
        <v>14.485799999999999</v>
      </c>
      <c r="AJ1875">
        <v>37.601399999999998</v>
      </c>
      <c r="AK1875" t="e">
        <v>#N/A</v>
      </c>
      <c r="AL1875" t="e">
        <v>#N/A</v>
      </c>
      <c r="AM1875">
        <v>35.430999999999997</v>
      </c>
      <c r="AN1875">
        <v>45.847000000000001</v>
      </c>
      <c r="AO1875">
        <v>22.1112</v>
      </c>
      <c r="AP1875" t="e">
        <v>#N/A</v>
      </c>
      <c r="AQ1875">
        <v>30.329599999999999</v>
      </c>
      <c r="AR1875">
        <v>22.931899999999999</v>
      </c>
    </row>
    <row r="1876" spans="1:44" x14ac:dyDescent="0.25">
      <c r="A1876" s="1">
        <v>39274</v>
      </c>
      <c r="B1876">
        <v>54.6113</v>
      </c>
      <c r="C1876">
        <v>28.089099999999998</v>
      </c>
      <c r="D1876">
        <v>12.2593</v>
      </c>
      <c r="E1876">
        <v>39.901400000000002</v>
      </c>
      <c r="F1876">
        <v>966.83609999999999</v>
      </c>
      <c r="G1876">
        <v>13.1037</v>
      </c>
      <c r="H1876">
        <v>28.7</v>
      </c>
      <c r="I1876">
        <v>31.412400000000002</v>
      </c>
      <c r="J1876">
        <v>62.846400000000003</v>
      </c>
      <c r="K1876">
        <v>51.029000000000003</v>
      </c>
      <c r="L1876">
        <v>53.838500000000003</v>
      </c>
      <c r="M1876">
        <v>19.28</v>
      </c>
      <c r="N1876">
        <v>352.21460000000002</v>
      </c>
      <c r="O1876">
        <v>15.8643</v>
      </c>
      <c r="P1876">
        <v>29.829799999999999</v>
      </c>
      <c r="Q1876">
        <v>20.05</v>
      </c>
      <c r="R1876">
        <v>54.7438</v>
      </c>
      <c r="S1876">
        <v>22.074400000000001</v>
      </c>
      <c r="T1876">
        <v>25.7959</v>
      </c>
      <c r="U1876">
        <v>146.72890000000001</v>
      </c>
      <c r="V1876">
        <v>30.243600000000001</v>
      </c>
      <c r="W1876">
        <v>24.965499999999999</v>
      </c>
      <c r="X1876">
        <v>36.755600000000001</v>
      </c>
      <c r="Y1876">
        <v>70.561400000000006</v>
      </c>
      <c r="Z1876">
        <v>14.789899999999999</v>
      </c>
      <c r="AA1876">
        <v>27.49</v>
      </c>
      <c r="AB1876">
        <v>37.815899999999999</v>
      </c>
      <c r="AC1876">
        <v>30.446999999999999</v>
      </c>
      <c r="AD1876" t="e">
        <v>#N/A</v>
      </c>
      <c r="AE1876">
        <v>30.227599999999999</v>
      </c>
      <c r="AF1876">
        <v>27.907299999999999</v>
      </c>
      <c r="AG1876">
        <v>18.5274</v>
      </c>
      <c r="AH1876">
        <v>19.496099999999998</v>
      </c>
      <c r="AI1876">
        <v>14.321</v>
      </c>
      <c r="AJ1876">
        <v>37.688000000000002</v>
      </c>
      <c r="AK1876" t="e">
        <v>#N/A</v>
      </c>
      <c r="AL1876" t="e">
        <v>#N/A</v>
      </c>
      <c r="AM1876">
        <v>35.111199999999997</v>
      </c>
      <c r="AN1876">
        <v>46.144799999999996</v>
      </c>
      <c r="AO1876">
        <v>22.123200000000001</v>
      </c>
      <c r="AP1876" t="e">
        <v>#N/A</v>
      </c>
      <c r="AQ1876">
        <v>30.2011</v>
      </c>
      <c r="AR1876">
        <v>22.847300000000001</v>
      </c>
    </row>
    <row r="1877" spans="1:44" x14ac:dyDescent="0.25">
      <c r="A1877" s="1">
        <v>39275</v>
      </c>
      <c r="B1877">
        <v>55.743299999999998</v>
      </c>
      <c r="C1877">
        <v>29.906300000000002</v>
      </c>
      <c r="D1877">
        <v>12.431699999999999</v>
      </c>
      <c r="E1877">
        <v>41.813899999999997</v>
      </c>
      <c r="F1877">
        <v>973.79449999999997</v>
      </c>
      <c r="G1877">
        <v>13.2363</v>
      </c>
      <c r="H1877">
        <v>28.94</v>
      </c>
      <c r="I1877">
        <v>31.991499999999998</v>
      </c>
      <c r="J1877">
        <v>63.1</v>
      </c>
      <c r="K1877">
        <v>52.088799999999999</v>
      </c>
      <c r="L1877">
        <v>55.210799999999999</v>
      </c>
      <c r="M1877">
        <v>19.926500000000001</v>
      </c>
      <c r="N1877">
        <v>361.09320000000002</v>
      </c>
      <c r="O1877">
        <v>15.988099999999999</v>
      </c>
      <c r="P1877">
        <v>29.940100000000001</v>
      </c>
      <c r="Q1877">
        <v>20.09</v>
      </c>
      <c r="R1877">
        <v>56.062399999999997</v>
      </c>
      <c r="S1877">
        <v>22.479500000000002</v>
      </c>
      <c r="T1877">
        <v>26.248799999999999</v>
      </c>
      <c r="U1877">
        <v>148.76730000000001</v>
      </c>
      <c r="V1877">
        <v>31.290199999999999</v>
      </c>
      <c r="W1877">
        <v>25.185099999999998</v>
      </c>
      <c r="X1877">
        <v>37.723300000000002</v>
      </c>
      <c r="Y1877">
        <v>70.498400000000004</v>
      </c>
      <c r="Z1877">
        <v>15.611000000000001</v>
      </c>
      <c r="AA1877">
        <v>27.89</v>
      </c>
      <c r="AB1877">
        <v>38.0199</v>
      </c>
      <c r="AC1877">
        <v>31.2531</v>
      </c>
      <c r="AD1877" t="e">
        <v>#N/A</v>
      </c>
      <c r="AE1877">
        <v>30.703700000000001</v>
      </c>
      <c r="AF1877">
        <v>28.901</v>
      </c>
      <c r="AG1877">
        <v>18.843800000000002</v>
      </c>
      <c r="AH1877">
        <v>19.782699999999998</v>
      </c>
      <c r="AI1877">
        <v>14.582100000000001</v>
      </c>
      <c r="AJ1877">
        <v>38.428899999999999</v>
      </c>
      <c r="AK1877" t="e">
        <v>#N/A</v>
      </c>
      <c r="AL1877" t="e">
        <v>#N/A</v>
      </c>
      <c r="AM1877">
        <v>36.166600000000003</v>
      </c>
      <c r="AN1877">
        <v>46.651899999999998</v>
      </c>
      <c r="AO1877">
        <v>22.407800000000002</v>
      </c>
      <c r="AP1877" t="e">
        <v>#N/A</v>
      </c>
      <c r="AQ1877">
        <v>30.850999999999999</v>
      </c>
      <c r="AR1877">
        <v>22.970400000000001</v>
      </c>
    </row>
    <row r="1878" spans="1:44" x14ac:dyDescent="0.25">
      <c r="A1878" s="1">
        <v>39276</v>
      </c>
      <c r="B1878">
        <v>55.947400000000002</v>
      </c>
      <c r="C1878">
        <v>31.280200000000001</v>
      </c>
      <c r="D1878">
        <v>12.3733</v>
      </c>
      <c r="E1878">
        <v>41.501899999999999</v>
      </c>
      <c r="F1878">
        <v>977.5933</v>
      </c>
      <c r="G1878">
        <v>13.6036</v>
      </c>
      <c r="H1878">
        <v>29.19</v>
      </c>
      <c r="I1878">
        <v>31.9861</v>
      </c>
      <c r="J1878">
        <v>63.816499999999998</v>
      </c>
      <c r="K1878">
        <v>52.756</v>
      </c>
      <c r="L1878">
        <v>55.252699999999997</v>
      </c>
      <c r="M1878">
        <v>19.9953</v>
      </c>
      <c r="N1878">
        <v>359.06270000000001</v>
      </c>
      <c r="O1878">
        <v>16.140899999999998</v>
      </c>
      <c r="P1878">
        <v>29.982299999999999</v>
      </c>
      <c r="Q1878">
        <v>20.5</v>
      </c>
      <c r="R1878">
        <v>56.531100000000002</v>
      </c>
      <c r="S1878">
        <v>22.7776</v>
      </c>
      <c r="T1878">
        <v>25.834399999999999</v>
      </c>
      <c r="U1878">
        <v>150.10900000000001</v>
      </c>
      <c r="V1878">
        <v>31.2377</v>
      </c>
      <c r="W1878">
        <v>25.152999999999999</v>
      </c>
      <c r="X1878">
        <v>37.552399999999999</v>
      </c>
      <c r="Y1878">
        <v>70.090199999999996</v>
      </c>
      <c r="Z1878">
        <v>15.5997</v>
      </c>
      <c r="AA1878">
        <v>28.33</v>
      </c>
      <c r="AB1878">
        <v>38.078499999999998</v>
      </c>
      <c r="AC1878">
        <v>31.594999999999999</v>
      </c>
      <c r="AD1878" t="e">
        <v>#N/A</v>
      </c>
      <c r="AE1878">
        <v>30.871700000000001</v>
      </c>
      <c r="AF1878">
        <v>28.959</v>
      </c>
      <c r="AG1878">
        <v>18.6953</v>
      </c>
      <c r="AH1878">
        <v>19.641500000000001</v>
      </c>
      <c r="AI1878">
        <v>14.549200000000001</v>
      </c>
      <c r="AJ1878">
        <v>38.280700000000003</v>
      </c>
      <c r="AK1878" t="e">
        <v>#N/A</v>
      </c>
      <c r="AL1878" t="e">
        <v>#N/A</v>
      </c>
      <c r="AM1878">
        <v>36.107300000000002</v>
      </c>
      <c r="AN1878">
        <v>47.3093</v>
      </c>
      <c r="AO1878">
        <v>22.5961</v>
      </c>
      <c r="AP1878" t="e">
        <v>#N/A</v>
      </c>
      <c r="AQ1878">
        <v>31.066700000000001</v>
      </c>
      <c r="AR1878">
        <v>23.0609</v>
      </c>
    </row>
    <row r="1879" spans="1:44" x14ac:dyDescent="0.25">
      <c r="A1879" s="1">
        <v>39279</v>
      </c>
      <c r="B1879">
        <v>56.354599999999998</v>
      </c>
      <c r="C1879">
        <v>30.8992</v>
      </c>
      <c r="D1879">
        <v>12.306900000000001</v>
      </c>
      <c r="E1879">
        <v>40.877299999999998</v>
      </c>
      <c r="F1879">
        <v>981.03769999999997</v>
      </c>
      <c r="G1879">
        <v>13.6411</v>
      </c>
      <c r="H1879">
        <v>29.28</v>
      </c>
      <c r="I1879">
        <v>32.065899999999999</v>
      </c>
      <c r="J1879">
        <v>63.940199999999997</v>
      </c>
      <c r="K1879">
        <v>53.237000000000002</v>
      </c>
      <c r="L1879">
        <v>54.540300000000002</v>
      </c>
      <c r="M1879">
        <v>19.9968</v>
      </c>
      <c r="N1879">
        <v>356.83240000000001</v>
      </c>
      <c r="O1879">
        <v>16.367000000000001</v>
      </c>
      <c r="P1879">
        <v>30.246099999999998</v>
      </c>
      <c r="Q1879">
        <v>21.16</v>
      </c>
      <c r="R1879">
        <v>56.140900000000002</v>
      </c>
      <c r="S1879">
        <v>23.136700000000001</v>
      </c>
      <c r="T1879">
        <v>25.6417</v>
      </c>
      <c r="U1879">
        <v>148.91720000000001</v>
      </c>
      <c r="V1879">
        <v>31.365600000000001</v>
      </c>
      <c r="W1879">
        <v>24.976299999999998</v>
      </c>
      <c r="X1879">
        <v>37.842399999999998</v>
      </c>
      <c r="Y1879">
        <v>70.779499999999999</v>
      </c>
      <c r="Z1879">
        <v>15.588900000000001</v>
      </c>
      <c r="AA1879">
        <v>28.86</v>
      </c>
      <c r="AB1879">
        <v>38.303400000000003</v>
      </c>
      <c r="AC1879">
        <v>31.458400000000001</v>
      </c>
      <c r="AD1879" t="e">
        <v>#N/A</v>
      </c>
      <c r="AE1879">
        <v>30.986999999999998</v>
      </c>
      <c r="AF1879">
        <v>28.9498</v>
      </c>
      <c r="AG1879">
        <v>18.828299999999999</v>
      </c>
      <c r="AH1879">
        <v>19.566299999999998</v>
      </c>
      <c r="AI1879">
        <v>14.6457</v>
      </c>
      <c r="AJ1879">
        <v>38.582900000000002</v>
      </c>
      <c r="AK1879" t="e">
        <v>#N/A</v>
      </c>
      <c r="AL1879" t="e">
        <v>#N/A</v>
      </c>
      <c r="AM1879">
        <v>36.089500000000001</v>
      </c>
      <c r="AN1879">
        <v>48.366300000000003</v>
      </c>
      <c r="AO1879">
        <v>23.1388</v>
      </c>
      <c r="AP1879" t="e">
        <v>#N/A</v>
      </c>
      <c r="AQ1879">
        <v>30.936199999999999</v>
      </c>
      <c r="AR1879">
        <v>23.1297</v>
      </c>
    </row>
    <row r="1880" spans="1:44" x14ac:dyDescent="0.25">
      <c r="A1880" s="1">
        <v>39281</v>
      </c>
      <c r="B1880">
        <v>56.741100000000003</v>
      </c>
      <c r="C1880">
        <v>30.692299999999999</v>
      </c>
      <c r="D1880">
        <v>12.1343</v>
      </c>
      <c r="E1880">
        <v>42.977600000000002</v>
      </c>
      <c r="F1880">
        <v>977.10320000000002</v>
      </c>
      <c r="G1880">
        <v>13.645099999999999</v>
      </c>
      <c r="H1880">
        <v>28.6</v>
      </c>
      <c r="I1880">
        <v>31.9025</v>
      </c>
      <c r="J1880">
        <v>63.792900000000003</v>
      </c>
      <c r="K1880">
        <v>53.6111</v>
      </c>
      <c r="L1880">
        <v>55.116599999999998</v>
      </c>
      <c r="M1880">
        <v>19.698599999999999</v>
      </c>
      <c r="N1880">
        <v>352.84960000000001</v>
      </c>
      <c r="O1880">
        <v>16.241700000000002</v>
      </c>
      <c r="P1880">
        <v>31.035900000000002</v>
      </c>
      <c r="Q1880">
        <v>20.37</v>
      </c>
      <c r="R1880">
        <v>57.056800000000003</v>
      </c>
      <c r="S1880">
        <v>23.330500000000001</v>
      </c>
      <c r="T1880">
        <v>25.179200000000002</v>
      </c>
      <c r="U1880">
        <v>145.28290000000001</v>
      </c>
      <c r="V1880">
        <v>31.171800000000001</v>
      </c>
      <c r="W1880">
        <v>24.647500000000001</v>
      </c>
      <c r="X1880">
        <v>37.810400000000001</v>
      </c>
      <c r="Y1880">
        <v>71.706400000000002</v>
      </c>
      <c r="Z1880">
        <v>15.0564</v>
      </c>
      <c r="AA1880">
        <v>28.36</v>
      </c>
      <c r="AB1880">
        <v>37.348300000000002</v>
      </c>
      <c r="AC1880">
        <v>30.774699999999999</v>
      </c>
      <c r="AD1880" t="e">
        <v>#N/A</v>
      </c>
      <c r="AE1880">
        <v>31.050899999999999</v>
      </c>
      <c r="AF1880">
        <v>28.447099999999999</v>
      </c>
      <c r="AG1880">
        <v>19.389099999999999</v>
      </c>
      <c r="AH1880">
        <v>19.8688</v>
      </c>
      <c r="AI1880">
        <v>14.1142</v>
      </c>
      <c r="AJ1880">
        <v>38.401400000000002</v>
      </c>
      <c r="AK1880" t="e">
        <v>#N/A</v>
      </c>
      <c r="AL1880" t="e">
        <v>#N/A</v>
      </c>
      <c r="AM1880">
        <v>36.5242</v>
      </c>
      <c r="AN1880">
        <v>47.673000000000002</v>
      </c>
      <c r="AO1880">
        <v>22.714700000000001</v>
      </c>
      <c r="AP1880" t="e">
        <v>#N/A</v>
      </c>
      <c r="AQ1880">
        <v>30.371600000000001</v>
      </c>
      <c r="AR1880">
        <v>23.220300000000002</v>
      </c>
    </row>
    <row r="1881" spans="1:44" x14ac:dyDescent="0.25">
      <c r="A1881" s="1">
        <v>39282</v>
      </c>
      <c r="B1881">
        <v>56.381100000000004</v>
      </c>
      <c r="C1881">
        <v>29.395600000000002</v>
      </c>
      <c r="D1881">
        <v>12.155099999999999</v>
      </c>
      <c r="E1881">
        <v>43.179499999999997</v>
      </c>
      <c r="F1881">
        <v>976.44650000000001</v>
      </c>
      <c r="G1881">
        <v>13.7898</v>
      </c>
      <c r="H1881">
        <v>28.71</v>
      </c>
      <c r="I1881">
        <v>31.7499</v>
      </c>
      <c r="J1881">
        <v>64.015900000000002</v>
      </c>
      <c r="K1881">
        <v>53.917000000000002</v>
      </c>
      <c r="L1881">
        <v>54.905900000000003</v>
      </c>
      <c r="M1881">
        <v>19.973800000000001</v>
      </c>
      <c r="N1881">
        <v>348.59829999999999</v>
      </c>
      <c r="O1881">
        <v>16.275300000000001</v>
      </c>
      <c r="P1881">
        <v>30.821999999999999</v>
      </c>
      <c r="Q1881">
        <v>20.2</v>
      </c>
      <c r="R1881">
        <v>57.5989</v>
      </c>
      <c r="S1881">
        <v>23.410699999999999</v>
      </c>
      <c r="T1881">
        <v>24.707000000000001</v>
      </c>
      <c r="U1881">
        <v>142.6285</v>
      </c>
      <c r="V1881">
        <v>31.943000000000001</v>
      </c>
      <c r="W1881">
        <v>24.3657</v>
      </c>
      <c r="X1881">
        <v>37.972299999999997</v>
      </c>
      <c r="Y1881">
        <v>74.5702</v>
      </c>
      <c r="Z1881">
        <v>15.131600000000001</v>
      </c>
      <c r="AA1881">
        <v>29.5</v>
      </c>
      <c r="AB1881">
        <v>37.351100000000002</v>
      </c>
      <c r="AC1881">
        <v>30.607900000000001</v>
      </c>
      <c r="AD1881" t="e">
        <v>#N/A</v>
      </c>
      <c r="AE1881">
        <v>31.237500000000001</v>
      </c>
      <c r="AF1881">
        <v>28.021899999999999</v>
      </c>
      <c r="AG1881">
        <v>19.700500000000002</v>
      </c>
      <c r="AH1881">
        <v>19.8596</v>
      </c>
      <c r="AI1881">
        <v>13.994</v>
      </c>
      <c r="AJ1881">
        <v>38.4099</v>
      </c>
      <c r="AK1881" t="e">
        <v>#N/A</v>
      </c>
      <c r="AL1881" t="e">
        <v>#N/A</v>
      </c>
      <c r="AM1881">
        <v>35.267200000000003</v>
      </c>
      <c r="AN1881">
        <v>48.550600000000003</v>
      </c>
      <c r="AO1881">
        <v>22.803799999999999</v>
      </c>
      <c r="AP1881" t="e">
        <v>#N/A</v>
      </c>
      <c r="AQ1881">
        <v>30.754300000000001</v>
      </c>
      <c r="AR1881">
        <v>23.064399999999999</v>
      </c>
    </row>
    <row r="1882" spans="1:44" x14ac:dyDescent="0.25">
      <c r="A1882" s="1">
        <v>39283</v>
      </c>
      <c r="B1882">
        <v>55.856200000000001</v>
      </c>
      <c r="C1882">
        <v>28.4161</v>
      </c>
      <c r="D1882">
        <v>12.027100000000001</v>
      </c>
      <c r="E1882">
        <v>42.546700000000001</v>
      </c>
      <c r="F1882">
        <v>968.94770000000005</v>
      </c>
      <c r="G1882">
        <v>14.176600000000001</v>
      </c>
      <c r="H1882">
        <v>28.64</v>
      </c>
      <c r="I1882">
        <v>31.169599999999999</v>
      </c>
      <c r="J1882">
        <v>64.957800000000006</v>
      </c>
      <c r="K1882">
        <v>51.637300000000003</v>
      </c>
      <c r="L1882">
        <v>54.453299999999999</v>
      </c>
      <c r="M1882">
        <v>19.764600000000002</v>
      </c>
      <c r="N1882">
        <v>346.29730000000001</v>
      </c>
      <c r="O1882">
        <v>16.146699999999999</v>
      </c>
      <c r="P1882">
        <v>30.558</v>
      </c>
      <c r="Q1882">
        <v>20.2</v>
      </c>
      <c r="R1882">
        <v>57.4512</v>
      </c>
      <c r="S1882">
        <v>23.099799999999998</v>
      </c>
      <c r="T1882">
        <v>24.297499999999999</v>
      </c>
      <c r="U1882">
        <v>138.92529999999999</v>
      </c>
      <c r="V1882">
        <v>32.041800000000002</v>
      </c>
      <c r="W1882">
        <v>24.205300000000001</v>
      </c>
      <c r="X1882">
        <v>38.006599999999999</v>
      </c>
      <c r="Y1882">
        <v>73.985500000000002</v>
      </c>
      <c r="Z1882">
        <v>14.724399999999999</v>
      </c>
      <c r="AA1882">
        <v>29.1</v>
      </c>
      <c r="AB1882">
        <v>37.037500000000001</v>
      </c>
      <c r="AC1882">
        <v>29.977399999999999</v>
      </c>
      <c r="AD1882" t="e">
        <v>#N/A</v>
      </c>
      <c r="AE1882">
        <v>30.9316</v>
      </c>
      <c r="AF1882">
        <v>27.874400000000001</v>
      </c>
      <c r="AG1882">
        <v>19.505600000000001</v>
      </c>
      <c r="AH1882">
        <v>19.448699999999999</v>
      </c>
      <c r="AI1882">
        <v>13.960800000000001</v>
      </c>
      <c r="AJ1882">
        <v>38.065100000000001</v>
      </c>
      <c r="AK1882" t="e">
        <v>#N/A</v>
      </c>
      <c r="AL1882" t="e">
        <v>#N/A</v>
      </c>
      <c r="AM1882">
        <v>34.922800000000002</v>
      </c>
      <c r="AN1882">
        <v>47.886099999999999</v>
      </c>
      <c r="AO1882">
        <v>22.842600000000001</v>
      </c>
      <c r="AP1882" t="e">
        <v>#N/A</v>
      </c>
      <c r="AQ1882">
        <v>30.331499999999998</v>
      </c>
      <c r="AR1882">
        <v>23.005700000000001</v>
      </c>
    </row>
    <row r="1883" spans="1:44" x14ac:dyDescent="0.25">
      <c r="A1883" s="1">
        <v>39286</v>
      </c>
      <c r="B1883">
        <v>56.191499999999998</v>
      </c>
      <c r="C1883">
        <v>27.963999999999999</v>
      </c>
      <c r="D1883">
        <v>11.980399999999999</v>
      </c>
      <c r="E1883">
        <v>42.590200000000003</v>
      </c>
      <c r="F1883">
        <v>965.02290000000005</v>
      </c>
      <c r="G1883">
        <v>14.1532</v>
      </c>
      <c r="H1883">
        <v>29.09</v>
      </c>
      <c r="I1883">
        <v>31.0259</v>
      </c>
      <c r="J1883">
        <v>64.985699999999994</v>
      </c>
      <c r="K1883">
        <v>50.826300000000003</v>
      </c>
      <c r="L1883">
        <v>54.648099999999999</v>
      </c>
      <c r="M1883">
        <v>20.185700000000001</v>
      </c>
      <c r="N1883">
        <v>346.73270000000002</v>
      </c>
      <c r="O1883">
        <v>16.256</v>
      </c>
      <c r="P1883">
        <v>30.889399999999998</v>
      </c>
      <c r="Q1883">
        <v>20.100000000000001</v>
      </c>
      <c r="R1883">
        <v>58.3125</v>
      </c>
      <c r="S1883">
        <v>23.472300000000001</v>
      </c>
      <c r="T1883">
        <v>24.519100000000002</v>
      </c>
      <c r="U1883">
        <v>138.1379</v>
      </c>
      <c r="V1883">
        <v>31.927499999999998</v>
      </c>
      <c r="W1883">
        <v>23.909800000000001</v>
      </c>
      <c r="X1883">
        <v>38.262099999999997</v>
      </c>
      <c r="Y1883">
        <v>74.899500000000003</v>
      </c>
      <c r="Z1883">
        <v>14.807</v>
      </c>
      <c r="AA1883">
        <v>28.38</v>
      </c>
      <c r="AB1883">
        <v>37.115000000000002</v>
      </c>
      <c r="AC1883">
        <v>29.680299999999999</v>
      </c>
      <c r="AD1883" t="e">
        <v>#N/A</v>
      </c>
      <c r="AE1883">
        <v>31.134499999999999</v>
      </c>
      <c r="AF1883">
        <v>29.7179</v>
      </c>
      <c r="AG1883">
        <v>19.498999999999999</v>
      </c>
      <c r="AH1883">
        <v>19.715499999999999</v>
      </c>
      <c r="AI1883">
        <v>14.0153</v>
      </c>
      <c r="AJ1883">
        <v>38.743499999999997</v>
      </c>
      <c r="AK1883" t="e">
        <v>#N/A</v>
      </c>
      <c r="AL1883" t="e">
        <v>#N/A</v>
      </c>
      <c r="AM1883">
        <v>34.775399999999998</v>
      </c>
      <c r="AN1883">
        <v>47.943300000000001</v>
      </c>
      <c r="AO1883">
        <v>23.088100000000001</v>
      </c>
      <c r="AP1883" t="e">
        <v>#N/A</v>
      </c>
      <c r="AQ1883">
        <v>30.323499999999999</v>
      </c>
      <c r="AR1883">
        <v>23.4374</v>
      </c>
    </row>
    <row r="1884" spans="1:44" x14ac:dyDescent="0.25">
      <c r="A1884" s="1">
        <v>39287</v>
      </c>
      <c r="B1884">
        <v>55.413699999999999</v>
      </c>
      <c r="C1884">
        <v>27.15</v>
      </c>
      <c r="D1884">
        <v>11.7018</v>
      </c>
      <c r="E1884">
        <v>40.256399999999999</v>
      </c>
      <c r="F1884">
        <v>948.22159999999997</v>
      </c>
      <c r="G1884">
        <v>13.273999999999999</v>
      </c>
      <c r="H1884">
        <v>28.68</v>
      </c>
      <c r="I1884">
        <v>30.3552</v>
      </c>
      <c r="J1884">
        <v>64.779499999999999</v>
      </c>
      <c r="K1884">
        <v>50.571599999999997</v>
      </c>
      <c r="L1884">
        <v>52.996299999999998</v>
      </c>
      <c r="M1884">
        <v>19.835000000000001</v>
      </c>
      <c r="N1884">
        <v>335.8734</v>
      </c>
      <c r="O1884">
        <v>16.114699999999999</v>
      </c>
      <c r="P1884">
        <v>28.915600000000001</v>
      </c>
      <c r="Q1884">
        <v>19.54</v>
      </c>
      <c r="R1884">
        <v>56.640700000000002</v>
      </c>
      <c r="S1884">
        <v>23.107199999999999</v>
      </c>
      <c r="T1884">
        <v>24.191500000000001</v>
      </c>
      <c r="U1884">
        <v>133.38030000000001</v>
      </c>
      <c r="V1884">
        <v>31.3597</v>
      </c>
      <c r="W1884">
        <v>23.2698</v>
      </c>
      <c r="X1884">
        <v>37.749899999999997</v>
      </c>
      <c r="Y1884">
        <v>74.699399999999997</v>
      </c>
      <c r="Z1884">
        <v>14.6805</v>
      </c>
      <c r="AA1884">
        <v>28.7</v>
      </c>
      <c r="AB1884">
        <v>36.765799999999999</v>
      </c>
      <c r="AC1884">
        <v>28.516200000000001</v>
      </c>
      <c r="AD1884" t="e">
        <v>#N/A</v>
      </c>
      <c r="AE1884">
        <v>30.544599999999999</v>
      </c>
      <c r="AF1884">
        <v>29.346</v>
      </c>
      <c r="AG1884">
        <v>19.238499999999998</v>
      </c>
      <c r="AH1884">
        <v>19.350200000000001</v>
      </c>
      <c r="AI1884">
        <v>13.924899999999999</v>
      </c>
      <c r="AJ1884">
        <v>38.477600000000002</v>
      </c>
      <c r="AK1884" t="e">
        <v>#N/A</v>
      </c>
      <c r="AL1884" t="e">
        <v>#N/A</v>
      </c>
      <c r="AM1884">
        <v>34.629800000000003</v>
      </c>
      <c r="AN1884">
        <v>46.971499999999999</v>
      </c>
      <c r="AO1884">
        <v>23.240600000000001</v>
      </c>
      <c r="AP1884" t="e">
        <v>#N/A</v>
      </c>
      <c r="AQ1884">
        <v>30.240500000000001</v>
      </c>
      <c r="AR1884">
        <v>23.229900000000001</v>
      </c>
    </row>
    <row r="1885" spans="1:44" x14ac:dyDescent="0.25">
      <c r="A1885" s="1">
        <v>39288</v>
      </c>
      <c r="B1885">
        <v>55.7331</v>
      </c>
      <c r="C1885">
        <v>27.102499999999999</v>
      </c>
      <c r="D1885">
        <v>11.742100000000001</v>
      </c>
      <c r="E1885">
        <v>40.890999999999998</v>
      </c>
      <c r="F1885">
        <v>960.77459999999996</v>
      </c>
      <c r="G1885">
        <v>13.595700000000001</v>
      </c>
      <c r="H1885">
        <v>29.44</v>
      </c>
      <c r="I1885">
        <v>31.0594</v>
      </c>
      <c r="J1885">
        <v>67.358400000000003</v>
      </c>
      <c r="K1885">
        <v>50.1798</v>
      </c>
      <c r="L1885">
        <v>54.055799999999998</v>
      </c>
      <c r="M1885">
        <v>20.0655</v>
      </c>
      <c r="N1885">
        <v>337.38760000000002</v>
      </c>
      <c r="O1885">
        <v>16.473199999999999</v>
      </c>
      <c r="P1885">
        <v>28.690799999999999</v>
      </c>
      <c r="Q1885">
        <v>19.899999999999999</v>
      </c>
      <c r="R1885">
        <v>58.235500000000002</v>
      </c>
      <c r="S1885">
        <v>23.374199999999998</v>
      </c>
      <c r="T1885">
        <v>23.6904</v>
      </c>
      <c r="U1885">
        <v>137.6482</v>
      </c>
      <c r="V1885">
        <v>31.518699999999999</v>
      </c>
      <c r="W1885">
        <v>23.477699999999999</v>
      </c>
      <c r="X1885">
        <v>38.122399999999999</v>
      </c>
      <c r="Y1885">
        <v>76.437899999999999</v>
      </c>
      <c r="Z1885">
        <v>14.7585</v>
      </c>
      <c r="AA1885">
        <v>28.4</v>
      </c>
      <c r="AB1885">
        <v>37.042700000000004</v>
      </c>
      <c r="AC1885">
        <v>28.6586</v>
      </c>
      <c r="AD1885" t="e">
        <v>#N/A</v>
      </c>
      <c r="AE1885">
        <v>30.392700000000001</v>
      </c>
      <c r="AF1885">
        <v>30.4862</v>
      </c>
      <c r="AG1885">
        <v>19.3079</v>
      </c>
      <c r="AH1885">
        <v>19.3033</v>
      </c>
      <c r="AI1885">
        <v>13.9541</v>
      </c>
      <c r="AJ1885">
        <v>38.741999999999997</v>
      </c>
      <c r="AK1885" t="e">
        <v>#N/A</v>
      </c>
      <c r="AL1885" t="e">
        <v>#N/A</v>
      </c>
      <c r="AM1885">
        <v>35.000100000000003</v>
      </c>
      <c r="AN1885">
        <v>47.563800000000001</v>
      </c>
      <c r="AO1885">
        <v>23.452400000000001</v>
      </c>
      <c r="AP1885" t="e">
        <v>#N/A</v>
      </c>
      <c r="AQ1885">
        <v>30.343499999999999</v>
      </c>
      <c r="AR1885">
        <v>23.5032</v>
      </c>
    </row>
    <row r="1886" spans="1:44" x14ac:dyDescent="0.25">
      <c r="A1886" s="1">
        <v>39289</v>
      </c>
      <c r="B1886">
        <v>56.086100000000002</v>
      </c>
      <c r="C1886">
        <v>25.213200000000001</v>
      </c>
      <c r="D1886">
        <v>11.578099999999999</v>
      </c>
      <c r="E1886">
        <v>39.978299999999997</v>
      </c>
      <c r="F1886">
        <v>940.50379999999996</v>
      </c>
      <c r="G1886">
        <v>14.483499999999999</v>
      </c>
      <c r="H1886">
        <v>29.45</v>
      </c>
      <c r="I1886">
        <v>30.652699999999999</v>
      </c>
      <c r="J1886">
        <v>65.240600000000001</v>
      </c>
      <c r="K1886">
        <v>48.876800000000003</v>
      </c>
      <c r="L1886">
        <v>52.003900000000002</v>
      </c>
      <c r="M1886">
        <v>19.934899999999999</v>
      </c>
      <c r="N1886">
        <v>328.29129999999998</v>
      </c>
      <c r="O1886">
        <v>16.171800000000001</v>
      </c>
      <c r="P1886">
        <v>27.8935</v>
      </c>
      <c r="Q1886">
        <v>19.100000000000001</v>
      </c>
      <c r="R1886">
        <v>55.458300000000001</v>
      </c>
      <c r="S1886">
        <v>22.894600000000001</v>
      </c>
      <c r="T1886">
        <v>22.5533</v>
      </c>
      <c r="U1886">
        <v>132.40309999999999</v>
      </c>
      <c r="V1886">
        <v>31.274699999999999</v>
      </c>
      <c r="W1886">
        <v>23.0562</v>
      </c>
      <c r="X1886">
        <v>37.265099999999997</v>
      </c>
      <c r="Y1886">
        <v>75.537099999999995</v>
      </c>
      <c r="Z1886">
        <v>14.4795</v>
      </c>
      <c r="AA1886">
        <v>27.71</v>
      </c>
      <c r="AB1886">
        <v>36.755699999999997</v>
      </c>
      <c r="AC1886">
        <v>27.948</v>
      </c>
      <c r="AD1886" t="e">
        <v>#N/A</v>
      </c>
      <c r="AE1886">
        <v>29.5672</v>
      </c>
      <c r="AF1886">
        <v>29.726299999999998</v>
      </c>
      <c r="AG1886">
        <v>18.877700000000001</v>
      </c>
      <c r="AH1886">
        <v>19.021999999999998</v>
      </c>
      <c r="AI1886">
        <v>13.620200000000001</v>
      </c>
      <c r="AJ1886">
        <v>38.542400000000001</v>
      </c>
      <c r="AK1886" t="e">
        <v>#N/A</v>
      </c>
      <c r="AL1886" t="e">
        <v>#N/A</v>
      </c>
      <c r="AM1886">
        <v>34.369100000000003</v>
      </c>
      <c r="AN1886">
        <v>47.167700000000004</v>
      </c>
      <c r="AO1886">
        <v>23.0427</v>
      </c>
      <c r="AP1886" t="e">
        <v>#N/A</v>
      </c>
      <c r="AQ1886">
        <v>29.723299999999998</v>
      </c>
      <c r="AR1886">
        <v>22.9663</v>
      </c>
    </row>
    <row r="1887" spans="1:44" x14ac:dyDescent="0.25">
      <c r="A1887" s="1">
        <v>39290</v>
      </c>
      <c r="B1887">
        <v>56.377899999999997</v>
      </c>
      <c r="C1887">
        <v>24.950800000000001</v>
      </c>
      <c r="D1887">
        <v>11.3543</v>
      </c>
      <c r="E1887">
        <v>39.045900000000003</v>
      </c>
      <c r="F1887">
        <v>927.51490000000001</v>
      </c>
      <c r="G1887">
        <v>14.3444</v>
      </c>
      <c r="H1887">
        <v>29.04</v>
      </c>
      <c r="I1887">
        <v>30.929600000000001</v>
      </c>
      <c r="J1887">
        <v>65.586299999999994</v>
      </c>
      <c r="K1887">
        <v>47.706499999999998</v>
      </c>
      <c r="L1887">
        <v>50.9236</v>
      </c>
      <c r="M1887">
        <v>19.565899999999999</v>
      </c>
      <c r="N1887">
        <v>324.20010000000002</v>
      </c>
      <c r="O1887">
        <v>16.0412</v>
      </c>
      <c r="P1887">
        <v>27.4925</v>
      </c>
      <c r="Q1887">
        <v>18.73</v>
      </c>
      <c r="R1887">
        <v>54.078699999999998</v>
      </c>
      <c r="S1887">
        <v>22.582799999999999</v>
      </c>
      <c r="T1887">
        <v>21.989599999999999</v>
      </c>
      <c r="U1887">
        <v>131.58160000000001</v>
      </c>
      <c r="V1887">
        <v>31.010200000000001</v>
      </c>
      <c r="W1887">
        <v>22.834399999999999</v>
      </c>
      <c r="X1887">
        <v>36.948300000000003</v>
      </c>
      <c r="Y1887">
        <v>75.337000000000003</v>
      </c>
      <c r="Z1887">
        <v>14.2758</v>
      </c>
      <c r="AA1887">
        <v>26.65</v>
      </c>
      <c r="AB1887">
        <v>36.2256</v>
      </c>
      <c r="AC1887">
        <v>28.189</v>
      </c>
      <c r="AD1887" t="e">
        <v>#N/A</v>
      </c>
      <c r="AE1887">
        <v>29.276599999999998</v>
      </c>
      <c r="AF1887">
        <v>28.817299999999999</v>
      </c>
      <c r="AG1887">
        <v>18.602499999999999</v>
      </c>
      <c r="AH1887">
        <v>18.630299999999998</v>
      </c>
      <c r="AI1887">
        <v>13.4869</v>
      </c>
      <c r="AJ1887">
        <v>38.9039</v>
      </c>
      <c r="AK1887" t="e">
        <v>#N/A</v>
      </c>
      <c r="AL1887" t="e">
        <v>#N/A</v>
      </c>
      <c r="AM1887">
        <v>33.804699999999997</v>
      </c>
      <c r="AN1887">
        <v>46.674399999999999</v>
      </c>
      <c r="AO1887">
        <v>22.944099999999999</v>
      </c>
      <c r="AP1887" t="e">
        <v>#N/A</v>
      </c>
      <c r="AQ1887">
        <v>29.316299999999998</v>
      </c>
      <c r="AR1887">
        <v>22.855399999999999</v>
      </c>
    </row>
    <row r="1888" spans="1:44" x14ac:dyDescent="0.25">
      <c r="A1888" s="1">
        <v>39293</v>
      </c>
      <c r="B1888">
        <v>56.426200000000001</v>
      </c>
      <c r="C1888">
        <v>25.496099999999998</v>
      </c>
      <c r="D1888">
        <v>11.453900000000001</v>
      </c>
      <c r="E1888">
        <v>40.082799999999999</v>
      </c>
      <c r="F1888">
        <v>924.84360000000004</v>
      </c>
      <c r="G1888">
        <v>14.094799999999999</v>
      </c>
      <c r="H1888">
        <v>28.85</v>
      </c>
      <c r="I1888">
        <v>31.1005</v>
      </c>
      <c r="J1888">
        <v>66.704400000000007</v>
      </c>
      <c r="K1888">
        <v>48.318300000000001</v>
      </c>
      <c r="L1888">
        <v>51.628500000000003</v>
      </c>
      <c r="M1888">
        <v>19.9054</v>
      </c>
      <c r="N1888">
        <v>325.52769999999998</v>
      </c>
      <c r="O1888">
        <v>16.0655</v>
      </c>
      <c r="P1888">
        <v>27.6114</v>
      </c>
      <c r="Q1888">
        <v>18.45</v>
      </c>
      <c r="R1888">
        <v>54.3123</v>
      </c>
      <c r="S1888">
        <v>22.8489</v>
      </c>
      <c r="T1888">
        <v>22.905100000000001</v>
      </c>
      <c r="U1888">
        <v>133.6138</v>
      </c>
      <c r="V1888">
        <v>30.778500000000001</v>
      </c>
      <c r="W1888">
        <v>23.491700000000002</v>
      </c>
      <c r="X1888">
        <v>37.449599999999997</v>
      </c>
      <c r="Y1888">
        <v>74.576599999999999</v>
      </c>
      <c r="Z1888">
        <v>14.4613</v>
      </c>
      <c r="AA1888">
        <v>26.24</v>
      </c>
      <c r="AB1888">
        <v>36.386099999999999</v>
      </c>
      <c r="AC1888">
        <v>28.503599999999999</v>
      </c>
      <c r="AD1888" t="e">
        <v>#N/A</v>
      </c>
      <c r="AE1888">
        <v>29.031500000000001</v>
      </c>
      <c r="AF1888">
        <v>28.760200000000001</v>
      </c>
      <c r="AG1888">
        <v>18.597999999999999</v>
      </c>
      <c r="AH1888">
        <v>19.089600000000001</v>
      </c>
      <c r="AI1888">
        <v>13.462</v>
      </c>
      <c r="AJ1888">
        <v>39.171999999999997</v>
      </c>
      <c r="AK1888" t="e">
        <v>#N/A</v>
      </c>
      <c r="AL1888" t="e">
        <v>#N/A</v>
      </c>
      <c r="AM1888">
        <v>33.654400000000003</v>
      </c>
      <c r="AN1888">
        <v>46.863399999999999</v>
      </c>
      <c r="AO1888">
        <v>22.6631</v>
      </c>
      <c r="AP1888" t="e">
        <v>#N/A</v>
      </c>
      <c r="AQ1888">
        <v>29.471399999999999</v>
      </c>
      <c r="AR1888">
        <v>23.024799999999999</v>
      </c>
    </row>
    <row r="1889" spans="1:44" x14ac:dyDescent="0.25">
      <c r="A1889" s="1">
        <v>39294</v>
      </c>
      <c r="B1889">
        <v>55.442999999999998</v>
      </c>
      <c r="C1889">
        <v>25.373699999999999</v>
      </c>
      <c r="D1889">
        <v>11.5335</v>
      </c>
      <c r="E1889">
        <v>38.8797</v>
      </c>
      <c r="F1889">
        <v>907.04849999999999</v>
      </c>
      <c r="G1889">
        <v>13.0852</v>
      </c>
      <c r="H1889">
        <v>29.01</v>
      </c>
      <c r="I1889">
        <v>30.809699999999999</v>
      </c>
      <c r="J1889">
        <v>65.141999999999996</v>
      </c>
      <c r="K1889">
        <v>49.249099999999999</v>
      </c>
      <c r="L1889">
        <v>50.751300000000001</v>
      </c>
      <c r="M1889">
        <v>19.445599999999999</v>
      </c>
      <c r="N1889">
        <v>320.1259</v>
      </c>
      <c r="O1889">
        <v>15.9237</v>
      </c>
      <c r="P1889">
        <v>27.3276</v>
      </c>
      <c r="Q1889">
        <v>18.72</v>
      </c>
      <c r="R1889">
        <v>53.568399999999997</v>
      </c>
      <c r="S1889">
        <v>22.473099999999999</v>
      </c>
      <c r="T1889">
        <v>22.890599999999999</v>
      </c>
      <c r="U1889">
        <v>128.1123</v>
      </c>
      <c r="V1889">
        <v>30.5977</v>
      </c>
      <c r="W1889">
        <v>23.001000000000001</v>
      </c>
      <c r="X1889">
        <v>36.1068</v>
      </c>
      <c r="Y1889">
        <v>71.804100000000005</v>
      </c>
      <c r="Z1889">
        <v>14.2658</v>
      </c>
      <c r="AA1889">
        <v>26.6</v>
      </c>
      <c r="AB1889">
        <v>36.5182</v>
      </c>
      <c r="AC1889">
        <v>27.934100000000001</v>
      </c>
      <c r="AD1889" t="e">
        <v>#N/A</v>
      </c>
      <c r="AE1889">
        <v>28.6248</v>
      </c>
      <c r="AF1889">
        <v>28.430399999999999</v>
      </c>
      <c r="AG1889">
        <v>18.2744</v>
      </c>
      <c r="AH1889">
        <v>18.892199999999999</v>
      </c>
      <c r="AI1889">
        <v>13.2737</v>
      </c>
      <c r="AJ1889">
        <v>38.152900000000002</v>
      </c>
      <c r="AK1889" t="e">
        <v>#N/A</v>
      </c>
      <c r="AL1889" t="e">
        <v>#N/A</v>
      </c>
      <c r="AM1889">
        <v>33.186999999999998</v>
      </c>
      <c r="AN1889">
        <v>46.280700000000003</v>
      </c>
      <c r="AO1889">
        <v>23.1876</v>
      </c>
      <c r="AP1889" t="e">
        <v>#N/A</v>
      </c>
      <c r="AQ1889">
        <v>29.2029</v>
      </c>
      <c r="AR1889">
        <v>22.262899999999998</v>
      </c>
    </row>
    <row r="1890" spans="1:44" x14ac:dyDescent="0.25">
      <c r="A1890" s="1">
        <v>39295</v>
      </c>
      <c r="B1890">
        <v>55.715400000000002</v>
      </c>
      <c r="C1890">
        <v>25.371700000000001</v>
      </c>
      <c r="D1890">
        <v>11.5898</v>
      </c>
      <c r="E1890">
        <v>39.731200000000001</v>
      </c>
      <c r="F1890">
        <v>915.49850000000004</v>
      </c>
      <c r="G1890">
        <v>13.450100000000001</v>
      </c>
      <c r="H1890">
        <v>28.4</v>
      </c>
      <c r="I1890">
        <v>31.0458</v>
      </c>
      <c r="J1890">
        <v>66.046800000000005</v>
      </c>
      <c r="K1890">
        <v>50.241500000000002</v>
      </c>
      <c r="L1890">
        <v>50.860900000000001</v>
      </c>
      <c r="M1890">
        <v>20.095300000000002</v>
      </c>
      <c r="N1890">
        <v>323.0883</v>
      </c>
      <c r="O1890">
        <v>16.330500000000001</v>
      </c>
      <c r="P1890">
        <v>27.767600000000002</v>
      </c>
      <c r="Q1890">
        <v>18.5</v>
      </c>
      <c r="R1890">
        <v>54.189100000000003</v>
      </c>
      <c r="S1890">
        <v>22.655999999999999</v>
      </c>
      <c r="T1890">
        <v>23.107399999999998</v>
      </c>
      <c r="U1890">
        <v>128.9753</v>
      </c>
      <c r="V1890">
        <v>31.1631</v>
      </c>
      <c r="W1890">
        <v>23.447600000000001</v>
      </c>
      <c r="X1890">
        <v>35.996299999999998</v>
      </c>
      <c r="Y1890">
        <v>72.940200000000004</v>
      </c>
      <c r="Z1890">
        <v>14.439</v>
      </c>
      <c r="AA1890">
        <v>26.48</v>
      </c>
      <c r="AB1890">
        <v>36.914400000000001</v>
      </c>
      <c r="AC1890">
        <v>28.259699999999999</v>
      </c>
      <c r="AD1890" t="e">
        <v>#N/A</v>
      </c>
      <c r="AE1890">
        <v>28.957000000000001</v>
      </c>
      <c r="AF1890">
        <v>29.308900000000001</v>
      </c>
      <c r="AG1890">
        <v>18.541899999999998</v>
      </c>
      <c r="AH1890">
        <v>19.104099999999999</v>
      </c>
      <c r="AI1890">
        <v>13.384499999999999</v>
      </c>
      <c r="AJ1890">
        <v>39.080100000000002</v>
      </c>
      <c r="AK1890" t="e">
        <v>#N/A</v>
      </c>
      <c r="AL1890" t="e">
        <v>#N/A</v>
      </c>
      <c r="AM1890">
        <v>32.991399999999999</v>
      </c>
      <c r="AN1890">
        <v>47.498699999999999</v>
      </c>
      <c r="AO1890">
        <v>23.6007</v>
      </c>
      <c r="AP1890" t="e">
        <v>#N/A</v>
      </c>
      <c r="AQ1890">
        <v>29.469100000000001</v>
      </c>
      <c r="AR1890">
        <v>22.8963</v>
      </c>
    </row>
    <row r="1891" spans="1:44" x14ac:dyDescent="0.25">
      <c r="A1891" s="1">
        <v>39296</v>
      </c>
      <c r="B1891">
        <v>55.742600000000003</v>
      </c>
      <c r="C1891">
        <v>25.3231</v>
      </c>
      <c r="D1891">
        <v>11.686400000000001</v>
      </c>
      <c r="E1891">
        <v>40.581099999999999</v>
      </c>
      <c r="F1891">
        <v>904.65800000000002</v>
      </c>
      <c r="G1891">
        <v>13.5976</v>
      </c>
      <c r="H1891">
        <v>29.48</v>
      </c>
      <c r="I1891">
        <v>31.141300000000001</v>
      </c>
      <c r="J1891">
        <v>66.926500000000004</v>
      </c>
      <c r="K1891">
        <v>50.5764</v>
      </c>
      <c r="L1891">
        <v>50.0929</v>
      </c>
      <c r="M1891">
        <v>20.329899999999999</v>
      </c>
      <c r="N1891">
        <v>328.47770000000003</v>
      </c>
      <c r="O1891">
        <v>16.448899999999998</v>
      </c>
      <c r="P1891">
        <v>27.6541</v>
      </c>
      <c r="Q1891">
        <v>19.7</v>
      </c>
      <c r="R1891">
        <v>53.768500000000003</v>
      </c>
      <c r="S1891">
        <v>22.700900000000001</v>
      </c>
      <c r="T1891">
        <v>23.488</v>
      </c>
      <c r="U1891">
        <v>127.91500000000001</v>
      </c>
      <c r="V1891">
        <v>32.160899999999998</v>
      </c>
      <c r="W1891">
        <v>23.476900000000001</v>
      </c>
      <c r="X1891">
        <v>37.190199999999997</v>
      </c>
      <c r="Y1891">
        <v>73.709500000000006</v>
      </c>
      <c r="Z1891">
        <v>14.7227</v>
      </c>
      <c r="AA1891">
        <v>26.32</v>
      </c>
      <c r="AB1891">
        <v>36.954099999999997</v>
      </c>
      <c r="AC1891">
        <v>28.391300000000001</v>
      </c>
      <c r="AD1891" t="e">
        <v>#N/A</v>
      </c>
      <c r="AE1891">
        <v>29.386700000000001</v>
      </c>
      <c r="AF1891">
        <v>29.6629</v>
      </c>
      <c r="AG1891">
        <v>18.667000000000002</v>
      </c>
      <c r="AH1891">
        <v>19.119499999999999</v>
      </c>
      <c r="AI1891">
        <v>13.507999999999999</v>
      </c>
      <c r="AJ1891">
        <v>39.163899999999998</v>
      </c>
      <c r="AK1891" t="e">
        <v>#N/A</v>
      </c>
      <c r="AL1891" t="e">
        <v>#N/A</v>
      </c>
      <c r="AM1891">
        <v>33.243299999999998</v>
      </c>
      <c r="AN1891">
        <v>47.565199999999997</v>
      </c>
      <c r="AO1891">
        <v>23.538900000000002</v>
      </c>
      <c r="AP1891" t="e">
        <v>#N/A</v>
      </c>
      <c r="AQ1891">
        <v>29.792200000000001</v>
      </c>
      <c r="AR1891">
        <v>23.253299999999999</v>
      </c>
    </row>
    <row r="1892" spans="1:44" x14ac:dyDescent="0.25">
      <c r="A1892" s="1">
        <v>39297</v>
      </c>
      <c r="B1892">
        <v>54.646799999999999</v>
      </c>
      <c r="C1892">
        <v>24.160299999999999</v>
      </c>
      <c r="D1892">
        <v>11.567</v>
      </c>
      <c r="E1892">
        <v>38.218600000000002</v>
      </c>
      <c r="F1892">
        <v>872.11890000000005</v>
      </c>
      <c r="G1892">
        <v>13.1006</v>
      </c>
      <c r="H1892">
        <v>29.1</v>
      </c>
      <c r="I1892">
        <v>30.565799999999999</v>
      </c>
      <c r="J1892">
        <v>65.714399999999998</v>
      </c>
      <c r="K1892">
        <v>49.395899999999997</v>
      </c>
      <c r="L1892">
        <v>48.273200000000003</v>
      </c>
      <c r="M1892">
        <v>19.820900000000002</v>
      </c>
      <c r="N1892">
        <v>317.2122</v>
      </c>
      <c r="O1892">
        <v>16.296700000000001</v>
      </c>
      <c r="P1892">
        <v>27.131</v>
      </c>
      <c r="Q1892">
        <v>19.21</v>
      </c>
      <c r="R1892">
        <v>51.6982</v>
      </c>
      <c r="S1892">
        <v>22.088200000000001</v>
      </c>
      <c r="T1892">
        <v>22.408799999999999</v>
      </c>
      <c r="U1892">
        <v>122.33759999999999</v>
      </c>
      <c r="V1892">
        <v>31.564900000000002</v>
      </c>
      <c r="W1892">
        <v>22.415800000000001</v>
      </c>
      <c r="X1892">
        <v>36.562100000000001</v>
      </c>
      <c r="Y1892">
        <v>72.677599999999998</v>
      </c>
      <c r="Z1892">
        <v>14.4922</v>
      </c>
      <c r="AA1892">
        <v>25.9</v>
      </c>
      <c r="AB1892">
        <v>36.583100000000002</v>
      </c>
      <c r="AC1892">
        <v>27.7319</v>
      </c>
      <c r="AD1892" t="e">
        <v>#N/A</v>
      </c>
      <c r="AE1892">
        <v>29.0291</v>
      </c>
      <c r="AF1892">
        <v>28.824200000000001</v>
      </c>
      <c r="AG1892">
        <v>18.2349</v>
      </c>
      <c r="AH1892">
        <v>18.9436</v>
      </c>
      <c r="AI1892">
        <v>13.286300000000001</v>
      </c>
      <c r="AJ1892">
        <v>38.818800000000003</v>
      </c>
      <c r="AK1892" t="e">
        <v>#N/A</v>
      </c>
      <c r="AL1892" t="e">
        <v>#N/A</v>
      </c>
      <c r="AM1892">
        <v>32.580599999999997</v>
      </c>
      <c r="AN1892">
        <v>46.889600000000002</v>
      </c>
      <c r="AO1892">
        <v>23.2805</v>
      </c>
      <c r="AP1892" t="e">
        <v>#N/A</v>
      </c>
      <c r="AQ1892">
        <v>28.957100000000001</v>
      </c>
      <c r="AR1892">
        <v>22.8918</v>
      </c>
    </row>
    <row r="1893" spans="1:44" x14ac:dyDescent="0.25">
      <c r="A1893" s="1">
        <v>39300</v>
      </c>
      <c r="B1893">
        <v>54.286299999999997</v>
      </c>
      <c r="C1893">
        <v>23.58</v>
      </c>
      <c r="D1893">
        <v>11.8729</v>
      </c>
      <c r="E1893">
        <v>39.680799999999998</v>
      </c>
      <c r="F1893">
        <v>905.09</v>
      </c>
      <c r="G1893">
        <v>13.3239</v>
      </c>
      <c r="H1893">
        <v>28.75</v>
      </c>
      <c r="I1893">
        <v>31.039100000000001</v>
      </c>
      <c r="J1893">
        <v>65.187200000000004</v>
      </c>
      <c r="K1893">
        <v>50.217399999999998</v>
      </c>
      <c r="L1893">
        <v>48.430500000000002</v>
      </c>
      <c r="M1893">
        <v>19.6831</v>
      </c>
      <c r="N1893">
        <v>332.44909999999999</v>
      </c>
      <c r="O1893">
        <v>16.438400000000001</v>
      </c>
      <c r="P1893">
        <v>27.635999999999999</v>
      </c>
      <c r="Q1893">
        <v>18.63</v>
      </c>
      <c r="R1893">
        <v>52.145600000000002</v>
      </c>
      <c r="S1893">
        <v>22.488099999999999</v>
      </c>
      <c r="T1893">
        <v>22.693100000000001</v>
      </c>
      <c r="U1893">
        <v>126.712</v>
      </c>
      <c r="V1893">
        <v>31.9542</v>
      </c>
      <c r="W1893">
        <v>22.644400000000001</v>
      </c>
      <c r="X1893">
        <v>36.713500000000003</v>
      </c>
      <c r="Y1893">
        <v>73.312899999999999</v>
      </c>
      <c r="Z1893">
        <v>14.506399999999999</v>
      </c>
      <c r="AA1893">
        <v>24.62</v>
      </c>
      <c r="AB1893">
        <v>37.302700000000002</v>
      </c>
      <c r="AC1893">
        <v>28.4023</v>
      </c>
      <c r="AD1893" t="e">
        <v>#N/A</v>
      </c>
      <c r="AE1893">
        <v>29.338000000000001</v>
      </c>
      <c r="AF1893">
        <v>29.1677</v>
      </c>
      <c r="AG1893">
        <v>18.471499999999999</v>
      </c>
      <c r="AH1893">
        <v>19.079000000000001</v>
      </c>
      <c r="AI1893">
        <v>13.5032</v>
      </c>
      <c r="AJ1893">
        <v>39.767499999999998</v>
      </c>
      <c r="AK1893" t="e">
        <v>#N/A</v>
      </c>
      <c r="AL1893" t="e">
        <v>#N/A</v>
      </c>
      <c r="AM1893">
        <v>32.9679</v>
      </c>
      <c r="AN1893">
        <v>47.091700000000003</v>
      </c>
      <c r="AO1893">
        <v>23.4331</v>
      </c>
      <c r="AP1893" t="e">
        <v>#N/A</v>
      </c>
      <c r="AQ1893">
        <v>29.642900000000001</v>
      </c>
      <c r="AR1893">
        <v>22.954000000000001</v>
      </c>
    </row>
    <row r="1894" spans="1:44" x14ac:dyDescent="0.25">
      <c r="A1894" s="1">
        <v>39301</v>
      </c>
      <c r="B1894">
        <v>54.541899999999998</v>
      </c>
      <c r="C1894">
        <v>24.243400000000001</v>
      </c>
      <c r="D1894">
        <v>11.934900000000001</v>
      </c>
      <c r="E1894">
        <v>39.881799999999998</v>
      </c>
      <c r="F1894">
        <v>920.56820000000005</v>
      </c>
      <c r="G1894">
        <v>13.3253</v>
      </c>
      <c r="H1894">
        <v>29.1</v>
      </c>
      <c r="I1894">
        <v>31.4224</v>
      </c>
      <c r="J1894">
        <v>64.599599999999995</v>
      </c>
      <c r="K1894">
        <v>49.956899999999997</v>
      </c>
      <c r="L1894">
        <v>49.200899999999997</v>
      </c>
      <c r="M1894">
        <v>19.8443</v>
      </c>
      <c r="N1894">
        <v>334.68099999999998</v>
      </c>
      <c r="O1894">
        <v>16.536799999999999</v>
      </c>
      <c r="P1894">
        <v>27.544599999999999</v>
      </c>
      <c r="Q1894">
        <v>19</v>
      </c>
      <c r="R1894">
        <v>53.5869</v>
      </c>
      <c r="S1894">
        <v>22.746200000000002</v>
      </c>
      <c r="T1894">
        <v>23.3628</v>
      </c>
      <c r="U1894">
        <v>129.27119999999999</v>
      </c>
      <c r="V1894">
        <v>32.023000000000003</v>
      </c>
      <c r="W1894">
        <v>22.3825</v>
      </c>
      <c r="X1894">
        <v>36.727499999999999</v>
      </c>
      <c r="Y1894">
        <v>73.208299999999994</v>
      </c>
      <c r="Z1894">
        <v>14.537699999999999</v>
      </c>
      <c r="AA1894">
        <v>24.23</v>
      </c>
      <c r="AB1894">
        <v>37.235599999999998</v>
      </c>
      <c r="AC1894">
        <v>28.596800000000002</v>
      </c>
      <c r="AD1894" t="e">
        <v>#N/A</v>
      </c>
      <c r="AE1894">
        <v>29.549499999999998</v>
      </c>
      <c r="AF1894">
        <v>29.377700000000001</v>
      </c>
      <c r="AG1894">
        <v>18.497399999999999</v>
      </c>
      <c r="AH1894">
        <v>19.308499999999999</v>
      </c>
      <c r="AI1894">
        <v>13.661300000000001</v>
      </c>
      <c r="AJ1894">
        <v>39.977699999999999</v>
      </c>
      <c r="AK1894" t="e">
        <v>#N/A</v>
      </c>
      <c r="AL1894" t="e">
        <v>#N/A</v>
      </c>
      <c r="AM1894">
        <v>32.678100000000001</v>
      </c>
      <c r="AN1894">
        <v>46.732500000000002</v>
      </c>
      <c r="AO1894">
        <v>23.3063</v>
      </c>
      <c r="AP1894" t="e">
        <v>#N/A</v>
      </c>
      <c r="AQ1894">
        <v>29.719799999999999</v>
      </c>
      <c r="AR1894">
        <v>23.1615</v>
      </c>
    </row>
    <row r="1895" spans="1:44" x14ac:dyDescent="0.25">
      <c r="A1895" s="1">
        <v>39302</v>
      </c>
      <c r="B1895">
        <v>54.616199999999999</v>
      </c>
      <c r="C1895">
        <v>24.561299999999999</v>
      </c>
      <c r="D1895">
        <v>12.000400000000001</v>
      </c>
      <c r="E1895">
        <v>41.551499999999997</v>
      </c>
      <c r="F1895">
        <v>933.62869999999998</v>
      </c>
      <c r="G1895">
        <v>13.223699999999999</v>
      </c>
      <c r="H1895">
        <v>29.25</v>
      </c>
      <c r="I1895">
        <v>32.087400000000002</v>
      </c>
      <c r="J1895">
        <v>64.446100000000001</v>
      </c>
      <c r="K1895">
        <v>50.286099999999998</v>
      </c>
      <c r="L1895">
        <v>49.881100000000004</v>
      </c>
      <c r="M1895">
        <v>21.241199999999999</v>
      </c>
      <c r="N1895">
        <v>340.87950000000001</v>
      </c>
      <c r="O1895">
        <v>16.9619</v>
      </c>
      <c r="P1895">
        <v>28.7242</v>
      </c>
      <c r="Q1895">
        <v>19.079999999999998</v>
      </c>
      <c r="R1895">
        <v>54.962600000000002</v>
      </c>
      <c r="S1895">
        <v>23.3108</v>
      </c>
      <c r="T1895">
        <v>24.249300000000002</v>
      </c>
      <c r="U1895">
        <v>130.84620000000001</v>
      </c>
      <c r="V1895">
        <v>32.630699999999997</v>
      </c>
      <c r="W1895">
        <v>23.194099999999999</v>
      </c>
      <c r="X1895">
        <v>36.028700000000001</v>
      </c>
      <c r="Y1895">
        <v>73.041300000000007</v>
      </c>
      <c r="Z1895">
        <v>14.8628</v>
      </c>
      <c r="AA1895">
        <v>24.65</v>
      </c>
      <c r="AB1895">
        <v>37.481499999999997</v>
      </c>
      <c r="AC1895">
        <v>29.328399999999998</v>
      </c>
      <c r="AD1895" t="e">
        <v>#N/A</v>
      </c>
      <c r="AE1895">
        <v>29.882200000000001</v>
      </c>
      <c r="AF1895">
        <v>29.793099999999999</v>
      </c>
      <c r="AG1895">
        <v>18.791799999999999</v>
      </c>
      <c r="AH1895">
        <v>18.8262</v>
      </c>
      <c r="AI1895">
        <v>13.9255</v>
      </c>
      <c r="AJ1895">
        <v>39.959200000000003</v>
      </c>
      <c r="AK1895" t="e">
        <v>#N/A</v>
      </c>
      <c r="AL1895" t="e">
        <v>#N/A</v>
      </c>
      <c r="AM1895">
        <v>32.392099999999999</v>
      </c>
      <c r="AN1895">
        <v>46.669499999999999</v>
      </c>
      <c r="AO1895">
        <v>23.3063</v>
      </c>
      <c r="AP1895" t="e">
        <v>#N/A</v>
      </c>
      <c r="AQ1895">
        <v>30.559699999999999</v>
      </c>
      <c r="AR1895">
        <v>22.994</v>
      </c>
    </row>
    <row r="1896" spans="1:44" x14ac:dyDescent="0.25">
      <c r="A1896" s="1">
        <v>39303</v>
      </c>
      <c r="B1896">
        <v>54.134</v>
      </c>
      <c r="C1896">
        <v>23.579799999999999</v>
      </c>
      <c r="D1896">
        <v>11.7385</v>
      </c>
      <c r="E1896">
        <v>40.2166</v>
      </c>
      <c r="F1896">
        <v>907.28869999999995</v>
      </c>
      <c r="G1896">
        <v>12.610099999999999</v>
      </c>
      <c r="H1896">
        <v>28.89</v>
      </c>
      <c r="I1896">
        <v>31.363600000000002</v>
      </c>
      <c r="J1896">
        <v>61.965000000000003</v>
      </c>
      <c r="K1896">
        <v>48.970500000000001</v>
      </c>
      <c r="L1896">
        <v>48.203600000000002</v>
      </c>
      <c r="M1896">
        <v>21.086600000000001</v>
      </c>
      <c r="N1896">
        <v>324.56990000000002</v>
      </c>
      <c r="O1896">
        <v>17.115400000000001</v>
      </c>
      <c r="P1896">
        <v>28.644200000000001</v>
      </c>
      <c r="Q1896">
        <v>19.989999999999998</v>
      </c>
      <c r="R1896">
        <v>52.680900000000001</v>
      </c>
      <c r="S1896">
        <v>22.5413</v>
      </c>
      <c r="T1896">
        <v>24.6829</v>
      </c>
      <c r="U1896">
        <v>123.7711</v>
      </c>
      <c r="V1896">
        <v>31.2057</v>
      </c>
      <c r="W1896">
        <v>22.173300000000001</v>
      </c>
      <c r="X1896">
        <v>35.666499999999999</v>
      </c>
      <c r="Y1896">
        <v>71.925600000000003</v>
      </c>
      <c r="Z1896">
        <v>14.4795</v>
      </c>
      <c r="AA1896">
        <v>25.06</v>
      </c>
      <c r="AB1896">
        <v>36.815300000000001</v>
      </c>
      <c r="AC1896">
        <v>27.9908</v>
      </c>
      <c r="AD1896" t="e">
        <v>#N/A</v>
      </c>
      <c r="AE1896">
        <v>29.892299999999999</v>
      </c>
      <c r="AF1896">
        <v>29.408200000000001</v>
      </c>
      <c r="AG1896">
        <v>18.201000000000001</v>
      </c>
      <c r="AH1896">
        <v>18.009899999999998</v>
      </c>
      <c r="AI1896">
        <v>13.7242</v>
      </c>
      <c r="AJ1896">
        <v>40.006799999999998</v>
      </c>
      <c r="AK1896" t="e">
        <v>#N/A</v>
      </c>
      <c r="AL1896" t="e">
        <v>#N/A</v>
      </c>
      <c r="AM1896">
        <v>31.745000000000001</v>
      </c>
      <c r="AN1896">
        <v>45.826599999999999</v>
      </c>
      <c r="AO1896">
        <v>22.7974</v>
      </c>
      <c r="AP1896" t="e">
        <v>#N/A</v>
      </c>
      <c r="AQ1896">
        <v>29.473400000000002</v>
      </c>
      <c r="AR1896">
        <v>22.2272</v>
      </c>
    </row>
    <row r="1897" spans="1:44" x14ac:dyDescent="0.25">
      <c r="A1897" s="1">
        <v>39304</v>
      </c>
      <c r="B1897">
        <v>53.827500000000001</v>
      </c>
      <c r="C1897">
        <v>23.214400000000001</v>
      </c>
      <c r="D1897">
        <v>11.742000000000001</v>
      </c>
      <c r="E1897">
        <v>40.536000000000001</v>
      </c>
      <c r="F1897">
        <v>917.79020000000003</v>
      </c>
      <c r="G1897">
        <v>12.4657</v>
      </c>
      <c r="H1897">
        <v>28.2</v>
      </c>
      <c r="I1897">
        <v>31.701699999999999</v>
      </c>
      <c r="J1897">
        <v>62.412399999999998</v>
      </c>
      <c r="K1897">
        <v>48.670200000000001</v>
      </c>
      <c r="L1897">
        <v>49.863399999999999</v>
      </c>
      <c r="M1897">
        <v>21.201799999999999</v>
      </c>
      <c r="N1897">
        <v>327.14370000000002</v>
      </c>
      <c r="O1897">
        <v>16.870799999999999</v>
      </c>
      <c r="P1897">
        <v>28.533999999999999</v>
      </c>
      <c r="Q1897">
        <v>19.829999999999998</v>
      </c>
      <c r="R1897">
        <v>53.562600000000003</v>
      </c>
      <c r="S1897">
        <v>22.258400000000002</v>
      </c>
      <c r="T1897">
        <v>23.796399999999998</v>
      </c>
      <c r="U1897">
        <v>123.2921</v>
      </c>
      <c r="V1897">
        <v>31.513100000000001</v>
      </c>
      <c r="W1897">
        <v>22.3203</v>
      </c>
      <c r="X1897">
        <v>35.311799999999998</v>
      </c>
      <c r="Y1897">
        <v>73.589699999999993</v>
      </c>
      <c r="Z1897">
        <v>14.5937</v>
      </c>
      <c r="AA1897">
        <v>24.57</v>
      </c>
      <c r="AB1897">
        <v>37.064700000000002</v>
      </c>
      <c r="AC1897">
        <v>28.203700000000001</v>
      </c>
      <c r="AD1897" t="e">
        <v>#N/A</v>
      </c>
      <c r="AE1897">
        <v>29.6691</v>
      </c>
      <c r="AF1897">
        <v>29.256399999999999</v>
      </c>
      <c r="AG1897">
        <v>18.1861</v>
      </c>
      <c r="AH1897">
        <v>18.745899999999999</v>
      </c>
      <c r="AI1897">
        <v>13.7179</v>
      </c>
      <c r="AJ1897">
        <v>40.4985</v>
      </c>
      <c r="AK1897" t="e">
        <v>#N/A</v>
      </c>
      <c r="AL1897" t="e">
        <v>#N/A</v>
      </c>
      <c r="AM1897">
        <v>32.671900000000001</v>
      </c>
      <c r="AN1897">
        <v>46.543999999999997</v>
      </c>
      <c r="AO1897">
        <v>22.579699999999999</v>
      </c>
      <c r="AP1897" t="e">
        <v>#N/A</v>
      </c>
      <c r="AQ1897">
        <v>29.401499999999999</v>
      </c>
      <c r="AR1897">
        <v>22.464200000000002</v>
      </c>
    </row>
    <row r="1898" spans="1:44" x14ac:dyDescent="0.25">
      <c r="A1898" s="1">
        <v>39307</v>
      </c>
      <c r="B1898">
        <v>53.998800000000003</v>
      </c>
      <c r="C1898">
        <v>23.781400000000001</v>
      </c>
      <c r="D1898">
        <v>11.7446</v>
      </c>
      <c r="E1898">
        <v>39.646099999999997</v>
      </c>
      <c r="F1898">
        <v>919.28380000000004</v>
      </c>
      <c r="G1898">
        <v>12.743</v>
      </c>
      <c r="H1898">
        <v>28.9</v>
      </c>
      <c r="I1898">
        <v>31.640599999999999</v>
      </c>
      <c r="J1898">
        <v>63.4285</v>
      </c>
      <c r="K1898">
        <v>48.886299999999999</v>
      </c>
      <c r="L1898">
        <v>49.279899999999998</v>
      </c>
      <c r="M1898">
        <v>20.822099999999999</v>
      </c>
      <c r="N1898">
        <v>323.91809999999998</v>
      </c>
      <c r="O1898">
        <v>16.7285</v>
      </c>
      <c r="P1898">
        <v>28.315100000000001</v>
      </c>
      <c r="Q1898">
        <v>20.03</v>
      </c>
      <c r="R1898">
        <v>52.551000000000002</v>
      </c>
      <c r="S1898">
        <v>22.221800000000002</v>
      </c>
      <c r="T1898">
        <v>24.374600000000001</v>
      </c>
      <c r="U1898">
        <v>121.23399999999999</v>
      </c>
      <c r="V1898">
        <v>32.325099999999999</v>
      </c>
      <c r="W1898">
        <v>21.8962</v>
      </c>
      <c r="X1898">
        <v>35.611800000000002</v>
      </c>
      <c r="Y1898">
        <v>73.630099999999999</v>
      </c>
      <c r="Z1898">
        <v>14.617000000000001</v>
      </c>
      <c r="AA1898">
        <v>24.02</v>
      </c>
      <c r="AB1898">
        <v>37.2438</v>
      </c>
      <c r="AC1898">
        <v>27.934000000000001</v>
      </c>
      <c r="AD1898" t="e">
        <v>#N/A</v>
      </c>
      <c r="AE1898">
        <v>29.246600000000001</v>
      </c>
      <c r="AF1898">
        <v>29.0703</v>
      </c>
      <c r="AG1898">
        <v>18.121400000000001</v>
      </c>
      <c r="AH1898">
        <v>18.8689</v>
      </c>
      <c r="AI1898">
        <v>13.659700000000001</v>
      </c>
      <c r="AJ1898">
        <v>39.808100000000003</v>
      </c>
      <c r="AK1898" t="e">
        <v>#N/A</v>
      </c>
      <c r="AL1898" t="e">
        <v>#N/A</v>
      </c>
      <c r="AM1898">
        <v>33.742800000000003</v>
      </c>
      <c r="AN1898">
        <v>47.132899999999999</v>
      </c>
      <c r="AO1898">
        <v>22.752800000000001</v>
      </c>
      <c r="AP1898" t="e">
        <v>#N/A</v>
      </c>
      <c r="AQ1898">
        <v>29.463100000000001</v>
      </c>
      <c r="AR1898">
        <v>22.5168</v>
      </c>
    </row>
    <row r="1899" spans="1:44" x14ac:dyDescent="0.25">
      <c r="A1899" s="1">
        <v>39308</v>
      </c>
      <c r="B1899">
        <v>53.929099999999998</v>
      </c>
      <c r="C1899">
        <v>23.429400000000001</v>
      </c>
      <c r="D1899">
        <v>11.693199999999999</v>
      </c>
      <c r="E1899">
        <v>38.381</v>
      </c>
      <c r="F1899">
        <v>904.1001</v>
      </c>
      <c r="G1899">
        <v>12.422599999999999</v>
      </c>
      <c r="H1899">
        <v>28.8</v>
      </c>
      <c r="I1899">
        <v>31.361000000000001</v>
      </c>
      <c r="J1899">
        <v>62.167499999999997</v>
      </c>
      <c r="K1899">
        <v>48.389800000000001</v>
      </c>
      <c r="L1899">
        <v>49.497399999999999</v>
      </c>
      <c r="M1899">
        <v>20.5273</v>
      </c>
      <c r="N1899">
        <v>319.197</v>
      </c>
      <c r="O1899">
        <v>16.685199999999998</v>
      </c>
      <c r="P1899">
        <v>27.971599999999999</v>
      </c>
      <c r="Q1899">
        <v>20.239999999999998</v>
      </c>
      <c r="R1899">
        <v>52.916699999999999</v>
      </c>
      <c r="S1899">
        <v>22.0334</v>
      </c>
      <c r="T1899">
        <v>23.680800000000001</v>
      </c>
      <c r="U1899">
        <v>116.4525</v>
      </c>
      <c r="V1899">
        <v>31.6968</v>
      </c>
      <c r="W1899">
        <v>20.9194</v>
      </c>
      <c r="X1899">
        <v>35.693100000000001</v>
      </c>
      <c r="Y1899">
        <v>73.522099999999995</v>
      </c>
      <c r="Z1899">
        <v>14.547000000000001</v>
      </c>
      <c r="AA1899">
        <v>23.68</v>
      </c>
      <c r="AB1899">
        <v>37.213500000000003</v>
      </c>
      <c r="AC1899">
        <v>27.718</v>
      </c>
      <c r="AD1899" t="e">
        <v>#N/A</v>
      </c>
      <c r="AE1899">
        <v>28.947500000000002</v>
      </c>
      <c r="AF1899">
        <v>28.834700000000002</v>
      </c>
      <c r="AG1899">
        <v>18.019400000000001</v>
      </c>
      <c r="AH1899">
        <v>18.449300000000001</v>
      </c>
      <c r="AI1899">
        <v>13.542</v>
      </c>
      <c r="AJ1899">
        <v>39.6355</v>
      </c>
      <c r="AK1899" t="e">
        <v>#N/A</v>
      </c>
      <c r="AL1899" t="e">
        <v>#N/A</v>
      </c>
      <c r="AM1899">
        <v>33.504800000000003</v>
      </c>
      <c r="AN1899">
        <v>46.554099999999998</v>
      </c>
      <c r="AO1899">
        <v>22.474699999999999</v>
      </c>
      <c r="AP1899" t="e">
        <v>#N/A</v>
      </c>
      <c r="AQ1899">
        <v>28.0869</v>
      </c>
      <c r="AR1899">
        <v>22.017499999999998</v>
      </c>
    </row>
    <row r="1900" spans="1:44" x14ac:dyDescent="0.25">
      <c r="A1900" s="1">
        <v>39309</v>
      </c>
      <c r="B1900">
        <v>53.945300000000003</v>
      </c>
      <c r="C1900">
        <v>22.843</v>
      </c>
      <c r="D1900">
        <v>11.6447</v>
      </c>
      <c r="E1900">
        <v>38.330199999999998</v>
      </c>
      <c r="F1900">
        <v>908.79579999999999</v>
      </c>
      <c r="G1900">
        <v>12.1114</v>
      </c>
      <c r="H1900">
        <v>28.2</v>
      </c>
      <c r="I1900">
        <v>31.873100000000001</v>
      </c>
      <c r="J1900">
        <v>61.336500000000001</v>
      </c>
      <c r="K1900">
        <v>47.645800000000001</v>
      </c>
      <c r="L1900">
        <v>49.1569</v>
      </c>
      <c r="M1900">
        <v>20.469899999999999</v>
      </c>
      <c r="N1900">
        <v>321.56849999999997</v>
      </c>
      <c r="O1900">
        <v>16.731200000000001</v>
      </c>
      <c r="P1900">
        <v>28.066800000000001</v>
      </c>
      <c r="Q1900">
        <v>20.010000000000002</v>
      </c>
      <c r="R1900">
        <v>52.443800000000003</v>
      </c>
      <c r="S1900">
        <v>21.761399999999998</v>
      </c>
      <c r="T1900">
        <v>22.976300000000002</v>
      </c>
      <c r="U1900">
        <v>114.0907</v>
      </c>
      <c r="V1900">
        <v>31.203299999999999</v>
      </c>
      <c r="W1900">
        <v>20.997199999999999</v>
      </c>
      <c r="X1900">
        <v>34.943899999999999</v>
      </c>
      <c r="Y1900">
        <v>73.606800000000007</v>
      </c>
      <c r="Z1900">
        <v>14.319800000000001</v>
      </c>
      <c r="AA1900">
        <v>23.7</v>
      </c>
      <c r="AB1900">
        <v>37.635399999999997</v>
      </c>
      <c r="AC1900">
        <v>27.760899999999999</v>
      </c>
      <c r="AD1900" t="e">
        <v>#N/A</v>
      </c>
      <c r="AE1900">
        <v>28.927</v>
      </c>
      <c r="AF1900">
        <v>28.993400000000001</v>
      </c>
      <c r="AG1900">
        <v>18.0639</v>
      </c>
      <c r="AH1900">
        <v>18.235700000000001</v>
      </c>
      <c r="AI1900">
        <v>13.6286</v>
      </c>
      <c r="AJ1900">
        <v>39.8232</v>
      </c>
      <c r="AK1900" t="e">
        <v>#N/A</v>
      </c>
      <c r="AL1900" t="e">
        <v>#N/A</v>
      </c>
      <c r="AM1900">
        <v>34.236800000000002</v>
      </c>
      <c r="AN1900">
        <v>46.3626</v>
      </c>
      <c r="AO1900">
        <v>22.406400000000001</v>
      </c>
      <c r="AP1900" t="e">
        <v>#N/A</v>
      </c>
      <c r="AQ1900">
        <v>28.082999999999998</v>
      </c>
      <c r="AR1900">
        <v>21.7593</v>
      </c>
    </row>
    <row r="1901" spans="1:44" x14ac:dyDescent="0.25">
      <c r="A1901" s="1">
        <v>39310</v>
      </c>
      <c r="B1901">
        <v>53.797600000000003</v>
      </c>
      <c r="C1901">
        <v>21.008400000000002</v>
      </c>
      <c r="D1901">
        <v>11.651400000000001</v>
      </c>
      <c r="E1901">
        <v>38.465299999999999</v>
      </c>
      <c r="F1901">
        <v>905.08420000000001</v>
      </c>
      <c r="G1901">
        <v>11.5694</v>
      </c>
      <c r="H1901">
        <v>27.88</v>
      </c>
      <c r="I1901">
        <v>32.878999999999998</v>
      </c>
      <c r="J1901">
        <v>58.846600000000002</v>
      </c>
      <c r="K1901">
        <v>45.706099999999999</v>
      </c>
      <c r="L1901">
        <v>48.052599999999998</v>
      </c>
      <c r="M1901">
        <v>19.814900000000002</v>
      </c>
      <c r="N1901">
        <v>326.31900000000002</v>
      </c>
      <c r="O1901">
        <v>16.573</v>
      </c>
      <c r="P1901">
        <v>28.636399999999998</v>
      </c>
      <c r="Q1901">
        <v>18.61</v>
      </c>
      <c r="R1901">
        <v>51.366300000000003</v>
      </c>
      <c r="S1901">
        <v>21.6633</v>
      </c>
      <c r="T1901">
        <v>22.271799999999999</v>
      </c>
      <c r="U1901">
        <v>113.96469999999999</v>
      </c>
      <c r="V1901">
        <v>30.417000000000002</v>
      </c>
      <c r="W1901">
        <v>20.247900000000001</v>
      </c>
      <c r="X1901">
        <v>34.150799999999997</v>
      </c>
      <c r="Y1901">
        <v>71.029600000000002</v>
      </c>
      <c r="Z1901">
        <v>14.036199999999999</v>
      </c>
      <c r="AA1901">
        <v>23.17</v>
      </c>
      <c r="AB1901">
        <v>37.834699999999998</v>
      </c>
      <c r="AC1901">
        <v>28.933299999999999</v>
      </c>
      <c r="AD1901" t="e">
        <v>#N/A</v>
      </c>
      <c r="AE1901">
        <v>28.7806</v>
      </c>
      <c r="AF1901">
        <v>28.2746</v>
      </c>
      <c r="AG1901">
        <v>17.8429</v>
      </c>
      <c r="AH1901">
        <v>18.085799999999999</v>
      </c>
      <c r="AI1901">
        <v>13.561</v>
      </c>
      <c r="AJ1901">
        <v>40.242199999999997</v>
      </c>
      <c r="AK1901" t="e">
        <v>#N/A</v>
      </c>
      <c r="AL1901" t="e">
        <v>#N/A</v>
      </c>
      <c r="AM1901">
        <v>33.668300000000002</v>
      </c>
      <c r="AN1901">
        <v>45.488900000000001</v>
      </c>
      <c r="AO1901">
        <v>22.041</v>
      </c>
      <c r="AP1901" t="e">
        <v>#N/A</v>
      </c>
      <c r="AQ1901">
        <v>28.166499999999999</v>
      </c>
      <c r="AR1901">
        <v>21.936599999999999</v>
      </c>
    </row>
    <row r="1902" spans="1:44" x14ac:dyDescent="0.25">
      <c r="A1902" s="1">
        <v>39311</v>
      </c>
      <c r="B1902">
        <v>55.793199999999999</v>
      </c>
      <c r="C1902">
        <v>22.6021</v>
      </c>
      <c r="D1902">
        <v>11.948399999999999</v>
      </c>
      <c r="E1902">
        <v>39.847700000000003</v>
      </c>
      <c r="F1902">
        <v>949.7346</v>
      </c>
      <c r="G1902">
        <v>12.3498</v>
      </c>
      <c r="H1902">
        <v>28.59</v>
      </c>
      <c r="I1902">
        <v>34.261800000000001</v>
      </c>
      <c r="J1902">
        <v>61.707000000000001</v>
      </c>
      <c r="K1902">
        <v>46.252899999999997</v>
      </c>
      <c r="L1902">
        <v>51.432000000000002</v>
      </c>
      <c r="M1902">
        <v>20.551400000000001</v>
      </c>
      <c r="N1902">
        <v>344.69229999999999</v>
      </c>
      <c r="O1902">
        <v>16.951599999999999</v>
      </c>
      <c r="P1902">
        <v>28.346299999999999</v>
      </c>
      <c r="Q1902">
        <v>19.8</v>
      </c>
      <c r="R1902">
        <v>54.104999999999997</v>
      </c>
      <c r="S1902">
        <v>22.712599999999998</v>
      </c>
      <c r="T1902">
        <v>21.990300000000001</v>
      </c>
      <c r="U1902">
        <v>121.2766</v>
      </c>
      <c r="V1902">
        <v>31.9315</v>
      </c>
      <c r="W1902">
        <v>21</v>
      </c>
      <c r="X1902">
        <v>34.9572</v>
      </c>
      <c r="Y1902">
        <v>73.508399999999995</v>
      </c>
      <c r="Z1902">
        <v>14.6334</v>
      </c>
      <c r="AA1902">
        <v>23.49</v>
      </c>
      <c r="AB1902">
        <v>38.139699999999998</v>
      </c>
      <c r="AC1902">
        <v>30.3994</v>
      </c>
      <c r="AD1902" t="e">
        <v>#N/A</v>
      </c>
      <c r="AE1902">
        <v>28.9803</v>
      </c>
      <c r="AF1902">
        <v>28.947500000000002</v>
      </c>
      <c r="AG1902">
        <v>18.190000000000001</v>
      </c>
      <c r="AH1902">
        <v>18.572299999999998</v>
      </c>
      <c r="AI1902">
        <v>13.8888</v>
      </c>
      <c r="AJ1902">
        <v>41.063299999999998</v>
      </c>
      <c r="AK1902" t="e">
        <v>#N/A</v>
      </c>
      <c r="AL1902" t="e">
        <v>#N/A</v>
      </c>
      <c r="AM1902">
        <v>34.767499999999998</v>
      </c>
      <c r="AN1902">
        <v>47.8581</v>
      </c>
      <c r="AO1902">
        <v>22.614899999999999</v>
      </c>
      <c r="AP1902" t="e">
        <v>#N/A</v>
      </c>
      <c r="AQ1902">
        <v>28.2654</v>
      </c>
      <c r="AR1902">
        <v>22.461600000000001</v>
      </c>
    </row>
    <row r="1903" spans="1:44" x14ac:dyDescent="0.25">
      <c r="A1903" s="1">
        <v>39314</v>
      </c>
      <c r="B1903">
        <v>56.012799999999999</v>
      </c>
      <c r="C1903">
        <v>23.242899999999999</v>
      </c>
      <c r="D1903">
        <v>11.8424</v>
      </c>
      <c r="E1903">
        <v>39.640799999999999</v>
      </c>
      <c r="F1903">
        <v>945.16470000000004</v>
      </c>
      <c r="G1903">
        <v>12.345800000000001</v>
      </c>
      <c r="H1903">
        <v>28.5</v>
      </c>
      <c r="I1903">
        <v>33.935000000000002</v>
      </c>
      <c r="J1903">
        <v>62.4283</v>
      </c>
      <c r="K1903">
        <v>47.073599999999999</v>
      </c>
      <c r="L1903">
        <v>51.792400000000001</v>
      </c>
      <c r="M1903">
        <v>20.3536</v>
      </c>
      <c r="N1903">
        <v>341.16829999999999</v>
      </c>
      <c r="O1903">
        <v>16.945699999999999</v>
      </c>
      <c r="P1903">
        <v>28.557200000000002</v>
      </c>
      <c r="Q1903">
        <v>19.59</v>
      </c>
      <c r="R1903">
        <v>54.267000000000003</v>
      </c>
      <c r="S1903">
        <v>22.539899999999999</v>
      </c>
      <c r="T1903">
        <v>22.2913</v>
      </c>
      <c r="U1903">
        <v>119.52889999999999</v>
      </c>
      <c r="V1903">
        <v>31.4941</v>
      </c>
      <c r="W1903">
        <v>21.267900000000001</v>
      </c>
      <c r="X1903">
        <v>35.771599999999999</v>
      </c>
      <c r="Y1903">
        <v>72.276700000000005</v>
      </c>
      <c r="Z1903">
        <v>14.868399999999999</v>
      </c>
      <c r="AA1903">
        <v>23.92</v>
      </c>
      <c r="AB1903">
        <v>37.960799999999999</v>
      </c>
      <c r="AC1903">
        <v>30.014099999999999</v>
      </c>
      <c r="AD1903" t="e">
        <v>#N/A</v>
      </c>
      <c r="AE1903">
        <v>29.370999999999999</v>
      </c>
      <c r="AF1903">
        <v>29.11</v>
      </c>
      <c r="AG1903">
        <v>18.186</v>
      </c>
      <c r="AH1903">
        <v>18.511399999999998</v>
      </c>
      <c r="AI1903">
        <v>13.9993</v>
      </c>
      <c r="AJ1903">
        <v>40.783000000000001</v>
      </c>
      <c r="AK1903" t="e">
        <v>#N/A</v>
      </c>
      <c r="AL1903" t="e">
        <v>#N/A</v>
      </c>
      <c r="AM1903">
        <v>34.536499999999997</v>
      </c>
      <c r="AN1903">
        <v>48.349600000000002</v>
      </c>
      <c r="AO1903">
        <v>22.749500000000001</v>
      </c>
      <c r="AP1903" t="e">
        <v>#N/A</v>
      </c>
      <c r="AQ1903">
        <v>28.284099999999999</v>
      </c>
      <c r="AR1903">
        <v>22.582699999999999</v>
      </c>
    </row>
    <row r="1904" spans="1:44" x14ac:dyDescent="0.25">
      <c r="A1904" s="1">
        <v>39315</v>
      </c>
      <c r="B1904">
        <v>56.063699999999997</v>
      </c>
      <c r="C1904">
        <v>23.397500000000001</v>
      </c>
      <c r="D1904">
        <v>11.8355</v>
      </c>
      <c r="E1904">
        <v>39.856900000000003</v>
      </c>
      <c r="F1904">
        <v>943.78740000000005</v>
      </c>
      <c r="G1904">
        <v>12.855700000000001</v>
      </c>
      <c r="H1904">
        <v>28.87</v>
      </c>
      <c r="I1904">
        <v>33.821599999999997</v>
      </c>
      <c r="J1904">
        <v>62.113900000000001</v>
      </c>
      <c r="K1904">
        <v>47.107999999999997</v>
      </c>
      <c r="L1904">
        <v>51.19</v>
      </c>
      <c r="M1904">
        <v>20.5443</v>
      </c>
      <c r="N1904">
        <v>338.03859999999997</v>
      </c>
      <c r="O1904">
        <v>16.753599999999999</v>
      </c>
      <c r="P1904">
        <v>28.4956</v>
      </c>
      <c r="Q1904">
        <v>19.399999999999999</v>
      </c>
      <c r="R1904">
        <v>53.254600000000003</v>
      </c>
      <c r="S1904">
        <v>22.562999999999999</v>
      </c>
      <c r="T1904">
        <v>22.407800000000002</v>
      </c>
      <c r="U1904">
        <v>121.1232</v>
      </c>
      <c r="V1904">
        <v>31.0349</v>
      </c>
      <c r="W1904">
        <v>21.537800000000001</v>
      </c>
      <c r="X1904">
        <v>35.175400000000003</v>
      </c>
      <c r="Y1904">
        <v>71.986599999999996</v>
      </c>
      <c r="Z1904">
        <v>14.691700000000001</v>
      </c>
      <c r="AA1904">
        <v>23.61</v>
      </c>
      <c r="AB1904">
        <v>37.7729</v>
      </c>
      <c r="AC1904">
        <v>29.7562</v>
      </c>
      <c r="AD1904" t="e">
        <v>#N/A</v>
      </c>
      <c r="AE1904">
        <v>29.410499999999999</v>
      </c>
      <c r="AF1904">
        <v>28.918900000000001</v>
      </c>
      <c r="AG1904">
        <v>18.008299999999998</v>
      </c>
      <c r="AH1904">
        <v>18.379200000000001</v>
      </c>
      <c r="AI1904">
        <v>14.006600000000001</v>
      </c>
      <c r="AJ1904">
        <v>40.360999999999997</v>
      </c>
      <c r="AK1904" t="e">
        <v>#N/A</v>
      </c>
      <c r="AL1904" t="e">
        <v>#N/A</v>
      </c>
      <c r="AM1904">
        <v>34.4617</v>
      </c>
      <c r="AN1904">
        <v>47.098500000000001</v>
      </c>
      <c r="AO1904">
        <v>23.026800000000001</v>
      </c>
      <c r="AP1904" t="e">
        <v>#N/A</v>
      </c>
      <c r="AQ1904">
        <v>28.2883</v>
      </c>
      <c r="AR1904">
        <v>22.789400000000001</v>
      </c>
    </row>
    <row r="1905" spans="1:44" x14ac:dyDescent="0.25">
      <c r="A1905" s="1">
        <v>39316</v>
      </c>
      <c r="B1905">
        <v>56.573</v>
      </c>
      <c r="C1905">
        <v>24.439</v>
      </c>
      <c r="D1905">
        <v>12.0284</v>
      </c>
      <c r="E1905">
        <v>40.569099999999999</v>
      </c>
      <c r="F1905">
        <v>957.03970000000004</v>
      </c>
      <c r="G1905">
        <v>13.368399999999999</v>
      </c>
      <c r="H1905">
        <v>29.08</v>
      </c>
      <c r="I1905">
        <v>34.090200000000003</v>
      </c>
      <c r="J1905">
        <v>62.849899999999998</v>
      </c>
      <c r="K1905">
        <v>47.808</v>
      </c>
      <c r="L1905">
        <v>51.909500000000001</v>
      </c>
      <c r="M1905">
        <v>20.676400000000001</v>
      </c>
      <c r="N1905">
        <v>341.02010000000001</v>
      </c>
      <c r="O1905">
        <v>16.747399999999999</v>
      </c>
      <c r="P1905">
        <v>29.226199999999999</v>
      </c>
      <c r="Q1905">
        <v>20.21</v>
      </c>
      <c r="R1905">
        <v>53.589500000000001</v>
      </c>
      <c r="S1905">
        <v>23.0533</v>
      </c>
      <c r="T1905">
        <v>22.504899999999999</v>
      </c>
      <c r="U1905">
        <v>122.92310000000001</v>
      </c>
      <c r="V1905">
        <v>31.346299999999999</v>
      </c>
      <c r="W1905">
        <v>21.857099999999999</v>
      </c>
      <c r="X1905">
        <v>35.726599999999998</v>
      </c>
      <c r="Y1905">
        <v>72.7012</v>
      </c>
      <c r="Z1905">
        <v>14.8682</v>
      </c>
      <c r="AA1905">
        <v>23.68</v>
      </c>
      <c r="AB1905">
        <v>38.023400000000002</v>
      </c>
      <c r="AC1905">
        <v>29.660299999999999</v>
      </c>
      <c r="AD1905" t="e">
        <v>#N/A</v>
      </c>
      <c r="AE1905">
        <v>29.996099999999998</v>
      </c>
      <c r="AF1905">
        <v>29.2943</v>
      </c>
      <c r="AG1905">
        <v>18.118099999999998</v>
      </c>
      <c r="AH1905">
        <v>18.423500000000001</v>
      </c>
      <c r="AI1905">
        <v>14.2593</v>
      </c>
      <c r="AJ1905">
        <v>40.524900000000002</v>
      </c>
      <c r="AK1905" t="e">
        <v>#N/A</v>
      </c>
      <c r="AL1905" t="e">
        <v>#N/A</v>
      </c>
      <c r="AM1905">
        <v>33.866399999999999</v>
      </c>
      <c r="AN1905">
        <v>47.784500000000001</v>
      </c>
      <c r="AO1905">
        <v>23.113199999999999</v>
      </c>
      <c r="AP1905" t="e">
        <v>#N/A</v>
      </c>
      <c r="AQ1905">
        <v>28.3521</v>
      </c>
      <c r="AR1905">
        <v>23.006599999999999</v>
      </c>
    </row>
    <row r="1906" spans="1:44" x14ac:dyDescent="0.25">
      <c r="A1906" s="1">
        <v>39317</v>
      </c>
      <c r="B1906">
        <v>56.102600000000002</v>
      </c>
      <c r="C1906">
        <v>24.071100000000001</v>
      </c>
      <c r="D1906">
        <v>12.025</v>
      </c>
      <c r="E1906">
        <v>40.26</v>
      </c>
      <c r="F1906">
        <v>957.32249999999999</v>
      </c>
      <c r="G1906">
        <v>13.1442</v>
      </c>
      <c r="H1906">
        <v>29.5</v>
      </c>
      <c r="I1906">
        <v>34.004899999999999</v>
      </c>
      <c r="J1906">
        <v>61.677999999999997</v>
      </c>
      <c r="K1906">
        <v>47.440600000000003</v>
      </c>
      <c r="L1906">
        <v>51.6541</v>
      </c>
      <c r="M1906">
        <v>20.559899999999999</v>
      </c>
      <c r="N1906">
        <v>338.42529999999999</v>
      </c>
      <c r="O1906">
        <v>16.656700000000001</v>
      </c>
      <c r="P1906">
        <v>29.063700000000001</v>
      </c>
      <c r="Q1906">
        <v>19.8</v>
      </c>
      <c r="R1906">
        <v>53.378100000000003</v>
      </c>
      <c r="S1906">
        <v>22.9041</v>
      </c>
      <c r="T1906">
        <v>21.980599999999999</v>
      </c>
      <c r="U1906">
        <v>121.9218</v>
      </c>
      <c r="V1906">
        <v>31.9849</v>
      </c>
      <c r="W1906">
        <v>21.257999999999999</v>
      </c>
      <c r="X1906">
        <v>35.545200000000001</v>
      </c>
      <c r="Y1906">
        <v>73.219899999999996</v>
      </c>
      <c r="Z1906">
        <v>14.8284</v>
      </c>
      <c r="AA1906">
        <v>24.27</v>
      </c>
      <c r="AB1906">
        <v>37.857399999999998</v>
      </c>
      <c r="AC1906">
        <v>29.271799999999999</v>
      </c>
      <c r="AD1906" t="e">
        <v>#N/A</v>
      </c>
      <c r="AE1906">
        <v>30.1008</v>
      </c>
      <c r="AF1906">
        <v>29.200500000000002</v>
      </c>
      <c r="AG1906">
        <v>18.0611</v>
      </c>
      <c r="AH1906">
        <v>18.259399999999999</v>
      </c>
      <c r="AI1906">
        <v>14.151199999999999</v>
      </c>
      <c r="AJ1906">
        <v>40.507199999999997</v>
      </c>
      <c r="AK1906" t="e">
        <v>#N/A</v>
      </c>
      <c r="AL1906" t="e">
        <v>#N/A</v>
      </c>
      <c r="AM1906">
        <v>33.643599999999999</v>
      </c>
      <c r="AN1906">
        <v>47.068800000000003</v>
      </c>
      <c r="AO1906">
        <v>23.156600000000001</v>
      </c>
      <c r="AP1906" t="e">
        <v>#N/A</v>
      </c>
      <c r="AQ1906">
        <v>27.8093</v>
      </c>
      <c r="AR1906">
        <v>22.59</v>
      </c>
    </row>
    <row r="1907" spans="1:44" x14ac:dyDescent="0.25">
      <c r="A1907" s="1">
        <v>39318</v>
      </c>
      <c r="B1907">
        <v>56.091299999999997</v>
      </c>
      <c r="C1907">
        <v>24.6159</v>
      </c>
      <c r="D1907">
        <v>12.086600000000001</v>
      </c>
      <c r="E1907">
        <v>40.713700000000003</v>
      </c>
      <c r="F1907">
        <v>961.83810000000005</v>
      </c>
      <c r="G1907">
        <v>13.5275</v>
      </c>
      <c r="H1907">
        <v>29.46</v>
      </c>
      <c r="I1907">
        <v>33.928699999999999</v>
      </c>
      <c r="J1907">
        <v>62.591900000000003</v>
      </c>
      <c r="K1907">
        <v>48.0214</v>
      </c>
      <c r="L1907">
        <v>52.546900000000001</v>
      </c>
      <c r="M1907">
        <v>20.8094</v>
      </c>
      <c r="N1907">
        <v>338.4529</v>
      </c>
      <c r="O1907">
        <v>16.6127</v>
      </c>
      <c r="P1907">
        <v>29.059100000000001</v>
      </c>
      <c r="Q1907">
        <v>19.96</v>
      </c>
      <c r="R1907">
        <v>54.450099999999999</v>
      </c>
      <c r="S1907">
        <v>23.0044</v>
      </c>
      <c r="T1907">
        <v>22.019400000000001</v>
      </c>
      <c r="U1907">
        <v>123.0817</v>
      </c>
      <c r="V1907">
        <v>32.189700000000002</v>
      </c>
      <c r="W1907">
        <v>21.6052</v>
      </c>
      <c r="X1907">
        <v>35.393700000000003</v>
      </c>
      <c r="Y1907">
        <v>74.171899999999994</v>
      </c>
      <c r="Z1907">
        <v>15.125400000000001</v>
      </c>
      <c r="AA1907">
        <v>24.61</v>
      </c>
      <c r="AB1907">
        <v>37.807400000000001</v>
      </c>
      <c r="AC1907">
        <v>29.362500000000001</v>
      </c>
      <c r="AD1907" t="e">
        <v>#N/A</v>
      </c>
      <c r="AE1907">
        <v>30.148700000000002</v>
      </c>
      <c r="AF1907">
        <v>29.297000000000001</v>
      </c>
      <c r="AG1907">
        <v>18.331199999999999</v>
      </c>
      <c r="AH1907">
        <v>18.2348</v>
      </c>
      <c r="AI1907">
        <v>14.194599999999999</v>
      </c>
      <c r="AJ1907">
        <v>40.937899999999999</v>
      </c>
      <c r="AK1907" t="e">
        <v>#N/A</v>
      </c>
      <c r="AL1907" t="e">
        <v>#N/A</v>
      </c>
      <c r="AM1907">
        <v>34.225299999999997</v>
      </c>
      <c r="AN1907">
        <v>47.618899999999996</v>
      </c>
      <c r="AO1907">
        <v>23.3553</v>
      </c>
      <c r="AP1907" t="e">
        <v>#N/A</v>
      </c>
      <c r="AQ1907">
        <v>28.0916</v>
      </c>
      <c r="AR1907">
        <v>22.990600000000001</v>
      </c>
    </row>
    <row r="1908" spans="1:44" x14ac:dyDescent="0.25">
      <c r="A1908" s="1">
        <v>39321</v>
      </c>
      <c r="B1908">
        <v>55.726199999999999</v>
      </c>
      <c r="C1908">
        <v>24.779199999999999</v>
      </c>
      <c r="D1908">
        <v>12.2209</v>
      </c>
      <c r="E1908">
        <v>39.965699999999998</v>
      </c>
      <c r="F1908">
        <v>951.00919999999996</v>
      </c>
      <c r="G1908">
        <v>13.180899999999999</v>
      </c>
      <c r="H1908">
        <v>29.45</v>
      </c>
      <c r="I1908">
        <v>33.169800000000002</v>
      </c>
      <c r="J1908">
        <v>62.4392</v>
      </c>
      <c r="K1908">
        <v>47.669499999999999</v>
      </c>
      <c r="L1908">
        <v>52.249299999999998</v>
      </c>
      <c r="M1908">
        <v>20.993600000000001</v>
      </c>
      <c r="N1908">
        <v>332.44819999999999</v>
      </c>
      <c r="O1908">
        <v>16.563500000000001</v>
      </c>
      <c r="P1908">
        <v>28.82</v>
      </c>
      <c r="Q1908">
        <v>19.87</v>
      </c>
      <c r="R1908">
        <v>53.9176</v>
      </c>
      <c r="S1908">
        <v>22.6934</v>
      </c>
      <c r="T1908">
        <v>21.5825</v>
      </c>
      <c r="U1908">
        <v>121.4791</v>
      </c>
      <c r="V1908">
        <v>31.881599999999999</v>
      </c>
      <c r="W1908">
        <v>21.891100000000002</v>
      </c>
      <c r="X1908">
        <v>35.977899999999998</v>
      </c>
      <c r="Y1908">
        <v>74.068899999999999</v>
      </c>
      <c r="Z1908">
        <v>14.871</v>
      </c>
      <c r="AA1908">
        <v>24.47</v>
      </c>
      <c r="AB1908">
        <v>37.499699999999997</v>
      </c>
      <c r="AC1908">
        <v>28.607600000000001</v>
      </c>
      <c r="AD1908" t="e">
        <v>#N/A</v>
      </c>
      <c r="AE1908">
        <v>29.6877</v>
      </c>
      <c r="AF1908">
        <v>28.802499999999998</v>
      </c>
      <c r="AG1908">
        <v>18.070599999999999</v>
      </c>
      <c r="AH1908">
        <v>18.096800000000002</v>
      </c>
      <c r="AI1908">
        <v>14.149900000000001</v>
      </c>
      <c r="AJ1908">
        <v>40.363300000000002</v>
      </c>
      <c r="AK1908" t="e">
        <v>#N/A</v>
      </c>
      <c r="AL1908" t="e">
        <v>#N/A</v>
      </c>
      <c r="AM1908">
        <v>33.828699999999998</v>
      </c>
      <c r="AN1908">
        <v>47.0794</v>
      </c>
      <c r="AO1908">
        <v>23.2544</v>
      </c>
      <c r="AP1908" t="e">
        <v>#N/A</v>
      </c>
      <c r="AQ1908">
        <v>28.054500000000001</v>
      </c>
      <c r="AR1908">
        <v>22.918199999999999</v>
      </c>
    </row>
    <row r="1909" spans="1:44" x14ac:dyDescent="0.25">
      <c r="A1909" s="1">
        <v>39322</v>
      </c>
      <c r="B1909">
        <v>55.023499999999999</v>
      </c>
      <c r="C1909">
        <v>23.638500000000001</v>
      </c>
      <c r="D1909">
        <v>12.022399999999999</v>
      </c>
      <c r="E1909">
        <v>38.209200000000003</v>
      </c>
      <c r="F1909">
        <v>924.78930000000003</v>
      </c>
      <c r="G1909">
        <v>12.6342</v>
      </c>
      <c r="H1909">
        <v>29</v>
      </c>
      <c r="I1909">
        <v>32.366599999999998</v>
      </c>
      <c r="J1909">
        <v>60.530700000000003</v>
      </c>
      <c r="K1909">
        <v>46.494999999999997</v>
      </c>
      <c r="L1909">
        <v>50.605600000000003</v>
      </c>
      <c r="M1909">
        <v>20.532399999999999</v>
      </c>
      <c r="N1909">
        <v>320.82929999999999</v>
      </c>
      <c r="O1909">
        <v>16.3263</v>
      </c>
      <c r="P1909">
        <v>28.388500000000001</v>
      </c>
      <c r="Q1909">
        <v>19.77</v>
      </c>
      <c r="R1909">
        <v>52.551699999999997</v>
      </c>
      <c r="S1909">
        <v>22.1309</v>
      </c>
      <c r="T1909">
        <v>20.830100000000002</v>
      </c>
      <c r="U1909">
        <v>116.6493</v>
      </c>
      <c r="V1909">
        <v>31.2607</v>
      </c>
      <c r="W1909">
        <v>21.8597</v>
      </c>
      <c r="X1909">
        <v>35.134099999999997</v>
      </c>
      <c r="Y1909">
        <v>73.096599999999995</v>
      </c>
      <c r="Z1909">
        <v>14.5787</v>
      </c>
      <c r="AA1909">
        <v>24.51</v>
      </c>
      <c r="AB1909">
        <v>37.270200000000003</v>
      </c>
      <c r="AC1909">
        <v>27.760999999999999</v>
      </c>
      <c r="AD1909" t="e">
        <v>#N/A</v>
      </c>
      <c r="AE1909">
        <v>29.1768</v>
      </c>
      <c r="AF1909">
        <v>28.267099999999999</v>
      </c>
      <c r="AG1909">
        <v>17.713899999999999</v>
      </c>
      <c r="AH1909">
        <v>17.971299999999999</v>
      </c>
      <c r="AI1909">
        <v>13.9781</v>
      </c>
      <c r="AJ1909">
        <v>40.030099999999997</v>
      </c>
      <c r="AK1909" t="e">
        <v>#N/A</v>
      </c>
      <c r="AL1909" t="e">
        <v>#N/A</v>
      </c>
      <c r="AM1909">
        <v>33.428899999999999</v>
      </c>
      <c r="AN1909">
        <v>45.992699999999999</v>
      </c>
      <c r="AO1909">
        <v>22.6602</v>
      </c>
      <c r="AP1909" t="e">
        <v>#N/A</v>
      </c>
      <c r="AQ1909">
        <v>27.773299999999999</v>
      </c>
      <c r="AR1909">
        <v>22.468299999999999</v>
      </c>
    </row>
    <row r="1910" spans="1:44" x14ac:dyDescent="0.25">
      <c r="A1910" s="1">
        <v>39323</v>
      </c>
      <c r="B1910">
        <v>55.874400000000001</v>
      </c>
      <c r="C1910">
        <v>24.359200000000001</v>
      </c>
      <c r="D1910">
        <v>12.178800000000001</v>
      </c>
      <c r="E1910">
        <v>38.795999999999999</v>
      </c>
      <c r="F1910">
        <v>939.67660000000001</v>
      </c>
      <c r="G1910">
        <v>13.389799999999999</v>
      </c>
      <c r="H1910">
        <v>28.65</v>
      </c>
      <c r="I1910">
        <v>33.032899999999998</v>
      </c>
      <c r="J1910">
        <v>61.502499999999998</v>
      </c>
      <c r="K1910">
        <v>47.160600000000002</v>
      </c>
      <c r="L1910">
        <v>52.1723</v>
      </c>
      <c r="M1910">
        <v>20.960799999999999</v>
      </c>
      <c r="N1910">
        <v>327.25110000000001</v>
      </c>
      <c r="O1910">
        <v>16.442599999999999</v>
      </c>
      <c r="P1910">
        <v>28.8003</v>
      </c>
      <c r="Q1910">
        <v>19.010000000000002</v>
      </c>
      <c r="R1910">
        <v>54.094200000000001</v>
      </c>
      <c r="S1910">
        <v>22.569299999999998</v>
      </c>
      <c r="T1910">
        <v>21.7621</v>
      </c>
      <c r="U1910">
        <v>118.82640000000001</v>
      </c>
      <c r="V1910">
        <v>32.365900000000003</v>
      </c>
      <c r="W1910">
        <v>22.8505</v>
      </c>
      <c r="X1910">
        <v>36.112400000000001</v>
      </c>
      <c r="Y1910">
        <v>74.954999999999998</v>
      </c>
      <c r="Z1910">
        <v>15.2966</v>
      </c>
      <c r="AA1910">
        <v>25.02</v>
      </c>
      <c r="AB1910">
        <v>37.750799999999998</v>
      </c>
      <c r="AC1910">
        <v>28.166399999999999</v>
      </c>
      <c r="AD1910" t="e">
        <v>#N/A</v>
      </c>
      <c r="AE1910">
        <v>29.578199999999999</v>
      </c>
      <c r="AF1910">
        <v>28.744399999999999</v>
      </c>
      <c r="AG1910">
        <v>18.169799999999999</v>
      </c>
      <c r="AH1910">
        <v>18.664400000000001</v>
      </c>
      <c r="AI1910">
        <v>14.1264</v>
      </c>
      <c r="AJ1910">
        <v>40.387500000000003</v>
      </c>
      <c r="AK1910" t="e">
        <v>#N/A</v>
      </c>
      <c r="AL1910" t="e">
        <v>#N/A</v>
      </c>
      <c r="AM1910">
        <v>33.551099999999998</v>
      </c>
      <c r="AN1910">
        <v>47.530999999999999</v>
      </c>
      <c r="AO1910">
        <v>23.1036</v>
      </c>
      <c r="AP1910" t="e">
        <v>#N/A</v>
      </c>
      <c r="AQ1910">
        <v>28.3474</v>
      </c>
      <c r="AR1910">
        <v>22.9907</v>
      </c>
    </row>
    <row r="1911" spans="1:44" x14ac:dyDescent="0.25">
      <c r="A1911" s="1">
        <v>39324</v>
      </c>
      <c r="B1911">
        <v>56.338900000000002</v>
      </c>
      <c r="C1911">
        <v>24.262499999999999</v>
      </c>
      <c r="D1911">
        <v>12.1015</v>
      </c>
      <c r="E1911">
        <v>38.6083</v>
      </c>
      <c r="F1911">
        <v>933.72559999999999</v>
      </c>
      <c r="G1911">
        <v>13.6275</v>
      </c>
      <c r="H1911">
        <v>29.35</v>
      </c>
      <c r="I1911">
        <v>32.854900000000001</v>
      </c>
      <c r="J1911">
        <v>61.584800000000001</v>
      </c>
      <c r="K1911">
        <v>46.994100000000003</v>
      </c>
      <c r="L1911">
        <v>52.572200000000002</v>
      </c>
      <c r="M1911">
        <v>21.2913</v>
      </c>
      <c r="N1911">
        <v>322.73050000000001</v>
      </c>
      <c r="O1911">
        <v>16.434200000000001</v>
      </c>
      <c r="P1911">
        <v>28.6907</v>
      </c>
      <c r="Q1911">
        <v>19.440000000000001</v>
      </c>
      <c r="R1911">
        <v>54.285800000000002</v>
      </c>
      <c r="S1911">
        <v>22.422999999999998</v>
      </c>
      <c r="T1911">
        <v>21.611699999999999</v>
      </c>
      <c r="U1911">
        <v>117.4066</v>
      </c>
      <c r="V1911">
        <v>32.429200000000002</v>
      </c>
      <c r="W1911">
        <v>23.192599999999999</v>
      </c>
      <c r="X1911">
        <v>35.717700000000001</v>
      </c>
      <c r="Y1911">
        <v>75.594800000000006</v>
      </c>
      <c r="Z1911">
        <v>15.430099999999999</v>
      </c>
      <c r="AA1911">
        <v>24.51</v>
      </c>
      <c r="AB1911">
        <v>37.631900000000002</v>
      </c>
      <c r="AC1911">
        <v>28.107600000000001</v>
      </c>
      <c r="AD1911" t="e">
        <v>#N/A</v>
      </c>
      <c r="AE1911">
        <v>29.4069</v>
      </c>
      <c r="AF1911">
        <v>28.6388</v>
      </c>
      <c r="AG1911">
        <v>18.108799999999999</v>
      </c>
      <c r="AH1911">
        <v>18.7943</v>
      </c>
      <c r="AI1911">
        <v>14.0794</v>
      </c>
      <c r="AJ1911">
        <v>40.381399999999999</v>
      </c>
      <c r="AK1911" t="e">
        <v>#N/A</v>
      </c>
      <c r="AL1911" t="e">
        <v>#N/A</v>
      </c>
      <c r="AM1911">
        <v>33.851399999999998</v>
      </c>
      <c r="AN1911">
        <v>47.322400000000002</v>
      </c>
      <c r="AO1911">
        <v>22.974799999999998</v>
      </c>
      <c r="AP1911" t="e">
        <v>#N/A</v>
      </c>
      <c r="AQ1911">
        <v>27.832100000000001</v>
      </c>
      <c r="AR1911">
        <v>22.7409</v>
      </c>
    </row>
    <row r="1912" spans="1:44" x14ac:dyDescent="0.25">
      <c r="A1912" s="1">
        <v>39325</v>
      </c>
      <c r="B1912">
        <v>56.968899999999998</v>
      </c>
      <c r="C1912">
        <v>24.3476</v>
      </c>
      <c r="D1912">
        <v>12.045400000000001</v>
      </c>
      <c r="E1912">
        <v>38.938499999999998</v>
      </c>
      <c r="F1912">
        <v>932.90620000000001</v>
      </c>
      <c r="G1912">
        <v>13.7545</v>
      </c>
      <c r="H1912">
        <v>29.06</v>
      </c>
      <c r="I1912">
        <v>32.932600000000001</v>
      </c>
      <c r="J1912">
        <v>61.063200000000002</v>
      </c>
      <c r="K1912">
        <v>47.362200000000001</v>
      </c>
      <c r="L1912">
        <v>52.524999999999999</v>
      </c>
      <c r="M1912">
        <v>21.419499999999999</v>
      </c>
      <c r="N1912">
        <v>324.99930000000001</v>
      </c>
      <c r="O1912">
        <v>16.436399999999999</v>
      </c>
      <c r="P1912">
        <v>28.674199999999999</v>
      </c>
      <c r="Q1912">
        <v>19.739999999999998</v>
      </c>
      <c r="R1912">
        <v>54.117800000000003</v>
      </c>
      <c r="S1912">
        <v>22.540199999999999</v>
      </c>
      <c r="T1912">
        <v>21.990300000000001</v>
      </c>
      <c r="U1912">
        <v>119.7427</v>
      </c>
      <c r="V1912">
        <v>32.809399999999997</v>
      </c>
      <c r="W1912">
        <v>23.8215</v>
      </c>
      <c r="X1912">
        <v>35.381900000000002</v>
      </c>
      <c r="Y1912">
        <v>75.929699999999997</v>
      </c>
      <c r="Z1912">
        <v>15.5837</v>
      </c>
      <c r="AA1912">
        <v>24.76</v>
      </c>
      <c r="AB1912">
        <v>37.4863</v>
      </c>
      <c r="AC1912">
        <v>28.262</v>
      </c>
      <c r="AD1912" t="e">
        <v>#N/A</v>
      </c>
      <c r="AE1912">
        <v>29.4543</v>
      </c>
      <c r="AF1912">
        <v>28.732399999999998</v>
      </c>
      <c r="AG1912">
        <v>18.135000000000002</v>
      </c>
      <c r="AH1912">
        <v>18.8581</v>
      </c>
      <c r="AI1912">
        <v>14.147</v>
      </c>
      <c r="AJ1912">
        <v>40.2866</v>
      </c>
      <c r="AK1912" t="e">
        <v>#N/A</v>
      </c>
      <c r="AL1912" t="e">
        <v>#N/A</v>
      </c>
      <c r="AM1912">
        <v>34.274700000000003</v>
      </c>
      <c r="AN1912">
        <v>47.497199999999999</v>
      </c>
      <c r="AO1912">
        <v>22.7883</v>
      </c>
      <c r="AP1912" t="e">
        <v>#N/A</v>
      </c>
      <c r="AQ1912">
        <v>27.837</v>
      </c>
      <c r="AR1912">
        <v>22.670999999999999</v>
      </c>
    </row>
    <row r="1913" spans="1:44" x14ac:dyDescent="0.25">
      <c r="A1913" s="1">
        <v>39329</v>
      </c>
      <c r="B1913">
        <v>57.5944</v>
      </c>
      <c r="C1913">
        <v>24.491</v>
      </c>
      <c r="D1913">
        <v>12.2141</v>
      </c>
      <c r="E1913">
        <v>40.738199999999999</v>
      </c>
      <c r="F1913">
        <v>951.05190000000005</v>
      </c>
      <c r="G1913">
        <v>14.451499999999999</v>
      </c>
      <c r="H1913">
        <v>29.13</v>
      </c>
      <c r="I1913">
        <v>33.497999999999998</v>
      </c>
      <c r="J1913">
        <v>61.1282</v>
      </c>
      <c r="K1913">
        <v>48.479500000000002</v>
      </c>
      <c r="L1913">
        <v>53.594299999999997</v>
      </c>
      <c r="M1913">
        <v>21.935700000000001</v>
      </c>
      <c r="N1913">
        <v>330.43970000000002</v>
      </c>
      <c r="O1913">
        <v>16.769600000000001</v>
      </c>
      <c r="P1913">
        <v>29.086500000000001</v>
      </c>
      <c r="Q1913">
        <v>19.7</v>
      </c>
      <c r="R1913">
        <v>55.5715</v>
      </c>
      <c r="S1913">
        <v>22.847200000000001</v>
      </c>
      <c r="T1913">
        <v>22.776700000000002</v>
      </c>
      <c r="U1913">
        <v>124.42189999999999</v>
      </c>
      <c r="V1913">
        <v>33.641399999999997</v>
      </c>
      <c r="W1913">
        <v>22.8171</v>
      </c>
      <c r="X1913">
        <v>35.841099999999997</v>
      </c>
      <c r="Y1913">
        <v>77.613600000000005</v>
      </c>
      <c r="Z1913">
        <v>16.014700000000001</v>
      </c>
      <c r="AA1913">
        <v>25.63</v>
      </c>
      <c r="AB1913">
        <v>37.947699999999998</v>
      </c>
      <c r="AC1913">
        <v>29.021799999999999</v>
      </c>
      <c r="AD1913" t="e">
        <v>#N/A</v>
      </c>
      <c r="AE1913">
        <v>29.972899999999999</v>
      </c>
      <c r="AF1913">
        <v>28.921700000000001</v>
      </c>
      <c r="AG1913">
        <v>18.3721</v>
      </c>
      <c r="AH1913">
        <v>19.058700000000002</v>
      </c>
      <c r="AI1913">
        <v>14.415100000000001</v>
      </c>
      <c r="AJ1913">
        <v>40.763300000000001</v>
      </c>
      <c r="AK1913" t="e">
        <v>#N/A</v>
      </c>
      <c r="AL1913" t="e">
        <v>#N/A</v>
      </c>
      <c r="AM1913">
        <v>34.714700000000001</v>
      </c>
      <c r="AN1913">
        <v>47.805799999999998</v>
      </c>
      <c r="AO1913">
        <v>23.431899999999999</v>
      </c>
      <c r="AP1913" t="e">
        <v>#N/A</v>
      </c>
      <c r="AQ1913">
        <v>27.893699999999999</v>
      </c>
      <c r="AR1913">
        <v>23.240500000000001</v>
      </c>
    </row>
    <row r="1914" spans="1:44" x14ac:dyDescent="0.25">
      <c r="A1914" s="1">
        <v>39330</v>
      </c>
      <c r="B1914">
        <v>56.783700000000003</v>
      </c>
      <c r="C1914">
        <v>24.49</v>
      </c>
      <c r="D1914">
        <v>12.000299999999999</v>
      </c>
      <c r="E1914">
        <v>39.742800000000003</v>
      </c>
      <c r="F1914">
        <v>935.90800000000002</v>
      </c>
      <c r="G1914">
        <v>13.6997</v>
      </c>
      <c r="H1914">
        <v>29.09</v>
      </c>
      <c r="I1914">
        <v>33.026499999999999</v>
      </c>
      <c r="J1914">
        <v>61.041200000000003</v>
      </c>
      <c r="K1914">
        <v>47.625100000000003</v>
      </c>
      <c r="L1914">
        <v>53.339500000000001</v>
      </c>
      <c r="M1914">
        <v>21.875299999999999</v>
      </c>
      <c r="N1914">
        <v>321.64449999999999</v>
      </c>
      <c r="O1914">
        <v>16.5501</v>
      </c>
      <c r="P1914">
        <v>28.7134</v>
      </c>
      <c r="Q1914">
        <v>20.260000000000002</v>
      </c>
      <c r="R1914">
        <v>55.532400000000003</v>
      </c>
      <c r="S1914">
        <v>22.664100000000001</v>
      </c>
      <c r="T1914">
        <v>22.0777</v>
      </c>
      <c r="U1914">
        <v>122.00879999999999</v>
      </c>
      <c r="V1914">
        <v>33.594799999999999</v>
      </c>
      <c r="W1914">
        <v>22.8977</v>
      </c>
      <c r="X1914">
        <v>35.1081</v>
      </c>
      <c r="Y1914">
        <v>77.364500000000007</v>
      </c>
      <c r="Z1914">
        <v>15.870699999999999</v>
      </c>
      <c r="AA1914">
        <v>25.45</v>
      </c>
      <c r="AB1914">
        <v>37.723399999999998</v>
      </c>
      <c r="AC1914">
        <v>28.313199999999998</v>
      </c>
      <c r="AD1914" t="e">
        <v>#N/A</v>
      </c>
      <c r="AE1914">
        <v>29.701899999999998</v>
      </c>
      <c r="AF1914">
        <v>28.696400000000001</v>
      </c>
      <c r="AG1914">
        <v>18.1509</v>
      </c>
      <c r="AH1914">
        <v>18.726800000000001</v>
      </c>
      <c r="AI1914">
        <v>14.194100000000001</v>
      </c>
      <c r="AJ1914">
        <v>40.726900000000001</v>
      </c>
      <c r="AK1914" t="e">
        <v>#N/A</v>
      </c>
      <c r="AL1914" t="e">
        <v>#N/A</v>
      </c>
      <c r="AM1914">
        <v>34.072099999999999</v>
      </c>
      <c r="AN1914">
        <v>47.135800000000003</v>
      </c>
      <c r="AO1914">
        <v>23.023</v>
      </c>
      <c r="AP1914" t="e">
        <v>#N/A</v>
      </c>
      <c r="AQ1914">
        <v>27.317299999999999</v>
      </c>
      <c r="AR1914">
        <v>23.145099999999999</v>
      </c>
    </row>
    <row r="1915" spans="1:44" x14ac:dyDescent="0.25">
      <c r="A1915" s="1">
        <v>39331</v>
      </c>
      <c r="B1915">
        <v>56.892899999999997</v>
      </c>
      <c r="C1915">
        <v>24.3917</v>
      </c>
      <c r="D1915">
        <v>11.8788</v>
      </c>
      <c r="E1915">
        <v>39.560600000000001</v>
      </c>
      <c r="F1915">
        <v>919.56600000000003</v>
      </c>
      <c r="G1915">
        <v>13.4452</v>
      </c>
      <c r="H1915">
        <v>29.03</v>
      </c>
      <c r="I1915">
        <v>32.7453</v>
      </c>
      <c r="J1915">
        <v>60.907400000000003</v>
      </c>
      <c r="K1915">
        <v>47.474499999999999</v>
      </c>
      <c r="L1915">
        <v>53.365400000000001</v>
      </c>
      <c r="M1915">
        <v>21.475899999999999</v>
      </c>
      <c r="N1915">
        <v>317.37569999999999</v>
      </c>
      <c r="O1915">
        <v>16.749300000000002</v>
      </c>
      <c r="P1915">
        <v>28.555</v>
      </c>
      <c r="Q1915">
        <v>19.93</v>
      </c>
      <c r="R1915">
        <v>55.374200000000002</v>
      </c>
      <c r="S1915">
        <v>22.907699999999998</v>
      </c>
      <c r="T1915">
        <v>22.0291</v>
      </c>
      <c r="U1915">
        <v>122.22029999999999</v>
      </c>
      <c r="V1915">
        <v>33.4557</v>
      </c>
      <c r="W1915">
        <v>21.957699999999999</v>
      </c>
      <c r="X1915">
        <v>35.7973</v>
      </c>
      <c r="Y1915">
        <v>76.736400000000003</v>
      </c>
      <c r="Z1915">
        <v>15.892200000000001</v>
      </c>
      <c r="AA1915">
        <v>25.4</v>
      </c>
      <c r="AB1915">
        <v>37.506</v>
      </c>
      <c r="AC1915">
        <v>28.151800000000001</v>
      </c>
      <c r="AD1915" t="e">
        <v>#N/A</v>
      </c>
      <c r="AE1915">
        <v>29.837700000000002</v>
      </c>
      <c r="AF1915">
        <v>29.144300000000001</v>
      </c>
      <c r="AG1915">
        <v>18.334900000000001</v>
      </c>
      <c r="AH1915">
        <v>18.771999999999998</v>
      </c>
      <c r="AI1915">
        <v>14.0586</v>
      </c>
      <c r="AJ1915">
        <v>40.887500000000003</v>
      </c>
      <c r="AK1915" t="e">
        <v>#N/A</v>
      </c>
      <c r="AL1915" t="e">
        <v>#N/A</v>
      </c>
      <c r="AM1915">
        <v>34.083199999999998</v>
      </c>
      <c r="AN1915">
        <v>47.864699999999999</v>
      </c>
      <c r="AO1915">
        <v>23.055700000000002</v>
      </c>
      <c r="AP1915" t="e">
        <v>#N/A</v>
      </c>
      <c r="AQ1915">
        <v>27.3538</v>
      </c>
      <c r="AR1915">
        <v>23.278700000000001</v>
      </c>
    </row>
    <row r="1916" spans="1:44" x14ac:dyDescent="0.25">
      <c r="A1916" s="1">
        <v>39332</v>
      </c>
      <c r="B1916">
        <v>55.709499999999998</v>
      </c>
      <c r="C1916">
        <v>23.256499999999999</v>
      </c>
      <c r="D1916">
        <v>11.702500000000001</v>
      </c>
      <c r="E1916">
        <v>38.385800000000003</v>
      </c>
      <c r="F1916">
        <v>900.8845</v>
      </c>
      <c r="G1916">
        <v>13.0967</v>
      </c>
      <c r="H1916">
        <v>28.39</v>
      </c>
      <c r="I1916">
        <v>32.175400000000003</v>
      </c>
      <c r="J1916">
        <v>59.927999999999997</v>
      </c>
      <c r="K1916">
        <v>45.936</v>
      </c>
      <c r="L1916">
        <v>52.493600000000001</v>
      </c>
      <c r="M1916">
        <v>21.2316</v>
      </c>
      <c r="N1916">
        <v>315.50110000000001</v>
      </c>
      <c r="O1916">
        <v>16.694900000000001</v>
      </c>
      <c r="P1916">
        <v>27.9573</v>
      </c>
      <c r="Q1916">
        <v>19.39</v>
      </c>
      <c r="R1916">
        <v>54.165999999999997</v>
      </c>
      <c r="S1916">
        <v>22.485399999999998</v>
      </c>
      <c r="T1916">
        <v>20.936900000000001</v>
      </c>
      <c r="U1916">
        <v>121.8433</v>
      </c>
      <c r="V1916">
        <v>32.4983</v>
      </c>
      <c r="W1916">
        <v>21.286000000000001</v>
      </c>
      <c r="X1916">
        <v>34.497199999999999</v>
      </c>
      <c r="Y1916">
        <v>75.237300000000005</v>
      </c>
      <c r="Z1916">
        <v>15.4605</v>
      </c>
      <c r="AA1916">
        <v>25.16</v>
      </c>
      <c r="AB1916">
        <v>37.444099999999999</v>
      </c>
      <c r="AC1916">
        <v>27.645299999999999</v>
      </c>
      <c r="AD1916" t="e">
        <v>#N/A</v>
      </c>
      <c r="AE1916">
        <v>29.479600000000001</v>
      </c>
      <c r="AF1916">
        <v>28.568100000000001</v>
      </c>
      <c r="AG1916">
        <v>17.995100000000001</v>
      </c>
      <c r="AH1916">
        <v>18.3657</v>
      </c>
      <c r="AI1916">
        <v>13.82</v>
      </c>
      <c r="AJ1916">
        <v>40.411900000000003</v>
      </c>
      <c r="AK1916" t="e">
        <v>#N/A</v>
      </c>
      <c r="AL1916" t="e">
        <v>#N/A</v>
      </c>
      <c r="AM1916">
        <v>33.7348</v>
      </c>
      <c r="AN1916">
        <v>46.999699999999997</v>
      </c>
      <c r="AO1916">
        <v>22.5093</v>
      </c>
      <c r="AP1916" t="e">
        <v>#N/A</v>
      </c>
      <c r="AQ1916">
        <v>27.082699999999999</v>
      </c>
      <c r="AR1916">
        <v>22.679099999999998</v>
      </c>
    </row>
    <row r="1917" spans="1:44" x14ac:dyDescent="0.25">
      <c r="A1917" s="1">
        <v>39335</v>
      </c>
      <c r="B1917">
        <v>54.625399999999999</v>
      </c>
      <c r="C1917">
        <v>22.546600000000002</v>
      </c>
      <c r="D1917">
        <v>11.603</v>
      </c>
      <c r="E1917">
        <v>38.743899999999996</v>
      </c>
      <c r="F1917">
        <v>902.16010000000006</v>
      </c>
      <c r="G1917">
        <v>13.4901</v>
      </c>
      <c r="H1917">
        <v>28.1</v>
      </c>
      <c r="I1917">
        <v>31.9053</v>
      </c>
      <c r="J1917">
        <v>59.805300000000003</v>
      </c>
      <c r="K1917">
        <v>45.7926</v>
      </c>
      <c r="L1917">
        <v>51.760199999999998</v>
      </c>
      <c r="M1917">
        <v>21.212900000000001</v>
      </c>
      <c r="N1917">
        <v>311.99709999999999</v>
      </c>
      <c r="O1917">
        <v>16.568999999999999</v>
      </c>
      <c r="P1917">
        <v>27.633900000000001</v>
      </c>
      <c r="Q1917">
        <v>19.63</v>
      </c>
      <c r="R1917">
        <v>53.219099999999997</v>
      </c>
      <c r="S1917">
        <v>22.577500000000001</v>
      </c>
      <c r="T1917">
        <v>20.5291</v>
      </c>
      <c r="U1917">
        <v>124.0981</v>
      </c>
      <c r="V1917">
        <v>32.468499999999999</v>
      </c>
      <c r="W1917">
        <v>20.886199999999999</v>
      </c>
      <c r="X1917">
        <v>34.468699999999998</v>
      </c>
      <c r="Y1917">
        <v>74.858999999999995</v>
      </c>
      <c r="Z1917">
        <v>15.2652</v>
      </c>
      <c r="AA1917">
        <v>24.8</v>
      </c>
      <c r="AB1917">
        <v>37.271900000000002</v>
      </c>
      <c r="AC1917">
        <v>27.705500000000001</v>
      </c>
      <c r="AD1917" t="e">
        <v>#N/A</v>
      </c>
      <c r="AE1917">
        <v>29.796800000000001</v>
      </c>
      <c r="AF1917">
        <v>28.500399999999999</v>
      </c>
      <c r="AG1917">
        <v>17.878499999999999</v>
      </c>
      <c r="AH1917">
        <v>18.383900000000001</v>
      </c>
      <c r="AI1917">
        <v>13.556699999999999</v>
      </c>
      <c r="AJ1917">
        <v>40.385300000000001</v>
      </c>
      <c r="AK1917" t="e">
        <v>#N/A</v>
      </c>
      <c r="AL1917" t="e">
        <v>#N/A</v>
      </c>
      <c r="AM1917">
        <v>33.445099999999996</v>
      </c>
      <c r="AN1917">
        <v>47.098700000000001</v>
      </c>
      <c r="AO1917">
        <v>22.299099999999999</v>
      </c>
      <c r="AP1917" t="e">
        <v>#N/A</v>
      </c>
      <c r="AQ1917">
        <v>26.793299999999999</v>
      </c>
      <c r="AR1917">
        <v>22.496300000000002</v>
      </c>
    </row>
    <row r="1918" spans="1:44" x14ac:dyDescent="0.25">
      <c r="A1918" s="1">
        <v>39336</v>
      </c>
      <c r="B1918">
        <v>54.771500000000003</v>
      </c>
      <c r="C1918">
        <v>22.578600000000002</v>
      </c>
      <c r="D1918">
        <v>11.654400000000001</v>
      </c>
      <c r="E1918">
        <v>38.998399999999997</v>
      </c>
      <c r="F1918">
        <v>912.62689999999998</v>
      </c>
      <c r="G1918">
        <v>13.341699999999999</v>
      </c>
      <c r="H1918">
        <v>28</v>
      </c>
      <c r="I1918">
        <v>32.156999999999996</v>
      </c>
      <c r="J1918">
        <v>61.000799999999998</v>
      </c>
      <c r="K1918">
        <v>45.789499999999997</v>
      </c>
      <c r="L1918">
        <v>52.565300000000001</v>
      </c>
      <c r="M1918">
        <v>21.448499999999999</v>
      </c>
      <c r="N1918">
        <v>316.22219999999999</v>
      </c>
      <c r="O1918">
        <v>16.8584</v>
      </c>
      <c r="P1918">
        <v>27.7393</v>
      </c>
      <c r="Q1918">
        <v>19.54</v>
      </c>
      <c r="R1918">
        <v>54.409100000000002</v>
      </c>
      <c r="S1918">
        <v>22.708400000000001</v>
      </c>
      <c r="T1918">
        <v>21.441800000000001</v>
      </c>
      <c r="U1918">
        <v>123.7637</v>
      </c>
      <c r="V1918">
        <v>32.908499999999997</v>
      </c>
      <c r="W1918">
        <v>21.495799999999999</v>
      </c>
      <c r="X1918">
        <v>35.121000000000002</v>
      </c>
      <c r="Y1918">
        <v>75.701899999999995</v>
      </c>
      <c r="Z1918">
        <v>15.4375</v>
      </c>
      <c r="AA1918">
        <v>24.81</v>
      </c>
      <c r="AB1918">
        <v>37.32</v>
      </c>
      <c r="AC1918">
        <v>28.031199999999998</v>
      </c>
      <c r="AD1918" t="e">
        <v>#N/A</v>
      </c>
      <c r="AE1918">
        <v>30.700800000000001</v>
      </c>
      <c r="AF1918">
        <v>28.520600000000002</v>
      </c>
      <c r="AG1918">
        <v>18.1355</v>
      </c>
      <c r="AH1918">
        <v>18.471699999999998</v>
      </c>
      <c r="AI1918">
        <v>13.658200000000001</v>
      </c>
      <c r="AJ1918">
        <v>40.967199999999998</v>
      </c>
      <c r="AK1918" t="e">
        <v>#N/A</v>
      </c>
      <c r="AL1918" t="e">
        <v>#N/A</v>
      </c>
      <c r="AM1918">
        <v>33.680700000000002</v>
      </c>
      <c r="AN1918">
        <v>47.113500000000002</v>
      </c>
      <c r="AO1918">
        <v>22.5868</v>
      </c>
      <c r="AP1918" t="e">
        <v>#N/A</v>
      </c>
      <c r="AQ1918">
        <v>27.160900000000002</v>
      </c>
      <c r="AR1918">
        <v>22.402200000000001</v>
      </c>
    </row>
    <row r="1919" spans="1:44" x14ac:dyDescent="0.25">
      <c r="A1919" s="1">
        <v>39337</v>
      </c>
      <c r="B1919">
        <v>55.05</v>
      </c>
      <c r="C1919">
        <v>22.1373</v>
      </c>
      <c r="D1919">
        <v>11.6548</v>
      </c>
      <c r="E1919">
        <v>38.997599999999998</v>
      </c>
      <c r="F1919">
        <v>904.56169999999997</v>
      </c>
      <c r="G1919">
        <v>13.417400000000001</v>
      </c>
      <c r="H1919">
        <v>28.77</v>
      </c>
      <c r="I1919">
        <v>31.977</v>
      </c>
      <c r="J1919">
        <v>61.281199999999998</v>
      </c>
      <c r="K1919">
        <v>44.897300000000001</v>
      </c>
      <c r="L1919">
        <v>52.688899999999997</v>
      </c>
      <c r="M1919">
        <v>21.102</v>
      </c>
      <c r="N1919">
        <v>313.12200000000001</v>
      </c>
      <c r="O1919">
        <v>16.918700000000001</v>
      </c>
      <c r="P1919">
        <v>27.669599999999999</v>
      </c>
      <c r="Q1919">
        <v>19.55</v>
      </c>
      <c r="R1919">
        <v>54.612499999999997</v>
      </c>
      <c r="S1919">
        <v>22.831800000000001</v>
      </c>
      <c r="T1919">
        <v>21.1311</v>
      </c>
      <c r="U1919">
        <v>122.5685</v>
      </c>
      <c r="V1919">
        <v>32.034599999999998</v>
      </c>
      <c r="W1919">
        <v>21.5364</v>
      </c>
      <c r="X1919">
        <v>34.842300000000002</v>
      </c>
      <c r="Y1919">
        <v>74.502200000000002</v>
      </c>
      <c r="Z1919">
        <v>15.226100000000001</v>
      </c>
      <c r="AA1919">
        <v>24.37</v>
      </c>
      <c r="AB1919">
        <v>37.4315</v>
      </c>
      <c r="AC1919">
        <v>27.8643</v>
      </c>
      <c r="AD1919" t="e">
        <v>#N/A</v>
      </c>
      <c r="AE1919">
        <v>30.223500000000001</v>
      </c>
      <c r="AF1919">
        <v>28.2361</v>
      </c>
      <c r="AG1919">
        <v>18.043399999999998</v>
      </c>
      <c r="AH1919">
        <v>18.572700000000001</v>
      </c>
      <c r="AI1919">
        <v>13.5982</v>
      </c>
      <c r="AJ1919">
        <v>40.982100000000003</v>
      </c>
      <c r="AK1919" t="e">
        <v>#N/A</v>
      </c>
      <c r="AL1919" t="e">
        <v>#N/A</v>
      </c>
      <c r="AM1919">
        <v>33.4651</v>
      </c>
      <c r="AN1919">
        <v>47.013300000000001</v>
      </c>
      <c r="AO1919">
        <v>22.5091</v>
      </c>
      <c r="AP1919" t="e">
        <v>#N/A</v>
      </c>
      <c r="AQ1919">
        <v>26.896699999999999</v>
      </c>
      <c r="AR1919">
        <v>22.470300000000002</v>
      </c>
    </row>
    <row r="1920" spans="1:44" x14ac:dyDescent="0.25">
      <c r="A1920" s="1">
        <v>39338</v>
      </c>
      <c r="B1920">
        <v>55.008699999999997</v>
      </c>
      <c r="C1920">
        <v>22.624300000000002</v>
      </c>
      <c r="D1920">
        <v>11.577400000000001</v>
      </c>
      <c r="E1920">
        <v>39.697600000000001</v>
      </c>
      <c r="F1920">
        <v>909.50879999999995</v>
      </c>
      <c r="G1920">
        <v>13.4391</v>
      </c>
      <c r="H1920">
        <v>29.25</v>
      </c>
      <c r="I1920">
        <v>32.253300000000003</v>
      </c>
      <c r="J1920">
        <v>61.577100000000002</v>
      </c>
      <c r="K1920">
        <v>44.994199999999999</v>
      </c>
      <c r="L1920">
        <v>53.174500000000002</v>
      </c>
      <c r="M1920">
        <v>20.891400000000001</v>
      </c>
      <c r="N1920">
        <v>317.15899999999999</v>
      </c>
      <c r="O1920">
        <v>16.9132</v>
      </c>
      <c r="P1920">
        <v>27.779199999999999</v>
      </c>
      <c r="Q1920">
        <v>19.89</v>
      </c>
      <c r="R1920">
        <v>55.1693</v>
      </c>
      <c r="S1920">
        <v>23.166699999999999</v>
      </c>
      <c r="T1920">
        <v>23.271799999999999</v>
      </c>
      <c r="U1920">
        <v>126.44799999999999</v>
      </c>
      <c r="V1920">
        <v>32.013599999999997</v>
      </c>
      <c r="W1920">
        <v>21.836600000000001</v>
      </c>
      <c r="X1920">
        <v>34.986199999999997</v>
      </c>
      <c r="Y1920">
        <v>74.405799999999999</v>
      </c>
      <c r="Z1920">
        <v>15.1473</v>
      </c>
      <c r="AA1920">
        <v>24.37</v>
      </c>
      <c r="AB1920">
        <v>37.758200000000002</v>
      </c>
      <c r="AC1920">
        <v>28.547599999999999</v>
      </c>
      <c r="AD1920" t="e">
        <v>#N/A</v>
      </c>
      <c r="AE1920">
        <v>32.025799999999997</v>
      </c>
      <c r="AF1920">
        <v>28.319600000000001</v>
      </c>
      <c r="AG1920">
        <v>18.171199999999999</v>
      </c>
      <c r="AH1920">
        <v>18.821400000000001</v>
      </c>
      <c r="AI1920">
        <v>13.6089</v>
      </c>
      <c r="AJ1920">
        <v>41.037999999999997</v>
      </c>
      <c r="AK1920" t="e">
        <v>#N/A</v>
      </c>
      <c r="AL1920" t="e">
        <v>#N/A</v>
      </c>
      <c r="AM1920">
        <v>33.490299999999998</v>
      </c>
      <c r="AN1920">
        <v>47.085700000000003</v>
      </c>
      <c r="AO1920">
        <v>22.865200000000002</v>
      </c>
      <c r="AP1920" t="e">
        <v>#N/A</v>
      </c>
      <c r="AQ1920">
        <v>27.093699999999998</v>
      </c>
      <c r="AR1920">
        <v>22.284500000000001</v>
      </c>
    </row>
    <row r="1921" spans="1:44" x14ac:dyDescent="0.25">
      <c r="A1921" s="1">
        <v>39339</v>
      </c>
      <c r="B1921">
        <v>55.112200000000001</v>
      </c>
      <c r="C1921">
        <v>23.383199999999999</v>
      </c>
      <c r="D1921">
        <v>11.5945</v>
      </c>
      <c r="E1921">
        <v>38.713299999999997</v>
      </c>
      <c r="F1921">
        <v>909.97670000000005</v>
      </c>
      <c r="G1921">
        <v>13.633100000000001</v>
      </c>
      <c r="H1921">
        <v>29.11</v>
      </c>
      <c r="I1921">
        <v>32.3979</v>
      </c>
      <c r="J1921">
        <v>62.034999999999997</v>
      </c>
      <c r="K1921">
        <v>45.2194</v>
      </c>
      <c r="L1921">
        <v>53.6479</v>
      </c>
      <c r="M1921">
        <v>20.9937</v>
      </c>
      <c r="N1921">
        <v>319.71960000000001</v>
      </c>
      <c r="O1921">
        <v>17.119199999999999</v>
      </c>
      <c r="P1921">
        <v>27.9405</v>
      </c>
      <c r="Q1921">
        <v>20.09</v>
      </c>
      <c r="R1921">
        <v>55.347700000000003</v>
      </c>
      <c r="S1921">
        <v>23.136800000000001</v>
      </c>
      <c r="T1921">
        <v>23.9466</v>
      </c>
      <c r="U1921">
        <v>128.21170000000001</v>
      </c>
      <c r="V1921">
        <v>31.842300000000002</v>
      </c>
      <c r="W1921">
        <v>21.937999999999999</v>
      </c>
      <c r="X1921">
        <v>35.166899999999998</v>
      </c>
      <c r="Y1921">
        <v>74.076899999999995</v>
      </c>
      <c r="Z1921">
        <v>14.9419</v>
      </c>
      <c r="AA1921">
        <v>24.49</v>
      </c>
      <c r="AB1921">
        <v>37.9129</v>
      </c>
      <c r="AC1921">
        <v>28.586099999999998</v>
      </c>
      <c r="AD1921" t="e">
        <v>#N/A</v>
      </c>
      <c r="AE1921">
        <v>32.791400000000003</v>
      </c>
      <c r="AF1921">
        <v>28.213000000000001</v>
      </c>
      <c r="AG1921">
        <v>18.151</v>
      </c>
      <c r="AH1921">
        <v>18.9878</v>
      </c>
      <c r="AI1921">
        <v>13.679</v>
      </c>
      <c r="AJ1921">
        <v>41.360999999999997</v>
      </c>
      <c r="AK1921" t="e">
        <v>#N/A</v>
      </c>
      <c r="AL1921" t="e">
        <v>#N/A</v>
      </c>
      <c r="AM1921">
        <v>33.823599999999999</v>
      </c>
      <c r="AN1921">
        <v>47.9163</v>
      </c>
      <c r="AO1921">
        <v>22.877800000000001</v>
      </c>
      <c r="AP1921" t="e">
        <v>#N/A</v>
      </c>
      <c r="AQ1921">
        <v>27.330100000000002</v>
      </c>
      <c r="AR1921">
        <v>22.390799999999999</v>
      </c>
    </row>
    <row r="1922" spans="1:44" x14ac:dyDescent="0.25">
      <c r="A1922" s="1">
        <v>39342</v>
      </c>
      <c r="B1922">
        <v>54.988999999999997</v>
      </c>
      <c r="C1922">
        <v>23.190100000000001</v>
      </c>
      <c r="D1922">
        <v>11.575100000000001</v>
      </c>
      <c r="E1922">
        <v>38.180399999999999</v>
      </c>
      <c r="F1922">
        <v>909.00210000000004</v>
      </c>
      <c r="G1922">
        <v>13.577199999999999</v>
      </c>
      <c r="H1922">
        <v>29.01</v>
      </c>
      <c r="I1922">
        <v>32.073099999999997</v>
      </c>
      <c r="J1922">
        <v>61.516100000000002</v>
      </c>
      <c r="K1922">
        <v>45.491199999999999</v>
      </c>
      <c r="L1922">
        <v>53.747700000000002</v>
      </c>
      <c r="M1922">
        <v>20.928100000000001</v>
      </c>
      <c r="N1922">
        <v>315.15140000000002</v>
      </c>
      <c r="O1922">
        <v>16.758700000000001</v>
      </c>
      <c r="P1922">
        <v>27.755299999999998</v>
      </c>
      <c r="Q1922">
        <v>19.899999999999999</v>
      </c>
      <c r="R1922">
        <v>55.647799999999997</v>
      </c>
      <c r="S1922">
        <v>23.011099999999999</v>
      </c>
      <c r="T1922">
        <v>24.674800000000001</v>
      </c>
      <c r="U1922">
        <v>126.05240000000001</v>
      </c>
      <c r="V1922">
        <v>32.302900000000001</v>
      </c>
      <c r="W1922">
        <v>21.726900000000001</v>
      </c>
      <c r="X1922">
        <v>35.061599999999999</v>
      </c>
      <c r="Y1922">
        <v>73.593999999999994</v>
      </c>
      <c r="Z1922">
        <v>14.8757</v>
      </c>
      <c r="AA1922">
        <v>25.13</v>
      </c>
      <c r="AB1922">
        <v>37.710700000000003</v>
      </c>
      <c r="AC1922">
        <v>28.394400000000001</v>
      </c>
      <c r="AD1922" t="e">
        <v>#N/A</v>
      </c>
      <c r="AE1922">
        <v>32.272799999999997</v>
      </c>
      <c r="AF1922">
        <v>28.104500000000002</v>
      </c>
      <c r="AG1922">
        <v>17.935199999999998</v>
      </c>
      <c r="AH1922">
        <v>18.659600000000001</v>
      </c>
      <c r="AI1922">
        <v>13.5723</v>
      </c>
      <c r="AJ1922">
        <v>41.426000000000002</v>
      </c>
      <c r="AK1922" t="e">
        <v>#N/A</v>
      </c>
      <c r="AL1922" t="e">
        <v>#N/A</v>
      </c>
      <c r="AM1922">
        <v>33.809199999999997</v>
      </c>
      <c r="AN1922">
        <v>47.662700000000001</v>
      </c>
      <c r="AO1922">
        <v>22.887499999999999</v>
      </c>
      <c r="AP1922" t="e">
        <v>#N/A</v>
      </c>
      <c r="AQ1922">
        <v>27.296600000000002</v>
      </c>
      <c r="AR1922">
        <v>22.243400000000001</v>
      </c>
    </row>
    <row r="1923" spans="1:44" x14ac:dyDescent="0.25">
      <c r="A1923" s="1">
        <v>39343</v>
      </c>
      <c r="B1923">
        <v>56.718000000000004</v>
      </c>
      <c r="C1923">
        <v>24.306799999999999</v>
      </c>
      <c r="D1923">
        <v>11.7667</v>
      </c>
      <c r="E1923">
        <v>39.9148</v>
      </c>
      <c r="F1923">
        <v>935.97979999999995</v>
      </c>
      <c r="G1923">
        <v>13.833399999999999</v>
      </c>
      <c r="H1923">
        <v>28.99</v>
      </c>
      <c r="I1923">
        <v>33.198300000000003</v>
      </c>
      <c r="J1923">
        <v>61.4544</v>
      </c>
      <c r="K1923">
        <v>47.852899999999998</v>
      </c>
      <c r="L1923">
        <v>55.2121</v>
      </c>
      <c r="M1923">
        <v>21.288900000000002</v>
      </c>
      <c r="N1923">
        <v>331.41160000000002</v>
      </c>
      <c r="O1923">
        <v>17.113600000000002</v>
      </c>
      <c r="P1923">
        <v>28.658899999999999</v>
      </c>
      <c r="Q1923">
        <v>19.37</v>
      </c>
      <c r="R1923">
        <v>57.247599999999998</v>
      </c>
      <c r="S1923">
        <v>23.8873</v>
      </c>
      <c r="T1923">
        <v>24.8689</v>
      </c>
      <c r="U1923">
        <v>134.81020000000001</v>
      </c>
      <c r="V1923">
        <v>32.957700000000003</v>
      </c>
      <c r="W1923">
        <v>22.338699999999999</v>
      </c>
      <c r="X1923">
        <v>35.672199999999997</v>
      </c>
      <c r="Y1923">
        <v>75.004000000000005</v>
      </c>
      <c r="Z1923">
        <v>15.215999999999999</v>
      </c>
      <c r="AA1923">
        <v>24.36</v>
      </c>
      <c r="AB1923">
        <v>38.271500000000003</v>
      </c>
      <c r="AC1923">
        <v>30.002199999999998</v>
      </c>
      <c r="AD1923" t="e">
        <v>#N/A</v>
      </c>
      <c r="AE1923">
        <v>32.491199999999999</v>
      </c>
      <c r="AF1923">
        <v>28.7851</v>
      </c>
      <c r="AG1923">
        <v>18.066800000000001</v>
      </c>
      <c r="AH1923">
        <v>19.4955</v>
      </c>
      <c r="AI1923">
        <v>13.812799999999999</v>
      </c>
      <c r="AJ1923">
        <v>41.8217</v>
      </c>
      <c r="AK1923" t="e">
        <v>#N/A</v>
      </c>
      <c r="AL1923" t="e">
        <v>#N/A</v>
      </c>
      <c r="AM1923">
        <v>33.935200000000002</v>
      </c>
      <c r="AN1923">
        <v>49.162599999999998</v>
      </c>
      <c r="AO1923">
        <v>23.2911</v>
      </c>
      <c r="AP1923" t="e">
        <v>#N/A</v>
      </c>
      <c r="AQ1923">
        <v>28.022500000000001</v>
      </c>
      <c r="AR1923">
        <v>23.0596</v>
      </c>
    </row>
    <row r="1924" spans="1:44" x14ac:dyDescent="0.25">
      <c r="A1924" s="1">
        <v>39344</v>
      </c>
      <c r="B1924">
        <v>56.463799999999999</v>
      </c>
      <c r="C1924">
        <v>24.3674</v>
      </c>
      <c r="D1924">
        <v>11.790699999999999</v>
      </c>
      <c r="E1924">
        <v>39.704000000000001</v>
      </c>
      <c r="F1924">
        <v>937.77570000000003</v>
      </c>
      <c r="G1924">
        <v>13.7119</v>
      </c>
      <c r="H1924">
        <v>29.9</v>
      </c>
      <c r="I1924">
        <v>32.851700000000001</v>
      </c>
      <c r="J1924">
        <v>61.939399999999999</v>
      </c>
      <c r="K1924">
        <v>47.759</v>
      </c>
      <c r="L1924">
        <v>55.237299999999998</v>
      </c>
      <c r="M1924">
        <v>21.1508</v>
      </c>
      <c r="N1924">
        <v>328.17079999999999</v>
      </c>
      <c r="O1924">
        <v>17.044599999999999</v>
      </c>
      <c r="P1924">
        <v>28.771999999999998</v>
      </c>
      <c r="Q1924">
        <v>19.559999999999999</v>
      </c>
      <c r="R1924">
        <v>57.027999999999999</v>
      </c>
      <c r="S1924">
        <v>23.753900000000002</v>
      </c>
      <c r="T1924">
        <v>24.320399999999999</v>
      </c>
      <c r="U1924">
        <v>137.10419999999999</v>
      </c>
      <c r="V1924">
        <v>32.494199999999999</v>
      </c>
      <c r="W1924">
        <v>22.0624</v>
      </c>
      <c r="X1924">
        <v>36.002099999999999</v>
      </c>
      <c r="Y1924">
        <v>74.45</v>
      </c>
      <c r="Z1924">
        <v>15.258800000000001</v>
      </c>
      <c r="AA1924">
        <v>24.99</v>
      </c>
      <c r="AB1924">
        <v>38.368400000000001</v>
      </c>
      <c r="AC1924">
        <v>29.614699999999999</v>
      </c>
      <c r="AD1924" t="e">
        <v>#N/A</v>
      </c>
      <c r="AE1924">
        <v>32.498100000000001</v>
      </c>
      <c r="AF1924">
        <v>29.1218</v>
      </c>
      <c r="AG1924">
        <v>17.766100000000002</v>
      </c>
      <c r="AH1924">
        <v>19.269100000000002</v>
      </c>
      <c r="AI1924">
        <v>13.895899999999999</v>
      </c>
      <c r="AJ1924">
        <v>41.613399999999999</v>
      </c>
      <c r="AK1924" t="e">
        <v>#N/A</v>
      </c>
      <c r="AL1924" t="e">
        <v>#N/A</v>
      </c>
      <c r="AM1924">
        <v>33.498199999999997</v>
      </c>
      <c r="AN1924">
        <v>49.244599999999998</v>
      </c>
      <c r="AO1924">
        <v>23.308599999999998</v>
      </c>
      <c r="AP1924" t="e">
        <v>#N/A</v>
      </c>
      <c r="AQ1924">
        <v>27.968699999999998</v>
      </c>
      <c r="AR1924">
        <v>22.881399999999999</v>
      </c>
    </row>
    <row r="1925" spans="1:44" x14ac:dyDescent="0.25">
      <c r="A1925" s="1">
        <v>39345</v>
      </c>
      <c r="B1925">
        <v>55.924399999999999</v>
      </c>
      <c r="C1925">
        <v>24.271899999999999</v>
      </c>
      <c r="D1925">
        <v>11.7257</v>
      </c>
      <c r="E1925">
        <v>39.009799999999998</v>
      </c>
      <c r="F1925">
        <v>929.11839999999995</v>
      </c>
      <c r="G1925">
        <v>13.6135</v>
      </c>
      <c r="H1925">
        <v>30.02</v>
      </c>
      <c r="I1925">
        <v>32.543500000000002</v>
      </c>
      <c r="J1925">
        <v>62.455300000000001</v>
      </c>
      <c r="K1925">
        <v>47.242100000000001</v>
      </c>
      <c r="L1925">
        <v>55.055900000000001</v>
      </c>
      <c r="M1925">
        <v>21.166399999999999</v>
      </c>
      <c r="N1925">
        <v>319.77370000000002</v>
      </c>
      <c r="O1925">
        <v>16.884799999999998</v>
      </c>
      <c r="P1925">
        <v>28.6706</v>
      </c>
      <c r="Q1925">
        <v>19.71</v>
      </c>
      <c r="R1925">
        <v>56.785899999999998</v>
      </c>
      <c r="S1925">
        <v>23.473500000000001</v>
      </c>
      <c r="T1925">
        <v>23.800999999999998</v>
      </c>
      <c r="U1925">
        <v>135.25749999999999</v>
      </c>
      <c r="V1925">
        <v>32.5749</v>
      </c>
      <c r="W1925">
        <v>21.453499999999998</v>
      </c>
      <c r="X1925">
        <v>35.805700000000002</v>
      </c>
      <c r="Y1925">
        <v>74.278800000000004</v>
      </c>
      <c r="Z1925">
        <v>15.2819</v>
      </c>
      <c r="AA1925">
        <v>24.94</v>
      </c>
      <c r="AB1925">
        <v>38.395800000000001</v>
      </c>
      <c r="AC1925">
        <v>29.1203</v>
      </c>
      <c r="AD1925" t="e">
        <v>#N/A</v>
      </c>
      <c r="AE1925">
        <v>32.043599999999998</v>
      </c>
      <c r="AF1925">
        <v>28.906300000000002</v>
      </c>
      <c r="AG1925">
        <v>17.548200000000001</v>
      </c>
      <c r="AH1925">
        <v>19.114899999999999</v>
      </c>
      <c r="AI1925">
        <v>13.6412</v>
      </c>
      <c r="AJ1925">
        <v>41.594900000000003</v>
      </c>
      <c r="AK1925" t="e">
        <v>#N/A</v>
      </c>
      <c r="AL1925" t="e">
        <v>#N/A</v>
      </c>
      <c r="AM1925">
        <v>33.346800000000002</v>
      </c>
      <c r="AN1925">
        <v>48.945799999999998</v>
      </c>
      <c r="AO1925">
        <v>23.280999999999999</v>
      </c>
      <c r="AP1925" t="e">
        <v>#N/A</v>
      </c>
      <c r="AQ1925">
        <v>27.622199999999999</v>
      </c>
      <c r="AR1925">
        <v>22.4358</v>
      </c>
    </row>
    <row r="1926" spans="1:44" x14ac:dyDescent="0.25">
      <c r="A1926" s="1">
        <v>39346</v>
      </c>
      <c r="B1926">
        <v>55.995399999999997</v>
      </c>
      <c r="C1926">
        <v>24.3171</v>
      </c>
      <c r="D1926">
        <v>11.696199999999999</v>
      </c>
      <c r="E1926">
        <v>38.412799999999997</v>
      </c>
      <c r="F1926">
        <v>929.10479999999995</v>
      </c>
      <c r="G1926">
        <v>13.9671</v>
      </c>
      <c r="H1926">
        <v>30.1</v>
      </c>
      <c r="I1926">
        <v>32.787399999999998</v>
      </c>
      <c r="J1926">
        <v>63.196300000000001</v>
      </c>
      <c r="K1926">
        <v>47.6599</v>
      </c>
      <c r="L1926">
        <v>55.372599999999998</v>
      </c>
      <c r="M1926">
        <v>21.177199999999999</v>
      </c>
      <c r="N1926">
        <v>321.30250000000001</v>
      </c>
      <c r="O1926">
        <v>16.933800000000002</v>
      </c>
      <c r="P1926">
        <v>28.511399999999998</v>
      </c>
      <c r="Q1926">
        <v>19.62</v>
      </c>
      <c r="R1926">
        <v>56.8446</v>
      </c>
      <c r="S1926">
        <v>23.447399999999998</v>
      </c>
      <c r="T1926">
        <v>24.072800000000001</v>
      </c>
      <c r="U1926">
        <v>139.3552</v>
      </c>
      <c r="V1926">
        <v>32.81</v>
      </c>
      <c r="W1926">
        <v>20.908899999999999</v>
      </c>
      <c r="X1926">
        <v>36.076799999999999</v>
      </c>
      <c r="Y1926">
        <v>74.127700000000004</v>
      </c>
      <c r="Z1926">
        <v>15.290800000000001</v>
      </c>
      <c r="AA1926">
        <v>25.16</v>
      </c>
      <c r="AB1926">
        <v>38.539099999999998</v>
      </c>
      <c r="AC1926">
        <v>29.186299999999999</v>
      </c>
      <c r="AD1926" t="e">
        <v>#N/A</v>
      </c>
      <c r="AE1926">
        <v>31.971</v>
      </c>
      <c r="AF1926">
        <v>29.1144</v>
      </c>
      <c r="AG1926">
        <v>17.6663</v>
      </c>
      <c r="AH1926">
        <v>18.742100000000001</v>
      </c>
      <c r="AI1926">
        <v>13.6616</v>
      </c>
      <c r="AJ1926">
        <v>41.755299999999998</v>
      </c>
      <c r="AK1926" t="e">
        <v>#N/A</v>
      </c>
      <c r="AL1926" t="e">
        <v>#N/A</v>
      </c>
      <c r="AM1926">
        <v>33.368600000000001</v>
      </c>
      <c r="AN1926">
        <v>49.3142</v>
      </c>
      <c r="AO1926">
        <v>23.557300000000001</v>
      </c>
      <c r="AP1926" t="e">
        <v>#N/A</v>
      </c>
      <c r="AQ1926">
        <v>27.5288</v>
      </c>
      <c r="AR1926">
        <v>22.774100000000001</v>
      </c>
    </row>
    <row r="1927" spans="1:44" x14ac:dyDescent="0.25">
      <c r="A1927" s="1">
        <v>39349</v>
      </c>
      <c r="B1927">
        <v>55.820500000000003</v>
      </c>
      <c r="C1927">
        <v>23.9543</v>
      </c>
      <c r="D1927">
        <v>11.632899999999999</v>
      </c>
      <c r="E1927">
        <v>37.6387</v>
      </c>
      <c r="F1927">
        <v>918.83989999999994</v>
      </c>
      <c r="G1927">
        <v>14.313700000000001</v>
      </c>
      <c r="H1927">
        <v>30.34</v>
      </c>
      <c r="I1927">
        <v>32.199199999999998</v>
      </c>
      <c r="J1927">
        <v>63.179499999999997</v>
      </c>
      <c r="K1927">
        <v>47.176699999999997</v>
      </c>
      <c r="L1927">
        <v>54.807600000000001</v>
      </c>
      <c r="M1927">
        <v>20.806799999999999</v>
      </c>
      <c r="N1927">
        <v>313.65120000000002</v>
      </c>
      <c r="O1927">
        <v>16.901700000000002</v>
      </c>
      <c r="P1927">
        <v>28.336400000000001</v>
      </c>
      <c r="Q1927">
        <v>19.989999999999998</v>
      </c>
      <c r="R1927">
        <v>56.17</v>
      </c>
      <c r="S1927">
        <v>23.086400000000001</v>
      </c>
      <c r="T1927">
        <v>23.966000000000001</v>
      </c>
      <c r="U1927">
        <v>138.80250000000001</v>
      </c>
      <c r="V1927">
        <v>32.447899999999997</v>
      </c>
      <c r="W1927">
        <v>20.445799999999998</v>
      </c>
      <c r="X1927">
        <v>35.436</v>
      </c>
      <c r="Y1927">
        <v>73.431299999999993</v>
      </c>
      <c r="Z1927">
        <v>15.2804</v>
      </c>
      <c r="AA1927">
        <v>24.7</v>
      </c>
      <c r="AB1927">
        <v>38.411499999999997</v>
      </c>
      <c r="AC1927">
        <v>28.5669</v>
      </c>
      <c r="AD1927" t="e">
        <v>#N/A</v>
      </c>
      <c r="AE1927">
        <v>31.924800000000001</v>
      </c>
      <c r="AF1927">
        <v>28.9041</v>
      </c>
      <c r="AG1927">
        <v>17.850100000000001</v>
      </c>
      <c r="AH1927">
        <v>18.836300000000001</v>
      </c>
      <c r="AI1927">
        <v>13.489100000000001</v>
      </c>
      <c r="AJ1927">
        <v>41.787599999999998</v>
      </c>
      <c r="AK1927" t="e">
        <v>#N/A</v>
      </c>
      <c r="AL1927" t="e">
        <v>#N/A</v>
      </c>
      <c r="AM1927">
        <v>32.970999999999997</v>
      </c>
      <c r="AN1927">
        <v>48.633200000000002</v>
      </c>
      <c r="AO1927">
        <v>23.292000000000002</v>
      </c>
      <c r="AP1927" t="e">
        <v>#N/A</v>
      </c>
      <c r="AQ1927">
        <v>27.242899999999999</v>
      </c>
      <c r="AR1927">
        <v>22.487300000000001</v>
      </c>
    </row>
    <row r="1928" spans="1:44" x14ac:dyDescent="0.25">
      <c r="A1928" s="1">
        <v>39350</v>
      </c>
      <c r="B1928">
        <v>55.909100000000002</v>
      </c>
      <c r="C1928">
        <v>23.959800000000001</v>
      </c>
      <c r="D1928">
        <v>11.597899999999999</v>
      </c>
      <c r="E1928">
        <v>37.967199999999998</v>
      </c>
      <c r="F1928">
        <v>923.28599999999994</v>
      </c>
      <c r="G1928">
        <v>14.7821</v>
      </c>
      <c r="H1928">
        <v>30.04</v>
      </c>
      <c r="I1928">
        <v>32.004899999999999</v>
      </c>
      <c r="J1928">
        <v>64.376499999999993</v>
      </c>
      <c r="K1928">
        <v>46.380200000000002</v>
      </c>
      <c r="L1928">
        <v>53.427599999999998</v>
      </c>
      <c r="M1928">
        <v>21.2027</v>
      </c>
      <c r="N1928">
        <v>311.92110000000002</v>
      </c>
      <c r="O1928">
        <v>17.005600000000001</v>
      </c>
      <c r="P1928">
        <v>28.2361</v>
      </c>
      <c r="Q1928">
        <v>18.75</v>
      </c>
      <c r="R1928">
        <v>56.400300000000001</v>
      </c>
      <c r="S1928">
        <v>23.267700000000001</v>
      </c>
      <c r="T1928">
        <v>23.626200000000001</v>
      </c>
      <c r="U1928">
        <v>139.40020000000001</v>
      </c>
      <c r="V1928">
        <v>32.968400000000003</v>
      </c>
      <c r="W1928">
        <v>19.9847</v>
      </c>
      <c r="X1928">
        <v>36.176000000000002</v>
      </c>
      <c r="Y1928">
        <v>73.657499999999999</v>
      </c>
      <c r="Z1928">
        <v>15.246700000000001</v>
      </c>
      <c r="AA1928">
        <v>24.57</v>
      </c>
      <c r="AB1928">
        <v>38.295000000000002</v>
      </c>
      <c r="AC1928">
        <v>28.433</v>
      </c>
      <c r="AD1928" t="e">
        <v>#N/A</v>
      </c>
      <c r="AE1928">
        <v>31.464099999999998</v>
      </c>
      <c r="AF1928">
        <v>29.254200000000001</v>
      </c>
      <c r="AG1928">
        <v>18.153700000000001</v>
      </c>
      <c r="AH1928">
        <v>19.054300000000001</v>
      </c>
      <c r="AI1928">
        <v>13.412800000000001</v>
      </c>
      <c r="AJ1928">
        <v>41.862200000000001</v>
      </c>
      <c r="AK1928" t="e">
        <v>#N/A</v>
      </c>
      <c r="AL1928" t="e">
        <v>#N/A</v>
      </c>
      <c r="AM1928">
        <v>32.947400000000002</v>
      </c>
      <c r="AN1928">
        <v>49.424100000000003</v>
      </c>
      <c r="AO1928">
        <v>23.298300000000001</v>
      </c>
      <c r="AP1928" t="e">
        <v>#N/A</v>
      </c>
      <c r="AQ1928">
        <v>26.754300000000001</v>
      </c>
      <c r="AR1928">
        <v>22.334499999999998</v>
      </c>
    </row>
    <row r="1929" spans="1:44" x14ac:dyDescent="0.25">
      <c r="A1929" s="1">
        <v>39351</v>
      </c>
      <c r="B1929">
        <v>56.208599999999997</v>
      </c>
      <c r="C1929">
        <v>24.874600000000001</v>
      </c>
      <c r="D1929">
        <v>11.6418</v>
      </c>
      <c r="E1929">
        <v>38.026699999999998</v>
      </c>
      <c r="F1929">
        <v>928.09910000000002</v>
      </c>
      <c r="G1929">
        <v>14.720599999999999</v>
      </c>
      <c r="H1929">
        <v>30.33</v>
      </c>
      <c r="I1929">
        <v>32.078200000000002</v>
      </c>
      <c r="J1929">
        <v>63.986800000000002</v>
      </c>
      <c r="K1929">
        <v>46.487200000000001</v>
      </c>
      <c r="L1929">
        <v>53.713900000000002</v>
      </c>
      <c r="M1929">
        <v>21.530100000000001</v>
      </c>
      <c r="N1929">
        <v>313.07170000000002</v>
      </c>
      <c r="O1929">
        <v>17.078499999999998</v>
      </c>
      <c r="P1929">
        <v>28.451000000000001</v>
      </c>
      <c r="Q1929">
        <v>19.2</v>
      </c>
      <c r="R1929">
        <v>56.567500000000003</v>
      </c>
      <c r="S1929">
        <v>23.3293</v>
      </c>
      <c r="T1929">
        <v>25.854399999999998</v>
      </c>
      <c r="U1929">
        <v>141.64160000000001</v>
      </c>
      <c r="V1929">
        <v>32.686999999999998</v>
      </c>
      <c r="W1929">
        <v>19.900600000000001</v>
      </c>
      <c r="X1929">
        <v>36.250599999999999</v>
      </c>
      <c r="Y1929">
        <v>74.046599999999998</v>
      </c>
      <c r="Z1929">
        <v>15.235799999999999</v>
      </c>
      <c r="AA1929">
        <v>24.58</v>
      </c>
      <c r="AB1929">
        <v>38.485300000000002</v>
      </c>
      <c r="AC1929">
        <v>28.409199999999998</v>
      </c>
      <c r="AD1929" t="e">
        <v>#N/A</v>
      </c>
      <c r="AE1929">
        <v>31.794499999999999</v>
      </c>
      <c r="AF1929">
        <v>29.389500000000002</v>
      </c>
      <c r="AG1929">
        <v>18.09</v>
      </c>
      <c r="AH1929">
        <v>19.006499999999999</v>
      </c>
      <c r="AI1929">
        <v>13.5807</v>
      </c>
      <c r="AJ1929">
        <v>42.195</v>
      </c>
      <c r="AK1929" t="e">
        <v>#N/A</v>
      </c>
      <c r="AL1929" t="e">
        <v>#N/A</v>
      </c>
      <c r="AM1929">
        <v>32.785400000000003</v>
      </c>
      <c r="AN1929">
        <v>49.517299999999999</v>
      </c>
      <c r="AO1929">
        <v>23.4801</v>
      </c>
      <c r="AP1929" t="e">
        <v>#N/A</v>
      </c>
      <c r="AQ1929">
        <v>26.801200000000001</v>
      </c>
      <c r="AR1929">
        <v>22.596</v>
      </c>
    </row>
    <row r="1930" spans="1:44" x14ac:dyDescent="0.25">
      <c r="A1930" s="1">
        <v>39352</v>
      </c>
      <c r="B1930">
        <v>56.512900000000002</v>
      </c>
      <c r="C1930">
        <v>25.116700000000002</v>
      </c>
      <c r="D1930">
        <v>11.7471</v>
      </c>
      <c r="E1930">
        <v>38.244100000000003</v>
      </c>
      <c r="F1930">
        <v>923.80830000000003</v>
      </c>
      <c r="G1930">
        <v>14.8317</v>
      </c>
      <c r="H1930">
        <v>30.1</v>
      </c>
      <c r="I1930">
        <v>32.078800000000001</v>
      </c>
      <c r="J1930">
        <v>64.364099999999993</v>
      </c>
      <c r="K1930">
        <v>46.802799999999998</v>
      </c>
      <c r="L1930">
        <v>54.091700000000003</v>
      </c>
      <c r="M1930">
        <v>21.605699999999999</v>
      </c>
      <c r="N1930">
        <v>314.11200000000002</v>
      </c>
      <c r="O1930">
        <v>17.008800000000001</v>
      </c>
      <c r="P1930">
        <v>28.424199999999999</v>
      </c>
      <c r="Q1930">
        <v>18.91</v>
      </c>
      <c r="R1930">
        <v>56.722200000000001</v>
      </c>
      <c r="S1930">
        <v>23.3096</v>
      </c>
      <c r="T1930">
        <v>25.0291</v>
      </c>
      <c r="U1930">
        <v>142.53899999999999</v>
      </c>
      <c r="V1930">
        <v>32.339599999999997</v>
      </c>
      <c r="W1930">
        <v>19.688099999999999</v>
      </c>
      <c r="X1930">
        <v>36.054099999999998</v>
      </c>
      <c r="Y1930">
        <v>74.027699999999996</v>
      </c>
      <c r="Z1930">
        <v>15.090999999999999</v>
      </c>
      <c r="AA1930">
        <v>24.67</v>
      </c>
      <c r="AB1930">
        <v>38.429400000000001</v>
      </c>
      <c r="AC1930">
        <v>28.3522</v>
      </c>
      <c r="AD1930" t="e">
        <v>#N/A</v>
      </c>
      <c r="AE1930">
        <v>31.536899999999999</v>
      </c>
      <c r="AF1930">
        <v>29.1126</v>
      </c>
      <c r="AG1930">
        <v>18.016200000000001</v>
      </c>
      <c r="AH1930">
        <v>18.864100000000001</v>
      </c>
      <c r="AI1930">
        <v>13.6235</v>
      </c>
      <c r="AJ1930">
        <v>41.7928</v>
      </c>
      <c r="AK1930" t="e">
        <v>#N/A</v>
      </c>
      <c r="AL1930" t="e">
        <v>#N/A</v>
      </c>
      <c r="AM1930">
        <v>32.629800000000003</v>
      </c>
      <c r="AN1930">
        <v>49.633699999999997</v>
      </c>
      <c r="AO1930">
        <v>23.497499999999999</v>
      </c>
      <c r="AP1930" t="e">
        <v>#N/A</v>
      </c>
      <c r="AQ1930">
        <v>26.892199999999999</v>
      </c>
      <c r="AR1930">
        <v>22.3093</v>
      </c>
    </row>
    <row r="1931" spans="1:44" x14ac:dyDescent="0.25">
      <c r="A1931" s="1">
        <v>39353</v>
      </c>
      <c r="B1931">
        <v>56.631799999999998</v>
      </c>
      <c r="C1931">
        <v>25.202200000000001</v>
      </c>
      <c r="D1931">
        <v>11.7563</v>
      </c>
      <c r="E1931">
        <v>38.118400000000001</v>
      </c>
      <c r="F1931">
        <v>926.33810000000005</v>
      </c>
      <c r="G1931">
        <v>14.7338</v>
      </c>
      <c r="H1931">
        <v>29.98</v>
      </c>
      <c r="I1931">
        <v>31.8718</v>
      </c>
      <c r="J1931">
        <v>64.081699999999998</v>
      </c>
      <c r="K1931">
        <v>47.386099999999999</v>
      </c>
      <c r="L1931">
        <v>54.136000000000003</v>
      </c>
      <c r="M1931">
        <v>21.542200000000001</v>
      </c>
      <c r="N1931">
        <v>312.72770000000003</v>
      </c>
      <c r="O1931">
        <v>17.051500000000001</v>
      </c>
      <c r="P1931">
        <v>28.176100000000002</v>
      </c>
      <c r="Q1931">
        <v>19.13</v>
      </c>
      <c r="R1931">
        <v>56.475999999999999</v>
      </c>
      <c r="S1931">
        <v>23.3169</v>
      </c>
      <c r="T1931">
        <v>24.941800000000001</v>
      </c>
      <c r="U1931">
        <v>142.52279999999999</v>
      </c>
      <c r="V1931">
        <v>32.033099999999997</v>
      </c>
      <c r="W1931">
        <v>19.4971</v>
      </c>
      <c r="X1931">
        <v>36.2211</v>
      </c>
      <c r="Y1931">
        <v>74.089500000000001</v>
      </c>
      <c r="Z1931">
        <v>15.156499999999999</v>
      </c>
      <c r="AA1931">
        <v>24.62</v>
      </c>
      <c r="AB1931">
        <v>38.5259</v>
      </c>
      <c r="AC1931">
        <v>28.114799999999999</v>
      </c>
      <c r="AD1931" t="e">
        <v>#N/A</v>
      </c>
      <c r="AE1931">
        <v>31.487200000000001</v>
      </c>
      <c r="AF1931">
        <v>28.775099999999998</v>
      </c>
      <c r="AG1931">
        <v>18.005299999999998</v>
      </c>
      <c r="AH1931">
        <v>19.0243</v>
      </c>
      <c r="AI1931">
        <v>13.4483</v>
      </c>
      <c r="AJ1931">
        <v>41.944800000000001</v>
      </c>
      <c r="AK1931" t="e">
        <v>#N/A</v>
      </c>
      <c r="AL1931" t="e">
        <v>#N/A</v>
      </c>
      <c r="AM1931">
        <v>32.0822</v>
      </c>
      <c r="AN1931">
        <v>49.508000000000003</v>
      </c>
      <c r="AO1931">
        <v>23.288799999999998</v>
      </c>
      <c r="AP1931" t="e">
        <v>#N/A</v>
      </c>
      <c r="AQ1931">
        <v>26.918800000000001</v>
      </c>
      <c r="AR1931">
        <v>22.4283</v>
      </c>
    </row>
    <row r="1932" spans="1:44" x14ac:dyDescent="0.25">
      <c r="A1932" s="1">
        <v>39356</v>
      </c>
      <c r="B1932">
        <v>57.1203</v>
      </c>
      <c r="C1932">
        <v>25.127600000000001</v>
      </c>
      <c r="D1932">
        <v>11.753</v>
      </c>
      <c r="E1932">
        <v>38.782400000000003</v>
      </c>
      <c r="F1932">
        <v>935.71190000000001</v>
      </c>
      <c r="G1932">
        <v>14.9535</v>
      </c>
      <c r="H1932">
        <v>29.66</v>
      </c>
      <c r="I1932">
        <v>31.986899999999999</v>
      </c>
      <c r="J1932">
        <v>64.852500000000006</v>
      </c>
      <c r="K1932">
        <v>47.889800000000001</v>
      </c>
      <c r="L1932">
        <v>54.43</v>
      </c>
      <c r="M1932">
        <v>21.4102</v>
      </c>
      <c r="N1932">
        <v>313.16480000000001</v>
      </c>
      <c r="O1932">
        <v>17.115100000000002</v>
      </c>
      <c r="P1932">
        <v>28.445</v>
      </c>
      <c r="Q1932">
        <v>19.57</v>
      </c>
      <c r="R1932">
        <v>57.110599999999998</v>
      </c>
      <c r="S1932">
        <v>23.5779</v>
      </c>
      <c r="T1932">
        <v>24.5243</v>
      </c>
      <c r="U1932">
        <v>146.08000000000001</v>
      </c>
      <c r="V1932">
        <v>32.676600000000001</v>
      </c>
      <c r="W1932">
        <v>19.855599999999999</v>
      </c>
      <c r="X1932">
        <v>36.869</v>
      </c>
      <c r="Y1932">
        <v>74.584400000000002</v>
      </c>
      <c r="Z1932">
        <v>15.3919</v>
      </c>
      <c r="AA1932">
        <v>24.81</v>
      </c>
      <c r="AB1932">
        <v>38.639499999999998</v>
      </c>
      <c r="AC1932">
        <v>28.615400000000001</v>
      </c>
      <c r="AD1932" t="e">
        <v>#N/A</v>
      </c>
      <c r="AE1932">
        <v>32.262599999999999</v>
      </c>
      <c r="AF1932">
        <v>29.078399999999998</v>
      </c>
      <c r="AG1932">
        <v>18.120799999999999</v>
      </c>
      <c r="AH1932">
        <v>19.189399999999999</v>
      </c>
      <c r="AI1932">
        <v>13.6286</v>
      </c>
      <c r="AJ1932">
        <v>42.139099999999999</v>
      </c>
      <c r="AK1932" t="e">
        <v>#N/A</v>
      </c>
      <c r="AL1932" t="e">
        <v>#N/A</v>
      </c>
      <c r="AM1932">
        <v>31.7714</v>
      </c>
      <c r="AN1932">
        <v>50.310400000000001</v>
      </c>
      <c r="AO1932">
        <v>23.7837</v>
      </c>
      <c r="AP1932" t="e">
        <v>#N/A</v>
      </c>
      <c r="AQ1932">
        <v>27.322299999999998</v>
      </c>
      <c r="AR1932">
        <v>22.5137</v>
      </c>
    </row>
    <row r="1933" spans="1:44" x14ac:dyDescent="0.25">
      <c r="A1933" s="1">
        <v>39357</v>
      </c>
      <c r="B1933">
        <v>56.875599999999999</v>
      </c>
      <c r="C1933">
        <v>25.053000000000001</v>
      </c>
      <c r="D1933">
        <v>11.8391</v>
      </c>
      <c r="E1933">
        <v>38.959400000000002</v>
      </c>
      <c r="F1933">
        <v>945.07209999999998</v>
      </c>
      <c r="G1933">
        <v>15.227</v>
      </c>
      <c r="H1933">
        <v>29.92</v>
      </c>
      <c r="I1933">
        <v>32.823500000000003</v>
      </c>
      <c r="J1933">
        <v>64.719300000000004</v>
      </c>
      <c r="K1933">
        <v>48.164700000000003</v>
      </c>
      <c r="L1933">
        <v>53.593000000000004</v>
      </c>
      <c r="M1933">
        <v>21.485399999999998</v>
      </c>
      <c r="N1933">
        <v>321.01839999999999</v>
      </c>
      <c r="O1933">
        <v>17.202000000000002</v>
      </c>
      <c r="P1933">
        <v>28.4544</v>
      </c>
      <c r="Q1933">
        <v>19.149999999999999</v>
      </c>
      <c r="R1933">
        <v>56.336300000000001</v>
      </c>
      <c r="S1933">
        <v>23.745899999999999</v>
      </c>
      <c r="T1933">
        <v>25.436900000000001</v>
      </c>
      <c r="U1933">
        <v>150.0883</v>
      </c>
      <c r="V1933">
        <v>32.869799999999998</v>
      </c>
      <c r="W1933">
        <v>20.069900000000001</v>
      </c>
      <c r="X1933">
        <v>36.427599999999998</v>
      </c>
      <c r="Y1933">
        <v>74.515299999999996</v>
      </c>
      <c r="Z1933">
        <v>15.470599999999999</v>
      </c>
      <c r="AA1933">
        <v>25.17</v>
      </c>
      <c r="AB1933">
        <v>38.769500000000001</v>
      </c>
      <c r="AC1933">
        <v>28.965599999999998</v>
      </c>
      <c r="AD1933" t="e">
        <v>#N/A</v>
      </c>
      <c r="AE1933">
        <v>32.374699999999997</v>
      </c>
      <c r="AF1933">
        <v>28.764500000000002</v>
      </c>
      <c r="AG1933">
        <v>18.163799999999998</v>
      </c>
      <c r="AH1933">
        <v>19.205400000000001</v>
      </c>
      <c r="AI1933">
        <v>13.742699999999999</v>
      </c>
      <c r="AJ1933">
        <v>42.213099999999997</v>
      </c>
      <c r="AK1933" t="e">
        <v>#N/A</v>
      </c>
      <c r="AL1933" t="e">
        <v>#N/A</v>
      </c>
      <c r="AM1933">
        <v>31.7559</v>
      </c>
      <c r="AN1933">
        <v>49.643099999999997</v>
      </c>
      <c r="AO1933">
        <v>23.869900000000001</v>
      </c>
      <c r="AP1933" t="e">
        <v>#N/A</v>
      </c>
      <c r="AQ1933">
        <v>27.698499999999999</v>
      </c>
      <c r="AR1933">
        <v>22.698499999999999</v>
      </c>
    </row>
    <row r="1934" spans="1:44" x14ac:dyDescent="0.25">
      <c r="A1934" s="1">
        <v>39358</v>
      </c>
      <c r="B1934">
        <v>57.0032</v>
      </c>
      <c r="C1934">
        <v>24.221399999999999</v>
      </c>
      <c r="D1934">
        <v>11.7921</v>
      </c>
      <c r="E1934">
        <v>38.457500000000003</v>
      </c>
      <c r="F1934">
        <v>943.07420000000002</v>
      </c>
      <c r="G1934">
        <v>15.144</v>
      </c>
      <c r="H1934">
        <v>29.76</v>
      </c>
      <c r="I1934">
        <v>32.8872</v>
      </c>
      <c r="J1934">
        <v>63.905799999999999</v>
      </c>
      <c r="K1934">
        <v>47.411099999999998</v>
      </c>
      <c r="L1934">
        <v>52.861499999999999</v>
      </c>
      <c r="M1934">
        <v>21.0763</v>
      </c>
      <c r="N1934">
        <v>320.54050000000001</v>
      </c>
      <c r="O1934">
        <v>17.0886</v>
      </c>
      <c r="P1934">
        <v>28.116</v>
      </c>
      <c r="Q1934">
        <v>19.52</v>
      </c>
      <c r="R1934">
        <v>55.559100000000001</v>
      </c>
      <c r="S1934">
        <v>23.465</v>
      </c>
      <c r="T1934">
        <v>25.835000000000001</v>
      </c>
      <c r="U1934">
        <v>149.73179999999999</v>
      </c>
      <c r="V1934">
        <v>32.363300000000002</v>
      </c>
      <c r="W1934">
        <v>20.333600000000001</v>
      </c>
      <c r="X1934">
        <v>36.448</v>
      </c>
      <c r="Y1934">
        <v>73.126499999999993</v>
      </c>
      <c r="Z1934">
        <v>15.1043</v>
      </c>
      <c r="AA1934">
        <v>25.16</v>
      </c>
      <c r="AB1934">
        <v>38.705100000000002</v>
      </c>
      <c r="AC1934">
        <v>28.970700000000001</v>
      </c>
      <c r="AD1934" t="e">
        <v>#N/A</v>
      </c>
      <c r="AE1934">
        <v>32.415900000000001</v>
      </c>
      <c r="AF1934">
        <v>28.9985</v>
      </c>
      <c r="AG1934">
        <v>17.972799999999999</v>
      </c>
      <c r="AH1934">
        <v>19.1843</v>
      </c>
      <c r="AI1934">
        <v>13.7906</v>
      </c>
      <c r="AJ1934">
        <v>41.9512</v>
      </c>
      <c r="AK1934" t="e">
        <v>#N/A</v>
      </c>
      <c r="AL1934" t="e">
        <v>#N/A</v>
      </c>
      <c r="AM1934">
        <v>31.132899999999999</v>
      </c>
      <c r="AN1934">
        <v>48.954500000000003</v>
      </c>
      <c r="AO1934">
        <v>23.7669</v>
      </c>
      <c r="AP1934" t="e">
        <v>#N/A</v>
      </c>
      <c r="AQ1934">
        <v>27.8001</v>
      </c>
      <c r="AR1934">
        <v>22.611499999999999</v>
      </c>
    </row>
    <row r="1935" spans="1:44" x14ac:dyDescent="0.25">
      <c r="A1935" s="1">
        <v>39359</v>
      </c>
      <c r="B1935">
        <v>57.3202</v>
      </c>
      <c r="C1935">
        <v>24.382000000000001</v>
      </c>
      <c r="D1935">
        <v>11.8367</v>
      </c>
      <c r="E1935">
        <v>38.627200000000002</v>
      </c>
      <c r="F1935">
        <v>948.27369999999996</v>
      </c>
      <c r="G1935">
        <v>15.074199999999999</v>
      </c>
      <c r="H1935">
        <v>29.65</v>
      </c>
      <c r="I1935">
        <v>33.387099999999997</v>
      </c>
      <c r="J1935">
        <v>64.099100000000007</v>
      </c>
      <c r="K1935">
        <v>47.748699999999999</v>
      </c>
      <c r="L1935">
        <v>53.393000000000001</v>
      </c>
      <c r="M1935">
        <v>21.008800000000001</v>
      </c>
      <c r="N1935">
        <v>320.74380000000002</v>
      </c>
      <c r="O1935">
        <v>17.255400000000002</v>
      </c>
      <c r="P1935">
        <v>28.355899999999998</v>
      </c>
      <c r="Q1935">
        <v>19.14</v>
      </c>
      <c r="R1935">
        <v>55.750500000000002</v>
      </c>
      <c r="S1935">
        <v>23.579799999999999</v>
      </c>
      <c r="T1935">
        <v>25.592199999999998</v>
      </c>
      <c r="U1935">
        <v>149.31620000000001</v>
      </c>
      <c r="V1935">
        <v>32.631700000000002</v>
      </c>
      <c r="W1935">
        <v>20.379100000000001</v>
      </c>
      <c r="X1935">
        <v>36.474299999999999</v>
      </c>
      <c r="Y1935">
        <v>73.123500000000007</v>
      </c>
      <c r="Z1935">
        <v>15.072699999999999</v>
      </c>
      <c r="AA1935">
        <v>24.68</v>
      </c>
      <c r="AB1935">
        <v>38.941099999999999</v>
      </c>
      <c r="AC1935">
        <v>29.302299999999999</v>
      </c>
      <c r="AD1935" t="e">
        <v>#N/A</v>
      </c>
      <c r="AE1935">
        <v>32.555399999999999</v>
      </c>
      <c r="AF1935">
        <v>29.572399999999998</v>
      </c>
      <c r="AG1935">
        <v>18.242000000000001</v>
      </c>
      <c r="AH1935">
        <v>19.346900000000002</v>
      </c>
      <c r="AI1935">
        <v>13.9963</v>
      </c>
      <c r="AJ1935">
        <v>42.440600000000003</v>
      </c>
      <c r="AK1935" t="e">
        <v>#N/A</v>
      </c>
      <c r="AL1935" t="e">
        <v>#N/A</v>
      </c>
      <c r="AM1935">
        <v>31.542400000000001</v>
      </c>
      <c r="AN1935">
        <v>49.524900000000002</v>
      </c>
      <c r="AO1935">
        <v>24.006900000000002</v>
      </c>
      <c r="AP1935" t="e">
        <v>#N/A</v>
      </c>
      <c r="AQ1935">
        <v>27.8889</v>
      </c>
      <c r="AR1935">
        <v>22.873799999999999</v>
      </c>
    </row>
    <row r="1936" spans="1:44" x14ac:dyDescent="0.25">
      <c r="A1936" s="1">
        <v>39360</v>
      </c>
      <c r="B1936">
        <v>58.182000000000002</v>
      </c>
      <c r="C1936">
        <v>25.0656</v>
      </c>
      <c r="D1936">
        <v>11.7972</v>
      </c>
      <c r="E1936">
        <v>39.417999999999999</v>
      </c>
      <c r="F1936">
        <v>952.91790000000003</v>
      </c>
      <c r="G1936">
        <v>15.5471</v>
      </c>
      <c r="H1936">
        <v>29.61</v>
      </c>
      <c r="I1936">
        <v>33.520499999999998</v>
      </c>
      <c r="J1936">
        <v>62.599200000000003</v>
      </c>
      <c r="K1936">
        <v>48.681600000000003</v>
      </c>
      <c r="L1936">
        <v>53.569499999999998</v>
      </c>
      <c r="M1936">
        <v>21.294799999999999</v>
      </c>
      <c r="N1936">
        <v>324.6345</v>
      </c>
      <c r="O1936">
        <v>17.282</v>
      </c>
      <c r="P1936">
        <v>28.2561</v>
      </c>
      <c r="Q1936">
        <v>19.09</v>
      </c>
      <c r="R1936">
        <v>55.913400000000003</v>
      </c>
      <c r="S1936">
        <v>23.596900000000002</v>
      </c>
      <c r="T1936">
        <v>26.242699999999999</v>
      </c>
      <c r="U1936">
        <v>150.71289999999999</v>
      </c>
      <c r="V1936">
        <v>32.846899999999998</v>
      </c>
      <c r="W1936">
        <v>20.6295</v>
      </c>
      <c r="X1936">
        <v>36.545200000000001</v>
      </c>
      <c r="Y1936">
        <v>73.311800000000005</v>
      </c>
      <c r="Z1936">
        <v>15.008599999999999</v>
      </c>
      <c r="AA1936">
        <v>24.5</v>
      </c>
      <c r="AB1936">
        <v>38.966700000000003</v>
      </c>
      <c r="AC1936">
        <v>29.450600000000001</v>
      </c>
      <c r="AD1936" t="e">
        <v>#N/A</v>
      </c>
      <c r="AE1936">
        <v>32.684600000000003</v>
      </c>
      <c r="AF1936">
        <v>29.878900000000002</v>
      </c>
      <c r="AG1936">
        <v>18.286799999999999</v>
      </c>
      <c r="AH1936">
        <v>19.632000000000001</v>
      </c>
      <c r="AI1936">
        <v>14.1242</v>
      </c>
      <c r="AJ1936">
        <v>42.359499999999997</v>
      </c>
      <c r="AK1936" t="e">
        <v>#N/A</v>
      </c>
      <c r="AL1936" t="e">
        <v>#N/A</v>
      </c>
      <c r="AM1936">
        <v>31.648199999999999</v>
      </c>
      <c r="AN1936">
        <v>49.880699999999997</v>
      </c>
      <c r="AO1936">
        <v>24.016200000000001</v>
      </c>
      <c r="AP1936" t="e">
        <v>#N/A</v>
      </c>
      <c r="AQ1936">
        <v>28.064599999999999</v>
      </c>
      <c r="AR1936">
        <v>23.202999999999999</v>
      </c>
    </row>
    <row r="1937" spans="1:44" x14ac:dyDescent="0.25">
      <c r="A1937" s="1">
        <v>39363</v>
      </c>
      <c r="B1937">
        <v>58.1081</v>
      </c>
      <c r="C1937">
        <v>24.831499999999998</v>
      </c>
      <c r="D1937">
        <v>11.7889</v>
      </c>
      <c r="E1937">
        <v>39.284100000000002</v>
      </c>
      <c r="F1937">
        <v>955.95830000000001</v>
      </c>
      <c r="G1937">
        <v>16.223099999999999</v>
      </c>
      <c r="H1937">
        <v>29.91</v>
      </c>
      <c r="I1937">
        <v>33.453600000000002</v>
      </c>
      <c r="J1937">
        <v>62.083199999999998</v>
      </c>
      <c r="K1937">
        <v>49.458199999999998</v>
      </c>
      <c r="L1937">
        <v>53.317399999999999</v>
      </c>
      <c r="M1937">
        <v>21.405000000000001</v>
      </c>
      <c r="N1937">
        <v>322.34570000000002</v>
      </c>
      <c r="O1937">
        <v>17.259</v>
      </c>
      <c r="P1937">
        <v>28.035699999999999</v>
      </c>
      <c r="Q1937">
        <v>19.28</v>
      </c>
      <c r="R1937">
        <v>55.682400000000001</v>
      </c>
      <c r="S1937">
        <v>23.522500000000001</v>
      </c>
      <c r="T1937">
        <v>26.349499999999999</v>
      </c>
      <c r="U1937">
        <v>150.19649999999999</v>
      </c>
      <c r="V1937">
        <v>33.688099999999999</v>
      </c>
      <c r="W1937">
        <v>20.5229</v>
      </c>
      <c r="X1937">
        <v>37.139099999999999</v>
      </c>
      <c r="Y1937">
        <v>74.543800000000005</v>
      </c>
      <c r="Z1937">
        <v>15.1295</v>
      </c>
      <c r="AA1937">
        <v>25.07</v>
      </c>
      <c r="AB1937">
        <v>38.960900000000002</v>
      </c>
      <c r="AC1937">
        <v>29.4619</v>
      </c>
      <c r="AD1937" t="e">
        <v>#N/A</v>
      </c>
      <c r="AE1937">
        <v>33.084499999999998</v>
      </c>
      <c r="AF1937">
        <v>29.776900000000001</v>
      </c>
      <c r="AG1937">
        <v>18.347799999999999</v>
      </c>
      <c r="AH1937">
        <v>19.586500000000001</v>
      </c>
      <c r="AI1937">
        <v>14.099299999999999</v>
      </c>
      <c r="AJ1937">
        <v>42.422800000000002</v>
      </c>
      <c r="AK1937" t="e">
        <v>#N/A</v>
      </c>
      <c r="AL1937" t="e">
        <v>#N/A</v>
      </c>
      <c r="AM1937">
        <v>31.873899999999999</v>
      </c>
      <c r="AN1937">
        <v>49.75</v>
      </c>
      <c r="AO1937">
        <v>23.957799999999999</v>
      </c>
      <c r="AP1937" t="e">
        <v>#N/A</v>
      </c>
      <c r="AQ1937">
        <v>28.0962</v>
      </c>
      <c r="AR1937">
        <v>23.1557</v>
      </c>
    </row>
    <row r="1938" spans="1:44" x14ac:dyDescent="0.25">
      <c r="A1938" s="1">
        <v>39364</v>
      </c>
      <c r="B1938">
        <v>58.451799999999999</v>
      </c>
      <c r="C1938">
        <v>25.834599999999998</v>
      </c>
      <c r="D1938">
        <v>11.9436</v>
      </c>
      <c r="E1938">
        <v>40.618499999999997</v>
      </c>
      <c r="F1938">
        <v>969.7355</v>
      </c>
      <c r="G1938">
        <v>16.278400000000001</v>
      </c>
      <c r="H1938">
        <v>29.63</v>
      </c>
      <c r="I1938">
        <v>33.667200000000001</v>
      </c>
      <c r="J1938">
        <v>62.547499999999999</v>
      </c>
      <c r="K1938">
        <v>50.355499999999999</v>
      </c>
      <c r="L1938">
        <v>54.227800000000002</v>
      </c>
      <c r="M1938">
        <v>21.7273</v>
      </c>
      <c r="N1938">
        <v>322.32100000000003</v>
      </c>
      <c r="O1938">
        <v>17.346900000000002</v>
      </c>
      <c r="P1938">
        <v>28.415199999999999</v>
      </c>
      <c r="Q1938">
        <v>19.09</v>
      </c>
      <c r="R1938">
        <v>57.115099999999998</v>
      </c>
      <c r="S1938">
        <v>23.9055</v>
      </c>
      <c r="T1938">
        <v>26.3447</v>
      </c>
      <c r="U1938">
        <v>158.88310000000001</v>
      </c>
      <c r="V1938">
        <v>34.092399999999998</v>
      </c>
      <c r="W1938">
        <v>20.52</v>
      </c>
      <c r="X1938">
        <v>37.658099999999997</v>
      </c>
      <c r="Y1938">
        <v>75.156700000000001</v>
      </c>
      <c r="Z1938">
        <v>15.2921</v>
      </c>
      <c r="AA1938">
        <v>25.19</v>
      </c>
      <c r="AB1938">
        <v>39.241500000000002</v>
      </c>
      <c r="AC1938">
        <v>29.652100000000001</v>
      </c>
      <c r="AD1938" t="e">
        <v>#N/A</v>
      </c>
      <c r="AE1938">
        <v>33.504899999999999</v>
      </c>
      <c r="AF1938">
        <v>30.1571</v>
      </c>
      <c r="AG1938">
        <v>18.5762</v>
      </c>
      <c r="AH1938">
        <v>20.235600000000002</v>
      </c>
      <c r="AI1938">
        <v>14.201599999999999</v>
      </c>
      <c r="AJ1938">
        <v>42.814799999999998</v>
      </c>
      <c r="AK1938" t="e">
        <v>#N/A</v>
      </c>
      <c r="AL1938" t="e">
        <v>#N/A</v>
      </c>
      <c r="AM1938">
        <v>32.446899999999999</v>
      </c>
      <c r="AN1938">
        <v>50.431399999999996</v>
      </c>
      <c r="AO1938">
        <v>24.3995</v>
      </c>
      <c r="AP1938" t="e">
        <v>#N/A</v>
      </c>
      <c r="AQ1938">
        <v>28.162800000000001</v>
      </c>
      <c r="AR1938">
        <v>23.3535</v>
      </c>
    </row>
    <row r="1939" spans="1:44" x14ac:dyDescent="0.25">
      <c r="A1939" s="1">
        <v>39365</v>
      </c>
      <c r="B1939">
        <v>58.122700000000002</v>
      </c>
      <c r="C1939">
        <v>25.0092</v>
      </c>
      <c r="D1939">
        <v>11.8634</v>
      </c>
      <c r="E1939">
        <v>39.8994</v>
      </c>
      <c r="F1939">
        <v>940.57740000000001</v>
      </c>
      <c r="G1939">
        <v>16.05</v>
      </c>
      <c r="H1939">
        <v>29.85</v>
      </c>
      <c r="I1939">
        <v>33.236199999999997</v>
      </c>
      <c r="J1939">
        <v>60.328099999999999</v>
      </c>
      <c r="K1939">
        <v>49.149900000000002</v>
      </c>
      <c r="L1939">
        <v>53.392499999999998</v>
      </c>
      <c r="M1939">
        <v>21.683700000000002</v>
      </c>
      <c r="N1939">
        <v>316.61369999999999</v>
      </c>
      <c r="O1939">
        <v>17.2103</v>
      </c>
      <c r="P1939">
        <v>27.9284</v>
      </c>
      <c r="Q1939">
        <v>19.399999999999999</v>
      </c>
      <c r="R1939">
        <v>56.956400000000002</v>
      </c>
      <c r="S1939">
        <v>23.602799999999998</v>
      </c>
      <c r="T1939">
        <v>26.097100000000001</v>
      </c>
      <c r="U1939">
        <v>155.51009999999999</v>
      </c>
      <c r="V1939">
        <v>33.694200000000002</v>
      </c>
      <c r="W1939">
        <v>20.2715</v>
      </c>
      <c r="X1939">
        <v>37.062600000000003</v>
      </c>
      <c r="Y1939">
        <v>74.779300000000006</v>
      </c>
      <c r="Z1939">
        <v>15.197699999999999</v>
      </c>
      <c r="AA1939">
        <v>24.76</v>
      </c>
      <c r="AB1939">
        <v>38.6922</v>
      </c>
      <c r="AC1939">
        <v>29.0154</v>
      </c>
      <c r="AD1939" t="e">
        <v>#N/A</v>
      </c>
      <c r="AE1939">
        <v>33.020699999999998</v>
      </c>
      <c r="AF1939">
        <v>29.701499999999999</v>
      </c>
      <c r="AG1939">
        <v>18.512699999999999</v>
      </c>
      <c r="AH1939">
        <v>20.109000000000002</v>
      </c>
      <c r="AI1939">
        <v>14.086600000000001</v>
      </c>
      <c r="AJ1939">
        <v>42.640300000000003</v>
      </c>
      <c r="AK1939" t="e">
        <v>#N/A</v>
      </c>
      <c r="AL1939" t="e">
        <v>#N/A</v>
      </c>
      <c r="AM1939">
        <v>32.754600000000003</v>
      </c>
      <c r="AN1939">
        <v>49.635800000000003</v>
      </c>
      <c r="AO1939">
        <v>24.216899999999999</v>
      </c>
      <c r="AP1939" t="e">
        <v>#N/A</v>
      </c>
      <c r="AQ1939">
        <v>28.186900000000001</v>
      </c>
      <c r="AR1939">
        <v>23.0624</v>
      </c>
    </row>
    <row r="1940" spans="1:44" x14ac:dyDescent="0.25">
      <c r="A1940" s="1">
        <v>39366</v>
      </c>
      <c r="B1940">
        <v>57.023400000000002</v>
      </c>
      <c r="C1940">
        <v>24.497699999999998</v>
      </c>
      <c r="D1940">
        <v>11.810700000000001</v>
      </c>
      <c r="E1940">
        <v>40.110199999999999</v>
      </c>
      <c r="F1940">
        <v>931.59770000000003</v>
      </c>
      <c r="G1940">
        <v>15.552899999999999</v>
      </c>
      <c r="H1940">
        <v>29.89</v>
      </c>
      <c r="I1940">
        <v>33.188200000000002</v>
      </c>
      <c r="J1940">
        <v>58.670499999999997</v>
      </c>
      <c r="K1940">
        <v>47.928699999999999</v>
      </c>
      <c r="L1940">
        <v>52.5</v>
      </c>
      <c r="M1940">
        <v>21.297599999999999</v>
      </c>
      <c r="N1940">
        <v>323.32810000000001</v>
      </c>
      <c r="O1940">
        <v>16.944600000000001</v>
      </c>
      <c r="P1940">
        <v>27.704899999999999</v>
      </c>
      <c r="Q1940">
        <v>19.55</v>
      </c>
      <c r="R1940">
        <v>56.4574</v>
      </c>
      <c r="S1940">
        <v>23.3965</v>
      </c>
      <c r="T1940">
        <v>27.383500000000002</v>
      </c>
      <c r="U1940">
        <v>150.37909999999999</v>
      </c>
      <c r="V1940">
        <v>33.157200000000003</v>
      </c>
      <c r="W1940">
        <v>20.063800000000001</v>
      </c>
      <c r="X1940">
        <v>37.027700000000003</v>
      </c>
      <c r="Y1940">
        <v>74.142200000000003</v>
      </c>
      <c r="Z1940">
        <v>14.877700000000001</v>
      </c>
      <c r="AA1940">
        <v>25.01</v>
      </c>
      <c r="AB1940">
        <v>38.618000000000002</v>
      </c>
      <c r="AC1940">
        <v>28.753</v>
      </c>
      <c r="AD1940" t="e">
        <v>#N/A</v>
      </c>
      <c r="AE1940">
        <v>32.470300000000002</v>
      </c>
      <c r="AF1940">
        <v>29.484999999999999</v>
      </c>
      <c r="AG1940">
        <v>18.2484</v>
      </c>
      <c r="AH1940">
        <v>19.758600000000001</v>
      </c>
      <c r="AI1940">
        <v>13.9901</v>
      </c>
      <c r="AJ1940">
        <v>42.731200000000001</v>
      </c>
      <c r="AK1940" t="e">
        <v>#N/A</v>
      </c>
      <c r="AL1940" t="e">
        <v>#N/A</v>
      </c>
      <c r="AM1940">
        <v>32.639000000000003</v>
      </c>
      <c r="AN1940">
        <v>48.682699999999997</v>
      </c>
      <c r="AO1940">
        <v>24.152899999999999</v>
      </c>
      <c r="AP1940" t="e">
        <v>#N/A</v>
      </c>
      <c r="AQ1940">
        <v>28.882300000000001</v>
      </c>
      <c r="AR1940">
        <v>22.8005</v>
      </c>
    </row>
    <row r="1941" spans="1:44" x14ac:dyDescent="0.25">
      <c r="A1941" s="1">
        <v>39367</v>
      </c>
      <c r="B1941">
        <v>57.012999999999998</v>
      </c>
      <c r="C1941">
        <v>24.5748</v>
      </c>
      <c r="D1941">
        <v>11.851000000000001</v>
      </c>
      <c r="E1941">
        <v>40.685600000000001</v>
      </c>
      <c r="F1941">
        <v>932.75689999999997</v>
      </c>
      <c r="G1941">
        <v>16.063600000000001</v>
      </c>
      <c r="H1941">
        <v>29.36</v>
      </c>
      <c r="I1941">
        <v>33.027099999999997</v>
      </c>
      <c r="J1941">
        <v>59.040700000000001</v>
      </c>
      <c r="K1941">
        <v>48.5364</v>
      </c>
      <c r="L1941">
        <v>52.902999999999999</v>
      </c>
      <c r="M1941">
        <v>21.4148</v>
      </c>
      <c r="N1941">
        <v>320.90440000000001</v>
      </c>
      <c r="O1941">
        <v>17.156700000000001</v>
      </c>
      <c r="P1941">
        <v>27.903600000000001</v>
      </c>
      <c r="Q1941">
        <v>19.940000000000001</v>
      </c>
      <c r="R1941">
        <v>57.055300000000003</v>
      </c>
      <c r="S1941">
        <v>23.118300000000001</v>
      </c>
      <c r="T1941">
        <v>29.271899999999999</v>
      </c>
      <c r="U1941">
        <v>153.6482</v>
      </c>
      <c r="V1941">
        <v>33.179499999999997</v>
      </c>
      <c r="W1941">
        <v>20.1067</v>
      </c>
      <c r="X1941">
        <v>37.601300000000002</v>
      </c>
      <c r="Y1941">
        <v>74.127200000000002</v>
      </c>
      <c r="Z1941">
        <v>14.975300000000001</v>
      </c>
      <c r="AA1941">
        <v>24.73</v>
      </c>
      <c r="AB1941">
        <v>38.683100000000003</v>
      </c>
      <c r="AC1941">
        <v>28.904499999999999</v>
      </c>
      <c r="AD1941" t="e">
        <v>#N/A</v>
      </c>
      <c r="AE1941">
        <v>32.975099999999998</v>
      </c>
      <c r="AF1941">
        <v>29.834299999999999</v>
      </c>
      <c r="AG1941">
        <v>18.440799999999999</v>
      </c>
      <c r="AH1941">
        <v>20.4892</v>
      </c>
      <c r="AI1941">
        <v>13.911099999999999</v>
      </c>
      <c r="AJ1941">
        <v>42.767800000000001</v>
      </c>
      <c r="AK1941" t="e">
        <v>#N/A</v>
      </c>
      <c r="AL1941" t="e">
        <v>#N/A</v>
      </c>
      <c r="AM1941">
        <v>32.930799999999998</v>
      </c>
      <c r="AN1941">
        <v>49.430500000000002</v>
      </c>
      <c r="AO1941">
        <v>24.117799999999999</v>
      </c>
      <c r="AP1941" t="e">
        <v>#N/A</v>
      </c>
      <c r="AQ1941">
        <v>29.033999999999999</v>
      </c>
      <c r="AR1941">
        <v>23.142499999999998</v>
      </c>
    </row>
    <row r="1942" spans="1:44" x14ac:dyDescent="0.25">
      <c r="A1942" s="1">
        <v>39370</v>
      </c>
      <c r="B1942">
        <v>56.933199999999999</v>
      </c>
      <c r="C1942">
        <v>24.534700000000001</v>
      </c>
      <c r="D1942">
        <v>11.8591</v>
      </c>
      <c r="E1942">
        <v>39.617400000000004</v>
      </c>
      <c r="F1942">
        <v>911.53970000000004</v>
      </c>
      <c r="G1942">
        <v>15.9779</v>
      </c>
      <c r="H1942">
        <v>29.7</v>
      </c>
      <c r="I1942">
        <v>32.493299999999998</v>
      </c>
      <c r="J1942">
        <v>57.6892</v>
      </c>
      <c r="K1942">
        <v>47.476399999999998</v>
      </c>
      <c r="L1942">
        <v>53.236400000000003</v>
      </c>
      <c r="M1942">
        <v>21.250699999999998</v>
      </c>
      <c r="N1942">
        <v>308.82279999999997</v>
      </c>
      <c r="O1942">
        <v>17.045500000000001</v>
      </c>
      <c r="P1942">
        <v>27.9754</v>
      </c>
      <c r="Q1942">
        <v>20.51</v>
      </c>
      <c r="R1942">
        <v>57.663800000000002</v>
      </c>
      <c r="S1942">
        <v>22.914200000000001</v>
      </c>
      <c r="T1942">
        <v>28.014600000000002</v>
      </c>
      <c r="U1942">
        <v>150.31</v>
      </c>
      <c r="V1942">
        <v>32.857100000000003</v>
      </c>
      <c r="W1942">
        <v>19.7742</v>
      </c>
      <c r="X1942">
        <v>37.254899999999999</v>
      </c>
      <c r="Y1942">
        <v>73.988900000000001</v>
      </c>
      <c r="Z1942">
        <v>15.053800000000001</v>
      </c>
      <c r="AA1942">
        <v>25.07</v>
      </c>
      <c r="AB1942">
        <v>38.369399999999999</v>
      </c>
      <c r="AC1942">
        <v>28.458600000000001</v>
      </c>
      <c r="AD1942" t="e">
        <v>#N/A</v>
      </c>
      <c r="AE1942">
        <v>32.374099999999999</v>
      </c>
      <c r="AF1942">
        <v>29.567799999999998</v>
      </c>
      <c r="AG1942">
        <v>18.292899999999999</v>
      </c>
      <c r="AH1942">
        <v>20.6617</v>
      </c>
      <c r="AI1942">
        <v>13.716699999999999</v>
      </c>
      <c r="AJ1942">
        <v>42.192500000000003</v>
      </c>
      <c r="AK1942" t="e">
        <v>#N/A</v>
      </c>
      <c r="AL1942" t="e">
        <v>#N/A</v>
      </c>
      <c r="AM1942">
        <v>32.306399999999996</v>
      </c>
      <c r="AN1942">
        <v>48.970399999999998</v>
      </c>
      <c r="AO1942">
        <v>23.552900000000001</v>
      </c>
      <c r="AP1942" t="e">
        <v>#N/A</v>
      </c>
      <c r="AQ1942">
        <v>28.550899999999999</v>
      </c>
      <c r="AR1942">
        <v>22.841699999999999</v>
      </c>
    </row>
    <row r="1943" spans="1:44" x14ac:dyDescent="0.25">
      <c r="A1943" s="1">
        <v>39371</v>
      </c>
      <c r="B1943">
        <v>56.990499999999997</v>
      </c>
      <c r="C1943">
        <v>24.072500000000002</v>
      </c>
      <c r="D1943">
        <v>11.9854</v>
      </c>
      <c r="E1943">
        <v>38.818300000000001</v>
      </c>
      <c r="F1943">
        <v>908.88940000000002</v>
      </c>
      <c r="G1943">
        <v>16.313800000000001</v>
      </c>
      <c r="H1943">
        <v>29.79</v>
      </c>
      <c r="I1943">
        <v>31.892700000000001</v>
      </c>
      <c r="J1943">
        <v>58.677900000000001</v>
      </c>
      <c r="K1943">
        <v>47.0715</v>
      </c>
      <c r="L1943">
        <v>54.171599999999998</v>
      </c>
      <c r="M1943">
        <v>21.0456</v>
      </c>
      <c r="N1943">
        <v>300.74489999999997</v>
      </c>
      <c r="O1943">
        <v>17.172699999999999</v>
      </c>
      <c r="P1943">
        <v>27.6812</v>
      </c>
      <c r="Q1943">
        <v>20.350000000000001</v>
      </c>
      <c r="R1943">
        <v>57.924599999999998</v>
      </c>
      <c r="S1943">
        <v>23.0091</v>
      </c>
      <c r="T1943">
        <v>27.063099999999999</v>
      </c>
      <c r="U1943">
        <v>148.1456</v>
      </c>
      <c r="V1943">
        <v>33.207599999999999</v>
      </c>
      <c r="W1943">
        <v>19.5793</v>
      </c>
      <c r="X1943">
        <v>37.326799999999999</v>
      </c>
      <c r="Y1943">
        <v>75.375799999999998</v>
      </c>
      <c r="Z1943">
        <v>14.958600000000001</v>
      </c>
      <c r="AA1943">
        <v>24.33</v>
      </c>
      <c r="AB1943">
        <v>38.2348</v>
      </c>
      <c r="AC1943">
        <v>27.894200000000001</v>
      </c>
      <c r="AD1943" t="e">
        <v>#N/A</v>
      </c>
      <c r="AE1943">
        <v>32.9071</v>
      </c>
      <c r="AF1943">
        <v>29.581600000000002</v>
      </c>
      <c r="AG1943">
        <v>18.5626</v>
      </c>
      <c r="AH1943">
        <v>20.769500000000001</v>
      </c>
      <c r="AI1943">
        <v>13.5862</v>
      </c>
      <c r="AJ1943">
        <v>42.311599999999999</v>
      </c>
      <c r="AK1943" t="e">
        <v>#N/A</v>
      </c>
      <c r="AL1943" t="e">
        <v>#N/A</v>
      </c>
      <c r="AM1943">
        <v>32.194400000000002</v>
      </c>
      <c r="AN1943">
        <v>49.097900000000003</v>
      </c>
      <c r="AO1943">
        <v>23.8386</v>
      </c>
      <c r="AP1943" t="e">
        <v>#N/A</v>
      </c>
      <c r="AQ1943">
        <v>28.339600000000001</v>
      </c>
      <c r="AR1943">
        <v>22.8794</v>
      </c>
    </row>
    <row r="1944" spans="1:44" x14ac:dyDescent="0.25">
      <c r="A1944" s="1">
        <v>39372</v>
      </c>
      <c r="B1944">
        <v>56.959000000000003</v>
      </c>
      <c r="C1944">
        <v>24.4251</v>
      </c>
      <c r="D1944">
        <v>11.9838</v>
      </c>
      <c r="E1944">
        <v>38.585299999999997</v>
      </c>
      <c r="F1944">
        <v>899.67290000000003</v>
      </c>
      <c r="G1944">
        <v>16.560300000000002</v>
      </c>
      <c r="H1944">
        <v>29.29</v>
      </c>
      <c r="I1944">
        <v>31.672799999999999</v>
      </c>
      <c r="J1944">
        <v>58.258000000000003</v>
      </c>
      <c r="K1944">
        <v>46.531700000000001</v>
      </c>
      <c r="L1944">
        <v>53.871099999999998</v>
      </c>
      <c r="M1944">
        <v>21.075399999999998</v>
      </c>
      <c r="N1944">
        <v>298.81619999999998</v>
      </c>
      <c r="O1944">
        <v>17.5063</v>
      </c>
      <c r="P1944">
        <v>27.424800000000001</v>
      </c>
      <c r="Q1944">
        <v>19.75</v>
      </c>
      <c r="R1944">
        <v>57.757199999999997</v>
      </c>
      <c r="S1944">
        <v>23.057400000000001</v>
      </c>
      <c r="T1944">
        <v>26.441800000000001</v>
      </c>
      <c r="U1944">
        <v>149.45580000000001</v>
      </c>
      <c r="V1944">
        <v>33.752400000000002</v>
      </c>
      <c r="W1944">
        <v>19.072199999999999</v>
      </c>
      <c r="X1944">
        <v>36.915599999999998</v>
      </c>
      <c r="Y1944">
        <v>72.711399999999998</v>
      </c>
      <c r="Z1944">
        <v>15.6371</v>
      </c>
      <c r="AA1944">
        <v>24.33</v>
      </c>
      <c r="AB1944">
        <v>37.971299999999999</v>
      </c>
      <c r="AC1944">
        <v>28.572299999999998</v>
      </c>
      <c r="AD1944" t="e">
        <v>#N/A</v>
      </c>
      <c r="AE1944">
        <v>32.877899999999997</v>
      </c>
      <c r="AF1944">
        <v>29.694199999999999</v>
      </c>
      <c r="AG1944">
        <v>18.960899999999999</v>
      </c>
      <c r="AH1944">
        <v>20.453499999999998</v>
      </c>
      <c r="AI1944">
        <v>13.494400000000001</v>
      </c>
      <c r="AJ1944">
        <v>42.172600000000003</v>
      </c>
      <c r="AK1944" t="e">
        <v>#N/A</v>
      </c>
      <c r="AL1944" t="e">
        <v>#N/A</v>
      </c>
      <c r="AM1944">
        <v>32.147300000000001</v>
      </c>
      <c r="AN1944">
        <v>47.174300000000002</v>
      </c>
      <c r="AO1944">
        <v>23.929099999999998</v>
      </c>
      <c r="AP1944" t="e">
        <v>#N/A</v>
      </c>
      <c r="AQ1944">
        <v>28.319800000000001</v>
      </c>
      <c r="AR1944">
        <v>23.0398</v>
      </c>
    </row>
    <row r="1945" spans="1:44" x14ac:dyDescent="0.25">
      <c r="A1945" s="1">
        <v>39373</v>
      </c>
      <c r="B1945">
        <v>56.846699999999998</v>
      </c>
      <c r="C1945">
        <v>24.517900000000001</v>
      </c>
      <c r="D1945">
        <v>11.8857</v>
      </c>
      <c r="E1945">
        <v>37.412399999999998</v>
      </c>
      <c r="F1945">
        <v>880.95259999999996</v>
      </c>
      <c r="G1945">
        <v>16.516999999999999</v>
      </c>
      <c r="H1945">
        <v>29.52</v>
      </c>
      <c r="I1945">
        <v>30.711600000000001</v>
      </c>
      <c r="J1945">
        <v>58.671700000000001</v>
      </c>
      <c r="K1945">
        <v>46.678400000000003</v>
      </c>
      <c r="L1945">
        <v>53.016199999999998</v>
      </c>
      <c r="M1945">
        <v>21.071300000000001</v>
      </c>
      <c r="N1945">
        <v>291.23239999999998</v>
      </c>
      <c r="O1945">
        <v>17.464500000000001</v>
      </c>
      <c r="P1945">
        <v>27.1448</v>
      </c>
      <c r="Q1945">
        <v>20</v>
      </c>
      <c r="R1945">
        <v>57.508600000000001</v>
      </c>
      <c r="S1945">
        <v>22.7806</v>
      </c>
      <c r="T1945">
        <v>27.072800000000001</v>
      </c>
      <c r="U1945">
        <v>148.571</v>
      </c>
      <c r="V1945">
        <v>33.729199999999999</v>
      </c>
      <c r="W1945">
        <v>18.880600000000001</v>
      </c>
      <c r="X1945">
        <v>36.654000000000003</v>
      </c>
      <c r="Y1945">
        <v>71.596699999999998</v>
      </c>
      <c r="Z1945">
        <v>15.6684</v>
      </c>
      <c r="AA1945">
        <v>24.33</v>
      </c>
      <c r="AB1945">
        <v>37.737499999999997</v>
      </c>
      <c r="AC1945">
        <v>28.0868</v>
      </c>
      <c r="AD1945" t="e">
        <v>#N/A</v>
      </c>
      <c r="AE1945">
        <v>32.552799999999998</v>
      </c>
      <c r="AF1945">
        <v>29.472100000000001</v>
      </c>
      <c r="AG1945">
        <v>18.878</v>
      </c>
      <c r="AH1945">
        <v>20.344000000000001</v>
      </c>
      <c r="AI1945">
        <v>13.3955</v>
      </c>
      <c r="AJ1945">
        <v>42.064500000000002</v>
      </c>
      <c r="AK1945" t="e">
        <v>#N/A</v>
      </c>
      <c r="AL1945" t="e">
        <v>#N/A</v>
      </c>
      <c r="AM1945">
        <v>31.5962</v>
      </c>
      <c r="AN1945">
        <v>47.231999999999999</v>
      </c>
      <c r="AO1945">
        <v>23.6111</v>
      </c>
      <c r="AP1945" t="e">
        <v>#N/A</v>
      </c>
      <c r="AQ1945">
        <v>28.0627</v>
      </c>
      <c r="AR1945">
        <v>22.4923</v>
      </c>
    </row>
    <row r="1946" spans="1:44" x14ac:dyDescent="0.25">
      <c r="A1946" s="1">
        <v>39374</v>
      </c>
      <c r="B1946">
        <v>52.001899999999999</v>
      </c>
      <c r="C1946">
        <v>23.9359</v>
      </c>
      <c r="D1946">
        <v>11.8294</v>
      </c>
      <c r="E1946">
        <v>36.451900000000002</v>
      </c>
      <c r="F1946">
        <v>859.75279999999998</v>
      </c>
      <c r="G1946">
        <v>16.2363</v>
      </c>
      <c r="H1946">
        <v>29.22</v>
      </c>
      <c r="I1946">
        <v>29.9299</v>
      </c>
      <c r="J1946">
        <v>56.875599999999999</v>
      </c>
      <c r="K1946">
        <v>44.254100000000001</v>
      </c>
      <c r="L1946">
        <v>51.248699999999999</v>
      </c>
      <c r="M1946">
        <v>20.3261</v>
      </c>
      <c r="N1946">
        <v>281.68189999999998</v>
      </c>
      <c r="O1946">
        <v>17.301300000000001</v>
      </c>
      <c r="P1946">
        <v>26.4435</v>
      </c>
      <c r="Q1946">
        <v>20.04</v>
      </c>
      <c r="R1946">
        <v>55.790900000000001</v>
      </c>
      <c r="S1946">
        <v>22.378900000000002</v>
      </c>
      <c r="T1946">
        <v>25.538799999999998</v>
      </c>
      <c r="U1946">
        <v>142.05539999999999</v>
      </c>
      <c r="V1946">
        <v>32.816600000000001</v>
      </c>
      <c r="W1946">
        <v>18.346399999999999</v>
      </c>
      <c r="X1946">
        <v>35.2498</v>
      </c>
      <c r="Y1946">
        <v>70.078999999999994</v>
      </c>
      <c r="Z1946">
        <v>15.290900000000001</v>
      </c>
      <c r="AA1946">
        <v>24.58</v>
      </c>
      <c r="AB1946">
        <v>37.376600000000003</v>
      </c>
      <c r="AC1946">
        <v>27.569600000000001</v>
      </c>
      <c r="AD1946" t="e">
        <v>#N/A</v>
      </c>
      <c r="AE1946">
        <v>32.365600000000001</v>
      </c>
      <c r="AF1946">
        <v>29.3401</v>
      </c>
      <c r="AG1946">
        <v>18.304500000000001</v>
      </c>
      <c r="AH1946">
        <v>20.382200000000001</v>
      </c>
      <c r="AI1946">
        <v>13.149100000000001</v>
      </c>
      <c r="AJ1946">
        <v>42.037500000000001</v>
      </c>
      <c r="AK1946" t="e">
        <v>#N/A</v>
      </c>
      <c r="AL1946" t="e">
        <v>#N/A</v>
      </c>
      <c r="AM1946">
        <v>31.193200000000001</v>
      </c>
      <c r="AN1946">
        <v>46.346600000000002</v>
      </c>
      <c r="AO1946">
        <v>23.261500000000002</v>
      </c>
      <c r="AP1946" t="e">
        <v>#N/A</v>
      </c>
      <c r="AQ1946">
        <v>27.5274</v>
      </c>
      <c r="AR1946">
        <v>21.881799999999998</v>
      </c>
    </row>
    <row r="1947" spans="1:44" x14ac:dyDescent="0.25">
      <c r="A1947" s="1">
        <v>39377</v>
      </c>
      <c r="B1947">
        <v>52.262</v>
      </c>
      <c r="C1947">
        <v>24.329000000000001</v>
      </c>
      <c r="D1947">
        <v>12.095499999999999</v>
      </c>
      <c r="E1947">
        <v>36.6113</v>
      </c>
      <c r="F1947">
        <v>870.85850000000005</v>
      </c>
      <c r="G1947">
        <v>16.7547</v>
      </c>
      <c r="H1947">
        <v>29.04</v>
      </c>
      <c r="I1947">
        <v>30.320900000000002</v>
      </c>
      <c r="J1947">
        <v>57.994700000000002</v>
      </c>
      <c r="K1947">
        <v>44.592799999999997</v>
      </c>
      <c r="L1947">
        <v>51.209499999999998</v>
      </c>
      <c r="M1947">
        <v>20.416599999999999</v>
      </c>
      <c r="N1947">
        <v>285.78449999999998</v>
      </c>
      <c r="O1947">
        <v>17.595800000000001</v>
      </c>
      <c r="P1947">
        <v>26.500499999999999</v>
      </c>
      <c r="Q1947">
        <v>19.2</v>
      </c>
      <c r="R1947">
        <v>55.520200000000003</v>
      </c>
      <c r="S1947">
        <v>22.6449</v>
      </c>
      <c r="T1947">
        <v>25.805800000000001</v>
      </c>
      <c r="U1947">
        <v>146.23400000000001</v>
      </c>
      <c r="V1947">
        <v>33.028399999999998</v>
      </c>
      <c r="W1947">
        <v>18.576599999999999</v>
      </c>
      <c r="X1947">
        <v>35.443600000000004</v>
      </c>
      <c r="Y1947">
        <v>71.368700000000004</v>
      </c>
      <c r="Z1947">
        <v>15.6219</v>
      </c>
      <c r="AA1947">
        <v>24.48</v>
      </c>
      <c r="AB1947">
        <v>37.763100000000001</v>
      </c>
      <c r="AC1947">
        <v>28.023199999999999</v>
      </c>
      <c r="AD1947" t="e">
        <v>#N/A</v>
      </c>
      <c r="AE1947">
        <v>32.4129</v>
      </c>
      <c r="AF1947">
        <v>30.4453</v>
      </c>
      <c r="AG1947">
        <v>18.651700000000002</v>
      </c>
      <c r="AH1947">
        <v>20.505800000000001</v>
      </c>
      <c r="AI1947">
        <v>13.2348</v>
      </c>
      <c r="AJ1947">
        <v>42.555300000000003</v>
      </c>
      <c r="AK1947" t="e">
        <v>#N/A</v>
      </c>
      <c r="AL1947" t="e">
        <v>#N/A</v>
      </c>
      <c r="AM1947">
        <v>31.912700000000001</v>
      </c>
      <c r="AN1947">
        <v>46.671799999999998</v>
      </c>
      <c r="AO1947">
        <v>23.4937</v>
      </c>
      <c r="AP1947" t="e">
        <v>#N/A</v>
      </c>
      <c r="AQ1947">
        <v>27.931100000000001</v>
      </c>
      <c r="AR1947">
        <v>22.638200000000001</v>
      </c>
    </row>
    <row r="1948" spans="1:44" x14ac:dyDescent="0.25">
      <c r="A1948" s="1">
        <v>39378</v>
      </c>
      <c r="B1948">
        <v>51.7286</v>
      </c>
      <c r="C1948">
        <v>24.5185</v>
      </c>
      <c r="D1948">
        <v>12.1251</v>
      </c>
      <c r="E1948">
        <v>37.5306</v>
      </c>
      <c r="F1948">
        <v>875.42499999999995</v>
      </c>
      <c r="G1948">
        <v>17.778199999999998</v>
      </c>
      <c r="H1948">
        <v>29.09</v>
      </c>
      <c r="I1948">
        <v>30.133700000000001</v>
      </c>
      <c r="J1948">
        <v>57.648800000000001</v>
      </c>
      <c r="K1948">
        <v>44.872199999999999</v>
      </c>
      <c r="L1948">
        <v>51.169499999999999</v>
      </c>
      <c r="M1948">
        <v>20.400400000000001</v>
      </c>
      <c r="N1948">
        <v>282.88670000000002</v>
      </c>
      <c r="O1948">
        <v>17.634699999999999</v>
      </c>
      <c r="P1948">
        <v>26.4726</v>
      </c>
      <c r="Q1948">
        <v>19.78</v>
      </c>
      <c r="R1948">
        <v>55.444499999999998</v>
      </c>
      <c r="S1948">
        <v>22.678699999999999</v>
      </c>
      <c r="T1948">
        <v>26.087399999999999</v>
      </c>
      <c r="U1948">
        <v>146.3647</v>
      </c>
      <c r="V1948">
        <v>33.189300000000003</v>
      </c>
      <c r="W1948">
        <v>18.485800000000001</v>
      </c>
      <c r="X1948">
        <v>35.564</v>
      </c>
      <c r="Y1948">
        <v>71.747699999999995</v>
      </c>
      <c r="Z1948">
        <v>15.6187</v>
      </c>
      <c r="AA1948">
        <v>24.16</v>
      </c>
      <c r="AB1948">
        <v>37.6524</v>
      </c>
      <c r="AC1948">
        <v>28.2</v>
      </c>
      <c r="AD1948" t="e">
        <v>#N/A</v>
      </c>
      <c r="AE1948">
        <v>32.759</v>
      </c>
      <c r="AF1948">
        <v>31.209800000000001</v>
      </c>
      <c r="AG1948">
        <v>18.779599999999999</v>
      </c>
      <c r="AH1948">
        <v>20.685700000000001</v>
      </c>
      <c r="AI1948">
        <v>13.169499999999999</v>
      </c>
      <c r="AJ1948">
        <v>42.4116</v>
      </c>
      <c r="AK1948" t="e">
        <v>#N/A</v>
      </c>
      <c r="AL1948" t="e">
        <v>#N/A</v>
      </c>
      <c r="AM1948">
        <v>32.183599999999998</v>
      </c>
      <c r="AN1948">
        <v>46.518300000000004</v>
      </c>
      <c r="AO1948">
        <v>23.601500000000001</v>
      </c>
      <c r="AP1948" t="e">
        <v>#N/A</v>
      </c>
      <c r="AQ1948">
        <v>26.948799999999999</v>
      </c>
      <c r="AR1948">
        <v>22.634599999999999</v>
      </c>
    </row>
    <row r="1949" spans="1:44" x14ac:dyDescent="0.25">
      <c r="A1949" s="1">
        <v>39379</v>
      </c>
      <c r="B1949">
        <v>51.918399999999998</v>
      </c>
      <c r="C1949">
        <v>24.5213</v>
      </c>
      <c r="D1949">
        <v>12.191000000000001</v>
      </c>
      <c r="E1949">
        <v>37.773299999999999</v>
      </c>
      <c r="F1949">
        <v>871.03510000000006</v>
      </c>
      <c r="G1949">
        <v>17.786200000000001</v>
      </c>
      <c r="H1949">
        <v>28.46</v>
      </c>
      <c r="I1949">
        <v>29.995000000000001</v>
      </c>
      <c r="J1949">
        <v>57.326300000000003</v>
      </c>
      <c r="K1949">
        <v>45.775300000000001</v>
      </c>
      <c r="L1949">
        <v>51.820700000000002</v>
      </c>
      <c r="M1949">
        <v>20.253499999999999</v>
      </c>
      <c r="N1949">
        <v>279.22399999999999</v>
      </c>
      <c r="O1949">
        <v>17.791599999999999</v>
      </c>
      <c r="P1949">
        <v>26.930800000000001</v>
      </c>
      <c r="Q1949">
        <v>19.440000000000001</v>
      </c>
      <c r="R1949">
        <v>56.0122</v>
      </c>
      <c r="S1949">
        <v>22.576799999999999</v>
      </c>
      <c r="T1949">
        <v>26.3398</v>
      </c>
      <c r="U1949">
        <v>147.5027</v>
      </c>
      <c r="V1949">
        <v>33.078600000000002</v>
      </c>
      <c r="W1949">
        <v>18.492999999999999</v>
      </c>
      <c r="X1949">
        <v>35.636099999999999</v>
      </c>
      <c r="Y1949">
        <v>70.784599999999998</v>
      </c>
      <c r="Z1949">
        <v>15.1839</v>
      </c>
      <c r="AA1949">
        <v>24.32</v>
      </c>
      <c r="AB1949">
        <v>37.651699999999998</v>
      </c>
      <c r="AC1949">
        <v>28.450600000000001</v>
      </c>
      <c r="AD1949" t="e">
        <v>#N/A</v>
      </c>
      <c r="AE1949">
        <v>32.917900000000003</v>
      </c>
      <c r="AF1949">
        <v>31.1736</v>
      </c>
      <c r="AG1949">
        <v>19.0244</v>
      </c>
      <c r="AH1949">
        <v>20.507300000000001</v>
      </c>
      <c r="AI1949">
        <v>13.1533</v>
      </c>
      <c r="AJ1949">
        <v>42.554600000000001</v>
      </c>
      <c r="AK1949" t="e">
        <v>#N/A</v>
      </c>
      <c r="AL1949" t="e">
        <v>#N/A</v>
      </c>
      <c r="AM1949">
        <v>31.993600000000001</v>
      </c>
      <c r="AN1949">
        <v>46.884799999999998</v>
      </c>
      <c r="AO1949">
        <v>23.435500000000001</v>
      </c>
      <c r="AP1949" t="e">
        <v>#N/A</v>
      </c>
      <c r="AQ1949">
        <v>26.9574</v>
      </c>
      <c r="AR1949">
        <v>22.783300000000001</v>
      </c>
    </row>
    <row r="1950" spans="1:44" x14ac:dyDescent="0.25">
      <c r="A1950" s="1">
        <v>39380</v>
      </c>
      <c r="B1950">
        <v>51.625700000000002</v>
      </c>
      <c r="C1950">
        <v>24.507300000000001</v>
      </c>
      <c r="D1950">
        <v>12.1069</v>
      </c>
      <c r="E1950">
        <v>38.087299999999999</v>
      </c>
      <c r="F1950">
        <v>838.40940000000001</v>
      </c>
      <c r="G1950">
        <v>17.388300000000001</v>
      </c>
      <c r="H1950">
        <v>29</v>
      </c>
      <c r="I1950">
        <v>29.527899999999999</v>
      </c>
      <c r="J1950">
        <v>58.062199999999997</v>
      </c>
      <c r="K1950">
        <v>44.849800000000002</v>
      </c>
      <c r="L1950">
        <v>52.296999999999997</v>
      </c>
      <c r="M1950">
        <v>20.0901</v>
      </c>
      <c r="N1950">
        <v>273.7647</v>
      </c>
      <c r="O1950">
        <v>18.0227</v>
      </c>
      <c r="P1950">
        <v>27.232800000000001</v>
      </c>
      <c r="Q1950">
        <v>19.47</v>
      </c>
      <c r="R1950">
        <v>55.3643</v>
      </c>
      <c r="S1950">
        <v>22.4131</v>
      </c>
      <c r="T1950">
        <v>25.543700000000001</v>
      </c>
      <c r="U1950">
        <v>147.85149999999999</v>
      </c>
      <c r="V1950">
        <v>32.762099999999997</v>
      </c>
      <c r="W1950">
        <v>18.2837</v>
      </c>
      <c r="X1950">
        <v>35.686799999999998</v>
      </c>
      <c r="Y1950">
        <v>70.3065</v>
      </c>
      <c r="Z1950">
        <v>15.0304</v>
      </c>
      <c r="AA1950">
        <v>24.76</v>
      </c>
      <c r="AB1950">
        <v>37.158999999999999</v>
      </c>
      <c r="AC1950">
        <v>28.158899999999999</v>
      </c>
      <c r="AD1950" t="e">
        <v>#N/A</v>
      </c>
      <c r="AE1950">
        <v>33.263199999999998</v>
      </c>
      <c r="AF1950">
        <v>31.475999999999999</v>
      </c>
      <c r="AG1950">
        <v>19.3674</v>
      </c>
      <c r="AH1950">
        <v>20.516200000000001</v>
      </c>
      <c r="AI1950">
        <v>13.249700000000001</v>
      </c>
      <c r="AJ1950">
        <v>42.301900000000003</v>
      </c>
      <c r="AK1950" t="e">
        <v>#N/A</v>
      </c>
      <c r="AL1950" t="e">
        <v>#N/A</v>
      </c>
      <c r="AM1950">
        <v>31.856400000000001</v>
      </c>
      <c r="AN1950">
        <v>46.156599999999997</v>
      </c>
      <c r="AO1950">
        <v>23.563199999999998</v>
      </c>
      <c r="AP1950" t="e">
        <v>#N/A</v>
      </c>
      <c r="AQ1950">
        <v>26.814699999999998</v>
      </c>
      <c r="AR1950">
        <v>22.263300000000001</v>
      </c>
    </row>
    <row r="1951" spans="1:44" x14ac:dyDescent="0.25">
      <c r="A1951" s="1">
        <v>39381</v>
      </c>
      <c r="B1951">
        <v>51.380400000000002</v>
      </c>
      <c r="C1951">
        <v>24.989100000000001</v>
      </c>
      <c r="D1951">
        <v>12.1622</v>
      </c>
      <c r="E1951">
        <v>38.465699999999998</v>
      </c>
      <c r="F1951">
        <v>838.89679999999998</v>
      </c>
      <c r="G1951">
        <v>17.479299999999999</v>
      </c>
      <c r="H1951">
        <v>28.45</v>
      </c>
      <c r="I1951">
        <v>30.017700000000001</v>
      </c>
      <c r="J1951">
        <v>57.771500000000003</v>
      </c>
      <c r="K1951">
        <v>44.8371</v>
      </c>
      <c r="L1951">
        <v>52.263800000000003</v>
      </c>
      <c r="M1951">
        <v>20.4468</v>
      </c>
      <c r="N1951">
        <v>281.58499999999998</v>
      </c>
      <c r="O1951">
        <v>18.0077</v>
      </c>
      <c r="P1951">
        <v>27.107600000000001</v>
      </c>
      <c r="Q1951">
        <v>18.95</v>
      </c>
      <c r="R1951">
        <v>55.460599999999999</v>
      </c>
      <c r="S1951">
        <v>22.418299999999999</v>
      </c>
      <c r="T1951">
        <v>25.4175</v>
      </c>
      <c r="U1951">
        <v>153.08940000000001</v>
      </c>
      <c r="V1951">
        <v>33.276200000000003</v>
      </c>
      <c r="W1951">
        <v>18.573399999999999</v>
      </c>
      <c r="X1951">
        <v>35.686900000000001</v>
      </c>
      <c r="Y1951">
        <v>70.510300000000001</v>
      </c>
      <c r="Z1951">
        <v>14.9809</v>
      </c>
      <c r="AA1951">
        <v>24.84</v>
      </c>
      <c r="AB1951">
        <v>37.1676</v>
      </c>
      <c r="AC1951">
        <v>28.784700000000001</v>
      </c>
      <c r="AD1951" t="e">
        <v>#N/A</v>
      </c>
      <c r="AE1951">
        <v>33.317700000000002</v>
      </c>
      <c r="AF1951">
        <v>31.597200000000001</v>
      </c>
      <c r="AG1951">
        <v>21.097200000000001</v>
      </c>
      <c r="AH1951">
        <v>20.6554</v>
      </c>
      <c r="AI1951">
        <v>13.1915</v>
      </c>
      <c r="AJ1951">
        <v>42.3172</v>
      </c>
      <c r="AK1951" t="e">
        <v>#N/A</v>
      </c>
      <c r="AL1951" t="e">
        <v>#N/A</v>
      </c>
      <c r="AM1951">
        <v>31.337700000000002</v>
      </c>
      <c r="AN1951">
        <v>45.746200000000002</v>
      </c>
      <c r="AO1951">
        <v>23.8005</v>
      </c>
      <c r="AP1951" t="e">
        <v>#N/A</v>
      </c>
      <c r="AQ1951">
        <v>27.136900000000001</v>
      </c>
      <c r="AR1951">
        <v>22.1022</v>
      </c>
    </row>
    <row r="1952" spans="1:44" x14ac:dyDescent="0.25">
      <c r="A1952" s="1">
        <v>39384</v>
      </c>
      <c r="B1952">
        <v>51.26</v>
      </c>
      <c r="C1952">
        <v>25.662400000000002</v>
      </c>
      <c r="D1952">
        <v>12.1562</v>
      </c>
      <c r="E1952">
        <v>38.345599999999997</v>
      </c>
      <c r="F1952">
        <v>852.65449999999998</v>
      </c>
      <c r="G1952">
        <v>17.5077</v>
      </c>
      <c r="H1952">
        <v>28.93</v>
      </c>
      <c r="I1952">
        <v>29.971800000000002</v>
      </c>
      <c r="J1952">
        <v>58.326799999999999</v>
      </c>
      <c r="K1952">
        <v>44.134399999999999</v>
      </c>
      <c r="L1952">
        <v>52.939500000000002</v>
      </c>
      <c r="M1952">
        <v>20.7636</v>
      </c>
      <c r="N1952">
        <v>281.84440000000001</v>
      </c>
      <c r="O1952">
        <v>18.0778</v>
      </c>
      <c r="P1952">
        <v>27.4529</v>
      </c>
      <c r="Q1952">
        <v>19.78</v>
      </c>
      <c r="R1952">
        <v>56.275199999999998</v>
      </c>
      <c r="S1952">
        <v>22.507300000000001</v>
      </c>
      <c r="T1952">
        <v>25.563099999999999</v>
      </c>
      <c r="U1952">
        <v>158.13229999999999</v>
      </c>
      <c r="V1952">
        <v>32.816299999999998</v>
      </c>
      <c r="W1952">
        <v>18.594100000000001</v>
      </c>
      <c r="X1952">
        <v>35.831600000000002</v>
      </c>
      <c r="Y1952">
        <v>71.139099999999999</v>
      </c>
      <c r="Z1952">
        <v>15.158300000000001</v>
      </c>
      <c r="AA1952">
        <v>25.41</v>
      </c>
      <c r="AB1952">
        <v>37.542400000000001</v>
      </c>
      <c r="AC1952">
        <v>28.375499999999999</v>
      </c>
      <c r="AD1952" t="e">
        <v>#N/A</v>
      </c>
      <c r="AE1952">
        <v>33.7059</v>
      </c>
      <c r="AF1952">
        <v>31.686</v>
      </c>
      <c r="AG1952">
        <v>20.810099999999998</v>
      </c>
      <c r="AH1952">
        <v>20.840199999999999</v>
      </c>
      <c r="AI1952">
        <v>13.2936</v>
      </c>
      <c r="AJ1952">
        <v>42.343800000000002</v>
      </c>
      <c r="AK1952" t="e">
        <v>#N/A</v>
      </c>
      <c r="AL1952" t="e">
        <v>#N/A</v>
      </c>
      <c r="AM1952">
        <v>31.296299999999999</v>
      </c>
      <c r="AN1952">
        <v>45.93</v>
      </c>
      <c r="AO1952">
        <v>23.9924</v>
      </c>
      <c r="AP1952" t="e">
        <v>#N/A</v>
      </c>
      <c r="AQ1952">
        <v>27.348500000000001</v>
      </c>
      <c r="AR1952">
        <v>22.284199999999998</v>
      </c>
    </row>
    <row r="1953" spans="1:44" x14ac:dyDescent="0.25">
      <c r="A1953" s="1">
        <v>39385</v>
      </c>
      <c r="B1953">
        <v>51.0959</v>
      </c>
      <c r="C1953">
        <v>24.9619</v>
      </c>
      <c r="D1953">
        <v>12.107799999999999</v>
      </c>
      <c r="E1953">
        <v>38.170200000000001</v>
      </c>
      <c r="F1953">
        <v>846.45330000000001</v>
      </c>
      <c r="G1953">
        <v>17.819900000000001</v>
      </c>
      <c r="H1953">
        <v>28.87</v>
      </c>
      <c r="I1953">
        <v>29.944800000000001</v>
      </c>
      <c r="J1953">
        <v>58.466200000000001</v>
      </c>
      <c r="K1953">
        <v>43.823</v>
      </c>
      <c r="L1953">
        <v>51.2866</v>
      </c>
      <c r="M1953">
        <v>20.996600000000001</v>
      </c>
      <c r="N1953">
        <v>277.70569999999998</v>
      </c>
      <c r="O1953">
        <v>18.025600000000001</v>
      </c>
      <c r="P1953">
        <v>26.986000000000001</v>
      </c>
      <c r="Q1953">
        <v>19.75</v>
      </c>
      <c r="R1953">
        <v>54.729500000000002</v>
      </c>
      <c r="S1953">
        <v>22.437999999999999</v>
      </c>
      <c r="T1953">
        <v>25.757300000000001</v>
      </c>
      <c r="U1953">
        <v>155.7021</v>
      </c>
      <c r="V1953">
        <v>32.665900000000001</v>
      </c>
      <c r="W1953">
        <v>18.608899999999998</v>
      </c>
      <c r="X1953">
        <v>35.911700000000003</v>
      </c>
      <c r="Y1953">
        <v>70.639099999999999</v>
      </c>
      <c r="Z1953">
        <v>15.181800000000001</v>
      </c>
      <c r="AA1953">
        <v>24.98</v>
      </c>
      <c r="AB1953">
        <v>37.4084</v>
      </c>
      <c r="AC1953">
        <v>28.277100000000001</v>
      </c>
      <c r="AD1953" t="e">
        <v>#N/A</v>
      </c>
      <c r="AE1953">
        <v>33.668500000000002</v>
      </c>
      <c r="AF1953">
        <v>31.700099999999999</v>
      </c>
      <c r="AG1953">
        <v>21.28</v>
      </c>
      <c r="AH1953">
        <v>20.724599999999999</v>
      </c>
      <c r="AI1953">
        <v>13.2463</v>
      </c>
      <c r="AJ1953">
        <v>40.600900000000003</v>
      </c>
      <c r="AK1953" t="e">
        <v>#N/A</v>
      </c>
      <c r="AL1953" t="e">
        <v>#N/A</v>
      </c>
      <c r="AM1953">
        <v>31.228899999999999</v>
      </c>
      <c r="AN1953">
        <v>45.903199999999998</v>
      </c>
      <c r="AO1953">
        <v>23.6374</v>
      </c>
      <c r="AP1953" t="e">
        <v>#N/A</v>
      </c>
      <c r="AQ1953">
        <v>27.5366</v>
      </c>
      <c r="AR1953">
        <v>22.0091</v>
      </c>
    </row>
    <row r="1954" spans="1:44" x14ac:dyDescent="0.25">
      <c r="A1954" s="1">
        <v>39386</v>
      </c>
      <c r="B1954">
        <v>51.292999999999999</v>
      </c>
      <c r="C1954">
        <v>25.106200000000001</v>
      </c>
      <c r="D1954">
        <v>12.102499999999999</v>
      </c>
      <c r="E1954">
        <v>38.474800000000002</v>
      </c>
      <c r="F1954">
        <v>848.27440000000001</v>
      </c>
      <c r="G1954">
        <v>17.8978</v>
      </c>
      <c r="H1954">
        <v>28.71</v>
      </c>
      <c r="I1954">
        <v>30.042300000000001</v>
      </c>
      <c r="J1954">
        <v>59.059100000000001</v>
      </c>
      <c r="K1954">
        <v>44.3857</v>
      </c>
      <c r="L1954">
        <v>51.956499999999998</v>
      </c>
      <c r="M1954">
        <v>21.097899999999999</v>
      </c>
      <c r="N1954">
        <v>275.5566</v>
      </c>
      <c r="O1954">
        <v>17.984500000000001</v>
      </c>
      <c r="P1954">
        <v>27.625499999999999</v>
      </c>
      <c r="Q1954">
        <v>19.72</v>
      </c>
      <c r="R1954">
        <v>55.087000000000003</v>
      </c>
      <c r="S1954">
        <v>22.7517</v>
      </c>
      <c r="T1954">
        <v>26.233000000000001</v>
      </c>
      <c r="U1954">
        <v>160.1748</v>
      </c>
      <c r="V1954">
        <v>32.632199999999997</v>
      </c>
      <c r="W1954">
        <v>18.5869</v>
      </c>
      <c r="X1954">
        <v>36.1111</v>
      </c>
      <c r="Y1954">
        <v>71.678100000000001</v>
      </c>
      <c r="Z1954">
        <v>15.467599999999999</v>
      </c>
      <c r="AA1954">
        <v>24.76</v>
      </c>
      <c r="AB1954">
        <v>37.5062</v>
      </c>
      <c r="AC1954">
        <v>28.465299999999999</v>
      </c>
      <c r="AD1954" t="e">
        <v>#N/A</v>
      </c>
      <c r="AE1954">
        <v>33.898600000000002</v>
      </c>
      <c r="AF1954">
        <v>31.8309</v>
      </c>
      <c r="AG1954">
        <v>22.072600000000001</v>
      </c>
      <c r="AH1954">
        <v>21.090499999999999</v>
      </c>
      <c r="AI1954">
        <v>13.296099999999999</v>
      </c>
      <c r="AJ1954">
        <v>40.8232</v>
      </c>
      <c r="AK1954" t="e">
        <v>#N/A</v>
      </c>
      <c r="AL1954" t="e">
        <v>#N/A</v>
      </c>
      <c r="AM1954">
        <v>31.955200000000001</v>
      </c>
      <c r="AN1954">
        <v>46.241100000000003</v>
      </c>
      <c r="AO1954">
        <v>23.940999999999999</v>
      </c>
      <c r="AP1954" t="e">
        <v>#N/A</v>
      </c>
      <c r="AQ1954">
        <v>27.363600000000002</v>
      </c>
      <c r="AR1954">
        <v>22.165900000000001</v>
      </c>
    </row>
    <row r="1955" spans="1:44" x14ac:dyDescent="0.25">
      <c r="A1955" s="1">
        <v>39387</v>
      </c>
      <c r="B1955">
        <v>49.9148</v>
      </c>
      <c r="C1955">
        <v>24.0745</v>
      </c>
      <c r="D1955">
        <v>11.9481</v>
      </c>
      <c r="E1955">
        <v>36.92</v>
      </c>
      <c r="F1955">
        <v>798.13009999999997</v>
      </c>
      <c r="G1955">
        <v>17.6907</v>
      </c>
      <c r="H1955">
        <v>28.45</v>
      </c>
      <c r="I1955">
        <v>28.490400000000001</v>
      </c>
      <c r="J1955">
        <v>57.9634</v>
      </c>
      <c r="K1955">
        <v>43.684899999999999</v>
      </c>
      <c r="L1955">
        <v>50.638199999999998</v>
      </c>
      <c r="M1955">
        <v>20.570599999999999</v>
      </c>
      <c r="N1955">
        <v>256.14749999999998</v>
      </c>
      <c r="O1955">
        <v>17.763500000000001</v>
      </c>
      <c r="P1955">
        <v>26.794</v>
      </c>
      <c r="Q1955">
        <v>19.399999999999999</v>
      </c>
      <c r="R1955">
        <v>53.0852</v>
      </c>
      <c r="S1955">
        <v>22.3355</v>
      </c>
      <c r="T1955">
        <v>25.058299999999999</v>
      </c>
      <c r="U1955">
        <v>155.45169999999999</v>
      </c>
      <c r="V1955">
        <v>32.572800000000001</v>
      </c>
      <c r="W1955">
        <v>18.133299999999998</v>
      </c>
      <c r="X1955">
        <v>35.350900000000003</v>
      </c>
      <c r="Y1955">
        <v>70.270099999999999</v>
      </c>
      <c r="Z1955">
        <v>15.2629</v>
      </c>
      <c r="AA1955">
        <v>24.9</v>
      </c>
      <c r="AB1955">
        <v>37.274700000000003</v>
      </c>
      <c r="AC1955">
        <v>26.886900000000001</v>
      </c>
      <c r="AD1955" t="e">
        <v>#N/A</v>
      </c>
      <c r="AE1955">
        <v>33.528799999999997</v>
      </c>
      <c r="AF1955">
        <v>31.391300000000001</v>
      </c>
      <c r="AG1955">
        <v>22.259499999999999</v>
      </c>
      <c r="AH1955">
        <v>20.3477</v>
      </c>
      <c r="AI1955">
        <v>12.961</v>
      </c>
      <c r="AJ1955">
        <v>40.344099999999997</v>
      </c>
      <c r="AK1955" t="e">
        <v>#N/A</v>
      </c>
      <c r="AL1955" t="e">
        <v>#N/A</v>
      </c>
      <c r="AM1955">
        <v>31.617599999999999</v>
      </c>
      <c r="AN1955">
        <v>45.186999999999998</v>
      </c>
      <c r="AO1955">
        <v>23.288499999999999</v>
      </c>
      <c r="AP1955" t="e">
        <v>#N/A</v>
      </c>
      <c r="AQ1955">
        <v>26.6937</v>
      </c>
      <c r="AR1955">
        <v>21.6706</v>
      </c>
    </row>
    <row r="1956" spans="1:44" x14ac:dyDescent="0.25">
      <c r="A1956" s="1">
        <v>39391</v>
      </c>
      <c r="B1956">
        <v>50.372</v>
      </c>
      <c r="C1956">
        <v>23.9665</v>
      </c>
      <c r="D1956">
        <v>11.9739</v>
      </c>
      <c r="E1956">
        <v>36.616</v>
      </c>
      <c r="F1956">
        <v>797.76509999999996</v>
      </c>
      <c r="G1956">
        <v>17.492899999999999</v>
      </c>
      <c r="H1956">
        <v>27.7</v>
      </c>
      <c r="I1956">
        <v>27.5808</v>
      </c>
      <c r="J1956">
        <v>58.521700000000003</v>
      </c>
      <c r="K1956">
        <v>43.601599999999998</v>
      </c>
      <c r="L1956">
        <v>50.093899999999998</v>
      </c>
      <c r="M1956">
        <v>21.050999999999998</v>
      </c>
      <c r="N1956">
        <v>237.7157</v>
      </c>
      <c r="O1956">
        <v>17.5212</v>
      </c>
      <c r="P1956">
        <v>26.534700000000001</v>
      </c>
      <c r="Q1956">
        <v>17.399999999999999</v>
      </c>
      <c r="R1956">
        <v>52.345399999999998</v>
      </c>
      <c r="S1956">
        <v>22.158200000000001</v>
      </c>
      <c r="T1956">
        <v>24.179600000000001</v>
      </c>
      <c r="U1956">
        <v>140.6968</v>
      </c>
      <c r="V1956">
        <v>33.081400000000002</v>
      </c>
      <c r="W1956">
        <v>17.528400000000001</v>
      </c>
      <c r="X1956">
        <v>35.710900000000002</v>
      </c>
      <c r="Y1956">
        <v>69.801000000000002</v>
      </c>
      <c r="Z1956">
        <v>15.433999999999999</v>
      </c>
      <c r="AA1956">
        <v>24.4</v>
      </c>
      <c r="AB1956">
        <v>37.009900000000002</v>
      </c>
      <c r="AC1956">
        <v>25.830200000000001</v>
      </c>
      <c r="AD1956" t="e">
        <v>#N/A</v>
      </c>
      <c r="AE1956">
        <v>33.757399999999997</v>
      </c>
      <c r="AF1956">
        <v>30.466000000000001</v>
      </c>
      <c r="AG1956">
        <v>21.962299999999999</v>
      </c>
      <c r="AH1956">
        <v>20.116700000000002</v>
      </c>
      <c r="AI1956">
        <v>12.7521</v>
      </c>
      <c r="AJ1956">
        <v>41.094200000000001</v>
      </c>
      <c r="AK1956" t="e">
        <v>#N/A</v>
      </c>
      <c r="AL1956" t="e">
        <v>#N/A</v>
      </c>
      <c r="AM1956">
        <v>31.845300000000002</v>
      </c>
      <c r="AN1956">
        <v>45.821199999999997</v>
      </c>
      <c r="AO1956">
        <v>22.7072</v>
      </c>
      <c r="AP1956" t="e">
        <v>#N/A</v>
      </c>
      <c r="AQ1956">
        <v>26.574000000000002</v>
      </c>
      <c r="AR1956">
        <v>21.624400000000001</v>
      </c>
    </row>
    <row r="1957" spans="1:44" x14ac:dyDescent="0.25">
      <c r="A1957" s="1">
        <v>39392</v>
      </c>
      <c r="B1957">
        <v>50.403599999999997</v>
      </c>
      <c r="C1957">
        <v>24.2913</v>
      </c>
      <c r="D1957">
        <v>12.020899999999999</v>
      </c>
      <c r="E1957">
        <v>36.718200000000003</v>
      </c>
      <c r="F1957">
        <v>828.16200000000003</v>
      </c>
      <c r="G1957">
        <v>17.946899999999999</v>
      </c>
      <c r="H1957">
        <v>27.21</v>
      </c>
      <c r="I1957">
        <v>28.154900000000001</v>
      </c>
      <c r="J1957">
        <v>58.123600000000003</v>
      </c>
      <c r="K1957">
        <v>44.263800000000003</v>
      </c>
      <c r="L1957">
        <v>51.108699999999999</v>
      </c>
      <c r="M1957">
        <v>21.599399999999999</v>
      </c>
      <c r="N1957">
        <v>231.34379999999999</v>
      </c>
      <c r="O1957">
        <v>17.643899999999999</v>
      </c>
      <c r="P1957">
        <v>26.8094</v>
      </c>
      <c r="Q1957">
        <v>17.3</v>
      </c>
      <c r="R1957">
        <v>53.750799999999998</v>
      </c>
      <c r="S1957">
        <v>22.057300000000001</v>
      </c>
      <c r="T1957">
        <v>24.169899999999998</v>
      </c>
      <c r="U1957">
        <v>143.18680000000001</v>
      </c>
      <c r="V1957">
        <v>33.492800000000003</v>
      </c>
      <c r="W1957">
        <v>17.6097</v>
      </c>
      <c r="X1957">
        <v>36.2072</v>
      </c>
      <c r="Y1957">
        <v>69.376900000000006</v>
      </c>
      <c r="Z1957">
        <v>15.7437</v>
      </c>
      <c r="AA1957">
        <v>23.9</v>
      </c>
      <c r="AB1957">
        <v>36.928400000000003</v>
      </c>
      <c r="AC1957">
        <v>26.531400000000001</v>
      </c>
      <c r="AD1957" t="e">
        <v>#N/A</v>
      </c>
      <c r="AE1957">
        <v>33.659999999999997</v>
      </c>
      <c r="AF1957">
        <v>30.380400000000002</v>
      </c>
      <c r="AG1957">
        <v>21.682700000000001</v>
      </c>
      <c r="AH1957">
        <v>20.228000000000002</v>
      </c>
      <c r="AI1957">
        <v>12.8398</v>
      </c>
      <c r="AJ1957">
        <v>41.096600000000002</v>
      </c>
      <c r="AK1957" t="e">
        <v>#N/A</v>
      </c>
      <c r="AL1957" t="e">
        <v>#N/A</v>
      </c>
      <c r="AM1957">
        <v>32.019599999999997</v>
      </c>
      <c r="AN1957">
        <v>45.941200000000002</v>
      </c>
      <c r="AO1957">
        <v>22.573899999999998</v>
      </c>
      <c r="AP1957" t="e">
        <v>#N/A</v>
      </c>
      <c r="AQ1957">
        <v>26.622399999999999</v>
      </c>
      <c r="AR1957">
        <v>21.663799999999998</v>
      </c>
    </row>
    <row r="1958" spans="1:44" x14ac:dyDescent="0.25">
      <c r="A1958" s="1">
        <v>39393</v>
      </c>
      <c r="B1958">
        <v>48.533900000000003</v>
      </c>
      <c r="C1958">
        <v>23.2744</v>
      </c>
      <c r="D1958">
        <v>11.7217</v>
      </c>
      <c r="E1958">
        <v>34.299500000000002</v>
      </c>
      <c r="F1958">
        <v>763.58810000000005</v>
      </c>
      <c r="G1958">
        <v>17.225999999999999</v>
      </c>
      <c r="H1958">
        <v>26.9</v>
      </c>
      <c r="I1958">
        <v>26.446400000000001</v>
      </c>
      <c r="J1958">
        <v>57.096800000000002</v>
      </c>
      <c r="K1958">
        <v>42.966999999999999</v>
      </c>
      <c r="L1958">
        <v>48.774000000000001</v>
      </c>
      <c r="M1958">
        <v>20.509699999999999</v>
      </c>
      <c r="N1958">
        <v>217.7116</v>
      </c>
      <c r="O1958">
        <v>17.1342</v>
      </c>
      <c r="P1958">
        <v>25.8172</v>
      </c>
      <c r="Q1958">
        <v>17.02</v>
      </c>
      <c r="R1958">
        <v>51.383299999999998</v>
      </c>
      <c r="S1958">
        <v>21.198399999999999</v>
      </c>
      <c r="T1958">
        <v>22.4709</v>
      </c>
      <c r="U1958">
        <v>135.79130000000001</v>
      </c>
      <c r="V1958">
        <v>32.121899999999997</v>
      </c>
      <c r="W1958">
        <v>16.983599999999999</v>
      </c>
      <c r="X1958">
        <v>34.632899999999999</v>
      </c>
      <c r="Y1958">
        <v>67.451300000000003</v>
      </c>
      <c r="Z1958">
        <v>15.2226</v>
      </c>
      <c r="AA1958">
        <v>23.44</v>
      </c>
      <c r="AB1958">
        <v>36.094000000000001</v>
      </c>
      <c r="AC1958">
        <v>25.104600000000001</v>
      </c>
      <c r="AD1958" t="e">
        <v>#N/A</v>
      </c>
      <c r="AE1958">
        <v>32.502600000000001</v>
      </c>
      <c r="AF1958">
        <v>29.0596</v>
      </c>
      <c r="AG1958">
        <v>20.901299999999999</v>
      </c>
      <c r="AH1958">
        <v>19.6096</v>
      </c>
      <c r="AI1958">
        <v>12.468500000000001</v>
      </c>
      <c r="AJ1958">
        <v>40.003</v>
      </c>
      <c r="AK1958" t="e">
        <v>#N/A</v>
      </c>
      <c r="AL1958" t="e">
        <v>#N/A</v>
      </c>
      <c r="AM1958">
        <v>31.8049</v>
      </c>
      <c r="AN1958">
        <v>44.115299999999998</v>
      </c>
      <c r="AO1958">
        <v>21.979099999999999</v>
      </c>
      <c r="AP1958" t="e">
        <v>#N/A</v>
      </c>
      <c r="AQ1958">
        <v>26.092199999999998</v>
      </c>
      <c r="AR1958">
        <v>21.042100000000001</v>
      </c>
    </row>
    <row r="1959" spans="1:44" x14ac:dyDescent="0.25">
      <c r="A1959" s="1">
        <v>39394</v>
      </c>
      <c r="B1959">
        <v>48.461799999999997</v>
      </c>
      <c r="C1959">
        <v>23.525600000000001</v>
      </c>
      <c r="D1959">
        <v>11.8874</v>
      </c>
      <c r="E1959">
        <v>34.884300000000003</v>
      </c>
      <c r="F1959">
        <v>742.80780000000004</v>
      </c>
      <c r="G1959">
        <v>16.2865</v>
      </c>
      <c r="H1959">
        <v>26.55</v>
      </c>
      <c r="I1959">
        <v>26.663699999999999</v>
      </c>
      <c r="J1959">
        <v>56.953899999999997</v>
      </c>
      <c r="K1959">
        <v>42.445399999999999</v>
      </c>
      <c r="L1959">
        <v>49.877400000000002</v>
      </c>
      <c r="M1959">
        <v>18.6267</v>
      </c>
      <c r="N1959">
        <v>215.53389999999999</v>
      </c>
      <c r="O1959">
        <v>17.6327</v>
      </c>
      <c r="P1959">
        <v>26.130199999999999</v>
      </c>
      <c r="Q1959">
        <v>16.87</v>
      </c>
      <c r="R1959">
        <v>52.892699999999998</v>
      </c>
      <c r="S1959">
        <v>21.246700000000001</v>
      </c>
      <c r="T1959">
        <v>21.9709</v>
      </c>
      <c r="U1959">
        <v>133.6114</v>
      </c>
      <c r="V1959">
        <v>31.0627</v>
      </c>
      <c r="W1959">
        <v>16.903199999999998</v>
      </c>
      <c r="X1959">
        <v>34.912399999999998</v>
      </c>
      <c r="Y1959">
        <v>64.679400000000001</v>
      </c>
      <c r="Z1959">
        <v>14.729699999999999</v>
      </c>
      <c r="AA1959">
        <v>22.74</v>
      </c>
      <c r="AB1959">
        <v>36.6173</v>
      </c>
      <c r="AC1959">
        <v>25.421199999999999</v>
      </c>
      <c r="AD1959" t="e">
        <v>#N/A</v>
      </c>
      <c r="AE1959">
        <v>33.180100000000003</v>
      </c>
      <c r="AF1959">
        <v>29.4773</v>
      </c>
      <c r="AG1959">
        <v>20.520299999999999</v>
      </c>
      <c r="AH1959">
        <v>19.8475</v>
      </c>
      <c r="AI1959">
        <v>12.4034</v>
      </c>
      <c r="AJ1959">
        <v>40.977200000000003</v>
      </c>
      <c r="AK1959" t="e">
        <v>#N/A</v>
      </c>
      <c r="AL1959" t="e">
        <v>#N/A</v>
      </c>
      <c r="AM1959">
        <v>32.208100000000002</v>
      </c>
      <c r="AN1959">
        <v>44.426499999999997</v>
      </c>
      <c r="AO1959">
        <v>21.873699999999999</v>
      </c>
      <c r="AP1959" t="e">
        <v>#N/A</v>
      </c>
      <c r="AQ1959">
        <v>26.007000000000001</v>
      </c>
      <c r="AR1959">
        <v>21.2043</v>
      </c>
    </row>
    <row r="1960" spans="1:44" x14ac:dyDescent="0.25">
      <c r="A1960" s="1">
        <v>39395</v>
      </c>
      <c r="B1960">
        <v>46.465499999999999</v>
      </c>
      <c r="C1960">
        <v>23.142800000000001</v>
      </c>
      <c r="D1960">
        <v>11.872</v>
      </c>
      <c r="E1960">
        <v>35.086199999999998</v>
      </c>
      <c r="F1960">
        <v>754.5095</v>
      </c>
      <c r="G1960">
        <v>15.331300000000001</v>
      </c>
      <c r="H1960">
        <v>27</v>
      </c>
      <c r="I1960">
        <v>26.9268</v>
      </c>
      <c r="J1960">
        <v>55.664900000000003</v>
      </c>
      <c r="K1960">
        <v>41.213900000000002</v>
      </c>
      <c r="L1960">
        <v>48.747100000000003</v>
      </c>
      <c r="M1960">
        <v>17.9206</v>
      </c>
      <c r="N1960">
        <v>216.26490000000001</v>
      </c>
      <c r="O1960">
        <v>17.428899999999999</v>
      </c>
      <c r="P1960">
        <v>25.688199999999998</v>
      </c>
      <c r="Q1960">
        <v>16.600000000000001</v>
      </c>
      <c r="R1960">
        <v>51.313000000000002</v>
      </c>
      <c r="S1960">
        <v>20.873999999999999</v>
      </c>
      <c r="T1960">
        <v>20.645600000000002</v>
      </c>
      <c r="U1960">
        <v>134.34039999999999</v>
      </c>
      <c r="V1960">
        <v>30.063800000000001</v>
      </c>
      <c r="W1960">
        <v>16.279900000000001</v>
      </c>
      <c r="X1960">
        <v>33.972099999999998</v>
      </c>
      <c r="Y1960">
        <v>61.0366</v>
      </c>
      <c r="Z1960">
        <v>14.247400000000001</v>
      </c>
      <c r="AA1960">
        <v>22.91</v>
      </c>
      <c r="AB1960">
        <v>36.8977</v>
      </c>
      <c r="AC1960">
        <v>25.213000000000001</v>
      </c>
      <c r="AD1960" t="e">
        <v>#N/A</v>
      </c>
      <c r="AE1960">
        <v>32.549900000000001</v>
      </c>
      <c r="AF1960">
        <v>30.050599999999999</v>
      </c>
      <c r="AG1960">
        <v>19.865300000000001</v>
      </c>
      <c r="AH1960">
        <v>19.4831</v>
      </c>
      <c r="AI1960">
        <v>12.239000000000001</v>
      </c>
      <c r="AJ1960">
        <v>40.687100000000001</v>
      </c>
      <c r="AK1960" t="e">
        <v>#N/A</v>
      </c>
      <c r="AL1960" t="e">
        <v>#N/A</v>
      </c>
      <c r="AM1960">
        <v>33.053699999999999</v>
      </c>
      <c r="AN1960">
        <v>43.668100000000003</v>
      </c>
      <c r="AO1960">
        <v>21.8688</v>
      </c>
      <c r="AP1960" t="e">
        <v>#N/A</v>
      </c>
      <c r="AQ1960">
        <v>25.548100000000002</v>
      </c>
      <c r="AR1960">
        <v>20.619299999999999</v>
      </c>
    </row>
    <row r="1961" spans="1:44" x14ac:dyDescent="0.25">
      <c r="A1961" s="1">
        <v>39398</v>
      </c>
      <c r="B1961">
        <v>46.626199999999997</v>
      </c>
      <c r="C1961">
        <v>22.5412</v>
      </c>
      <c r="D1961">
        <v>11.917299999999999</v>
      </c>
      <c r="E1961">
        <v>35.086199999999998</v>
      </c>
      <c r="F1961">
        <v>756.1617</v>
      </c>
      <c r="G1961">
        <v>14.3567</v>
      </c>
      <c r="H1961">
        <v>26.7</v>
      </c>
      <c r="I1961">
        <v>27.1189</v>
      </c>
      <c r="J1961">
        <v>55.258699999999997</v>
      </c>
      <c r="K1961">
        <v>41.0304</v>
      </c>
      <c r="L1961">
        <v>47.975200000000001</v>
      </c>
      <c r="M1961">
        <v>18.408999999999999</v>
      </c>
      <c r="N1961">
        <v>220.90039999999999</v>
      </c>
      <c r="O1961">
        <v>17.273399999999999</v>
      </c>
      <c r="P1961">
        <v>25.8825</v>
      </c>
      <c r="Q1961">
        <v>16.93</v>
      </c>
      <c r="R1961">
        <v>50.304499999999997</v>
      </c>
      <c r="S1961">
        <v>20.951699999999999</v>
      </c>
      <c r="T1961">
        <v>20.548500000000001</v>
      </c>
      <c r="U1961">
        <v>137.46260000000001</v>
      </c>
      <c r="V1961">
        <v>29.746300000000002</v>
      </c>
      <c r="W1961">
        <v>16.6357</v>
      </c>
      <c r="X1961">
        <v>33.841200000000001</v>
      </c>
      <c r="Y1961">
        <v>62.207900000000002</v>
      </c>
      <c r="Z1961">
        <v>14.4519</v>
      </c>
      <c r="AA1961">
        <v>22.77</v>
      </c>
      <c r="AB1961">
        <v>37.816800000000001</v>
      </c>
      <c r="AC1961">
        <v>25.440899999999999</v>
      </c>
      <c r="AD1961" t="e">
        <v>#N/A</v>
      </c>
      <c r="AE1961">
        <v>32.9114</v>
      </c>
      <c r="AF1961">
        <v>30.313700000000001</v>
      </c>
      <c r="AG1961">
        <v>19.834599999999998</v>
      </c>
      <c r="AH1961">
        <v>19.745100000000001</v>
      </c>
      <c r="AI1961">
        <v>12.428900000000001</v>
      </c>
      <c r="AJ1961">
        <v>41.180999999999997</v>
      </c>
      <c r="AK1961" t="e">
        <v>#N/A</v>
      </c>
      <c r="AL1961" t="e">
        <v>#N/A</v>
      </c>
      <c r="AM1961">
        <v>33.914299999999997</v>
      </c>
      <c r="AN1961">
        <v>44.230899999999998</v>
      </c>
      <c r="AO1961">
        <v>22.040299999999998</v>
      </c>
      <c r="AP1961" t="e">
        <v>#N/A</v>
      </c>
      <c r="AQ1961">
        <v>25.982299999999999</v>
      </c>
      <c r="AR1961">
        <v>20.309699999999999</v>
      </c>
    </row>
    <row r="1962" spans="1:44" x14ac:dyDescent="0.25">
      <c r="A1962" s="1">
        <v>39399</v>
      </c>
      <c r="B1962">
        <v>47.717599999999997</v>
      </c>
      <c r="C1962">
        <v>22.974699999999999</v>
      </c>
      <c r="D1962">
        <v>11.956799999999999</v>
      </c>
      <c r="E1962">
        <v>36.935699999999997</v>
      </c>
      <c r="F1962">
        <v>786.61289999999997</v>
      </c>
      <c r="G1962">
        <v>15.838800000000001</v>
      </c>
      <c r="H1962">
        <v>27</v>
      </c>
      <c r="I1962">
        <v>28.476199999999999</v>
      </c>
      <c r="J1962">
        <v>55.651600000000002</v>
      </c>
      <c r="K1962">
        <v>41.816699999999997</v>
      </c>
      <c r="L1962">
        <v>48.759300000000003</v>
      </c>
      <c r="M1962">
        <v>19.023800000000001</v>
      </c>
      <c r="N1962">
        <v>235.77979999999999</v>
      </c>
      <c r="O1962">
        <v>17.580100000000002</v>
      </c>
      <c r="P1962">
        <v>25.5962</v>
      </c>
      <c r="Q1962">
        <v>17</v>
      </c>
      <c r="R1962">
        <v>51.597799999999999</v>
      </c>
      <c r="S1962">
        <v>21.436399999999999</v>
      </c>
      <c r="T1962">
        <v>21.043700000000001</v>
      </c>
      <c r="U1962">
        <v>148.9119</v>
      </c>
      <c r="V1962">
        <v>30.913399999999999</v>
      </c>
      <c r="W1962">
        <v>16.988900000000001</v>
      </c>
      <c r="X1962">
        <v>34.3735</v>
      </c>
      <c r="Y1962">
        <v>64.426599999999993</v>
      </c>
      <c r="Z1962">
        <v>14.909000000000001</v>
      </c>
      <c r="AA1962">
        <v>22.43</v>
      </c>
      <c r="AB1962">
        <v>38.313499999999998</v>
      </c>
      <c r="AC1962">
        <v>26.985499999999998</v>
      </c>
      <c r="AD1962" t="e">
        <v>#N/A</v>
      </c>
      <c r="AE1962">
        <v>32.617400000000004</v>
      </c>
      <c r="AF1962">
        <v>31.066099999999999</v>
      </c>
      <c r="AG1962">
        <v>20.4818</v>
      </c>
      <c r="AH1962">
        <v>20.1449</v>
      </c>
      <c r="AI1962">
        <v>12.6907</v>
      </c>
      <c r="AJ1962">
        <v>41.566699999999997</v>
      </c>
      <c r="AK1962" t="e">
        <v>#N/A</v>
      </c>
      <c r="AL1962" t="e">
        <v>#N/A</v>
      </c>
      <c r="AM1962">
        <v>34.273800000000001</v>
      </c>
      <c r="AN1962">
        <v>44.982199999999999</v>
      </c>
      <c r="AO1962">
        <v>22.398900000000001</v>
      </c>
      <c r="AP1962" t="e">
        <v>#N/A</v>
      </c>
      <c r="AQ1962">
        <v>27.518799999999999</v>
      </c>
      <c r="AR1962">
        <v>20.897500000000001</v>
      </c>
    </row>
    <row r="1963" spans="1:44" x14ac:dyDescent="0.25">
      <c r="A1963" s="1">
        <v>39400</v>
      </c>
      <c r="B1963">
        <v>47.515000000000001</v>
      </c>
      <c r="C1963">
        <v>23.265599999999999</v>
      </c>
      <c r="D1963">
        <v>11.8436</v>
      </c>
      <c r="E1963">
        <v>36.993600000000001</v>
      </c>
      <c r="F1963">
        <v>779.39229999999998</v>
      </c>
      <c r="G1963">
        <v>16.003499999999999</v>
      </c>
      <c r="H1963">
        <v>27.01</v>
      </c>
      <c r="I1963">
        <v>28.082000000000001</v>
      </c>
      <c r="J1963">
        <v>55.216999999999999</v>
      </c>
      <c r="K1963">
        <v>40.950000000000003</v>
      </c>
      <c r="L1963">
        <v>49.407800000000002</v>
      </c>
      <c r="M1963">
        <v>18.884599999999999</v>
      </c>
      <c r="N1963">
        <v>236.37649999999999</v>
      </c>
      <c r="O1963">
        <v>17.5748</v>
      </c>
      <c r="P1963">
        <v>25.367999999999999</v>
      </c>
      <c r="Q1963">
        <v>17.239999999999998</v>
      </c>
      <c r="R1963">
        <v>52.121099999999998</v>
      </c>
      <c r="S1963">
        <v>21.561499999999999</v>
      </c>
      <c r="T1963">
        <v>20.607700000000001</v>
      </c>
      <c r="U1963">
        <v>150.03980000000001</v>
      </c>
      <c r="V1963">
        <v>30.9785</v>
      </c>
      <c r="W1963">
        <v>17.1249</v>
      </c>
      <c r="X1963">
        <v>34.749400000000001</v>
      </c>
      <c r="Y1963">
        <v>63.8</v>
      </c>
      <c r="Z1963">
        <v>14.746700000000001</v>
      </c>
      <c r="AA1963">
        <v>23.73</v>
      </c>
      <c r="AB1963">
        <v>37.9863</v>
      </c>
      <c r="AC1963">
        <v>26.921900000000001</v>
      </c>
      <c r="AD1963" t="e">
        <v>#N/A</v>
      </c>
      <c r="AE1963">
        <v>32.235199999999999</v>
      </c>
      <c r="AF1963">
        <v>30.891100000000002</v>
      </c>
      <c r="AG1963">
        <v>20.0806</v>
      </c>
      <c r="AH1963">
        <v>19.9267</v>
      </c>
      <c r="AI1963">
        <v>12.792400000000001</v>
      </c>
      <c r="AJ1963">
        <v>41.488399999999999</v>
      </c>
      <c r="AK1963" t="e">
        <v>#N/A</v>
      </c>
      <c r="AL1963" t="e">
        <v>#N/A</v>
      </c>
      <c r="AM1963">
        <v>33.935600000000001</v>
      </c>
      <c r="AN1963">
        <v>45.0167</v>
      </c>
      <c r="AO1963">
        <v>22.430800000000001</v>
      </c>
      <c r="AP1963" t="e">
        <v>#N/A</v>
      </c>
      <c r="AQ1963">
        <v>27.666</v>
      </c>
      <c r="AR1963">
        <v>20.205400000000001</v>
      </c>
    </row>
    <row r="1964" spans="1:44" x14ac:dyDescent="0.25">
      <c r="A1964" s="1">
        <v>39401</v>
      </c>
      <c r="B1964">
        <v>46.687199999999997</v>
      </c>
      <c r="C1964">
        <v>22.736699999999999</v>
      </c>
      <c r="D1964">
        <v>11.835599999999999</v>
      </c>
      <c r="E1964">
        <v>36.281799999999997</v>
      </c>
      <c r="F1964">
        <v>755.31719999999996</v>
      </c>
      <c r="G1964">
        <v>15.277900000000001</v>
      </c>
      <c r="H1964">
        <v>27.32</v>
      </c>
      <c r="I1964">
        <v>27.069099999999999</v>
      </c>
      <c r="J1964">
        <v>54.131399999999999</v>
      </c>
      <c r="K1964">
        <v>40.938499999999998</v>
      </c>
      <c r="L1964">
        <v>47.368000000000002</v>
      </c>
      <c r="M1964">
        <v>18.4406</v>
      </c>
      <c r="N1964">
        <v>226.61330000000001</v>
      </c>
      <c r="O1964">
        <v>17.8032</v>
      </c>
      <c r="P1964">
        <v>25.1358</v>
      </c>
      <c r="Q1964">
        <v>16.23</v>
      </c>
      <c r="R1964">
        <v>50.0687</v>
      </c>
      <c r="S1964">
        <v>20.898599999999998</v>
      </c>
      <c r="T1964">
        <v>20.171700000000001</v>
      </c>
      <c r="U1964">
        <v>144.74809999999999</v>
      </c>
      <c r="V1964">
        <v>30.471900000000002</v>
      </c>
      <c r="W1964">
        <v>16.8703</v>
      </c>
      <c r="X1964">
        <v>33.720300000000002</v>
      </c>
      <c r="Y1964">
        <v>63.265900000000002</v>
      </c>
      <c r="Z1964">
        <v>14.529199999999999</v>
      </c>
      <c r="AA1964">
        <v>22.84</v>
      </c>
      <c r="AB1964">
        <v>37.985599999999998</v>
      </c>
      <c r="AC1964">
        <v>26.017900000000001</v>
      </c>
      <c r="AD1964" t="e">
        <v>#N/A</v>
      </c>
      <c r="AE1964">
        <v>32.591700000000003</v>
      </c>
      <c r="AF1964">
        <v>31.2301</v>
      </c>
      <c r="AG1964">
        <v>20.021899999999999</v>
      </c>
      <c r="AH1964">
        <v>19.805499999999999</v>
      </c>
      <c r="AI1964">
        <v>12.523199999999999</v>
      </c>
      <c r="AJ1964">
        <v>41.6265</v>
      </c>
      <c r="AK1964" t="e">
        <v>#N/A</v>
      </c>
      <c r="AL1964" t="e">
        <v>#N/A</v>
      </c>
      <c r="AM1964">
        <v>34.019199999999998</v>
      </c>
      <c r="AN1964">
        <v>44.188400000000001</v>
      </c>
      <c r="AO1964">
        <v>22.073</v>
      </c>
      <c r="AP1964" t="e">
        <v>#N/A</v>
      </c>
      <c r="AQ1964">
        <v>27.596</v>
      </c>
      <c r="AR1964">
        <v>20.4665</v>
      </c>
    </row>
    <row r="1965" spans="1:44" x14ac:dyDescent="0.25">
      <c r="A1965" s="1">
        <v>39402</v>
      </c>
      <c r="B1965">
        <v>47.773400000000002</v>
      </c>
      <c r="C1965">
        <v>22.7056</v>
      </c>
      <c r="D1965">
        <v>11.9749</v>
      </c>
      <c r="E1965">
        <v>36.519799999999996</v>
      </c>
      <c r="F1965">
        <v>747.94119999999998</v>
      </c>
      <c r="G1965">
        <v>15.4596</v>
      </c>
      <c r="H1965">
        <v>27.42</v>
      </c>
      <c r="I1965">
        <v>27.224900000000002</v>
      </c>
      <c r="J1965">
        <v>53.287599999999998</v>
      </c>
      <c r="K1965">
        <v>40.734900000000003</v>
      </c>
      <c r="L1965">
        <v>48.352699999999999</v>
      </c>
      <c r="M1965">
        <v>18.840900000000001</v>
      </c>
      <c r="N1965">
        <v>222.6301</v>
      </c>
      <c r="O1965">
        <v>17.981000000000002</v>
      </c>
      <c r="P1965">
        <v>25.082000000000001</v>
      </c>
      <c r="Q1965">
        <v>16.3</v>
      </c>
      <c r="R1965">
        <v>50.3889</v>
      </c>
      <c r="S1965">
        <v>21.066800000000001</v>
      </c>
      <c r="T1965">
        <v>19.540600000000001</v>
      </c>
      <c r="U1965">
        <v>143.50190000000001</v>
      </c>
      <c r="V1965">
        <v>31.5989</v>
      </c>
      <c r="W1965">
        <v>16.908799999999999</v>
      </c>
      <c r="X1965">
        <v>33.039000000000001</v>
      </c>
      <c r="Y1965">
        <v>63.940100000000001</v>
      </c>
      <c r="Z1965">
        <v>14.506</v>
      </c>
      <c r="AA1965">
        <v>22.26</v>
      </c>
      <c r="AB1965">
        <v>38.4482</v>
      </c>
      <c r="AC1965">
        <v>25.733899999999998</v>
      </c>
      <c r="AD1965" t="e">
        <v>#N/A</v>
      </c>
      <c r="AE1965">
        <v>33.106099999999998</v>
      </c>
      <c r="AF1965">
        <v>31.452400000000001</v>
      </c>
      <c r="AG1965">
        <v>20.2011</v>
      </c>
      <c r="AH1965">
        <v>19.660599999999999</v>
      </c>
      <c r="AI1965">
        <v>12.566599999999999</v>
      </c>
      <c r="AJ1965">
        <v>42.379800000000003</v>
      </c>
      <c r="AK1965" t="e">
        <v>#N/A</v>
      </c>
      <c r="AL1965" t="e">
        <v>#N/A</v>
      </c>
      <c r="AM1965">
        <v>34.247799999999998</v>
      </c>
      <c r="AN1965">
        <v>44.3613</v>
      </c>
      <c r="AO1965">
        <v>22.388000000000002</v>
      </c>
      <c r="AP1965" t="e">
        <v>#N/A</v>
      </c>
      <c r="AQ1965">
        <v>27.6569</v>
      </c>
      <c r="AR1965">
        <v>20.5318</v>
      </c>
    </row>
    <row r="1966" spans="1:44" x14ac:dyDescent="0.25">
      <c r="A1966" s="1">
        <v>39405</v>
      </c>
      <c r="B1966">
        <v>47.839799999999997</v>
      </c>
      <c r="C1966">
        <v>21.925599999999999</v>
      </c>
      <c r="D1966">
        <v>12.080399999999999</v>
      </c>
      <c r="E1966">
        <v>35.703299999999999</v>
      </c>
      <c r="F1966">
        <v>733.34659999999997</v>
      </c>
      <c r="G1966">
        <v>15.229799999999999</v>
      </c>
      <c r="H1966">
        <v>25.65</v>
      </c>
      <c r="I1966">
        <v>26.2684</v>
      </c>
      <c r="J1966">
        <v>52.258400000000002</v>
      </c>
      <c r="K1966">
        <v>39.999299999999998</v>
      </c>
      <c r="L1966">
        <v>47.808599999999998</v>
      </c>
      <c r="M1966">
        <v>18.516100000000002</v>
      </c>
      <c r="N1966">
        <v>209.49100000000001</v>
      </c>
      <c r="O1966">
        <v>17.885400000000001</v>
      </c>
      <c r="P1966">
        <v>24.811199999999999</v>
      </c>
      <c r="Q1966">
        <v>16.16</v>
      </c>
      <c r="R1966">
        <v>49.792499999999997</v>
      </c>
      <c r="S1966">
        <v>20.795500000000001</v>
      </c>
      <c r="T1966">
        <v>17.926100000000002</v>
      </c>
      <c r="U1966">
        <v>140.4725</v>
      </c>
      <c r="V1966">
        <v>30.776900000000001</v>
      </c>
      <c r="W1966">
        <v>16.393599999999999</v>
      </c>
      <c r="X1966">
        <v>32.370100000000001</v>
      </c>
      <c r="Y1966">
        <v>62.359299999999998</v>
      </c>
      <c r="Z1966">
        <v>14.309699999999999</v>
      </c>
      <c r="AA1966">
        <v>22.69</v>
      </c>
      <c r="AB1966">
        <v>38.349499999999999</v>
      </c>
      <c r="AC1966">
        <v>24.701599999999999</v>
      </c>
      <c r="AD1966" t="e">
        <v>#N/A</v>
      </c>
      <c r="AE1966">
        <v>33.366900000000001</v>
      </c>
      <c r="AF1966">
        <v>31.375900000000001</v>
      </c>
      <c r="AG1966">
        <v>20.12</v>
      </c>
      <c r="AH1966">
        <v>19.4558</v>
      </c>
      <c r="AI1966">
        <v>12.1988</v>
      </c>
      <c r="AJ1966">
        <v>42.156999999999996</v>
      </c>
      <c r="AK1966" t="e">
        <v>#N/A</v>
      </c>
      <c r="AL1966" t="e">
        <v>#N/A</v>
      </c>
      <c r="AM1966">
        <v>34.285600000000002</v>
      </c>
      <c r="AN1966">
        <v>43.892499999999998</v>
      </c>
      <c r="AO1966">
        <v>22.055499999999999</v>
      </c>
      <c r="AP1966" t="e">
        <v>#N/A</v>
      </c>
      <c r="AQ1966">
        <v>27.132200000000001</v>
      </c>
      <c r="AR1966">
        <v>19.719799999999999</v>
      </c>
    </row>
    <row r="1967" spans="1:44" x14ac:dyDescent="0.25">
      <c r="A1967" s="1">
        <v>39406</v>
      </c>
      <c r="B1967">
        <v>47.842199999999998</v>
      </c>
      <c r="C1967">
        <v>21.923500000000001</v>
      </c>
      <c r="D1967">
        <v>11.968500000000001</v>
      </c>
      <c r="E1967">
        <v>35.158700000000003</v>
      </c>
      <c r="F1967">
        <v>714.8981</v>
      </c>
      <c r="G1967">
        <v>15.545999999999999</v>
      </c>
      <c r="H1967">
        <v>25.61</v>
      </c>
      <c r="I1967">
        <v>26.005299999999998</v>
      </c>
      <c r="J1967">
        <v>51.5548</v>
      </c>
      <c r="K1967">
        <v>39.691400000000002</v>
      </c>
      <c r="L1967">
        <v>48.984400000000001</v>
      </c>
      <c r="M1967">
        <v>18.108799999999999</v>
      </c>
      <c r="N1967">
        <v>203.74170000000001</v>
      </c>
      <c r="O1967">
        <v>17.866399999999999</v>
      </c>
      <c r="P1967">
        <v>24.684699999999999</v>
      </c>
      <c r="Q1967">
        <v>15.6</v>
      </c>
      <c r="R1967">
        <v>51.528100000000002</v>
      </c>
      <c r="S1967">
        <v>20.546399999999998</v>
      </c>
      <c r="T1967">
        <v>17.3537</v>
      </c>
      <c r="U1967">
        <v>137.29599999999999</v>
      </c>
      <c r="V1967">
        <v>30.578299999999999</v>
      </c>
      <c r="W1967">
        <v>16.427</v>
      </c>
      <c r="X1967">
        <v>31.936800000000002</v>
      </c>
      <c r="Y1967">
        <v>62.532299999999999</v>
      </c>
      <c r="Z1967">
        <v>14.380100000000001</v>
      </c>
      <c r="AA1967">
        <v>22.2</v>
      </c>
      <c r="AB1967">
        <v>38.0379</v>
      </c>
      <c r="AC1967">
        <v>24.636600000000001</v>
      </c>
      <c r="AD1967" t="e">
        <v>#N/A</v>
      </c>
      <c r="AE1967">
        <v>33.003599999999999</v>
      </c>
      <c r="AF1967">
        <v>30.921700000000001</v>
      </c>
      <c r="AG1967">
        <v>20.305800000000001</v>
      </c>
      <c r="AH1967">
        <v>19.3705</v>
      </c>
      <c r="AI1967">
        <v>12.096</v>
      </c>
      <c r="AJ1967">
        <v>42.007300000000001</v>
      </c>
      <c r="AK1967" t="e">
        <v>#N/A</v>
      </c>
      <c r="AL1967" t="e">
        <v>#N/A</v>
      </c>
      <c r="AM1967">
        <v>34.350299999999997</v>
      </c>
      <c r="AN1967">
        <v>43.9711</v>
      </c>
      <c r="AO1967">
        <v>21.915900000000001</v>
      </c>
      <c r="AP1967" t="e">
        <v>#N/A</v>
      </c>
      <c r="AQ1967">
        <v>26.909500000000001</v>
      </c>
      <c r="AR1967">
        <v>19.732800000000001</v>
      </c>
    </row>
    <row r="1968" spans="1:44" x14ac:dyDescent="0.25">
      <c r="A1968" s="1">
        <v>39407</v>
      </c>
      <c r="B1968">
        <v>47.242600000000003</v>
      </c>
      <c r="C1968">
        <v>21.750699999999998</v>
      </c>
      <c r="D1968">
        <v>11.718500000000001</v>
      </c>
      <c r="E1968">
        <v>33.452399999999997</v>
      </c>
      <c r="F1968">
        <v>672.73940000000005</v>
      </c>
      <c r="G1968">
        <v>15.479699999999999</v>
      </c>
      <c r="H1968">
        <v>25.26</v>
      </c>
      <c r="I1968">
        <v>25.572099999999999</v>
      </c>
      <c r="J1968">
        <v>51.190399999999997</v>
      </c>
      <c r="K1968">
        <v>39.416400000000003</v>
      </c>
      <c r="L1968">
        <v>47.692700000000002</v>
      </c>
      <c r="M1968">
        <v>17.581700000000001</v>
      </c>
      <c r="N1968">
        <v>199.0044</v>
      </c>
      <c r="O1968">
        <v>17.678100000000001</v>
      </c>
      <c r="P1968">
        <v>24.2804</v>
      </c>
      <c r="Q1968">
        <v>14.83</v>
      </c>
      <c r="R1968">
        <v>50.970500000000001</v>
      </c>
      <c r="S1968">
        <v>20.037099999999999</v>
      </c>
      <c r="T1968">
        <v>17.3781</v>
      </c>
      <c r="U1968">
        <v>131.99940000000001</v>
      </c>
      <c r="V1968">
        <v>30.099599999999999</v>
      </c>
      <c r="W1968">
        <v>16.135999999999999</v>
      </c>
      <c r="X1968">
        <v>31.523599999999998</v>
      </c>
      <c r="Y1968">
        <v>61.685699999999997</v>
      </c>
      <c r="Z1968">
        <v>13.845800000000001</v>
      </c>
      <c r="AA1968">
        <v>21.79</v>
      </c>
      <c r="AB1968">
        <v>37.6828</v>
      </c>
      <c r="AC1968">
        <v>24.0273</v>
      </c>
      <c r="AD1968" t="e">
        <v>#N/A</v>
      </c>
      <c r="AE1968">
        <v>32.291200000000003</v>
      </c>
      <c r="AF1968">
        <v>30.115200000000002</v>
      </c>
      <c r="AG1968">
        <v>20.0608</v>
      </c>
      <c r="AH1968">
        <v>19.220800000000001</v>
      </c>
      <c r="AI1968">
        <v>11.8757</v>
      </c>
      <c r="AJ1968">
        <v>41.930700000000002</v>
      </c>
      <c r="AK1968" t="e">
        <v>#N/A</v>
      </c>
      <c r="AL1968" t="e">
        <v>#N/A</v>
      </c>
      <c r="AM1968">
        <v>33.864600000000003</v>
      </c>
      <c r="AN1968">
        <v>43.4893</v>
      </c>
      <c r="AO1968">
        <v>21.259799999999998</v>
      </c>
      <c r="AP1968" t="e">
        <v>#N/A</v>
      </c>
      <c r="AQ1968">
        <v>26.479099999999999</v>
      </c>
      <c r="AR1968">
        <v>19.6629</v>
      </c>
    </row>
    <row r="1969" spans="1:44" x14ac:dyDescent="0.25">
      <c r="A1969" s="1">
        <v>39409</v>
      </c>
      <c r="B1969">
        <v>48.137</v>
      </c>
      <c r="C1969">
        <v>21.745699999999999</v>
      </c>
      <c r="D1969">
        <v>11.8131</v>
      </c>
      <c r="E1969">
        <v>34.258099999999999</v>
      </c>
      <c r="F1969">
        <v>695.25350000000003</v>
      </c>
      <c r="G1969">
        <v>15.768000000000001</v>
      </c>
      <c r="H1969">
        <v>25.57</v>
      </c>
      <c r="I1969">
        <v>26.1938</v>
      </c>
      <c r="J1969">
        <v>52.455500000000001</v>
      </c>
      <c r="K1969">
        <v>39.830199999999998</v>
      </c>
      <c r="L1969">
        <v>48.220700000000001</v>
      </c>
      <c r="M1969">
        <v>17.861599999999999</v>
      </c>
      <c r="N1969">
        <v>205.3553</v>
      </c>
      <c r="O1969">
        <v>17.6982</v>
      </c>
      <c r="P1969">
        <v>24.474799999999998</v>
      </c>
      <c r="Q1969">
        <v>15.5</v>
      </c>
      <c r="R1969">
        <v>51.72</v>
      </c>
      <c r="S1969">
        <v>20.313500000000001</v>
      </c>
      <c r="T1969">
        <v>17.882000000000001</v>
      </c>
      <c r="U1969">
        <v>136.44329999999999</v>
      </c>
      <c r="V1969">
        <v>30.288499999999999</v>
      </c>
      <c r="W1969">
        <v>16.659300000000002</v>
      </c>
      <c r="X1969">
        <v>31.9787</v>
      </c>
      <c r="Y1969">
        <v>62.811199999999999</v>
      </c>
      <c r="Z1969">
        <v>14.1037</v>
      </c>
      <c r="AA1969">
        <v>21.83</v>
      </c>
      <c r="AB1969">
        <v>37.706699999999998</v>
      </c>
      <c r="AC1969">
        <v>24.785799999999998</v>
      </c>
      <c r="AD1969" t="e">
        <v>#N/A</v>
      </c>
      <c r="AE1969">
        <v>32.521900000000002</v>
      </c>
      <c r="AF1969">
        <v>30.733000000000001</v>
      </c>
      <c r="AG1969">
        <v>19.997299999999999</v>
      </c>
      <c r="AH1969">
        <v>19.795500000000001</v>
      </c>
      <c r="AI1969">
        <v>12.214600000000001</v>
      </c>
      <c r="AJ1969">
        <v>41.738700000000001</v>
      </c>
      <c r="AK1969" t="e">
        <v>#N/A</v>
      </c>
      <c r="AL1969" t="e">
        <v>#N/A</v>
      </c>
      <c r="AM1969">
        <v>34.294699999999999</v>
      </c>
      <c r="AN1969">
        <v>43.391800000000003</v>
      </c>
      <c r="AO1969">
        <v>21.616800000000001</v>
      </c>
      <c r="AP1969" t="e">
        <v>#N/A</v>
      </c>
      <c r="AQ1969">
        <v>27.001799999999999</v>
      </c>
      <c r="AR1969">
        <v>19.881799999999998</v>
      </c>
    </row>
    <row r="1970" spans="1:44" x14ac:dyDescent="0.25">
      <c r="A1970" s="1">
        <v>39412</v>
      </c>
      <c r="B1970">
        <v>47.0047</v>
      </c>
      <c r="C1970">
        <v>21.526299999999999</v>
      </c>
      <c r="D1970">
        <v>11.5374</v>
      </c>
      <c r="E1970">
        <v>32.890999999999998</v>
      </c>
      <c r="F1970">
        <v>687.42129999999997</v>
      </c>
      <c r="G1970">
        <v>15.8215</v>
      </c>
      <c r="H1970">
        <v>25.15</v>
      </c>
      <c r="I1970">
        <v>25.3612</v>
      </c>
      <c r="J1970">
        <v>52.556199999999997</v>
      </c>
      <c r="K1970">
        <v>39.270499999999998</v>
      </c>
      <c r="L1970">
        <v>46.505200000000002</v>
      </c>
      <c r="M1970">
        <v>17.0792</v>
      </c>
      <c r="N1970">
        <v>198.39529999999999</v>
      </c>
      <c r="O1970">
        <v>17.4938</v>
      </c>
      <c r="P1970">
        <v>24.005700000000001</v>
      </c>
      <c r="Q1970">
        <v>15.8</v>
      </c>
      <c r="R1970">
        <v>50.069299999999998</v>
      </c>
      <c r="S1970">
        <v>19.758600000000001</v>
      </c>
      <c r="T1970">
        <v>17.735299999999999</v>
      </c>
      <c r="U1970">
        <v>130.43469999999999</v>
      </c>
      <c r="V1970">
        <v>29.5943</v>
      </c>
      <c r="W1970">
        <v>15.780799999999999</v>
      </c>
      <c r="X1970">
        <v>31.037500000000001</v>
      </c>
      <c r="Y1970">
        <v>61.406399999999998</v>
      </c>
      <c r="Z1970">
        <v>13.676600000000001</v>
      </c>
      <c r="AA1970">
        <v>21.55</v>
      </c>
      <c r="AB1970">
        <v>37.890900000000002</v>
      </c>
      <c r="AC1970">
        <v>23.8475</v>
      </c>
      <c r="AD1970" t="e">
        <v>#N/A</v>
      </c>
      <c r="AE1970">
        <v>31.937100000000001</v>
      </c>
      <c r="AF1970">
        <v>30.621300000000002</v>
      </c>
      <c r="AG1970">
        <v>19.2821</v>
      </c>
      <c r="AH1970">
        <v>19.261199999999999</v>
      </c>
      <c r="AI1970">
        <v>11.824400000000001</v>
      </c>
      <c r="AJ1970">
        <v>41.254600000000003</v>
      </c>
      <c r="AK1970" t="e">
        <v>#N/A</v>
      </c>
      <c r="AL1970" t="e">
        <v>#N/A</v>
      </c>
      <c r="AM1970">
        <v>33.774900000000002</v>
      </c>
      <c r="AN1970">
        <v>42.826900000000002</v>
      </c>
      <c r="AO1970">
        <v>20.851400000000002</v>
      </c>
      <c r="AP1970" t="e">
        <v>#N/A</v>
      </c>
      <c r="AQ1970">
        <v>26.523900000000001</v>
      </c>
      <c r="AR1970">
        <v>19.459900000000001</v>
      </c>
    </row>
    <row r="1971" spans="1:44" x14ac:dyDescent="0.25">
      <c r="A1971" s="1">
        <v>39413</v>
      </c>
      <c r="B1971">
        <v>47.561700000000002</v>
      </c>
      <c r="C1971">
        <v>21.582899999999999</v>
      </c>
      <c r="D1971">
        <v>11.729200000000001</v>
      </c>
      <c r="E1971">
        <v>33.814</v>
      </c>
      <c r="F1971">
        <v>711.27319999999997</v>
      </c>
      <c r="G1971">
        <v>15.9984</v>
      </c>
      <c r="H1971">
        <v>24.7</v>
      </c>
      <c r="I1971">
        <v>25.952500000000001</v>
      </c>
      <c r="J1971">
        <v>53.503599999999999</v>
      </c>
      <c r="K1971">
        <v>39.765999999999998</v>
      </c>
      <c r="L1971">
        <v>46.7027</v>
      </c>
      <c r="M1971">
        <v>17.0397</v>
      </c>
      <c r="N1971">
        <v>195.5575</v>
      </c>
      <c r="O1971">
        <v>17.7453</v>
      </c>
      <c r="P1971">
        <v>24.313400000000001</v>
      </c>
      <c r="Q1971">
        <v>15.77</v>
      </c>
      <c r="R1971">
        <v>50.38</v>
      </c>
      <c r="S1971">
        <v>20.1067</v>
      </c>
      <c r="T1971">
        <v>17.882000000000001</v>
      </c>
      <c r="U1971">
        <v>133.87029999999999</v>
      </c>
      <c r="V1971">
        <v>29.837199999999999</v>
      </c>
      <c r="W1971">
        <v>15.6135</v>
      </c>
      <c r="X1971">
        <v>31.507000000000001</v>
      </c>
      <c r="Y1971">
        <v>62.404600000000002</v>
      </c>
      <c r="Z1971">
        <v>14.064399999999999</v>
      </c>
      <c r="AA1971">
        <v>21.24</v>
      </c>
      <c r="AB1971">
        <v>38.018999999999998</v>
      </c>
      <c r="AC1971">
        <v>24.912800000000001</v>
      </c>
      <c r="AD1971" t="e">
        <v>#N/A</v>
      </c>
      <c r="AE1971">
        <v>32.233899999999998</v>
      </c>
      <c r="AF1971">
        <v>31.277999999999999</v>
      </c>
      <c r="AG1971">
        <v>19.297000000000001</v>
      </c>
      <c r="AH1971">
        <v>19.6008</v>
      </c>
      <c r="AI1971">
        <v>12.0025</v>
      </c>
      <c r="AJ1971">
        <v>41.778700000000001</v>
      </c>
      <c r="AK1971" t="e">
        <v>#N/A</v>
      </c>
      <c r="AL1971" t="e">
        <v>#N/A</v>
      </c>
      <c r="AM1971">
        <v>33.816400000000002</v>
      </c>
      <c r="AN1971">
        <v>43.5197</v>
      </c>
      <c r="AO1971">
        <v>20.851099999999999</v>
      </c>
      <c r="AP1971" t="e">
        <v>#N/A</v>
      </c>
      <c r="AQ1971">
        <v>26.942599999999999</v>
      </c>
      <c r="AR1971">
        <v>19.720400000000001</v>
      </c>
    </row>
    <row r="1972" spans="1:44" x14ac:dyDescent="0.25">
      <c r="A1972" s="1">
        <v>39414</v>
      </c>
      <c r="B1972">
        <v>48.724899999999998</v>
      </c>
      <c r="C1972">
        <v>22.4956</v>
      </c>
      <c r="D1972">
        <v>12.0448</v>
      </c>
      <c r="E1972">
        <v>35.502899999999997</v>
      </c>
      <c r="F1972">
        <v>759.92439999999999</v>
      </c>
      <c r="G1972">
        <v>16.6355</v>
      </c>
      <c r="H1972">
        <v>25.47</v>
      </c>
      <c r="I1972">
        <v>27.340299999999999</v>
      </c>
      <c r="J1972">
        <v>55.070399999999999</v>
      </c>
      <c r="K1972">
        <v>41.489600000000003</v>
      </c>
      <c r="L1972">
        <v>48.082599999999999</v>
      </c>
      <c r="M1972">
        <v>17.5365</v>
      </c>
      <c r="N1972">
        <v>210.05699999999999</v>
      </c>
      <c r="O1972">
        <v>18.0352</v>
      </c>
      <c r="P1972">
        <v>25.3202</v>
      </c>
      <c r="Q1972">
        <v>16.11</v>
      </c>
      <c r="R1972">
        <v>51.719700000000003</v>
      </c>
      <c r="S1972">
        <v>20.826799999999999</v>
      </c>
      <c r="T1972">
        <v>18.738199999999999</v>
      </c>
      <c r="U1972">
        <v>144.0044</v>
      </c>
      <c r="V1972">
        <v>31.380800000000001</v>
      </c>
      <c r="W1972">
        <v>16.427800000000001</v>
      </c>
      <c r="X1972">
        <v>32.6477</v>
      </c>
      <c r="Y1972">
        <v>65.087900000000005</v>
      </c>
      <c r="Z1972">
        <v>14.7957</v>
      </c>
      <c r="AA1972">
        <v>21.31</v>
      </c>
      <c r="AB1972">
        <v>38.697499999999998</v>
      </c>
      <c r="AC1972">
        <v>26.082599999999999</v>
      </c>
      <c r="AD1972" t="e">
        <v>#N/A</v>
      </c>
      <c r="AE1972">
        <v>32.799999999999997</v>
      </c>
      <c r="AF1972">
        <v>32.093299999999999</v>
      </c>
      <c r="AG1972">
        <v>19.84</v>
      </c>
      <c r="AH1972">
        <v>20.334</v>
      </c>
      <c r="AI1972">
        <v>12.5115</v>
      </c>
      <c r="AJ1972">
        <v>42.5182</v>
      </c>
      <c r="AK1972" t="e">
        <v>#N/A</v>
      </c>
      <c r="AL1972" t="e">
        <v>#N/A</v>
      </c>
      <c r="AM1972">
        <v>34.852899999999998</v>
      </c>
      <c r="AN1972">
        <v>44.991900000000001</v>
      </c>
      <c r="AO1972">
        <v>21.590599999999998</v>
      </c>
      <c r="AP1972" t="e">
        <v>#N/A</v>
      </c>
      <c r="AQ1972">
        <v>28.0047</v>
      </c>
      <c r="AR1972">
        <v>20.4984</v>
      </c>
    </row>
    <row r="1973" spans="1:44" x14ac:dyDescent="0.25">
      <c r="A1973" s="1">
        <v>39415</v>
      </c>
      <c r="B1973">
        <v>48.871600000000001</v>
      </c>
      <c r="C1973">
        <v>22.720700000000001</v>
      </c>
      <c r="D1973">
        <v>12.3597</v>
      </c>
      <c r="E1973">
        <v>35.202800000000003</v>
      </c>
      <c r="F1973">
        <v>755.24919999999997</v>
      </c>
      <c r="G1973">
        <v>17.021599999999999</v>
      </c>
      <c r="H1973">
        <v>25.59</v>
      </c>
      <c r="I1973">
        <v>27.222799999999999</v>
      </c>
      <c r="J1973">
        <v>54.868600000000001</v>
      </c>
      <c r="K1973">
        <v>41.823999999999998</v>
      </c>
      <c r="L1973">
        <v>48.391500000000001</v>
      </c>
      <c r="M1973">
        <v>17.6098</v>
      </c>
      <c r="N1973">
        <v>210.18549999999999</v>
      </c>
      <c r="O1973">
        <v>17.989000000000001</v>
      </c>
      <c r="P1973">
        <v>25.363199999999999</v>
      </c>
      <c r="Q1973">
        <v>16.75</v>
      </c>
      <c r="R1973">
        <v>52.145699999999998</v>
      </c>
      <c r="S1973">
        <v>20.6661</v>
      </c>
      <c r="T1973">
        <v>18.953499999999998</v>
      </c>
      <c r="U1973">
        <v>142.10380000000001</v>
      </c>
      <c r="V1973">
        <v>31.597999999999999</v>
      </c>
      <c r="W1973">
        <v>16.211099999999998</v>
      </c>
      <c r="X1973">
        <v>32.2562</v>
      </c>
      <c r="Y1973">
        <v>65.206500000000005</v>
      </c>
      <c r="Z1973">
        <v>14.8895</v>
      </c>
      <c r="AA1973">
        <v>21.99</v>
      </c>
      <c r="AB1973">
        <v>38.749400000000001</v>
      </c>
      <c r="AC1973">
        <v>25.914400000000001</v>
      </c>
      <c r="AD1973" t="e">
        <v>#N/A</v>
      </c>
      <c r="AE1973">
        <v>33.035200000000003</v>
      </c>
      <c r="AF1973">
        <v>32.091500000000003</v>
      </c>
      <c r="AG1973">
        <v>19.787299999999998</v>
      </c>
      <c r="AH1973">
        <v>20.1904</v>
      </c>
      <c r="AI1973">
        <v>12.6045</v>
      </c>
      <c r="AJ1973">
        <v>42.682299999999998</v>
      </c>
      <c r="AK1973" t="e">
        <v>#N/A</v>
      </c>
      <c r="AL1973" t="e">
        <v>#N/A</v>
      </c>
      <c r="AM1973">
        <v>34.899700000000003</v>
      </c>
      <c r="AN1973">
        <v>44.776000000000003</v>
      </c>
      <c r="AO1973">
        <v>21.639399999999998</v>
      </c>
      <c r="AP1973" t="e">
        <v>#N/A</v>
      </c>
      <c r="AQ1973">
        <v>28.2057</v>
      </c>
      <c r="AR1973">
        <v>20.586300000000001</v>
      </c>
    </row>
    <row r="1974" spans="1:44" x14ac:dyDescent="0.25">
      <c r="A1974" s="1">
        <v>39416</v>
      </c>
      <c r="B1974">
        <v>48.591200000000001</v>
      </c>
      <c r="C1974">
        <v>22.573599999999999</v>
      </c>
      <c r="D1974">
        <v>12.597</v>
      </c>
      <c r="E1974">
        <v>36.439100000000003</v>
      </c>
      <c r="F1974">
        <v>764.59580000000005</v>
      </c>
      <c r="G1974">
        <v>16.804200000000002</v>
      </c>
      <c r="H1974">
        <v>25.81</v>
      </c>
      <c r="I1974">
        <v>28.093900000000001</v>
      </c>
      <c r="J1974">
        <v>54.389200000000002</v>
      </c>
      <c r="K1974">
        <v>41.863700000000001</v>
      </c>
      <c r="L1974">
        <v>48.991399999999999</v>
      </c>
      <c r="M1974">
        <v>17.501200000000001</v>
      </c>
      <c r="N1974">
        <v>216.4213</v>
      </c>
      <c r="O1974">
        <v>17.763500000000001</v>
      </c>
      <c r="P1974">
        <v>25.3566</v>
      </c>
      <c r="Q1974">
        <v>16</v>
      </c>
      <c r="R1974">
        <v>52.3994</v>
      </c>
      <c r="S1974">
        <v>20.715</v>
      </c>
      <c r="T1974">
        <v>19.912400000000002</v>
      </c>
      <c r="U1974">
        <v>143.31139999999999</v>
      </c>
      <c r="V1974">
        <v>31.616800000000001</v>
      </c>
      <c r="W1974">
        <v>16.5806</v>
      </c>
      <c r="X1974">
        <v>33.226999999999997</v>
      </c>
      <c r="Y1974">
        <v>63.6999</v>
      </c>
      <c r="Z1974">
        <v>14.7196</v>
      </c>
      <c r="AA1974">
        <v>21.94</v>
      </c>
      <c r="AB1974">
        <v>38.315800000000003</v>
      </c>
      <c r="AC1974">
        <v>27.041799999999999</v>
      </c>
      <c r="AD1974" t="e">
        <v>#N/A</v>
      </c>
      <c r="AE1974">
        <v>33.051499999999997</v>
      </c>
      <c r="AF1974">
        <v>31.742000000000001</v>
      </c>
      <c r="AG1974">
        <v>19.7624</v>
      </c>
      <c r="AH1974">
        <v>20.451799999999999</v>
      </c>
      <c r="AI1974">
        <v>12.670299999999999</v>
      </c>
      <c r="AJ1974">
        <v>42.529600000000002</v>
      </c>
      <c r="AK1974" t="e">
        <v>#N/A</v>
      </c>
      <c r="AL1974" t="e">
        <v>#N/A</v>
      </c>
      <c r="AM1974">
        <v>34.997900000000001</v>
      </c>
      <c r="AN1974">
        <v>44.309100000000001</v>
      </c>
      <c r="AO1974">
        <v>21.977</v>
      </c>
      <c r="AP1974" t="e">
        <v>#N/A</v>
      </c>
      <c r="AQ1974">
        <v>28.375</v>
      </c>
      <c r="AR1974">
        <v>20.767099999999999</v>
      </c>
    </row>
    <row r="1975" spans="1:44" x14ac:dyDescent="0.25">
      <c r="A1975" s="1">
        <v>39419</v>
      </c>
      <c r="B1975">
        <v>48.289099999999998</v>
      </c>
      <c r="C1975">
        <v>22.170100000000001</v>
      </c>
      <c r="D1975">
        <v>12.680199999999999</v>
      </c>
      <c r="E1975">
        <v>36.439</v>
      </c>
      <c r="F1975">
        <v>753.26490000000001</v>
      </c>
      <c r="G1975">
        <v>16.601199999999999</v>
      </c>
      <c r="H1975">
        <v>26.25</v>
      </c>
      <c r="I1975">
        <v>27.871300000000002</v>
      </c>
      <c r="J1975">
        <v>54.297899999999998</v>
      </c>
      <c r="K1975">
        <v>42.228700000000003</v>
      </c>
      <c r="L1975">
        <v>49.348100000000002</v>
      </c>
      <c r="M1975">
        <v>17.331700000000001</v>
      </c>
      <c r="N1975">
        <v>216.2534</v>
      </c>
      <c r="O1975">
        <v>17.907399999999999</v>
      </c>
      <c r="P1975">
        <v>25.913499999999999</v>
      </c>
      <c r="Q1975">
        <v>16.02</v>
      </c>
      <c r="R1975">
        <v>52.555500000000002</v>
      </c>
      <c r="S1975">
        <v>20.108699999999999</v>
      </c>
      <c r="T1975">
        <v>19.090499999999999</v>
      </c>
      <c r="U1975">
        <v>144.3989</v>
      </c>
      <c r="V1975">
        <v>31.373699999999999</v>
      </c>
      <c r="W1975">
        <v>16.647099999999998</v>
      </c>
      <c r="X1975">
        <v>33.702100000000002</v>
      </c>
      <c r="Y1975">
        <v>64.508700000000005</v>
      </c>
      <c r="Z1975">
        <v>14.9115</v>
      </c>
      <c r="AA1975">
        <v>22.29</v>
      </c>
      <c r="AB1975">
        <v>38.546900000000001</v>
      </c>
      <c r="AC1975">
        <v>26.9724</v>
      </c>
      <c r="AD1975" t="e">
        <v>#N/A</v>
      </c>
      <c r="AE1975">
        <v>34.039400000000001</v>
      </c>
      <c r="AF1975">
        <v>31.630099999999999</v>
      </c>
      <c r="AG1975">
        <v>19.4878</v>
      </c>
      <c r="AH1975">
        <v>21.0076</v>
      </c>
      <c r="AI1975">
        <v>12.6396</v>
      </c>
      <c r="AJ1975">
        <v>42.5274</v>
      </c>
      <c r="AK1975" t="e">
        <v>#N/A</v>
      </c>
      <c r="AL1975" t="e">
        <v>#N/A</v>
      </c>
      <c r="AM1975">
        <v>34.987699999999997</v>
      </c>
      <c r="AN1975">
        <v>44.691699999999997</v>
      </c>
      <c r="AO1975">
        <v>22.058</v>
      </c>
      <c r="AP1975" t="e">
        <v>#N/A</v>
      </c>
      <c r="AQ1975">
        <v>28.540900000000001</v>
      </c>
      <c r="AR1975">
        <v>20.8323</v>
      </c>
    </row>
    <row r="1976" spans="1:44" x14ac:dyDescent="0.25">
      <c r="A1976" s="1">
        <v>39420</v>
      </c>
      <c r="B1976">
        <v>47.973300000000002</v>
      </c>
      <c r="C1976">
        <v>21.908100000000001</v>
      </c>
      <c r="D1976">
        <v>12.589700000000001</v>
      </c>
      <c r="E1976">
        <v>35.331699999999998</v>
      </c>
      <c r="F1976">
        <v>732.96799999999996</v>
      </c>
      <c r="G1976">
        <v>16.604500000000002</v>
      </c>
      <c r="H1976">
        <v>25.95</v>
      </c>
      <c r="I1976">
        <v>27.265999999999998</v>
      </c>
      <c r="J1976">
        <v>52.962299999999999</v>
      </c>
      <c r="K1976">
        <v>41.9846</v>
      </c>
      <c r="L1976">
        <v>48.716999999999999</v>
      </c>
      <c r="M1976">
        <v>16.861899999999999</v>
      </c>
      <c r="N1976">
        <v>211.8347</v>
      </c>
      <c r="O1976">
        <v>17.973800000000001</v>
      </c>
      <c r="P1976">
        <v>25.583600000000001</v>
      </c>
      <c r="Q1976">
        <v>15.41</v>
      </c>
      <c r="R1976">
        <v>51.858499999999999</v>
      </c>
      <c r="S1976">
        <v>19.638000000000002</v>
      </c>
      <c r="T1976">
        <v>18.395800000000001</v>
      </c>
      <c r="U1976">
        <v>136.2749</v>
      </c>
      <c r="V1976">
        <v>31.3812</v>
      </c>
      <c r="W1976">
        <v>16.736899999999999</v>
      </c>
      <c r="X1976">
        <v>33.283799999999999</v>
      </c>
      <c r="Y1976">
        <v>64.665700000000001</v>
      </c>
      <c r="Z1976">
        <v>14.8695</v>
      </c>
      <c r="AA1976">
        <v>23.09</v>
      </c>
      <c r="AB1976">
        <v>38.481000000000002</v>
      </c>
      <c r="AC1976">
        <v>26.206</v>
      </c>
      <c r="AD1976" t="e">
        <v>#N/A</v>
      </c>
      <c r="AE1976">
        <v>33.979500000000002</v>
      </c>
      <c r="AF1976">
        <v>31.265699999999999</v>
      </c>
      <c r="AG1976">
        <v>19.3003</v>
      </c>
      <c r="AH1976">
        <v>20.526399999999999</v>
      </c>
      <c r="AI1976">
        <v>12.5326</v>
      </c>
      <c r="AJ1976">
        <v>42.178699999999999</v>
      </c>
      <c r="AK1976" t="e">
        <v>#N/A</v>
      </c>
      <c r="AL1976" t="e">
        <v>#N/A</v>
      </c>
      <c r="AM1976">
        <v>34.618499999999997</v>
      </c>
      <c r="AN1976">
        <v>44.357399999999998</v>
      </c>
      <c r="AO1976">
        <v>22.307300000000001</v>
      </c>
      <c r="AP1976" t="e">
        <v>#N/A</v>
      </c>
      <c r="AQ1976">
        <v>28.5855</v>
      </c>
      <c r="AR1976">
        <v>20.5444</v>
      </c>
    </row>
    <row r="1977" spans="1:44" x14ac:dyDescent="0.25">
      <c r="A1977" s="1">
        <v>39421</v>
      </c>
      <c r="B1977">
        <v>49.019100000000002</v>
      </c>
      <c r="C1977">
        <v>22.163499999999999</v>
      </c>
      <c r="D1977">
        <v>12.671200000000001</v>
      </c>
      <c r="E1977">
        <v>35.890099999999997</v>
      </c>
      <c r="F1977">
        <v>768.78219999999999</v>
      </c>
      <c r="G1977">
        <v>17.154299999999999</v>
      </c>
      <c r="H1977">
        <v>25.8</v>
      </c>
      <c r="I1977">
        <v>27.888100000000001</v>
      </c>
      <c r="J1977">
        <v>53.456299999999999</v>
      </c>
      <c r="K1977">
        <v>42.453200000000002</v>
      </c>
      <c r="L1977">
        <v>49.984400000000001</v>
      </c>
      <c r="M1977">
        <v>17.2117</v>
      </c>
      <c r="N1977">
        <v>219.566</v>
      </c>
      <c r="O1977">
        <v>18.0855</v>
      </c>
      <c r="P1977">
        <v>25.7302</v>
      </c>
      <c r="Q1977">
        <v>15.27</v>
      </c>
      <c r="R1977">
        <v>52.993299999999998</v>
      </c>
      <c r="S1977">
        <v>19.915600000000001</v>
      </c>
      <c r="T1977">
        <v>18.816500000000001</v>
      </c>
      <c r="U1977">
        <v>138.39699999999999</v>
      </c>
      <c r="V1977">
        <v>32.014699999999998</v>
      </c>
      <c r="W1977">
        <v>16.865500000000001</v>
      </c>
      <c r="X1977">
        <v>33.972799999999999</v>
      </c>
      <c r="Y1977">
        <v>65.687100000000001</v>
      </c>
      <c r="Z1977">
        <v>15.4057</v>
      </c>
      <c r="AA1977">
        <v>21.95</v>
      </c>
      <c r="AB1977">
        <v>38.689100000000003</v>
      </c>
      <c r="AC1977">
        <v>26.6891</v>
      </c>
      <c r="AD1977" t="e">
        <v>#N/A</v>
      </c>
      <c r="AE1977">
        <v>33.733199999999997</v>
      </c>
      <c r="AF1977">
        <v>31.990400000000001</v>
      </c>
      <c r="AG1977">
        <v>20.1418</v>
      </c>
      <c r="AH1977">
        <v>20.599399999999999</v>
      </c>
      <c r="AI1977">
        <v>12.8232</v>
      </c>
      <c r="AJ1977">
        <v>42.538600000000002</v>
      </c>
      <c r="AK1977" t="e">
        <v>#N/A</v>
      </c>
      <c r="AL1977" t="e">
        <v>#N/A</v>
      </c>
      <c r="AM1977">
        <v>34.891199999999998</v>
      </c>
      <c r="AN1977">
        <v>45.668700000000001</v>
      </c>
      <c r="AO1977">
        <v>22.706399999999999</v>
      </c>
      <c r="AP1977" t="e">
        <v>#N/A</v>
      </c>
      <c r="AQ1977">
        <v>29.047999999999998</v>
      </c>
      <c r="AR1977">
        <v>20.723099999999999</v>
      </c>
    </row>
    <row r="1978" spans="1:44" x14ac:dyDescent="0.25">
      <c r="A1978" s="1">
        <v>39422</v>
      </c>
      <c r="B1978">
        <v>50.205599999999997</v>
      </c>
      <c r="C1978">
        <v>22.573599999999999</v>
      </c>
      <c r="D1978">
        <v>12.8157</v>
      </c>
      <c r="E1978">
        <v>37.302100000000003</v>
      </c>
      <c r="F1978">
        <v>820.33979999999997</v>
      </c>
      <c r="G1978">
        <v>17.770900000000001</v>
      </c>
      <c r="H1978">
        <v>25.98</v>
      </c>
      <c r="I1978">
        <v>28.6614</v>
      </c>
      <c r="J1978">
        <v>54.709800000000001</v>
      </c>
      <c r="K1978">
        <v>43.905900000000003</v>
      </c>
      <c r="L1978">
        <v>51.731999999999999</v>
      </c>
      <c r="M1978">
        <v>17.604399999999998</v>
      </c>
      <c r="N1978">
        <v>226.42140000000001</v>
      </c>
      <c r="O1978">
        <v>18.297599999999999</v>
      </c>
      <c r="P1978">
        <v>26.330200000000001</v>
      </c>
      <c r="Q1978">
        <v>15.49</v>
      </c>
      <c r="R1978">
        <v>54.503700000000002</v>
      </c>
      <c r="S1978">
        <v>20.444500000000001</v>
      </c>
      <c r="T1978">
        <v>19.1296</v>
      </c>
      <c r="U1978">
        <v>142.7011</v>
      </c>
      <c r="V1978">
        <v>32.724600000000002</v>
      </c>
      <c r="W1978">
        <v>17.364100000000001</v>
      </c>
      <c r="X1978">
        <v>34.657899999999998</v>
      </c>
      <c r="Y1978">
        <v>67.382300000000001</v>
      </c>
      <c r="Z1978">
        <v>16.0166</v>
      </c>
      <c r="AA1978">
        <v>21.67</v>
      </c>
      <c r="AB1978">
        <v>39.182000000000002</v>
      </c>
      <c r="AC1978">
        <v>27.781099999999999</v>
      </c>
      <c r="AD1978" t="e">
        <v>#N/A</v>
      </c>
      <c r="AE1978">
        <v>34.559399999999997</v>
      </c>
      <c r="AF1978">
        <v>32.409700000000001</v>
      </c>
      <c r="AG1978">
        <v>20.610099999999999</v>
      </c>
      <c r="AH1978">
        <v>20.716799999999999</v>
      </c>
      <c r="AI1978">
        <v>13.0722</v>
      </c>
      <c r="AJ1978">
        <v>43.239400000000003</v>
      </c>
      <c r="AK1978" t="e">
        <v>#N/A</v>
      </c>
      <c r="AL1978" t="e">
        <v>#N/A</v>
      </c>
      <c r="AM1978">
        <v>36.1282</v>
      </c>
      <c r="AN1978">
        <v>46.874699999999997</v>
      </c>
      <c r="AO1978">
        <v>22.913799999999998</v>
      </c>
      <c r="AP1978" t="e">
        <v>#N/A</v>
      </c>
      <c r="AQ1978">
        <v>29.601600000000001</v>
      </c>
      <c r="AR1978">
        <v>20.9404</v>
      </c>
    </row>
    <row r="1979" spans="1:44" x14ac:dyDescent="0.25">
      <c r="A1979" s="1">
        <v>39423</v>
      </c>
      <c r="B1979">
        <v>50.685699999999997</v>
      </c>
      <c r="C1979">
        <v>23.084</v>
      </c>
      <c r="D1979">
        <v>12.6999</v>
      </c>
      <c r="E1979">
        <v>35.4602</v>
      </c>
      <c r="F1979">
        <v>816.34839999999997</v>
      </c>
      <c r="G1979">
        <v>18.055199999999999</v>
      </c>
      <c r="H1979">
        <v>26.46</v>
      </c>
      <c r="I1979">
        <v>28.11</v>
      </c>
      <c r="J1979">
        <v>55.1723</v>
      </c>
      <c r="K1979">
        <v>43.533099999999997</v>
      </c>
      <c r="L1979">
        <v>51.160299999999999</v>
      </c>
      <c r="M1979">
        <v>17.276299999999999</v>
      </c>
      <c r="N1979">
        <v>224.6908</v>
      </c>
      <c r="O1979">
        <v>18.202000000000002</v>
      </c>
      <c r="P1979">
        <v>26.126300000000001</v>
      </c>
      <c r="Q1979">
        <v>16.03</v>
      </c>
      <c r="R1979">
        <v>54.1858</v>
      </c>
      <c r="S1979">
        <v>20.2956</v>
      </c>
      <c r="T1979">
        <v>19.090499999999999</v>
      </c>
      <c r="U1979">
        <v>138.83189999999999</v>
      </c>
      <c r="V1979">
        <v>32.2819</v>
      </c>
      <c r="W1979">
        <v>17.2515</v>
      </c>
      <c r="X1979">
        <v>34.598700000000001</v>
      </c>
      <c r="Y1979">
        <v>66.432599999999994</v>
      </c>
      <c r="Z1979">
        <v>15.7705</v>
      </c>
      <c r="AA1979">
        <v>23.4</v>
      </c>
      <c r="AB1979">
        <v>38.5745</v>
      </c>
      <c r="AC1979">
        <v>27.523299999999999</v>
      </c>
      <c r="AD1979" t="e">
        <v>#N/A</v>
      </c>
      <c r="AE1979">
        <v>34.266800000000003</v>
      </c>
      <c r="AF1979">
        <v>32.832700000000003</v>
      </c>
      <c r="AG1979">
        <v>20.464600000000001</v>
      </c>
      <c r="AH1979">
        <v>20.5793</v>
      </c>
      <c r="AI1979">
        <v>13.111000000000001</v>
      </c>
      <c r="AJ1979">
        <v>42.924199999999999</v>
      </c>
      <c r="AK1979" t="e">
        <v>#N/A</v>
      </c>
      <c r="AL1979" t="e">
        <v>#N/A</v>
      </c>
      <c r="AM1979">
        <v>36.323500000000003</v>
      </c>
      <c r="AN1979">
        <v>46.618499999999997</v>
      </c>
      <c r="AO1979">
        <v>23.216200000000001</v>
      </c>
      <c r="AP1979" t="e">
        <v>#N/A</v>
      </c>
      <c r="AQ1979">
        <v>29.260400000000001</v>
      </c>
      <c r="AR1979">
        <v>20.8491</v>
      </c>
    </row>
    <row r="1980" spans="1:44" x14ac:dyDescent="0.25">
      <c r="A1980" s="1">
        <v>39426</v>
      </c>
      <c r="B1980">
        <v>50.77</v>
      </c>
      <c r="C1980">
        <v>23.5608</v>
      </c>
      <c r="D1980">
        <v>12.738099999999999</v>
      </c>
      <c r="E1980">
        <v>35.678199999999997</v>
      </c>
      <c r="F1980">
        <v>813.31439999999998</v>
      </c>
      <c r="G1980">
        <v>17.962199999999999</v>
      </c>
      <c r="H1980">
        <v>25.83</v>
      </c>
      <c r="I1980">
        <v>28.761399999999998</v>
      </c>
      <c r="J1980">
        <v>54.607100000000003</v>
      </c>
      <c r="K1980">
        <v>44.718899999999998</v>
      </c>
      <c r="L1980">
        <v>51.3459</v>
      </c>
      <c r="M1980">
        <v>17.326799999999999</v>
      </c>
      <c r="N1980">
        <v>226.6353</v>
      </c>
      <c r="O1980">
        <v>18.1511</v>
      </c>
      <c r="P1980">
        <v>26.279299999999999</v>
      </c>
      <c r="Q1980">
        <v>15.64</v>
      </c>
      <c r="R1980">
        <v>54.244199999999999</v>
      </c>
      <c r="S1980">
        <v>20.298100000000002</v>
      </c>
      <c r="T1980">
        <v>19.286200000000001</v>
      </c>
      <c r="U1980">
        <v>142.1891</v>
      </c>
      <c r="V1980">
        <v>32.244900000000001</v>
      </c>
      <c r="W1980">
        <v>17.2287</v>
      </c>
      <c r="X1980">
        <v>35.007399999999997</v>
      </c>
      <c r="Y1980">
        <v>66.443200000000004</v>
      </c>
      <c r="Z1980">
        <v>15.7248</v>
      </c>
      <c r="AA1980">
        <v>22.88</v>
      </c>
      <c r="AB1980">
        <v>38.456000000000003</v>
      </c>
      <c r="AC1980">
        <v>28.190899999999999</v>
      </c>
      <c r="AD1980" t="e">
        <v>#N/A</v>
      </c>
      <c r="AE1980">
        <v>35.092599999999997</v>
      </c>
      <c r="AF1980">
        <v>32.732599999999998</v>
      </c>
      <c r="AG1980">
        <v>20.504300000000001</v>
      </c>
      <c r="AH1980">
        <v>20.626799999999999</v>
      </c>
      <c r="AI1980">
        <v>13.0335</v>
      </c>
      <c r="AJ1980">
        <v>42.844099999999997</v>
      </c>
      <c r="AK1980" t="e">
        <v>#N/A</v>
      </c>
      <c r="AL1980" t="e">
        <v>#N/A</v>
      </c>
      <c r="AM1980">
        <v>36.931800000000003</v>
      </c>
      <c r="AN1980">
        <v>46.851700000000001</v>
      </c>
      <c r="AO1980">
        <v>23.1328</v>
      </c>
      <c r="AP1980" t="e">
        <v>#N/A</v>
      </c>
      <c r="AQ1980">
        <v>29.366900000000001</v>
      </c>
      <c r="AR1980">
        <v>20.472899999999999</v>
      </c>
    </row>
    <row r="1981" spans="1:44" x14ac:dyDescent="0.25">
      <c r="A1981" s="1">
        <v>39427</v>
      </c>
      <c r="B1981">
        <v>49.701999999999998</v>
      </c>
      <c r="C1981">
        <v>22.560600000000001</v>
      </c>
      <c r="D1981">
        <v>12.5983</v>
      </c>
      <c r="E1981">
        <v>33.9129</v>
      </c>
      <c r="F1981">
        <v>785.88630000000001</v>
      </c>
      <c r="G1981">
        <v>17.4925</v>
      </c>
      <c r="H1981">
        <v>27.6</v>
      </c>
      <c r="I1981">
        <v>27.6205</v>
      </c>
      <c r="J1981">
        <v>52.448599999999999</v>
      </c>
      <c r="K1981">
        <v>43.183799999999998</v>
      </c>
      <c r="L1981">
        <v>50.479199999999999</v>
      </c>
      <c r="M1981">
        <v>17.607399999999998</v>
      </c>
      <c r="N1981">
        <v>217.27699999999999</v>
      </c>
      <c r="O1981">
        <v>18.121700000000001</v>
      </c>
      <c r="P1981">
        <v>25.366700000000002</v>
      </c>
      <c r="Q1981">
        <v>15.91</v>
      </c>
      <c r="R1981">
        <v>53.3795</v>
      </c>
      <c r="S1981">
        <v>20.154800000000002</v>
      </c>
      <c r="T1981">
        <v>19.3645</v>
      </c>
      <c r="U1981">
        <v>134.32660000000001</v>
      </c>
      <c r="V1981">
        <v>31.6053</v>
      </c>
      <c r="W1981">
        <v>16.587700000000002</v>
      </c>
      <c r="X1981">
        <v>34.450000000000003</v>
      </c>
      <c r="Y1981">
        <v>65.189099999999996</v>
      </c>
      <c r="Z1981">
        <v>15.291499999999999</v>
      </c>
      <c r="AA1981">
        <v>22.69</v>
      </c>
      <c r="AB1981">
        <v>38.440100000000001</v>
      </c>
      <c r="AC1981">
        <v>27.396599999999999</v>
      </c>
      <c r="AD1981" t="e">
        <v>#N/A</v>
      </c>
      <c r="AE1981">
        <v>35.902200000000001</v>
      </c>
      <c r="AF1981">
        <v>32.635300000000001</v>
      </c>
      <c r="AG1981">
        <v>20.178000000000001</v>
      </c>
      <c r="AH1981">
        <v>20.170000000000002</v>
      </c>
      <c r="AI1981">
        <v>12.784599999999999</v>
      </c>
      <c r="AJ1981">
        <v>42.695099999999996</v>
      </c>
      <c r="AK1981" t="e">
        <v>#N/A</v>
      </c>
      <c r="AL1981" t="e">
        <v>#N/A</v>
      </c>
      <c r="AM1981">
        <v>36.535400000000003</v>
      </c>
      <c r="AN1981">
        <v>45.561700000000002</v>
      </c>
      <c r="AO1981">
        <v>22.755099999999999</v>
      </c>
      <c r="AP1981" t="e">
        <v>#N/A</v>
      </c>
      <c r="AQ1981">
        <v>29.220600000000001</v>
      </c>
      <c r="AR1981">
        <v>20.162500000000001</v>
      </c>
    </row>
    <row r="1982" spans="1:44" x14ac:dyDescent="0.25">
      <c r="A1982" s="1">
        <v>39428</v>
      </c>
      <c r="B1982">
        <v>50.8718</v>
      </c>
      <c r="C1982">
        <v>23.0243</v>
      </c>
      <c r="D1982">
        <v>12.6953</v>
      </c>
      <c r="E1982">
        <v>33.607700000000001</v>
      </c>
      <c r="F1982">
        <v>771.93489999999997</v>
      </c>
      <c r="G1982">
        <v>17.7041</v>
      </c>
      <c r="H1982">
        <v>28.61</v>
      </c>
      <c r="I1982">
        <v>26.860299999999999</v>
      </c>
      <c r="J1982">
        <v>51.385599999999997</v>
      </c>
      <c r="K1982">
        <v>43.233499999999999</v>
      </c>
      <c r="L1982">
        <v>51.53</v>
      </c>
      <c r="M1982">
        <v>18.093800000000002</v>
      </c>
      <c r="N1982">
        <v>205.72649999999999</v>
      </c>
      <c r="O1982">
        <v>18.348199999999999</v>
      </c>
      <c r="P1982">
        <v>25.339400000000001</v>
      </c>
      <c r="Q1982">
        <v>15.64</v>
      </c>
      <c r="R1982">
        <v>54.338000000000001</v>
      </c>
      <c r="S1982">
        <v>20.270499999999998</v>
      </c>
      <c r="T1982">
        <v>18.180499999999999</v>
      </c>
      <c r="U1982">
        <v>135.20859999999999</v>
      </c>
      <c r="V1982">
        <v>32.065600000000003</v>
      </c>
      <c r="W1982">
        <v>16.636900000000001</v>
      </c>
      <c r="X1982">
        <v>34.082900000000002</v>
      </c>
      <c r="Y1982">
        <v>66.077399999999997</v>
      </c>
      <c r="Z1982">
        <v>15.4871</v>
      </c>
      <c r="AA1982">
        <v>21.8</v>
      </c>
      <c r="AB1982">
        <v>38.517600000000002</v>
      </c>
      <c r="AC1982">
        <v>27.516300000000001</v>
      </c>
      <c r="AD1982" t="e">
        <v>#N/A</v>
      </c>
      <c r="AE1982">
        <v>35.058999999999997</v>
      </c>
      <c r="AF1982">
        <v>32.261299999999999</v>
      </c>
      <c r="AG1982">
        <v>20.392800000000001</v>
      </c>
      <c r="AH1982">
        <v>20.244399999999999</v>
      </c>
      <c r="AI1982">
        <v>12.7713</v>
      </c>
      <c r="AJ1982">
        <v>43.166200000000003</v>
      </c>
      <c r="AK1982" t="e">
        <v>#N/A</v>
      </c>
      <c r="AL1982" t="e">
        <v>#N/A</v>
      </c>
      <c r="AM1982">
        <v>36.783900000000003</v>
      </c>
      <c r="AN1982">
        <v>45.767000000000003</v>
      </c>
      <c r="AO1982">
        <v>22.9909</v>
      </c>
      <c r="AP1982" t="e">
        <v>#N/A</v>
      </c>
      <c r="AQ1982">
        <v>28.827100000000002</v>
      </c>
      <c r="AR1982">
        <v>20.488399999999999</v>
      </c>
    </row>
    <row r="1983" spans="1:44" x14ac:dyDescent="0.25">
      <c r="A1983" s="1">
        <v>39429</v>
      </c>
      <c r="B1983">
        <v>50.996600000000001</v>
      </c>
      <c r="C1983">
        <v>22.668600000000001</v>
      </c>
      <c r="D1983">
        <v>12.6966</v>
      </c>
      <c r="E1983">
        <v>33.440300000000001</v>
      </c>
      <c r="F1983">
        <v>756.14049999999997</v>
      </c>
      <c r="G1983">
        <v>17.784400000000002</v>
      </c>
      <c r="H1983">
        <v>28.43</v>
      </c>
      <c r="I1983">
        <v>26.610800000000001</v>
      </c>
      <c r="J1983">
        <v>52.320599999999999</v>
      </c>
      <c r="K1983">
        <v>43.444099999999999</v>
      </c>
      <c r="L1983">
        <v>52.231400000000001</v>
      </c>
      <c r="M1983">
        <v>18.247199999999999</v>
      </c>
      <c r="N1983">
        <v>202.6096</v>
      </c>
      <c r="O1983">
        <v>18.430199999999999</v>
      </c>
      <c r="P1983">
        <v>25.53</v>
      </c>
      <c r="Q1983">
        <v>14.82</v>
      </c>
      <c r="R1983">
        <v>54.781199999999998</v>
      </c>
      <c r="S1983">
        <v>20.4389</v>
      </c>
      <c r="T1983">
        <v>18.058199999999999</v>
      </c>
      <c r="U1983">
        <v>132.52860000000001</v>
      </c>
      <c r="V1983">
        <v>32.570599999999999</v>
      </c>
      <c r="W1983">
        <v>16.131799999999998</v>
      </c>
      <c r="X1983">
        <v>35.781100000000002</v>
      </c>
      <c r="Y1983">
        <v>65.864800000000002</v>
      </c>
      <c r="Z1983">
        <v>15.410600000000001</v>
      </c>
      <c r="AA1983">
        <v>21.9</v>
      </c>
      <c r="AB1983">
        <v>38.593200000000003</v>
      </c>
      <c r="AC1983">
        <v>27.268899999999999</v>
      </c>
      <c r="AD1983" t="e">
        <v>#N/A</v>
      </c>
      <c r="AE1983">
        <v>34.954700000000003</v>
      </c>
      <c r="AF1983">
        <v>32.281500000000001</v>
      </c>
      <c r="AG1983">
        <v>20.825199999999999</v>
      </c>
      <c r="AH1983">
        <v>20.3935</v>
      </c>
      <c r="AI1983">
        <v>12.673299999999999</v>
      </c>
      <c r="AJ1983">
        <v>42.986600000000003</v>
      </c>
      <c r="AK1983" t="e">
        <v>#N/A</v>
      </c>
      <c r="AL1983" t="e">
        <v>#N/A</v>
      </c>
      <c r="AM1983">
        <v>36.482399999999998</v>
      </c>
      <c r="AN1983">
        <v>46.236499999999999</v>
      </c>
      <c r="AO1983">
        <v>23.019200000000001</v>
      </c>
      <c r="AP1983" t="e">
        <v>#N/A</v>
      </c>
      <c r="AQ1983">
        <v>28.871099999999998</v>
      </c>
      <c r="AR1983">
        <v>20.781700000000001</v>
      </c>
    </row>
    <row r="1984" spans="1:44" x14ac:dyDescent="0.25">
      <c r="A1984" s="1">
        <v>39430</v>
      </c>
      <c r="B1984">
        <v>51.020400000000002</v>
      </c>
      <c r="C1984">
        <v>22.220600000000001</v>
      </c>
      <c r="D1984">
        <v>12.6935</v>
      </c>
      <c r="E1984">
        <v>32.867100000000001</v>
      </c>
      <c r="F1984">
        <v>746.42949999999996</v>
      </c>
      <c r="G1984">
        <v>17.8626</v>
      </c>
      <c r="H1984">
        <v>28.57</v>
      </c>
      <c r="I1984">
        <v>26.373200000000001</v>
      </c>
      <c r="J1984">
        <v>52.870399999999997</v>
      </c>
      <c r="K1984">
        <v>43.473399999999998</v>
      </c>
      <c r="L1984">
        <v>52.255899999999997</v>
      </c>
      <c r="M1984">
        <v>18.205500000000001</v>
      </c>
      <c r="N1984">
        <v>202.98949999999999</v>
      </c>
      <c r="O1984">
        <v>18.569700000000001</v>
      </c>
      <c r="P1984">
        <v>25.0032</v>
      </c>
      <c r="Q1984">
        <v>15.61</v>
      </c>
      <c r="R1984">
        <v>54.517400000000002</v>
      </c>
      <c r="S1984">
        <v>20.315300000000001</v>
      </c>
      <c r="T1984">
        <v>17.989699999999999</v>
      </c>
      <c r="U1984">
        <v>135.52680000000001</v>
      </c>
      <c r="V1984">
        <v>32.816400000000002</v>
      </c>
      <c r="W1984">
        <v>15.7286</v>
      </c>
      <c r="X1984">
        <v>35.810200000000002</v>
      </c>
      <c r="Y1984">
        <v>65.169799999999995</v>
      </c>
      <c r="Z1984">
        <v>15.095800000000001</v>
      </c>
      <c r="AA1984">
        <v>22.26</v>
      </c>
      <c r="AB1984">
        <v>38.8949</v>
      </c>
      <c r="AC1984">
        <v>27.258199999999999</v>
      </c>
      <c r="AD1984" t="e">
        <v>#N/A</v>
      </c>
      <c r="AE1984">
        <v>35.172600000000003</v>
      </c>
      <c r="AF1984">
        <v>32.548499999999997</v>
      </c>
      <c r="AG1984">
        <v>21.128799999999998</v>
      </c>
      <c r="AH1984">
        <v>20.434699999999999</v>
      </c>
      <c r="AI1984">
        <v>12.532299999999999</v>
      </c>
      <c r="AJ1984">
        <v>43.209800000000001</v>
      </c>
      <c r="AK1984" t="e">
        <v>#N/A</v>
      </c>
      <c r="AL1984" t="e">
        <v>#N/A</v>
      </c>
      <c r="AM1984">
        <v>36.7258</v>
      </c>
      <c r="AN1984">
        <v>46.2363</v>
      </c>
      <c r="AO1984">
        <v>22.959</v>
      </c>
      <c r="AP1984" t="e">
        <v>#N/A</v>
      </c>
      <c r="AQ1984">
        <v>28.7942</v>
      </c>
      <c r="AR1984">
        <v>21.191500000000001</v>
      </c>
    </row>
    <row r="1985" spans="1:44" x14ac:dyDescent="0.25">
      <c r="A1985" s="1">
        <v>39436</v>
      </c>
      <c r="B1985">
        <v>50.724800000000002</v>
      </c>
      <c r="C1985">
        <v>22.596</v>
      </c>
      <c r="D1985">
        <v>12.9687</v>
      </c>
      <c r="E1985">
        <v>32.4328</v>
      </c>
      <c r="F1985">
        <v>769.53539999999998</v>
      </c>
      <c r="G1985">
        <v>17.760100000000001</v>
      </c>
      <c r="H1985">
        <v>28</v>
      </c>
      <c r="I1985">
        <v>26.192900000000002</v>
      </c>
      <c r="J1985">
        <v>52.716200000000001</v>
      </c>
      <c r="K1985">
        <v>42.832099999999997</v>
      </c>
      <c r="L1985">
        <v>52.855800000000002</v>
      </c>
      <c r="M1985">
        <v>18.1708</v>
      </c>
      <c r="N1985">
        <v>199.8372</v>
      </c>
      <c r="O1985">
        <v>18.326499999999999</v>
      </c>
      <c r="P1985">
        <v>24.976900000000001</v>
      </c>
      <c r="Q1985">
        <v>15.05</v>
      </c>
      <c r="R1985">
        <v>55.699599999999997</v>
      </c>
      <c r="S1985">
        <v>20.444900000000001</v>
      </c>
      <c r="T1985">
        <v>18.097300000000001</v>
      </c>
      <c r="U1985">
        <v>131.83420000000001</v>
      </c>
      <c r="V1985">
        <v>32.558700000000002</v>
      </c>
      <c r="W1985">
        <v>15.6891</v>
      </c>
      <c r="X1985">
        <v>36.638100000000001</v>
      </c>
      <c r="Y1985">
        <v>67.809100000000001</v>
      </c>
      <c r="Z1985">
        <v>15.3338</v>
      </c>
      <c r="AA1985">
        <v>21.51</v>
      </c>
      <c r="AB1985">
        <v>39.177300000000002</v>
      </c>
      <c r="AC1985">
        <v>26.421800000000001</v>
      </c>
      <c r="AD1985" t="e">
        <v>#N/A</v>
      </c>
      <c r="AE1985">
        <v>34.186599999999999</v>
      </c>
      <c r="AF1985">
        <v>32.342300000000002</v>
      </c>
      <c r="AG1985">
        <v>21.491399999999999</v>
      </c>
      <c r="AH1985">
        <v>21.205500000000001</v>
      </c>
      <c r="AI1985">
        <v>12.7378</v>
      </c>
      <c r="AJ1985">
        <v>43.271799999999999</v>
      </c>
      <c r="AK1985" t="e">
        <v>#N/A</v>
      </c>
      <c r="AL1985" t="e">
        <v>#N/A</v>
      </c>
      <c r="AM1985">
        <v>38.038600000000002</v>
      </c>
      <c r="AN1985">
        <v>46.575099999999999</v>
      </c>
      <c r="AO1985">
        <v>22.927199999999999</v>
      </c>
      <c r="AP1985" t="e">
        <v>#N/A</v>
      </c>
      <c r="AQ1985">
        <v>29.2498</v>
      </c>
      <c r="AR1985">
        <v>20.9864</v>
      </c>
    </row>
    <row r="1986" spans="1:44" x14ac:dyDescent="0.25">
      <c r="A1986" s="1">
        <v>39437</v>
      </c>
      <c r="B1986">
        <v>51.55</v>
      </c>
      <c r="C1986">
        <v>23.158999999999999</v>
      </c>
      <c r="D1986">
        <v>12.9962</v>
      </c>
      <c r="E1986">
        <v>32.946300000000001</v>
      </c>
      <c r="F1986">
        <v>789.39509999999996</v>
      </c>
      <c r="G1986">
        <v>18.356000000000002</v>
      </c>
      <c r="H1986">
        <v>28.6</v>
      </c>
      <c r="I1986">
        <v>26.458300000000001</v>
      </c>
      <c r="J1986">
        <v>53.736800000000002</v>
      </c>
      <c r="K1986">
        <v>43.468899999999998</v>
      </c>
      <c r="L1986">
        <v>53.881999999999998</v>
      </c>
      <c r="M1986">
        <v>18.3367</v>
      </c>
      <c r="N1986">
        <v>201.7414</v>
      </c>
      <c r="O1986">
        <v>18.518999999999998</v>
      </c>
      <c r="P1986">
        <v>25.577300000000001</v>
      </c>
      <c r="Q1986">
        <v>15.55</v>
      </c>
      <c r="R1986">
        <v>56.363799999999998</v>
      </c>
      <c r="S1986">
        <v>20.7471</v>
      </c>
      <c r="T1986">
        <v>18.204899999999999</v>
      </c>
      <c r="U1986">
        <v>136.04810000000001</v>
      </c>
      <c r="V1986">
        <v>33.040999999999997</v>
      </c>
      <c r="W1986">
        <v>15.887600000000001</v>
      </c>
      <c r="X1986">
        <v>36.571199999999997</v>
      </c>
      <c r="Y1986">
        <v>69.036799999999999</v>
      </c>
      <c r="Z1986">
        <v>15.619400000000001</v>
      </c>
      <c r="AA1986">
        <v>21.55</v>
      </c>
      <c r="AB1986">
        <v>39.499299999999998</v>
      </c>
      <c r="AC1986">
        <v>26.839500000000001</v>
      </c>
      <c r="AD1986" t="e">
        <v>#N/A</v>
      </c>
      <c r="AE1986">
        <v>34.832500000000003</v>
      </c>
      <c r="AF1986">
        <v>32.608899999999998</v>
      </c>
      <c r="AG1986">
        <v>21.7712</v>
      </c>
      <c r="AH1986">
        <v>21.243099999999998</v>
      </c>
      <c r="AI1986">
        <v>12.721299999999999</v>
      </c>
      <c r="AJ1986">
        <v>43.703600000000002</v>
      </c>
      <c r="AK1986" t="e">
        <v>#N/A</v>
      </c>
      <c r="AL1986" t="e">
        <v>#N/A</v>
      </c>
      <c r="AM1986">
        <v>38.531500000000001</v>
      </c>
      <c r="AN1986">
        <v>47.3446</v>
      </c>
      <c r="AO1986">
        <v>23.1388</v>
      </c>
      <c r="AP1986" t="e">
        <v>#N/A</v>
      </c>
      <c r="AQ1986">
        <v>29.406300000000002</v>
      </c>
      <c r="AR1986">
        <v>21.336200000000002</v>
      </c>
    </row>
    <row r="1987" spans="1:44" x14ac:dyDescent="0.25">
      <c r="A1987" s="1">
        <v>39440</v>
      </c>
      <c r="B1987">
        <v>51.611199999999997</v>
      </c>
      <c r="C1987">
        <v>23.55</v>
      </c>
      <c r="D1987">
        <v>13.005100000000001</v>
      </c>
      <c r="E1987">
        <v>33.722200000000001</v>
      </c>
      <c r="F1987">
        <v>810.7106</v>
      </c>
      <c r="G1987">
        <v>18.795400000000001</v>
      </c>
      <c r="H1987">
        <v>28.64</v>
      </c>
      <c r="I1987">
        <v>26.652200000000001</v>
      </c>
      <c r="J1987">
        <v>54.242100000000001</v>
      </c>
      <c r="K1987">
        <v>43.396700000000003</v>
      </c>
      <c r="L1987">
        <v>54.066400000000002</v>
      </c>
      <c r="M1987">
        <v>18.390699999999999</v>
      </c>
      <c r="N1987">
        <v>206.42009999999999</v>
      </c>
      <c r="O1987">
        <v>18.536899999999999</v>
      </c>
      <c r="P1987">
        <v>25.477699999999999</v>
      </c>
      <c r="Q1987">
        <v>15.440000000000001</v>
      </c>
      <c r="R1987">
        <v>56.431899999999999</v>
      </c>
      <c r="S1987">
        <v>20.938800000000001</v>
      </c>
      <c r="T1987">
        <v>17.818399999999997</v>
      </c>
      <c r="U1987">
        <v>138.93790000000001</v>
      </c>
      <c r="V1987">
        <v>33.183599999999998</v>
      </c>
      <c r="W1987">
        <v>16.0761</v>
      </c>
      <c r="X1987">
        <v>37.018799999999999</v>
      </c>
      <c r="Y1987">
        <v>69.323099999999997</v>
      </c>
      <c r="Z1987">
        <v>15.8024</v>
      </c>
      <c r="AA1987">
        <v>22.035</v>
      </c>
      <c r="AB1987">
        <v>39.357199999999999</v>
      </c>
      <c r="AC1987">
        <v>27.243500000000001</v>
      </c>
      <c r="AD1987" t="e">
        <v>#N/A</v>
      </c>
      <c r="AE1987">
        <v>34.9512</v>
      </c>
      <c r="AF1987">
        <v>32.893000000000001</v>
      </c>
      <c r="AG1987">
        <v>22.057500000000001</v>
      </c>
      <c r="AH1987">
        <v>21.411899999999999</v>
      </c>
      <c r="AI1987">
        <v>12.7546</v>
      </c>
      <c r="AJ1987">
        <v>43.566499999999998</v>
      </c>
      <c r="AK1987" t="e">
        <v>#N/A</v>
      </c>
      <c r="AL1987" t="e">
        <v>#N/A</v>
      </c>
      <c r="AM1987">
        <v>38.411499999999997</v>
      </c>
      <c r="AN1987">
        <v>47.497999999999998</v>
      </c>
      <c r="AO1987">
        <v>23.355</v>
      </c>
      <c r="AP1987" t="e">
        <v>#N/A</v>
      </c>
      <c r="AQ1987">
        <v>29.692399999999999</v>
      </c>
      <c r="AR1987">
        <v>21.503599999999999</v>
      </c>
    </row>
    <row r="1988" spans="1:44" x14ac:dyDescent="0.25">
      <c r="A1988" s="1">
        <v>39442</v>
      </c>
      <c r="B1988">
        <v>51.497500000000002</v>
      </c>
      <c r="C1988">
        <v>23.804500000000001</v>
      </c>
      <c r="D1988">
        <v>12.99</v>
      </c>
      <c r="E1988">
        <v>33.506799999999998</v>
      </c>
      <c r="F1988">
        <v>804.49279999999999</v>
      </c>
      <c r="G1988">
        <v>18.8096</v>
      </c>
      <c r="H1988">
        <v>28.64</v>
      </c>
      <c r="I1988">
        <v>26.6648</v>
      </c>
      <c r="J1988">
        <v>54.23</v>
      </c>
      <c r="K1988">
        <v>43.9876</v>
      </c>
      <c r="L1988">
        <v>54.272500000000001</v>
      </c>
      <c r="M1988">
        <v>18.172999999999998</v>
      </c>
      <c r="N1988">
        <v>202.8888</v>
      </c>
      <c r="O1988">
        <v>18.478300000000001</v>
      </c>
      <c r="P1988">
        <v>25.387599999999999</v>
      </c>
      <c r="Q1988">
        <v>15.440000000000001</v>
      </c>
      <c r="R1988">
        <v>57.124699999999997</v>
      </c>
      <c r="S1988">
        <v>20.9499</v>
      </c>
      <c r="T1988">
        <v>17.818399999999997</v>
      </c>
      <c r="U1988">
        <v>140.4743</v>
      </c>
      <c r="V1988">
        <v>33.469000000000001</v>
      </c>
      <c r="W1988">
        <v>16.0642</v>
      </c>
      <c r="X1988">
        <v>37.163200000000003</v>
      </c>
      <c r="Y1988">
        <v>69.267200000000003</v>
      </c>
      <c r="Z1988">
        <v>15.8834</v>
      </c>
      <c r="AA1988">
        <v>22.035</v>
      </c>
      <c r="AB1988">
        <v>39.177399999999999</v>
      </c>
      <c r="AC1988">
        <v>27.310400000000001</v>
      </c>
      <c r="AD1988" t="e">
        <v>#N/A</v>
      </c>
      <c r="AE1988">
        <v>34.701999999999998</v>
      </c>
      <c r="AF1988">
        <v>32.716799999999999</v>
      </c>
      <c r="AG1988">
        <v>22.075600000000001</v>
      </c>
      <c r="AH1988">
        <v>21.1557</v>
      </c>
      <c r="AI1988">
        <v>12.6835</v>
      </c>
      <c r="AJ1988">
        <v>43.625399999999999</v>
      </c>
      <c r="AK1988" t="e">
        <v>#N/A</v>
      </c>
      <c r="AL1988" t="e">
        <v>#N/A</v>
      </c>
      <c r="AM1988">
        <v>38.4572</v>
      </c>
      <c r="AN1988">
        <v>47.279299999999999</v>
      </c>
      <c r="AO1988">
        <v>23.5166</v>
      </c>
      <c r="AP1988" t="e">
        <v>#N/A</v>
      </c>
      <c r="AQ1988">
        <v>29.473099999999999</v>
      </c>
      <c r="AR1988">
        <v>21.2319</v>
      </c>
    </row>
    <row r="1989" spans="1:44" x14ac:dyDescent="0.25">
      <c r="A1989" s="1">
        <v>39443</v>
      </c>
      <c r="B1989">
        <v>50.681199999999997</v>
      </c>
      <c r="C1989">
        <v>23.3459</v>
      </c>
      <c r="D1989">
        <v>12.674899999999999</v>
      </c>
      <c r="E1989">
        <v>32.1036</v>
      </c>
      <c r="F1989">
        <v>777.70889999999997</v>
      </c>
      <c r="G1989">
        <v>18.621099999999998</v>
      </c>
      <c r="H1989">
        <v>28.68</v>
      </c>
      <c r="I1989">
        <v>25.922799999999999</v>
      </c>
      <c r="J1989">
        <v>53.119799999999998</v>
      </c>
      <c r="K1989">
        <v>43.061599999999999</v>
      </c>
      <c r="L1989">
        <v>53.212600000000002</v>
      </c>
      <c r="M1989">
        <v>17.650500000000001</v>
      </c>
      <c r="N1989">
        <v>195.357</v>
      </c>
      <c r="O1989">
        <v>18.121600000000001</v>
      </c>
      <c r="P1989">
        <v>24.806799999999999</v>
      </c>
      <c r="Q1989">
        <v>15.33</v>
      </c>
      <c r="R1989">
        <v>55.979100000000003</v>
      </c>
      <c r="S1989">
        <v>20.580400000000001</v>
      </c>
      <c r="T1989">
        <v>17.431899999999999</v>
      </c>
      <c r="U1989">
        <v>136.28450000000001</v>
      </c>
      <c r="V1989">
        <v>32.467199999999998</v>
      </c>
      <c r="W1989">
        <v>15.803699999999999</v>
      </c>
      <c r="X1989">
        <v>36.515000000000001</v>
      </c>
      <c r="Y1989">
        <v>67.497100000000003</v>
      </c>
      <c r="Z1989">
        <v>15.3985</v>
      </c>
      <c r="AA1989">
        <v>22.52</v>
      </c>
      <c r="AB1989">
        <v>38.726599999999998</v>
      </c>
      <c r="AC1989">
        <v>26.3048</v>
      </c>
      <c r="AD1989" t="e">
        <v>#N/A</v>
      </c>
      <c r="AE1989">
        <v>34.023299999999999</v>
      </c>
      <c r="AF1989">
        <v>31.986599999999999</v>
      </c>
      <c r="AG1989">
        <v>21.513400000000001</v>
      </c>
      <c r="AH1989">
        <v>20.640799999999999</v>
      </c>
      <c r="AI1989">
        <v>12.428599999999999</v>
      </c>
      <c r="AJ1989">
        <v>43.183199999999999</v>
      </c>
      <c r="AK1989" t="e">
        <v>#N/A</v>
      </c>
      <c r="AL1989" t="e">
        <v>#N/A</v>
      </c>
      <c r="AM1989">
        <v>37.762799999999999</v>
      </c>
      <c r="AN1989">
        <v>46.304400000000001</v>
      </c>
      <c r="AO1989">
        <v>22.953099999999999</v>
      </c>
      <c r="AP1989" t="e">
        <v>#N/A</v>
      </c>
      <c r="AQ1989">
        <v>28.864899999999999</v>
      </c>
      <c r="AR1989">
        <v>20.809100000000001</v>
      </c>
    </row>
    <row r="1990" spans="1:44" x14ac:dyDescent="0.25">
      <c r="A1990" s="1">
        <v>39444</v>
      </c>
      <c r="B1990">
        <v>49.892400000000002</v>
      </c>
      <c r="C1990">
        <v>22.985199999999999</v>
      </c>
      <c r="D1990">
        <v>12.4787</v>
      </c>
      <c r="E1990">
        <v>31.557700000000001</v>
      </c>
      <c r="F1990">
        <v>767.46469999999999</v>
      </c>
      <c r="G1990">
        <v>18.514700000000001</v>
      </c>
      <c r="H1990">
        <v>28.4</v>
      </c>
      <c r="I1990">
        <v>25.389900000000001</v>
      </c>
      <c r="J1990">
        <v>52.111499999999999</v>
      </c>
      <c r="K1990">
        <v>42.797400000000003</v>
      </c>
      <c r="L1990">
        <v>53.197699999999998</v>
      </c>
      <c r="M1990">
        <v>17.294699999999999</v>
      </c>
      <c r="N1990">
        <v>191.25389999999999</v>
      </c>
      <c r="O1990">
        <v>17.895800000000001</v>
      </c>
      <c r="P1990">
        <v>24.454499999999999</v>
      </c>
      <c r="Q1990">
        <v>15.1</v>
      </c>
      <c r="R1990">
        <v>56.093800000000002</v>
      </c>
      <c r="S1990">
        <v>20.415900000000001</v>
      </c>
      <c r="T1990">
        <v>17.461300000000001</v>
      </c>
      <c r="U1990">
        <v>134.6456</v>
      </c>
      <c r="V1990">
        <v>31.922899999999998</v>
      </c>
      <c r="W1990">
        <v>15.5619</v>
      </c>
      <c r="X1990">
        <v>36.083399999999997</v>
      </c>
      <c r="Y1990">
        <v>66.986599999999996</v>
      </c>
      <c r="Z1990">
        <v>15.174300000000001</v>
      </c>
      <c r="AA1990">
        <v>21.6</v>
      </c>
      <c r="AB1990">
        <v>38.2911</v>
      </c>
      <c r="AC1990">
        <v>25.763300000000001</v>
      </c>
      <c r="AD1990" t="e">
        <v>#N/A</v>
      </c>
      <c r="AE1990">
        <v>33.791699999999999</v>
      </c>
      <c r="AF1990">
        <v>31.678999999999998</v>
      </c>
      <c r="AG1990">
        <v>21.3443</v>
      </c>
      <c r="AH1990">
        <v>20.177</v>
      </c>
      <c r="AI1990">
        <v>12.269</v>
      </c>
      <c r="AJ1990">
        <v>42.873699999999999</v>
      </c>
      <c r="AK1990" t="e">
        <v>#N/A</v>
      </c>
      <c r="AL1990" t="e">
        <v>#N/A</v>
      </c>
      <c r="AM1990">
        <v>37.2592</v>
      </c>
      <c r="AN1990">
        <v>45.767600000000002</v>
      </c>
      <c r="AO1990">
        <v>22.800799999999999</v>
      </c>
      <c r="AP1990" t="e">
        <v>#N/A</v>
      </c>
      <c r="AQ1990">
        <v>28.7042</v>
      </c>
      <c r="AR1990">
        <v>20.5534</v>
      </c>
    </row>
    <row r="1991" spans="1:44" x14ac:dyDescent="0.25">
      <c r="A1991" s="1">
        <v>39447</v>
      </c>
      <c r="B1991">
        <v>49.343499999999999</v>
      </c>
      <c r="C1991">
        <v>22.747</v>
      </c>
      <c r="D1991">
        <v>12.3918</v>
      </c>
      <c r="E1991">
        <v>32.226500000000001</v>
      </c>
      <c r="F1991">
        <v>770.71270000000004</v>
      </c>
      <c r="G1991">
        <v>18.316400000000002</v>
      </c>
      <c r="H1991">
        <v>28.14</v>
      </c>
      <c r="I1991">
        <v>25.438500000000001</v>
      </c>
      <c r="J1991">
        <v>51.543199999999999</v>
      </c>
      <c r="K1991">
        <v>42.362699999999997</v>
      </c>
      <c r="L1991">
        <v>52.236499999999999</v>
      </c>
      <c r="M1991">
        <v>16.953800000000001</v>
      </c>
      <c r="N1991">
        <v>191.8545</v>
      </c>
      <c r="O1991">
        <v>17.602399999999999</v>
      </c>
      <c r="P1991">
        <v>24.290600000000001</v>
      </c>
      <c r="Q1991">
        <v>15.059999999999999</v>
      </c>
      <c r="R1991">
        <v>55.211399999999998</v>
      </c>
      <c r="S1991">
        <v>20.228300000000001</v>
      </c>
      <c r="T1991">
        <v>16.842400000000001</v>
      </c>
      <c r="U1991">
        <v>136.35220000000001</v>
      </c>
      <c r="V1991">
        <v>31.314</v>
      </c>
      <c r="W1991">
        <v>15.682600000000001</v>
      </c>
      <c r="X1991">
        <v>36.2301</v>
      </c>
      <c r="Y1991">
        <v>65.646199999999993</v>
      </c>
      <c r="Z1991">
        <v>15.0878</v>
      </c>
      <c r="AA1991">
        <v>21.58</v>
      </c>
      <c r="AB1991">
        <v>37.83</v>
      </c>
      <c r="AC1991">
        <v>25.944400000000002</v>
      </c>
      <c r="AD1991" t="e">
        <v>#N/A</v>
      </c>
      <c r="AE1991">
        <v>33.390799999999999</v>
      </c>
      <c r="AF1991">
        <v>31.293399999999998</v>
      </c>
      <c r="AG1991">
        <v>20.9955</v>
      </c>
      <c r="AH1991">
        <v>20.115400000000001</v>
      </c>
      <c r="AI1991">
        <v>12.1539</v>
      </c>
      <c r="AJ1991">
        <v>42.310899999999997</v>
      </c>
      <c r="AK1991" t="e">
        <v>#N/A</v>
      </c>
      <c r="AL1991" t="e">
        <v>#N/A</v>
      </c>
      <c r="AM1991">
        <v>37.134900000000002</v>
      </c>
      <c r="AN1991">
        <v>45.481400000000001</v>
      </c>
      <c r="AO1991">
        <v>22.281600000000001</v>
      </c>
      <c r="AP1991" t="e">
        <v>#N/A</v>
      </c>
      <c r="AQ1991">
        <v>28.319900000000001</v>
      </c>
      <c r="AR1991">
        <v>20.424399999999999</v>
      </c>
    </row>
    <row r="1992" spans="1:44" x14ac:dyDescent="0.25">
      <c r="A1992" s="1">
        <v>39449</v>
      </c>
      <c r="B1992">
        <v>48.510100000000001</v>
      </c>
      <c r="C1992">
        <v>22.536100000000001</v>
      </c>
      <c r="D1992">
        <v>12.312799999999999</v>
      </c>
      <c r="E1992">
        <v>31.7667</v>
      </c>
      <c r="F1992">
        <v>745.94489999999996</v>
      </c>
      <c r="G1992">
        <v>18.057300000000001</v>
      </c>
      <c r="H1992">
        <v>27.88</v>
      </c>
      <c r="I1992">
        <v>25.063099999999999</v>
      </c>
      <c r="J1992">
        <v>51.1629</v>
      </c>
      <c r="K1992">
        <v>41.328600000000002</v>
      </c>
      <c r="L1992">
        <v>52.4268</v>
      </c>
      <c r="M1992">
        <v>16.659199999999998</v>
      </c>
      <c r="N1992">
        <v>188.88919999999999</v>
      </c>
      <c r="O1992">
        <v>17.561499999999999</v>
      </c>
      <c r="P1992">
        <v>24.151900000000001</v>
      </c>
      <c r="Q1992">
        <v>15.02</v>
      </c>
      <c r="R1992">
        <v>55.229100000000003</v>
      </c>
      <c r="S1992">
        <v>20.104199999999999</v>
      </c>
      <c r="T1992">
        <v>16.223500000000001</v>
      </c>
      <c r="U1992">
        <v>131.92429999999999</v>
      </c>
      <c r="V1992">
        <v>30.868400000000001</v>
      </c>
      <c r="W1992">
        <v>15.233599999999999</v>
      </c>
      <c r="X1992">
        <v>35.326599999999999</v>
      </c>
      <c r="Y1992">
        <v>63.718299999999999</v>
      </c>
      <c r="Z1992">
        <v>14.3787</v>
      </c>
      <c r="AA1992">
        <v>21.56</v>
      </c>
      <c r="AB1992">
        <v>37.466000000000001</v>
      </c>
      <c r="AC1992">
        <v>25.275500000000001</v>
      </c>
      <c r="AD1992">
        <v>17.010000000000002</v>
      </c>
      <c r="AE1992">
        <v>33.005600000000001</v>
      </c>
      <c r="AF1992">
        <v>30.964400000000001</v>
      </c>
      <c r="AG1992">
        <v>20.818200000000001</v>
      </c>
      <c r="AH1992">
        <v>19.859300000000001</v>
      </c>
      <c r="AI1992">
        <v>12.277699999999999</v>
      </c>
      <c r="AJ1992">
        <v>41.764899999999997</v>
      </c>
      <c r="AK1992" t="e">
        <v>#N/A</v>
      </c>
      <c r="AL1992" t="e">
        <v>#N/A</v>
      </c>
      <c r="AM1992">
        <v>36.239800000000002</v>
      </c>
      <c r="AN1992">
        <v>44.791499999999999</v>
      </c>
      <c r="AO1992">
        <v>22.086300000000001</v>
      </c>
      <c r="AP1992" t="e">
        <v>#N/A</v>
      </c>
      <c r="AQ1992">
        <v>28.007300000000001</v>
      </c>
      <c r="AR1992">
        <v>20.191299999999998</v>
      </c>
    </row>
    <row r="1993" spans="1:44" x14ac:dyDescent="0.25">
      <c r="A1993" s="1">
        <v>39450</v>
      </c>
      <c r="B1993">
        <v>48.290500000000002</v>
      </c>
      <c r="C1993">
        <v>22.4741</v>
      </c>
      <c r="D1993">
        <v>12.3339</v>
      </c>
      <c r="E1993">
        <v>31.2363</v>
      </c>
      <c r="F1993">
        <v>744.63720000000001</v>
      </c>
      <c r="G1993">
        <v>17.9861</v>
      </c>
      <c r="H1993">
        <v>28.12</v>
      </c>
      <c r="I1993">
        <v>24.7928</v>
      </c>
      <c r="J1993">
        <v>51.1492</v>
      </c>
      <c r="K1993">
        <v>41.000799999999998</v>
      </c>
      <c r="L1993">
        <v>52.838000000000001</v>
      </c>
      <c r="M1993">
        <v>16.716999999999999</v>
      </c>
      <c r="N1993">
        <v>188.12270000000001</v>
      </c>
      <c r="O1993">
        <v>17.667300000000001</v>
      </c>
      <c r="P1993">
        <v>24.232399999999998</v>
      </c>
      <c r="Q1993">
        <v>14.5</v>
      </c>
      <c r="R1993">
        <v>55.173900000000003</v>
      </c>
      <c r="S1993">
        <v>20.037500000000001</v>
      </c>
      <c r="T1993">
        <v>15.8614</v>
      </c>
      <c r="U1993">
        <v>129.5968</v>
      </c>
      <c r="V1993">
        <v>30.732399999999998</v>
      </c>
      <c r="W1993">
        <v>14.997999999999999</v>
      </c>
      <c r="X1993">
        <v>35.347099999999998</v>
      </c>
      <c r="Y1993">
        <v>63.564799999999998</v>
      </c>
      <c r="Z1993">
        <v>13.9313</v>
      </c>
      <c r="AA1993">
        <v>21.7</v>
      </c>
      <c r="AB1993">
        <v>37.312199999999997</v>
      </c>
      <c r="AC1993">
        <v>24.991099999999999</v>
      </c>
      <c r="AD1993">
        <v>16.920000000000002</v>
      </c>
      <c r="AE1993">
        <v>32.764099999999999</v>
      </c>
      <c r="AF1993">
        <v>30.801100000000002</v>
      </c>
      <c r="AG1993">
        <v>20.814699999999998</v>
      </c>
      <c r="AH1993">
        <v>19.593699999999998</v>
      </c>
      <c r="AI1993">
        <v>12.367699999999999</v>
      </c>
      <c r="AJ1993">
        <v>41.5809</v>
      </c>
      <c r="AK1993" t="e">
        <v>#N/A</v>
      </c>
      <c r="AL1993" t="e">
        <v>#N/A</v>
      </c>
      <c r="AM1993">
        <v>36.245699999999999</v>
      </c>
      <c r="AN1993">
        <v>45.228499999999997</v>
      </c>
      <c r="AO1993">
        <v>22.090699999999998</v>
      </c>
      <c r="AP1993" t="e">
        <v>#N/A</v>
      </c>
      <c r="AQ1993">
        <v>27.5748</v>
      </c>
      <c r="AR1993">
        <v>20.0581</v>
      </c>
    </row>
    <row r="1994" spans="1:44" x14ac:dyDescent="0.25">
      <c r="A1994" s="1">
        <v>39454</v>
      </c>
      <c r="B1994">
        <v>47.458599999999997</v>
      </c>
      <c r="C1994">
        <v>20.603300000000001</v>
      </c>
      <c r="D1994">
        <v>12.660600000000001</v>
      </c>
      <c r="E1994">
        <v>30.648099999999999</v>
      </c>
      <c r="F1994">
        <v>744.1721</v>
      </c>
      <c r="G1994">
        <v>16.424099999999999</v>
      </c>
      <c r="H1994">
        <v>28.46</v>
      </c>
      <c r="I1994">
        <v>24.596699999999998</v>
      </c>
      <c r="J1994">
        <v>48.831600000000002</v>
      </c>
      <c r="K1994">
        <v>40.121299999999998</v>
      </c>
      <c r="L1994">
        <v>51.557899999999997</v>
      </c>
      <c r="M1994">
        <v>16.3628</v>
      </c>
      <c r="N1994">
        <v>184.1404</v>
      </c>
      <c r="O1994">
        <v>18.156400000000001</v>
      </c>
      <c r="P1994">
        <v>23.841100000000001</v>
      </c>
      <c r="Q1994">
        <v>13.44</v>
      </c>
      <c r="R1994">
        <v>53.7485</v>
      </c>
      <c r="S1994">
        <v>19.739999999999998</v>
      </c>
      <c r="T1994">
        <v>15.7538</v>
      </c>
      <c r="U1994">
        <v>123.4515</v>
      </c>
      <c r="V1994">
        <v>28.1279</v>
      </c>
      <c r="W1994">
        <v>14.7666</v>
      </c>
      <c r="X1994">
        <v>34.171799999999998</v>
      </c>
      <c r="Y1994">
        <v>60.749400000000001</v>
      </c>
      <c r="Z1994">
        <v>12.9468</v>
      </c>
      <c r="AA1994">
        <v>21.01</v>
      </c>
      <c r="AB1994">
        <v>37.915599999999998</v>
      </c>
      <c r="AC1994">
        <v>24.719100000000001</v>
      </c>
      <c r="AD1994">
        <v>16.93</v>
      </c>
      <c r="AE1994">
        <v>32.887500000000003</v>
      </c>
      <c r="AF1994">
        <v>31.186900000000001</v>
      </c>
      <c r="AG1994">
        <v>20.408899999999999</v>
      </c>
      <c r="AH1994">
        <v>19.445799999999998</v>
      </c>
      <c r="AI1994">
        <v>12.419600000000001</v>
      </c>
      <c r="AJ1994">
        <v>41.769300000000001</v>
      </c>
      <c r="AK1994" t="e">
        <v>#N/A</v>
      </c>
      <c r="AL1994" t="e">
        <v>#N/A</v>
      </c>
      <c r="AM1994">
        <v>36.287599999999998</v>
      </c>
      <c r="AN1994">
        <v>44.364199999999997</v>
      </c>
      <c r="AO1994">
        <v>22.1051</v>
      </c>
      <c r="AP1994" t="e">
        <v>#N/A</v>
      </c>
      <c r="AQ1994">
        <v>27.738199999999999</v>
      </c>
      <c r="AR1994">
        <v>19.713100000000001</v>
      </c>
    </row>
    <row r="1995" spans="1:44" x14ac:dyDescent="0.25">
      <c r="A1995" s="1">
        <v>39455</v>
      </c>
      <c r="B1995">
        <v>46.989400000000003</v>
      </c>
      <c r="C1995">
        <v>19.3202</v>
      </c>
      <c r="D1995">
        <v>12.855</v>
      </c>
      <c r="E1995">
        <v>29.809100000000001</v>
      </c>
      <c r="F1995">
        <v>735.15779999999995</v>
      </c>
      <c r="G1995">
        <v>15.8527</v>
      </c>
      <c r="H1995">
        <v>28.13</v>
      </c>
      <c r="I1995">
        <v>23.7072</v>
      </c>
      <c r="J1995">
        <v>47.145000000000003</v>
      </c>
      <c r="K1995">
        <v>39.246899999999997</v>
      </c>
      <c r="L1995">
        <v>50.959800000000001</v>
      </c>
      <c r="M1995">
        <v>15.943899999999999</v>
      </c>
      <c r="N1995">
        <v>177.05860000000001</v>
      </c>
      <c r="O1995">
        <v>18.253299999999999</v>
      </c>
      <c r="P1995">
        <v>23.5779</v>
      </c>
      <c r="Q1995">
        <v>13.63</v>
      </c>
      <c r="R1995">
        <v>53.124099999999999</v>
      </c>
      <c r="S1995">
        <v>19.338000000000001</v>
      </c>
      <c r="T1995">
        <v>15.4016</v>
      </c>
      <c r="U1995">
        <v>120.283</v>
      </c>
      <c r="V1995">
        <v>26.821100000000001</v>
      </c>
      <c r="W1995">
        <v>14.4176</v>
      </c>
      <c r="X1995">
        <v>33.630400000000002</v>
      </c>
      <c r="Y1995">
        <v>59.328299999999999</v>
      </c>
      <c r="Z1995">
        <v>12.6114</v>
      </c>
      <c r="AA1995">
        <v>20.72</v>
      </c>
      <c r="AB1995">
        <v>38.007399999999997</v>
      </c>
      <c r="AC1995">
        <v>23.767600000000002</v>
      </c>
      <c r="AD1995">
        <v>16.97</v>
      </c>
      <c r="AE1995">
        <v>32.3887</v>
      </c>
      <c r="AF1995">
        <v>32.1631</v>
      </c>
      <c r="AG1995">
        <v>19.749099999999999</v>
      </c>
      <c r="AH1995">
        <v>19.381799999999998</v>
      </c>
      <c r="AI1995">
        <v>12.5633</v>
      </c>
      <c r="AJ1995">
        <v>41.930100000000003</v>
      </c>
      <c r="AK1995" t="e">
        <v>#N/A</v>
      </c>
      <c r="AL1995" t="e">
        <v>#N/A</v>
      </c>
      <c r="AM1995">
        <v>35.9041</v>
      </c>
      <c r="AN1995">
        <v>42.705199999999998</v>
      </c>
      <c r="AO1995">
        <v>21.587</v>
      </c>
      <c r="AP1995" t="e">
        <v>#N/A</v>
      </c>
      <c r="AQ1995">
        <v>27.420300000000001</v>
      </c>
      <c r="AR1995">
        <v>19.3444</v>
      </c>
    </row>
    <row r="1996" spans="1:44" x14ac:dyDescent="0.25">
      <c r="A1996" s="1">
        <v>39456</v>
      </c>
      <c r="B1996">
        <v>47.057699999999997</v>
      </c>
      <c r="C1996">
        <v>19.502800000000001</v>
      </c>
      <c r="D1996">
        <v>13.023300000000001</v>
      </c>
      <c r="E1996">
        <v>30.563400000000001</v>
      </c>
      <c r="F1996">
        <v>748.73760000000004</v>
      </c>
      <c r="G1996">
        <v>16.635400000000001</v>
      </c>
      <c r="H1996">
        <v>26.2</v>
      </c>
      <c r="I1996">
        <v>23.951499999999999</v>
      </c>
      <c r="J1996">
        <v>47.455800000000004</v>
      </c>
      <c r="K1996">
        <v>39.360599999999998</v>
      </c>
      <c r="L1996">
        <v>51.9559</v>
      </c>
      <c r="M1996">
        <v>16.479900000000001</v>
      </c>
      <c r="N1996">
        <v>179.64779999999999</v>
      </c>
      <c r="O1996">
        <v>18.773399999999999</v>
      </c>
      <c r="P1996">
        <v>24.739599999999999</v>
      </c>
      <c r="Q1996">
        <v>13.22</v>
      </c>
      <c r="R1996">
        <v>54.106900000000003</v>
      </c>
      <c r="S1996">
        <v>19.5899</v>
      </c>
      <c r="T1996">
        <v>15.201000000000001</v>
      </c>
      <c r="U1996">
        <v>121.91840000000001</v>
      </c>
      <c r="V1996">
        <v>27.644300000000001</v>
      </c>
      <c r="W1996">
        <v>14.436299999999999</v>
      </c>
      <c r="X1996">
        <v>33.988700000000001</v>
      </c>
      <c r="Y1996">
        <v>59.867800000000003</v>
      </c>
      <c r="Z1996">
        <v>12.9053</v>
      </c>
      <c r="AA1996">
        <v>20.37</v>
      </c>
      <c r="AB1996">
        <v>38.561300000000003</v>
      </c>
      <c r="AC1996">
        <v>24.143899999999999</v>
      </c>
      <c r="AD1996">
        <v>16.649999999999999</v>
      </c>
      <c r="AE1996">
        <v>32.665500000000002</v>
      </c>
      <c r="AF1996">
        <v>32.671500000000002</v>
      </c>
      <c r="AG1996">
        <v>20.368200000000002</v>
      </c>
      <c r="AH1996">
        <v>19.4588</v>
      </c>
      <c r="AI1996">
        <v>12.826000000000001</v>
      </c>
      <c r="AJ1996">
        <v>41.9206</v>
      </c>
      <c r="AK1996" t="e">
        <v>#N/A</v>
      </c>
      <c r="AL1996" t="e">
        <v>#N/A</v>
      </c>
      <c r="AM1996">
        <v>35.952500000000001</v>
      </c>
      <c r="AN1996">
        <v>42.879300000000001</v>
      </c>
      <c r="AO1996">
        <v>21.870999999999999</v>
      </c>
      <c r="AP1996" t="e">
        <v>#N/A</v>
      </c>
      <c r="AQ1996">
        <v>28.022600000000001</v>
      </c>
      <c r="AR1996">
        <v>19.136299999999999</v>
      </c>
    </row>
    <row r="1997" spans="1:44" x14ac:dyDescent="0.25">
      <c r="A1997" s="1">
        <v>39457</v>
      </c>
      <c r="B1997">
        <v>47.127200000000002</v>
      </c>
      <c r="C1997">
        <v>19.645499999999998</v>
      </c>
      <c r="D1997">
        <v>12.975</v>
      </c>
      <c r="E1997">
        <v>30.501300000000001</v>
      </c>
      <c r="F1997">
        <v>767.31100000000004</v>
      </c>
      <c r="G1997">
        <v>16.527699999999999</v>
      </c>
      <c r="H1997">
        <v>26.08</v>
      </c>
      <c r="I1997">
        <v>24.3276</v>
      </c>
      <c r="J1997">
        <v>48.732900000000001</v>
      </c>
      <c r="K1997">
        <v>39.514400000000002</v>
      </c>
      <c r="L1997">
        <v>51.643099999999997</v>
      </c>
      <c r="M1997">
        <v>16.5001</v>
      </c>
      <c r="N1997">
        <v>183.9246</v>
      </c>
      <c r="O1997">
        <v>18.879899999999999</v>
      </c>
      <c r="P1997">
        <v>25.046600000000002</v>
      </c>
      <c r="Q1997">
        <v>13.11</v>
      </c>
      <c r="R1997">
        <v>54.232399999999998</v>
      </c>
      <c r="S1997">
        <v>19.6797</v>
      </c>
      <c r="T1997">
        <v>15.6511</v>
      </c>
      <c r="U1997">
        <v>125.35299999999999</v>
      </c>
      <c r="V1997">
        <v>28.238800000000001</v>
      </c>
      <c r="W1997">
        <v>14.775499999999999</v>
      </c>
      <c r="X1997">
        <v>34.160400000000003</v>
      </c>
      <c r="Y1997">
        <v>60.922899999999998</v>
      </c>
      <c r="Z1997">
        <v>12.807499999999999</v>
      </c>
      <c r="AA1997">
        <v>20.52</v>
      </c>
      <c r="AB1997">
        <v>38.671300000000002</v>
      </c>
      <c r="AC1997">
        <v>24.815999999999999</v>
      </c>
      <c r="AD1997">
        <v>17.13</v>
      </c>
      <c r="AE1997">
        <v>33.103999999999999</v>
      </c>
      <c r="AF1997">
        <v>32.695399999999999</v>
      </c>
      <c r="AG1997">
        <v>20.328099999999999</v>
      </c>
      <c r="AH1997">
        <v>19.661899999999999</v>
      </c>
      <c r="AI1997">
        <v>12.9276</v>
      </c>
      <c r="AJ1997">
        <v>41.9373</v>
      </c>
      <c r="AK1997" t="e">
        <v>#N/A</v>
      </c>
      <c r="AL1997" t="e">
        <v>#N/A</v>
      </c>
      <c r="AM1997">
        <v>35.932600000000001</v>
      </c>
      <c r="AN1997">
        <v>43.188400000000001</v>
      </c>
      <c r="AO1997">
        <v>22.403099999999998</v>
      </c>
      <c r="AP1997" t="e">
        <v>#N/A</v>
      </c>
      <c r="AQ1997">
        <v>28.9544</v>
      </c>
      <c r="AR1997">
        <v>19.483799999999999</v>
      </c>
    </row>
    <row r="1998" spans="1:44" x14ac:dyDescent="0.25">
      <c r="A1998" s="1">
        <v>39458</v>
      </c>
      <c r="B1998">
        <v>45.181399999999996</v>
      </c>
      <c r="C1998">
        <v>19.6525</v>
      </c>
      <c r="D1998">
        <v>12.893599999999999</v>
      </c>
      <c r="E1998">
        <v>27.192499999999999</v>
      </c>
      <c r="F1998">
        <v>758.85720000000003</v>
      </c>
      <c r="G1998">
        <v>15.891999999999999</v>
      </c>
      <c r="H1998">
        <v>25.65</v>
      </c>
      <c r="I1998">
        <v>23.622900000000001</v>
      </c>
      <c r="J1998">
        <v>47.225499999999997</v>
      </c>
      <c r="K1998">
        <v>38.353700000000003</v>
      </c>
      <c r="L1998">
        <v>50.504100000000001</v>
      </c>
      <c r="M1998">
        <v>16.124500000000001</v>
      </c>
      <c r="N1998">
        <v>185.22640000000001</v>
      </c>
      <c r="O1998">
        <v>18.202999999999999</v>
      </c>
      <c r="P1998">
        <v>24.486499999999999</v>
      </c>
      <c r="Q1998">
        <v>13.01</v>
      </c>
      <c r="R1998">
        <v>52.958199999999998</v>
      </c>
      <c r="S1998">
        <v>19.099399999999999</v>
      </c>
      <c r="T1998">
        <v>15.5679</v>
      </c>
      <c r="U1998">
        <v>125.40600000000001</v>
      </c>
      <c r="V1998">
        <v>27.7807</v>
      </c>
      <c r="W1998">
        <v>14.3154</v>
      </c>
      <c r="X1998">
        <v>33.262799999999999</v>
      </c>
      <c r="Y1998">
        <v>59.0276</v>
      </c>
      <c r="Z1998">
        <v>12.3851</v>
      </c>
      <c r="AA1998">
        <v>20.45</v>
      </c>
      <c r="AB1998">
        <v>38.314500000000002</v>
      </c>
      <c r="AC1998">
        <v>24.318100000000001</v>
      </c>
      <c r="AD1998">
        <v>16.93</v>
      </c>
      <c r="AE1998">
        <v>30.641400000000001</v>
      </c>
      <c r="AF1998">
        <v>32.451000000000001</v>
      </c>
      <c r="AG1998">
        <v>19.902899999999999</v>
      </c>
      <c r="AH1998">
        <v>18.915700000000001</v>
      </c>
      <c r="AI1998">
        <v>12.7821</v>
      </c>
      <c r="AJ1998">
        <v>40.249600000000001</v>
      </c>
      <c r="AK1998" t="e">
        <v>#N/A</v>
      </c>
      <c r="AL1998" t="e">
        <v>#N/A</v>
      </c>
      <c r="AM1998">
        <v>35.502499999999998</v>
      </c>
      <c r="AN1998">
        <v>42.389000000000003</v>
      </c>
      <c r="AO1998">
        <v>21.720700000000001</v>
      </c>
      <c r="AP1998" t="e">
        <v>#N/A</v>
      </c>
      <c r="AQ1998">
        <v>28.296700000000001</v>
      </c>
      <c r="AR1998">
        <v>19.092199999999998</v>
      </c>
    </row>
    <row r="1999" spans="1:44" x14ac:dyDescent="0.25">
      <c r="A1999" s="1">
        <v>39461</v>
      </c>
      <c r="B1999">
        <v>45.401000000000003</v>
      </c>
      <c r="C1999">
        <v>20.23</v>
      </c>
      <c r="D1999">
        <v>12.750999999999999</v>
      </c>
      <c r="E1999">
        <v>27.311399999999999</v>
      </c>
      <c r="F1999">
        <v>775.03499999999997</v>
      </c>
      <c r="G1999">
        <v>16.297499999999999</v>
      </c>
      <c r="H1999">
        <v>25.82</v>
      </c>
      <c r="I1999">
        <v>23.837299999999999</v>
      </c>
      <c r="J1999">
        <v>47.5687</v>
      </c>
      <c r="K1999">
        <v>38.8155</v>
      </c>
      <c r="L1999">
        <v>50.3264</v>
      </c>
      <c r="M1999">
        <v>16.2729</v>
      </c>
      <c r="N1999">
        <v>187.0376</v>
      </c>
      <c r="O1999">
        <v>18.227399999999999</v>
      </c>
      <c r="P1999">
        <v>25.057700000000001</v>
      </c>
      <c r="Q1999">
        <v>12.85</v>
      </c>
      <c r="R1999">
        <v>52.900700000000001</v>
      </c>
      <c r="S1999">
        <v>19.0806</v>
      </c>
      <c r="T1999">
        <v>15.6168</v>
      </c>
      <c r="U1999">
        <v>126.331</v>
      </c>
      <c r="V1999">
        <v>28.281400000000001</v>
      </c>
      <c r="W1999">
        <v>14.601900000000001</v>
      </c>
      <c r="X1999">
        <v>33.608600000000003</v>
      </c>
      <c r="Y1999">
        <v>61.776400000000002</v>
      </c>
      <c r="Z1999">
        <v>12.937099999999999</v>
      </c>
      <c r="AA1999">
        <v>20.7</v>
      </c>
      <c r="AB1999">
        <v>38.088700000000003</v>
      </c>
      <c r="AC1999">
        <v>23.9313</v>
      </c>
      <c r="AD1999">
        <v>16.579999999999998</v>
      </c>
      <c r="AE1999">
        <v>30.759899999999998</v>
      </c>
      <c r="AF1999">
        <v>31.816700000000001</v>
      </c>
      <c r="AG1999">
        <v>20.045000000000002</v>
      </c>
      <c r="AH1999">
        <v>18.7942</v>
      </c>
      <c r="AI1999">
        <v>12.667199999999999</v>
      </c>
      <c r="AJ1999">
        <v>40.033900000000003</v>
      </c>
      <c r="AK1999" t="e">
        <v>#N/A</v>
      </c>
      <c r="AL1999" t="e">
        <v>#N/A</v>
      </c>
      <c r="AM1999">
        <v>34.947899999999997</v>
      </c>
      <c r="AN1999">
        <v>42.395400000000002</v>
      </c>
      <c r="AO1999">
        <v>21.819199999999999</v>
      </c>
      <c r="AP1999" t="e">
        <v>#N/A</v>
      </c>
      <c r="AQ1999">
        <v>28.0715</v>
      </c>
      <c r="AR1999">
        <v>18.978899999999999</v>
      </c>
    </row>
    <row r="2000" spans="1:44" x14ac:dyDescent="0.25">
      <c r="A2000" s="1">
        <v>39462</v>
      </c>
      <c r="B2000">
        <v>44.6646</v>
      </c>
      <c r="C2000">
        <v>19.171399999999998</v>
      </c>
      <c r="D2000">
        <v>12.7182</v>
      </c>
      <c r="E2000">
        <v>26.265499999999999</v>
      </c>
      <c r="F2000">
        <v>755.63250000000005</v>
      </c>
      <c r="G2000">
        <v>15.1241</v>
      </c>
      <c r="H2000">
        <v>25.56</v>
      </c>
      <c r="I2000">
        <v>23.047000000000001</v>
      </c>
      <c r="J2000">
        <v>45.347900000000003</v>
      </c>
      <c r="K2000">
        <v>37.759300000000003</v>
      </c>
      <c r="L2000">
        <v>48.8568</v>
      </c>
      <c r="M2000">
        <v>15.7935</v>
      </c>
      <c r="N2000">
        <v>173.6165</v>
      </c>
      <c r="O2000">
        <v>18.0427</v>
      </c>
      <c r="P2000">
        <v>24.5825</v>
      </c>
      <c r="Q2000">
        <v>12.71</v>
      </c>
      <c r="R2000">
        <v>51.877899999999997</v>
      </c>
      <c r="S2000">
        <v>18.644200000000001</v>
      </c>
      <c r="T2000">
        <v>14.7117</v>
      </c>
      <c r="U2000">
        <v>121.2282</v>
      </c>
      <c r="V2000">
        <v>27.593</v>
      </c>
      <c r="W2000">
        <v>14.5646</v>
      </c>
      <c r="X2000">
        <v>32.901499999999999</v>
      </c>
      <c r="Y2000">
        <v>61.153199999999998</v>
      </c>
      <c r="Z2000">
        <v>11.1876</v>
      </c>
      <c r="AA2000">
        <v>20.25</v>
      </c>
      <c r="AB2000">
        <v>38.005200000000002</v>
      </c>
      <c r="AC2000">
        <v>23.1829</v>
      </c>
      <c r="AD2000">
        <v>16.62</v>
      </c>
      <c r="AE2000">
        <v>30.122699999999998</v>
      </c>
      <c r="AF2000">
        <v>30.983899999999998</v>
      </c>
      <c r="AG2000">
        <v>19.3339</v>
      </c>
      <c r="AH2000">
        <v>17.6691</v>
      </c>
      <c r="AI2000">
        <v>12.495100000000001</v>
      </c>
      <c r="AJ2000">
        <v>39.721899999999998</v>
      </c>
      <c r="AK2000" t="e">
        <v>#N/A</v>
      </c>
      <c r="AL2000" t="e">
        <v>#N/A</v>
      </c>
      <c r="AM2000">
        <v>34.672499999999999</v>
      </c>
      <c r="AN2000">
        <v>41.933300000000003</v>
      </c>
      <c r="AO2000">
        <v>21.416</v>
      </c>
      <c r="AP2000" t="e">
        <v>#N/A</v>
      </c>
      <c r="AQ2000">
        <v>27.646599999999999</v>
      </c>
      <c r="AR2000">
        <v>18.677499999999998</v>
      </c>
    </row>
    <row r="2001" spans="1:44" x14ac:dyDescent="0.25">
      <c r="A2001" s="1">
        <v>39463</v>
      </c>
      <c r="B2001">
        <v>45.018300000000004</v>
      </c>
      <c r="C2001">
        <v>18.9711</v>
      </c>
      <c r="D2001">
        <v>12.7125</v>
      </c>
      <c r="E2001">
        <v>27.340900000000001</v>
      </c>
      <c r="F2001">
        <v>761.88139999999999</v>
      </c>
      <c r="G2001">
        <v>14.691000000000001</v>
      </c>
      <c r="H2001">
        <v>25.45</v>
      </c>
      <c r="I2001">
        <v>23.7395</v>
      </c>
      <c r="J2001">
        <v>46.844200000000001</v>
      </c>
      <c r="K2001">
        <v>37.342700000000001</v>
      </c>
      <c r="L2001">
        <v>48.042099999999998</v>
      </c>
      <c r="M2001">
        <v>15.675599999999999</v>
      </c>
      <c r="N2001">
        <v>170.18010000000001</v>
      </c>
      <c r="O2001">
        <v>17.883299999999998</v>
      </c>
      <c r="P2001">
        <v>24.289100000000001</v>
      </c>
      <c r="Q2001">
        <v>12.31</v>
      </c>
      <c r="R2001">
        <v>50.747199999999999</v>
      </c>
      <c r="S2001">
        <v>18.7682</v>
      </c>
      <c r="T2001">
        <v>15.2988</v>
      </c>
      <c r="U2001">
        <v>124.6236</v>
      </c>
      <c r="V2001">
        <v>27.3733</v>
      </c>
      <c r="W2001">
        <v>15.2597</v>
      </c>
      <c r="X2001">
        <v>33.690300000000001</v>
      </c>
      <c r="Y2001">
        <v>61.420999999999999</v>
      </c>
      <c r="Z2001">
        <v>11.1968</v>
      </c>
      <c r="AA2001">
        <v>20.079999999999998</v>
      </c>
      <c r="AB2001">
        <v>38.557200000000002</v>
      </c>
      <c r="AC2001">
        <v>24.657399999999999</v>
      </c>
      <c r="AD2001">
        <v>16.46</v>
      </c>
      <c r="AE2001">
        <v>29.5639</v>
      </c>
      <c r="AF2001">
        <v>31.271899999999999</v>
      </c>
      <c r="AG2001">
        <v>19.509599999999999</v>
      </c>
      <c r="AH2001">
        <v>17.971499999999999</v>
      </c>
      <c r="AI2001">
        <v>12.452199999999999</v>
      </c>
      <c r="AJ2001">
        <v>39.616599999999998</v>
      </c>
      <c r="AK2001" t="e">
        <v>#N/A</v>
      </c>
      <c r="AL2001" t="e">
        <v>#N/A</v>
      </c>
      <c r="AM2001">
        <v>35.102400000000003</v>
      </c>
      <c r="AN2001">
        <v>42.010599999999997</v>
      </c>
      <c r="AO2001">
        <v>21.628799999999998</v>
      </c>
      <c r="AP2001" t="e">
        <v>#N/A</v>
      </c>
      <c r="AQ2001">
        <v>28.160299999999999</v>
      </c>
      <c r="AR2001">
        <v>18.7836</v>
      </c>
    </row>
    <row r="2002" spans="1:44" x14ac:dyDescent="0.25">
      <c r="A2002" s="1">
        <v>39464</v>
      </c>
      <c r="B2002">
        <v>43.955599999999997</v>
      </c>
      <c r="C2002">
        <v>17.9541</v>
      </c>
      <c r="D2002">
        <v>12.617599999999999</v>
      </c>
      <c r="E2002">
        <v>26.5519</v>
      </c>
      <c r="F2002">
        <v>718.90219999999999</v>
      </c>
      <c r="G2002">
        <v>14.9079</v>
      </c>
      <c r="H2002">
        <v>26</v>
      </c>
      <c r="I2002">
        <v>22.803000000000001</v>
      </c>
      <c r="J2002">
        <v>46.959600000000002</v>
      </c>
      <c r="K2002">
        <v>36.6905</v>
      </c>
      <c r="L2002">
        <v>46.409500000000001</v>
      </c>
      <c r="M2002">
        <v>15.2689</v>
      </c>
      <c r="N2002">
        <v>162.99180000000001</v>
      </c>
      <c r="O2002">
        <v>17.8309</v>
      </c>
      <c r="P2002">
        <v>23.628</v>
      </c>
      <c r="Q2002">
        <v>12.74</v>
      </c>
      <c r="R2002">
        <v>49.548999999999999</v>
      </c>
      <c r="S2002">
        <v>18.158999999999999</v>
      </c>
      <c r="T2002">
        <v>15.2597</v>
      </c>
      <c r="U2002">
        <v>121.33799999999999</v>
      </c>
      <c r="V2002">
        <v>26.7285</v>
      </c>
      <c r="W2002">
        <v>15.312200000000001</v>
      </c>
      <c r="X2002">
        <v>32.766300000000001</v>
      </c>
      <c r="Y2002">
        <v>61.520600000000002</v>
      </c>
      <c r="Z2002">
        <v>10.9618</v>
      </c>
      <c r="AA2002">
        <v>20.72</v>
      </c>
      <c r="AB2002">
        <v>38.549500000000002</v>
      </c>
      <c r="AC2002">
        <v>23.994</v>
      </c>
      <c r="AD2002">
        <v>16.579999999999998</v>
      </c>
      <c r="AE2002">
        <v>29.5229</v>
      </c>
      <c r="AF2002">
        <v>29.609000000000002</v>
      </c>
      <c r="AG2002">
        <v>19.5669</v>
      </c>
      <c r="AH2002">
        <v>17.564800000000002</v>
      </c>
      <c r="AI2002">
        <v>12.302</v>
      </c>
      <c r="AJ2002">
        <v>39.442799999999998</v>
      </c>
      <c r="AK2002" t="e">
        <v>#N/A</v>
      </c>
      <c r="AL2002" t="e">
        <v>#N/A</v>
      </c>
      <c r="AM2002">
        <v>34.755499999999998</v>
      </c>
      <c r="AN2002">
        <v>40.5428</v>
      </c>
      <c r="AO2002">
        <v>21.0519</v>
      </c>
      <c r="AP2002" t="e">
        <v>#N/A</v>
      </c>
      <c r="AQ2002">
        <v>28.347899999999999</v>
      </c>
      <c r="AR2002">
        <v>18.2407</v>
      </c>
    </row>
    <row r="2003" spans="1:44" x14ac:dyDescent="0.25">
      <c r="A2003" s="1">
        <v>39465</v>
      </c>
      <c r="B2003">
        <v>43.977200000000003</v>
      </c>
      <c r="C2003">
        <v>18.168500000000002</v>
      </c>
      <c r="D2003">
        <v>12.405200000000001</v>
      </c>
      <c r="E2003">
        <v>27.168199999999999</v>
      </c>
      <c r="F2003">
        <v>690.29280000000006</v>
      </c>
      <c r="G2003">
        <v>14.9687</v>
      </c>
      <c r="H2003">
        <v>24.9</v>
      </c>
      <c r="I2003">
        <v>22.248000000000001</v>
      </c>
      <c r="J2003">
        <v>46.351799999999997</v>
      </c>
      <c r="K2003">
        <v>36.932899999999997</v>
      </c>
      <c r="L2003">
        <v>46.861899999999999</v>
      </c>
      <c r="M2003">
        <v>15.273899999999999</v>
      </c>
      <c r="N2003">
        <v>159.84610000000001</v>
      </c>
      <c r="O2003">
        <v>17.477499999999999</v>
      </c>
      <c r="P2003">
        <v>23.600100000000001</v>
      </c>
      <c r="Q2003">
        <v>12.47</v>
      </c>
      <c r="R2003">
        <v>50.298099999999998</v>
      </c>
      <c r="S2003">
        <v>18.7822</v>
      </c>
      <c r="T2003">
        <v>15.7342</v>
      </c>
      <c r="U2003">
        <v>119.0805</v>
      </c>
      <c r="V2003">
        <v>27.226199999999999</v>
      </c>
      <c r="W2003">
        <v>15.3474</v>
      </c>
      <c r="X2003">
        <v>32.644799999999996</v>
      </c>
      <c r="Y2003">
        <v>62.993200000000002</v>
      </c>
      <c r="Z2003">
        <v>10.7872</v>
      </c>
      <c r="AA2003">
        <v>19.96</v>
      </c>
      <c r="AB2003">
        <v>37.7179</v>
      </c>
      <c r="AC2003">
        <v>23.751799999999999</v>
      </c>
      <c r="AD2003">
        <v>16.12</v>
      </c>
      <c r="AE2003">
        <v>29.7959</v>
      </c>
      <c r="AF2003">
        <v>28.805900000000001</v>
      </c>
      <c r="AG2003">
        <v>19.5305</v>
      </c>
      <c r="AH2003">
        <v>17.7484</v>
      </c>
      <c r="AI2003">
        <v>12.0694</v>
      </c>
      <c r="AJ2003">
        <v>38.954799999999999</v>
      </c>
      <c r="AK2003" t="e">
        <v>#N/A</v>
      </c>
      <c r="AL2003" t="e">
        <v>#N/A</v>
      </c>
      <c r="AM2003">
        <v>34.821399999999997</v>
      </c>
      <c r="AN2003">
        <v>40.565899999999999</v>
      </c>
      <c r="AO2003">
        <v>20.1386</v>
      </c>
      <c r="AP2003" t="e">
        <v>#N/A</v>
      </c>
      <c r="AQ2003">
        <v>28.4405</v>
      </c>
      <c r="AR2003">
        <v>18.096800000000002</v>
      </c>
    </row>
    <row r="2004" spans="1:44" x14ac:dyDescent="0.25">
      <c r="A2004" s="1">
        <v>39469</v>
      </c>
      <c r="B2004">
        <v>44.677900000000001</v>
      </c>
      <c r="C2004">
        <v>18.217099999999999</v>
      </c>
      <c r="D2004">
        <v>12.2212</v>
      </c>
      <c r="E2004">
        <v>27.3795</v>
      </c>
      <c r="F2004">
        <v>704.37080000000003</v>
      </c>
      <c r="G2004">
        <v>14.7498</v>
      </c>
      <c r="H2004">
        <v>24.33</v>
      </c>
      <c r="I2004">
        <v>23.426100000000002</v>
      </c>
      <c r="J2004">
        <v>46.406700000000001</v>
      </c>
      <c r="K2004">
        <v>38.022599999999997</v>
      </c>
      <c r="L2004">
        <v>46.187600000000003</v>
      </c>
      <c r="M2004">
        <v>14.9293</v>
      </c>
      <c r="N2004">
        <v>161.56720000000001</v>
      </c>
      <c r="O2004">
        <v>17.120699999999999</v>
      </c>
      <c r="P2004">
        <v>23.814900000000002</v>
      </c>
      <c r="Q2004">
        <v>11.69</v>
      </c>
      <c r="R2004">
        <v>49.348599999999998</v>
      </c>
      <c r="S2004">
        <v>18.888000000000002</v>
      </c>
      <c r="T2004">
        <v>15.8027</v>
      </c>
      <c r="U2004">
        <v>122.7102</v>
      </c>
      <c r="V2004">
        <v>26.883900000000001</v>
      </c>
      <c r="W2004">
        <v>16.690899999999999</v>
      </c>
      <c r="X2004">
        <v>32.249400000000001</v>
      </c>
      <c r="Y2004">
        <v>62.443199999999997</v>
      </c>
      <c r="Z2004">
        <v>10.708500000000001</v>
      </c>
      <c r="AA2004">
        <v>20.37</v>
      </c>
      <c r="AB2004">
        <v>37.6218</v>
      </c>
      <c r="AC2004">
        <v>24.830300000000001</v>
      </c>
      <c r="AD2004">
        <v>15.83</v>
      </c>
      <c r="AE2004">
        <v>30.166</v>
      </c>
      <c r="AF2004">
        <v>28.0807</v>
      </c>
      <c r="AG2004">
        <v>19.167999999999999</v>
      </c>
      <c r="AH2004">
        <v>18.232800000000001</v>
      </c>
      <c r="AI2004">
        <v>12.078200000000001</v>
      </c>
      <c r="AJ2004">
        <v>38.258000000000003</v>
      </c>
      <c r="AK2004" t="e">
        <v>#N/A</v>
      </c>
      <c r="AL2004" t="e">
        <v>#N/A</v>
      </c>
      <c r="AM2004">
        <v>33.296700000000001</v>
      </c>
      <c r="AN2004">
        <v>40.647300000000001</v>
      </c>
      <c r="AO2004">
        <v>19.736799999999999</v>
      </c>
      <c r="AP2004" t="e">
        <v>#N/A</v>
      </c>
      <c r="AQ2004">
        <v>29.774100000000001</v>
      </c>
      <c r="AR2004">
        <v>18.051600000000001</v>
      </c>
    </row>
    <row r="2005" spans="1:44" x14ac:dyDescent="0.25">
      <c r="A2005" s="1">
        <v>39470</v>
      </c>
      <c r="B2005">
        <v>44.982399999999998</v>
      </c>
      <c r="C2005">
        <v>18.349699999999999</v>
      </c>
      <c r="D2005">
        <v>12.0647</v>
      </c>
      <c r="E2005">
        <v>28.985499999999998</v>
      </c>
      <c r="F2005">
        <v>731.8845</v>
      </c>
      <c r="G2005">
        <v>12.983000000000001</v>
      </c>
      <c r="H2005">
        <v>23.5</v>
      </c>
      <c r="I2005">
        <v>25.2653</v>
      </c>
      <c r="J2005">
        <v>45.580599999999997</v>
      </c>
      <c r="K2005">
        <v>38.530299999999997</v>
      </c>
      <c r="L2005">
        <v>46.0471</v>
      </c>
      <c r="M2005">
        <v>15.2523</v>
      </c>
      <c r="N2005">
        <v>173.51580000000001</v>
      </c>
      <c r="O2005">
        <v>17.055700000000002</v>
      </c>
      <c r="P2005">
        <v>25.2423</v>
      </c>
      <c r="Q2005">
        <v>12.39</v>
      </c>
      <c r="R2005">
        <v>49.672899999999998</v>
      </c>
      <c r="S2005">
        <v>19.0654</v>
      </c>
      <c r="T2005">
        <v>17.202000000000002</v>
      </c>
      <c r="U2005">
        <v>127.6981</v>
      </c>
      <c r="V2005">
        <v>27.062200000000001</v>
      </c>
      <c r="W2005">
        <v>17.610700000000001</v>
      </c>
      <c r="X2005">
        <v>33.582099999999997</v>
      </c>
      <c r="Y2005">
        <v>65.081599999999995</v>
      </c>
      <c r="Z2005">
        <v>11.3757</v>
      </c>
      <c r="AA2005">
        <v>20.56</v>
      </c>
      <c r="AB2005">
        <v>36.779299999999999</v>
      </c>
      <c r="AC2005">
        <v>27.617599999999999</v>
      </c>
      <c r="AD2005">
        <v>16</v>
      </c>
      <c r="AE2005">
        <v>30.349699999999999</v>
      </c>
      <c r="AF2005">
        <v>27.366299999999999</v>
      </c>
      <c r="AG2005">
        <v>19.027000000000001</v>
      </c>
      <c r="AH2005">
        <v>18.192799999999998</v>
      </c>
      <c r="AI2005">
        <v>12.3468</v>
      </c>
      <c r="AJ2005">
        <v>38.690600000000003</v>
      </c>
      <c r="AK2005" t="e">
        <v>#N/A</v>
      </c>
      <c r="AL2005" t="e">
        <v>#N/A</v>
      </c>
      <c r="AM2005">
        <v>32.450099999999999</v>
      </c>
      <c r="AN2005">
        <v>42.602899999999998</v>
      </c>
      <c r="AO2005">
        <v>19.747699999999998</v>
      </c>
      <c r="AP2005" t="e">
        <v>#N/A</v>
      </c>
      <c r="AQ2005">
        <v>30.188500000000001</v>
      </c>
      <c r="AR2005">
        <v>18.227399999999999</v>
      </c>
    </row>
    <row r="2006" spans="1:44" x14ac:dyDescent="0.25">
      <c r="A2006" s="1">
        <v>39471</v>
      </c>
      <c r="B2006">
        <v>44.491999999999997</v>
      </c>
      <c r="C2006">
        <v>19.250499999999999</v>
      </c>
      <c r="D2006">
        <v>12.327199999999999</v>
      </c>
      <c r="E2006">
        <v>29.370699999999999</v>
      </c>
      <c r="F2006">
        <v>730.495</v>
      </c>
      <c r="G2006">
        <v>12.5885</v>
      </c>
      <c r="H2006">
        <v>24.39</v>
      </c>
      <c r="I2006">
        <v>24.697299999999998</v>
      </c>
      <c r="J2006">
        <v>45.925199999999997</v>
      </c>
      <c r="K2006">
        <v>38.396500000000003</v>
      </c>
      <c r="L2006">
        <v>47.015099999999997</v>
      </c>
      <c r="M2006">
        <v>15.788399999999999</v>
      </c>
      <c r="N2006">
        <v>178.80940000000001</v>
      </c>
      <c r="O2006">
        <v>17.242999999999999</v>
      </c>
      <c r="P2006">
        <v>25.1389</v>
      </c>
      <c r="Q2006">
        <v>13.08</v>
      </c>
      <c r="R2006">
        <v>50.880099999999999</v>
      </c>
      <c r="S2006">
        <v>18.982600000000001</v>
      </c>
      <c r="T2006">
        <v>16.991599999999998</v>
      </c>
      <c r="U2006">
        <v>126.8021</v>
      </c>
      <c r="V2006">
        <v>27.956600000000002</v>
      </c>
      <c r="W2006">
        <v>17.2759</v>
      </c>
      <c r="X2006">
        <v>33.201000000000001</v>
      </c>
      <c r="Y2006">
        <v>65.180300000000003</v>
      </c>
      <c r="Z2006">
        <v>11.7555</v>
      </c>
      <c r="AA2006">
        <v>20.56</v>
      </c>
      <c r="AB2006">
        <v>36.163200000000003</v>
      </c>
      <c r="AC2006">
        <v>26.9937</v>
      </c>
      <c r="AD2006">
        <v>15.65</v>
      </c>
      <c r="AE2006">
        <v>30.7288</v>
      </c>
      <c r="AF2006">
        <v>26.794699999999999</v>
      </c>
      <c r="AG2006">
        <v>19.687200000000001</v>
      </c>
      <c r="AH2006">
        <v>18.047799999999999</v>
      </c>
      <c r="AI2006">
        <v>12.373799999999999</v>
      </c>
      <c r="AJ2006">
        <v>38.403500000000001</v>
      </c>
      <c r="AK2006" t="e">
        <v>#N/A</v>
      </c>
      <c r="AL2006" t="e">
        <v>#N/A</v>
      </c>
      <c r="AM2006">
        <v>31.913699999999999</v>
      </c>
      <c r="AN2006">
        <v>43.286900000000003</v>
      </c>
      <c r="AO2006">
        <v>19.7103</v>
      </c>
      <c r="AP2006" t="e">
        <v>#N/A</v>
      </c>
      <c r="AQ2006">
        <v>29.2575</v>
      </c>
      <c r="AR2006">
        <v>18.567699999999999</v>
      </c>
    </row>
    <row r="2007" spans="1:44" x14ac:dyDescent="0.25">
      <c r="A2007" s="1">
        <v>39472</v>
      </c>
      <c r="B2007">
        <v>44.235999999999997</v>
      </c>
      <c r="C2007">
        <v>19.120799999999999</v>
      </c>
      <c r="D2007">
        <v>12.1378</v>
      </c>
      <c r="E2007">
        <v>28.248699999999999</v>
      </c>
      <c r="F2007">
        <v>704.32209999999998</v>
      </c>
      <c r="G2007">
        <v>12.0351</v>
      </c>
      <c r="H2007">
        <v>24.08</v>
      </c>
      <c r="I2007">
        <v>24.3675</v>
      </c>
      <c r="J2007">
        <v>45.445799999999998</v>
      </c>
      <c r="K2007">
        <v>38.6858</v>
      </c>
      <c r="L2007">
        <v>45.844200000000001</v>
      </c>
      <c r="M2007">
        <v>15.172800000000001</v>
      </c>
      <c r="N2007">
        <v>173.79679999999999</v>
      </c>
      <c r="O2007">
        <v>16.771699999999999</v>
      </c>
      <c r="P2007">
        <v>24.6645</v>
      </c>
      <c r="Q2007">
        <v>13.11</v>
      </c>
      <c r="R2007">
        <v>49.519500000000001</v>
      </c>
      <c r="S2007">
        <v>18.5733</v>
      </c>
      <c r="T2007">
        <v>17.177499999999998</v>
      </c>
      <c r="U2007">
        <v>121.6208</v>
      </c>
      <c r="V2007">
        <v>27.162600000000001</v>
      </c>
      <c r="W2007">
        <v>16.626300000000001</v>
      </c>
      <c r="X2007">
        <v>34.313800000000001</v>
      </c>
      <c r="Y2007">
        <v>63.5413</v>
      </c>
      <c r="Z2007">
        <v>11.331</v>
      </c>
      <c r="AA2007">
        <v>20.82</v>
      </c>
      <c r="AB2007">
        <v>35.463700000000003</v>
      </c>
      <c r="AC2007">
        <v>26.1264</v>
      </c>
      <c r="AD2007">
        <v>15.87</v>
      </c>
      <c r="AE2007">
        <v>30.697800000000001</v>
      </c>
      <c r="AF2007">
        <v>25.763999999999999</v>
      </c>
      <c r="AG2007">
        <v>19.447900000000001</v>
      </c>
      <c r="AH2007">
        <v>17.554300000000001</v>
      </c>
      <c r="AI2007">
        <v>12.1029</v>
      </c>
      <c r="AJ2007">
        <v>37.807499999999997</v>
      </c>
      <c r="AK2007" t="e">
        <v>#N/A</v>
      </c>
      <c r="AL2007" t="e">
        <v>#N/A</v>
      </c>
      <c r="AM2007">
        <v>31.9374</v>
      </c>
      <c r="AN2007">
        <v>43.276299999999999</v>
      </c>
      <c r="AO2007">
        <v>19.412400000000002</v>
      </c>
      <c r="AP2007" t="e">
        <v>#N/A</v>
      </c>
      <c r="AQ2007">
        <v>28.684799999999999</v>
      </c>
      <c r="AR2007">
        <v>18.1663</v>
      </c>
    </row>
    <row r="2008" spans="1:44" x14ac:dyDescent="0.25">
      <c r="A2008" s="1">
        <v>39475</v>
      </c>
      <c r="B2008">
        <v>45.212899999999998</v>
      </c>
      <c r="C2008">
        <v>19.540299999999998</v>
      </c>
      <c r="D2008">
        <v>12.27</v>
      </c>
      <c r="E2008">
        <v>29.3672</v>
      </c>
      <c r="F2008">
        <v>722.11519999999996</v>
      </c>
      <c r="G2008">
        <v>11.994300000000001</v>
      </c>
      <c r="H2008">
        <v>24.3</v>
      </c>
      <c r="I2008">
        <v>25.3429</v>
      </c>
      <c r="J2008">
        <v>45.627000000000002</v>
      </c>
      <c r="K2008">
        <v>39.887999999999998</v>
      </c>
      <c r="L2008">
        <v>46.269599999999997</v>
      </c>
      <c r="M2008">
        <v>15.0589</v>
      </c>
      <c r="N2008">
        <v>179.77449999999999</v>
      </c>
      <c r="O2008">
        <v>17.001000000000001</v>
      </c>
      <c r="P2008">
        <v>24.646899999999999</v>
      </c>
      <c r="Q2008">
        <v>13.27</v>
      </c>
      <c r="R2008">
        <v>50.051299999999998</v>
      </c>
      <c r="S2008">
        <v>18.9023</v>
      </c>
      <c r="T2008">
        <v>17.598299999999998</v>
      </c>
      <c r="U2008">
        <v>124.2996</v>
      </c>
      <c r="V2008">
        <v>27.107700000000001</v>
      </c>
      <c r="W2008">
        <v>16.924199999999999</v>
      </c>
      <c r="X2008">
        <v>34.590800000000002</v>
      </c>
      <c r="Y2008">
        <v>63.604599999999998</v>
      </c>
      <c r="Z2008">
        <v>11.4564</v>
      </c>
      <c r="AA2008">
        <v>20.93</v>
      </c>
      <c r="AB2008">
        <v>35.688699999999997</v>
      </c>
      <c r="AC2008">
        <v>27.189299999999999</v>
      </c>
      <c r="AD2008">
        <v>16</v>
      </c>
      <c r="AE2008">
        <v>28.880299999999998</v>
      </c>
      <c r="AF2008">
        <v>26.460999999999999</v>
      </c>
      <c r="AG2008">
        <v>19.252600000000001</v>
      </c>
      <c r="AH2008">
        <v>17.8978</v>
      </c>
      <c r="AI2008">
        <v>12.264699999999999</v>
      </c>
      <c r="AJ2008">
        <v>37.6678</v>
      </c>
      <c r="AK2008" t="e">
        <v>#N/A</v>
      </c>
      <c r="AL2008" t="e">
        <v>#N/A</v>
      </c>
      <c r="AM2008">
        <v>33.102400000000003</v>
      </c>
      <c r="AN2008">
        <v>43.710599999999999</v>
      </c>
      <c r="AO2008">
        <v>19.5259</v>
      </c>
      <c r="AP2008" t="e">
        <v>#N/A</v>
      </c>
      <c r="AQ2008">
        <v>28.956099999999999</v>
      </c>
      <c r="AR2008">
        <v>18.540299999999998</v>
      </c>
    </row>
    <row r="2009" spans="1:44" x14ac:dyDescent="0.25">
      <c r="A2009" s="1">
        <v>39476</v>
      </c>
      <c r="B2009">
        <v>45.496099999999998</v>
      </c>
      <c r="C2009">
        <v>20.2545</v>
      </c>
      <c r="D2009">
        <v>12.436400000000001</v>
      </c>
      <c r="E2009">
        <v>29.579000000000001</v>
      </c>
      <c r="F2009">
        <v>747.31690000000003</v>
      </c>
      <c r="G2009">
        <v>12.120699999999999</v>
      </c>
      <c r="H2009">
        <v>25.47</v>
      </c>
      <c r="I2009">
        <v>25.7667</v>
      </c>
      <c r="J2009">
        <v>47.544600000000003</v>
      </c>
      <c r="K2009">
        <v>40.295000000000002</v>
      </c>
      <c r="L2009">
        <v>46.068199999999997</v>
      </c>
      <c r="M2009">
        <v>15.015599999999999</v>
      </c>
      <c r="N2009">
        <v>181.24420000000001</v>
      </c>
      <c r="O2009">
        <v>16.734500000000001</v>
      </c>
      <c r="P2009">
        <v>24.786999999999999</v>
      </c>
      <c r="Q2009">
        <v>13.09</v>
      </c>
      <c r="R2009">
        <v>49.960999999999999</v>
      </c>
      <c r="S2009">
        <v>18.901</v>
      </c>
      <c r="T2009">
        <v>18.0288</v>
      </c>
      <c r="U2009">
        <v>124.02160000000001</v>
      </c>
      <c r="V2009">
        <v>26.815100000000001</v>
      </c>
      <c r="W2009">
        <v>17.234200000000001</v>
      </c>
      <c r="X2009">
        <v>34.267299999999999</v>
      </c>
      <c r="Y2009">
        <v>64.204899999999995</v>
      </c>
      <c r="Z2009">
        <v>11.5778</v>
      </c>
      <c r="AA2009">
        <v>20.53</v>
      </c>
      <c r="AB2009">
        <v>35.588799999999999</v>
      </c>
      <c r="AC2009">
        <v>28.276599999999998</v>
      </c>
      <c r="AD2009">
        <v>15.94</v>
      </c>
      <c r="AE2009">
        <v>28.664300000000001</v>
      </c>
      <c r="AF2009">
        <v>25.763400000000001</v>
      </c>
      <c r="AG2009">
        <v>19.1586</v>
      </c>
      <c r="AH2009">
        <v>17.8947</v>
      </c>
      <c r="AI2009">
        <v>12.350899999999999</v>
      </c>
      <c r="AJ2009">
        <v>37.270499999999998</v>
      </c>
      <c r="AK2009" t="e">
        <v>#N/A</v>
      </c>
      <c r="AL2009" t="e">
        <v>#N/A</v>
      </c>
      <c r="AM2009">
        <v>32.2864</v>
      </c>
      <c r="AN2009">
        <v>43.331699999999998</v>
      </c>
      <c r="AO2009">
        <v>19.809200000000001</v>
      </c>
      <c r="AP2009" t="e">
        <v>#N/A</v>
      </c>
      <c r="AQ2009">
        <v>29.099</v>
      </c>
      <c r="AR2009">
        <v>18.158300000000001</v>
      </c>
    </row>
    <row r="2010" spans="1:44" x14ac:dyDescent="0.25">
      <c r="A2010" s="1">
        <v>39477</v>
      </c>
      <c r="B2010">
        <v>45.487099999999998</v>
      </c>
      <c r="C2010">
        <v>20.2163</v>
      </c>
      <c r="D2010">
        <v>12.4787</v>
      </c>
      <c r="E2010">
        <v>29.2212</v>
      </c>
      <c r="F2010">
        <v>713.12620000000004</v>
      </c>
      <c r="G2010">
        <v>12.1492</v>
      </c>
      <c r="H2010">
        <v>25.5</v>
      </c>
      <c r="I2010">
        <v>25.867799999999999</v>
      </c>
      <c r="J2010">
        <v>48.527099999999997</v>
      </c>
      <c r="K2010">
        <v>39.862200000000001</v>
      </c>
      <c r="L2010">
        <v>46.309199999999997</v>
      </c>
      <c r="M2010">
        <v>15.1648</v>
      </c>
      <c r="N2010">
        <v>180.5324</v>
      </c>
      <c r="O2010">
        <v>16.470300000000002</v>
      </c>
      <c r="P2010">
        <v>24.380099999999999</v>
      </c>
      <c r="Q2010">
        <v>13.92</v>
      </c>
      <c r="R2010">
        <v>49.953299999999999</v>
      </c>
      <c r="S2010">
        <v>18.951499999999999</v>
      </c>
      <c r="T2010">
        <v>18.0533</v>
      </c>
      <c r="U2010">
        <v>125.2893</v>
      </c>
      <c r="V2010">
        <v>26.846699999999998</v>
      </c>
      <c r="W2010">
        <v>17.006</v>
      </c>
      <c r="X2010">
        <v>34.0062</v>
      </c>
      <c r="Y2010">
        <v>63.827199999999998</v>
      </c>
      <c r="Z2010">
        <v>11.6388</v>
      </c>
      <c r="AA2010">
        <v>21.67</v>
      </c>
      <c r="AB2010">
        <v>35.037599999999998</v>
      </c>
      <c r="AC2010">
        <v>28.1465</v>
      </c>
      <c r="AD2010">
        <v>15.8</v>
      </c>
      <c r="AE2010">
        <v>28.722300000000001</v>
      </c>
      <c r="AF2010">
        <v>24.874700000000001</v>
      </c>
      <c r="AG2010">
        <v>18.876300000000001</v>
      </c>
      <c r="AH2010">
        <v>18.4663</v>
      </c>
      <c r="AI2010">
        <v>12.245699999999999</v>
      </c>
      <c r="AJ2010">
        <v>37.378500000000003</v>
      </c>
      <c r="AK2010" t="e">
        <v>#N/A</v>
      </c>
      <c r="AL2010" t="e">
        <v>#N/A</v>
      </c>
      <c r="AM2010">
        <v>31.837900000000001</v>
      </c>
      <c r="AN2010">
        <v>43.034500000000001</v>
      </c>
      <c r="AO2010">
        <v>19.524899999999999</v>
      </c>
      <c r="AP2010" t="e">
        <v>#N/A</v>
      </c>
      <c r="AQ2010">
        <v>29.115100000000002</v>
      </c>
      <c r="AR2010">
        <v>18.490400000000001</v>
      </c>
    </row>
    <row r="2011" spans="1:44" x14ac:dyDescent="0.25">
      <c r="A2011" s="1">
        <v>39478</v>
      </c>
      <c r="B2011">
        <v>46.143599999999999</v>
      </c>
      <c r="C2011">
        <v>20.3688</v>
      </c>
      <c r="D2011">
        <v>12.3066</v>
      </c>
      <c r="E2011">
        <v>30.240500000000001</v>
      </c>
      <c r="F2011">
        <v>719.67089999999996</v>
      </c>
      <c r="G2011">
        <v>12.391299999999999</v>
      </c>
      <c r="H2011">
        <v>24.82</v>
      </c>
      <c r="I2011">
        <v>26.965800000000002</v>
      </c>
      <c r="J2011">
        <v>48.506300000000003</v>
      </c>
      <c r="K2011">
        <v>41.250700000000002</v>
      </c>
      <c r="L2011">
        <v>46.194400000000002</v>
      </c>
      <c r="M2011">
        <v>15.1904</v>
      </c>
      <c r="N2011">
        <v>183.12690000000001</v>
      </c>
      <c r="O2011">
        <v>16.7531</v>
      </c>
      <c r="P2011">
        <v>24.636199999999999</v>
      </c>
      <c r="Q2011">
        <v>13.08</v>
      </c>
      <c r="R2011">
        <v>49.827599999999997</v>
      </c>
      <c r="S2011">
        <v>19.101900000000001</v>
      </c>
      <c r="T2011">
        <v>18.704000000000001</v>
      </c>
      <c r="U2011">
        <v>125.4123</v>
      </c>
      <c r="V2011">
        <v>26.8489</v>
      </c>
      <c r="W2011">
        <v>17.657699999999998</v>
      </c>
      <c r="X2011">
        <v>34.410699999999999</v>
      </c>
      <c r="Y2011">
        <v>64.393199999999993</v>
      </c>
      <c r="Z2011">
        <v>11.8215</v>
      </c>
      <c r="AA2011">
        <v>20.71</v>
      </c>
      <c r="AB2011">
        <v>35.451999999999998</v>
      </c>
      <c r="AC2011">
        <v>28.0626</v>
      </c>
      <c r="AD2011">
        <v>15.53</v>
      </c>
      <c r="AE2011">
        <v>30.048500000000001</v>
      </c>
      <c r="AF2011">
        <v>24.6037</v>
      </c>
      <c r="AG2011">
        <v>19.0336</v>
      </c>
      <c r="AH2011">
        <v>19.011700000000001</v>
      </c>
      <c r="AI2011">
        <v>12.3604</v>
      </c>
      <c r="AJ2011">
        <v>37.531100000000002</v>
      </c>
      <c r="AK2011" t="e">
        <v>#N/A</v>
      </c>
      <c r="AL2011" t="e">
        <v>#N/A</v>
      </c>
      <c r="AM2011">
        <v>32.075800000000001</v>
      </c>
      <c r="AN2011">
        <v>43.131399999999999</v>
      </c>
      <c r="AO2011">
        <v>19.7105</v>
      </c>
      <c r="AP2011" t="e">
        <v>#N/A</v>
      </c>
      <c r="AQ2011">
        <v>29.947399999999998</v>
      </c>
      <c r="AR2011">
        <v>18.7164</v>
      </c>
    </row>
    <row r="2012" spans="1:44" x14ac:dyDescent="0.25">
      <c r="A2012" s="1">
        <v>39479</v>
      </c>
      <c r="B2012">
        <v>46.987299999999998</v>
      </c>
      <c r="C2012">
        <v>21.093499999999999</v>
      </c>
      <c r="D2012">
        <v>12.2293</v>
      </c>
      <c r="E2012">
        <v>30.453700000000001</v>
      </c>
      <c r="F2012">
        <v>728.42439999999999</v>
      </c>
      <c r="G2012">
        <v>12.228300000000001</v>
      </c>
      <c r="H2012">
        <v>25.68</v>
      </c>
      <c r="I2012">
        <v>27.4496</v>
      </c>
      <c r="J2012">
        <v>48.223100000000002</v>
      </c>
      <c r="K2012">
        <v>41.586300000000001</v>
      </c>
      <c r="L2012">
        <v>45.648400000000002</v>
      </c>
      <c r="M2012">
        <v>15.4435</v>
      </c>
      <c r="N2012">
        <v>192.76169999999999</v>
      </c>
      <c r="O2012">
        <v>16.805399999999999</v>
      </c>
      <c r="P2012">
        <v>25.029699999999998</v>
      </c>
      <c r="Q2012">
        <v>13.45</v>
      </c>
      <c r="R2012">
        <v>50.078699999999998</v>
      </c>
      <c r="S2012">
        <v>19.5091</v>
      </c>
      <c r="T2012">
        <v>19.178599999999999</v>
      </c>
      <c r="U2012">
        <v>130.41800000000001</v>
      </c>
      <c r="V2012">
        <v>27.244</v>
      </c>
      <c r="W2012">
        <v>17.5258</v>
      </c>
      <c r="X2012">
        <v>35.03</v>
      </c>
      <c r="Y2012">
        <v>65.493899999999996</v>
      </c>
      <c r="Z2012">
        <v>12.1813</v>
      </c>
      <c r="AA2012">
        <v>21.07</v>
      </c>
      <c r="AB2012">
        <v>35.530200000000001</v>
      </c>
      <c r="AC2012">
        <v>28.529299999999999</v>
      </c>
      <c r="AD2012">
        <v>15.2</v>
      </c>
      <c r="AE2012">
        <v>30.3856</v>
      </c>
      <c r="AF2012">
        <v>24.4818</v>
      </c>
      <c r="AG2012">
        <v>17.755600000000001</v>
      </c>
      <c r="AH2012">
        <v>19.352799999999998</v>
      </c>
      <c r="AI2012">
        <v>12.471399999999999</v>
      </c>
      <c r="AJ2012">
        <v>37.763399999999997</v>
      </c>
      <c r="AK2012" t="e">
        <v>#N/A</v>
      </c>
      <c r="AL2012" t="e">
        <v>#N/A</v>
      </c>
      <c r="AM2012">
        <v>31.605899999999998</v>
      </c>
      <c r="AN2012">
        <v>43.546399999999998</v>
      </c>
      <c r="AO2012">
        <v>19.6751</v>
      </c>
      <c r="AP2012" t="e">
        <v>#N/A</v>
      </c>
      <c r="AQ2012">
        <v>30.150700000000001</v>
      </c>
      <c r="AR2012">
        <v>19.180499999999999</v>
      </c>
    </row>
    <row r="2013" spans="1:44" x14ac:dyDescent="0.25">
      <c r="A2013" s="1">
        <v>39482</v>
      </c>
      <c r="B2013">
        <v>46.805599999999998</v>
      </c>
      <c r="C2013">
        <v>21.055299999999999</v>
      </c>
      <c r="D2013">
        <v>12.2186</v>
      </c>
      <c r="E2013">
        <v>29.381</v>
      </c>
      <c r="F2013">
        <v>727.43579999999997</v>
      </c>
      <c r="G2013">
        <v>12.085000000000001</v>
      </c>
      <c r="H2013">
        <v>25.6</v>
      </c>
      <c r="I2013">
        <v>26.948599999999999</v>
      </c>
      <c r="J2013">
        <v>48.500100000000003</v>
      </c>
      <c r="K2013">
        <v>41.283200000000001</v>
      </c>
      <c r="L2013">
        <v>45.572000000000003</v>
      </c>
      <c r="M2013">
        <v>14.8096</v>
      </c>
      <c r="N2013">
        <v>190.47739999999999</v>
      </c>
      <c r="O2013">
        <v>16.694099999999999</v>
      </c>
      <c r="P2013">
        <v>24.961400000000001</v>
      </c>
      <c r="Q2013">
        <v>13.64</v>
      </c>
      <c r="R2013">
        <v>49.982900000000001</v>
      </c>
      <c r="S2013">
        <v>19.1601</v>
      </c>
      <c r="T2013">
        <v>18.1952</v>
      </c>
      <c r="U2013">
        <v>126.5467</v>
      </c>
      <c r="V2013">
        <v>27.1326</v>
      </c>
      <c r="W2013">
        <v>16.961099999999998</v>
      </c>
      <c r="X2013">
        <v>35.329500000000003</v>
      </c>
      <c r="Y2013">
        <v>65.065700000000007</v>
      </c>
      <c r="Z2013">
        <v>11.910399999999999</v>
      </c>
      <c r="AA2013">
        <v>21.41</v>
      </c>
      <c r="AB2013">
        <v>35.735900000000001</v>
      </c>
      <c r="AC2013">
        <v>27.439599999999999</v>
      </c>
      <c r="AD2013">
        <v>15.51</v>
      </c>
      <c r="AE2013">
        <v>30.317299999999999</v>
      </c>
      <c r="AF2013">
        <v>25.377400000000002</v>
      </c>
      <c r="AG2013">
        <v>17.6753</v>
      </c>
      <c r="AH2013">
        <v>18.8809</v>
      </c>
      <c r="AI2013">
        <v>12.543200000000001</v>
      </c>
      <c r="AJ2013">
        <v>37.973500000000001</v>
      </c>
      <c r="AK2013" t="e">
        <v>#N/A</v>
      </c>
      <c r="AL2013" t="e">
        <v>#N/A</v>
      </c>
      <c r="AM2013">
        <v>31.607099999999999</v>
      </c>
      <c r="AN2013">
        <v>43.681199999999997</v>
      </c>
      <c r="AO2013">
        <v>19.683399999999999</v>
      </c>
      <c r="AP2013" t="e">
        <v>#N/A</v>
      </c>
      <c r="AQ2013">
        <v>29.616099999999999</v>
      </c>
      <c r="AR2013">
        <v>19.408799999999999</v>
      </c>
    </row>
    <row r="2014" spans="1:44" x14ac:dyDescent="0.25">
      <c r="A2014" s="1">
        <v>39483</v>
      </c>
      <c r="B2014">
        <v>46.386899999999997</v>
      </c>
      <c r="C2014">
        <v>20.3779</v>
      </c>
      <c r="D2014">
        <v>12.016999999999999</v>
      </c>
      <c r="E2014">
        <v>28.443100000000001</v>
      </c>
      <c r="F2014">
        <v>701.29399999999998</v>
      </c>
      <c r="G2014">
        <v>11.988799999999999</v>
      </c>
      <c r="H2014">
        <v>25.28</v>
      </c>
      <c r="I2014">
        <v>26.1816</v>
      </c>
      <c r="J2014">
        <v>48.250900000000001</v>
      </c>
      <c r="K2014">
        <v>39.6646</v>
      </c>
      <c r="L2014">
        <v>44.730499999999999</v>
      </c>
      <c r="M2014">
        <v>14.6004</v>
      </c>
      <c r="N2014">
        <v>178.0249</v>
      </c>
      <c r="O2014">
        <v>16.500699999999998</v>
      </c>
      <c r="P2014">
        <v>24.632300000000001</v>
      </c>
      <c r="Q2014">
        <v>13.02</v>
      </c>
      <c r="R2014">
        <v>48.496000000000002</v>
      </c>
      <c r="S2014">
        <v>18.709599999999998</v>
      </c>
      <c r="T2014">
        <v>17.720600000000001</v>
      </c>
      <c r="U2014">
        <v>120.8009</v>
      </c>
      <c r="V2014">
        <v>26.721599999999999</v>
      </c>
      <c r="W2014">
        <v>16.330500000000001</v>
      </c>
      <c r="X2014">
        <v>34.819400000000002</v>
      </c>
      <c r="Y2014">
        <v>63.9191</v>
      </c>
      <c r="Z2014">
        <v>11.4613</v>
      </c>
      <c r="AA2014">
        <v>21.15</v>
      </c>
      <c r="AB2014">
        <v>35.7378</v>
      </c>
      <c r="AC2014">
        <v>26.3064</v>
      </c>
      <c r="AD2014">
        <v>15.37</v>
      </c>
      <c r="AE2014">
        <v>30.585599999999999</v>
      </c>
      <c r="AF2014">
        <v>24.800599999999999</v>
      </c>
      <c r="AG2014">
        <v>17.183</v>
      </c>
      <c r="AH2014">
        <v>18.767199999999999</v>
      </c>
      <c r="AI2014">
        <v>12.304500000000001</v>
      </c>
      <c r="AJ2014">
        <v>37.694699999999997</v>
      </c>
      <c r="AK2014" t="e">
        <v>#N/A</v>
      </c>
      <c r="AL2014" t="e">
        <v>#N/A</v>
      </c>
      <c r="AM2014">
        <v>31.590800000000002</v>
      </c>
      <c r="AN2014">
        <v>43.088200000000001</v>
      </c>
      <c r="AO2014">
        <v>18.956199999999999</v>
      </c>
      <c r="AP2014" t="e">
        <v>#N/A</v>
      </c>
      <c r="AQ2014">
        <v>29.595800000000001</v>
      </c>
      <c r="AR2014">
        <v>19.0688</v>
      </c>
    </row>
    <row r="2015" spans="1:44" x14ac:dyDescent="0.25">
      <c r="A2015" s="1">
        <v>39484</v>
      </c>
      <c r="B2015">
        <v>46.652500000000003</v>
      </c>
      <c r="C2015">
        <v>20.3812</v>
      </c>
      <c r="D2015">
        <v>12.010999999999999</v>
      </c>
      <c r="E2015">
        <v>28.6798</v>
      </c>
      <c r="F2015">
        <v>693.46109999999999</v>
      </c>
      <c r="G2015">
        <v>11.358499999999999</v>
      </c>
      <c r="H2015">
        <v>25.32</v>
      </c>
      <c r="I2015">
        <v>26.276700000000002</v>
      </c>
      <c r="J2015">
        <v>47.578299999999999</v>
      </c>
      <c r="K2015">
        <v>40.117800000000003</v>
      </c>
      <c r="L2015">
        <v>43.678800000000003</v>
      </c>
      <c r="M2015">
        <v>14.553699999999999</v>
      </c>
      <c r="N2015">
        <v>177.98140000000001</v>
      </c>
      <c r="O2015">
        <v>16.665900000000001</v>
      </c>
      <c r="P2015">
        <v>24.817299999999999</v>
      </c>
      <c r="Q2015">
        <v>13.02</v>
      </c>
      <c r="R2015">
        <v>48.320700000000002</v>
      </c>
      <c r="S2015">
        <v>18.789899999999999</v>
      </c>
      <c r="T2015">
        <v>17.2118</v>
      </c>
      <c r="U2015">
        <v>119.63500000000001</v>
      </c>
      <c r="V2015">
        <v>26.331800000000001</v>
      </c>
      <c r="W2015">
        <v>16.206099999999999</v>
      </c>
      <c r="X2015">
        <v>34.759700000000002</v>
      </c>
      <c r="Y2015">
        <v>63.505000000000003</v>
      </c>
      <c r="Z2015">
        <v>11.3993</v>
      </c>
      <c r="AA2015">
        <v>20.82</v>
      </c>
      <c r="AB2015">
        <v>36.004399999999997</v>
      </c>
      <c r="AC2015">
        <v>26.3247</v>
      </c>
      <c r="AD2015">
        <v>15.68</v>
      </c>
      <c r="AE2015">
        <v>30.663</v>
      </c>
      <c r="AF2015">
        <v>24.784199999999998</v>
      </c>
      <c r="AG2015">
        <v>16.935099999999998</v>
      </c>
      <c r="AH2015">
        <v>18.925699999999999</v>
      </c>
      <c r="AI2015">
        <v>12.279500000000001</v>
      </c>
      <c r="AJ2015">
        <v>38.024700000000003</v>
      </c>
      <c r="AK2015" t="e">
        <v>#N/A</v>
      </c>
      <c r="AL2015" t="e">
        <v>#N/A</v>
      </c>
      <c r="AM2015">
        <v>31.7226</v>
      </c>
      <c r="AN2015">
        <v>42.998399999999997</v>
      </c>
      <c r="AO2015">
        <v>18.975899999999999</v>
      </c>
      <c r="AP2015" t="e">
        <v>#N/A</v>
      </c>
      <c r="AQ2015">
        <v>29.293600000000001</v>
      </c>
      <c r="AR2015">
        <v>20.0672</v>
      </c>
    </row>
    <row r="2016" spans="1:44" x14ac:dyDescent="0.25">
      <c r="A2016" s="1">
        <v>39485</v>
      </c>
      <c r="B2016">
        <v>46.7836</v>
      </c>
      <c r="C2016">
        <v>20.6875</v>
      </c>
      <c r="D2016">
        <v>12.2759</v>
      </c>
      <c r="E2016">
        <v>29.146100000000001</v>
      </c>
      <c r="F2016">
        <v>689.92499999999995</v>
      </c>
      <c r="G2016">
        <v>11.327999999999999</v>
      </c>
      <c r="H2016">
        <v>25.05</v>
      </c>
      <c r="I2016">
        <v>27.0184</v>
      </c>
      <c r="J2016">
        <v>47.652500000000003</v>
      </c>
      <c r="K2016">
        <v>40.462400000000002</v>
      </c>
      <c r="L2016">
        <v>44.5304</v>
      </c>
      <c r="M2016">
        <v>14.795500000000001</v>
      </c>
      <c r="N2016">
        <v>177.1568</v>
      </c>
      <c r="O2016">
        <v>16.939800000000002</v>
      </c>
      <c r="P2016">
        <v>25.1508</v>
      </c>
      <c r="Q2016">
        <v>12.66</v>
      </c>
      <c r="R2016">
        <v>48.903500000000001</v>
      </c>
      <c r="S2016">
        <v>18.8735</v>
      </c>
      <c r="T2016">
        <v>17.691199999999998</v>
      </c>
      <c r="U2016">
        <v>122.1724</v>
      </c>
      <c r="V2016">
        <v>25.385400000000001</v>
      </c>
      <c r="W2016">
        <v>16.704999999999998</v>
      </c>
      <c r="X2016">
        <v>34.943300000000001</v>
      </c>
      <c r="Y2016">
        <v>62.962600000000002</v>
      </c>
      <c r="Z2016">
        <v>11.514699999999999</v>
      </c>
      <c r="AA2016">
        <v>20.53</v>
      </c>
      <c r="AB2016">
        <v>35.995399999999997</v>
      </c>
      <c r="AC2016">
        <v>27.258500000000002</v>
      </c>
      <c r="AD2016">
        <v>15.84</v>
      </c>
      <c r="AE2016">
        <v>31.1905</v>
      </c>
      <c r="AF2016">
        <v>24.8672</v>
      </c>
      <c r="AG2016">
        <v>16.757200000000001</v>
      </c>
      <c r="AH2016">
        <v>19.2242</v>
      </c>
      <c r="AI2016">
        <v>12.367000000000001</v>
      </c>
      <c r="AJ2016">
        <v>38.429200000000002</v>
      </c>
      <c r="AK2016" t="e">
        <v>#N/A</v>
      </c>
      <c r="AL2016" t="e">
        <v>#N/A</v>
      </c>
      <c r="AM2016">
        <v>31.610199999999999</v>
      </c>
      <c r="AN2016">
        <v>42.911700000000003</v>
      </c>
      <c r="AO2016">
        <v>19.173300000000001</v>
      </c>
      <c r="AP2016" t="e">
        <v>#N/A</v>
      </c>
      <c r="AQ2016">
        <v>30.0061</v>
      </c>
      <c r="AR2016">
        <v>20.279499999999999</v>
      </c>
    </row>
    <row r="2017" spans="1:44" x14ac:dyDescent="0.25">
      <c r="A2017" s="1">
        <v>39486</v>
      </c>
      <c r="B2017">
        <v>46.631700000000002</v>
      </c>
      <c r="C2017">
        <v>21.388200000000001</v>
      </c>
      <c r="D2017">
        <v>12.1553</v>
      </c>
      <c r="E2017">
        <v>28.332599999999999</v>
      </c>
      <c r="F2017">
        <v>679.5797</v>
      </c>
      <c r="G2017">
        <v>11.769399999999999</v>
      </c>
      <c r="H2017">
        <v>25.15</v>
      </c>
      <c r="I2017">
        <v>26.3659</v>
      </c>
      <c r="J2017">
        <v>47.584400000000002</v>
      </c>
      <c r="K2017">
        <v>40.434199999999997</v>
      </c>
      <c r="L2017">
        <v>44.997399999999999</v>
      </c>
      <c r="M2017">
        <v>14.9542</v>
      </c>
      <c r="N2017">
        <v>173.37710000000001</v>
      </c>
      <c r="O2017">
        <v>17.2379</v>
      </c>
      <c r="P2017">
        <v>25.3932</v>
      </c>
      <c r="Q2017">
        <v>13.07</v>
      </c>
      <c r="R2017">
        <v>48.984200000000001</v>
      </c>
      <c r="S2017">
        <v>18.730399999999999</v>
      </c>
      <c r="T2017">
        <v>17.387899999999998</v>
      </c>
      <c r="U2017">
        <v>120.4609</v>
      </c>
      <c r="V2017">
        <v>26.351600000000001</v>
      </c>
      <c r="W2017">
        <v>16.515599999999999</v>
      </c>
      <c r="X2017">
        <v>34.517000000000003</v>
      </c>
      <c r="Y2017">
        <v>63.78</v>
      </c>
      <c r="Z2017">
        <v>11.686</v>
      </c>
      <c r="AA2017">
        <v>21.28</v>
      </c>
      <c r="AB2017">
        <v>35.685600000000001</v>
      </c>
      <c r="AC2017">
        <v>26.581199999999999</v>
      </c>
      <c r="AD2017">
        <v>15.7</v>
      </c>
      <c r="AE2017">
        <v>31.9893</v>
      </c>
      <c r="AF2017">
        <v>24.324000000000002</v>
      </c>
      <c r="AG2017">
        <v>17.085000000000001</v>
      </c>
      <c r="AH2017">
        <v>19.260200000000001</v>
      </c>
      <c r="AI2017">
        <v>12.2121</v>
      </c>
      <c r="AJ2017">
        <v>38.137599999999999</v>
      </c>
      <c r="AK2017" t="e">
        <v>#N/A</v>
      </c>
      <c r="AL2017" t="e">
        <v>#N/A</v>
      </c>
      <c r="AM2017">
        <v>31.195</v>
      </c>
      <c r="AN2017">
        <v>43.005000000000003</v>
      </c>
      <c r="AO2017">
        <v>18.9712</v>
      </c>
      <c r="AP2017" t="e">
        <v>#N/A</v>
      </c>
      <c r="AQ2017">
        <v>29.469200000000001</v>
      </c>
      <c r="AR2017">
        <v>20.6144</v>
      </c>
    </row>
    <row r="2018" spans="1:44" x14ac:dyDescent="0.25">
      <c r="A2018" s="1">
        <v>39489</v>
      </c>
      <c r="B2018">
        <v>46.9651</v>
      </c>
      <c r="C2018">
        <v>21.5352</v>
      </c>
      <c r="D2018">
        <v>12.0199</v>
      </c>
      <c r="E2018">
        <v>28.056100000000001</v>
      </c>
      <c r="F2018">
        <v>598.73360000000002</v>
      </c>
      <c r="G2018">
        <v>12.117599999999999</v>
      </c>
      <c r="H2018">
        <v>25.2</v>
      </c>
      <c r="I2018">
        <v>26.300799999999999</v>
      </c>
      <c r="J2018">
        <v>48.567</v>
      </c>
      <c r="K2018">
        <v>41.190199999999997</v>
      </c>
      <c r="L2018">
        <v>45.570599999999999</v>
      </c>
      <c r="M2018">
        <v>14.9117</v>
      </c>
      <c r="N2018">
        <v>171.56950000000001</v>
      </c>
      <c r="O2018">
        <v>17.276199999999999</v>
      </c>
      <c r="P2018">
        <v>25.6158</v>
      </c>
      <c r="Q2018">
        <v>13.2</v>
      </c>
      <c r="R2018">
        <v>49.79</v>
      </c>
      <c r="S2018">
        <v>18.786999999999999</v>
      </c>
      <c r="T2018">
        <v>18.258800000000001</v>
      </c>
      <c r="U2018">
        <v>119.4495</v>
      </c>
      <c r="V2018">
        <v>26.77</v>
      </c>
      <c r="W2018">
        <v>16.907</v>
      </c>
      <c r="X2018">
        <v>34.335000000000001</v>
      </c>
      <c r="Y2018">
        <v>64.805400000000006</v>
      </c>
      <c r="Z2018">
        <v>11.8986</v>
      </c>
      <c r="AA2018">
        <v>21.7</v>
      </c>
      <c r="AB2018">
        <v>35.528300000000002</v>
      </c>
      <c r="AC2018">
        <v>26.2437</v>
      </c>
      <c r="AD2018">
        <v>15.61</v>
      </c>
      <c r="AE2018">
        <v>32.120600000000003</v>
      </c>
      <c r="AF2018">
        <v>24.700700000000001</v>
      </c>
      <c r="AG2018">
        <v>16.841999999999999</v>
      </c>
      <c r="AH2018">
        <v>19.228200000000001</v>
      </c>
      <c r="AI2018">
        <v>12.133100000000001</v>
      </c>
      <c r="AJ2018">
        <v>38.635199999999998</v>
      </c>
      <c r="AK2018" t="e">
        <v>#N/A</v>
      </c>
      <c r="AL2018" t="e">
        <v>#N/A</v>
      </c>
      <c r="AM2018">
        <v>31.145700000000001</v>
      </c>
      <c r="AN2018">
        <v>43.051600000000001</v>
      </c>
      <c r="AO2018">
        <v>19.125699999999998</v>
      </c>
      <c r="AP2018" t="e">
        <v>#N/A</v>
      </c>
      <c r="AQ2018">
        <v>29.917100000000001</v>
      </c>
      <c r="AR2018">
        <v>20.451599999999999</v>
      </c>
    </row>
    <row r="2019" spans="1:44" x14ac:dyDescent="0.25">
      <c r="A2019" s="1">
        <v>39490</v>
      </c>
      <c r="B2019">
        <v>46.871400000000001</v>
      </c>
      <c r="C2019">
        <v>21.180700000000002</v>
      </c>
      <c r="D2019">
        <v>12.024800000000001</v>
      </c>
      <c r="E2019">
        <v>28.346800000000002</v>
      </c>
      <c r="F2019">
        <v>617.63779999999997</v>
      </c>
      <c r="G2019">
        <v>11.6911</v>
      </c>
      <c r="H2019">
        <v>25.85</v>
      </c>
      <c r="I2019">
        <v>26.732600000000001</v>
      </c>
      <c r="J2019">
        <v>50.035499999999999</v>
      </c>
      <c r="K2019">
        <v>41.5458</v>
      </c>
      <c r="L2019">
        <v>45.9741</v>
      </c>
      <c r="M2019">
        <v>14.8588</v>
      </c>
      <c r="N2019">
        <v>174.27610000000001</v>
      </c>
      <c r="O2019">
        <v>17.402899999999999</v>
      </c>
      <c r="P2019">
        <v>26.2867</v>
      </c>
      <c r="Q2019">
        <v>13.21</v>
      </c>
      <c r="R2019">
        <v>50.497900000000001</v>
      </c>
      <c r="S2019">
        <v>18.991099999999999</v>
      </c>
      <c r="T2019">
        <v>17.813500000000001</v>
      </c>
      <c r="U2019">
        <v>116.1268</v>
      </c>
      <c r="V2019">
        <v>26.9344</v>
      </c>
      <c r="W2019">
        <v>16.728899999999999</v>
      </c>
      <c r="X2019">
        <v>34.279000000000003</v>
      </c>
      <c r="Y2019">
        <v>65.680199999999999</v>
      </c>
      <c r="Z2019">
        <v>12.028499999999999</v>
      </c>
      <c r="AA2019">
        <v>21.8</v>
      </c>
      <c r="AB2019">
        <v>36.164099999999998</v>
      </c>
      <c r="AC2019">
        <v>26.226700000000001</v>
      </c>
      <c r="AD2019">
        <v>15.7</v>
      </c>
      <c r="AE2019">
        <v>32.353200000000001</v>
      </c>
      <c r="AF2019">
        <v>25.372800000000002</v>
      </c>
      <c r="AG2019">
        <v>16.924199999999999</v>
      </c>
      <c r="AH2019">
        <v>19.458600000000001</v>
      </c>
      <c r="AI2019">
        <v>12.3988</v>
      </c>
      <c r="AJ2019">
        <v>39.325099999999999</v>
      </c>
      <c r="AK2019" t="e">
        <v>#N/A</v>
      </c>
      <c r="AL2019" t="e">
        <v>#N/A</v>
      </c>
      <c r="AM2019">
        <v>31.186599999999999</v>
      </c>
      <c r="AN2019">
        <v>43.8155</v>
      </c>
      <c r="AO2019">
        <v>19.531400000000001</v>
      </c>
      <c r="AP2019" t="e">
        <v>#N/A</v>
      </c>
      <c r="AQ2019">
        <v>30.317499999999999</v>
      </c>
      <c r="AR2019">
        <v>20.5213</v>
      </c>
    </row>
    <row r="2020" spans="1:44" x14ac:dyDescent="0.25">
      <c r="A2020" s="1">
        <v>39491</v>
      </c>
      <c r="B2020">
        <v>48.063800000000001</v>
      </c>
      <c r="C2020">
        <v>22.3843</v>
      </c>
      <c r="D2020">
        <v>12.0548</v>
      </c>
      <c r="E2020">
        <v>29.3628</v>
      </c>
      <c r="F2020">
        <v>607.33330000000001</v>
      </c>
      <c r="G2020">
        <v>12.0764</v>
      </c>
      <c r="H2020">
        <v>26.15</v>
      </c>
      <c r="I2020">
        <v>26.962</v>
      </c>
      <c r="J2020">
        <v>51.0167</v>
      </c>
      <c r="K2020">
        <v>42.385100000000001</v>
      </c>
      <c r="L2020">
        <v>46.6128</v>
      </c>
      <c r="M2020">
        <v>15.2081</v>
      </c>
      <c r="N2020">
        <v>174.5642</v>
      </c>
      <c r="O2020">
        <v>17.1922</v>
      </c>
      <c r="P2020">
        <v>26.100999999999999</v>
      </c>
      <c r="Q2020">
        <v>13.3</v>
      </c>
      <c r="R2020">
        <v>50.9938</v>
      </c>
      <c r="S2020">
        <v>19.264500000000002</v>
      </c>
      <c r="T2020">
        <v>17.6432</v>
      </c>
      <c r="U2020">
        <v>115.4435</v>
      </c>
      <c r="V2020">
        <v>27.578299999999999</v>
      </c>
      <c r="W2020">
        <v>16.650300000000001</v>
      </c>
      <c r="X2020">
        <v>34.938200000000002</v>
      </c>
      <c r="Y2020">
        <v>66.625399999999999</v>
      </c>
      <c r="Z2020">
        <v>12.166700000000001</v>
      </c>
      <c r="AA2020">
        <v>22.91</v>
      </c>
      <c r="AB2020">
        <v>36.296900000000001</v>
      </c>
      <c r="AC2020">
        <v>26.6172</v>
      </c>
      <c r="AD2020">
        <v>15.71</v>
      </c>
      <c r="AE2020">
        <v>32.401299999999999</v>
      </c>
      <c r="AF2020">
        <v>25.854600000000001</v>
      </c>
      <c r="AG2020">
        <v>17.2377</v>
      </c>
      <c r="AH2020">
        <v>19.767499999999998</v>
      </c>
      <c r="AI2020">
        <v>12.390700000000001</v>
      </c>
      <c r="AJ2020">
        <v>39.1023</v>
      </c>
      <c r="AK2020" t="e">
        <v>#N/A</v>
      </c>
      <c r="AL2020" t="e">
        <v>#N/A</v>
      </c>
      <c r="AM2020">
        <v>30.2468</v>
      </c>
      <c r="AN2020">
        <v>44.222999999999999</v>
      </c>
      <c r="AO2020">
        <v>20.037299999999998</v>
      </c>
      <c r="AP2020" t="e">
        <v>#N/A</v>
      </c>
      <c r="AQ2020">
        <v>30.464300000000001</v>
      </c>
      <c r="AR2020">
        <v>20.932700000000001</v>
      </c>
    </row>
    <row r="2021" spans="1:44" x14ac:dyDescent="0.25">
      <c r="A2021" s="1">
        <v>39492</v>
      </c>
      <c r="B2021">
        <v>47.290300000000002</v>
      </c>
      <c r="C2021">
        <v>22.2288</v>
      </c>
      <c r="D2021">
        <v>11.9954</v>
      </c>
      <c r="E2021">
        <v>28.557500000000001</v>
      </c>
      <c r="F2021">
        <v>605.4067</v>
      </c>
      <c r="G2021">
        <v>11.8628</v>
      </c>
      <c r="H2021">
        <v>26.41</v>
      </c>
      <c r="I2021">
        <v>26.2119</v>
      </c>
      <c r="J2021">
        <v>50.722499999999997</v>
      </c>
      <c r="K2021">
        <v>41.555300000000003</v>
      </c>
      <c r="L2021">
        <v>46.892899999999997</v>
      </c>
      <c r="M2021">
        <v>14.8324</v>
      </c>
      <c r="N2021">
        <v>170.12139999999999</v>
      </c>
      <c r="O2021">
        <v>16.902699999999999</v>
      </c>
      <c r="P2021">
        <v>25.784199999999998</v>
      </c>
      <c r="Q2021">
        <v>13.55</v>
      </c>
      <c r="R2021">
        <v>50.89</v>
      </c>
      <c r="S2021">
        <v>18.887799999999999</v>
      </c>
      <c r="T2021">
        <v>17.472899999999999</v>
      </c>
      <c r="U2021">
        <v>112.8147</v>
      </c>
      <c r="V2021">
        <v>27.009699999999999</v>
      </c>
      <c r="W2021">
        <v>16.118500000000001</v>
      </c>
      <c r="X2021">
        <v>34.060899999999997</v>
      </c>
      <c r="Y2021">
        <v>65.039900000000003</v>
      </c>
      <c r="Z2021">
        <v>11.7044</v>
      </c>
      <c r="AA2021">
        <v>22.3</v>
      </c>
      <c r="AB2021">
        <v>35.843699999999998</v>
      </c>
      <c r="AC2021">
        <v>25.647600000000001</v>
      </c>
      <c r="AD2021">
        <v>15.61</v>
      </c>
      <c r="AE2021">
        <v>31.707899999999999</v>
      </c>
      <c r="AF2021">
        <v>25.4207</v>
      </c>
      <c r="AG2021">
        <v>16.917400000000001</v>
      </c>
      <c r="AH2021">
        <v>19.634599999999999</v>
      </c>
      <c r="AI2021">
        <v>12.199299999999999</v>
      </c>
      <c r="AJ2021">
        <v>38.78</v>
      </c>
      <c r="AK2021" t="e">
        <v>#N/A</v>
      </c>
      <c r="AL2021" t="e">
        <v>#N/A</v>
      </c>
      <c r="AM2021">
        <v>29.9329</v>
      </c>
      <c r="AN2021">
        <v>43.580100000000002</v>
      </c>
      <c r="AO2021">
        <v>19.651599999999998</v>
      </c>
      <c r="AP2021" t="e">
        <v>#N/A</v>
      </c>
      <c r="AQ2021">
        <v>29.967199999999998</v>
      </c>
      <c r="AR2021">
        <v>20.5825</v>
      </c>
    </row>
    <row r="2022" spans="1:44" x14ac:dyDescent="0.25">
      <c r="A2022" s="1">
        <v>39493</v>
      </c>
      <c r="B2022">
        <v>46.936</v>
      </c>
      <c r="C2022">
        <v>22.381699999999999</v>
      </c>
      <c r="D2022">
        <v>11.9298</v>
      </c>
      <c r="E2022">
        <v>28.102699999999999</v>
      </c>
      <c r="F2022">
        <v>611.5154</v>
      </c>
      <c r="G2022">
        <v>11.561400000000001</v>
      </c>
      <c r="H2022">
        <v>25.88</v>
      </c>
      <c r="I2022">
        <v>26.410699999999999</v>
      </c>
      <c r="J2022">
        <v>50.532800000000002</v>
      </c>
      <c r="K2022">
        <v>41.131300000000003</v>
      </c>
      <c r="L2022">
        <v>47.168199999999999</v>
      </c>
      <c r="M2022">
        <v>14.6394</v>
      </c>
      <c r="N2022">
        <v>167.85169999999999</v>
      </c>
      <c r="O2022">
        <v>16.907800000000002</v>
      </c>
      <c r="P2022">
        <v>25.293900000000001</v>
      </c>
      <c r="Q2022">
        <v>13.22</v>
      </c>
      <c r="R2022">
        <v>50.616799999999998</v>
      </c>
      <c r="S2022">
        <v>18.815100000000001</v>
      </c>
      <c r="T2022">
        <v>17.5717</v>
      </c>
      <c r="U2022">
        <v>113.62390000000001</v>
      </c>
      <c r="V2022">
        <v>27.300899999999999</v>
      </c>
      <c r="W2022">
        <v>16.0716</v>
      </c>
      <c r="X2022">
        <v>33.081699999999998</v>
      </c>
      <c r="Y2022">
        <v>64.845399999999998</v>
      </c>
      <c r="Z2022">
        <v>11.4665</v>
      </c>
      <c r="AA2022">
        <v>21.51</v>
      </c>
      <c r="AB2022">
        <v>35.789000000000001</v>
      </c>
      <c r="AC2022">
        <v>25.947600000000001</v>
      </c>
      <c r="AD2022">
        <v>16.559999999999999</v>
      </c>
      <c r="AE2022">
        <v>31.445</v>
      </c>
      <c r="AF2022">
        <v>25.677900000000001</v>
      </c>
      <c r="AG2022">
        <v>16.814800000000002</v>
      </c>
      <c r="AH2022">
        <v>19.5672</v>
      </c>
      <c r="AI2022">
        <v>12.0944</v>
      </c>
      <c r="AJ2022">
        <v>38.4617</v>
      </c>
      <c r="AK2022" t="e">
        <v>#N/A</v>
      </c>
      <c r="AL2022" t="e">
        <v>#N/A</v>
      </c>
      <c r="AM2022">
        <v>30.558299999999999</v>
      </c>
      <c r="AN2022">
        <v>42.768000000000001</v>
      </c>
      <c r="AO2022">
        <v>19.4895</v>
      </c>
      <c r="AP2022" t="e">
        <v>#N/A</v>
      </c>
      <c r="AQ2022">
        <v>29.552299999999999</v>
      </c>
      <c r="AR2022">
        <v>20.623100000000001</v>
      </c>
    </row>
    <row r="2023" spans="1:44" x14ac:dyDescent="0.25">
      <c r="A2023" s="1">
        <v>39497</v>
      </c>
      <c r="B2023">
        <v>46.661099999999998</v>
      </c>
      <c r="C2023">
        <v>22.5778</v>
      </c>
      <c r="D2023">
        <v>11.940300000000001</v>
      </c>
      <c r="E2023">
        <v>27.625900000000001</v>
      </c>
      <c r="F2023">
        <v>620.83910000000003</v>
      </c>
      <c r="G2023">
        <v>11.304</v>
      </c>
      <c r="H2023">
        <v>25</v>
      </c>
      <c r="I2023">
        <v>26.270299999999999</v>
      </c>
      <c r="J2023">
        <v>50.411999999999999</v>
      </c>
      <c r="K2023">
        <v>41.204900000000002</v>
      </c>
      <c r="L2023">
        <v>47.641500000000001</v>
      </c>
      <c r="M2023">
        <v>14.309200000000001</v>
      </c>
      <c r="N2023">
        <v>166.02860000000001</v>
      </c>
      <c r="O2023">
        <v>16.640799999999999</v>
      </c>
      <c r="P2023">
        <v>25.581299999999999</v>
      </c>
      <c r="Q2023">
        <v>13.03</v>
      </c>
      <c r="R2023">
        <v>51.351199999999999</v>
      </c>
      <c r="S2023">
        <v>18.679200000000002</v>
      </c>
      <c r="T2023">
        <v>17.433399999999999</v>
      </c>
      <c r="U2023">
        <v>110.17740000000001</v>
      </c>
      <c r="V2023">
        <v>27.224499999999999</v>
      </c>
      <c r="W2023">
        <v>15.875400000000001</v>
      </c>
      <c r="X2023">
        <v>33.146500000000003</v>
      </c>
      <c r="Y2023">
        <v>63.841099999999997</v>
      </c>
      <c r="Z2023">
        <v>11.442</v>
      </c>
      <c r="AA2023">
        <v>21.46</v>
      </c>
      <c r="AB2023">
        <v>36.054400000000001</v>
      </c>
      <c r="AC2023">
        <v>25.577100000000002</v>
      </c>
      <c r="AD2023">
        <v>16.45</v>
      </c>
      <c r="AE2023">
        <v>31.509399999999999</v>
      </c>
      <c r="AF2023">
        <v>25.312100000000001</v>
      </c>
      <c r="AG2023">
        <v>16.634</v>
      </c>
      <c r="AH2023">
        <v>19.1112</v>
      </c>
      <c r="AI2023">
        <v>12.0601</v>
      </c>
      <c r="AJ2023">
        <v>38.29</v>
      </c>
      <c r="AK2023" t="e">
        <v>#N/A</v>
      </c>
      <c r="AL2023" t="e">
        <v>#N/A</v>
      </c>
      <c r="AM2023">
        <v>30.634</v>
      </c>
      <c r="AN2023">
        <v>42.820599999999999</v>
      </c>
      <c r="AO2023">
        <v>18.122699999999998</v>
      </c>
      <c r="AP2023" t="e">
        <v>#N/A</v>
      </c>
      <c r="AQ2023">
        <v>29.547000000000001</v>
      </c>
      <c r="AR2023">
        <v>20.3385</v>
      </c>
    </row>
    <row r="2024" spans="1:44" x14ac:dyDescent="0.25">
      <c r="A2024" s="1">
        <v>39498</v>
      </c>
      <c r="B2024">
        <v>47.187399999999997</v>
      </c>
      <c r="C2024">
        <v>23.105499999999999</v>
      </c>
      <c r="D2024">
        <v>12.012</v>
      </c>
      <c r="E2024">
        <v>28.255700000000001</v>
      </c>
      <c r="F2024">
        <v>636.03610000000003</v>
      </c>
      <c r="G2024">
        <v>11.500400000000001</v>
      </c>
      <c r="H2024">
        <v>23.28</v>
      </c>
      <c r="I2024">
        <v>26.610199999999999</v>
      </c>
      <c r="J2024">
        <v>49.893999999999998</v>
      </c>
      <c r="K2024">
        <v>41.947200000000002</v>
      </c>
      <c r="L2024">
        <v>48.774000000000001</v>
      </c>
      <c r="M2024">
        <v>14.5945</v>
      </c>
      <c r="N2024">
        <v>168.12430000000001</v>
      </c>
      <c r="O2024">
        <v>16.7759</v>
      </c>
      <c r="P2024">
        <v>25.864999999999998</v>
      </c>
      <c r="Q2024">
        <v>12.89</v>
      </c>
      <c r="R2024">
        <v>52.299700000000001</v>
      </c>
      <c r="S2024">
        <v>18.832699999999999</v>
      </c>
      <c r="T2024">
        <v>17.1568</v>
      </c>
      <c r="U2024">
        <v>113.02379999999999</v>
      </c>
      <c r="V2024">
        <v>29.558800000000002</v>
      </c>
      <c r="W2024">
        <v>16.208300000000001</v>
      </c>
      <c r="X2024">
        <v>33.305500000000002</v>
      </c>
      <c r="Y2024">
        <v>65.958699999999993</v>
      </c>
      <c r="Z2024">
        <v>11.6348</v>
      </c>
      <c r="AA2024">
        <v>21.52</v>
      </c>
      <c r="AB2024">
        <v>36.021000000000001</v>
      </c>
      <c r="AC2024">
        <v>25.9194</v>
      </c>
      <c r="AD2024">
        <v>16.579999999999998</v>
      </c>
      <c r="AE2024">
        <v>31.995999999999999</v>
      </c>
      <c r="AF2024">
        <v>25.433499999999999</v>
      </c>
      <c r="AG2024">
        <v>16.755299999999998</v>
      </c>
      <c r="AH2024">
        <v>19.2484</v>
      </c>
      <c r="AI2024">
        <v>12.1851</v>
      </c>
      <c r="AJ2024">
        <v>38.433399999999999</v>
      </c>
      <c r="AK2024" t="e">
        <v>#N/A</v>
      </c>
      <c r="AL2024" t="e">
        <v>#N/A</v>
      </c>
      <c r="AM2024">
        <v>30.826599999999999</v>
      </c>
      <c r="AN2024">
        <v>43.131799999999998</v>
      </c>
      <c r="AO2024">
        <v>18.177499999999998</v>
      </c>
      <c r="AP2024" t="e">
        <v>#N/A</v>
      </c>
      <c r="AQ2024">
        <v>29.744199999999999</v>
      </c>
      <c r="AR2024">
        <v>20.7056</v>
      </c>
    </row>
    <row r="2025" spans="1:44" x14ac:dyDescent="0.25">
      <c r="A2025" s="1">
        <v>39499</v>
      </c>
      <c r="B2025">
        <v>46.355899999999998</v>
      </c>
      <c r="C2025">
        <v>22.6493</v>
      </c>
      <c r="D2025">
        <v>12.0205</v>
      </c>
      <c r="E2025">
        <v>27.717700000000001</v>
      </c>
      <c r="F2025">
        <v>628.48919999999998</v>
      </c>
      <c r="G2025">
        <v>11.227399999999999</v>
      </c>
      <c r="H2025">
        <v>23.39</v>
      </c>
      <c r="I2025">
        <v>25.997699999999998</v>
      </c>
      <c r="J2025">
        <v>48.447499999999998</v>
      </c>
      <c r="K2025">
        <v>41.450099999999999</v>
      </c>
      <c r="L2025">
        <v>47.632800000000003</v>
      </c>
      <c r="M2025">
        <v>14.509</v>
      </c>
      <c r="N2025">
        <v>164.3253</v>
      </c>
      <c r="O2025">
        <v>16.616</v>
      </c>
      <c r="P2025">
        <v>25.226299999999998</v>
      </c>
      <c r="Q2025">
        <v>12.8</v>
      </c>
      <c r="R2025">
        <v>51.319099999999999</v>
      </c>
      <c r="S2025">
        <v>18.479800000000001</v>
      </c>
      <c r="T2025">
        <v>16.164100000000001</v>
      </c>
      <c r="U2025">
        <v>111.0911</v>
      </c>
      <c r="V2025">
        <v>29.020299999999999</v>
      </c>
      <c r="W2025">
        <v>15.9283</v>
      </c>
      <c r="X2025">
        <v>32.631</v>
      </c>
      <c r="Y2025">
        <v>65.040999999999997</v>
      </c>
      <c r="Z2025">
        <v>11.526199999999999</v>
      </c>
      <c r="AA2025">
        <v>21.6</v>
      </c>
      <c r="AB2025">
        <v>35.683799999999998</v>
      </c>
      <c r="AC2025">
        <v>25.730899999999998</v>
      </c>
      <c r="AD2025">
        <v>16.440000000000001</v>
      </c>
      <c r="AE2025">
        <v>31.273</v>
      </c>
      <c r="AF2025">
        <v>24.816700000000001</v>
      </c>
      <c r="AG2025">
        <v>16.599299999999999</v>
      </c>
      <c r="AH2025">
        <v>18.8687</v>
      </c>
      <c r="AI2025">
        <v>12.081300000000001</v>
      </c>
      <c r="AJ2025">
        <v>38.103400000000001</v>
      </c>
      <c r="AK2025" t="e">
        <v>#N/A</v>
      </c>
      <c r="AL2025" t="e">
        <v>#N/A</v>
      </c>
      <c r="AM2025">
        <v>30.468</v>
      </c>
      <c r="AN2025">
        <v>42.207000000000001</v>
      </c>
      <c r="AO2025">
        <v>18.1404</v>
      </c>
      <c r="AP2025" t="e">
        <v>#N/A</v>
      </c>
      <c r="AQ2025">
        <v>29.636299999999999</v>
      </c>
      <c r="AR2025">
        <v>20.397300000000001</v>
      </c>
    </row>
    <row r="2026" spans="1:44" x14ac:dyDescent="0.25">
      <c r="A2026" s="1">
        <v>39500</v>
      </c>
      <c r="B2026">
        <v>46.42</v>
      </c>
      <c r="C2026">
        <v>22.633299999999998</v>
      </c>
      <c r="D2026">
        <v>11.964</v>
      </c>
      <c r="E2026">
        <v>27.742599999999999</v>
      </c>
      <c r="F2026">
        <v>640.65610000000004</v>
      </c>
      <c r="G2026">
        <v>10.952</v>
      </c>
      <c r="H2026">
        <v>23</v>
      </c>
      <c r="I2026">
        <v>26.04</v>
      </c>
      <c r="J2026">
        <v>48.686</v>
      </c>
      <c r="K2026">
        <v>41.364100000000001</v>
      </c>
      <c r="L2026">
        <v>47.630299999999998</v>
      </c>
      <c r="M2026">
        <v>14.6541</v>
      </c>
      <c r="N2026">
        <v>163.54130000000001</v>
      </c>
      <c r="O2026">
        <v>16.567499999999999</v>
      </c>
      <c r="P2026">
        <v>25.255800000000001</v>
      </c>
      <c r="Q2026">
        <v>12.3</v>
      </c>
      <c r="R2026">
        <v>51.078400000000002</v>
      </c>
      <c r="S2026">
        <v>18.264199999999999</v>
      </c>
      <c r="T2026">
        <v>16.010999999999999</v>
      </c>
      <c r="U2026">
        <v>111.8519</v>
      </c>
      <c r="V2026">
        <v>29.152000000000001</v>
      </c>
      <c r="W2026">
        <v>16.0275</v>
      </c>
      <c r="X2026">
        <v>32.985700000000001</v>
      </c>
      <c r="Y2026">
        <v>65.238600000000005</v>
      </c>
      <c r="Z2026">
        <v>11.168699999999999</v>
      </c>
      <c r="AA2026">
        <v>21.32</v>
      </c>
      <c r="AB2026">
        <v>35.6845</v>
      </c>
      <c r="AC2026">
        <v>26.046700000000001</v>
      </c>
      <c r="AD2026">
        <v>16.22</v>
      </c>
      <c r="AE2026">
        <v>31.2956</v>
      </c>
      <c r="AF2026">
        <v>24.5974</v>
      </c>
      <c r="AG2026">
        <v>16.227900000000002</v>
      </c>
      <c r="AH2026">
        <v>18.810199999999998</v>
      </c>
      <c r="AI2026">
        <v>12.043699999999999</v>
      </c>
      <c r="AJ2026">
        <v>37.959400000000002</v>
      </c>
      <c r="AK2026" t="e">
        <v>#N/A</v>
      </c>
      <c r="AL2026" t="e">
        <v>#N/A</v>
      </c>
      <c r="AM2026">
        <v>29.959900000000001</v>
      </c>
      <c r="AN2026">
        <v>42.680399999999999</v>
      </c>
      <c r="AO2026">
        <v>18.4312</v>
      </c>
      <c r="AP2026" t="e">
        <v>#N/A</v>
      </c>
      <c r="AQ2026">
        <v>29.519100000000002</v>
      </c>
      <c r="AR2026">
        <v>20.4316</v>
      </c>
    </row>
    <row r="2027" spans="1:44" x14ac:dyDescent="0.25">
      <c r="A2027" s="1">
        <v>39503</v>
      </c>
      <c r="B2027">
        <v>47.293599999999998</v>
      </c>
      <c r="C2027">
        <v>24.107900000000001</v>
      </c>
      <c r="D2027">
        <v>12.096500000000001</v>
      </c>
      <c r="E2027">
        <v>27.8932</v>
      </c>
      <c r="F2027">
        <v>661.69709999999998</v>
      </c>
      <c r="G2027">
        <v>11.0006</v>
      </c>
      <c r="H2027">
        <v>23.55</v>
      </c>
      <c r="I2027">
        <v>26.302700000000002</v>
      </c>
      <c r="J2027">
        <v>49.739600000000003</v>
      </c>
      <c r="K2027">
        <v>42.073700000000002</v>
      </c>
      <c r="L2027">
        <v>48.7134</v>
      </c>
      <c r="M2027">
        <v>14.809200000000001</v>
      </c>
      <c r="N2027">
        <v>161.404</v>
      </c>
      <c r="O2027">
        <v>16.747499999999999</v>
      </c>
      <c r="P2027">
        <v>25.820699999999999</v>
      </c>
      <c r="Q2027">
        <v>12.48</v>
      </c>
      <c r="R2027">
        <v>52.336199999999998</v>
      </c>
      <c r="S2027">
        <v>18.662400000000002</v>
      </c>
      <c r="T2027">
        <v>16.099900000000002</v>
      </c>
      <c r="U2027">
        <v>111.86499999999999</v>
      </c>
      <c r="V2027">
        <v>29.6629</v>
      </c>
      <c r="W2027">
        <v>16.668299999999999</v>
      </c>
      <c r="X2027">
        <v>33.964199999999998</v>
      </c>
      <c r="Y2027">
        <v>66.590900000000005</v>
      </c>
      <c r="Z2027">
        <v>11.2599</v>
      </c>
      <c r="AA2027">
        <v>21.21</v>
      </c>
      <c r="AB2027">
        <v>36.138399999999997</v>
      </c>
      <c r="AC2027">
        <v>26.160599999999999</v>
      </c>
      <c r="AD2027">
        <v>16.43</v>
      </c>
      <c r="AE2027">
        <v>31.5639</v>
      </c>
      <c r="AF2027">
        <v>25.034199999999998</v>
      </c>
      <c r="AG2027">
        <v>16.355899999999998</v>
      </c>
      <c r="AH2027">
        <v>19.160599999999999</v>
      </c>
      <c r="AI2027">
        <v>12.218999999999999</v>
      </c>
      <c r="AJ2027">
        <v>38.308799999999998</v>
      </c>
      <c r="AK2027" t="e">
        <v>#N/A</v>
      </c>
      <c r="AL2027" t="e">
        <v>#N/A</v>
      </c>
      <c r="AM2027">
        <v>30.415500000000002</v>
      </c>
      <c r="AN2027">
        <v>43.468400000000003</v>
      </c>
      <c r="AO2027">
        <v>18.632999999999999</v>
      </c>
      <c r="AP2027" t="e">
        <v>#N/A</v>
      </c>
      <c r="AQ2027">
        <v>29.794</v>
      </c>
      <c r="AR2027">
        <v>20.6755</v>
      </c>
    </row>
    <row r="2028" spans="1:44" x14ac:dyDescent="0.25">
      <c r="A2028" s="1">
        <v>39504</v>
      </c>
      <c r="B2028">
        <v>47.280999999999999</v>
      </c>
      <c r="C2028">
        <v>23.799199999999999</v>
      </c>
      <c r="D2028">
        <v>12.0518</v>
      </c>
      <c r="E2028">
        <v>28.155100000000001</v>
      </c>
      <c r="F2028">
        <v>672.76840000000004</v>
      </c>
      <c r="G2028">
        <v>10.904500000000001</v>
      </c>
      <c r="H2028">
        <v>23.89</v>
      </c>
      <c r="I2028">
        <v>26.067799999999998</v>
      </c>
      <c r="J2028">
        <v>49.496299999999998</v>
      </c>
      <c r="K2028">
        <v>42.521599999999999</v>
      </c>
      <c r="L2028">
        <v>49.05</v>
      </c>
      <c r="M2028">
        <v>14.9198</v>
      </c>
      <c r="N2028">
        <v>162.15029999999999</v>
      </c>
      <c r="O2028">
        <v>16.8962</v>
      </c>
      <c r="P2028">
        <v>25.9467</v>
      </c>
      <c r="Q2028">
        <v>12.79</v>
      </c>
      <c r="R2028">
        <v>52.580199999999998</v>
      </c>
      <c r="S2028">
        <v>18.444199999999999</v>
      </c>
      <c r="T2028">
        <v>16.183900000000001</v>
      </c>
      <c r="U2028">
        <v>108.50839999999999</v>
      </c>
      <c r="V2028">
        <v>30.206199999999999</v>
      </c>
      <c r="W2028">
        <v>16.610199999999999</v>
      </c>
      <c r="X2028">
        <v>34.564399999999999</v>
      </c>
      <c r="Y2028">
        <v>68.927000000000007</v>
      </c>
      <c r="Z2028">
        <v>11.6386</v>
      </c>
      <c r="AA2028">
        <v>21.74</v>
      </c>
      <c r="AB2028">
        <v>35.926600000000001</v>
      </c>
      <c r="AC2028">
        <v>25.876899999999999</v>
      </c>
      <c r="AD2028">
        <v>16.66</v>
      </c>
      <c r="AE2028">
        <v>31.667300000000001</v>
      </c>
      <c r="AF2028">
        <v>24.725100000000001</v>
      </c>
      <c r="AG2028">
        <v>16.609300000000001</v>
      </c>
      <c r="AH2028">
        <v>19.403300000000002</v>
      </c>
      <c r="AI2028">
        <v>12.1989</v>
      </c>
      <c r="AJ2028">
        <v>38.734299999999998</v>
      </c>
      <c r="AK2028" t="e">
        <v>#N/A</v>
      </c>
      <c r="AL2028" t="e">
        <v>#N/A</v>
      </c>
      <c r="AM2028">
        <v>30.898900000000001</v>
      </c>
      <c r="AN2028">
        <v>43.231000000000002</v>
      </c>
      <c r="AO2028">
        <v>18.709</v>
      </c>
      <c r="AP2028" t="e">
        <v>#N/A</v>
      </c>
      <c r="AQ2028">
        <v>30.3108</v>
      </c>
      <c r="AR2028">
        <v>20.596299999999999</v>
      </c>
    </row>
    <row r="2029" spans="1:44" x14ac:dyDescent="0.25">
      <c r="A2029" s="1">
        <v>39505</v>
      </c>
      <c r="B2029">
        <v>46.280900000000003</v>
      </c>
      <c r="C2029">
        <v>23.848099999999999</v>
      </c>
      <c r="D2029">
        <v>11.947699999999999</v>
      </c>
      <c r="E2029">
        <v>27.994900000000001</v>
      </c>
      <c r="F2029">
        <v>675.90350000000001</v>
      </c>
      <c r="G2029">
        <v>11.125999999999999</v>
      </c>
      <c r="H2029">
        <v>23.59</v>
      </c>
      <c r="I2029">
        <v>25.869700000000002</v>
      </c>
      <c r="J2029">
        <v>48.578299999999999</v>
      </c>
      <c r="K2029">
        <v>42.568800000000003</v>
      </c>
      <c r="L2029">
        <v>48.550699999999999</v>
      </c>
      <c r="M2029">
        <v>15.327299999999999</v>
      </c>
      <c r="N2029">
        <v>165.26589999999999</v>
      </c>
      <c r="O2029">
        <v>16.853999999999999</v>
      </c>
      <c r="P2029">
        <v>25.8216</v>
      </c>
      <c r="Q2029">
        <v>12</v>
      </c>
      <c r="R2029">
        <v>51.696800000000003</v>
      </c>
      <c r="S2029">
        <v>18.2788</v>
      </c>
      <c r="T2029">
        <v>16.2135</v>
      </c>
      <c r="U2029">
        <v>112.3141</v>
      </c>
      <c r="V2029">
        <v>29.706900000000001</v>
      </c>
      <c r="W2029">
        <v>16.4681</v>
      </c>
      <c r="X2029">
        <v>34.445300000000003</v>
      </c>
      <c r="Y2029">
        <v>69.3874</v>
      </c>
      <c r="Z2029">
        <v>11.551600000000001</v>
      </c>
      <c r="AA2029">
        <v>21.36</v>
      </c>
      <c r="AB2029">
        <v>35.141500000000001</v>
      </c>
      <c r="AC2029">
        <v>25.988299999999999</v>
      </c>
      <c r="AD2029">
        <v>16.440000000000001</v>
      </c>
      <c r="AE2029">
        <v>30.688300000000002</v>
      </c>
      <c r="AF2029">
        <v>23.945</v>
      </c>
      <c r="AG2029">
        <v>16.3521</v>
      </c>
      <c r="AH2029">
        <v>19.113600000000002</v>
      </c>
      <c r="AI2029">
        <v>12.018800000000001</v>
      </c>
      <c r="AJ2029">
        <v>38.030700000000003</v>
      </c>
      <c r="AK2029" t="e">
        <v>#N/A</v>
      </c>
      <c r="AL2029" t="e">
        <v>#N/A</v>
      </c>
      <c r="AM2029">
        <v>30.6996</v>
      </c>
      <c r="AN2029">
        <v>42.532600000000002</v>
      </c>
      <c r="AO2029">
        <v>18.2865</v>
      </c>
      <c r="AP2029" t="e">
        <v>#N/A</v>
      </c>
      <c r="AQ2029">
        <v>29.985800000000001</v>
      </c>
      <c r="AR2029">
        <v>20.493500000000001</v>
      </c>
    </row>
    <row r="2030" spans="1:44" x14ac:dyDescent="0.25">
      <c r="A2030" s="1">
        <v>39506</v>
      </c>
      <c r="B2030">
        <v>45.570399999999999</v>
      </c>
      <c r="C2030">
        <v>23.732700000000001</v>
      </c>
      <c r="D2030">
        <v>11.767099999999999</v>
      </c>
      <c r="E2030">
        <v>26.848800000000001</v>
      </c>
      <c r="F2030">
        <v>644.14729999999997</v>
      </c>
      <c r="G2030">
        <v>11.704000000000001</v>
      </c>
      <c r="H2030">
        <v>23.6</v>
      </c>
      <c r="I2030">
        <v>24.8856</v>
      </c>
      <c r="J2030">
        <v>48.756900000000002</v>
      </c>
      <c r="K2030">
        <v>42.3977</v>
      </c>
      <c r="L2030">
        <v>48.664900000000003</v>
      </c>
      <c r="M2030">
        <v>15.0297</v>
      </c>
      <c r="N2030">
        <v>159.94919999999999</v>
      </c>
      <c r="O2030">
        <v>16.589500000000001</v>
      </c>
      <c r="P2030">
        <v>25.4419</v>
      </c>
      <c r="Q2030">
        <v>11.8</v>
      </c>
      <c r="R2030">
        <v>51.375999999999998</v>
      </c>
      <c r="S2030">
        <v>18.100200000000001</v>
      </c>
      <c r="T2030">
        <v>15.907299999999999</v>
      </c>
      <c r="U2030">
        <v>109.2144</v>
      </c>
      <c r="V2030">
        <v>29.277899999999999</v>
      </c>
      <c r="W2030">
        <v>15.715400000000001</v>
      </c>
      <c r="X2030">
        <v>33.976700000000001</v>
      </c>
      <c r="Y2030">
        <v>68.221999999999994</v>
      </c>
      <c r="Z2030">
        <v>11.321300000000001</v>
      </c>
      <c r="AA2030">
        <v>21.35</v>
      </c>
      <c r="AB2030">
        <v>34.751899999999999</v>
      </c>
      <c r="AC2030">
        <v>24.714700000000001</v>
      </c>
      <c r="AD2030">
        <v>16.190000000000001</v>
      </c>
      <c r="AE2030">
        <v>30.2441</v>
      </c>
      <c r="AF2030">
        <v>23.723500000000001</v>
      </c>
      <c r="AG2030">
        <v>16.032800000000002</v>
      </c>
      <c r="AH2030">
        <v>18.879100000000001</v>
      </c>
      <c r="AI2030">
        <v>11.852399999999999</v>
      </c>
      <c r="AJ2030">
        <v>37.685000000000002</v>
      </c>
      <c r="AK2030" t="e">
        <v>#N/A</v>
      </c>
      <c r="AL2030" t="e">
        <v>#N/A</v>
      </c>
      <c r="AM2030">
        <v>29.835100000000001</v>
      </c>
      <c r="AN2030">
        <v>41.817</v>
      </c>
      <c r="AO2030">
        <v>18.5883</v>
      </c>
      <c r="AP2030" t="e">
        <v>#N/A</v>
      </c>
      <c r="AQ2030">
        <v>29.380600000000001</v>
      </c>
      <c r="AR2030">
        <v>20.0258</v>
      </c>
    </row>
    <row r="2031" spans="1:44" x14ac:dyDescent="0.25">
      <c r="A2031" s="1">
        <v>39507</v>
      </c>
      <c r="B2031">
        <v>44.719200000000001</v>
      </c>
      <c r="C2031">
        <v>22.515000000000001</v>
      </c>
      <c r="D2031">
        <v>11.639099999999999</v>
      </c>
      <c r="E2031">
        <v>25.4956</v>
      </c>
      <c r="F2031">
        <v>601.26149999999996</v>
      </c>
      <c r="G2031">
        <v>11.220599999999999</v>
      </c>
      <c r="H2031">
        <v>23.04</v>
      </c>
      <c r="I2031">
        <v>23.780899999999999</v>
      </c>
      <c r="J2031">
        <v>47.518500000000003</v>
      </c>
      <c r="K2031">
        <v>41.148299999999999</v>
      </c>
      <c r="L2031">
        <v>47.305399999999999</v>
      </c>
      <c r="M2031">
        <v>14.8261</v>
      </c>
      <c r="N2031">
        <v>151.11490000000001</v>
      </c>
      <c r="O2031">
        <v>16.274699999999999</v>
      </c>
      <c r="P2031">
        <v>24.972000000000001</v>
      </c>
      <c r="Q2031">
        <v>11.6</v>
      </c>
      <c r="R2031">
        <v>49.912399999999998</v>
      </c>
      <c r="S2031">
        <v>17.6616</v>
      </c>
      <c r="T2031">
        <v>15.1715</v>
      </c>
      <c r="U2031">
        <v>104.52070000000001</v>
      </c>
      <c r="V2031">
        <v>28.761600000000001</v>
      </c>
      <c r="W2031">
        <v>15.001099999999999</v>
      </c>
      <c r="X2031">
        <v>32.968400000000003</v>
      </c>
      <c r="Y2031">
        <v>67.288200000000003</v>
      </c>
      <c r="Z2031">
        <v>11.016500000000001</v>
      </c>
      <c r="AA2031">
        <v>20.84</v>
      </c>
      <c r="AB2031">
        <v>34.259300000000003</v>
      </c>
      <c r="AC2031">
        <v>23.594999999999999</v>
      </c>
      <c r="AD2031">
        <v>16.38</v>
      </c>
      <c r="AE2031">
        <v>29.903600000000001</v>
      </c>
      <c r="AF2031">
        <v>23.154900000000001</v>
      </c>
      <c r="AG2031">
        <v>15.6112</v>
      </c>
      <c r="AH2031">
        <v>18.295999999999999</v>
      </c>
      <c r="AI2031">
        <v>11.675000000000001</v>
      </c>
      <c r="AJ2031">
        <v>37.144199999999998</v>
      </c>
      <c r="AK2031" t="e">
        <v>#N/A</v>
      </c>
      <c r="AL2031" t="e">
        <v>#N/A</v>
      </c>
      <c r="AM2031">
        <v>28.784700000000001</v>
      </c>
      <c r="AN2031">
        <v>40.787799999999997</v>
      </c>
      <c r="AO2031">
        <v>18.103300000000001</v>
      </c>
      <c r="AP2031" t="e">
        <v>#N/A</v>
      </c>
      <c r="AQ2031">
        <v>28.6785</v>
      </c>
      <c r="AR2031">
        <v>19.903700000000001</v>
      </c>
    </row>
    <row r="2032" spans="1:44" x14ac:dyDescent="0.25">
      <c r="A2032" s="1">
        <v>39510</v>
      </c>
      <c r="B2032">
        <v>44.664499999999997</v>
      </c>
      <c r="C2032">
        <v>23.1753</v>
      </c>
      <c r="D2032">
        <v>11.592499999999999</v>
      </c>
      <c r="E2032">
        <v>25.302900000000001</v>
      </c>
      <c r="F2032">
        <v>597.66129999999998</v>
      </c>
      <c r="G2032">
        <v>10.8995</v>
      </c>
      <c r="H2032">
        <v>22.98</v>
      </c>
      <c r="I2032">
        <v>23.3902</v>
      </c>
      <c r="J2032">
        <v>46.192100000000003</v>
      </c>
      <c r="K2032">
        <v>41.544600000000003</v>
      </c>
      <c r="L2032">
        <v>47.487499999999997</v>
      </c>
      <c r="M2032">
        <v>14.7971</v>
      </c>
      <c r="N2032">
        <v>146.8151</v>
      </c>
      <c r="O2032">
        <v>16.3917</v>
      </c>
      <c r="P2032">
        <v>25.052499999999998</v>
      </c>
      <c r="Q2032">
        <v>11.58</v>
      </c>
      <c r="R2032">
        <v>50.217700000000001</v>
      </c>
      <c r="S2032">
        <v>17.757899999999999</v>
      </c>
      <c r="T2032">
        <v>15.0678</v>
      </c>
      <c r="U2032">
        <v>101.47620000000001</v>
      </c>
      <c r="V2032">
        <v>28.5914</v>
      </c>
      <c r="W2032">
        <v>15.27</v>
      </c>
      <c r="X2032">
        <v>33.467700000000001</v>
      </c>
      <c r="Y2032">
        <v>67.346999999999994</v>
      </c>
      <c r="Z2032">
        <v>11.012499999999999</v>
      </c>
      <c r="AA2032">
        <v>20.23</v>
      </c>
      <c r="AB2032">
        <v>34.327199999999998</v>
      </c>
      <c r="AC2032">
        <v>23.058499999999999</v>
      </c>
      <c r="AD2032">
        <v>15.98</v>
      </c>
      <c r="AE2032">
        <v>29.309000000000001</v>
      </c>
      <c r="AF2032">
        <v>22.975000000000001</v>
      </c>
      <c r="AG2032">
        <v>15.453900000000001</v>
      </c>
      <c r="AH2032">
        <v>18.2194</v>
      </c>
      <c r="AI2032">
        <v>11.6317</v>
      </c>
      <c r="AJ2032">
        <v>37.151400000000002</v>
      </c>
      <c r="AK2032" t="e">
        <v>#N/A</v>
      </c>
      <c r="AL2032" t="e">
        <v>#N/A</v>
      </c>
      <c r="AM2032">
        <v>28.636199999999999</v>
      </c>
      <c r="AN2032">
        <v>40.050600000000003</v>
      </c>
      <c r="AO2032">
        <v>18.0456</v>
      </c>
      <c r="AP2032" t="e">
        <v>#N/A</v>
      </c>
      <c r="AQ2032">
        <v>28.7837</v>
      </c>
      <c r="AR2032">
        <v>19.8565</v>
      </c>
    </row>
    <row r="2033" spans="1:44" x14ac:dyDescent="0.25">
      <c r="A2033" s="1">
        <v>39511</v>
      </c>
      <c r="B2033">
        <v>44.610199999999999</v>
      </c>
      <c r="C2033">
        <v>22.9772</v>
      </c>
      <c r="D2033">
        <v>11.7188</v>
      </c>
      <c r="E2033">
        <v>25.640599999999999</v>
      </c>
      <c r="F2033">
        <v>586.53750000000002</v>
      </c>
      <c r="G2033">
        <v>11.1561</v>
      </c>
      <c r="H2033">
        <v>22.93</v>
      </c>
      <c r="I2033">
        <v>23.146899999999999</v>
      </c>
      <c r="J2033">
        <v>45.581800000000001</v>
      </c>
      <c r="K2033">
        <v>40.707900000000002</v>
      </c>
      <c r="L2033">
        <v>47.222200000000001</v>
      </c>
      <c r="M2033">
        <v>14.727499999999999</v>
      </c>
      <c r="N2033">
        <v>140.4922</v>
      </c>
      <c r="O2033">
        <v>16.485600000000002</v>
      </c>
      <c r="P2033">
        <v>24.9133</v>
      </c>
      <c r="Q2033">
        <v>11.16</v>
      </c>
      <c r="R2033">
        <v>49.601300000000002</v>
      </c>
      <c r="S2033">
        <v>17.818200000000001</v>
      </c>
      <c r="T2033">
        <v>15.0184</v>
      </c>
      <c r="U2033">
        <v>100.5466</v>
      </c>
      <c r="V2033">
        <v>29.0962</v>
      </c>
      <c r="W2033">
        <v>15.143000000000001</v>
      </c>
      <c r="X2033">
        <v>33.443899999999999</v>
      </c>
      <c r="Y2033">
        <v>68.206100000000006</v>
      </c>
      <c r="Z2033">
        <v>11.004799999999999</v>
      </c>
      <c r="AA2033">
        <v>20.98</v>
      </c>
      <c r="AB2033">
        <v>34.546599999999998</v>
      </c>
      <c r="AC2033">
        <v>22.6892</v>
      </c>
      <c r="AD2033">
        <v>15.88</v>
      </c>
      <c r="AE2033">
        <v>29.5624</v>
      </c>
      <c r="AF2033">
        <v>22.814</v>
      </c>
      <c r="AG2033">
        <v>15.7944</v>
      </c>
      <c r="AH2033">
        <v>18.3188</v>
      </c>
      <c r="AI2033">
        <v>11.6242</v>
      </c>
      <c r="AJ2033">
        <v>36.976100000000002</v>
      </c>
      <c r="AK2033" t="e">
        <v>#N/A</v>
      </c>
      <c r="AL2033" t="e">
        <v>#N/A</v>
      </c>
      <c r="AM2033">
        <v>28.883800000000001</v>
      </c>
      <c r="AN2033">
        <v>39.754199999999997</v>
      </c>
      <c r="AO2033">
        <v>17.7437</v>
      </c>
      <c r="AP2033" t="e">
        <v>#N/A</v>
      </c>
      <c r="AQ2033">
        <v>28.766500000000001</v>
      </c>
      <c r="AR2033">
        <v>19.521799999999999</v>
      </c>
    </row>
    <row r="2034" spans="1:44" x14ac:dyDescent="0.25">
      <c r="A2034" s="1">
        <v>39512</v>
      </c>
      <c r="B2034">
        <v>44.935600000000001</v>
      </c>
      <c r="C2034">
        <v>23.421900000000001</v>
      </c>
      <c r="D2034">
        <v>11.898099999999999</v>
      </c>
      <c r="E2034">
        <v>25.404800000000002</v>
      </c>
      <c r="F2034">
        <v>572.98749999999995</v>
      </c>
      <c r="G2034">
        <v>11.1518</v>
      </c>
      <c r="H2034">
        <v>22.9</v>
      </c>
      <c r="I2034">
        <v>22.679200000000002</v>
      </c>
      <c r="J2034">
        <v>46.2363</v>
      </c>
      <c r="K2034">
        <v>40.7973</v>
      </c>
      <c r="L2034">
        <v>48.375700000000002</v>
      </c>
      <c r="M2034">
        <v>14.725</v>
      </c>
      <c r="N2034">
        <v>140.90299999999999</v>
      </c>
      <c r="O2034">
        <v>16.582599999999999</v>
      </c>
      <c r="P2034">
        <v>25.396899999999999</v>
      </c>
      <c r="Q2034">
        <v>11.64</v>
      </c>
      <c r="R2034">
        <v>49.920099999999998</v>
      </c>
      <c r="S2034">
        <v>17.909700000000001</v>
      </c>
      <c r="T2034">
        <v>14.8406</v>
      </c>
      <c r="U2034">
        <v>101.4554</v>
      </c>
      <c r="V2034">
        <v>29.031300000000002</v>
      </c>
      <c r="W2034">
        <v>15.0909</v>
      </c>
      <c r="X2034">
        <v>33.751899999999999</v>
      </c>
      <c r="Y2034">
        <v>68.062299999999993</v>
      </c>
      <c r="Z2034">
        <v>11.122199999999999</v>
      </c>
      <c r="AA2034">
        <v>20.38</v>
      </c>
      <c r="AB2034">
        <v>34.839700000000001</v>
      </c>
      <c r="AC2034">
        <v>22.4434</v>
      </c>
      <c r="AD2034">
        <v>15.75</v>
      </c>
      <c r="AE2034">
        <v>29.752800000000001</v>
      </c>
      <c r="AF2034">
        <v>22.6936</v>
      </c>
      <c r="AG2034">
        <v>16.1084</v>
      </c>
      <c r="AH2034">
        <v>18.446100000000001</v>
      </c>
      <c r="AI2034">
        <v>11.532500000000001</v>
      </c>
      <c r="AJ2034">
        <v>37.3645</v>
      </c>
      <c r="AK2034" t="e">
        <v>#N/A</v>
      </c>
      <c r="AL2034" t="e">
        <v>#N/A</v>
      </c>
      <c r="AM2034">
        <v>29.187200000000001</v>
      </c>
      <c r="AN2034">
        <v>40.259599999999999</v>
      </c>
      <c r="AO2034">
        <v>17.884699999999999</v>
      </c>
      <c r="AP2034" t="e">
        <v>#N/A</v>
      </c>
      <c r="AQ2034">
        <v>28.6007</v>
      </c>
      <c r="AR2034">
        <v>19.393699999999999</v>
      </c>
    </row>
    <row r="2035" spans="1:44" x14ac:dyDescent="0.25">
      <c r="A2035" s="1">
        <v>39513</v>
      </c>
      <c r="B2035">
        <v>44.021299999999997</v>
      </c>
      <c r="C2035">
        <v>23.029800000000002</v>
      </c>
      <c r="D2035">
        <v>11.654400000000001</v>
      </c>
      <c r="E2035">
        <v>24.639900000000001</v>
      </c>
      <c r="F2035">
        <v>546.34500000000003</v>
      </c>
      <c r="G2035">
        <v>10.745900000000001</v>
      </c>
      <c r="H2035">
        <v>22.76</v>
      </c>
      <c r="I2035">
        <v>21.880099999999999</v>
      </c>
      <c r="J2035">
        <v>45.183100000000003</v>
      </c>
      <c r="K2035">
        <v>39.850099999999998</v>
      </c>
      <c r="L2035">
        <v>47.452100000000002</v>
      </c>
      <c r="M2035">
        <v>14.408200000000001</v>
      </c>
      <c r="N2035">
        <v>133.5873</v>
      </c>
      <c r="O2035">
        <v>16.2896</v>
      </c>
      <c r="P2035">
        <v>24.750900000000001</v>
      </c>
      <c r="Q2035">
        <v>11.2</v>
      </c>
      <c r="R2035">
        <v>47.997199999999999</v>
      </c>
      <c r="S2035">
        <v>17.3386</v>
      </c>
      <c r="T2035">
        <v>14.3764</v>
      </c>
      <c r="U2035">
        <v>96.785200000000003</v>
      </c>
      <c r="V2035">
        <v>28.482199999999999</v>
      </c>
      <c r="W2035">
        <v>14.410299999999999</v>
      </c>
      <c r="X2035">
        <v>32.607199999999999</v>
      </c>
      <c r="Y2035">
        <v>65.836500000000001</v>
      </c>
      <c r="Z2035">
        <v>10.852600000000001</v>
      </c>
      <c r="AA2035">
        <v>20.47</v>
      </c>
      <c r="AB2035">
        <v>34.286299999999997</v>
      </c>
      <c r="AC2035">
        <v>21.475899999999999</v>
      </c>
      <c r="AD2035">
        <v>15.76</v>
      </c>
      <c r="AE2035">
        <v>29.0215</v>
      </c>
      <c r="AF2035">
        <v>22.063700000000001</v>
      </c>
      <c r="AG2035">
        <v>15.666499999999999</v>
      </c>
      <c r="AH2035">
        <v>17.973099999999999</v>
      </c>
      <c r="AI2035">
        <v>11.2012</v>
      </c>
      <c r="AJ2035">
        <v>36.959000000000003</v>
      </c>
      <c r="AK2035" t="e">
        <v>#N/A</v>
      </c>
      <c r="AL2035" t="e">
        <v>#N/A</v>
      </c>
      <c r="AM2035">
        <v>28.0883</v>
      </c>
      <c r="AN2035">
        <v>39.4208</v>
      </c>
      <c r="AO2035">
        <v>17.410499999999999</v>
      </c>
      <c r="AP2035" t="e">
        <v>#N/A</v>
      </c>
      <c r="AQ2035">
        <v>28.6173</v>
      </c>
      <c r="AR2035">
        <v>19.000800000000002</v>
      </c>
    </row>
    <row r="2036" spans="1:44" x14ac:dyDescent="0.25">
      <c r="A2036" s="1">
        <v>39514</v>
      </c>
      <c r="B2036">
        <v>42.933399999999999</v>
      </c>
      <c r="C2036">
        <v>21.8278</v>
      </c>
      <c r="D2036">
        <v>11.666399999999999</v>
      </c>
      <c r="E2036">
        <v>24.625599999999999</v>
      </c>
      <c r="F2036">
        <v>542.87270000000001</v>
      </c>
      <c r="G2036">
        <v>10.7941</v>
      </c>
      <c r="H2036">
        <v>22.66</v>
      </c>
      <c r="I2036">
        <v>21.8719</v>
      </c>
      <c r="J2036">
        <v>43.252699999999997</v>
      </c>
      <c r="K2036">
        <v>39.087400000000002</v>
      </c>
      <c r="L2036">
        <v>45.786499999999997</v>
      </c>
      <c r="M2036">
        <v>14.4183</v>
      </c>
      <c r="N2036">
        <v>131.1078</v>
      </c>
      <c r="O2036">
        <v>16.117599999999999</v>
      </c>
      <c r="P2036">
        <v>23.8156</v>
      </c>
      <c r="Q2036">
        <v>11</v>
      </c>
      <c r="R2036">
        <v>46.552199999999999</v>
      </c>
      <c r="S2036">
        <v>16.898</v>
      </c>
      <c r="T2036">
        <v>14.075100000000001</v>
      </c>
      <c r="U2036">
        <v>97.030699999999996</v>
      </c>
      <c r="V2036">
        <v>28.0227</v>
      </c>
      <c r="W2036">
        <v>14.3855</v>
      </c>
      <c r="X2036">
        <v>31.881399999999999</v>
      </c>
      <c r="Y2036">
        <v>66.243499999999997</v>
      </c>
      <c r="Z2036">
        <v>10.892200000000001</v>
      </c>
      <c r="AA2036">
        <v>20.32</v>
      </c>
      <c r="AB2036">
        <v>33.459000000000003</v>
      </c>
      <c r="AC2036">
        <v>21.447900000000001</v>
      </c>
      <c r="AD2036">
        <v>15.73</v>
      </c>
      <c r="AE2036">
        <v>28.418299999999999</v>
      </c>
      <c r="AF2036">
        <v>21.592500000000001</v>
      </c>
      <c r="AG2036">
        <v>15.7362</v>
      </c>
      <c r="AH2036">
        <v>17.4572</v>
      </c>
      <c r="AI2036">
        <v>11.0062</v>
      </c>
      <c r="AJ2036">
        <v>36.332000000000001</v>
      </c>
      <c r="AK2036" t="e">
        <v>#N/A</v>
      </c>
      <c r="AL2036" t="e">
        <v>#N/A</v>
      </c>
      <c r="AM2036">
        <v>27.5442</v>
      </c>
      <c r="AN2036">
        <v>38.407600000000002</v>
      </c>
      <c r="AO2036">
        <v>17.201699999999999</v>
      </c>
      <c r="AP2036" t="e">
        <v>#N/A</v>
      </c>
      <c r="AQ2036">
        <v>28.389800000000001</v>
      </c>
      <c r="AR2036">
        <v>18.584</v>
      </c>
    </row>
    <row r="2037" spans="1:44" x14ac:dyDescent="0.25">
      <c r="A2037" s="1">
        <v>39517</v>
      </c>
      <c r="B2037">
        <v>42.568100000000001</v>
      </c>
      <c r="C2037">
        <v>21.361999999999998</v>
      </c>
      <c r="D2037">
        <v>11.759600000000001</v>
      </c>
      <c r="E2037">
        <v>23.8612</v>
      </c>
      <c r="F2037">
        <v>533.76350000000002</v>
      </c>
      <c r="G2037">
        <v>10.6211</v>
      </c>
      <c r="H2037">
        <v>22.46</v>
      </c>
      <c r="I2037">
        <v>21.126200000000001</v>
      </c>
      <c r="J2037">
        <v>42.21</v>
      </c>
      <c r="K2037">
        <v>38.653700000000001</v>
      </c>
      <c r="L2037">
        <v>45.7303</v>
      </c>
      <c r="M2037">
        <v>14.4185</v>
      </c>
      <c r="N2037">
        <v>124.0782</v>
      </c>
      <c r="O2037">
        <v>16.1462</v>
      </c>
      <c r="P2037">
        <v>23.514900000000001</v>
      </c>
      <c r="Q2037">
        <v>10.96</v>
      </c>
      <c r="R2037">
        <v>46.768799999999999</v>
      </c>
      <c r="S2037">
        <v>16.703600000000002</v>
      </c>
      <c r="T2037">
        <v>13.443</v>
      </c>
      <c r="U2037">
        <v>94.782399999999996</v>
      </c>
      <c r="V2037">
        <v>27.837199999999999</v>
      </c>
      <c r="W2037">
        <v>13.966100000000001</v>
      </c>
      <c r="X2037">
        <v>31.542999999999999</v>
      </c>
      <c r="Y2037">
        <v>66.616900000000001</v>
      </c>
      <c r="Z2037">
        <v>10.9741</v>
      </c>
      <c r="AA2037">
        <v>20.32</v>
      </c>
      <c r="AB2037">
        <v>33.528599999999997</v>
      </c>
      <c r="AC2037">
        <v>20.9358</v>
      </c>
      <c r="AD2037">
        <v>15.76</v>
      </c>
      <c r="AE2037">
        <v>29.396999999999998</v>
      </c>
      <c r="AF2037">
        <v>21.446200000000001</v>
      </c>
      <c r="AG2037">
        <v>15.917400000000001</v>
      </c>
      <c r="AH2037">
        <v>17.162199999999999</v>
      </c>
      <c r="AI2037">
        <v>10.9579</v>
      </c>
      <c r="AJ2037">
        <v>36.492199999999997</v>
      </c>
      <c r="AK2037" t="e">
        <v>#N/A</v>
      </c>
      <c r="AL2037" t="e">
        <v>#N/A</v>
      </c>
      <c r="AM2037">
        <v>27.596699999999998</v>
      </c>
      <c r="AN2037">
        <v>37.879800000000003</v>
      </c>
      <c r="AO2037">
        <v>16.938199999999998</v>
      </c>
      <c r="AP2037" t="e">
        <v>#N/A</v>
      </c>
      <c r="AQ2037">
        <v>27.931899999999999</v>
      </c>
      <c r="AR2037">
        <v>18.495100000000001</v>
      </c>
    </row>
    <row r="2038" spans="1:44" x14ac:dyDescent="0.25">
      <c r="A2038" s="1">
        <v>39518</v>
      </c>
      <c r="B2038">
        <v>43.849600000000002</v>
      </c>
      <c r="C2038">
        <v>22.575299999999999</v>
      </c>
      <c r="D2038">
        <v>11.809799999999999</v>
      </c>
      <c r="E2038">
        <v>26.053599999999999</v>
      </c>
      <c r="F2038">
        <v>558.42690000000005</v>
      </c>
      <c r="G2038">
        <v>11.2722</v>
      </c>
      <c r="H2038">
        <v>23.18</v>
      </c>
      <c r="I2038">
        <v>22.510899999999999</v>
      </c>
      <c r="J2038">
        <v>41.548200000000001</v>
      </c>
      <c r="K2038">
        <v>40.738100000000003</v>
      </c>
      <c r="L2038">
        <v>47.460799999999999</v>
      </c>
      <c r="M2038">
        <v>15.077400000000001</v>
      </c>
      <c r="N2038">
        <v>135.0779</v>
      </c>
      <c r="O2038">
        <v>16.3276</v>
      </c>
      <c r="P2038">
        <v>24.7074</v>
      </c>
      <c r="Q2038">
        <v>11.07</v>
      </c>
      <c r="R2038">
        <v>49.037599999999998</v>
      </c>
      <c r="S2038">
        <v>17.5547</v>
      </c>
      <c r="T2038">
        <v>14.045500000000001</v>
      </c>
      <c r="U2038">
        <v>99.093500000000006</v>
      </c>
      <c r="V2038">
        <v>28.485900000000001</v>
      </c>
      <c r="W2038">
        <v>14.6805</v>
      </c>
      <c r="X2038">
        <v>32.186199999999999</v>
      </c>
      <c r="Y2038">
        <v>67.8934</v>
      </c>
      <c r="Z2038">
        <v>11.533899999999999</v>
      </c>
      <c r="AA2038">
        <v>19.48</v>
      </c>
      <c r="AB2038">
        <v>34.0488</v>
      </c>
      <c r="AC2038">
        <v>22.233599999999999</v>
      </c>
      <c r="AD2038">
        <v>15.84</v>
      </c>
      <c r="AE2038">
        <v>29.567699999999999</v>
      </c>
      <c r="AF2038">
        <v>21.941299999999998</v>
      </c>
      <c r="AG2038">
        <v>16.5732</v>
      </c>
      <c r="AH2038">
        <v>17.4041</v>
      </c>
      <c r="AI2038">
        <v>11.2247</v>
      </c>
      <c r="AJ2038">
        <v>36.897799999999997</v>
      </c>
      <c r="AK2038" t="e">
        <v>#N/A</v>
      </c>
      <c r="AL2038" t="e">
        <v>#N/A</v>
      </c>
      <c r="AM2038">
        <v>23.3553</v>
      </c>
      <c r="AN2038">
        <v>39.004600000000003</v>
      </c>
      <c r="AO2038">
        <v>17.308199999999999</v>
      </c>
      <c r="AP2038" t="e">
        <v>#N/A</v>
      </c>
      <c r="AQ2038">
        <v>28.659600000000001</v>
      </c>
      <c r="AR2038">
        <v>18.8904</v>
      </c>
    </row>
    <row r="2039" spans="1:44" x14ac:dyDescent="0.25">
      <c r="A2039" s="1">
        <v>39519</v>
      </c>
      <c r="B2039">
        <v>43.834600000000002</v>
      </c>
      <c r="C2039">
        <v>22.450199999999999</v>
      </c>
      <c r="D2039">
        <v>11.4871</v>
      </c>
      <c r="E2039">
        <v>25.244800000000001</v>
      </c>
      <c r="F2039">
        <v>550.47709999999995</v>
      </c>
      <c r="G2039">
        <v>11.0847</v>
      </c>
      <c r="H2039">
        <v>23.39</v>
      </c>
      <c r="I2039">
        <v>21.959099999999999</v>
      </c>
      <c r="J2039">
        <v>40.750799999999998</v>
      </c>
      <c r="K2039">
        <v>41.951999999999998</v>
      </c>
      <c r="L2039">
        <v>46.395400000000002</v>
      </c>
      <c r="M2039">
        <v>14.976000000000001</v>
      </c>
      <c r="N2039">
        <v>132.47370000000001</v>
      </c>
      <c r="O2039">
        <v>16.215199999999999</v>
      </c>
      <c r="P2039">
        <v>24.5562</v>
      </c>
      <c r="Q2039">
        <v>11.17</v>
      </c>
      <c r="R2039">
        <v>48.3279</v>
      </c>
      <c r="S2039">
        <v>17.736000000000001</v>
      </c>
      <c r="T2039">
        <v>13.2948</v>
      </c>
      <c r="U2039">
        <v>98.4298</v>
      </c>
      <c r="V2039">
        <v>27.921600000000002</v>
      </c>
      <c r="W2039">
        <v>14.5486</v>
      </c>
      <c r="X2039">
        <v>31.993600000000001</v>
      </c>
      <c r="Y2039">
        <v>67.799499999999995</v>
      </c>
      <c r="Z2039">
        <v>11.4177</v>
      </c>
      <c r="AA2039">
        <v>20.170000000000002</v>
      </c>
      <c r="AB2039">
        <v>33.892899999999997</v>
      </c>
      <c r="AC2039">
        <v>21.962</v>
      </c>
      <c r="AD2039">
        <v>15.67</v>
      </c>
      <c r="AE2039">
        <v>29.082599999999999</v>
      </c>
      <c r="AF2039">
        <v>21.869399999999999</v>
      </c>
      <c r="AG2039">
        <v>16.102699999999999</v>
      </c>
      <c r="AH2039">
        <v>17.843299999999999</v>
      </c>
      <c r="AI2039">
        <v>10.9276</v>
      </c>
      <c r="AJ2039">
        <v>36.873199999999997</v>
      </c>
      <c r="AK2039" t="e">
        <v>#N/A</v>
      </c>
      <c r="AL2039" t="e">
        <v>#N/A</v>
      </c>
      <c r="AM2039">
        <v>22.2607</v>
      </c>
      <c r="AN2039">
        <v>38.661299999999997</v>
      </c>
      <c r="AO2039">
        <v>16.890799999999999</v>
      </c>
      <c r="AP2039" t="e">
        <v>#N/A</v>
      </c>
      <c r="AQ2039">
        <v>28.588200000000001</v>
      </c>
      <c r="AR2039">
        <v>18.903099999999998</v>
      </c>
    </row>
    <row r="2040" spans="1:44" x14ac:dyDescent="0.25">
      <c r="A2040" s="1">
        <v>39520</v>
      </c>
      <c r="B2040">
        <v>43.919800000000002</v>
      </c>
      <c r="C2040">
        <v>22.7074</v>
      </c>
      <c r="D2040">
        <v>11.380800000000001</v>
      </c>
      <c r="E2040">
        <v>25.0593</v>
      </c>
      <c r="F2040">
        <v>532.28399999999999</v>
      </c>
      <c r="G2040">
        <v>11.1805</v>
      </c>
      <c r="H2040">
        <v>22.41</v>
      </c>
      <c r="I2040">
        <v>21.882999999999999</v>
      </c>
      <c r="J2040">
        <v>41.456000000000003</v>
      </c>
      <c r="K2040">
        <v>41.915300000000002</v>
      </c>
      <c r="L2040">
        <v>46.262300000000003</v>
      </c>
      <c r="M2040">
        <v>14.767300000000001</v>
      </c>
      <c r="N2040">
        <v>130.755</v>
      </c>
      <c r="O2040">
        <v>16.040299999999998</v>
      </c>
      <c r="P2040">
        <v>24.780899999999999</v>
      </c>
      <c r="Q2040">
        <v>10.66</v>
      </c>
      <c r="R2040">
        <v>48.621000000000002</v>
      </c>
      <c r="S2040">
        <v>17.772600000000001</v>
      </c>
      <c r="T2040">
        <v>12.8849</v>
      </c>
      <c r="U2040">
        <v>99.255799999999994</v>
      </c>
      <c r="V2040">
        <v>27.595600000000001</v>
      </c>
      <c r="W2040">
        <v>14.6488</v>
      </c>
      <c r="X2040">
        <v>31.632000000000001</v>
      </c>
      <c r="Y2040">
        <v>66.696700000000007</v>
      </c>
      <c r="Z2040">
        <v>11.430300000000001</v>
      </c>
      <c r="AA2040">
        <v>20.6</v>
      </c>
      <c r="AB2040">
        <v>33.815300000000001</v>
      </c>
      <c r="AC2040">
        <v>21.538499999999999</v>
      </c>
      <c r="AD2040">
        <v>15.22</v>
      </c>
      <c r="AE2040">
        <v>29.536300000000001</v>
      </c>
      <c r="AF2040">
        <v>21.462900000000001</v>
      </c>
      <c r="AG2040">
        <v>15.9937</v>
      </c>
      <c r="AH2040">
        <v>18.105599999999999</v>
      </c>
      <c r="AI2040">
        <v>10.8218</v>
      </c>
      <c r="AJ2040">
        <v>36.811300000000003</v>
      </c>
      <c r="AK2040" t="e">
        <v>#N/A</v>
      </c>
      <c r="AL2040" t="e">
        <v>#N/A</v>
      </c>
      <c r="AM2040">
        <v>23.082599999999999</v>
      </c>
      <c r="AN2040">
        <v>38.587699999999998</v>
      </c>
      <c r="AO2040">
        <v>16.8261</v>
      </c>
      <c r="AP2040" t="e">
        <v>#N/A</v>
      </c>
      <c r="AQ2040">
        <v>28.579699999999999</v>
      </c>
      <c r="AR2040">
        <v>18.734000000000002</v>
      </c>
    </row>
    <row r="2041" spans="1:44" x14ac:dyDescent="0.25">
      <c r="A2041" s="1">
        <v>39521</v>
      </c>
      <c r="B2041">
        <v>43.103299999999997</v>
      </c>
      <c r="C2041">
        <v>22.683499999999999</v>
      </c>
      <c r="D2041">
        <v>11.1335</v>
      </c>
      <c r="E2041">
        <v>24.092199999999998</v>
      </c>
      <c r="F2041">
        <v>516.52499999999998</v>
      </c>
      <c r="G2041">
        <v>11.0756</v>
      </c>
      <c r="H2041">
        <v>22.4</v>
      </c>
      <c r="I2041">
        <v>21.0502</v>
      </c>
      <c r="J2041">
        <v>42.645499999999998</v>
      </c>
      <c r="K2041">
        <v>41.470500000000001</v>
      </c>
      <c r="L2041">
        <v>45.405299999999997</v>
      </c>
      <c r="M2041">
        <v>14.4092</v>
      </c>
      <c r="N2041">
        <v>122.87569999999999</v>
      </c>
      <c r="O2041">
        <v>15.6754</v>
      </c>
      <c r="P2041">
        <v>24.633400000000002</v>
      </c>
      <c r="Q2041">
        <v>11</v>
      </c>
      <c r="R2041">
        <v>48.033499999999997</v>
      </c>
      <c r="S2041">
        <v>17.567599999999999</v>
      </c>
      <c r="T2041">
        <v>12.1342</v>
      </c>
      <c r="U2041">
        <v>94.204999999999998</v>
      </c>
      <c r="V2041">
        <v>26.977699999999999</v>
      </c>
      <c r="W2041">
        <v>14.259600000000001</v>
      </c>
      <c r="X2041">
        <v>31.3462</v>
      </c>
      <c r="Y2041">
        <v>66.373599999999996</v>
      </c>
      <c r="Z2041">
        <v>11.108700000000001</v>
      </c>
      <c r="AA2041">
        <v>19.88</v>
      </c>
      <c r="AB2041">
        <v>33.763800000000003</v>
      </c>
      <c r="AC2041">
        <v>20.6724</v>
      </c>
      <c r="AD2041">
        <v>14.75</v>
      </c>
      <c r="AE2041">
        <v>29.507400000000001</v>
      </c>
      <c r="AF2041">
        <v>20.992999999999999</v>
      </c>
      <c r="AG2041">
        <v>15.641</v>
      </c>
      <c r="AH2041">
        <v>17.8064</v>
      </c>
      <c r="AI2041">
        <v>10.5418</v>
      </c>
      <c r="AJ2041">
        <v>36.51</v>
      </c>
      <c r="AK2041" t="e">
        <v>#N/A</v>
      </c>
      <c r="AL2041" t="e">
        <v>#N/A</v>
      </c>
      <c r="AM2041">
        <v>22.448399999999999</v>
      </c>
      <c r="AN2041">
        <v>38.176299999999998</v>
      </c>
      <c r="AO2041">
        <v>16.430399999999999</v>
      </c>
      <c r="AP2041" t="e">
        <v>#N/A</v>
      </c>
      <c r="AQ2041">
        <v>28.168099999999999</v>
      </c>
      <c r="AR2041">
        <v>18.423999999999999</v>
      </c>
    </row>
    <row r="2042" spans="1:44" x14ac:dyDescent="0.25">
      <c r="A2042" s="1">
        <v>39524</v>
      </c>
      <c r="B2042">
        <v>43.069600000000001</v>
      </c>
      <c r="C2042">
        <v>21.630700000000001</v>
      </c>
      <c r="D2042">
        <v>10.7818</v>
      </c>
      <c r="E2042">
        <v>24.178699999999999</v>
      </c>
      <c r="F2042">
        <v>492.5994</v>
      </c>
      <c r="G2042">
        <v>10.9392</v>
      </c>
      <c r="H2042">
        <v>22.2</v>
      </c>
      <c r="I2042">
        <v>20.9284</v>
      </c>
      <c r="J2042">
        <v>41.671799999999998</v>
      </c>
      <c r="K2042">
        <v>40.740299999999998</v>
      </c>
      <c r="L2042">
        <v>44.1999</v>
      </c>
      <c r="M2042">
        <v>14.200799999999999</v>
      </c>
      <c r="N2042">
        <v>114.1361</v>
      </c>
      <c r="O2042">
        <v>15.5106</v>
      </c>
      <c r="P2042">
        <v>23.7119</v>
      </c>
      <c r="Q2042">
        <v>10.7</v>
      </c>
      <c r="R2042">
        <v>47.330800000000004</v>
      </c>
      <c r="S2042">
        <v>17.5962</v>
      </c>
      <c r="T2042">
        <v>11.2502</v>
      </c>
      <c r="U2042">
        <v>89.495599999999996</v>
      </c>
      <c r="V2042">
        <v>26.91</v>
      </c>
      <c r="W2042">
        <v>14.0433</v>
      </c>
      <c r="X2042">
        <v>30.429400000000001</v>
      </c>
      <c r="Y2042">
        <v>65.675799999999995</v>
      </c>
      <c r="Z2042">
        <v>11.1577</v>
      </c>
      <c r="AA2042">
        <v>19.02</v>
      </c>
      <c r="AB2042">
        <v>34.055599999999998</v>
      </c>
      <c r="AC2042">
        <v>22.503</v>
      </c>
      <c r="AD2042">
        <v>14.92</v>
      </c>
      <c r="AE2042">
        <v>28.8506</v>
      </c>
      <c r="AF2042">
        <v>21.159700000000001</v>
      </c>
      <c r="AG2042">
        <v>15.6214</v>
      </c>
      <c r="AH2042">
        <v>17.365300000000001</v>
      </c>
      <c r="AI2042">
        <v>10.366899999999999</v>
      </c>
      <c r="AJ2042">
        <v>36.1935</v>
      </c>
      <c r="AK2042" t="e">
        <v>#N/A</v>
      </c>
      <c r="AL2042" t="e">
        <v>#N/A</v>
      </c>
      <c r="AM2042">
        <v>20.1556</v>
      </c>
      <c r="AN2042">
        <v>37.5869</v>
      </c>
      <c r="AO2042">
        <v>16.5913</v>
      </c>
      <c r="AP2042" t="e">
        <v>#N/A</v>
      </c>
      <c r="AQ2042">
        <v>27.8674</v>
      </c>
      <c r="AR2042">
        <v>17.9909</v>
      </c>
    </row>
    <row r="2043" spans="1:44" x14ac:dyDescent="0.25">
      <c r="A2043" s="1">
        <v>39525</v>
      </c>
      <c r="B2043">
        <v>44.4054</v>
      </c>
      <c r="C2043">
        <v>22.503900000000002</v>
      </c>
      <c r="D2043">
        <v>11.0261</v>
      </c>
      <c r="E2043">
        <v>25.336400000000001</v>
      </c>
      <c r="F2043">
        <v>540.46420000000001</v>
      </c>
      <c r="G2043">
        <v>11.4642</v>
      </c>
      <c r="H2043">
        <v>22.68</v>
      </c>
      <c r="I2043">
        <v>22.6555</v>
      </c>
      <c r="J2043">
        <v>42.243200000000002</v>
      </c>
      <c r="K2043">
        <v>42.0563</v>
      </c>
      <c r="L2043">
        <v>45.210299999999997</v>
      </c>
      <c r="M2043">
        <v>14.953900000000001</v>
      </c>
      <c r="N2043">
        <v>126.9395</v>
      </c>
      <c r="O2043">
        <v>15.972099999999999</v>
      </c>
      <c r="P2043">
        <v>24.558900000000001</v>
      </c>
      <c r="Q2043">
        <v>10.8</v>
      </c>
      <c r="R2043">
        <v>48.806199999999997</v>
      </c>
      <c r="S2043">
        <v>18.5227</v>
      </c>
      <c r="T2043">
        <v>12.3071</v>
      </c>
      <c r="U2043">
        <v>104.04949999999999</v>
      </c>
      <c r="V2043">
        <v>27.7836</v>
      </c>
      <c r="W2043">
        <v>14.8566</v>
      </c>
      <c r="X2043">
        <v>31.286999999999999</v>
      </c>
      <c r="Y2043">
        <v>67.2971</v>
      </c>
      <c r="Z2043">
        <v>11.512499999999999</v>
      </c>
      <c r="AA2043">
        <v>18.350000000000001</v>
      </c>
      <c r="AB2043">
        <v>34.728700000000003</v>
      </c>
      <c r="AC2043">
        <v>23.8413</v>
      </c>
      <c r="AD2043">
        <v>14.96</v>
      </c>
      <c r="AE2043">
        <v>29.151599999999998</v>
      </c>
      <c r="AF2043">
        <v>21.835799999999999</v>
      </c>
      <c r="AG2043">
        <v>16.238600000000002</v>
      </c>
      <c r="AH2043">
        <v>18.070399999999999</v>
      </c>
      <c r="AI2043">
        <v>10.5829</v>
      </c>
      <c r="AJ2043">
        <v>36.995399999999997</v>
      </c>
      <c r="AK2043" t="e">
        <v>#N/A</v>
      </c>
      <c r="AL2043" t="e">
        <v>#N/A</v>
      </c>
      <c r="AM2043">
        <v>20.8809</v>
      </c>
      <c r="AN2043">
        <v>38.8474</v>
      </c>
      <c r="AO2043">
        <v>16.9163</v>
      </c>
      <c r="AP2043" t="e">
        <v>#N/A</v>
      </c>
      <c r="AQ2043">
        <v>28.440200000000001</v>
      </c>
      <c r="AR2043">
        <v>18.733899999999998</v>
      </c>
    </row>
    <row r="2044" spans="1:44" x14ac:dyDescent="0.25">
      <c r="A2044" s="1">
        <v>39526</v>
      </c>
      <c r="B2044">
        <v>43.812899999999999</v>
      </c>
      <c r="C2044">
        <v>20.871099999999998</v>
      </c>
      <c r="D2044">
        <v>10.960800000000001</v>
      </c>
      <c r="E2044">
        <v>24.4678</v>
      </c>
      <c r="F2044">
        <v>524.65039999999999</v>
      </c>
      <c r="G2044">
        <v>11.2486</v>
      </c>
      <c r="H2044">
        <v>23.39</v>
      </c>
      <c r="I2044">
        <v>22.553100000000001</v>
      </c>
      <c r="J2044">
        <v>40.747199999999999</v>
      </c>
      <c r="K2044">
        <v>40.541400000000003</v>
      </c>
      <c r="L2044">
        <v>43.206000000000003</v>
      </c>
      <c r="M2044">
        <v>14.3771</v>
      </c>
      <c r="N2044">
        <v>125.7302</v>
      </c>
      <c r="O2044">
        <v>16.2011</v>
      </c>
      <c r="P2044">
        <v>23.642499999999998</v>
      </c>
      <c r="Q2044">
        <v>10.69</v>
      </c>
      <c r="R2044">
        <v>46.811999999999998</v>
      </c>
      <c r="S2044">
        <v>18.332599999999999</v>
      </c>
      <c r="T2044">
        <v>12.07</v>
      </c>
      <c r="U2044">
        <v>99.153800000000004</v>
      </c>
      <c r="V2044">
        <v>27.142900000000001</v>
      </c>
      <c r="W2044">
        <v>14.7392</v>
      </c>
      <c r="X2044">
        <v>30.5197</v>
      </c>
      <c r="Y2044">
        <v>66.796199999999999</v>
      </c>
      <c r="Z2044">
        <v>11.271800000000001</v>
      </c>
      <c r="AA2044">
        <v>17.77</v>
      </c>
      <c r="AB2044">
        <v>34.673699999999997</v>
      </c>
      <c r="AC2044">
        <v>23.826599999999999</v>
      </c>
      <c r="AD2044">
        <v>15.18</v>
      </c>
      <c r="AE2044">
        <v>28.662800000000001</v>
      </c>
      <c r="AF2044">
        <v>21.844100000000001</v>
      </c>
      <c r="AG2044">
        <v>15.8766</v>
      </c>
      <c r="AH2044">
        <v>18.208400000000001</v>
      </c>
      <c r="AI2044">
        <v>10.438599999999999</v>
      </c>
      <c r="AJ2044">
        <v>36.785699999999999</v>
      </c>
      <c r="AK2044" t="e">
        <v>#N/A</v>
      </c>
      <c r="AL2044" t="e">
        <v>#N/A</v>
      </c>
      <c r="AM2044">
        <v>21.279299999999999</v>
      </c>
      <c r="AN2044">
        <v>38.444699999999997</v>
      </c>
      <c r="AO2044">
        <v>16.924399999999999</v>
      </c>
      <c r="AP2044" t="e">
        <v>#N/A</v>
      </c>
      <c r="AQ2044">
        <v>28.4712</v>
      </c>
      <c r="AR2044">
        <v>18.543199999999999</v>
      </c>
    </row>
    <row r="2045" spans="1:44" x14ac:dyDescent="0.25">
      <c r="A2045" s="1">
        <v>39527</v>
      </c>
      <c r="B2045">
        <v>43.741300000000003</v>
      </c>
      <c r="C2045">
        <v>20.674700000000001</v>
      </c>
      <c r="D2045">
        <v>11.07</v>
      </c>
      <c r="E2045">
        <v>27.253599999999999</v>
      </c>
      <c r="F2045">
        <v>569.61670000000004</v>
      </c>
      <c r="G2045">
        <v>11.762499999999999</v>
      </c>
      <c r="H2045">
        <v>23.46</v>
      </c>
      <c r="I2045">
        <v>24.910299999999999</v>
      </c>
      <c r="J2045">
        <v>42.219900000000003</v>
      </c>
      <c r="K2045">
        <v>41.298900000000003</v>
      </c>
      <c r="L2045">
        <v>44.668199999999999</v>
      </c>
      <c r="M2045">
        <v>14.8072</v>
      </c>
      <c r="N2045">
        <v>141.02289999999999</v>
      </c>
      <c r="O2045">
        <v>16.7806</v>
      </c>
      <c r="P2045">
        <v>24.0444</v>
      </c>
      <c r="Q2045">
        <v>10.55</v>
      </c>
      <c r="R2045">
        <v>47.95</v>
      </c>
      <c r="S2045">
        <v>19.648199999999999</v>
      </c>
      <c r="T2045">
        <v>12.47</v>
      </c>
      <c r="U2045">
        <v>108.84520000000001</v>
      </c>
      <c r="V2045">
        <v>27.562899999999999</v>
      </c>
      <c r="W2045">
        <v>15.677899999999999</v>
      </c>
      <c r="X2045">
        <v>30.59</v>
      </c>
      <c r="Y2045">
        <v>68.769099999999995</v>
      </c>
      <c r="Z2045">
        <v>11.7994</v>
      </c>
      <c r="AA2045">
        <v>17.12</v>
      </c>
      <c r="AB2045">
        <v>35.5503</v>
      </c>
      <c r="AC2045">
        <v>26.240100000000002</v>
      </c>
      <c r="AD2045">
        <v>15.75</v>
      </c>
      <c r="AE2045">
        <v>29.575800000000001</v>
      </c>
      <c r="AF2045">
        <v>22.416499999999999</v>
      </c>
      <c r="AG2045">
        <v>16.4695</v>
      </c>
      <c r="AH2045">
        <v>20.155999999999999</v>
      </c>
      <c r="AI2045">
        <v>10.6104</v>
      </c>
      <c r="AJ2045">
        <v>38.2883</v>
      </c>
      <c r="AK2045" t="e">
        <v>#N/A</v>
      </c>
      <c r="AL2045" t="e">
        <v>#N/A</v>
      </c>
      <c r="AM2045">
        <v>21.510400000000001</v>
      </c>
      <c r="AN2045">
        <v>39.2575</v>
      </c>
      <c r="AO2045">
        <v>17.704799999999999</v>
      </c>
      <c r="AP2045" t="e">
        <v>#N/A</v>
      </c>
      <c r="AQ2045">
        <v>30.365400000000001</v>
      </c>
      <c r="AR2045">
        <v>19.2653</v>
      </c>
    </row>
    <row r="2046" spans="1:44" x14ac:dyDescent="0.25">
      <c r="A2046" s="1">
        <v>39531</v>
      </c>
      <c r="B2046">
        <v>44.111600000000003</v>
      </c>
      <c r="C2046">
        <v>20.889299999999999</v>
      </c>
      <c r="D2046">
        <v>11.293699999999999</v>
      </c>
      <c r="E2046">
        <v>28.083500000000001</v>
      </c>
      <c r="F2046">
        <v>583.53719999999998</v>
      </c>
      <c r="G2046">
        <v>12.315099999999999</v>
      </c>
      <c r="H2046">
        <v>23.815000000000001</v>
      </c>
      <c r="I2046">
        <v>25.261399999999998</v>
      </c>
      <c r="J2046">
        <v>43.060899999999997</v>
      </c>
      <c r="K2046">
        <v>42.535299999999999</v>
      </c>
      <c r="L2046">
        <v>45.097700000000003</v>
      </c>
      <c r="M2046">
        <v>15.327199999999999</v>
      </c>
      <c r="N2046">
        <v>145.8494</v>
      </c>
      <c r="O2046">
        <v>16.818999999999999</v>
      </c>
      <c r="P2046">
        <v>24.6845</v>
      </c>
      <c r="Q2046">
        <v>10.905000000000001</v>
      </c>
      <c r="R2046">
        <v>48.485900000000001</v>
      </c>
      <c r="S2046">
        <v>19.600999999999999</v>
      </c>
      <c r="T2046">
        <v>12.662649999999999</v>
      </c>
      <c r="U2046">
        <v>108.3907</v>
      </c>
      <c r="V2046">
        <v>28.410599999999999</v>
      </c>
      <c r="W2046">
        <v>16.348400000000002</v>
      </c>
      <c r="X2046">
        <v>30.995699999999999</v>
      </c>
      <c r="Y2046">
        <v>69.193299999999994</v>
      </c>
      <c r="Z2046">
        <v>12.0055</v>
      </c>
      <c r="AA2046">
        <v>16.995000000000001</v>
      </c>
      <c r="AB2046">
        <v>35.283900000000003</v>
      </c>
      <c r="AC2046">
        <v>26.571200000000001</v>
      </c>
      <c r="AD2046">
        <v>15.64</v>
      </c>
      <c r="AE2046">
        <v>30.3094</v>
      </c>
      <c r="AF2046">
        <v>22.8765</v>
      </c>
      <c r="AG2046">
        <v>16.463899999999999</v>
      </c>
      <c r="AH2046">
        <v>20.6983</v>
      </c>
      <c r="AI2046">
        <v>10.620699999999999</v>
      </c>
      <c r="AJ2046">
        <v>38.619500000000002</v>
      </c>
      <c r="AK2046" t="e">
        <v>#N/A</v>
      </c>
      <c r="AL2046" t="e">
        <v>#N/A</v>
      </c>
      <c r="AM2046">
        <v>21.747800000000002</v>
      </c>
      <c r="AN2046">
        <v>40.014000000000003</v>
      </c>
      <c r="AO2046">
        <v>18.121500000000001</v>
      </c>
      <c r="AP2046" t="e">
        <v>#N/A</v>
      </c>
      <c r="AQ2046">
        <v>30.593599999999999</v>
      </c>
      <c r="AR2046">
        <v>19.349799999999998</v>
      </c>
    </row>
    <row r="2047" spans="1:44" x14ac:dyDescent="0.25">
      <c r="A2047" s="1">
        <v>39532</v>
      </c>
      <c r="B2047">
        <v>43.886800000000001</v>
      </c>
      <c r="C2047">
        <v>21.1068</v>
      </c>
      <c r="D2047">
        <v>11.445399999999999</v>
      </c>
      <c r="E2047">
        <v>27.8965</v>
      </c>
      <c r="F2047">
        <v>574.30499999999995</v>
      </c>
      <c r="G2047">
        <v>12.3263</v>
      </c>
      <c r="H2047">
        <v>24.17</v>
      </c>
      <c r="I2047">
        <v>24.152000000000001</v>
      </c>
      <c r="J2047">
        <v>42.439</v>
      </c>
      <c r="K2047">
        <v>42.474499999999999</v>
      </c>
      <c r="L2047">
        <v>44.956600000000002</v>
      </c>
      <c r="M2047">
        <v>15.248699999999999</v>
      </c>
      <c r="N2047">
        <v>145.41249999999999</v>
      </c>
      <c r="O2047">
        <v>16.724</v>
      </c>
      <c r="P2047">
        <v>24.788399999999999</v>
      </c>
      <c r="Q2047">
        <v>11.26</v>
      </c>
      <c r="R2047">
        <v>47.612099999999998</v>
      </c>
      <c r="S2047">
        <v>19.349699999999999</v>
      </c>
      <c r="T2047">
        <v>12.8553</v>
      </c>
      <c r="U2047">
        <v>107.8245</v>
      </c>
      <c r="V2047">
        <v>28.337900000000001</v>
      </c>
      <c r="W2047">
        <v>15.9183</v>
      </c>
      <c r="X2047">
        <v>31.2576</v>
      </c>
      <c r="Y2047">
        <v>67.917000000000002</v>
      </c>
      <c r="Z2047">
        <v>11.9682</v>
      </c>
      <c r="AA2047">
        <v>16.87</v>
      </c>
      <c r="AB2047">
        <v>34.7699</v>
      </c>
      <c r="AC2047">
        <v>26.044899999999998</v>
      </c>
      <c r="AD2047">
        <v>15.53</v>
      </c>
      <c r="AE2047">
        <v>30.256699999999999</v>
      </c>
      <c r="AF2047">
        <v>22.877099999999999</v>
      </c>
      <c r="AG2047">
        <v>16.2927</v>
      </c>
      <c r="AH2047">
        <v>20.293500000000002</v>
      </c>
      <c r="AI2047">
        <v>10.607799999999999</v>
      </c>
      <c r="AJ2047">
        <v>38.022199999999998</v>
      </c>
      <c r="AK2047" t="e">
        <v>#N/A</v>
      </c>
      <c r="AL2047" t="e">
        <v>#N/A</v>
      </c>
      <c r="AM2047">
        <v>21.284500000000001</v>
      </c>
      <c r="AN2047">
        <v>39.537300000000002</v>
      </c>
      <c r="AO2047">
        <v>17.9175</v>
      </c>
      <c r="AP2047" t="e">
        <v>#N/A</v>
      </c>
      <c r="AQ2047">
        <v>29.978899999999999</v>
      </c>
      <c r="AR2047">
        <v>19.1922</v>
      </c>
    </row>
    <row r="2048" spans="1:44" x14ac:dyDescent="0.25">
      <c r="A2048" s="1">
        <v>39533</v>
      </c>
      <c r="B2048">
        <v>43.316699999999997</v>
      </c>
      <c r="C2048">
        <v>21.0871</v>
      </c>
      <c r="D2048">
        <v>11.291600000000001</v>
      </c>
      <c r="E2048">
        <v>26.3949</v>
      </c>
      <c r="F2048">
        <v>547.40679999999998</v>
      </c>
      <c r="G2048">
        <v>12.5692</v>
      </c>
      <c r="H2048">
        <v>24</v>
      </c>
      <c r="I2048">
        <v>23.275099999999998</v>
      </c>
      <c r="J2048">
        <v>42.279800000000002</v>
      </c>
      <c r="K2048">
        <v>42.488700000000001</v>
      </c>
      <c r="L2048">
        <v>44.774500000000003</v>
      </c>
      <c r="M2048">
        <v>14.5425</v>
      </c>
      <c r="N2048">
        <v>135.6772</v>
      </c>
      <c r="O2048">
        <v>16.503699999999998</v>
      </c>
      <c r="P2048">
        <v>24.3218</v>
      </c>
      <c r="Q2048">
        <v>11.28</v>
      </c>
      <c r="R2048">
        <v>47.771799999999999</v>
      </c>
      <c r="S2048">
        <v>19.103999999999999</v>
      </c>
      <c r="T2048">
        <v>12.154</v>
      </c>
      <c r="U2048">
        <v>104.38809999999999</v>
      </c>
      <c r="V2048">
        <v>27.548200000000001</v>
      </c>
      <c r="W2048">
        <v>15.446300000000001</v>
      </c>
      <c r="X2048">
        <v>30.772400000000001</v>
      </c>
      <c r="Y2048">
        <v>66.702600000000004</v>
      </c>
      <c r="Z2048">
        <v>11.6424</v>
      </c>
      <c r="AA2048">
        <v>17.100000000000001</v>
      </c>
      <c r="AB2048">
        <v>34.5379</v>
      </c>
      <c r="AC2048">
        <v>24.718399999999999</v>
      </c>
      <c r="AD2048">
        <v>15.14</v>
      </c>
      <c r="AE2048">
        <v>29.664999999999999</v>
      </c>
      <c r="AF2048">
        <v>22.687000000000001</v>
      </c>
      <c r="AG2048">
        <v>15.825100000000001</v>
      </c>
      <c r="AH2048">
        <v>19.493600000000001</v>
      </c>
      <c r="AI2048">
        <v>10.4672</v>
      </c>
      <c r="AJ2048">
        <v>37.735199999999999</v>
      </c>
      <c r="AK2048" t="e">
        <v>#N/A</v>
      </c>
      <c r="AL2048" t="e">
        <v>#N/A</v>
      </c>
      <c r="AM2048">
        <v>20.387899999999998</v>
      </c>
      <c r="AN2048">
        <v>38.875399999999999</v>
      </c>
      <c r="AO2048">
        <v>17.390999999999998</v>
      </c>
      <c r="AP2048">
        <v>9.7899499999999993</v>
      </c>
      <c r="AQ2048">
        <v>29.625800000000002</v>
      </c>
      <c r="AR2048">
        <v>18.830300000000001</v>
      </c>
    </row>
    <row r="2049" spans="1:44" x14ac:dyDescent="0.25">
      <c r="A2049" s="1">
        <v>39534</v>
      </c>
      <c r="B2049">
        <v>42.669699999999999</v>
      </c>
      <c r="C2049">
        <v>20.606999999999999</v>
      </c>
      <c r="D2049">
        <v>11.271100000000001</v>
      </c>
      <c r="E2049">
        <v>25.960999999999999</v>
      </c>
      <c r="F2049">
        <v>537.35299999999995</v>
      </c>
      <c r="G2049">
        <v>12.093999999999999</v>
      </c>
      <c r="H2049">
        <v>24.1</v>
      </c>
      <c r="I2049">
        <v>22.465399999999999</v>
      </c>
      <c r="J2049">
        <v>40.929200000000002</v>
      </c>
      <c r="K2049">
        <v>42.1038</v>
      </c>
      <c r="L2049">
        <v>44.2652</v>
      </c>
      <c r="M2049">
        <v>14.1221</v>
      </c>
      <c r="N2049">
        <v>133.43260000000001</v>
      </c>
      <c r="O2049">
        <v>16.467199999999998</v>
      </c>
      <c r="P2049">
        <v>23.982500000000002</v>
      </c>
      <c r="Q2049">
        <v>11.33</v>
      </c>
      <c r="R2049">
        <v>47.508699999999997</v>
      </c>
      <c r="S2049">
        <v>18.8584</v>
      </c>
      <c r="T2049">
        <v>12.074999999999999</v>
      </c>
      <c r="U2049">
        <v>99.540099999999995</v>
      </c>
      <c r="V2049">
        <v>27.010200000000001</v>
      </c>
      <c r="W2049">
        <v>15.17</v>
      </c>
      <c r="X2049">
        <v>30.2774</v>
      </c>
      <c r="Y2049">
        <v>65.592200000000005</v>
      </c>
      <c r="Z2049">
        <v>11.1782</v>
      </c>
      <c r="AA2049">
        <v>17.489999999999998</v>
      </c>
      <c r="AB2049">
        <v>34.329099999999997</v>
      </c>
      <c r="AC2049">
        <v>23.9023</v>
      </c>
      <c r="AD2049">
        <v>15.41</v>
      </c>
      <c r="AE2049">
        <v>29.442599999999999</v>
      </c>
      <c r="AF2049">
        <v>22.618200000000002</v>
      </c>
      <c r="AG2049">
        <v>15.467700000000001</v>
      </c>
      <c r="AH2049">
        <v>19.314900000000002</v>
      </c>
      <c r="AI2049">
        <v>10.3513</v>
      </c>
      <c r="AJ2049">
        <v>37.429400000000001</v>
      </c>
      <c r="AK2049" t="e">
        <v>#N/A</v>
      </c>
      <c r="AL2049" t="e">
        <v>#N/A</v>
      </c>
      <c r="AM2049">
        <v>20.2303</v>
      </c>
      <c r="AN2049">
        <v>38.576999999999998</v>
      </c>
      <c r="AO2049">
        <v>17.2211</v>
      </c>
      <c r="AP2049">
        <v>9.5828900000000008</v>
      </c>
      <c r="AQ2049">
        <v>29.187899999999999</v>
      </c>
      <c r="AR2049">
        <v>18.515499999999999</v>
      </c>
    </row>
    <row r="2050" spans="1:44" x14ac:dyDescent="0.25">
      <c r="A2050" s="1">
        <v>39535</v>
      </c>
      <c r="B2050">
        <v>42.692</v>
      </c>
      <c r="C2050">
        <v>21.018899999999999</v>
      </c>
      <c r="D2050">
        <v>11.357799999999999</v>
      </c>
      <c r="E2050">
        <v>24.972200000000001</v>
      </c>
      <c r="F2050">
        <v>528.85860000000002</v>
      </c>
      <c r="G2050">
        <v>12.324199999999999</v>
      </c>
      <c r="H2050">
        <v>24.21</v>
      </c>
      <c r="I2050">
        <v>22.119900000000001</v>
      </c>
      <c r="J2050">
        <v>40.49</v>
      </c>
      <c r="K2050">
        <v>42.109900000000003</v>
      </c>
      <c r="L2050">
        <v>44.2896</v>
      </c>
      <c r="M2050">
        <v>14.0548</v>
      </c>
      <c r="N2050">
        <v>127.4731</v>
      </c>
      <c r="O2050">
        <v>16.357500000000002</v>
      </c>
      <c r="P2050">
        <v>23.9879</v>
      </c>
      <c r="Q2050">
        <v>11.02</v>
      </c>
      <c r="R2050">
        <v>46.938899999999997</v>
      </c>
      <c r="S2050">
        <v>18.734000000000002</v>
      </c>
      <c r="T2050">
        <v>11.6799</v>
      </c>
      <c r="U2050">
        <v>97.293899999999994</v>
      </c>
      <c r="V2050">
        <v>26.674800000000001</v>
      </c>
      <c r="W2050">
        <v>14.9367</v>
      </c>
      <c r="X2050">
        <v>30.725899999999999</v>
      </c>
      <c r="Y2050">
        <v>65.011600000000001</v>
      </c>
      <c r="Z2050">
        <v>11.0123</v>
      </c>
      <c r="AA2050">
        <v>16.97</v>
      </c>
      <c r="AB2050">
        <v>34.073700000000002</v>
      </c>
      <c r="AC2050">
        <v>23.803599999999999</v>
      </c>
      <c r="AD2050">
        <v>15.18</v>
      </c>
      <c r="AE2050">
        <v>29.439800000000002</v>
      </c>
      <c r="AF2050">
        <v>22.467600000000001</v>
      </c>
      <c r="AG2050">
        <v>15.380699999999999</v>
      </c>
      <c r="AH2050">
        <v>19.267600000000002</v>
      </c>
      <c r="AI2050">
        <v>10.3146</v>
      </c>
      <c r="AJ2050">
        <v>37.421900000000001</v>
      </c>
      <c r="AK2050" t="e">
        <v>#N/A</v>
      </c>
      <c r="AL2050" t="e">
        <v>#N/A</v>
      </c>
      <c r="AM2050">
        <v>20.455400000000001</v>
      </c>
      <c r="AN2050">
        <v>38.0749</v>
      </c>
      <c r="AO2050">
        <v>17.157499999999999</v>
      </c>
      <c r="AP2050">
        <v>9.5539799999999993</v>
      </c>
      <c r="AQ2050">
        <v>29.030100000000001</v>
      </c>
      <c r="AR2050">
        <v>18.279599999999999</v>
      </c>
    </row>
    <row r="2051" spans="1:44" x14ac:dyDescent="0.25">
      <c r="A2051" s="1">
        <v>39538</v>
      </c>
      <c r="B2051">
        <v>43.305399999999999</v>
      </c>
      <c r="C2051">
        <v>20.968599999999999</v>
      </c>
      <c r="D2051">
        <v>10.235200000000001</v>
      </c>
      <c r="E2051">
        <v>25.276499999999999</v>
      </c>
      <c r="F2051">
        <v>533.87670000000003</v>
      </c>
      <c r="G2051">
        <v>12.353899999999999</v>
      </c>
      <c r="H2051">
        <v>23.65</v>
      </c>
      <c r="I2051">
        <v>22.0047</v>
      </c>
      <c r="J2051">
        <v>40.944499999999998</v>
      </c>
      <c r="K2051">
        <v>42.722099999999998</v>
      </c>
      <c r="L2051">
        <v>44.695099999999996</v>
      </c>
      <c r="M2051">
        <v>14.0464</v>
      </c>
      <c r="N2051">
        <v>130.9512</v>
      </c>
      <c r="O2051">
        <v>16.322199999999999</v>
      </c>
      <c r="P2051">
        <v>24.128799999999998</v>
      </c>
      <c r="Q2051">
        <v>11</v>
      </c>
      <c r="R2051">
        <v>46.539200000000001</v>
      </c>
      <c r="S2051">
        <v>18.919499999999999</v>
      </c>
      <c r="T2051">
        <v>11.912000000000001</v>
      </c>
      <c r="U2051">
        <v>97.751099999999994</v>
      </c>
      <c r="V2051">
        <v>26.3992</v>
      </c>
      <c r="W2051">
        <v>15.2431</v>
      </c>
      <c r="X2051">
        <v>31.008099999999999</v>
      </c>
      <c r="Y2051">
        <v>65.268900000000002</v>
      </c>
      <c r="Z2051">
        <v>11.2075</v>
      </c>
      <c r="AA2051">
        <v>16.87</v>
      </c>
      <c r="AB2051">
        <v>34.405299999999997</v>
      </c>
      <c r="AC2051">
        <v>23.9131</v>
      </c>
      <c r="AD2051">
        <v>15.32</v>
      </c>
      <c r="AE2051">
        <v>29.563800000000001</v>
      </c>
      <c r="AF2051">
        <v>19.136900000000001</v>
      </c>
      <c r="AG2051">
        <v>15.623900000000001</v>
      </c>
      <c r="AH2051">
        <v>19.8735</v>
      </c>
      <c r="AI2051">
        <v>10.520200000000001</v>
      </c>
      <c r="AJ2051">
        <v>37.723199999999999</v>
      </c>
      <c r="AK2051" t="e">
        <v>#N/A</v>
      </c>
      <c r="AL2051" t="e">
        <v>#N/A</v>
      </c>
      <c r="AM2051">
        <v>20.4221</v>
      </c>
      <c r="AN2051">
        <v>38.186199999999999</v>
      </c>
      <c r="AO2051">
        <v>17.427</v>
      </c>
      <c r="AP2051">
        <v>9.4834800000000001</v>
      </c>
      <c r="AQ2051">
        <v>29.3124</v>
      </c>
      <c r="AR2051">
        <v>18.484999999999999</v>
      </c>
    </row>
    <row r="2052" spans="1:44" x14ac:dyDescent="0.25">
      <c r="A2052" s="1">
        <v>39539</v>
      </c>
      <c r="B2052">
        <v>44.924500000000002</v>
      </c>
      <c r="C2052">
        <v>21.453800000000001</v>
      </c>
      <c r="D2052">
        <v>10.311299999999999</v>
      </c>
      <c r="E2052">
        <v>27.489100000000001</v>
      </c>
      <c r="F2052">
        <v>585.79939999999999</v>
      </c>
      <c r="G2052">
        <v>12.9979</v>
      </c>
      <c r="H2052">
        <v>25.13</v>
      </c>
      <c r="I2052">
        <v>23.947299999999998</v>
      </c>
      <c r="J2052">
        <v>42.1813</v>
      </c>
      <c r="K2052">
        <v>44.067999999999998</v>
      </c>
      <c r="L2052">
        <v>45.858499999999999</v>
      </c>
      <c r="M2052">
        <v>14.706799999999999</v>
      </c>
      <c r="N2052">
        <v>147.1602</v>
      </c>
      <c r="O2052">
        <v>16.634899999999998</v>
      </c>
      <c r="P2052">
        <v>24.878799999999998</v>
      </c>
      <c r="Q2052">
        <v>12.04</v>
      </c>
      <c r="R2052">
        <v>48.346600000000002</v>
      </c>
      <c r="S2052">
        <v>19.835999999999999</v>
      </c>
      <c r="T2052">
        <v>12.8157</v>
      </c>
      <c r="U2052">
        <v>105.5448</v>
      </c>
      <c r="V2052">
        <v>27.7821</v>
      </c>
      <c r="W2052">
        <v>16.227499999999999</v>
      </c>
      <c r="X2052">
        <v>32.069200000000002</v>
      </c>
      <c r="Y2052">
        <v>66.675200000000004</v>
      </c>
      <c r="Z2052">
        <v>11.7384</v>
      </c>
      <c r="AA2052">
        <v>17.309999999999999</v>
      </c>
      <c r="AB2052">
        <v>35.274700000000003</v>
      </c>
      <c r="AC2052">
        <v>26.422000000000001</v>
      </c>
      <c r="AD2052">
        <v>15.76</v>
      </c>
      <c r="AE2052">
        <v>30.460899999999999</v>
      </c>
      <c r="AF2052">
        <v>19.510999999999999</v>
      </c>
      <c r="AG2052">
        <v>16.398199999999999</v>
      </c>
      <c r="AH2052">
        <v>20.529699999999998</v>
      </c>
      <c r="AI2052">
        <v>10.8507</v>
      </c>
      <c r="AJ2052">
        <v>38.670999999999999</v>
      </c>
      <c r="AK2052" t="e">
        <v>#N/A</v>
      </c>
      <c r="AL2052" t="e">
        <v>#N/A</v>
      </c>
      <c r="AM2052">
        <v>21.7546</v>
      </c>
      <c r="AN2052">
        <v>39.912700000000001</v>
      </c>
      <c r="AO2052">
        <v>18.242999999999999</v>
      </c>
      <c r="AP2052">
        <v>9.4603699999999993</v>
      </c>
      <c r="AQ2052">
        <v>30.383400000000002</v>
      </c>
      <c r="AR2052">
        <v>18.979700000000001</v>
      </c>
    </row>
    <row r="2053" spans="1:44" x14ac:dyDescent="0.25">
      <c r="A2053" s="1">
        <v>39540</v>
      </c>
      <c r="B2053">
        <v>44.777999999999999</v>
      </c>
      <c r="C2053">
        <v>21.427600000000002</v>
      </c>
      <c r="D2053">
        <v>10.2971</v>
      </c>
      <c r="E2053">
        <v>27.280999999999999</v>
      </c>
      <c r="F2053">
        <v>585.22550000000001</v>
      </c>
      <c r="G2053">
        <v>12.8436</v>
      </c>
      <c r="H2053">
        <v>25.05</v>
      </c>
      <c r="I2053">
        <v>23.661300000000001</v>
      </c>
      <c r="J2053">
        <v>42.7971</v>
      </c>
      <c r="K2053">
        <v>43.335500000000003</v>
      </c>
      <c r="L2053">
        <v>46.348399999999998</v>
      </c>
      <c r="M2053">
        <v>14.7212</v>
      </c>
      <c r="N2053">
        <v>148.5368</v>
      </c>
      <c r="O2053">
        <v>16.398900000000001</v>
      </c>
      <c r="P2053">
        <v>25.4923</v>
      </c>
      <c r="Q2053">
        <v>11.88</v>
      </c>
      <c r="R2053">
        <v>49.268000000000001</v>
      </c>
      <c r="S2053">
        <v>19.659500000000001</v>
      </c>
      <c r="T2053">
        <v>13.220700000000001</v>
      </c>
      <c r="U2053">
        <v>105.73990000000001</v>
      </c>
      <c r="V2053">
        <v>27.621300000000002</v>
      </c>
      <c r="W2053">
        <v>16.0746</v>
      </c>
      <c r="X2053">
        <v>32.037799999999997</v>
      </c>
      <c r="Y2053">
        <v>65.831299999999999</v>
      </c>
      <c r="Z2053">
        <v>11.6951</v>
      </c>
      <c r="AA2053">
        <v>17.61</v>
      </c>
      <c r="AB2053">
        <v>35.037500000000001</v>
      </c>
      <c r="AC2053">
        <v>26.178100000000001</v>
      </c>
      <c r="AD2053">
        <v>15.8</v>
      </c>
      <c r="AE2053">
        <v>30.381399999999999</v>
      </c>
      <c r="AF2053">
        <v>18.9237</v>
      </c>
      <c r="AG2053">
        <v>16.238199999999999</v>
      </c>
      <c r="AH2053">
        <v>20.093499999999999</v>
      </c>
      <c r="AI2053">
        <v>10.936199999999999</v>
      </c>
      <c r="AJ2053">
        <v>38.380899999999997</v>
      </c>
      <c r="AK2053" t="e">
        <v>#N/A</v>
      </c>
      <c r="AL2053" t="e">
        <v>#N/A</v>
      </c>
      <c r="AM2053">
        <v>21.619299999999999</v>
      </c>
      <c r="AN2053">
        <v>39.950499999999998</v>
      </c>
      <c r="AO2053">
        <v>18.357900000000001</v>
      </c>
      <c r="AP2053">
        <v>9.5865200000000002</v>
      </c>
      <c r="AQ2053">
        <v>30.651700000000002</v>
      </c>
      <c r="AR2053">
        <v>18.805099999999999</v>
      </c>
    </row>
    <row r="2054" spans="1:44" x14ac:dyDescent="0.25">
      <c r="A2054" s="1">
        <v>39541</v>
      </c>
      <c r="B2054">
        <v>44.671500000000002</v>
      </c>
      <c r="C2054">
        <v>22.823499999999999</v>
      </c>
      <c r="D2054">
        <v>10.3345</v>
      </c>
      <c r="E2054">
        <v>27.484999999999999</v>
      </c>
      <c r="F2054">
        <v>590.72969999999998</v>
      </c>
      <c r="G2054">
        <v>13.2925</v>
      </c>
      <c r="H2054">
        <v>24.68</v>
      </c>
      <c r="I2054">
        <v>23.8642</v>
      </c>
      <c r="J2054">
        <v>42.691099999999999</v>
      </c>
      <c r="K2054">
        <v>42.831099999999999</v>
      </c>
      <c r="L2054">
        <v>46.776899999999998</v>
      </c>
      <c r="M2054">
        <v>14.388299999999999</v>
      </c>
      <c r="N2054">
        <v>151.6678</v>
      </c>
      <c r="O2054">
        <v>16.5381</v>
      </c>
      <c r="P2054">
        <v>25.7925</v>
      </c>
      <c r="Q2054">
        <v>11.75</v>
      </c>
      <c r="R2054">
        <v>49.441899999999997</v>
      </c>
      <c r="S2054">
        <v>19.7</v>
      </c>
      <c r="T2054">
        <v>13.5961</v>
      </c>
      <c r="U2054">
        <v>106.25709999999999</v>
      </c>
      <c r="V2054">
        <v>27.6509</v>
      </c>
      <c r="W2054">
        <v>16.217600000000001</v>
      </c>
      <c r="X2054">
        <v>32.262099999999997</v>
      </c>
      <c r="Y2054">
        <v>66.979299999999995</v>
      </c>
      <c r="Z2054">
        <v>11.818099999999999</v>
      </c>
      <c r="AA2054">
        <v>17.86</v>
      </c>
      <c r="AB2054">
        <v>35.255099999999999</v>
      </c>
      <c r="AC2054">
        <v>26.3797</v>
      </c>
      <c r="AD2054">
        <v>15.53</v>
      </c>
      <c r="AE2054">
        <v>30.362100000000002</v>
      </c>
      <c r="AF2054">
        <v>19.6999</v>
      </c>
      <c r="AG2054">
        <v>16.2593</v>
      </c>
      <c r="AH2054">
        <v>20.5075</v>
      </c>
      <c r="AI2054">
        <v>10.9239</v>
      </c>
      <c r="AJ2054">
        <v>38.6374</v>
      </c>
      <c r="AK2054" t="e">
        <v>#N/A</v>
      </c>
      <c r="AL2054" t="e">
        <v>#N/A</v>
      </c>
      <c r="AM2054">
        <v>21.881799999999998</v>
      </c>
      <c r="AN2054">
        <v>39.985900000000001</v>
      </c>
      <c r="AO2054">
        <v>18.536899999999999</v>
      </c>
      <c r="AP2054">
        <v>10.144500000000001</v>
      </c>
      <c r="AQ2054">
        <v>31.127300000000002</v>
      </c>
      <c r="AR2054">
        <v>18.915500000000002</v>
      </c>
    </row>
    <row r="2055" spans="1:44" x14ac:dyDescent="0.25">
      <c r="A2055" s="1">
        <v>39542</v>
      </c>
      <c r="B2055">
        <v>44.307200000000002</v>
      </c>
      <c r="C2055">
        <v>22.8079</v>
      </c>
      <c r="D2055">
        <v>10.066599999999999</v>
      </c>
      <c r="E2055">
        <v>26.8109</v>
      </c>
      <c r="F2055">
        <v>587.21249999999998</v>
      </c>
      <c r="G2055">
        <v>13.254</v>
      </c>
      <c r="H2055">
        <v>24.78</v>
      </c>
      <c r="I2055">
        <v>23.0063</v>
      </c>
      <c r="J2055">
        <v>41.887599999999999</v>
      </c>
      <c r="K2055">
        <v>42.714199999999998</v>
      </c>
      <c r="L2055">
        <v>46.3675</v>
      </c>
      <c r="M2055">
        <v>14.3027</v>
      </c>
      <c r="N2055">
        <v>148.05539999999999</v>
      </c>
      <c r="O2055">
        <v>16.2484</v>
      </c>
      <c r="P2055">
        <v>25.6889</v>
      </c>
      <c r="Q2055">
        <v>11.86</v>
      </c>
      <c r="R2055">
        <v>49.107799999999997</v>
      </c>
      <c r="S2055">
        <v>19.310500000000001</v>
      </c>
      <c r="T2055">
        <v>12.875</v>
      </c>
      <c r="U2055">
        <v>104.2608</v>
      </c>
      <c r="V2055">
        <v>26.980599999999999</v>
      </c>
      <c r="W2055">
        <v>15.7798</v>
      </c>
      <c r="X2055">
        <v>32.208100000000002</v>
      </c>
      <c r="Y2055">
        <v>65.995999999999995</v>
      </c>
      <c r="Z2055">
        <v>11.6388</v>
      </c>
      <c r="AA2055">
        <v>17.86</v>
      </c>
      <c r="AB2055">
        <v>35.061</v>
      </c>
      <c r="AC2055">
        <v>25.6511</v>
      </c>
      <c r="AD2055">
        <v>15.45</v>
      </c>
      <c r="AE2055">
        <v>29.706399999999999</v>
      </c>
      <c r="AF2055">
        <v>20.286100000000001</v>
      </c>
      <c r="AG2055">
        <v>16.145299999999999</v>
      </c>
      <c r="AH2055">
        <v>20.1372</v>
      </c>
      <c r="AI2055">
        <v>10.7928</v>
      </c>
      <c r="AJ2055">
        <v>38.226100000000002</v>
      </c>
      <c r="AK2055" t="e">
        <v>#N/A</v>
      </c>
      <c r="AL2055" t="e">
        <v>#N/A</v>
      </c>
      <c r="AM2055">
        <v>21.818300000000001</v>
      </c>
      <c r="AN2055">
        <v>40.028700000000001</v>
      </c>
      <c r="AO2055">
        <v>17.954799999999999</v>
      </c>
      <c r="AP2055">
        <v>9.8620199999999993</v>
      </c>
      <c r="AQ2055">
        <v>30.442699999999999</v>
      </c>
      <c r="AR2055">
        <v>18.5078</v>
      </c>
    </row>
    <row r="2056" spans="1:44" x14ac:dyDescent="0.25">
      <c r="A2056" s="1">
        <v>39545</v>
      </c>
      <c r="B2056">
        <v>44.207099999999997</v>
      </c>
      <c r="C2056">
        <v>21.9361</v>
      </c>
      <c r="D2056">
        <v>10.164099999999999</v>
      </c>
      <c r="E2056">
        <v>27.116800000000001</v>
      </c>
      <c r="F2056">
        <v>597.50260000000003</v>
      </c>
      <c r="G2056">
        <v>13.5223</v>
      </c>
      <c r="H2056">
        <v>24.66</v>
      </c>
      <c r="I2056">
        <v>23.101500000000001</v>
      </c>
      <c r="J2056">
        <v>41.593400000000003</v>
      </c>
      <c r="K2056">
        <v>42.474299999999999</v>
      </c>
      <c r="L2056">
        <v>46.569200000000002</v>
      </c>
      <c r="M2056">
        <v>14.0648</v>
      </c>
      <c r="N2056">
        <v>151.5325</v>
      </c>
      <c r="O2056">
        <v>16.3108</v>
      </c>
      <c r="P2056">
        <v>25.4712</v>
      </c>
      <c r="Q2056">
        <v>11.92</v>
      </c>
      <c r="R2056">
        <v>49.298299999999998</v>
      </c>
      <c r="S2056">
        <v>19.191700000000001</v>
      </c>
      <c r="T2056">
        <v>13.201000000000001</v>
      </c>
      <c r="U2056">
        <v>106.4365</v>
      </c>
      <c r="V2056">
        <v>26.750800000000002</v>
      </c>
      <c r="W2056">
        <v>15.649800000000001</v>
      </c>
      <c r="X2056">
        <v>32.179000000000002</v>
      </c>
      <c r="Y2056">
        <v>66.432100000000005</v>
      </c>
      <c r="Z2056">
        <v>11.596399999999999</v>
      </c>
      <c r="AA2056">
        <v>18.47</v>
      </c>
      <c r="AB2056">
        <v>35.344900000000003</v>
      </c>
      <c r="AC2056">
        <v>25.6816</v>
      </c>
      <c r="AD2056">
        <v>15.72</v>
      </c>
      <c r="AE2056">
        <v>29.7239</v>
      </c>
      <c r="AF2056">
        <v>20.719899999999999</v>
      </c>
      <c r="AG2056">
        <v>16.1751</v>
      </c>
      <c r="AH2056">
        <v>19.6797</v>
      </c>
      <c r="AI2056">
        <v>10.878500000000001</v>
      </c>
      <c r="AJ2056">
        <v>38.247999999999998</v>
      </c>
      <c r="AK2056" t="e">
        <v>#N/A</v>
      </c>
      <c r="AL2056" t="e">
        <v>#N/A</v>
      </c>
      <c r="AM2056">
        <v>21.9604</v>
      </c>
      <c r="AN2056">
        <v>40.136200000000002</v>
      </c>
      <c r="AO2056">
        <v>18.0168</v>
      </c>
      <c r="AP2056">
        <v>9.9660399999999996</v>
      </c>
      <c r="AQ2056">
        <v>30.403600000000001</v>
      </c>
      <c r="AR2056">
        <v>18.708300000000001</v>
      </c>
    </row>
    <row r="2057" spans="1:44" x14ac:dyDescent="0.25">
      <c r="A2057" s="1">
        <v>39546</v>
      </c>
      <c r="B2057">
        <v>44.0334</v>
      </c>
      <c r="C2057">
        <v>21.782399999999999</v>
      </c>
      <c r="D2057">
        <v>9.9544899999999998</v>
      </c>
      <c r="E2057">
        <v>27.0684</v>
      </c>
      <c r="F2057">
        <v>581.42139999999995</v>
      </c>
      <c r="G2057">
        <v>13.2569</v>
      </c>
      <c r="H2057">
        <v>24.38</v>
      </c>
      <c r="I2057">
        <v>22.445</v>
      </c>
      <c r="J2057">
        <v>41.612900000000003</v>
      </c>
      <c r="K2057">
        <v>42.658499999999997</v>
      </c>
      <c r="L2057">
        <v>47.0991</v>
      </c>
      <c r="M2057">
        <v>14.075699999999999</v>
      </c>
      <c r="N2057">
        <v>146.34819999999999</v>
      </c>
      <c r="O2057">
        <v>16.3476</v>
      </c>
      <c r="P2057">
        <v>25.713899999999999</v>
      </c>
      <c r="Q2057">
        <v>11.74</v>
      </c>
      <c r="R2057">
        <v>49.677700000000002</v>
      </c>
      <c r="S2057">
        <v>19.030799999999999</v>
      </c>
      <c r="T2057">
        <v>13.1911</v>
      </c>
      <c r="U2057">
        <v>106.53100000000001</v>
      </c>
      <c r="V2057">
        <v>26.836500000000001</v>
      </c>
      <c r="W2057">
        <v>15.473000000000001</v>
      </c>
      <c r="X2057">
        <v>31.6676</v>
      </c>
      <c r="Y2057">
        <v>66.405000000000001</v>
      </c>
      <c r="Z2057">
        <v>11.2384</v>
      </c>
      <c r="AA2057">
        <v>17.7</v>
      </c>
      <c r="AB2057">
        <v>35.438800000000001</v>
      </c>
      <c r="AC2057">
        <v>25.296500000000002</v>
      </c>
      <c r="AD2057">
        <v>15.65</v>
      </c>
      <c r="AE2057">
        <v>29.839500000000001</v>
      </c>
      <c r="AF2057">
        <v>20.779499999999999</v>
      </c>
      <c r="AG2057">
        <v>15.9466</v>
      </c>
      <c r="AH2057">
        <v>19.5901</v>
      </c>
      <c r="AI2057">
        <v>10.6348</v>
      </c>
      <c r="AJ2057">
        <v>38.321399999999997</v>
      </c>
      <c r="AK2057" t="e">
        <v>#N/A</v>
      </c>
      <c r="AL2057" t="e">
        <v>#N/A</v>
      </c>
      <c r="AM2057">
        <v>22.8033</v>
      </c>
      <c r="AN2057">
        <v>40.139299999999999</v>
      </c>
      <c r="AO2057">
        <v>17.834</v>
      </c>
      <c r="AP2057">
        <v>10.432700000000001</v>
      </c>
      <c r="AQ2057">
        <v>30.524999999999999</v>
      </c>
      <c r="AR2057">
        <v>18.440000000000001</v>
      </c>
    </row>
    <row r="2058" spans="1:44" x14ac:dyDescent="0.25">
      <c r="A2058" s="1">
        <v>39547</v>
      </c>
      <c r="B2058">
        <v>43.784300000000002</v>
      </c>
      <c r="C2058">
        <v>21.539300000000001</v>
      </c>
      <c r="D2058">
        <v>9.6932100000000005</v>
      </c>
      <c r="E2058">
        <v>26.271799999999999</v>
      </c>
      <c r="F2058">
        <v>565.46709999999996</v>
      </c>
      <c r="G2058">
        <v>13.108700000000001</v>
      </c>
      <c r="H2058">
        <v>24.54</v>
      </c>
      <c r="I2058">
        <v>22.136700000000001</v>
      </c>
      <c r="J2058">
        <v>43.509900000000002</v>
      </c>
      <c r="K2058">
        <v>41.787100000000002</v>
      </c>
      <c r="L2058">
        <v>47.356000000000002</v>
      </c>
      <c r="M2058">
        <v>13.7949</v>
      </c>
      <c r="N2058">
        <v>144.94460000000001</v>
      </c>
      <c r="O2058">
        <v>16.3872</v>
      </c>
      <c r="P2058">
        <v>25.4437</v>
      </c>
      <c r="Q2058">
        <v>11.72</v>
      </c>
      <c r="R2058">
        <v>49.626399999999997</v>
      </c>
      <c r="S2058">
        <v>18.729900000000001</v>
      </c>
      <c r="T2058">
        <v>12.5787</v>
      </c>
      <c r="U2058">
        <v>103.4855</v>
      </c>
      <c r="V2058">
        <v>26.793500000000002</v>
      </c>
      <c r="W2058">
        <v>15.162100000000001</v>
      </c>
      <c r="X2058">
        <v>32.067300000000003</v>
      </c>
      <c r="Y2058">
        <v>66.554900000000004</v>
      </c>
      <c r="Z2058">
        <v>11.3965</v>
      </c>
      <c r="AA2058">
        <v>17.96</v>
      </c>
      <c r="AB2058">
        <v>35.3506</v>
      </c>
      <c r="AC2058">
        <v>24.9299</v>
      </c>
      <c r="AD2058">
        <v>15.61</v>
      </c>
      <c r="AE2058">
        <v>29.709499999999998</v>
      </c>
      <c r="AF2058">
        <v>20.7575</v>
      </c>
      <c r="AG2058">
        <v>15.9917</v>
      </c>
      <c r="AH2058">
        <v>19.523800000000001</v>
      </c>
      <c r="AI2058">
        <v>10.557499999999999</v>
      </c>
      <c r="AJ2058">
        <v>38.005299999999998</v>
      </c>
      <c r="AK2058" t="e">
        <v>#N/A</v>
      </c>
      <c r="AL2058" t="e">
        <v>#N/A</v>
      </c>
      <c r="AM2058">
        <v>22.2789</v>
      </c>
      <c r="AN2058">
        <v>39.505200000000002</v>
      </c>
      <c r="AO2058">
        <v>17.444199999999999</v>
      </c>
      <c r="AP2058">
        <v>10.059799999999999</v>
      </c>
      <c r="AQ2058">
        <v>30.2895</v>
      </c>
      <c r="AR2058">
        <v>18.272200000000002</v>
      </c>
    </row>
    <row r="2059" spans="1:44" x14ac:dyDescent="0.25">
      <c r="A2059" s="1">
        <v>39548</v>
      </c>
      <c r="B2059">
        <v>43.787500000000001</v>
      </c>
      <c r="C2059">
        <v>20.914300000000001</v>
      </c>
      <c r="D2059">
        <v>9.9603900000000003</v>
      </c>
      <c r="E2059">
        <v>26.0138</v>
      </c>
      <c r="F2059">
        <v>560.16010000000006</v>
      </c>
      <c r="G2059">
        <v>13.2524</v>
      </c>
      <c r="H2059">
        <v>24.29</v>
      </c>
      <c r="I2059">
        <v>21.790199999999999</v>
      </c>
      <c r="J2059">
        <v>43.008299999999998</v>
      </c>
      <c r="K2059">
        <v>41.150199999999998</v>
      </c>
      <c r="L2059">
        <v>46.728900000000003</v>
      </c>
      <c r="M2059">
        <v>13.961600000000001</v>
      </c>
      <c r="N2059">
        <v>144.37530000000001</v>
      </c>
      <c r="O2059">
        <v>16.380299999999998</v>
      </c>
      <c r="P2059">
        <v>25.513300000000001</v>
      </c>
      <c r="Q2059">
        <v>11.53</v>
      </c>
      <c r="R2059">
        <v>49.078400000000002</v>
      </c>
      <c r="S2059">
        <v>18.712</v>
      </c>
      <c r="T2059">
        <v>12.6577</v>
      </c>
      <c r="U2059">
        <v>100.4008</v>
      </c>
      <c r="V2059">
        <v>26.8184</v>
      </c>
      <c r="W2059">
        <v>15.405200000000001</v>
      </c>
      <c r="X2059">
        <v>32.187899999999999</v>
      </c>
      <c r="Y2059">
        <v>67.065100000000001</v>
      </c>
      <c r="Z2059">
        <v>11.6374</v>
      </c>
      <c r="AA2059">
        <v>17.690000000000001</v>
      </c>
      <c r="AB2059">
        <v>35.04</v>
      </c>
      <c r="AC2059">
        <v>24.450600000000001</v>
      </c>
      <c r="AD2059">
        <v>15.67</v>
      </c>
      <c r="AE2059">
        <v>29.488700000000001</v>
      </c>
      <c r="AF2059">
        <v>20.949400000000001</v>
      </c>
      <c r="AG2059">
        <v>15.962199999999999</v>
      </c>
      <c r="AH2059">
        <v>19.6112</v>
      </c>
      <c r="AI2059">
        <v>10.4735</v>
      </c>
      <c r="AJ2059">
        <v>37.6325</v>
      </c>
      <c r="AK2059" t="e">
        <v>#N/A</v>
      </c>
      <c r="AL2059" t="e">
        <v>#N/A</v>
      </c>
      <c r="AM2059">
        <v>21.667200000000001</v>
      </c>
      <c r="AN2059">
        <v>39.709200000000003</v>
      </c>
      <c r="AO2059">
        <v>17.189299999999999</v>
      </c>
      <c r="AP2059">
        <v>10.0139</v>
      </c>
      <c r="AQ2059">
        <v>30.293399999999998</v>
      </c>
      <c r="AR2059">
        <v>18.393999999999998</v>
      </c>
    </row>
    <row r="2060" spans="1:44" x14ac:dyDescent="0.25">
      <c r="A2060" s="1">
        <v>39549</v>
      </c>
      <c r="B2060">
        <v>42.876300000000001</v>
      </c>
      <c r="C2060">
        <v>20.412299999999998</v>
      </c>
      <c r="D2060">
        <v>9.8394499999999994</v>
      </c>
      <c r="E2060">
        <v>25.116099999999999</v>
      </c>
      <c r="F2060">
        <v>543.0308</v>
      </c>
      <c r="G2060">
        <v>12.6556</v>
      </c>
      <c r="H2060">
        <v>23.9</v>
      </c>
      <c r="I2060">
        <v>21.4132</v>
      </c>
      <c r="J2060">
        <v>42.259300000000003</v>
      </c>
      <c r="K2060">
        <v>40.763500000000001</v>
      </c>
      <c r="L2060">
        <v>46.434600000000003</v>
      </c>
      <c r="M2060">
        <v>13.6143</v>
      </c>
      <c r="N2060">
        <v>142.6217</v>
      </c>
      <c r="O2060">
        <v>16.145199999999999</v>
      </c>
      <c r="P2060">
        <v>25.421199999999999</v>
      </c>
      <c r="Q2060">
        <v>11.51</v>
      </c>
      <c r="R2060">
        <v>48.697499999999998</v>
      </c>
      <c r="S2060">
        <v>16.362100000000002</v>
      </c>
      <c r="T2060">
        <v>12.262600000000001</v>
      </c>
      <c r="U2060">
        <v>98.748800000000003</v>
      </c>
      <c r="V2060">
        <v>26.2544</v>
      </c>
      <c r="W2060">
        <v>15.331799999999999</v>
      </c>
      <c r="X2060">
        <v>31.279699999999998</v>
      </c>
      <c r="Y2060">
        <v>65.669200000000004</v>
      </c>
      <c r="Z2060">
        <v>11.224299999999999</v>
      </c>
      <c r="AA2060">
        <v>17.02</v>
      </c>
      <c r="AB2060">
        <v>34.958199999999998</v>
      </c>
      <c r="AC2060">
        <v>23.772099999999998</v>
      </c>
      <c r="AD2060">
        <v>15.18</v>
      </c>
      <c r="AE2060">
        <v>29.328700000000001</v>
      </c>
      <c r="AF2060">
        <v>20.718</v>
      </c>
      <c r="AG2060">
        <v>15.5482</v>
      </c>
      <c r="AH2060">
        <v>19.4648</v>
      </c>
      <c r="AI2060">
        <v>10.2654</v>
      </c>
      <c r="AJ2060">
        <v>37.635599999999997</v>
      </c>
      <c r="AK2060" t="e">
        <v>#N/A</v>
      </c>
      <c r="AL2060" t="e">
        <v>#N/A</v>
      </c>
      <c r="AM2060">
        <v>21.291399999999999</v>
      </c>
      <c r="AN2060">
        <v>38.529000000000003</v>
      </c>
      <c r="AO2060">
        <v>17.119499999999999</v>
      </c>
      <c r="AP2060">
        <v>10.0404</v>
      </c>
      <c r="AQ2060">
        <v>30.451599999999999</v>
      </c>
      <c r="AR2060">
        <v>17.7546</v>
      </c>
    </row>
    <row r="2061" spans="1:44" x14ac:dyDescent="0.25">
      <c r="A2061" s="1">
        <v>39552</v>
      </c>
      <c r="B2061">
        <v>42.6646</v>
      </c>
      <c r="C2061">
        <v>19.659099999999999</v>
      </c>
      <c r="D2061">
        <v>9.8952200000000001</v>
      </c>
      <c r="E2061">
        <v>24.6721</v>
      </c>
      <c r="F2061">
        <v>532.45190000000002</v>
      </c>
      <c r="G2061">
        <v>12.676600000000001</v>
      </c>
      <c r="H2061">
        <v>23.58</v>
      </c>
      <c r="I2061">
        <v>20.578099999999999</v>
      </c>
      <c r="J2061">
        <v>42.360799999999998</v>
      </c>
      <c r="K2061">
        <v>41.073399999999999</v>
      </c>
      <c r="L2061">
        <v>46.5901</v>
      </c>
      <c r="M2061">
        <v>13.5428</v>
      </c>
      <c r="N2061">
        <v>137.12039999999999</v>
      </c>
      <c r="O2061">
        <v>16.298300000000001</v>
      </c>
      <c r="P2061">
        <v>25.075600000000001</v>
      </c>
      <c r="Q2061">
        <v>11.32</v>
      </c>
      <c r="R2061">
        <v>49.179200000000002</v>
      </c>
      <c r="S2061">
        <v>16.1723</v>
      </c>
      <c r="T2061">
        <v>11.9367</v>
      </c>
      <c r="U2061">
        <v>96.34</v>
      </c>
      <c r="V2061">
        <v>26.3965</v>
      </c>
      <c r="W2061">
        <v>15.1557</v>
      </c>
      <c r="X2061">
        <v>30.869299999999999</v>
      </c>
      <c r="Y2061">
        <v>66.243200000000002</v>
      </c>
      <c r="Z2061">
        <v>10.908899999999999</v>
      </c>
      <c r="AA2061">
        <v>16.920000000000002</v>
      </c>
      <c r="AB2061">
        <v>34.741500000000002</v>
      </c>
      <c r="AC2061">
        <v>23.143699999999999</v>
      </c>
      <c r="AD2061">
        <v>15.19</v>
      </c>
      <c r="AE2061">
        <v>29.336099999999998</v>
      </c>
      <c r="AF2061">
        <v>20.801600000000001</v>
      </c>
      <c r="AG2061">
        <v>15.392300000000001</v>
      </c>
      <c r="AH2061">
        <v>19.237200000000001</v>
      </c>
      <c r="AI2061">
        <v>10.2971</v>
      </c>
      <c r="AJ2061">
        <v>37.614600000000003</v>
      </c>
      <c r="AK2061" t="e">
        <v>#N/A</v>
      </c>
      <c r="AL2061" t="e">
        <v>#N/A</v>
      </c>
      <c r="AM2061">
        <v>21.491800000000001</v>
      </c>
      <c r="AN2061">
        <v>38.695900000000002</v>
      </c>
      <c r="AO2061">
        <v>16.960599999999999</v>
      </c>
      <c r="AP2061">
        <v>9.9525000000000006</v>
      </c>
      <c r="AQ2061">
        <v>30.576499999999999</v>
      </c>
      <c r="AR2061">
        <v>17.632100000000001</v>
      </c>
    </row>
    <row r="2062" spans="1:44" x14ac:dyDescent="0.25">
      <c r="A2062" s="1">
        <v>39553</v>
      </c>
      <c r="B2062">
        <v>43.092199999999998</v>
      </c>
      <c r="C2062">
        <v>20.238600000000002</v>
      </c>
      <c r="D2062">
        <v>9.9991699999999994</v>
      </c>
      <c r="E2062">
        <v>24.984999999999999</v>
      </c>
      <c r="F2062">
        <v>543.94230000000005</v>
      </c>
      <c r="G2062">
        <v>12.761100000000001</v>
      </c>
      <c r="H2062">
        <v>23.5</v>
      </c>
      <c r="I2062">
        <v>20.6313</v>
      </c>
      <c r="J2062">
        <v>41.634599999999999</v>
      </c>
      <c r="K2062">
        <v>41.403300000000002</v>
      </c>
      <c r="L2062">
        <v>47.165900000000001</v>
      </c>
      <c r="M2062">
        <v>13.461399999999999</v>
      </c>
      <c r="N2062">
        <v>139.24709999999999</v>
      </c>
      <c r="O2062">
        <v>16.324400000000001</v>
      </c>
      <c r="P2062">
        <v>25.223099999999999</v>
      </c>
      <c r="Q2062">
        <v>11.29</v>
      </c>
      <c r="R2062">
        <v>49.911200000000001</v>
      </c>
      <c r="S2062">
        <v>16.331600000000002</v>
      </c>
      <c r="T2062">
        <v>11.961399999999999</v>
      </c>
      <c r="U2062">
        <v>96.949700000000007</v>
      </c>
      <c r="V2062">
        <v>26.4649</v>
      </c>
      <c r="W2062">
        <v>15.2059</v>
      </c>
      <c r="X2062">
        <v>31.004200000000001</v>
      </c>
      <c r="Y2062">
        <v>66.352500000000006</v>
      </c>
      <c r="Z2062">
        <v>11.0534</v>
      </c>
      <c r="AA2062">
        <v>16.809999999999999</v>
      </c>
      <c r="AB2062">
        <v>34.783700000000003</v>
      </c>
      <c r="AC2062">
        <v>23.5504</v>
      </c>
      <c r="AD2062">
        <v>15.28</v>
      </c>
      <c r="AE2062">
        <v>29.634499999999999</v>
      </c>
      <c r="AF2062">
        <v>20.764900000000001</v>
      </c>
      <c r="AG2062">
        <v>15.5366</v>
      </c>
      <c r="AH2062">
        <v>19.216899999999999</v>
      </c>
      <c r="AI2062">
        <v>10.399100000000001</v>
      </c>
      <c r="AJ2062">
        <v>37.771099999999997</v>
      </c>
      <c r="AK2062" t="e">
        <v>#N/A</v>
      </c>
      <c r="AL2062" t="e">
        <v>#N/A</v>
      </c>
      <c r="AM2062">
        <v>22.111499999999999</v>
      </c>
      <c r="AN2062">
        <v>39.267299999999999</v>
      </c>
      <c r="AO2062">
        <v>16.893899999999999</v>
      </c>
      <c r="AP2062">
        <v>9.7762200000000004</v>
      </c>
      <c r="AQ2062">
        <v>31.278199999999998</v>
      </c>
      <c r="AR2062">
        <v>17.613</v>
      </c>
    </row>
    <row r="2063" spans="1:44" x14ac:dyDescent="0.25">
      <c r="A2063" s="1">
        <v>39554</v>
      </c>
      <c r="B2063">
        <v>43.8264</v>
      </c>
      <c r="C2063">
        <v>20.7639</v>
      </c>
      <c r="D2063">
        <v>9.9181100000000004</v>
      </c>
      <c r="E2063">
        <v>25.173400000000001</v>
      </c>
      <c r="F2063">
        <v>557.19330000000002</v>
      </c>
      <c r="G2063">
        <v>13.1356</v>
      </c>
      <c r="H2063">
        <v>23.6</v>
      </c>
      <c r="I2063">
        <v>21.308599999999998</v>
      </c>
      <c r="J2063">
        <v>41.903399999999998</v>
      </c>
      <c r="K2063">
        <v>42.806399999999996</v>
      </c>
      <c r="L2063">
        <v>47.784599999999998</v>
      </c>
      <c r="M2063">
        <v>13.7936</v>
      </c>
      <c r="N2063">
        <v>142.25630000000001</v>
      </c>
      <c r="O2063">
        <v>16.277799999999999</v>
      </c>
      <c r="P2063">
        <v>26.176300000000001</v>
      </c>
      <c r="Q2063">
        <v>11.4</v>
      </c>
      <c r="R2063">
        <v>50.7395</v>
      </c>
      <c r="S2063">
        <v>16.355899999999998</v>
      </c>
      <c r="T2063">
        <v>12.366300000000001</v>
      </c>
      <c r="U2063">
        <v>99.186700000000002</v>
      </c>
      <c r="V2063">
        <v>27.0334</v>
      </c>
      <c r="W2063">
        <v>15.1592</v>
      </c>
      <c r="X2063">
        <v>31.578800000000001</v>
      </c>
      <c r="Y2063">
        <v>67.793000000000006</v>
      </c>
      <c r="Z2063">
        <v>11.6249</v>
      </c>
      <c r="AA2063">
        <v>16.77</v>
      </c>
      <c r="AB2063">
        <v>34.591700000000003</v>
      </c>
      <c r="AC2063">
        <v>24.980399999999999</v>
      </c>
      <c r="AD2063">
        <v>15.22</v>
      </c>
      <c r="AE2063">
        <v>30.090399999999999</v>
      </c>
      <c r="AF2063">
        <v>20.178899999999999</v>
      </c>
      <c r="AG2063">
        <v>15.8216</v>
      </c>
      <c r="AH2063">
        <v>19.168800000000001</v>
      </c>
      <c r="AI2063">
        <v>10.5284</v>
      </c>
      <c r="AJ2063">
        <v>37.155900000000003</v>
      </c>
      <c r="AK2063" t="e">
        <v>#N/A</v>
      </c>
      <c r="AL2063" t="e">
        <v>#N/A</v>
      </c>
      <c r="AM2063">
        <v>21.123100000000001</v>
      </c>
      <c r="AN2063">
        <v>40.006700000000002</v>
      </c>
      <c r="AO2063">
        <v>17.1417</v>
      </c>
      <c r="AP2063">
        <v>9.9850899999999996</v>
      </c>
      <c r="AQ2063">
        <v>31.523800000000001</v>
      </c>
      <c r="AR2063">
        <v>17.730499999999999</v>
      </c>
    </row>
    <row r="2064" spans="1:44" x14ac:dyDescent="0.25">
      <c r="A2064" s="1">
        <v>39555</v>
      </c>
      <c r="B2064">
        <v>43.959299999999999</v>
      </c>
      <c r="C2064">
        <v>20.605399999999999</v>
      </c>
      <c r="D2064">
        <v>10.0404</v>
      </c>
      <c r="E2064">
        <v>25.8108</v>
      </c>
      <c r="F2064">
        <v>567.76829999999995</v>
      </c>
      <c r="G2064">
        <v>13.249700000000001</v>
      </c>
      <c r="H2064">
        <v>23.7</v>
      </c>
      <c r="I2064">
        <v>21.667100000000001</v>
      </c>
      <c r="J2064">
        <v>42.1828</v>
      </c>
      <c r="K2064">
        <v>42.846400000000003</v>
      </c>
      <c r="L2064">
        <v>47.984499999999997</v>
      </c>
      <c r="M2064">
        <v>13.8772</v>
      </c>
      <c r="N2064">
        <v>146.35210000000001</v>
      </c>
      <c r="O2064">
        <v>16.209700000000002</v>
      </c>
      <c r="P2064">
        <v>26.325199999999999</v>
      </c>
      <c r="Q2064">
        <v>11.63</v>
      </c>
      <c r="R2064">
        <v>51.187199999999997</v>
      </c>
      <c r="S2064">
        <v>16.306699999999999</v>
      </c>
      <c r="T2064">
        <v>12.3515</v>
      </c>
      <c r="U2064">
        <v>101.33240000000001</v>
      </c>
      <c r="V2064">
        <v>27.249700000000001</v>
      </c>
      <c r="W2064">
        <v>15.2669</v>
      </c>
      <c r="X2064">
        <v>31.427399999999999</v>
      </c>
      <c r="Y2064">
        <v>69.506200000000007</v>
      </c>
      <c r="Z2064">
        <v>11.6554</v>
      </c>
      <c r="AA2064">
        <v>17.46</v>
      </c>
      <c r="AB2064">
        <v>34.7455</v>
      </c>
      <c r="AC2064">
        <v>25.157800000000002</v>
      </c>
      <c r="AD2064">
        <v>15.3</v>
      </c>
      <c r="AE2064">
        <v>30.2758</v>
      </c>
      <c r="AF2064">
        <v>19.7026</v>
      </c>
      <c r="AG2064">
        <v>16.025600000000001</v>
      </c>
      <c r="AH2064">
        <v>19.667300000000001</v>
      </c>
      <c r="AI2064">
        <v>10.215</v>
      </c>
      <c r="AJ2064">
        <v>36.366399999999999</v>
      </c>
      <c r="AK2064" t="e">
        <v>#N/A</v>
      </c>
      <c r="AL2064" t="e">
        <v>#N/A</v>
      </c>
      <c r="AM2064">
        <v>21.730499999999999</v>
      </c>
      <c r="AN2064">
        <v>39.130899999999997</v>
      </c>
      <c r="AO2064">
        <v>17.202100000000002</v>
      </c>
      <c r="AP2064">
        <v>10.156700000000001</v>
      </c>
      <c r="AQ2064">
        <v>31.4133</v>
      </c>
      <c r="AR2064">
        <v>18.062999999999999</v>
      </c>
    </row>
    <row r="2065" spans="1:44" x14ac:dyDescent="0.25">
      <c r="A2065" s="1">
        <v>39556</v>
      </c>
      <c r="B2065">
        <v>45.449100000000001</v>
      </c>
      <c r="C2065">
        <v>21.127600000000001</v>
      </c>
      <c r="D2065">
        <v>10.2098</v>
      </c>
      <c r="E2065">
        <v>26.443300000000001</v>
      </c>
      <c r="F2065">
        <v>596.55790000000002</v>
      </c>
      <c r="G2065">
        <v>13.9041</v>
      </c>
      <c r="H2065">
        <v>23.59</v>
      </c>
      <c r="I2065">
        <v>22.427399999999999</v>
      </c>
      <c r="J2065">
        <v>43.394199999999998</v>
      </c>
      <c r="K2065">
        <v>46.764800000000001</v>
      </c>
      <c r="L2065">
        <v>48.888599999999997</v>
      </c>
      <c r="M2065">
        <v>14.3203</v>
      </c>
      <c r="N2065">
        <v>153.82060000000001</v>
      </c>
      <c r="O2065">
        <v>16.151</v>
      </c>
      <c r="P2065">
        <v>26.897500000000001</v>
      </c>
      <c r="Q2065">
        <v>11.75</v>
      </c>
      <c r="R2065">
        <v>51.827399999999997</v>
      </c>
      <c r="S2065">
        <v>16.745000000000001</v>
      </c>
      <c r="T2065">
        <v>12.5688</v>
      </c>
      <c r="U2065">
        <v>106.5604</v>
      </c>
      <c r="V2065">
        <v>27.912600000000001</v>
      </c>
      <c r="W2065">
        <v>15.661799999999999</v>
      </c>
      <c r="X2065">
        <v>33.587699999999998</v>
      </c>
      <c r="Y2065">
        <v>70.661199999999994</v>
      </c>
      <c r="Z2065">
        <v>11.9566</v>
      </c>
      <c r="AA2065">
        <v>17.8</v>
      </c>
      <c r="AB2065">
        <v>35.346600000000002</v>
      </c>
      <c r="AC2065">
        <v>25.663399999999999</v>
      </c>
      <c r="AD2065">
        <v>15.53</v>
      </c>
      <c r="AE2065">
        <v>30.967600000000001</v>
      </c>
      <c r="AF2065">
        <v>20.090199999999999</v>
      </c>
      <c r="AG2065">
        <v>16.549299999999999</v>
      </c>
      <c r="AH2065">
        <v>19.881599999999999</v>
      </c>
      <c r="AI2065">
        <v>10.309900000000001</v>
      </c>
      <c r="AJ2065">
        <v>36.3673</v>
      </c>
      <c r="AK2065" t="e">
        <v>#N/A</v>
      </c>
      <c r="AL2065" t="e">
        <v>#N/A</v>
      </c>
      <c r="AM2065">
        <v>22.184699999999999</v>
      </c>
      <c r="AN2065">
        <v>40.315300000000001</v>
      </c>
      <c r="AO2065">
        <v>17.389299999999999</v>
      </c>
      <c r="AP2065">
        <v>10.5145</v>
      </c>
      <c r="AQ2065">
        <v>31.395700000000001</v>
      </c>
      <c r="AR2065">
        <v>18.492899999999999</v>
      </c>
    </row>
    <row r="2066" spans="1:44" x14ac:dyDescent="0.25">
      <c r="A2066" s="1">
        <v>39559</v>
      </c>
      <c r="B2066">
        <v>44.807000000000002</v>
      </c>
      <c r="C2066">
        <v>20.965</v>
      </c>
      <c r="D2066">
        <v>10.1615</v>
      </c>
      <c r="E2066">
        <v>26.345099999999999</v>
      </c>
      <c r="F2066">
        <v>571.38120000000004</v>
      </c>
      <c r="G2066">
        <v>14.3985</v>
      </c>
      <c r="H2066">
        <v>23.46</v>
      </c>
      <c r="I2066">
        <v>21.712499999999999</v>
      </c>
      <c r="J2066">
        <v>43.307499999999997</v>
      </c>
      <c r="K2066">
        <v>45.356299999999997</v>
      </c>
      <c r="L2066">
        <v>48.275799999999997</v>
      </c>
      <c r="M2066">
        <v>14.4344</v>
      </c>
      <c r="N2066">
        <v>152.1927</v>
      </c>
      <c r="O2066">
        <v>16.095199999999998</v>
      </c>
      <c r="P2066">
        <v>26.815899999999999</v>
      </c>
      <c r="Q2066">
        <v>11.85</v>
      </c>
      <c r="R2066">
        <v>51.585000000000001</v>
      </c>
      <c r="S2066">
        <v>16.503799999999998</v>
      </c>
      <c r="T2066">
        <v>13.1812</v>
      </c>
      <c r="U2066">
        <v>106.0457</v>
      </c>
      <c r="V2066">
        <v>27.860700000000001</v>
      </c>
      <c r="W2066">
        <v>15.7081</v>
      </c>
      <c r="X2066">
        <v>33.010399999999997</v>
      </c>
      <c r="Y2066">
        <v>70.108500000000006</v>
      </c>
      <c r="Z2066">
        <v>11.820499999999999</v>
      </c>
      <c r="AA2066">
        <v>17.940000000000001</v>
      </c>
      <c r="AB2066">
        <v>34.984000000000002</v>
      </c>
      <c r="AC2066">
        <v>25.177900000000001</v>
      </c>
      <c r="AD2066">
        <v>15.37</v>
      </c>
      <c r="AE2066">
        <v>30.9328</v>
      </c>
      <c r="AF2066">
        <v>19.876000000000001</v>
      </c>
      <c r="AG2066">
        <v>16.656400000000001</v>
      </c>
      <c r="AH2066">
        <v>19.946200000000001</v>
      </c>
      <c r="AI2066">
        <v>10.0984</v>
      </c>
      <c r="AJ2066">
        <v>36.436</v>
      </c>
      <c r="AK2066" t="e">
        <v>#N/A</v>
      </c>
      <c r="AL2066" t="e">
        <v>#N/A</v>
      </c>
      <c r="AM2066">
        <v>22.351199999999999</v>
      </c>
      <c r="AN2066">
        <v>39.784199999999998</v>
      </c>
      <c r="AO2066">
        <v>17.226700000000001</v>
      </c>
      <c r="AP2066">
        <v>10.734500000000001</v>
      </c>
      <c r="AQ2066">
        <v>31.2014</v>
      </c>
      <c r="AR2066">
        <v>18.431899999999999</v>
      </c>
    </row>
    <row r="2067" spans="1:44" x14ac:dyDescent="0.25">
      <c r="A2067" s="1">
        <v>39560</v>
      </c>
      <c r="B2067">
        <v>44.084299999999999</v>
      </c>
      <c r="C2067">
        <v>20.604099999999999</v>
      </c>
      <c r="D2067">
        <v>10.0901</v>
      </c>
      <c r="E2067">
        <v>25.295200000000001</v>
      </c>
      <c r="F2067">
        <v>554.63840000000005</v>
      </c>
      <c r="G2067">
        <v>13.688499999999999</v>
      </c>
      <c r="H2067">
        <v>23.77</v>
      </c>
      <c r="I2067">
        <v>21.316099999999999</v>
      </c>
      <c r="J2067">
        <v>42.9283</v>
      </c>
      <c r="K2067">
        <v>44.545299999999997</v>
      </c>
      <c r="L2067">
        <v>48.866999999999997</v>
      </c>
      <c r="M2067">
        <v>14.421900000000001</v>
      </c>
      <c r="N2067">
        <v>152.4237</v>
      </c>
      <c r="O2067">
        <v>15.939399999999999</v>
      </c>
      <c r="P2067">
        <v>25.689900000000002</v>
      </c>
      <c r="Q2067">
        <v>12</v>
      </c>
      <c r="R2067">
        <v>51.549199999999999</v>
      </c>
      <c r="S2067">
        <v>16.403600000000001</v>
      </c>
      <c r="T2067">
        <v>13.156499999999999</v>
      </c>
      <c r="U2067">
        <v>105.45059999999999</v>
      </c>
      <c r="V2067">
        <v>27.642299999999999</v>
      </c>
      <c r="W2067">
        <v>15.4268</v>
      </c>
      <c r="X2067">
        <v>32.396500000000003</v>
      </c>
      <c r="Y2067">
        <v>69.580600000000004</v>
      </c>
      <c r="Z2067">
        <v>11.549200000000001</v>
      </c>
      <c r="AA2067">
        <v>17.920000000000002</v>
      </c>
      <c r="AB2067">
        <v>35.264299999999999</v>
      </c>
      <c r="AC2067">
        <v>25.359000000000002</v>
      </c>
      <c r="AD2067">
        <v>15.08</v>
      </c>
      <c r="AE2067">
        <v>30.700399999999998</v>
      </c>
      <c r="AF2067">
        <v>19.2742</v>
      </c>
      <c r="AG2067">
        <v>16.529</v>
      </c>
      <c r="AH2067">
        <v>19.733699999999999</v>
      </c>
      <c r="AI2067">
        <v>9.8728999999999996</v>
      </c>
      <c r="AJ2067">
        <v>36.183500000000002</v>
      </c>
      <c r="AK2067" t="e">
        <v>#N/A</v>
      </c>
      <c r="AL2067" t="e">
        <v>#N/A</v>
      </c>
      <c r="AM2067">
        <v>20.145800000000001</v>
      </c>
      <c r="AN2067">
        <v>39.343899999999998</v>
      </c>
      <c r="AO2067">
        <v>17.081099999999999</v>
      </c>
      <c r="AP2067">
        <v>10.6081</v>
      </c>
      <c r="AQ2067">
        <v>31.230599999999999</v>
      </c>
      <c r="AR2067">
        <v>18.2943</v>
      </c>
    </row>
    <row r="2068" spans="1:44" x14ac:dyDescent="0.25">
      <c r="A2068" s="1">
        <v>39561</v>
      </c>
      <c r="B2068">
        <v>43.760800000000003</v>
      </c>
      <c r="C2068">
        <v>20.379100000000001</v>
      </c>
      <c r="D2068">
        <v>10.1988</v>
      </c>
      <c r="E2068">
        <v>25.5167</v>
      </c>
      <c r="F2068">
        <v>537.06020000000001</v>
      </c>
      <c r="G2068">
        <v>13.910500000000001</v>
      </c>
      <c r="H2068">
        <v>23.99</v>
      </c>
      <c r="I2068">
        <v>21.223400000000002</v>
      </c>
      <c r="J2068">
        <v>44.831800000000001</v>
      </c>
      <c r="K2068">
        <v>44.346499999999999</v>
      </c>
      <c r="L2068">
        <v>49.073099999999997</v>
      </c>
      <c r="M2068">
        <v>14.714399999999999</v>
      </c>
      <c r="N2068">
        <v>149.36619999999999</v>
      </c>
      <c r="O2068">
        <v>16.044799999999999</v>
      </c>
      <c r="P2068">
        <v>25.583300000000001</v>
      </c>
      <c r="Q2068">
        <v>11.64</v>
      </c>
      <c r="R2068">
        <v>51.427300000000002</v>
      </c>
      <c r="S2068">
        <v>16.409500000000001</v>
      </c>
      <c r="T2068">
        <v>13.032999999999999</v>
      </c>
      <c r="U2068">
        <v>105.1507</v>
      </c>
      <c r="V2068">
        <v>27.540700000000001</v>
      </c>
      <c r="W2068">
        <v>15.2072</v>
      </c>
      <c r="X2068">
        <v>32.061999999999998</v>
      </c>
      <c r="Y2068">
        <v>69.501999999999995</v>
      </c>
      <c r="Z2068">
        <v>11.841900000000001</v>
      </c>
      <c r="AA2068">
        <v>16.62</v>
      </c>
      <c r="AB2068">
        <v>35.386400000000002</v>
      </c>
      <c r="AC2068">
        <v>25.0671</v>
      </c>
      <c r="AD2068">
        <v>15.37</v>
      </c>
      <c r="AE2068">
        <v>30.861799999999999</v>
      </c>
      <c r="AF2068">
        <v>19.3184</v>
      </c>
      <c r="AG2068">
        <v>17.175000000000001</v>
      </c>
      <c r="AH2068">
        <v>19.592199999999998</v>
      </c>
      <c r="AI2068">
        <v>9.9122400000000006</v>
      </c>
      <c r="AJ2068">
        <v>36.002299999999998</v>
      </c>
      <c r="AK2068" t="e">
        <v>#N/A</v>
      </c>
      <c r="AL2068" t="e">
        <v>#N/A</v>
      </c>
      <c r="AM2068">
        <v>20.476400000000002</v>
      </c>
      <c r="AN2068">
        <v>39.552900000000001</v>
      </c>
      <c r="AO2068">
        <v>17.3581</v>
      </c>
      <c r="AP2068">
        <v>10.571899999999999</v>
      </c>
      <c r="AQ2068">
        <v>31.417200000000001</v>
      </c>
      <c r="AR2068">
        <v>18.488399999999999</v>
      </c>
    </row>
    <row r="2069" spans="1:44" x14ac:dyDescent="0.25">
      <c r="A2069" s="1">
        <v>39562</v>
      </c>
      <c r="B2069">
        <v>43.412500000000001</v>
      </c>
      <c r="C2069">
        <v>20.3202</v>
      </c>
      <c r="D2069">
        <v>10.415699999999999</v>
      </c>
      <c r="E2069">
        <v>26.258400000000002</v>
      </c>
      <c r="F2069">
        <v>581.37850000000003</v>
      </c>
      <c r="G2069">
        <v>14.5837</v>
      </c>
      <c r="H2069">
        <v>24.53</v>
      </c>
      <c r="I2069">
        <v>22.041499999999999</v>
      </c>
      <c r="J2069">
        <v>45.820300000000003</v>
      </c>
      <c r="K2069">
        <v>44.898699999999998</v>
      </c>
      <c r="L2069">
        <v>48.513199999999998</v>
      </c>
      <c r="M2069">
        <v>15.218999999999999</v>
      </c>
      <c r="N2069">
        <v>157.91239999999999</v>
      </c>
      <c r="O2069">
        <v>16.2</v>
      </c>
      <c r="P2069">
        <v>25.710699999999999</v>
      </c>
      <c r="Q2069">
        <v>11.93</v>
      </c>
      <c r="R2069">
        <v>51.091099999999997</v>
      </c>
      <c r="S2069">
        <v>16.818100000000001</v>
      </c>
      <c r="T2069">
        <v>13.9862</v>
      </c>
      <c r="U2069">
        <v>111.88549999999999</v>
      </c>
      <c r="V2069">
        <v>28.0306</v>
      </c>
      <c r="W2069">
        <v>15.803800000000001</v>
      </c>
      <c r="X2069">
        <v>33.2363</v>
      </c>
      <c r="Y2069">
        <v>70.591099999999997</v>
      </c>
      <c r="Z2069">
        <v>12.039199999999999</v>
      </c>
      <c r="AA2069">
        <v>16.8</v>
      </c>
      <c r="AB2069">
        <v>35.828699999999998</v>
      </c>
      <c r="AC2069">
        <v>26.360399999999998</v>
      </c>
      <c r="AD2069">
        <v>15.49</v>
      </c>
      <c r="AE2069">
        <v>31.669599999999999</v>
      </c>
      <c r="AF2069">
        <v>20.2105</v>
      </c>
      <c r="AG2069">
        <v>17.554400000000001</v>
      </c>
      <c r="AH2069">
        <v>19.9453</v>
      </c>
      <c r="AI2069">
        <v>10.1004</v>
      </c>
      <c r="AJ2069">
        <v>36.208500000000001</v>
      </c>
      <c r="AK2069" t="e">
        <v>#N/A</v>
      </c>
      <c r="AL2069" t="e">
        <v>#N/A</v>
      </c>
      <c r="AM2069">
        <v>20.018999999999998</v>
      </c>
      <c r="AN2069">
        <v>40.449100000000001</v>
      </c>
      <c r="AO2069">
        <v>17.5608</v>
      </c>
      <c r="AP2069">
        <v>11.0251</v>
      </c>
      <c r="AQ2069">
        <v>32.053600000000003</v>
      </c>
      <c r="AR2069">
        <v>18.866099999999999</v>
      </c>
    </row>
    <row r="2070" spans="1:44" x14ac:dyDescent="0.25">
      <c r="A2070" s="1">
        <v>39563</v>
      </c>
      <c r="B2070">
        <v>43.167400000000001</v>
      </c>
      <c r="C2070">
        <v>21.058499999999999</v>
      </c>
      <c r="D2070">
        <v>10.1432</v>
      </c>
      <c r="E2070">
        <v>28.0715</v>
      </c>
      <c r="F2070">
        <v>594.83640000000003</v>
      </c>
      <c r="G2070">
        <v>14.814399999999999</v>
      </c>
      <c r="H2070">
        <v>24.53</v>
      </c>
      <c r="I2070">
        <v>22.539000000000001</v>
      </c>
      <c r="J2070">
        <v>47.355699999999999</v>
      </c>
      <c r="K2070">
        <v>45.635399999999997</v>
      </c>
      <c r="L2070">
        <v>49.205300000000001</v>
      </c>
      <c r="M2070">
        <v>15.133599999999999</v>
      </c>
      <c r="N2070">
        <v>164.8715</v>
      </c>
      <c r="O2070">
        <v>16.1295</v>
      </c>
      <c r="P2070">
        <v>26.095300000000002</v>
      </c>
      <c r="Q2070">
        <v>11.68</v>
      </c>
      <c r="R2070">
        <v>51.579700000000003</v>
      </c>
      <c r="S2070">
        <v>17.2742</v>
      </c>
      <c r="T2070">
        <v>13.4923</v>
      </c>
      <c r="U2070">
        <v>115.18470000000001</v>
      </c>
      <c r="V2070">
        <v>27.8141</v>
      </c>
      <c r="W2070">
        <v>16.4543</v>
      </c>
      <c r="X2070">
        <v>33.705300000000001</v>
      </c>
      <c r="Y2070">
        <v>70.736199999999997</v>
      </c>
      <c r="Z2070">
        <v>12.103</v>
      </c>
      <c r="AA2070">
        <v>17.11</v>
      </c>
      <c r="AB2070">
        <v>36.193800000000003</v>
      </c>
      <c r="AC2070">
        <v>27.118099999999998</v>
      </c>
      <c r="AD2070">
        <v>15.33</v>
      </c>
      <c r="AE2070">
        <v>32.069200000000002</v>
      </c>
      <c r="AF2070">
        <v>20.818100000000001</v>
      </c>
      <c r="AG2070">
        <v>16.6496</v>
      </c>
      <c r="AH2070">
        <v>20.367999999999999</v>
      </c>
      <c r="AI2070">
        <v>10.411099999999999</v>
      </c>
      <c r="AJ2070">
        <v>36.456699999999998</v>
      </c>
      <c r="AK2070" t="e">
        <v>#N/A</v>
      </c>
      <c r="AL2070" t="e">
        <v>#N/A</v>
      </c>
      <c r="AM2070">
        <v>20.481999999999999</v>
      </c>
      <c r="AN2070">
        <v>40.886499999999998</v>
      </c>
      <c r="AO2070">
        <v>18.087700000000002</v>
      </c>
      <c r="AP2070">
        <v>11.5791</v>
      </c>
      <c r="AQ2070">
        <v>32.521999999999998</v>
      </c>
      <c r="AR2070">
        <v>19.3263</v>
      </c>
    </row>
    <row r="2071" spans="1:44" x14ac:dyDescent="0.25">
      <c r="A2071" s="1">
        <v>39566</v>
      </c>
      <c r="B2071">
        <v>42.697000000000003</v>
      </c>
      <c r="C2071">
        <v>21.027100000000001</v>
      </c>
      <c r="D2071">
        <v>9.9312299999999993</v>
      </c>
      <c r="E2071">
        <v>28.084499999999998</v>
      </c>
      <c r="F2071">
        <v>587.49749999999995</v>
      </c>
      <c r="G2071">
        <v>15.002700000000001</v>
      </c>
      <c r="H2071">
        <v>24.67</v>
      </c>
      <c r="I2071">
        <v>22.4223</v>
      </c>
      <c r="J2071">
        <v>47.3367</v>
      </c>
      <c r="K2071">
        <v>45.973799999999997</v>
      </c>
      <c r="L2071">
        <v>49.003799999999998</v>
      </c>
      <c r="M2071">
        <v>14.9551</v>
      </c>
      <c r="N2071">
        <v>165.8323</v>
      </c>
      <c r="O2071">
        <v>16.0016</v>
      </c>
      <c r="P2071">
        <v>25.676400000000001</v>
      </c>
      <c r="Q2071">
        <v>11.63</v>
      </c>
      <c r="R2071">
        <v>51.468499999999999</v>
      </c>
      <c r="S2071">
        <v>17.156099999999999</v>
      </c>
      <c r="T2071">
        <v>13.763999999999999</v>
      </c>
      <c r="U2071">
        <v>113.8951</v>
      </c>
      <c r="V2071">
        <v>27.838999999999999</v>
      </c>
      <c r="W2071">
        <v>16.393000000000001</v>
      </c>
      <c r="X2071">
        <v>33.619599999999998</v>
      </c>
      <c r="Y2071">
        <v>69.7941</v>
      </c>
      <c r="Z2071">
        <v>12.1586</v>
      </c>
      <c r="AA2071">
        <v>17.760000000000002</v>
      </c>
      <c r="AB2071">
        <v>36.125</v>
      </c>
      <c r="AC2071">
        <v>26.807700000000001</v>
      </c>
      <c r="AD2071">
        <v>15.22</v>
      </c>
      <c r="AE2071">
        <v>31.960699999999999</v>
      </c>
      <c r="AF2071">
        <v>21.142800000000001</v>
      </c>
      <c r="AG2071">
        <v>16.147600000000001</v>
      </c>
      <c r="AH2071">
        <v>20.054300000000001</v>
      </c>
      <c r="AI2071">
        <v>10.2881</v>
      </c>
      <c r="AJ2071">
        <v>36.196199999999997</v>
      </c>
      <c r="AK2071" t="e">
        <v>#N/A</v>
      </c>
      <c r="AL2071" t="e">
        <v>#N/A</v>
      </c>
      <c r="AM2071">
        <v>20.229700000000001</v>
      </c>
      <c r="AN2071">
        <v>41.004899999999999</v>
      </c>
      <c r="AO2071">
        <v>18.4941</v>
      </c>
      <c r="AP2071">
        <v>11.636900000000001</v>
      </c>
      <c r="AQ2071">
        <v>32.2866</v>
      </c>
      <c r="AR2071">
        <v>19.328399999999998</v>
      </c>
    </row>
    <row r="2072" spans="1:44" x14ac:dyDescent="0.25">
      <c r="A2072" s="1">
        <v>39567</v>
      </c>
      <c r="B2072">
        <v>42.703299999999999</v>
      </c>
      <c r="C2072">
        <v>20.4605</v>
      </c>
      <c r="D2072">
        <v>9.4759700000000002</v>
      </c>
      <c r="E2072">
        <v>28.257999999999999</v>
      </c>
      <c r="F2072">
        <v>589.14679999999998</v>
      </c>
      <c r="G2072">
        <v>15.3032</v>
      </c>
      <c r="H2072">
        <v>24.69</v>
      </c>
      <c r="I2072">
        <v>22.315799999999999</v>
      </c>
      <c r="J2072">
        <v>47.817399999999999</v>
      </c>
      <c r="K2072">
        <v>45.297400000000003</v>
      </c>
      <c r="L2072">
        <v>50.374299999999998</v>
      </c>
      <c r="M2072">
        <v>15.1046</v>
      </c>
      <c r="N2072">
        <v>163.3973</v>
      </c>
      <c r="O2072">
        <v>15.9893</v>
      </c>
      <c r="P2072">
        <v>25.5031</v>
      </c>
      <c r="Q2072">
        <v>11.98</v>
      </c>
      <c r="R2072">
        <v>51.288200000000003</v>
      </c>
      <c r="S2072">
        <v>17.037199999999999</v>
      </c>
      <c r="T2072">
        <v>13.4528</v>
      </c>
      <c r="U2072">
        <v>115.7782</v>
      </c>
      <c r="V2072">
        <v>28.087700000000002</v>
      </c>
      <c r="W2072">
        <v>16.2483</v>
      </c>
      <c r="X2072">
        <v>33.407899999999998</v>
      </c>
      <c r="Y2072">
        <v>70.717399999999998</v>
      </c>
      <c r="Z2072">
        <v>12.1547</v>
      </c>
      <c r="AA2072">
        <v>17.260000000000002</v>
      </c>
      <c r="AB2072">
        <v>36.1873</v>
      </c>
      <c r="AC2072">
        <v>26.758099999999999</v>
      </c>
      <c r="AD2072">
        <v>15.45</v>
      </c>
      <c r="AE2072">
        <v>32.405999999999999</v>
      </c>
      <c r="AF2072">
        <v>19.0183</v>
      </c>
      <c r="AG2072">
        <v>16.011099999999999</v>
      </c>
      <c r="AH2072">
        <v>20.249300000000002</v>
      </c>
      <c r="AI2072">
        <v>10.3308</v>
      </c>
      <c r="AJ2072">
        <v>36.158700000000003</v>
      </c>
      <c r="AK2072" t="e">
        <v>#N/A</v>
      </c>
      <c r="AL2072" t="e">
        <v>#N/A</v>
      </c>
      <c r="AM2072">
        <v>20.158799999999999</v>
      </c>
      <c r="AN2072">
        <v>41.194499999999998</v>
      </c>
      <c r="AO2072">
        <v>18.689</v>
      </c>
      <c r="AP2072">
        <v>12.4903</v>
      </c>
      <c r="AQ2072">
        <v>33.116700000000002</v>
      </c>
      <c r="AR2072">
        <v>19.596599999999999</v>
      </c>
    </row>
    <row r="2073" spans="1:44" x14ac:dyDescent="0.25">
      <c r="A2073" s="1">
        <v>39568</v>
      </c>
      <c r="B2073">
        <v>42.8108</v>
      </c>
      <c r="C2073">
        <v>20.643000000000001</v>
      </c>
      <c r="D2073">
        <v>9.3822899999999994</v>
      </c>
      <c r="E2073">
        <v>28.3202</v>
      </c>
      <c r="F2073">
        <v>580.27369999999996</v>
      </c>
      <c r="G2073">
        <v>15.237399999999999</v>
      </c>
      <c r="H2073">
        <v>24.81</v>
      </c>
      <c r="I2073">
        <v>22.171299999999999</v>
      </c>
      <c r="J2073">
        <v>47.537500000000001</v>
      </c>
      <c r="K2073">
        <v>45.593699999999998</v>
      </c>
      <c r="L2073">
        <v>51.225999999999999</v>
      </c>
      <c r="M2073">
        <v>15.2119</v>
      </c>
      <c r="N2073">
        <v>157.19229999999999</v>
      </c>
      <c r="O2073">
        <v>16.062200000000001</v>
      </c>
      <c r="P2073">
        <v>25.68</v>
      </c>
      <c r="Q2073">
        <v>11.62</v>
      </c>
      <c r="R2073">
        <v>52.107100000000003</v>
      </c>
      <c r="S2073">
        <v>17.008800000000001</v>
      </c>
      <c r="T2073">
        <v>14.6974</v>
      </c>
      <c r="U2073">
        <v>115.2204</v>
      </c>
      <c r="V2073">
        <v>27.267199999999999</v>
      </c>
      <c r="W2073">
        <v>15.9702</v>
      </c>
      <c r="X2073">
        <v>33.217199999999998</v>
      </c>
      <c r="Y2073">
        <v>69.618300000000005</v>
      </c>
      <c r="Z2073">
        <v>11.985099999999999</v>
      </c>
      <c r="AA2073">
        <v>16.350000000000001</v>
      </c>
      <c r="AB2073">
        <v>36.205500000000001</v>
      </c>
      <c r="AC2073">
        <v>27.136099999999999</v>
      </c>
      <c r="AD2073">
        <v>16.010000000000002</v>
      </c>
      <c r="AE2073">
        <v>32.136299999999999</v>
      </c>
      <c r="AF2073">
        <v>19.518000000000001</v>
      </c>
      <c r="AG2073">
        <v>15.9758</v>
      </c>
      <c r="AH2073">
        <v>19.8645</v>
      </c>
      <c r="AI2073">
        <v>10.285</v>
      </c>
      <c r="AJ2073">
        <v>36.863</v>
      </c>
      <c r="AK2073" t="e">
        <v>#N/A</v>
      </c>
      <c r="AL2073" t="e">
        <v>#N/A</v>
      </c>
      <c r="AM2073">
        <v>19.7334</v>
      </c>
      <c r="AN2073">
        <v>40.915300000000002</v>
      </c>
      <c r="AO2073">
        <v>18.858599999999999</v>
      </c>
      <c r="AP2073">
        <v>12.852499999999999</v>
      </c>
      <c r="AQ2073">
        <v>32.826099999999997</v>
      </c>
      <c r="AR2073">
        <v>19.437899999999999</v>
      </c>
    </row>
    <row r="2074" spans="1:44" x14ac:dyDescent="0.25">
      <c r="A2074" s="1">
        <v>39569</v>
      </c>
      <c r="B2074">
        <v>43.334099999999999</v>
      </c>
      <c r="C2074">
        <v>20.607299999999999</v>
      </c>
      <c r="D2074">
        <v>9.4385700000000003</v>
      </c>
      <c r="E2074">
        <v>30.272300000000001</v>
      </c>
      <c r="F2074">
        <v>604.76729999999998</v>
      </c>
      <c r="G2074">
        <v>15.7674</v>
      </c>
      <c r="H2074">
        <v>25.240000000000002</v>
      </c>
      <c r="I2074">
        <v>23.263999999999999</v>
      </c>
      <c r="J2074">
        <v>47.845599999999997</v>
      </c>
      <c r="K2074">
        <v>45.855499999999999</v>
      </c>
      <c r="L2074">
        <v>50.581299999999999</v>
      </c>
      <c r="M2074">
        <v>15.823</v>
      </c>
      <c r="N2074">
        <v>162.95160000000001</v>
      </c>
      <c r="O2074">
        <v>16.122199999999999</v>
      </c>
      <c r="P2074">
        <v>25.695699999999999</v>
      </c>
      <c r="Q2074">
        <v>11.34</v>
      </c>
      <c r="R2074">
        <v>50.220399999999998</v>
      </c>
      <c r="S2074">
        <v>17.2272</v>
      </c>
      <c r="T2074">
        <v>14.754200000000001</v>
      </c>
      <c r="U2074">
        <v>119.84439999999999</v>
      </c>
      <c r="V2074">
        <v>28.255400000000002</v>
      </c>
      <c r="W2074">
        <v>16.563500000000001</v>
      </c>
      <c r="X2074">
        <v>33.927500000000002</v>
      </c>
      <c r="Y2074">
        <v>71.296700000000001</v>
      </c>
      <c r="Z2074">
        <v>12.5397</v>
      </c>
      <c r="AA2074">
        <v>16.560000000000002</v>
      </c>
      <c r="AB2074">
        <v>36.594099999999997</v>
      </c>
      <c r="AC2074">
        <v>28.0472</v>
      </c>
      <c r="AD2074">
        <v>16.12</v>
      </c>
      <c r="AE2074">
        <v>32.859099999999998</v>
      </c>
      <c r="AF2074">
        <v>19.984999999999999</v>
      </c>
      <c r="AG2074">
        <v>16.468800000000002</v>
      </c>
      <c r="AH2074">
        <v>20.164899999999999</v>
      </c>
      <c r="AI2074">
        <v>10.453799999999999</v>
      </c>
      <c r="AJ2074">
        <v>36.851999999999997</v>
      </c>
      <c r="AK2074" t="e">
        <v>#N/A</v>
      </c>
      <c r="AL2074" t="e">
        <v>#N/A</v>
      </c>
      <c r="AM2074">
        <v>19.896699999999999</v>
      </c>
      <c r="AN2074">
        <v>42.061399999999999</v>
      </c>
      <c r="AO2074">
        <v>19.270199999999999</v>
      </c>
      <c r="AP2074">
        <v>13.214700000000001</v>
      </c>
      <c r="AQ2074">
        <v>32.877000000000002</v>
      </c>
      <c r="AR2074">
        <v>19.959399999999999</v>
      </c>
    </row>
    <row r="2075" spans="1:44" x14ac:dyDescent="0.25">
      <c r="A2075" s="1">
        <v>39570</v>
      </c>
      <c r="B2075">
        <v>43.961300000000001</v>
      </c>
      <c r="C2075">
        <v>21.545999999999999</v>
      </c>
      <c r="D2075">
        <v>9.6348900000000004</v>
      </c>
      <c r="E2075">
        <v>29.881499999999999</v>
      </c>
      <c r="F2075">
        <v>619.21280000000002</v>
      </c>
      <c r="G2075">
        <v>15.9338</v>
      </c>
      <c r="H2075">
        <v>25.67</v>
      </c>
      <c r="I2075">
        <v>23.6248</v>
      </c>
      <c r="J2075">
        <v>48.257100000000001</v>
      </c>
      <c r="K2075">
        <v>46.3506</v>
      </c>
      <c r="L2075">
        <v>51.053199999999997</v>
      </c>
      <c r="M2075">
        <v>15.954599999999999</v>
      </c>
      <c r="N2075">
        <v>166.3374</v>
      </c>
      <c r="O2075">
        <v>16.119900000000001</v>
      </c>
      <c r="P2075">
        <v>26.317599999999999</v>
      </c>
      <c r="Q2075">
        <v>11.06</v>
      </c>
      <c r="R2075">
        <v>50.436100000000003</v>
      </c>
      <c r="S2075">
        <v>17.433599999999998</v>
      </c>
      <c r="T2075">
        <v>14.811</v>
      </c>
      <c r="U2075">
        <v>121.2186</v>
      </c>
      <c r="V2075">
        <v>28.6005</v>
      </c>
      <c r="W2075">
        <v>16.790800000000001</v>
      </c>
      <c r="X2075">
        <v>34.084899999999998</v>
      </c>
      <c r="Y2075">
        <v>71.425600000000003</v>
      </c>
      <c r="Z2075">
        <v>12.763199999999999</v>
      </c>
      <c r="AA2075">
        <v>16.77</v>
      </c>
      <c r="AB2075">
        <v>37.032299999999999</v>
      </c>
      <c r="AC2075">
        <v>27.8582</v>
      </c>
      <c r="AD2075">
        <v>16.23</v>
      </c>
      <c r="AE2075">
        <v>33.049599999999998</v>
      </c>
      <c r="AF2075">
        <v>20.307600000000001</v>
      </c>
      <c r="AG2075">
        <v>16.466100000000001</v>
      </c>
      <c r="AH2075">
        <v>20.227</v>
      </c>
      <c r="AI2075">
        <v>10.5966</v>
      </c>
      <c r="AJ2075">
        <v>36.920400000000001</v>
      </c>
      <c r="AK2075" t="e">
        <v>#N/A</v>
      </c>
      <c r="AL2075" t="e">
        <v>#N/A</v>
      </c>
      <c r="AM2075">
        <v>20.348800000000001</v>
      </c>
      <c r="AN2075">
        <v>42.625100000000003</v>
      </c>
      <c r="AO2075">
        <v>19.505500000000001</v>
      </c>
      <c r="AP2075">
        <v>12.8725</v>
      </c>
      <c r="AQ2075">
        <v>32.726999999999997</v>
      </c>
      <c r="AR2075">
        <v>20.1797</v>
      </c>
    </row>
    <row r="2076" spans="1:44" x14ac:dyDescent="0.25">
      <c r="A2076" s="1">
        <v>39573</v>
      </c>
      <c r="B2076">
        <v>43.396000000000001</v>
      </c>
      <c r="C2076">
        <v>22.008600000000001</v>
      </c>
      <c r="D2076">
        <v>9.7656700000000001</v>
      </c>
      <c r="E2076">
        <v>29.889500000000002</v>
      </c>
      <c r="F2076">
        <v>598.30089999999996</v>
      </c>
      <c r="G2076">
        <v>16.2654</v>
      </c>
      <c r="H2076">
        <v>25.78</v>
      </c>
      <c r="I2076">
        <v>23.135000000000002</v>
      </c>
      <c r="J2076">
        <v>48.380400000000002</v>
      </c>
      <c r="K2076">
        <v>46.316600000000001</v>
      </c>
      <c r="L2076">
        <v>51.2072</v>
      </c>
      <c r="M2076">
        <v>15.6722</v>
      </c>
      <c r="N2076">
        <v>162.28229999999999</v>
      </c>
      <c r="O2076">
        <v>16.010899999999999</v>
      </c>
      <c r="P2076">
        <v>26.229800000000001</v>
      </c>
      <c r="Q2076">
        <v>10.89</v>
      </c>
      <c r="R2076">
        <v>50.3733</v>
      </c>
      <c r="S2076">
        <v>17.3477</v>
      </c>
      <c r="T2076">
        <v>14.1541</v>
      </c>
      <c r="U2076">
        <v>119.29649999999999</v>
      </c>
      <c r="V2076">
        <v>28.549499999999998</v>
      </c>
      <c r="W2076">
        <v>16.3705</v>
      </c>
      <c r="X2076">
        <v>34.058100000000003</v>
      </c>
      <c r="Y2076">
        <v>70.749600000000001</v>
      </c>
      <c r="Z2076">
        <v>12.6319</v>
      </c>
      <c r="AA2076">
        <v>16.38</v>
      </c>
      <c r="AB2076">
        <v>36.8322</v>
      </c>
      <c r="AC2076">
        <v>27.476900000000001</v>
      </c>
      <c r="AD2076">
        <v>16.149999999999999</v>
      </c>
      <c r="AE2076">
        <v>33.002000000000002</v>
      </c>
      <c r="AF2076">
        <v>20.103899999999999</v>
      </c>
      <c r="AG2076">
        <v>16.373799999999999</v>
      </c>
      <c r="AH2076">
        <v>20.021100000000001</v>
      </c>
      <c r="AI2076">
        <v>10.548999999999999</v>
      </c>
      <c r="AJ2076">
        <v>36.832700000000003</v>
      </c>
      <c r="AK2076" t="e">
        <v>#N/A</v>
      </c>
      <c r="AL2076" t="e">
        <v>#N/A</v>
      </c>
      <c r="AM2076">
        <v>20.103000000000002</v>
      </c>
      <c r="AN2076">
        <v>42.347200000000001</v>
      </c>
      <c r="AO2076">
        <v>19.1631</v>
      </c>
      <c r="AP2076">
        <v>13.2301</v>
      </c>
      <c r="AQ2076">
        <v>32.421100000000003</v>
      </c>
      <c r="AR2076">
        <v>20.0566</v>
      </c>
    </row>
    <row r="2077" spans="1:44" x14ac:dyDescent="0.25">
      <c r="A2077" s="1">
        <v>39574</v>
      </c>
      <c r="B2077">
        <v>43.323</v>
      </c>
      <c r="C2077">
        <v>22.5715</v>
      </c>
      <c r="D2077">
        <v>9.8073700000000006</v>
      </c>
      <c r="E2077">
        <v>30.077300000000001</v>
      </c>
      <c r="F2077">
        <v>608.37620000000004</v>
      </c>
      <c r="G2077">
        <v>16.363399999999999</v>
      </c>
      <c r="H2077">
        <v>25.18</v>
      </c>
      <c r="I2077">
        <v>23.193300000000001</v>
      </c>
      <c r="J2077">
        <v>48.297400000000003</v>
      </c>
      <c r="K2077">
        <v>46.381300000000003</v>
      </c>
      <c r="L2077">
        <v>51.649500000000003</v>
      </c>
      <c r="M2077">
        <v>15.6333</v>
      </c>
      <c r="N2077">
        <v>162.32419999999999</v>
      </c>
      <c r="O2077">
        <v>15.9108</v>
      </c>
      <c r="P2077">
        <v>26.088699999999999</v>
      </c>
      <c r="Q2077">
        <v>11</v>
      </c>
      <c r="R2077">
        <v>50.466500000000003</v>
      </c>
      <c r="S2077">
        <v>17.178000000000001</v>
      </c>
      <c r="T2077">
        <v>14.2578</v>
      </c>
      <c r="U2077">
        <v>119.0693</v>
      </c>
      <c r="V2077">
        <v>28.636500000000002</v>
      </c>
      <c r="W2077">
        <v>16.248899999999999</v>
      </c>
      <c r="X2077">
        <v>34.026400000000002</v>
      </c>
      <c r="Y2077">
        <v>70.895799999999994</v>
      </c>
      <c r="Z2077">
        <v>12.755100000000001</v>
      </c>
      <c r="AA2077">
        <v>16.32</v>
      </c>
      <c r="AB2077">
        <v>36.498100000000001</v>
      </c>
      <c r="AC2077">
        <v>27.470500000000001</v>
      </c>
      <c r="AD2077">
        <v>16.04</v>
      </c>
      <c r="AE2077">
        <v>32.652299999999997</v>
      </c>
      <c r="AF2077">
        <v>19.943899999999999</v>
      </c>
      <c r="AG2077">
        <v>16.6496</v>
      </c>
      <c r="AH2077">
        <v>20.111999999999998</v>
      </c>
      <c r="AI2077">
        <v>10.451599999999999</v>
      </c>
      <c r="AJ2077">
        <v>36.671399999999998</v>
      </c>
      <c r="AK2077" t="e">
        <v>#N/A</v>
      </c>
      <c r="AL2077" t="e">
        <v>#N/A</v>
      </c>
      <c r="AM2077">
        <v>19.851500000000001</v>
      </c>
      <c r="AN2077">
        <v>42.195700000000002</v>
      </c>
      <c r="AO2077">
        <v>19.074300000000001</v>
      </c>
      <c r="AP2077">
        <v>13.5547</v>
      </c>
      <c r="AQ2077">
        <v>31.927900000000001</v>
      </c>
      <c r="AR2077">
        <v>20.232700000000001</v>
      </c>
    </row>
    <row r="2078" spans="1:44" x14ac:dyDescent="0.25">
      <c r="A2078" s="1">
        <v>39575</v>
      </c>
      <c r="B2078">
        <v>42.992600000000003</v>
      </c>
      <c r="C2078">
        <v>22.768699999999999</v>
      </c>
      <c r="D2078">
        <v>9.8413400000000006</v>
      </c>
      <c r="E2078">
        <v>28.925999999999998</v>
      </c>
      <c r="F2078">
        <v>570.24329999999998</v>
      </c>
      <c r="G2078">
        <v>16.1083</v>
      </c>
      <c r="H2078">
        <v>25.54</v>
      </c>
      <c r="I2078">
        <v>22.603000000000002</v>
      </c>
      <c r="J2078">
        <v>47.8474</v>
      </c>
      <c r="K2078">
        <v>45.778599999999997</v>
      </c>
      <c r="L2078">
        <v>51.124299999999998</v>
      </c>
      <c r="M2078">
        <v>15.4039</v>
      </c>
      <c r="N2078">
        <v>154.57830000000001</v>
      </c>
      <c r="O2078">
        <v>15.671099999999999</v>
      </c>
      <c r="P2078">
        <v>25.667400000000001</v>
      </c>
      <c r="Q2078">
        <v>10.95</v>
      </c>
      <c r="R2078">
        <v>50.0822</v>
      </c>
      <c r="S2078">
        <v>17.061900000000001</v>
      </c>
      <c r="T2078">
        <v>13.68</v>
      </c>
      <c r="U2078">
        <v>115.0656</v>
      </c>
      <c r="V2078">
        <v>28.824200000000001</v>
      </c>
      <c r="W2078">
        <v>15.95</v>
      </c>
      <c r="X2078">
        <v>33.223100000000002</v>
      </c>
      <c r="Y2078">
        <v>72.300700000000006</v>
      </c>
      <c r="Z2078">
        <v>12.6129</v>
      </c>
      <c r="AA2078">
        <v>16.47</v>
      </c>
      <c r="AB2078">
        <v>36.3658</v>
      </c>
      <c r="AC2078">
        <v>26.710100000000001</v>
      </c>
      <c r="AD2078">
        <v>16.04</v>
      </c>
      <c r="AE2078">
        <v>32.256700000000002</v>
      </c>
      <c r="AF2078">
        <v>20.1584</v>
      </c>
      <c r="AG2078">
        <v>16.478999999999999</v>
      </c>
      <c r="AH2078">
        <v>19.991099999999999</v>
      </c>
      <c r="AI2078">
        <v>10.367000000000001</v>
      </c>
      <c r="AJ2078">
        <v>36.433700000000002</v>
      </c>
      <c r="AK2078" t="e">
        <v>#N/A</v>
      </c>
      <c r="AL2078" t="e">
        <v>#N/A</v>
      </c>
      <c r="AM2078">
        <v>19.892399999999999</v>
      </c>
      <c r="AN2078">
        <v>41.525399999999998</v>
      </c>
      <c r="AO2078">
        <v>18.894300000000001</v>
      </c>
      <c r="AP2078">
        <v>13.792</v>
      </c>
      <c r="AQ2078">
        <v>32.404400000000003</v>
      </c>
      <c r="AR2078">
        <v>20.9468</v>
      </c>
    </row>
    <row r="2079" spans="1:44" x14ac:dyDescent="0.25">
      <c r="A2079" s="1">
        <v>39576</v>
      </c>
      <c r="B2079">
        <v>43.377299999999998</v>
      </c>
      <c r="C2079">
        <v>23.8294</v>
      </c>
      <c r="D2079">
        <v>10.132099999999999</v>
      </c>
      <c r="E2079">
        <v>29.172000000000001</v>
      </c>
      <c r="F2079">
        <v>561.4991</v>
      </c>
      <c r="G2079">
        <v>16.4145</v>
      </c>
      <c r="H2079">
        <v>25.22</v>
      </c>
      <c r="I2079">
        <v>22.3246</v>
      </c>
      <c r="J2079">
        <v>48.2256</v>
      </c>
      <c r="K2079">
        <v>46.471600000000002</v>
      </c>
      <c r="L2079">
        <v>52.566099999999999</v>
      </c>
      <c r="M2079">
        <v>15.4392</v>
      </c>
      <c r="N2079">
        <v>154.2714</v>
      </c>
      <c r="O2079">
        <v>15.551399999999999</v>
      </c>
      <c r="P2079">
        <v>26.226199999999999</v>
      </c>
      <c r="Q2079">
        <v>10.6</v>
      </c>
      <c r="R2079">
        <v>50.982300000000002</v>
      </c>
      <c r="S2079">
        <v>17.1647</v>
      </c>
      <c r="T2079">
        <v>13.571400000000001</v>
      </c>
      <c r="U2079">
        <v>114.4442</v>
      </c>
      <c r="V2079">
        <v>29.224399999999999</v>
      </c>
      <c r="W2079">
        <v>15.6769</v>
      </c>
      <c r="X2079">
        <v>33.612299999999998</v>
      </c>
      <c r="Y2079">
        <v>73.148499999999999</v>
      </c>
      <c r="Z2079">
        <v>12.807</v>
      </c>
      <c r="AA2079">
        <v>16.87</v>
      </c>
      <c r="AB2079">
        <v>36.557000000000002</v>
      </c>
      <c r="AC2079">
        <v>26.5547</v>
      </c>
      <c r="AD2079">
        <v>16.04</v>
      </c>
      <c r="AE2079">
        <v>32.644100000000002</v>
      </c>
      <c r="AF2079">
        <v>20.309000000000001</v>
      </c>
      <c r="AG2079">
        <v>16.6021</v>
      </c>
      <c r="AH2079">
        <v>19.5121</v>
      </c>
      <c r="AI2079">
        <v>10.449199999999999</v>
      </c>
      <c r="AJ2079">
        <v>36.697499999999998</v>
      </c>
      <c r="AK2079" t="e">
        <v>#N/A</v>
      </c>
      <c r="AL2079" t="e">
        <v>#N/A</v>
      </c>
      <c r="AM2079">
        <v>20.208200000000001</v>
      </c>
      <c r="AN2079">
        <v>42.338799999999999</v>
      </c>
      <c r="AO2079">
        <v>18.9816</v>
      </c>
      <c r="AP2079">
        <v>13.6785</v>
      </c>
      <c r="AQ2079">
        <v>32.768799999999999</v>
      </c>
      <c r="AR2079">
        <v>20.975100000000001</v>
      </c>
    </row>
    <row r="2080" spans="1:44" x14ac:dyDescent="0.25">
      <c r="A2080" s="1">
        <v>39577</v>
      </c>
      <c r="B2080">
        <v>42.713299999999997</v>
      </c>
      <c r="C2080">
        <v>23.2943</v>
      </c>
      <c r="D2080">
        <v>9.8753899999999994</v>
      </c>
      <c r="E2080">
        <v>29.027699999999999</v>
      </c>
      <c r="F2080">
        <v>508.60250000000002</v>
      </c>
      <c r="G2080">
        <v>16.154800000000002</v>
      </c>
      <c r="H2080">
        <v>25.2</v>
      </c>
      <c r="I2080">
        <v>21.7605</v>
      </c>
      <c r="J2080">
        <v>47.483899999999998</v>
      </c>
      <c r="K2080">
        <v>45.768500000000003</v>
      </c>
      <c r="L2080">
        <v>52.161900000000003</v>
      </c>
      <c r="M2080">
        <v>15.202999999999999</v>
      </c>
      <c r="N2080">
        <v>148.9409</v>
      </c>
      <c r="O2080">
        <v>15.401300000000001</v>
      </c>
      <c r="P2080">
        <v>25.568100000000001</v>
      </c>
      <c r="Q2080">
        <v>10.94</v>
      </c>
      <c r="R2080">
        <v>50.137</v>
      </c>
      <c r="S2080">
        <v>16.874099999999999</v>
      </c>
      <c r="T2080">
        <v>12.983700000000001</v>
      </c>
      <c r="U2080">
        <v>113.8463</v>
      </c>
      <c r="V2080">
        <v>29.055900000000001</v>
      </c>
      <c r="W2080">
        <v>15.597799999999999</v>
      </c>
      <c r="X2080">
        <v>33.5002</v>
      </c>
      <c r="Y2080">
        <v>72.1233</v>
      </c>
      <c r="Z2080">
        <v>12.698700000000001</v>
      </c>
      <c r="AA2080">
        <v>16.71</v>
      </c>
      <c r="AB2080">
        <v>36.104599999999998</v>
      </c>
      <c r="AC2080">
        <v>26.6617</v>
      </c>
      <c r="AD2080">
        <v>15.84</v>
      </c>
      <c r="AE2080">
        <v>32.122399999999999</v>
      </c>
      <c r="AF2080">
        <v>20.111599999999999</v>
      </c>
      <c r="AG2080">
        <v>16.5505</v>
      </c>
      <c r="AH2080">
        <v>19.392900000000001</v>
      </c>
      <c r="AI2080">
        <v>10.2807</v>
      </c>
      <c r="AJ2080">
        <v>36.041600000000003</v>
      </c>
      <c r="AK2080" t="e">
        <v>#N/A</v>
      </c>
      <c r="AL2080" t="e">
        <v>#N/A</v>
      </c>
      <c r="AM2080">
        <v>20.026599999999998</v>
      </c>
      <c r="AN2080">
        <v>41.506900000000002</v>
      </c>
      <c r="AO2080">
        <v>18.677800000000001</v>
      </c>
      <c r="AP2080">
        <v>12.8896</v>
      </c>
      <c r="AQ2080">
        <v>32.544899999999998</v>
      </c>
      <c r="AR2080">
        <v>20.6678</v>
      </c>
    </row>
    <row r="2081" spans="1:44" x14ac:dyDescent="0.25">
      <c r="A2081" s="1">
        <v>39580</v>
      </c>
      <c r="B2081">
        <v>43.547699999999999</v>
      </c>
      <c r="C2081">
        <v>24.872800000000002</v>
      </c>
      <c r="D2081">
        <v>10.195600000000001</v>
      </c>
      <c r="E2081">
        <v>29.668399999999998</v>
      </c>
      <c r="F2081">
        <v>485.36399999999998</v>
      </c>
      <c r="G2081">
        <v>16.599699999999999</v>
      </c>
      <c r="H2081">
        <v>24.98</v>
      </c>
      <c r="I2081">
        <v>22.2699</v>
      </c>
      <c r="J2081">
        <v>47.988900000000001</v>
      </c>
      <c r="K2081">
        <v>47.006700000000002</v>
      </c>
      <c r="L2081">
        <v>52.240499999999997</v>
      </c>
      <c r="M2081">
        <v>15.4398</v>
      </c>
      <c r="N2081">
        <v>149.2741</v>
      </c>
      <c r="O2081">
        <v>15.497999999999999</v>
      </c>
      <c r="P2081">
        <v>26.217400000000001</v>
      </c>
      <c r="Q2081">
        <v>10.97</v>
      </c>
      <c r="R2081">
        <v>50.4373</v>
      </c>
      <c r="S2081">
        <v>16.972899999999999</v>
      </c>
      <c r="T2081">
        <v>13.1861</v>
      </c>
      <c r="U2081">
        <v>116.47239999999999</v>
      </c>
      <c r="V2081">
        <v>27.639299999999999</v>
      </c>
      <c r="W2081">
        <v>15.9946</v>
      </c>
      <c r="X2081">
        <v>33.780700000000003</v>
      </c>
      <c r="Y2081">
        <v>72.941400000000002</v>
      </c>
      <c r="Z2081">
        <v>12.8687</v>
      </c>
      <c r="AA2081">
        <v>16.37</v>
      </c>
      <c r="AB2081">
        <v>36.257100000000001</v>
      </c>
      <c r="AC2081">
        <v>27.0944</v>
      </c>
      <c r="AD2081">
        <v>15.53</v>
      </c>
      <c r="AE2081">
        <v>33.066099999999999</v>
      </c>
      <c r="AF2081">
        <v>20.473700000000001</v>
      </c>
      <c r="AG2081">
        <v>16.9191</v>
      </c>
      <c r="AH2081">
        <v>19.556899999999999</v>
      </c>
      <c r="AI2081">
        <v>10.361800000000001</v>
      </c>
      <c r="AJ2081">
        <v>36.1845</v>
      </c>
      <c r="AK2081" t="e">
        <v>#N/A</v>
      </c>
      <c r="AL2081" t="e">
        <v>#N/A</v>
      </c>
      <c r="AM2081">
        <v>19.965399999999999</v>
      </c>
      <c r="AN2081">
        <v>42.401000000000003</v>
      </c>
      <c r="AO2081">
        <v>18.785699999999999</v>
      </c>
      <c r="AP2081">
        <v>12.763400000000001</v>
      </c>
      <c r="AQ2081">
        <v>33.082900000000002</v>
      </c>
      <c r="AR2081">
        <v>20.989000000000001</v>
      </c>
    </row>
    <row r="2082" spans="1:44" x14ac:dyDescent="0.25">
      <c r="A2082" s="1">
        <v>39581</v>
      </c>
      <c r="B2082">
        <v>43.152700000000003</v>
      </c>
      <c r="C2082">
        <v>25.107700000000001</v>
      </c>
      <c r="D2082">
        <v>10.327500000000001</v>
      </c>
      <c r="E2082">
        <v>29.029199999999999</v>
      </c>
      <c r="F2082">
        <v>493.98129999999998</v>
      </c>
      <c r="G2082">
        <v>16.7119</v>
      </c>
      <c r="H2082">
        <v>25.1</v>
      </c>
      <c r="I2082">
        <v>21.715699999999998</v>
      </c>
      <c r="J2082">
        <v>48.013500000000001</v>
      </c>
      <c r="K2082">
        <v>47.015999999999998</v>
      </c>
      <c r="L2082">
        <v>52.293199999999999</v>
      </c>
      <c r="M2082">
        <v>15.4267</v>
      </c>
      <c r="N2082">
        <v>145.01820000000001</v>
      </c>
      <c r="O2082">
        <v>15.4823</v>
      </c>
      <c r="P2082">
        <v>25.983499999999999</v>
      </c>
      <c r="Q2082">
        <v>10.72</v>
      </c>
      <c r="R2082">
        <v>50.573399999999999</v>
      </c>
      <c r="S2082">
        <v>16.889199999999999</v>
      </c>
      <c r="T2082">
        <v>12.8948</v>
      </c>
      <c r="U2082">
        <v>115.09050000000001</v>
      </c>
      <c r="V2082">
        <v>26.156199999999998</v>
      </c>
      <c r="W2082">
        <v>16.011500000000002</v>
      </c>
      <c r="X2082">
        <v>34.164200000000001</v>
      </c>
      <c r="Y2082">
        <v>73.516900000000007</v>
      </c>
      <c r="Z2082">
        <v>12.898099999999999</v>
      </c>
      <c r="AA2082">
        <v>16.37</v>
      </c>
      <c r="AB2082">
        <v>35.993699999999997</v>
      </c>
      <c r="AC2082">
        <v>26.0124</v>
      </c>
      <c r="AD2082">
        <v>15.65</v>
      </c>
      <c r="AE2082">
        <v>33.136800000000001</v>
      </c>
      <c r="AF2082">
        <v>20.184899999999999</v>
      </c>
      <c r="AG2082">
        <v>16.793800000000001</v>
      </c>
      <c r="AH2082">
        <v>19.61</v>
      </c>
      <c r="AI2082">
        <v>10.3642</v>
      </c>
      <c r="AJ2082">
        <v>36.293700000000001</v>
      </c>
      <c r="AK2082" t="e">
        <v>#N/A</v>
      </c>
      <c r="AL2082" t="e">
        <v>#N/A</v>
      </c>
      <c r="AM2082">
        <v>19.770199999999999</v>
      </c>
      <c r="AN2082">
        <v>42.481699999999996</v>
      </c>
      <c r="AO2082">
        <v>18.758099999999999</v>
      </c>
      <c r="AP2082">
        <v>12.8025</v>
      </c>
      <c r="AQ2082">
        <v>32.212000000000003</v>
      </c>
      <c r="AR2082">
        <v>20.665800000000001</v>
      </c>
    </row>
    <row r="2083" spans="1:44" x14ac:dyDescent="0.25">
      <c r="A2083" s="1">
        <v>39582</v>
      </c>
      <c r="B2083">
        <v>43.555900000000001</v>
      </c>
      <c r="C2083">
        <v>25.0913</v>
      </c>
      <c r="D2083">
        <v>10.388</v>
      </c>
      <c r="E2083">
        <v>29.384</v>
      </c>
      <c r="F2083">
        <v>498.60910000000001</v>
      </c>
      <c r="G2083">
        <v>16.422499999999999</v>
      </c>
      <c r="H2083">
        <v>25.71</v>
      </c>
      <c r="I2083">
        <v>21.8764</v>
      </c>
      <c r="J2083">
        <v>48.464300000000001</v>
      </c>
      <c r="K2083">
        <v>46.379600000000003</v>
      </c>
      <c r="L2083">
        <v>52.403100000000002</v>
      </c>
      <c r="M2083">
        <v>15.377000000000001</v>
      </c>
      <c r="N2083">
        <v>146.72620000000001</v>
      </c>
      <c r="O2083">
        <v>15.5273</v>
      </c>
      <c r="P2083">
        <v>26.343699999999998</v>
      </c>
      <c r="Q2083">
        <v>10.94</v>
      </c>
      <c r="R2083">
        <v>50.814700000000002</v>
      </c>
      <c r="S2083">
        <v>17.020600000000002</v>
      </c>
      <c r="T2083">
        <v>13.045</v>
      </c>
      <c r="U2083">
        <v>115.22280000000001</v>
      </c>
      <c r="V2083">
        <v>27.025099999999998</v>
      </c>
      <c r="W2083">
        <v>16.2532</v>
      </c>
      <c r="X2083">
        <v>34.892400000000002</v>
      </c>
      <c r="Y2083">
        <v>74.225999999999999</v>
      </c>
      <c r="Z2083">
        <v>12.97</v>
      </c>
      <c r="AA2083">
        <v>16.39</v>
      </c>
      <c r="AB2083">
        <v>36.290199999999999</v>
      </c>
      <c r="AC2083">
        <v>26.316199999999998</v>
      </c>
      <c r="AD2083">
        <v>16</v>
      </c>
      <c r="AE2083">
        <v>32.813400000000001</v>
      </c>
      <c r="AF2083">
        <v>20.5701</v>
      </c>
      <c r="AG2083">
        <v>16.915700000000001</v>
      </c>
      <c r="AH2083">
        <v>20.186</v>
      </c>
      <c r="AI2083">
        <v>10.4338</v>
      </c>
      <c r="AJ2083">
        <v>36.246400000000001</v>
      </c>
      <c r="AK2083" t="e">
        <v>#N/A</v>
      </c>
      <c r="AL2083" t="e">
        <v>#N/A</v>
      </c>
      <c r="AM2083">
        <v>19.491199999999999</v>
      </c>
      <c r="AN2083">
        <v>42.829500000000003</v>
      </c>
      <c r="AO2083">
        <v>19.213799999999999</v>
      </c>
      <c r="AP2083">
        <v>12.807399999999999</v>
      </c>
      <c r="AQ2083">
        <v>32.826599999999999</v>
      </c>
      <c r="AR2083">
        <v>20.994800000000001</v>
      </c>
    </row>
    <row r="2084" spans="1:44" x14ac:dyDescent="0.25">
      <c r="A2084" s="1">
        <v>39583</v>
      </c>
      <c r="B2084">
        <v>43.530099999999997</v>
      </c>
      <c r="C2084">
        <v>25.4756</v>
      </c>
      <c r="D2084">
        <v>10.524699999999999</v>
      </c>
      <c r="E2084">
        <v>29.530799999999999</v>
      </c>
      <c r="F2084">
        <v>499.12049999999999</v>
      </c>
      <c r="G2084">
        <v>16.6906</v>
      </c>
      <c r="H2084">
        <v>25.68</v>
      </c>
      <c r="I2084">
        <v>21.773599999999998</v>
      </c>
      <c r="J2084">
        <v>48.275700000000001</v>
      </c>
      <c r="K2084">
        <v>46.694200000000002</v>
      </c>
      <c r="L2084">
        <v>52.9206</v>
      </c>
      <c r="M2084">
        <v>15.789099999999999</v>
      </c>
      <c r="N2084">
        <v>149.41630000000001</v>
      </c>
      <c r="O2084">
        <v>15.621</v>
      </c>
      <c r="P2084">
        <v>26.252300000000002</v>
      </c>
      <c r="Q2084">
        <v>10.8</v>
      </c>
      <c r="R2084">
        <v>51.483699999999999</v>
      </c>
      <c r="S2084">
        <v>16.908999999999999</v>
      </c>
      <c r="T2084">
        <v>13.725</v>
      </c>
      <c r="U2084">
        <v>114.0491</v>
      </c>
      <c r="V2084">
        <v>27.607900000000001</v>
      </c>
      <c r="W2084">
        <v>16.444800000000001</v>
      </c>
      <c r="X2084">
        <v>35.060600000000001</v>
      </c>
      <c r="Y2084">
        <v>74.603999999999999</v>
      </c>
      <c r="Z2084">
        <v>13.554</v>
      </c>
      <c r="AA2084">
        <v>16.940000000000001</v>
      </c>
      <c r="AB2084">
        <v>36.137700000000002</v>
      </c>
      <c r="AC2084">
        <v>26.891500000000001</v>
      </c>
      <c r="AD2084">
        <v>16.149999999999999</v>
      </c>
      <c r="AE2084">
        <v>32.966700000000003</v>
      </c>
      <c r="AF2084">
        <v>20.6112</v>
      </c>
      <c r="AG2084">
        <v>17.1706</v>
      </c>
      <c r="AH2084">
        <v>20.313600000000001</v>
      </c>
      <c r="AI2084">
        <v>10.4206</v>
      </c>
      <c r="AJ2084">
        <v>36.639200000000002</v>
      </c>
      <c r="AK2084" t="e">
        <v>#N/A</v>
      </c>
      <c r="AL2084" t="e">
        <v>#N/A</v>
      </c>
      <c r="AM2084">
        <v>19.252800000000001</v>
      </c>
      <c r="AN2084">
        <v>42.238100000000003</v>
      </c>
      <c r="AO2084">
        <v>19.145700000000001</v>
      </c>
      <c r="AP2084">
        <v>12.781499999999999</v>
      </c>
      <c r="AQ2084">
        <v>32.564100000000003</v>
      </c>
      <c r="AR2084">
        <v>21.061699999999998</v>
      </c>
    </row>
    <row r="2085" spans="1:44" x14ac:dyDescent="0.25">
      <c r="A2085" s="1">
        <v>39584</v>
      </c>
      <c r="B2085">
        <v>43.909199999999998</v>
      </c>
      <c r="C2085">
        <v>25.680199999999999</v>
      </c>
      <c r="D2085">
        <v>10.5601</v>
      </c>
      <c r="E2085">
        <v>28.787199999999999</v>
      </c>
      <c r="F2085">
        <v>495.45100000000002</v>
      </c>
      <c r="G2085">
        <v>16.479399999999998</v>
      </c>
      <c r="H2085">
        <v>25.76</v>
      </c>
      <c r="I2085">
        <v>21.420100000000001</v>
      </c>
      <c r="J2085">
        <v>47.986800000000002</v>
      </c>
      <c r="K2085">
        <v>46.733499999999999</v>
      </c>
      <c r="L2085">
        <v>53.852499999999999</v>
      </c>
      <c r="M2085">
        <v>15.7706</v>
      </c>
      <c r="N2085">
        <v>145.35050000000001</v>
      </c>
      <c r="O2085">
        <v>15.613200000000001</v>
      </c>
      <c r="P2085">
        <v>26.2698</v>
      </c>
      <c r="Q2085">
        <v>11.29</v>
      </c>
      <c r="R2085">
        <v>52.1753</v>
      </c>
      <c r="S2085">
        <v>16.7576</v>
      </c>
      <c r="T2085">
        <v>13.285</v>
      </c>
      <c r="U2085">
        <v>112.979</v>
      </c>
      <c r="V2085">
        <v>27.895499999999998</v>
      </c>
      <c r="W2085">
        <v>16.180199999999999</v>
      </c>
      <c r="X2085">
        <v>34.758099999999999</v>
      </c>
      <c r="Y2085">
        <v>74.117400000000004</v>
      </c>
      <c r="Z2085">
        <v>13.549300000000001</v>
      </c>
      <c r="AA2085">
        <v>17.3</v>
      </c>
      <c r="AB2085">
        <v>36.081800000000001</v>
      </c>
      <c r="AC2085">
        <v>26.57</v>
      </c>
      <c r="AD2085">
        <v>16.190000000000001</v>
      </c>
      <c r="AE2085">
        <v>32.737200000000001</v>
      </c>
      <c r="AF2085">
        <v>20.5793</v>
      </c>
      <c r="AG2085">
        <v>16.885000000000002</v>
      </c>
      <c r="AH2085">
        <v>20.135999999999999</v>
      </c>
      <c r="AI2085">
        <v>10.378500000000001</v>
      </c>
      <c r="AJ2085">
        <v>36.797499999999999</v>
      </c>
      <c r="AK2085" t="e">
        <v>#N/A</v>
      </c>
      <c r="AL2085" t="e">
        <v>#N/A</v>
      </c>
      <c r="AM2085">
        <v>19.5989</v>
      </c>
      <c r="AN2085">
        <v>41.985300000000002</v>
      </c>
      <c r="AO2085">
        <v>19.052199999999999</v>
      </c>
      <c r="AP2085">
        <v>12.7803</v>
      </c>
      <c r="AQ2085">
        <v>32.4681</v>
      </c>
      <c r="AR2085">
        <v>20.981100000000001</v>
      </c>
    </row>
    <row r="2086" spans="1:44" x14ac:dyDescent="0.25">
      <c r="A2086" s="1">
        <v>39587</v>
      </c>
      <c r="B2086">
        <v>43.903199999999998</v>
      </c>
      <c r="C2086">
        <v>26.4026</v>
      </c>
      <c r="D2086">
        <v>10.5581</v>
      </c>
      <c r="E2086">
        <v>28.570699999999999</v>
      </c>
      <c r="F2086">
        <v>488.05160000000001</v>
      </c>
      <c r="G2086">
        <v>16.044499999999999</v>
      </c>
      <c r="H2086">
        <v>26.17</v>
      </c>
      <c r="I2086">
        <v>21.270199999999999</v>
      </c>
      <c r="J2086">
        <v>48.808500000000002</v>
      </c>
      <c r="K2086">
        <v>46.8187</v>
      </c>
      <c r="L2086">
        <v>54.550899999999999</v>
      </c>
      <c r="M2086">
        <v>15.607799999999999</v>
      </c>
      <c r="N2086">
        <v>143.79939999999999</v>
      </c>
      <c r="O2086">
        <v>15.656499999999999</v>
      </c>
      <c r="P2086">
        <v>26.068100000000001</v>
      </c>
      <c r="Q2086">
        <v>11.11</v>
      </c>
      <c r="R2086">
        <v>52.857300000000002</v>
      </c>
      <c r="S2086">
        <v>16.8127</v>
      </c>
      <c r="T2086">
        <v>13.414999999999999</v>
      </c>
      <c r="U2086">
        <v>110.7602</v>
      </c>
      <c r="V2086">
        <v>27.413599999999999</v>
      </c>
      <c r="W2086">
        <v>15.9709</v>
      </c>
      <c r="X2086">
        <v>34.828000000000003</v>
      </c>
      <c r="Y2086">
        <v>72.974199999999996</v>
      </c>
      <c r="Z2086">
        <v>13.416</v>
      </c>
      <c r="AA2086">
        <v>18.05</v>
      </c>
      <c r="AB2086">
        <v>35.8718</v>
      </c>
      <c r="AC2086">
        <v>26.128499999999999</v>
      </c>
      <c r="AD2086">
        <v>16.45</v>
      </c>
      <c r="AE2086">
        <v>32.528100000000002</v>
      </c>
      <c r="AF2086">
        <v>20.485099999999999</v>
      </c>
      <c r="AG2086">
        <v>16.502500000000001</v>
      </c>
      <c r="AH2086">
        <v>20.1081</v>
      </c>
      <c r="AI2086">
        <v>10.429</v>
      </c>
      <c r="AJ2086">
        <v>36.671300000000002</v>
      </c>
      <c r="AK2086" t="e">
        <v>#N/A</v>
      </c>
      <c r="AL2086" t="e">
        <v>#N/A</v>
      </c>
      <c r="AM2086">
        <v>20.1752</v>
      </c>
      <c r="AN2086">
        <v>41.998199999999997</v>
      </c>
      <c r="AO2086">
        <v>19.116900000000001</v>
      </c>
      <c r="AP2086">
        <v>12.8622</v>
      </c>
      <c r="AQ2086">
        <v>31.940999999999999</v>
      </c>
      <c r="AR2086">
        <v>20.760999999999999</v>
      </c>
    </row>
    <row r="2087" spans="1:44" x14ac:dyDescent="0.25">
      <c r="A2087" s="1">
        <v>39588</v>
      </c>
      <c r="B2087">
        <v>42.888300000000001</v>
      </c>
      <c r="C2087">
        <v>25.495799999999999</v>
      </c>
      <c r="D2087">
        <v>10.4603</v>
      </c>
      <c r="E2087">
        <v>27.724799999999998</v>
      </c>
      <c r="F2087">
        <v>475.75900000000001</v>
      </c>
      <c r="G2087">
        <v>16.181100000000001</v>
      </c>
      <c r="H2087">
        <v>25.65</v>
      </c>
      <c r="I2087">
        <v>20.769200000000001</v>
      </c>
      <c r="J2087">
        <v>47.537399999999998</v>
      </c>
      <c r="K2087">
        <v>46.389699999999998</v>
      </c>
      <c r="L2087">
        <v>54.8078</v>
      </c>
      <c r="M2087">
        <v>15.2394</v>
      </c>
      <c r="N2087">
        <v>137.74690000000001</v>
      </c>
      <c r="O2087">
        <v>15.4779</v>
      </c>
      <c r="P2087">
        <v>25.676300000000001</v>
      </c>
      <c r="Q2087">
        <v>10.55</v>
      </c>
      <c r="R2087">
        <v>52.759399999999999</v>
      </c>
      <c r="S2087">
        <v>16.394600000000001</v>
      </c>
      <c r="T2087">
        <v>12.675000000000001</v>
      </c>
      <c r="U2087">
        <v>109.1425</v>
      </c>
      <c r="V2087">
        <v>27.158899999999999</v>
      </c>
      <c r="W2087">
        <v>15.081099999999999</v>
      </c>
      <c r="X2087">
        <v>34.227400000000003</v>
      </c>
      <c r="Y2087">
        <v>71.932100000000005</v>
      </c>
      <c r="Z2087">
        <v>12.9384</v>
      </c>
      <c r="AA2087">
        <v>17.559999999999999</v>
      </c>
      <c r="AB2087">
        <v>35.472200000000001</v>
      </c>
      <c r="AC2087">
        <v>24.729099999999999</v>
      </c>
      <c r="AD2087">
        <v>16.23</v>
      </c>
      <c r="AE2087">
        <v>31.9864</v>
      </c>
      <c r="AF2087">
        <v>20.261199999999999</v>
      </c>
      <c r="AG2087">
        <v>16.046500000000002</v>
      </c>
      <c r="AH2087">
        <v>19.809699999999999</v>
      </c>
      <c r="AI2087">
        <v>10.295199999999999</v>
      </c>
      <c r="AJ2087">
        <v>35.979599999999998</v>
      </c>
      <c r="AK2087" t="e">
        <v>#N/A</v>
      </c>
      <c r="AL2087" t="e">
        <v>#N/A</v>
      </c>
      <c r="AM2087">
        <v>20.4618</v>
      </c>
      <c r="AN2087">
        <v>41.291699999999999</v>
      </c>
      <c r="AO2087">
        <v>18.422699999999999</v>
      </c>
      <c r="AP2087">
        <v>12.722</v>
      </c>
      <c r="AQ2087">
        <v>31.560600000000001</v>
      </c>
      <c r="AR2087">
        <v>20.3035</v>
      </c>
    </row>
    <row r="2088" spans="1:44" x14ac:dyDescent="0.25">
      <c r="A2088" s="1">
        <v>39589</v>
      </c>
      <c r="B2088">
        <v>41.978099999999998</v>
      </c>
      <c r="C2088">
        <v>24.415500000000002</v>
      </c>
      <c r="D2088">
        <v>10.3522</v>
      </c>
      <c r="E2088">
        <v>26.459499999999998</v>
      </c>
      <c r="F2088">
        <v>457.9427</v>
      </c>
      <c r="G2088">
        <v>15.3978</v>
      </c>
      <c r="H2088">
        <v>25.01</v>
      </c>
      <c r="I2088">
        <v>20.176100000000002</v>
      </c>
      <c r="J2088">
        <v>45.003900000000002</v>
      </c>
      <c r="K2088">
        <v>45.812199999999997</v>
      </c>
      <c r="L2088">
        <v>54.374299999999998</v>
      </c>
      <c r="M2088">
        <v>14.8482</v>
      </c>
      <c r="N2088">
        <v>130.25630000000001</v>
      </c>
      <c r="O2088">
        <v>15.2475</v>
      </c>
      <c r="P2088">
        <v>25.084299999999999</v>
      </c>
      <c r="Q2088">
        <v>10.65</v>
      </c>
      <c r="R2088">
        <v>51.884599999999999</v>
      </c>
      <c r="S2088">
        <v>15.901300000000001</v>
      </c>
      <c r="T2088">
        <v>12.074999999999999</v>
      </c>
      <c r="U2088">
        <v>106.0779</v>
      </c>
      <c r="V2088">
        <v>25.998899999999999</v>
      </c>
      <c r="W2088">
        <v>14.731299999999999</v>
      </c>
      <c r="X2088">
        <v>33.2605</v>
      </c>
      <c r="Y2088">
        <v>70.521600000000007</v>
      </c>
      <c r="Z2088">
        <v>12.615600000000001</v>
      </c>
      <c r="AA2088">
        <v>17.61</v>
      </c>
      <c r="AB2088">
        <v>34.991999999999997</v>
      </c>
      <c r="AC2088">
        <v>23.831</v>
      </c>
      <c r="AD2088">
        <v>16.079999999999998</v>
      </c>
      <c r="AE2088">
        <v>31.276</v>
      </c>
      <c r="AF2088">
        <v>19.805800000000001</v>
      </c>
      <c r="AG2088">
        <v>15.6479</v>
      </c>
      <c r="AH2088">
        <v>19.106000000000002</v>
      </c>
      <c r="AI2088">
        <v>10.2003</v>
      </c>
      <c r="AJ2088">
        <v>35.344999999999999</v>
      </c>
      <c r="AK2088" t="e">
        <v>#N/A</v>
      </c>
      <c r="AL2088" t="e">
        <v>#N/A</v>
      </c>
      <c r="AM2088">
        <v>20.3794</v>
      </c>
      <c r="AN2088">
        <v>40.222200000000001</v>
      </c>
      <c r="AO2088">
        <v>17.994399999999999</v>
      </c>
      <c r="AP2088">
        <v>12.3414</v>
      </c>
      <c r="AQ2088">
        <v>30.928999999999998</v>
      </c>
      <c r="AR2088">
        <v>19.9024</v>
      </c>
    </row>
    <row r="2089" spans="1:44" x14ac:dyDescent="0.25">
      <c r="A2089" s="1">
        <v>39590</v>
      </c>
      <c r="B2089">
        <v>42.259500000000003</v>
      </c>
      <c r="C2089">
        <v>23.8855</v>
      </c>
      <c r="D2089">
        <v>10.536</v>
      </c>
      <c r="E2089">
        <v>26.9681</v>
      </c>
      <c r="F2089">
        <v>468.41430000000003</v>
      </c>
      <c r="G2089">
        <v>15.2973</v>
      </c>
      <c r="H2089">
        <v>24.6</v>
      </c>
      <c r="I2089">
        <v>20.2318</v>
      </c>
      <c r="J2089">
        <v>45.120100000000001</v>
      </c>
      <c r="K2089">
        <v>45.158299999999997</v>
      </c>
      <c r="L2089">
        <v>53.781500000000001</v>
      </c>
      <c r="M2089">
        <v>14.969099999999999</v>
      </c>
      <c r="N2089">
        <v>134.3212</v>
      </c>
      <c r="O2089">
        <v>15.6815</v>
      </c>
      <c r="P2089">
        <v>25.2164</v>
      </c>
      <c r="Q2089">
        <v>10.01</v>
      </c>
      <c r="R2089">
        <v>51.235599999999998</v>
      </c>
      <c r="S2089">
        <v>15.909599999999999</v>
      </c>
      <c r="T2089">
        <v>11.85</v>
      </c>
      <c r="U2089">
        <v>105.233</v>
      </c>
      <c r="V2089">
        <v>26.053699999999999</v>
      </c>
      <c r="W2089">
        <v>14.718500000000001</v>
      </c>
      <c r="X2089">
        <v>32.8414</v>
      </c>
      <c r="Y2089">
        <v>71.128699999999995</v>
      </c>
      <c r="Z2089">
        <v>12.731199999999999</v>
      </c>
      <c r="AA2089">
        <v>16.670000000000002</v>
      </c>
      <c r="AB2089">
        <v>34.9726</v>
      </c>
      <c r="AC2089">
        <v>24.181899999999999</v>
      </c>
      <c r="AD2089">
        <v>16.079999999999998</v>
      </c>
      <c r="AE2089">
        <v>31.139099999999999</v>
      </c>
      <c r="AF2089">
        <v>19.752700000000001</v>
      </c>
      <c r="AG2089">
        <v>15.767799999999999</v>
      </c>
      <c r="AH2089">
        <v>19.0684</v>
      </c>
      <c r="AI2089">
        <v>10.081799999999999</v>
      </c>
      <c r="AJ2089">
        <v>35.584499999999998</v>
      </c>
      <c r="AK2089" t="e">
        <v>#N/A</v>
      </c>
      <c r="AL2089" t="e">
        <v>#N/A</v>
      </c>
      <c r="AM2089">
        <v>21.056799999999999</v>
      </c>
      <c r="AN2089">
        <v>40.116599999999998</v>
      </c>
      <c r="AO2089">
        <v>18.113</v>
      </c>
      <c r="AP2089">
        <v>11.7995</v>
      </c>
      <c r="AQ2089">
        <v>31.3842</v>
      </c>
      <c r="AR2089">
        <v>19.870200000000001</v>
      </c>
    </row>
    <row r="2090" spans="1:44" x14ac:dyDescent="0.25">
      <c r="A2090" s="1">
        <v>39591</v>
      </c>
      <c r="B2090">
        <v>41.836300000000001</v>
      </c>
      <c r="C2090">
        <v>23.582999999999998</v>
      </c>
      <c r="D2090">
        <v>10.3177</v>
      </c>
      <c r="E2090">
        <v>26.4605</v>
      </c>
      <c r="F2090">
        <v>458.1379</v>
      </c>
      <c r="G2090">
        <v>15.6662</v>
      </c>
      <c r="H2090">
        <v>24.37</v>
      </c>
      <c r="I2090">
        <v>19.7821</v>
      </c>
      <c r="J2090">
        <v>45.196199999999997</v>
      </c>
      <c r="K2090">
        <v>44.827300000000001</v>
      </c>
      <c r="L2090">
        <v>53.202800000000003</v>
      </c>
      <c r="M2090">
        <v>14.7004</v>
      </c>
      <c r="N2090">
        <v>130.71809999999999</v>
      </c>
      <c r="O2090">
        <v>15.791399999999999</v>
      </c>
      <c r="P2090">
        <v>24.815200000000001</v>
      </c>
      <c r="Q2090">
        <v>9.89</v>
      </c>
      <c r="R2090">
        <v>50.2746</v>
      </c>
      <c r="S2090">
        <v>15.625</v>
      </c>
      <c r="T2090">
        <v>11.13</v>
      </c>
      <c r="U2090">
        <v>102.6096</v>
      </c>
      <c r="V2090">
        <v>26.11</v>
      </c>
      <c r="W2090">
        <v>14.6541</v>
      </c>
      <c r="X2090">
        <v>32.530799999999999</v>
      </c>
      <c r="Y2090">
        <v>70.902000000000001</v>
      </c>
      <c r="Z2090">
        <v>12.4909</v>
      </c>
      <c r="AA2090">
        <v>16.77</v>
      </c>
      <c r="AB2090">
        <v>34.7393</v>
      </c>
      <c r="AC2090">
        <v>23.791399999999999</v>
      </c>
      <c r="AD2090">
        <v>15.76</v>
      </c>
      <c r="AE2090">
        <v>30.738800000000001</v>
      </c>
      <c r="AF2090">
        <v>19.6221</v>
      </c>
      <c r="AG2090">
        <v>15.548</v>
      </c>
      <c r="AH2090">
        <v>19.0137</v>
      </c>
      <c r="AI2090">
        <v>9.9626000000000001</v>
      </c>
      <c r="AJ2090">
        <v>35.423900000000003</v>
      </c>
      <c r="AK2090" t="e">
        <v>#N/A</v>
      </c>
      <c r="AL2090" t="e">
        <v>#N/A</v>
      </c>
      <c r="AM2090">
        <v>20.745799999999999</v>
      </c>
      <c r="AN2090">
        <v>39.127000000000002</v>
      </c>
      <c r="AO2090">
        <v>17.939299999999999</v>
      </c>
      <c r="AP2090">
        <v>11.662699999999999</v>
      </c>
      <c r="AQ2090">
        <v>31.242000000000001</v>
      </c>
      <c r="AR2090">
        <v>19.661799999999999</v>
      </c>
    </row>
    <row r="2091" spans="1:44" x14ac:dyDescent="0.25">
      <c r="A2091" s="1">
        <v>39595</v>
      </c>
      <c r="B2091">
        <v>41.987000000000002</v>
      </c>
      <c r="C2091">
        <v>23.632100000000001</v>
      </c>
      <c r="D2091">
        <v>10.3985</v>
      </c>
      <c r="E2091">
        <v>26.692</v>
      </c>
      <c r="F2091">
        <v>453.52760000000001</v>
      </c>
      <c r="G2091">
        <v>16.102599999999999</v>
      </c>
      <c r="H2091">
        <v>24.5</v>
      </c>
      <c r="I2091">
        <v>19.8993</v>
      </c>
      <c r="J2091">
        <v>45.914700000000003</v>
      </c>
      <c r="K2091">
        <v>44.995699999999999</v>
      </c>
      <c r="L2091">
        <v>52.535299999999999</v>
      </c>
      <c r="M2091">
        <v>14.9702</v>
      </c>
      <c r="N2091">
        <v>133.90799999999999</v>
      </c>
      <c r="O2091">
        <v>15.762600000000001</v>
      </c>
      <c r="P2091">
        <v>24.464099999999998</v>
      </c>
      <c r="Q2091">
        <v>9.7200000000000006</v>
      </c>
      <c r="R2091">
        <v>49.718899999999998</v>
      </c>
      <c r="S2091">
        <v>15.591699999999999</v>
      </c>
      <c r="T2091">
        <v>11.115</v>
      </c>
      <c r="U2091">
        <v>103.25230000000001</v>
      </c>
      <c r="V2091">
        <v>26.509499999999999</v>
      </c>
      <c r="W2091">
        <v>14.9161</v>
      </c>
      <c r="X2091">
        <v>32.6982</v>
      </c>
      <c r="Y2091">
        <v>72.600099999999998</v>
      </c>
      <c r="Z2091">
        <v>12.5779</v>
      </c>
      <c r="AA2091">
        <v>16.329999999999998</v>
      </c>
      <c r="AB2091">
        <v>34.822499999999998</v>
      </c>
      <c r="AC2091">
        <v>24.151700000000002</v>
      </c>
      <c r="AD2091">
        <v>15.97</v>
      </c>
      <c r="AE2091">
        <v>30.905799999999999</v>
      </c>
      <c r="AF2091">
        <v>19.539000000000001</v>
      </c>
      <c r="AG2091">
        <v>15.7462</v>
      </c>
      <c r="AH2091">
        <v>19.358499999999999</v>
      </c>
      <c r="AI2091">
        <v>9.8492899999999999</v>
      </c>
      <c r="AJ2091">
        <v>35.275100000000002</v>
      </c>
      <c r="AK2091" t="e">
        <v>#N/A</v>
      </c>
      <c r="AL2091" t="e">
        <v>#N/A</v>
      </c>
      <c r="AM2091">
        <v>20.883099999999999</v>
      </c>
      <c r="AN2091">
        <v>39.523299999999999</v>
      </c>
      <c r="AO2091">
        <v>18.063800000000001</v>
      </c>
      <c r="AP2091">
        <v>12.013999999999999</v>
      </c>
      <c r="AQ2091">
        <v>31.5702</v>
      </c>
      <c r="AR2091">
        <v>19.881699999999999</v>
      </c>
    </row>
    <row r="2092" spans="1:44" x14ac:dyDescent="0.25">
      <c r="A2092" s="1">
        <v>39596</v>
      </c>
      <c r="B2092">
        <v>42.670999999999999</v>
      </c>
      <c r="C2092">
        <v>24.490200000000002</v>
      </c>
      <c r="D2092">
        <v>10.3977</v>
      </c>
      <c r="E2092">
        <v>27.015699999999999</v>
      </c>
      <c r="F2092">
        <v>435.22340000000003</v>
      </c>
      <c r="G2092">
        <v>16.260000000000002</v>
      </c>
      <c r="H2092">
        <v>24.51</v>
      </c>
      <c r="I2092">
        <v>19.855599999999999</v>
      </c>
      <c r="J2092">
        <v>45.807000000000002</v>
      </c>
      <c r="K2092">
        <v>45.98</v>
      </c>
      <c r="L2092">
        <v>53.330300000000001</v>
      </c>
      <c r="M2092">
        <v>15.0402</v>
      </c>
      <c r="N2092">
        <v>134.42349999999999</v>
      </c>
      <c r="O2092">
        <v>15.555899999999999</v>
      </c>
      <c r="P2092">
        <v>24.956700000000001</v>
      </c>
      <c r="Q2092">
        <v>9.8800000000000008</v>
      </c>
      <c r="R2092">
        <v>50.400300000000001</v>
      </c>
      <c r="S2092">
        <v>15.7727</v>
      </c>
      <c r="T2092">
        <v>10.925000000000001</v>
      </c>
      <c r="U2092">
        <v>104.482</v>
      </c>
      <c r="V2092">
        <v>27.164300000000001</v>
      </c>
      <c r="W2092">
        <v>15.097799999999999</v>
      </c>
      <c r="X2092">
        <v>32.9711</v>
      </c>
      <c r="Y2092">
        <v>74.3566</v>
      </c>
      <c r="Z2092">
        <v>12.591799999999999</v>
      </c>
      <c r="AA2092">
        <v>16.28</v>
      </c>
      <c r="AB2092">
        <v>34.9086</v>
      </c>
      <c r="AC2092">
        <v>24.227399999999999</v>
      </c>
      <c r="AD2092">
        <v>16.13</v>
      </c>
      <c r="AE2092">
        <v>31.421600000000002</v>
      </c>
      <c r="AF2092">
        <v>19.6892</v>
      </c>
      <c r="AG2092">
        <v>15.7058</v>
      </c>
      <c r="AH2092">
        <v>19.888500000000001</v>
      </c>
      <c r="AI2092">
        <v>9.8993199999999995</v>
      </c>
      <c r="AJ2092">
        <v>35.400199999999998</v>
      </c>
      <c r="AK2092" t="e">
        <v>#N/A</v>
      </c>
      <c r="AL2092" t="e">
        <v>#N/A</v>
      </c>
      <c r="AM2092">
        <v>20.547599999999999</v>
      </c>
      <c r="AN2092">
        <v>39.465499999999999</v>
      </c>
      <c r="AO2092">
        <v>18.3735</v>
      </c>
      <c r="AP2092">
        <v>12.5822</v>
      </c>
      <c r="AQ2092">
        <v>32.168700000000001</v>
      </c>
      <c r="AR2092">
        <v>20.144600000000001</v>
      </c>
    </row>
    <row r="2093" spans="1:44" x14ac:dyDescent="0.25">
      <c r="A2093" s="1">
        <v>39597</v>
      </c>
      <c r="B2093">
        <v>43.439500000000002</v>
      </c>
      <c r="C2093">
        <v>23.926100000000002</v>
      </c>
      <c r="D2093">
        <v>10.5242</v>
      </c>
      <c r="E2093">
        <v>27.5517</v>
      </c>
      <c r="F2093">
        <v>443.55770000000001</v>
      </c>
      <c r="G2093">
        <v>16.341799999999999</v>
      </c>
      <c r="H2093">
        <v>25.65</v>
      </c>
      <c r="I2093">
        <v>20.420500000000001</v>
      </c>
      <c r="J2093">
        <v>46.1051</v>
      </c>
      <c r="K2093">
        <v>46.0623</v>
      </c>
      <c r="L2093">
        <v>52.856400000000001</v>
      </c>
      <c r="M2093">
        <v>15.539</v>
      </c>
      <c r="N2093">
        <v>138.08789999999999</v>
      </c>
      <c r="O2093">
        <v>15.7781</v>
      </c>
      <c r="P2093">
        <v>25.215</v>
      </c>
      <c r="Q2093">
        <v>9.8000000000000007</v>
      </c>
      <c r="R2093">
        <v>50.134599999999999</v>
      </c>
      <c r="S2093">
        <v>15.926</v>
      </c>
      <c r="T2093">
        <v>11.175000000000001</v>
      </c>
      <c r="U2093">
        <v>106.03579999999999</v>
      </c>
      <c r="V2093">
        <v>27.577100000000002</v>
      </c>
      <c r="W2093">
        <v>15.354900000000001</v>
      </c>
      <c r="X2093">
        <v>33.2498</v>
      </c>
      <c r="Y2093">
        <v>74.956900000000005</v>
      </c>
      <c r="Z2093">
        <v>12.4986</v>
      </c>
      <c r="AA2093">
        <v>16.97</v>
      </c>
      <c r="AB2093">
        <v>35.978499999999997</v>
      </c>
      <c r="AC2093">
        <v>24.795000000000002</v>
      </c>
      <c r="AD2093">
        <v>16.47</v>
      </c>
      <c r="AE2093">
        <v>32.059600000000003</v>
      </c>
      <c r="AF2093">
        <v>19.955400000000001</v>
      </c>
      <c r="AG2093">
        <v>15.8848</v>
      </c>
      <c r="AH2093">
        <v>20.322900000000001</v>
      </c>
      <c r="AI2093">
        <v>10.017799999999999</v>
      </c>
      <c r="AJ2093">
        <v>35.968899999999998</v>
      </c>
      <c r="AK2093" t="e">
        <v>#N/A</v>
      </c>
      <c r="AL2093" t="e">
        <v>#N/A</v>
      </c>
      <c r="AM2093">
        <v>20.849599999999999</v>
      </c>
      <c r="AN2093">
        <v>39.731999999999999</v>
      </c>
      <c r="AO2093">
        <v>18.791399999999999</v>
      </c>
      <c r="AP2093">
        <v>13.1821</v>
      </c>
      <c r="AQ2093">
        <v>32.868099999999998</v>
      </c>
      <c r="AR2093">
        <v>20.250699999999998</v>
      </c>
    </row>
    <row r="2094" spans="1:44" x14ac:dyDescent="0.25">
      <c r="A2094" s="1">
        <v>39598</v>
      </c>
      <c r="B2094">
        <v>43.447899999999997</v>
      </c>
      <c r="C2094">
        <v>24.141100000000002</v>
      </c>
      <c r="D2094">
        <v>10.4641</v>
      </c>
      <c r="E2094">
        <v>27.3917</v>
      </c>
      <c r="F2094">
        <v>453.09429999999998</v>
      </c>
      <c r="G2094">
        <v>16.568000000000001</v>
      </c>
      <c r="H2094">
        <v>25.8</v>
      </c>
      <c r="I2094">
        <v>20.1279</v>
      </c>
      <c r="J2094">
        <v>46.604500000000002</v>
      </c>
      <c r="K2094">
        <v>46.111899999999999</v>
      </c>
      <c r="L2094">
        <v>53.1584</v>
      </c>
      <c r="M2094">
        <v>15.885300000000001</v>
      </c>
      <c r="N2094">
        <v>137.52860000000001</v>
      </c>
      <c r="O2094">
        <v>15.655099999999999</v>
      </c>
      <c r="P2094">
        <v>25.343</v>
      </c>
      <c r="Q2094">
        <v>9.93</v>
      </c>
      <c r="R2094">
        <v>49.941600000000001</v>
      </c>
      <c r="S2094">
        <v>16.011800000000001</v>
      </c>
      <c r="T2094">
        <v>11.005000000000001</v>
      </c>
      <c r="U2094">
        <v>106.4325</v>
      </c>
      <c r="V2094">
        <v>27.741900000000001</v>
      </c>
      <c r="W2094">
        <v>15.202999999999999</v>
      </c>
      <c r="X2094">
        <v>33.505000000000003</v>
      </c>
      <c r="Y2094">
        <v>75.002499999999998</v>
      </c>
      <c r="Z2094">
        <v>12.5548</v>
      </c>
      <c r="AA2094">
        <v>17.25</v>
      </c>
      <c r="AB2094">
        <v>36.252099999999999</v>
      </c>
      <c r="AC2094">
        <v>24.538499999999999</v>
      </c>
      <c r="AD2094">
        <v>16.47</v>
      </c>
      <c r="AE2094">
        <v>32.061999999999998</v>
      </c>
      <c r="AF2094">
        <v>20.031300000000002</v>
      </c>
      <c r="AG2094">
        <v>15.9345</v>
      </c>
      <c r="AH2094">
        <v>20.3733</v>
      </c>
      <c r="AI2094">
        <v>10.024900000000001</v>
      </c>
      <c r="AJ2094">
        <v>36.388100000000001</v>
      </c>
      <c r="AK2094" t="e">
        <v>#N/A</v>
      </c>
      <c r="AL2094" t="e">
        <v>#N/A</v>
      </c>
      <c r="AM2094">
        <v>20.7316</v>
      </c>
      <c r="AN2094">
        <v>40.301699999999997</v>
      </c>
      <c r="AO2094">
        <v>18.892600000000002</v>
      </c>
      <c r="AP2094">
        <v>13.3908</v>
      </c>
      <c r="AQ2094">
        <v>32.845399999999998</v>
      </c>
      <c r="AR2094">
        <v>20.180700000000002</v>
      </c>
    </row>
    <row r="2095" spans="1:44" x14ac:dyDescent="0.25">
      <c r="A2095" s="1">
        <v>39601</v>
      </c>
      <c r="B2095">
        <v>42.5608</v>
      </c>
      <c r="C2095">
        <v>23.948499999999999</v>
      </c>
      <c r="D2095">
        <v>10.3331</v>
      </c>
      <c r="E2095">
        <v>26.601099999999999</v>
      </c>
      <c r="F2095">
        <v>450.19979999999998</v>
      </c>
      <c r="G2095">
        <v>16.223400000000002</v>
      </c>
      <c r="H2095">
        <v>25.17</v>
      </c>
      <c r="I2095">
        <v>19.827300000000001</v>
      </c>
      <c r="J2095">
        <v>45.316499999999998</v>
      </c>
      <c r="K2095">
        <v>45.761099999999999</v>
      </c>
      <c r="L2095">
        <v>53.0764</v>
      </c>
      <c r="M2095">
        <v>15.6225</v>
      </c>
      <c r="N2095">
        <v>134.27440000000001</v>
      </c>
      <c r="O2095">
        <v>15.5382</v>
      </c>
      <c r="P2095">
        <v>24.7563</v>
      </c>
      <c r="Q2095">
        <v>9.65</v>
      </c>
      <c r="R2095">
        <v>49.230800000000002</v>
      </c>
      <c r="S2095">
        <v>15.790100000000001</v>
      </c>
      <c r="T2095">
        <v>11.24</v>
      </c>
      <c r="U2095">
        <v>103.1725</v>
      </c>
      <c r="V2095">
        <v>27.241599999999998</v>
      </c>
      <c r="W2095">
        <v>15.029199999999999</v>
      </c>
      <c r="X2095">
        <v>32.628999999999998</v>
      </c>
      <c r="Y2095">
        <v>73.388000000000005</v>
      </c>
      <c r="Z2095">
        <v>12.4199</v>
      </c>
      <c r="AA2095">
        <v>17.36</v>
      </c>
      <c r="AB2095">
        <v>36.020899999999997</v>
      </c>
      <c r="AC2095">
        <v>24.033300000000001</v>
      </c>
      <c r="AD2095">
        <v>16.04</v>
      </c>
      <c r="AE2095">
        <v>31.522099999999998</v>
      </c>
      <c r="AF2095">
        <v>19.598400000000002</v>
      </c>
      <c r="AG2095">
        <v>15.533200000000001</v>
      </c>
      <c r="AH2095">
        <v>19.930499999999999</v>
      </c>
      <c r="AI2095">
        <v>9.8612500000000001</v>
      </c>
      <c r="AJ2095">
        <v>35.8733</v>
      </c>
      <c r="AK2095" t="e">
        <v>#N/A</v>
      </c>
      <c r="AL2095" t="e">
        <v>#N/A</v>
      </c>
      <c r="AM2095">
        <v>20.532599999999999</v>
      </c>
      <c r="AN2095">
        <v>39.899500000000003</v>
      </c>
      <c r="AO2095">
        <v>18.484200000000001</v>
      </c>
      <c r="AP2095">
        <v>13.3284</v>
      </c>
      <c r="AQ2095">
        <v>32.437100000000001</v>
      </c>
      <c r="AR2095">
        <v>20.0138</v>
      </c>
    </row>
    <row r="2096" spans="1:44" x14ac:dyDescent="0.25">
      <c r="A2096" s="1">
        <v>39602</v>
      </c>
      <c r="B2096">
        <v>42.470100000000002</v>
      </c>
      <c r="C2096">
        <v>23.4238</v>
      </c>
      <c r="D2096">
        <v>10.2761</v>
      </c>
      <c r="E2096">
        <v>26.043399999999998</v>
      </c>
      <c r="F2096">
        <v>450.75020000000001</v>
      </c>
      <c r="G2096">
        <v>16.182600000000001</v>
      </c>
      <c r="H2096">
        <v>25.29</v>
      </c>
      <c r="I2096">
        <v>19.606200000000001</v>
      </c>
      <c r="J2096">
        <v>43.746499999999997</v>
      </c>
      <c r="K2096">
        <v>45.738399999999999</v>
      </c>
      <c r="L2096">
        <v>52.180700000000002</v>
      </c>
      <c r="M2096">
        <v>15.574</v>
      </c>
      <c r="N2096">
        <v>133.84180000000001</v>
      </c>
      <c r="O2096">
        <v>15.336</v>
      </c>
      <c r="P2096">
        <v>24.536799999999999</v>
      </c>
      <c r="Q2096">
        <v>9.66</v>
      </c>
      <c r="R2096">
        <v>47.962699999999998</v>
      </c>
      <c r="S2096">
        <v>15.7898</v>
      </c>
      <c r="T2096">
        <v>11.33</v>
      </c>
      <c r="U2096">
        <v>102.354</v>
      </c>
      <c r="V2096">
        <v>27.1099</v>
      </c>
      <c r="W2096">
        <v>15.0505</v>
      </c>
      <c r="X2096">
        <v>31.936199999999999</v>
      </c>
      <c r="Y2096">
        <v>73.677300000000002</v>
      </c>
      <c r="Z2096">
        <v>12.357100000000001</v>
      </c>
      <c r="AA2096">
        <v>16.600000000000001</v>
      </c>
      <c r="AB2096">
        <v>36.065300000000001</v>
      </c>
      <c r="AC2096">
        <v>23.774699999999999</v>
      </c>
      <c r="AD2096">
        <v>16.38</v>
      </c>
      <c r="AE2096">
        <v>30.941199999999998</v>
      </c>
      <c r="AF2096">
        <v>19.610199999999999</v>
      </c>
      <c r="AG2096">
        <v>15.282500000000001</v>
      </c>
      <c r="AH2096">
        <v>19.8474</v>
      </c>
      <c r="AI2096">
        <v>9.7900299999999998</v>
      </c>
      <c r="AJ2096">
        <v>35.839100000000002</v>
      </c>
      <c r="AK2096" t="e">
        <v>#N/A</v>
      </c>
      <c r="AL2096" t="e">
        <v>#N/A</v>
      </c>
      <c r="AM2096">
        <v>20.4619</v>
      </c>
      <c r="AN2096">
        <v>39.3598</v>
      </c>
      <c r="AO2096">
        <v>18.247499999999999</v>
      </c>
      <c r="AP2096">
        <v>13.502800000000001</v>
      </c>
      <c r="AQ2096">
        <v>32.683399999999999</v>
      </c>
      <c r="AR2096">
        <v>19.819800000000001</v>
      </c>
    </row>
    <row r="2097" spans="1:44" x14ac:dyDescent="0.25">
      <c r="A2097" s="1">
        <v>39603</v>
      </c>
      <c r="B2097">
        <v>42.891800000000003</v>
      </c>
      <c r="C2097">
        <v>23.198699999999999</v>
      </c>
      <c r="D2097">
        <v>10.398199999999999</v>
      </c>
      <c r="E2097">
        <v>27.045400000000001</v>
      </c>
      <c r="F2097">
        <v>452.42419999999998</v>
      </c>
      <c r="G2097">
        <v>16.299600000000002</v>
      </c>
      <c r="H2097">
        <v>25.06</v>
      </c>
      <c r="I2097">
        <v>19.229600000000001</v>
      </c>
      <c r="J2097">
        <v>44.049199999999999</v>
      </c>
      <c r="K2097">
        <v>46.136499999999998</v>
      </c>
      <c r="L2097">
        <v>51.630800000000001</v>
      </c>
      <c r="M2097">
        <v>15.952299999999999</v>
      </c>
      <c r="N2097">
        <v>132.79929999999999</v>
      </c>
      <c r="O2097">
        <v>15.5441</v>
      </c>
      <c r="P2097">
        <v>24.807200000000002</v>
      </c>
      <c r="Q2097">
        <v>9.2200000000000006</v>
      </c>
      <c r="R2097">
        <v>48.378999999999998</v>
      </c>
      <c r="S2097">
        <v>15.914199999999999</v>
      </c>
      <c r="T2097">
        <v>11.025</v>
      </c>
      <c r="U2097">
        <v>104.11409999999999</v>
      </c>
      <c r="V2097">
        <v>27.669499999999999</v>
      </c>
      <c r="W2097">
        <v>15.224399999999999</v>
      </c>
      <c r="X2097">
        <v>31.967500000000001</v>
      </c>
      <c r="Y2097">
        <v>74.113799999999998</v>
      </c>
      <c r="Z2097">
        <v>12.751899999999999</v>
      </c>
      <c r="AA2097">
        <v>16.63</v>
      </c>
      <c r="AB2097">
        <v>36.247</v>
      </c>
      <c r="AC2097">
        <v>23.821200000000001</v>
      </c>
      <c r="AD2097">
        <v>16.149999999999999</v>
      </c>
      <c r="AE2097">
        <v>31.422899999999998</v>
      </c>
      <c r="AF2097">
        <v>19.805099999999999</v>
      </c>
      <c r="AG2097">
        <v>15.537699999999999</v>
      </c>
      <c r="AH2097">
        <v>20.3002</v>
      </c>
      <c r="AI2097">
        <v>9.7613599999999998</v>
      </c>
      <c r="AJ2097">
        <v>36.707900000000002</v>
      </c>
      <c r="AK2097" t="e">
        <v>#N/A</v>
      </c>
      <c r="AL2097" t="e">
        <v>#N/A</v>
      </c>
      <c r="AM2097">
        <v>20.550899999999999</v>
      </c>
      <c r="AN2097">
        <v>39.398600000000002</v>
      </c>
      <c r="AO2097">
        <v>18.2102</v>
      </c>
      <c r="AP2097">
        <v>13.2903</v>
      </c>
      <c r="AQ2097">
        <v>32.900399999999998</v>
      </c>
      <c r="AR2097">
        <v>20.687200000000001</v>
      </c>
    </row>
    <row r="2098" spans="1:44" x14ac:dyDescent="0.25">
      <c r="A2098" s="1">
        <v>39604</v>
      </c>
      <c r="B2098">
        <v>43.713099999999997</v>
      </c>
      <c r="C2098">
        <v>24.001799999999999</v>
      </c>
      <c r="D2098">
        <v>10.4887</v>
      </c>
      <c r="E2098">
        <v>28.222899999999999</v>
      </c>
      <c r="F2098">
        <v>463.0806</v>
      </c>
      <c r="G2098">
        <v>16.742100000000001</v>
      </c>
      <c r="H2098">
        <v>25.27</v>
      </c>
      <c r="I2098">
        <v>19.3095</v>
      </c>
      <c r="J2098">
        <v>43.829799999999999</v>
      </c>
      <c r="K2098">
        <v>46.479799999999997</v>
      </c>
      <c r="L2098">
        <v>53.977699999999999</v>
      </c>
      <c r="M2098">
        <v>16.485499999999998</v>
      </c>
      <c r="N2098">
        <v>134.2364</v>
      </c>
      <c r="O2098">
        <v>15.743600000000001</v>
      </c>
      <c r="P2098">
        <v>25.421600000000002</v>
      </c>
      <c r="Q2098">
        <v>9.3000000000000007</v>
      </c>
      <c r="R2098">
        <v>50.596899999999998</v>
      </c>
      <c r="S2098">
        <v>16.3005</v>
      </c>
      <c r="T2098">
        <v>10.935</v>
      </c>
      <c r="U2098">
        <v>107.2803</v>
      </c>
      <c r="V2098">
        <v>28.793500000000002</v>
      </c>
      <c r="W2098">
        <v>15.6983</v>
      </c>
      <c r="X2098">
        <v>32.083300000000001</v>
      </c>
      <c r="Y2098">
        <v>74.958500000000001</v>
      </c>
      <c r="Z2098">
        <v>13.0176</v>
      </c>
      <c r="AA2098">
        <v>17.16</v>
      </c>
      <c r="AB2098">
        <v>36.621899999999997</v>
      </c>
      <c r="AC2098">
        <v>24.190200000000001</v>
      </c>
      <c r="AD2098">
        <v>16.079999999999998</v>
      </c>
      <c r="AE2098">
        <v>31.723800000000001</v>
      </c>
      <c r="AF2098">
        <v>20.262599999999999</v>
      </c>
      <c r="AG2098">
        <v>16.032800000000002</v>
      </c>
      <c r="AH2098">
        <v>21.068300000000001</v>
      </c>
      <c r="AI2098">
        <v>9.73414</v>
      </c>
      <c r="AJ2098">
        <v>36.982500000000002</v>
      </c>
      <c r="AK2098" t="e">
        <v>#N/A</v>
      </c>
      <c r="AL2098" t="e">
        <v>#N/A</v>
      </c>
      <c r="AM2098">
        <v>20.709499999999998</v>
      </c>
      <c r="AN2098">
        <v>39.9679</v>
      </c>
      <c r="AO2098">
        <v>19.264900000000001</v>
      </c>
      <c r="AP2098">
        <v>13.6203</v>
      </c>
      <c r="AQ2098">
        <v>34.251399999999997</v>
      </c>
      <c r="AR2098">
        <v>20.857800000000001</v>
      </c>
    </row>
    <row r="2099" spans="1:44" x14ac:dyDescent="0.25">
      <c r="A2099" s="1">
        <v>39605</v>
      </c>
      <c r="B2099">
        <v>41.696100000000001</v>
      </c>
      <c r="C2099">
        <v>23.193200000000001</v>
      </c>
      <c r="D2099">
        <v>10.0631</v>
      </c>
      <c r="E2099">
        <v>26.236499999999999</v>
      </c>
      <c r="F2099">
        <v>426.14359999999999</v>
      </c>
      <c r="G2099">
        <v>16.202000000000002</v>
      </c>
      <c r="H2099">
        <v>24.75</v>
      </c>
      <c r="I2099">
        <v>18.1799</v>
      </c>
      <c r="J2099">
        <v>40.958500000000001</v>
      </c>
      <c r="K2099">
        <v>44.378599999999999</v>
      </c>
      <c r="L2099">
        <v>53.041600000000003</v>
      </c>
      <c r="M2099">
        <v>15.6883</v>
      </c>
      <c r="N2099">
        <v>125.3116</v>
      </c>
      <c r="O2099">
        <v>15.168900000000001</v>
      </c>
      <c r="P2099">
        <v>24.362200000000001</v>
      </c>
      <c r="Q2099">
        <v>9.24</v>
      </c>
      <c r="R2099">
        <v>48.554499999999997</v>
      </c>
      <c r="S2099">
        <v>15.557700000000001</v>
      </c>
      <c r="T2099">
        <v>10.305</v>
      </c>
      <c r="U2099">
        <v>101.64400000000001</v>
      </c>
      <c r="V2099">
        <v>27.9177</v>
      </c>
      <c r="W2099">
        <v>15.0966</v>
      </c>
      <c r="X2099">
        <v>30.179099999999998</v>
      </c>
      <c r="Y2099">
        <v>71.987499999999997</v>
      </c>
      <c r="Z2099">
        <v>12.3324</v>
      </c>
      <c r="AA2099">
        <v>16.57</v>
      </c>
      <c r="AB2099">
        <v>35.515900000000002</v>
      </c>
      <c r="AC2099">
        <v>22.747299999999999</v>
      </c>
      <c r="AD2099">
        <v>15.72</v>
      </c>
      <c r="AE2099">
        <v>30.733499999999999</v>
      </c>
      <c r="AF2099">
        <v>19.289000000000001</v>
      </c>
      <c r="AG2099">
        <v>15.379200000000001</v>
      </c>
      <c r="AH2099">
        <v>20.169499999999999</v>
      </c>
      <c r="AI2099">
        <v>9.2468599999999999</v>
      </c>
      <c r="AJ2099">
        <v>35.808</v>
      </c>
      <c r="AK2099" t="e">
        <v>#N/A</v>
      </c>
      <c r="AL2099" t="e">
        <v>#N/A</v>
      </c>
      <c r="AM2099">
        <v>19.9023</v>
      </c>
      <c r="AN2099">
        <v>37.798499999999997</v>
      </c>
      <c r="AO2099">
        <v>18.6676</v>
      </c>
      <c r="AP2099">
        <v>12.8965</v>
      </c>
      <c r="AQ2099">
        <v>33.014400000000002</v>
      </c>
      <c r="AR2099">
        <v>19.713200000000001</v>
      </c>
    </row>
    <row r="2100" spans="1:44" x14ac:dyDescent="0.25">
      <c r="A2100" s="1">
        <v>39608</v>
      </c>
      <c r="B2100">
        <v>41.730499999999999</v>
      </c>
      <c r="C2100">
        <v>24.642199999999999</v>
      </c>
      <c r="D2100">
        <v>9.7730399999999999</v>
      </c>
      <c r="E2100">
        <v>25.612100000000002</v>
      </c>
      <c r="F2100">
        <v>415.63409999999999</v>
      </c>
      <c r="G2100">
        <v>15.6625</v>
      </c>
      <c r="H2100">
        <v>24.3</v>
      </c>
      <c r="I2100">
        <v>17.4404</v>
      </c>
      <c r="J2100">
        <v>40.910200000000003</v>
      </c>
      <c r="K2100">
        <v>44.302300000000002</v>
      </c>
      <c r="L2100">
        <v>53.308799999999998</v>
      </c>
      <c r="M2100">
        <v>15.4381</v>
      </c>
      <c r="N2100">
        <v>120.9875</v>
      </c>
      <c r="O2100">
        <v>15.0053</v>
      </c>
      <c r="P2100">
        <v>24.016400000000001</v>
      </c>
      <c r="Q2100">
        <v>8.92</v>
      </c>
      <c r="R2100">
        <v>49.239699999999999</v>
      </c>
      <c r="S2100">
        <v>15.3939</v>
      </c>
      <c r="T2100">
        <v>10.525</v>
      </c>
      <c r="U2100">
        <v>98.258300000000006</v>
      </c>
      <c r="V2100">
        <v>27.616299999999999</v>
      </c>
      <c r="W2100">
        <v>14.5665</v>
      </c>
      <c r="X2100">
        <v>30.252199999999998</v>
      </c>
      <c r="Y2100">
        <v>71.658500000000004</v>
      </c>
      <c r="Z2100">
        <v>12.111800000000001</v>
      </c>
      <c r="AA2100">
        <v>15.85</v>
      </c>
      <c r="AB2100">
        <v>35.025799999999997</v>
      </c>
      <c r="AC2100">
        <v>21.031300000000002</v>
      </c>
      <c r="AD2100">
        <v>15.72</v>
      </c>
      <c r="AE2100">
        <v>31.6279</v>
      </c>
      <c r="AF2100">
        <v>18.8062</v>
      </c>
      <c r="AG2100">
        <v>15.3187</v>
      </c>
      <c r="AH2100">
        <v>20.121300000000002</v>
      </c>
      <c r="AI2100">
        <v>9.16784</v>
      </c>
      <c r="AJ2100">
        <v>35.762700000000002</v>
      </c>
      <c r="AK2100" t="e">
        <v>#N/A</v>
      </c>
      <c r="AL2100" t="e">
        <v>#N/A</v>
      </c>
      <c r="AM2100">
        <v>19.606999999999999</v>
      </c>
      <c r="AN2100">
        <v>37.651699999999998</v>
      </c>
      <c r="AO2100">
        <v>18.3065</v>
      </c>
      <c r="AP2100">
        <v>12.5137</v>
      </c>
      <c r="AQ2100">
        <v>33.293900000000001</v>
      </c>
      <c r="AR2100">
        <v>19.579999999999998</v>
      </c>
    </row>
    <row r="2101" spans="1:44" x14ac:dyDescent="0.25">
      <c r="A2101" s="1">
        <v>39609</v>
      </c>
      <c r="B2101">
        <v>42.5246</v>
      </c>
      <c r="C2101">
        <v>25.378399999999999</v>
      </c>
      <c r="D2101">
        <v>9.9213199999999997</v>
      </c>
      <c r="E2101">
        <v>26.179400000000001</v>
      </c>
      <c r="F2101">
        <v>432.50799999999998</v>
      </c>
      <c r="G2101">
        <v>16.2761</v>
      </c>
      <c r="H2101">
        <v>23.93</v>
      </c>
      <c r="I2101">
        <v>17.7362</v>
      </c>
      <c r="J2101">
        <v>41.432499999999997</v>
      </c>
      <c r="K2101">
        <v>44.642800000000001</v>
      </c>
      <c r="L2101">
        <v>52.898600000000002</v>
      </c>
      <c r="M2101">
        <v>15.6532</v>
      </c>
      <c r="N2101">
        <v>127.1404</v>
      </c>
      <c r="O2101">
        <v>15.841799999999999</v>
      </c>
      <c r="P2101">
        <v>24.156600000000001</v>
      </c>
      <c r="Q2101">
        <v>8.64</v>
      </c>
      <c r="R2101">
        <v>49.394799999999996</v>
      </c>
      <c r="S2101">
        <v>15.7903</v>
      </c>
      <c r="T2101">
        <v>10.875</v>
      </c>
      <c r="U2101">
        <v>100.7649</v>
      </c>
      <c r="V2101">
        <v>28.0398</v>
      </c>
      <c r="W2101">
        <v>14.9034</v>
      </c>
      <c r="X2101">
        <v>30.558499999999999</v>
      </c>
      <c r="Y2101">
        <v>72.895499999999998</v>
      </c>
      <c r="Z2101">
        <v>12.2698</v>
      </c>
      <c r="AA2101">
        <v>15.77</v>
      </c>
      <c r="AB2101">
        <v>35.602400000000003</v>
      </c>
      <c r="AC2101">
        <v>21.825399999999998</v>
      </c>
      <c r="AD2101">
        <v>15.72</v>
      </c>
      <c r="AE2101">
        <v>32.402900000000002</v>
      </c>
      <c r="AF2101">
        <v>18.808599999999998</v>
      </c>
      <c r="AG2101">
        <v>15.674300000000001</v>
      </c>
      <c r="AH2101">
        <v>20.425799999999999</v>
      </c>
      <c r="AI2101">
        <v>9.2788199999999996</v>
      </c>
      <c r="AJ2101">
        <v>36.681600000000003</v>
      </c>
      <c r="AK2101" t="e">
        <v>#N/A</v>
      </c>
      <c r="AL2101" t="e">
        <v>#N/A</v>
      </c>
      <c r="AM2101">
        <v>19.733000000000001</v>
      </c>
      <c r="AN2101">
        <v>38.011000000000003</v>
      </c>
      <c r="AO2101">
        <v>18.404699999999998</v>
      </c>
      <c r="AP2101">
        <v>12.4382</v>
      </c>
      <c r="AQ2101">
        <v>33.966500000000003</v>
      </c>
      <c r="AR2101">
        <v>20.295300000000001</v>
      </c>
    </row>
    <row r="2102" spans="1:44" x14ac:dyDescent="0.25">
      <c r="A2102" s="1">
        <v>39610</v>
      </c>
      <c r="B2102">
        <v>42.146000000000001</v>
      </c>
      <c r="C2102">
        <v>23.3751</v>
      </c>
      <c r="D2102">
        <v>9.8236699999999999</v>
      </c>
      <c r="E2102">
        <v>25.158300000000001</v>
      </c>
      <c r="F2102">
        <v>419.93579999999997</v>
      </c>
      <c r="G2102">
        <v>15.863799999999999</v>
      </c>
      <c r="H2102">
        <v>23.41</v>
      </c>
      <c r="I2102">
        <v>17.281400000000001</v>
      </c>
      <c r="J2102">
        <v>41.259300000000003</v>
      </c>
      <c r="K2102">
        <v>44.021900000000002</v>
      </c>
      <c r="L2102">
        <v>53.2791</v>
      </c>
      <c r="M2102">
        <v>15.2423</v>
      </c>
      <c r="N2102">
        <v>120.63679999999999</v>
      </c>
      <c r="O2102">
        <v>15.6823</v>
      </c>
      <c r="P2102">
        <v>24.2636</v>
      </c>
      <c r="Q2102">
        <v>8.57</v>
      </c>
      <c r="R2102">
        <v>49.834800000000001</v>
      </c>
      <c r="S2102">
        <v>15.541</v>
      </c>
      <c r="T2102">
        <v>10.365</v>
      </c>
      <c r="U2102">
        <v>97.965800000000002</v>
      </c>
      <c r="V2102">
        <v>27.416799999999999</v>
      </c>
      <c r="W2102">
        <v>14.4673</v>
      </c>
      <c r="X2102">
        <v>30.478999999999999</v>
      </c>
      <c r="Y2102">
        <v>71.389099999999999</v>
      </c>
      <c r="Z2102">
        <v>11.807499999999999</v>
      </c>
      <c r="AA2102">
        <v>15.54</v>
      </c>
      <c r="AB2102">
        <v>35.399500000000003</v>
      </c>
      <c r="AC2102">
        <v>21.179099999999998</v>
      </c>
      <c r="AD2102">
        <v>15.52</v>
      </c>
      <c r="AE2102">
        <v>31.872499999999999</v>
      </c>
      <c r="AF2102">
        <v>18.480499999999999</v>
      </c>
      <c r="AG2102">
        <v>15.2525</v>
      </c>
      <c r="AH2102">
        <v>20.129899999999999</v>
      </c>
      <c r="AI2102">
        <v>9.08352</v>
      </c>
      <c r="AJ2102">
        <v>36.454300000000003</v>
      </c>
      <c r="AK2102" t="e">
        <v>#N/A</v>
      </c>
      <c r="AL2102" t="e">
        <v>#N/A</v>
      </c>
      <c r="AM2102">
        <v>19.353300000000001</v>
      </c>
      <c r="AN2102">
        <v>37.7941</v>
      </c>
      <c r="AO2102">
        <v>18.000499999999999</v>
      </c>
      <c r="AP2102">
        <v>12.0487</v>
      </c>
      <c r="AQ2102">
        <v>33.274099999999997</v>
      </c>
      <c r="AR2102">
        <v>19.973500000000001</v>
      </c>
    </row>
    <row r="2103" spans="1:44" x14ac:dyDescent="0.25">
      <c r="A2103" s="1">
        <v>39611</v>
      </c>
      <c r="B2103">
        <v>42.5717</v>
      </c>
      <c r="C2103">
        <v>22.578499999999998</v>
      </c>
      <c r="D2103">
        <v>9.9910899999999998</v>
      </c>
      <c r="E2103">
        <v>25.811599999999999</v>
      </c>
      <c r="F2103">
        <v>427.9418</v>
      </c>
      <c r="G2103">
        <v>15.2981</v>
      </c>
      <c r="H2103">
        <v>23.49</v>
      </c>
      <c r="I2103">
        <v>17.753</v>
      </c>
      <c r="J2103">
        <v>41.980400000000003</v>
      </c>
      <c r="K2103">
        <v>45.183</v>
      </c>
      <c r="L2103">
        <v>52.884300000000003</v>
      </c>
      <c r="M2103">
        <v>15.5246</v>
      </c>
      <c r="N2103">
        <v>125.7003</v>
      </c>
      <c r="O2103">
        <v>15.782</v>
      </c>
      <c r="P2103">
        <v>24.641300000000001</v>
      </c>
      <c r="Q2103">
        <v>8.6999999999999993</v>
      </c>
      <c r="R2103">
        <v>49.2742</v>
      </c>
      <c r="S2103">
        <v>15.2308</v>
      </c>
      <c r="T2103">
        <v>10.23</v>
      </c>
      <c r="U2103">
        <v>101.1981</v>
      </c>
      <c r="V2103">
        <v>27.882000000000001</v>
      </c>
      <c r="W2103">
        <v>14.8795</v>
      </c>
      <c r="X2103">
        <v>31.441600000000001</v>
      </c>
      <c r="Y2103">
        <v>72.192599999999999</v>
      </c>
      <c r="Z2103">
        <v>12.013299999999999</v>
      </c>
      <c r="AA2103">
        <v>16.03</v>
      </c>
      <c r="AB2103">
        <v>35.892299999999999</v>
      </c>
      <c r="AC2103">
        <v>21.818899999999999</v>
      </c>
      <c r="AD2103">
        <v>15.61</v>
      </c>
      <c r="AE2103">
        <v>32.397199999999998</v>
      </c>
      <c r="AF2103">
        <v>18.426300000000001</v>
      </c>
      <c r="AG2103">
        <v>15.9832</v>
      </c>
      <c r="AH2103">
        <v>20.0596</v>
      </c>
      <c r="AI2103">
        <v>9.2350499999999993</v>
      </c>
      <c r="AJ2103">
        <v>36.830199999999998</v>
      </c>
      <c r="AK2103" t="e">
        <v>#N/A</v>
      </c>
      <c r="AL2103" t="e">
        <v>#N/A</v>
      </c>
      <c r="AM2103">
        <v>18.903300000000002</v>
      </c>
      <c r="AN2103">
        <v>38.759099999999997</v>
      </c>
      <c r="AO2103">
        <v>18.095199999999998</v>
      </c>
      <c r="AP2103">
        <v>12.4092</v>
      </c>
      <c r="AQ2103">
        <v>33.823300000000003</v>
      </c>
      <c r="AR2103">
        <v>20.0823</v>
      </c>
    </row>
    <row r="2104" spans="1:44" x14ac:dyDescent="0.25">
      <c r="A2104" s="1">
        <v>39612</v>
      </c>
      <c r="B2104">
        <v>43.119500000000002</v>
      </c>
      <c r="C2104">
        <v>23.732199999999999</v>
      </c>
      <c r="D2104">
        <v>10.024699999999999</v>
      </c>
      <c r="E2104">
        <v>26.6889</v>
      </c>
      <c r="F2104">
        <v>436.58839999999998</v>
      </c>
      <c r="G2104">
        <v>15.299899999999999</v>
      </c>
      <c r="H2104">
        <v>23.45</v>
      </c>
      <c r="I2104">
        <v>18.052900000000001</v>
      </c>
      <c r="J2104">
        <v>42.771500000000003</v>
      </c>
      <c r="K2104">
        <v>45.985799999999998</v>
      </c>
      <c r="L2104">
        <v>53.890099999999997</v>
      </c>
      <c r="M2104">
        <v>15.853</v>
      </c>
      <c r="N2104">
        <v>130.1131</v>
      </c>
      <c r="O2104">
        <v>15.3878</v>
      </c>
      <c r="P2104">
        <v>25.247499999999999</v>
      </c>
      <c r="Q2104">
        <v>8.59</v>
      </c>
      <c r="R2104">
        <v>50.2742</v>
      </c>
      <c r="S2104">
        <v>15.364000000000001</v>
      </c>
      <c r="T2104">
        <v>10.69</v>
      </c>
      <c r="U2104">
        <v>108.7731</v>
      </c>
      <c r="V2104">
        <v>28.3157</v>
      </c>
      <c r="W2104">
        <v>15.5512</v>
      </c>
      <c r="X2104">
        <v>32.101999999999997</v>
      </c>
      <c r="Y2104">
        <v>73.921700000000001</v>
      </c>
      <c r="Z2104">
        <v>12.4109</v>
      </c>
      <c r="AA2104">
        <v>15.59</v>
      </c>
      <c r="AB2104">
        <v>36.400399999999998</v>
      </c>
      <c r="AC2104">
        <v>22.840199999999999</v>
      </c>
      <c r="AD2104">
        <v>15.65</v>
      </c>
      <c r="AE2104">
        <v>32.903100000000002</v>
      </c>
      <c r="AF2104">
        <v>18.5916</v>
      </c>
      <c r="AG2104">
        <v>16.539899999999999</v>
      </c>
      <c r="AH2104">
        <v>20.832899999999999</v>
      </c>
      <c r="AI2104">
        <v>9.4199900000000003</v>
      </c>
      <c r="AJ2104">
        <v>37.019100000000002</v>
      </c>
      <c r="AK2104" t="e">
        <v>#N/A</v>
      </c>
      <c r="AL2104" t="e">
        <v>#N/A</v>
      </c>
      <c r="AM2104">
        <v>18.837599999999998</v>
      </c>
      <c r="AN2104">
        <v>39.331000000000003</v>
      </c>
      <c r="AO2104">
        <v>18.5383</v>
      </c>
      <c r="AP2104">
        <v>12.7836</v>
      </c>
      <c r="AQ2104">
        <v>34.042099999999998</v>
      </c>
      <c r="AR2104">
        <v>20.607500000000002</v>
      </c>
    </row>
    <row r="2105" spans="1:44" x14ac:dyDescent="0.25">
      <c r="A2105" s="1">
        <v>39615</v>
      </c>
      <c r="B2105">
        <v>42.259399999999999</v>
      </c>
      <c r="C2105">
        <v>23.686499999999999</v>
      </c>
      <c r="D2105">
        <v>9.8021899999999995</v>
      </c>
      <c r="E2105">
        <v>26.488499999999998</v>
      </c>
      <c r="F2105">
        <v>430.96050000000002</v>
      </c>
      <c r="G2105">
        <v>15.5717</v>
      </c>
      <c r="H2105">
        <v>23.2</v>
      </c>
      <c r="I2105">
        <v>18.234000000000002</v>
      </c>
      <c r="J2105">
        <v>42.374699999999997</v>
      </c>
      <c r="K2105">
        <v>45.289700000000003</v>
      </c>
      <c r="L2105">
        <v>53.509700000000002</v>
      </c>
      <c r="M2105">
        <v>15.667299999999999</v>
      </c>
      <c r="N2105">
        <v>131.2842</v>
      </c>
      <c r="O2105">
        <v>14.9238</v>
      </c>
      <c r="P2105">
        <v>25.009499999999999</v>
      </c>
      <c r="Q2105">
        <v>8.3699999999999992</v>
      </c>
      <c r="R2105">
        <v>49.665300000000002</v>
      </c>
      <c r="S2105">
        <v>15.147600000000001</v>
      </c>
      <c r="T2105">
        <v>10.505000000000001</v>
      </c>
      <c r="U2105">
        <v>110.2076</v>
      </c>
      <c r="V2105">
        <v>28.167300000000001</v>
      </c>
      <c r="W2105">
        <v>15.4107</v>
      </c>
      <c r="X2105">
        <v>31.671800000000001</v>
      </c>
      <c r="Y2105">
        <v>73.659099999999995</v>
      </c>
      <c r="Z2105">
        <v>12.4208</v>
      </c>
      <c r="AA2105">
        <v>15.87</v>
      </c>
      <c r="AB2105">
        <v>35.876600000000003</v>
      </c>
      <c r="AC2105">
        <v>22.8645</v>
      </c>
      <c r="AD2105">
        <v>15.22</v>
      </c>
      <c r="AE2105">
        <v>32.635899999999999</v>
      </c>
      <c r="AF2105">
        <v>18.1738</v>
      </c>
      <c r="AG2105">
        <v>16.3293</v>
      </c>
      <c r="AH2105">
        <v>20.484400000000001</v>
      </c>
      <c r="AI2105">
        <v>9.2307199999999998</v>
      </c>
      <c r="AJ2105">
        <v>36.4206</v>
      </c>
      <c r="AK2105" t="e">
        <v>#N/A</v>
      </c>
      <c r="AL2105" t="e">
        <v>#N/A</v>
      </c>
      <c r="AM2105">
        <v>18.359500000000001</v>
      </c>
      <c r="AN2105">
        <v>39.200200000000002</v>
      </c>
      <c r="AO2105">
        <v>17.853899999999999</v>
      </c>
      <c r="AP2105">
        <v>12.9526</v>
      </c>
      <c r="AQ2105">
        <v>33.845500000000001</v>
      </c>
      <c r="AR2105">
        <v>20.274799999999999</v>
      </c>
    </row>
    <row r="2106" spans="1:44" x14ac:dyDescent="0.25">
      <c r="A2106" s="1">
        <v>39616</v>
      </c>
      <c r="B2106">
        <v>42.081099999999999</v>
      </c>
      <c r="C2106">
        <v>23.51</v>
      </c>
      <c r="D2106">
        <v>9.8477999999999994</v>
      </c>
      <c r="E2106">
        <v>25.320699999999999</v>
      </c>
      <c r="F2106">
        <v>408.56439999999998</v>
      </c>
      <c r="G2106">
        <v>15.9573</v>
      </c>
      <c r="H2106">
        <v>23.2</v>
      </c>
      <c r="I2106">
        <v>17.5641</v>
      </c>
      <c r="J2106">
        <v>41.964300000000001</v>
      </c>
      <c r="K2106">
        <v>45.113999999999997</v>
      </c>
      <c r="L2106">
        <v>53.920299999999997</v>
      </c>
      <c r="M2106">
        <v>15.4703</v>
      </c>
      <c r="N2106">
        <v>128.80160000000001</v>
      </c>
      <c r="O2106">
        <v>14.8459</v>
      </c>
      <c r="P2106">
        <v>24.991</v>
      </c>
      <c r="Q2106">
        <v>8.7200000000000006</v>
      </c>
      <c r="R2106">
        <v>49.962800000000001</v>
      </c>
      <c r="S2106">
        <v>15.0725</v>
      </c>
      <c r="T2106">
        <v>10.255000000000001</v>
      </c>
      <c r="U2106">
        <v>108.4774</v>
      </c>
      <c r="V2106">
        <v>27.992599999999999</v>
      </c>
      <c r="W2106">
        <v>15.040100000000001</v>
      </c>
      <c r="X2106">
        <v>31.004300000000001</v>
      </c>
      <c r="Y2106">
        <v>72.638599999999997</v>
      </c>
      <c r="Z2106">
        <v>12.2544</v>
      </c>
      <c r="AA2106">
        <v>15.52</v>
      </c>
      <c r="AB2106">
        <v>35.698700000000002</v>
      </c>
      <c r="AC2106">
        <v>22.3233</v>
      </c>
      <c r="AD2106">
        <v>15.32</v>
      </c>
      <c r="AE2106">
        <v>32.200899999999997</v>
      </c>
      <c r="AF2106">
        <v>17.9815</v>
      </c>
      <c r="AG2106">
        <v>16.237100000000002</v>
      </c>
      <c r="AH2106">
        <v>20.346900000000002</v>
      </c>
      <c r="AI2106">
        <v>9.1940200000000001</v>
      </c>
      <c r="AJ2106">
        <v>36.323</v>
      </c>
      <c r="AK2106" t="e">
        <v>#N/A</v>
      </c>
      <c r="AL2106" t="e">
        <v>#N/A</v>
      </c>
      <c r="AM2106">
        <v>18.216699999999999</v>
      </c>
      <c r="AN2106">
        <v>38.8874</v>
      </c>
      <c r="AO2106">
        <v>17.660799999999998</v>
      </c>
      <c r="AP2106">
        <v>13.154999999999999</v>
      </c>
      <c r="AQ2106">
        <v>33.4527</v>
      </c>
      <c r="AR2106">
        <v>19.926200000000001</v>
      </c>
    </row>
    <row r="2107" spans="1:44" x14ac:dyDescent="0.25">
      <c r="A2107" s="1">
        <v>39617</v>
      </c>
      <c r="B2107">
        <v>41.661999999999999</v>
      </c>
      <c r="C2107">
        <v>23.2774</v>
      </c>
      <c r="D2107">
        <v>9.8328699999999998</v>
      </c>
      <c r="E2107">
        <v>25.093399999999999</v>
      </c>
      <c r="F2107">
        <v>398.53280000000001</v>
      </c>
      <c r="G2107">
        <v>15.705399999999999</v>
      </c>
      <c r="H2107">
        <v>22.88</v>
      </c>
      <c r="I2107">
        <v>17.023900000000001</v>
      </c>
      <c r="J2107">
        <v>42.0732</v>
      </c>
      <c r="K2107">
        <v>44.514499999999998</v>
      </c>
      <c r="L2107">
        <v>53.268900000000002</v>
      </c>
      <c r="M2107">
        <v>15.043699999999999</v>
      </c>
      <c r="N2107">
        <v>128.2911</v>
      </c>
      <c r="O2107">
        <v>14.6107</v>
      </c>
      <c r="P2107">
        <v>24.6845</v>
      </c>
      <c r="Q2107">
        <v>8.5</v>
      </c>
      <c r="R2107">
        <v>49.466200000000001</v>
      </c>
      <c r="S2107">
        <v>14.7178</v>
      </c>
      <c r="T2107">
        <v>9.61</v>
      </c>
      <c r="U2107">
        <v>110.3764</v>
      </c>
      <c r="V2107">
        <v>27.520600000000002</v>
      </c>
      <c r="W2107">
        <v>14.845700000000001</v>
      </c>
      <c r="X2107">
        <v>30.724799999999998</v>
      </c>
      <c r="Y2107">
        <v>72.018299999999996</v>
      </c>
      <c r="Z2107">
        <v>12.0791</v>
      </c>
      <c r="AA2107">
        <v>16.149999999999999</v>
      </c>
      <c r="AB2107">
        <v>35.0366</v>
      </c>
      <c r="AC2107">
        <v>22.128799999999998</v>
      </c>
      <c r="AD2107">
        <v>15.06</v>
      </c>
      <c r="AE2107">
        <v>31.624400000000001</v>
      </c>
      <c r="AF2107">
        <v>18.0562</v>
      </c>
      <c r="AG2107">
        <v>16.0288</v>
      </c>
      <c r="AH2107">
        <v>20.29</v>
      </c>
      <c r="AI2107">
        <v>9.2104800000000004</v>
      </c>
      <c r="AJ2107">
        <v>35.844299999999997</v>
      </c>
      <c r="AK2107" t="e">
        <v>#N/A</v>
      </c>
      <c r="AL2107" t="e">
        <v>#N/A</v>
      </c>
      <c r="AM2107">
        <v>18.331399999999999</v>
      </c>
      <c r="AN2107">
        <v>38.654200000000003</v>
      </c>
      <c r="AO2107">
        <v>17.686900000000001</v>
      </c>
      <c r="AP2107">
        <v>13.015700000000001</v>
      </c>
      <c r="AQ2107">
        <v>32.837400000000002</v>
      </c>
      <c r="AR2107">
        <v>19.8095</v>
      </c>
    </row>
    <row r="2108" spans="1:44" x14ac:dyDescent="0.25">
      <c r="A2108" s="1">
        <v>39618</v>
      </c>
      <c r="B2108">
        <v>41.593299999999999</v>
      </c>
      <c r="C2108">
        <v>23.307400000000001</v>
      </c>
      <c r="D2108">
        <v>9.9070099999999996</v>
      </c>
      <c r="E2108">
        <v>25.237200000000001</v>
      </c>
      <c r="F2108">
        <v>418.45490000000001</v>
      </c>
      <c r="G2108">
        <v>15.906599999999999</v>
      </c>
      <c r="H2108">
        <v>22.65</v>
      </c>
      <c r="I2108">
        <v>16.898900000000001</v>
      </c>
      <c r="J2108">
        <v>43.403100000000002</v>
      </c>
      <c r="K2108">
        <v>44.426099999999998</v>
      </c>
      <c r="L2108">
        <v>52.0212</v>
      </c>
      <c r="M2108">
        <v>15.1983</v>
      </c>
      <c r="N2108">
        <v>126.9436</v>
      </c>
      <c r="O2108">
        <v>14.677099999999999</v>
      </c>
      <c r="P2108">
        <v>25.117000000000001</v>
      </c>
      <c r="Q2108">
        <v>8.27</v>
      </c>
      <c r="R2108">
        <v>48.354700000000001</v>
      </c>
      <c r="S2108">
        <v>14.677099999999999</v>
      </c>
      <c r="T2108">
        <v>9.52</v>
      </c>
      <c r="U2108">
        <v>112.9761</v>
      </c>
      <c r="V2108">
        <v>27.542100000000001</v>
      </c>
      <c r="W2108">
        <v>15.2097</v>
      </c>
      <c r="X2108">
        <v>31.159600000000001</v>
      </c>
      <c r="Y2108">
        <v>72.573400000000007</v>
      </c>
      <c r="Z2108">
        <v>12.3977</v>
      </c>
      <c r="AA2108">
        <v>15.79</v>
      </c>
      <c r="AB2108">
        <v>35.161700000000003</v>
      </c>
      <c r="AC2108">
        <v>22.0946</v>
      </c>
      <c r="AD2108">
        <v>14.94</v>
      </c>
      <c r="AE2108">
        <v>31.855499999999999</v>
      </c>
      <c r="AF2108">
        <v>18.453700000000001</v>
      </c>
      <c r="AG2108">
        <v>16.306100000000001</v>
      </c>
      <c r="AH2108">
        <v>20.293800000000001</v>
      </c>
      <c r="AI2108">
        <v>9.2176299999999998</v>
      </c>
      <c r="AJ2108">
        <v>35.817</v>
      </c>
      <c r="AK2108" t="e">
        <v>#N/A</v>
      </c>
      <c r="AL2108" t="e">
        <v>#N/A</v>
      </c>
      <c r="AM2108">
        <v>16.931100000000001</v>
      </c>
      <c r="AN2108">
        <v>39.110300000000002</v>
      </c>
      <c r="AO2108">
        <v>17.956399999999999</v>
      </c>
      <c r="AP2108">
        <v>13.089499999999999</v>
      </c>
      <c r="AQ2108">
        <v>32.874200000000002</v>
      </c>
      <c r="AR2108">
        <v>19.788699999999999</v>
      </c>
    </row>
    <row r="2109" spans="1:44" x14ac:dyDescent="0.25">
      <c r="A2109" s="1">
        <v>39619</v>
      </c>
      <c r="B2109">
        <v>40.6374</v>
      </c>
      <c r="C2109">
        <v>22.062999999999999</v>
      </c>
      <c r="D2109">
        <v>9.7921899999999997</v>
      </c>
      <c r="E2109">
        <v>24.177299999999999</v>
      </c>
      <c r="F2109">
        <v>402.82279999999997</v>
      </c>
      <c r="G2109">
        <v>15.2842</v>
      </c>
      <c r="H2109">
        <v>22.22</v>
      </c>
      <c r="I2109">
        <v>16.139900000000001</v>
      </c>
      <c r="J2109">
        <v>42.4178</v>
      </c>
      <c r="K2109">
        <v>43.8371</v>
      </c>
      <c r="L2109">
        <v>51.4634</v>
      </c>
      <c r="M2109">
        <v>14.553100000000001</v>
      </c>
      <c r="N2109">
        <v>120.46429999999999</v>
      </c>
      <c r="O2109">
        <v>14.637600000000001</v>
      </c>
      <c r="P2109">
        <v>24.294599999999999</v>
      </c>
      <c r="Q2109">
        <v>8.15</v>
      </c>
      <c r="R2109">
        <v>47.463200000000001</v>
      </c>
      <c r="S2109">
        <v>14.279299999999999</v>
      </c>
      <c r="T2109">
        <v>8.91</v>
      </c>
      <c r="U2109">
        <v>110.1484</v>
      </c>
      <c r="V2109">
        <v>26.7575</v>
      </c>
      <c r="W2109">
        <v>14.5679</v>
      </c>
      <c r="X2109">
        <v>30.26</v>
      </c>
      <c r="Y2109">
        <v>70.661000000000001</v>
      </c>
      <c r="Z2109">
        <v>12.037000000000001</v>
      </c>
      <c r="AA2109">
        <v>15.46</v>
      </c>
      <c r="AB2109">
        <v>34.569000000000003</v>
      </c>
      <c r="AC2109">
        <v>21.464099999999998</v>
      </c>
      <c r="AD2109">
        <v>14.59</v>
      </c>
      <c r="AE2109">
        <v>30.950600000000001</v>
      </c>
      <c r="AF2109">
        <v>18.0596</v>
      </c>
      <c r="AG2109">
        <v>15.780099999999999</v>
      </c>
      <c r="AH2109">
        <v>19.796700000000001</v>
      </c>
      <c r="AI2109">
        <v>8.9151299999999996</v>
      </c>
      <c r="AJ2109">
        <v>34.568600000000004</v>
      </c>
      <c r="AK2109" t="e">
        <v>#N/A</v>
      </c>
      <c r="AL2109" t="e">
        <v>#N/A</v>
      </c>
      <c r="AM2109">
        <v>16.3276</v>
      </c>
      <c r="AN2109">
        <v>38.7759</v>
      </c>
      <c r="AO2109">
        <v>17.261600000000001</v>
      </c>
      <c r="AP2109">
        <v>12.8735</v>
      </c>
      <c r="AQ2109">
        <v>31.7944</v>
      </c>
      <c r="AR2109">
        <v>19.058299999999999</v>
      </c>
    </row>
    <row r="2110" spans="1:44" x14ac:dyDescent="0.25">
      <c r="A2110" s="1">
        <v>39622</v>
      </c>
      <c r="B2110">
        <v>40.8369</v>
      </c>
      <c r="C2110">
        <v>22.409400000000002</v>
      </c>
      <c r="D2110">
        <v>9.9051799999999997</v>
      </c>
      <c r="E2110">
        <v>24.1388</v>
      </c>
      <c r="F2110">
        <v>382.41500000000002</v>
      </c>
      <c r="G2110">
        <v>15.1868</v>
      </c>
      <c r="H2110">
        <v>22.22</v>
      </c>
      <c r="I2110">
        <v>15.5017</v>
      </c>
      <c r="J2110">
        <v>42.5261</v>
      </c>
      <c r="K2110">
        <v>44.601500000000001</v>
      </c>
      <c r="L2110">
        <v>53.065600000000003</v>
      </c>
      <c r="M2110">
        <v>14.583</v>
      </c>
      <c r="N2110">
        <v>116.4462</v>
      </c>
      <c r="O2110">
        <v>14.611800000000001</v>
      </c>
      <c r="P2110">
        <v>24.0322</v>
      </c>
      <c r="Q2110">
        <v>7.99</v>
      </c>
      <c r="R2110">
        <v>49.303899999999999</v>
      </c>
      <c r="S2110">
        <v>14.371700000000001</v>
      </c>
      <c r="T2110">
        <v>8.3000000000000007</v>
      </c>
      <c r="U2110">
        <v>107.6575</v>
      </c>
      <c r="V2110">
        <v>26.834299999999999</v>
      </c>
      <c r="W2110">
        <v>13.987299999999999</v>
      </c>
      <c r="X2110">
        <v>30.877099999999999</v>
      </c>
      <c r="Y2110">
        <v>71.483099999999993</v>
      </c>
      <c r="Z2110">
        <v>12.1006</v>
      </c>
      <c r="AA2110">
        <v>15.4</v>
      </c>
      <c r="AB2110">
        <v>34.892000000000003</v>
      </c>
      <c r="AC2110">
        <v>21.0227</v>
      </c>
      <c r="AD2110">
        <v>14.83</v>
      </c>
      <c r="AE2110">
        <v>30.916599999999999</v>
      </c>
      <c r="AF2110">
        <v>18.525200000000002</v>
      </c>
      <c r="AG2110">
        <v>15.724299999999999</v>
      </c>
      <c r="AH2110">
        <v>19.960999999999999</v>
      </c>
      <c r="AI2110">
        <v>8.9920600000000004</v>
      </c>
      <c r="AJ2110">
        <v>34.640300000000003</v>
      </c>
      <c r="AK2110" t="e">
        <v>#N/A</v>
      </c>
      <c r="AL2110" t="e">
        <v>#N/A</v>
      </c>
      <c r="AM2110">
        <v>15.979200000000001</v>
      </c>
      <c r="AN2110">
        <v>39.009500000000003</v>
      </c>
      <c r="AO2110">
        <v>17.6206</v>
      </c>
      <c r="AP2110">
        <v>12.558400000000001</v>
      </c>
      <c r="AQ2110">
        <v>32.192700000000002</v>
      </c>
      <c r="AR2110">
        <v>19.4377</v>
      </c>
    </row>
    <row r="2111" spans="1:44" x14ac:dyDescent="0.25">
      <c r="A2111" s="1">
        <v>39623</v>
      </c>
      <c r="B2111">
        <v>40.4178</v>
      </c>
      <c r="C2111">
        <v>21.855899999999998</v>
      </c>
      <c r="D2111">
        <v>9.9745399999999993</v>
      </c>
      <c r="E2111">
        <v>24.784199999999998</v>
      </c>
      <c r="F2111">
        <v>375.34730000000002</v>
      </c>
      <c r="G2111">
        <v>15.1488</v>
      </c>
      <c r="H2111">
        <v>21.89</v>
      </c>
      <c r="I2111">
        <v>15.896800000000001</v>
      </c>
      <c r="J2111">
        <v>41.948999999999998</v>
      </c>
      <c r="K2111">
        <v>42.599200000000003</v>
      </c>
      <c r="L2111">
        <v>52.681100000000001</v>
      </c>
      <c r="M2111">
        <v>14.4976</v>
      </c>
      <c r="N2111">
        <v>117.973</v>
      </c>
      <c r="O2111">
        <v>14.597799999999999</v>
      </c>
      <c r="P2111">
        <v>23.164000000000001</v>
      </c>
      <c r="Q2111">
        <v>8.92</v>
      </c>
      <c r="R2111">
        <v>48.7179</v>
      </c>
      <c r="S2111">
        <v>14.4277</v>
      </c>
      <c r="T2111">
        <v>8.4749999999999996</v>
      </c>
      <c r="U2111">
        <v>109.3698</v>
      </c>
      <c r="V2111">
        <v>26.476900000000001</v>
      </c>
      <c r="W2111">
        <v>14.084099999999999</v>
      </c>
      <c r="X2111">
        <v>30.459199999999999</v>
      </c>
      <c r="Y2111">
        <v>71.267300000000006</v>
      </c>
      <c r="Z2111">
        <v>12.090999999999999</v>
      </c>
      <c r="AA2111">
        <v>15.4</v>
      </c>
      <c r="AB2111">
        <v>35.019399999999997</v>
      </c>
      <c r="AC2111">
        <v>21.442399999999999</v>
      </c>
      <c r="AD2111">
        <v>14.61</v>
      </c>
      <c r="AE2111">
        <v>30.828600000000002</v>
      </c>
      <c r="AF2111">
        <v>19.087800000000001</v>
      </c>
      <c r="AG2111">
        <v>15.542400000000001</v>
      </c>
      <c r="AH2111">
        <v>19.624099999999999</v>
      </c>
      <c r="AI2111">
        <v>9.1248799999999992</v>
      </c>
      <c r="AJ2111">
        <v>34.497300000000003</v>
      </c>
      <c r="AK2111" t="e">
        <v>#N/A</v>
      </c>
      <c r="AL2111" t="e">
        <v>#N/A</v>
      </c>
      <c r="AM2111">
        <v>15.9551</v>
      </c>
      <c r="AN2111">
        <v>38.518799999999999</v>
      </c>
      <c r="AO2111">
        <v>17.322800000000001</v>
      </c>
      <c r="AP2111">
        <v>12.7677</v>
      </c>
      <c r="AQ2111">
        <v>32.480800000000002</v>
      </c>
      <c r="AR2111">
        <v>19.2773</v>
      </c>
    </row>
    <row r="2112" spans="1:44" x14ac:dyDescent="0.25">
      <c r="A2112" s="1">
        <v>39624</v>
      </c>
      <c r="B2112">
        <v>40.415399999999998</v>
      </c>
      <c r="C2112">
        <v>21.841999999999999</v>
      </c>
      <c r="D2112">
        <v>10.053699999999999</v>
      </c>
      <c r="E2112">
        <v>24.0534</v>
      </c>
      <c r="F2112">
        <v>373.47059999999999</v>
      </c>
      <c r="G2112">
        <v>15.48</v>
      </c>
      <c r="H2112">
        <v>22.56</v>
      </c>
      <c r="I2112">
        <v>15.859299999999999</v>
      </c>
      <c r="J2112">
        <v>38.982799999999997</v>
      </c>
      <c r="K2112">
        <v>42.481299999999997</v>
      </c>
      <c r="L2112">
        <v>52.9602</v>
      </c>
      <c r="M2112">
        <v>14.598699999999999</v>
      </c>
      <c r="N2112">
        <v>117.73820000000001</v>
      </c>
      <c r="O2112">
        <v>14.768000000000001</v>
      </c>
      <c r="P2112">
        <v>23.196899999999999</v>
      </c>
      <c r="Q2112">
        <v>9.25</v>
      </c>
      <c r="R2112">
        <v>49.001399999999997</v>
      </c>
      <c r="S2112">
        <v>14.607799999999999</v>
      </c>
      <c r="T2112">
        <v>8.1549999999999994</v>
      </c>
      <c r="U2112">
        <v>110.1541</v>
      </c>
      <c r="V2112">
        <v>26.752800000000001</v>
      </c>
      <c r="W2112">
        <v>14.145</v>
      </c>
      <c r="X2112">
        <v>28.7728</v>
      </c>
      <c r="Y2112">
        <v>71.770899999999997</v>
      </c>
      <c r="Z2112">
        <v>12.196300000000001</v>
      </c>
      <c r="AA2112">
        <v>15.33</v>
      </c>
      <c r="AB2112">
        <v>35.252099999999999</v>
      </c>
      <c r="AC2112">
        <v>21.5076</v>
      </c>
      <c r="AD2112">
        <v>14.69</v>
      </c>
      <c r="AE2112">
        <v>31.3231</v>
      </c>
      <c r="AF2112">
        <v>19.024100000000001</v>
      </c>
      <c r="AG2112">
        <v>15.8583</v>
      </c>
      <c r="AH2112">
        <v>19.585100000000001</v>
      </c>
      <c r="AI2112">
        <v>9.2045399999999997</v>
      </c>
      <c r="AJ2112">
        <v>34.773699999999998</v>
      </c>
      <c r="AK2112" t="e">
        <v>#N/A</v>
      </c>
      <c r="AL2112" t="e">
        <v>#N/A</v>
      </c>
      <c r="AM2112">
        <v>16.1403</v>
      </c>
      <c r="AN2112">
        <v>37.235300000000002</v>
      </c>
      <c r="AO2112">
        <v>17.376300000000001</v>
      </c>
      <c r="AP2112">
        <v>12.649800000000001</v>
      </c>
      <c r="AQ2112">
        <v>32.868699999999997</v>
      </c>
      <c r="AR2112">
        <v>19.400200000000002</v>
      </c>
    </row>
    <row r="2113" spans="1:44" x14ac:dyDescent="0.25">
      <c r="A2113" s="1">
        <v>39625</v>
      </c>
      <c r="B2113">
        <v>38.800600000000003</v>
      </c>
      <c r="C2113">
        <v>20.697199999999999</v>
      </c>
      <c r="D2113">
        <v>9.8057200000000009</v>
      </c>
      <c r="E2113">
        <v>22.6572</v>
      </c>
      <c r="F2113">
        <v>349.79140000000001</v>
      </c>
      <c r="G2113">
        <v>14.559200000000001</v>
      </c>
      <c r="H2113">
        <v>21.75</v>
      </c>
      <c r="I2113">
        <v>14.6624</v>
      </c>
      <c r="J2113">
        <v>37.861899999999999</v>
      </c>
      <c r="K2113">
        <v>40.8596</v>
      </c>
      <c r="L2113">
        <v>51.485100000000003</v>
      </c>
      <c r="M2113">
        <v>13.9605</v>
      </c>
      <c r="N2113">
        <v>109.4418</v>
      </c>
      <c r="O2113">
        <v>14.405900000000001</v>
      </c>
      <c r="P2113">
        <v>22.329499999999999</v>
      </c>
      <c r="Q2113">
        <v>9.3800000000000008</v>
      </c>
      <c r="R2113">
        <v>47.930199999999999</v>
      </c>
      <c r="S2113">
        <v>13.7296</v>
      </c>
      <c r="T2113">
        <v>7.19</v>
      </c>
      <c r="U2113">
        <v>104.83450000000001</v>
      </c>
      <c r="V2113">
        <v>25.987400000000001</v>
      </c>
      <c r="W2113">
        <v>13.580299999999999</v>
      </c>
      <c r="X2113">
        <v>27.224</v>
      </c>
      <c r="Y2113">
        <v>69.197800000000001</v>
      </c>
      <c r="Z2113">
        <v>11.527900000000001</v>
      </c>
      <c r="AA2113">
        <v>15.19</v>
      </c>
      <c r="AB2113">
        <v>34.410200000000003</v>
      </c>
      <c r="AC2113">
        <v>20.432700000000001</v>
      </c>
      <c r="AD2113">
        <v>14.35</v>
      </c>
      <c r="AE2113">
        <v>30.2043</v>
      </c>
      <c r="AF2113">
        <v>18.4666</v>
      </c>
      <c r="AG2113">
        <v>15.3924</v>
      </c>
      <c r="AH2113">
        <v>17.515999999999998</v>
      </c>
      <c r="AI2113">
        <v>8.7648799999999998</v>
      </c>
      <c r="AJ2113">
        <v>33.808500000000002</v>
      </c>
      <c r="AK2113" t="e">
        <v>#N/A</v>
      </c>
      <c r="AL2113" t="e">
        <v>#N/A</v>
      </c>
      <c r="AM2113">
        <v>15.515000000000001</v>
      </c>
      <c r="AN2113">
        <v>35.116399999999999</v>
      </c>
      <c r="AO2113">
        <v>16.610700000000001</v>
      </c>
      <c r="AP2113">
        <v>12.091200000000001</v>
      </c>
      <c r="AQ2113">
        <v>31.869499999999999</v>
      </c>
      <c r="AR2113">
        <v>18.669</v>
      </c>
    </row>
    <row r="2114" spans="1:44" x14ac:dyDescent="0.25">
      <c r="A2114" s="1">
        <v>39626</v>
      </c>
      <c r="B2114">
        <v>38.344999999999999</v>
      </c>
      <c r="C2114">
        <v>20.721699999999998</v>
      </c>
      <c r="D2114">
        <v>9.5055300000000003</v>
      </c>
      <c r="E2114">
        <v>22.138000000000002</v>
      </c>
      <c r="F2114">
        <v>345.1841</v>
      </c>
      <c r="G2114">
        <v>14.702500000000001</v>
      </c>
      <c r="H2114">
        <v>20.98</v>
      </c>
      <c r="I2114">
        <v>14.5167</v>
      </c>
      <c r="J2114">
        <v>37.105800000000002</v>
      </c>
      <c r="K2114">
        <v>40.5242</v>
      </c>
      <c r="L2114">
        <v>51.6355</v>
      </c>
      <c r="M2114">
        <v>13.8225</v>
      </c>
      <c r="N2114">
        <v>106.72539999999999</v>
      </c>
      <c r="O2114">
        <v>14.017200000000001</v>
      </c>
      <c r="P2114">
        <v>22.2377</v>
      </c>
      <c r="Q2114">
        <v>9.58</v>
      </c>
      <c r="R2114">
        <v>47.956000000000003</v>
      </c>
      <c r="S2114">
        <v>13.575200000000001</v>
      </c>
      <c r="T2114">
        <v>7.31</v>
      </c>
      <c r="U2114">
        <v>103.71129999999999</v>
      </c>
      <c r="V2114">
        <v>25.907</v>
      </c>
      <c r="W2114">
        <v>13.2135</v>
      </c>
      <c r="X2114">
        <v>27.244399999999999</v>
      </c>
      <c r="Y2114">
        <v>68.506799999999998</v>
      </c>
      <c r="Z2114">
        <v>11.4621</v>
      </c>
      <c r="AA2114">
        <v>14.55</v>
      </c>
      <c r="AB2114">
        <v>34.003900000000002</v>
      </c>
      <c r="AC2114">
        <v>19.696899999999999</v>
      </c>
      <c r="AD2114">
        <v>14.06</v>
      </c>
      <c r="AE2114">
        <v>30.198399999999999</v>
      </c>
      <c r="AF2114">
        <v>18.844100000000001</v>
      </c>
      <c r="AG2114">
        <v>15.3093</v>
      </c>
      <c r="AH2114">
        <v>17.744199999999999</v>
      </c>
      <c r="AI2114">
        <v>8.8114600000000003</v>
      </c>
      <c r="AJ2114">
        <v>32.8172</v>
      </c>
      <c r="AK2114" t="e">
        <v>#N/A</v>
      </c>
      <c r="AL2114" t="e">
        <v>#N/A</v>
      </c>
      <c r="AM2114">
        <v>15.5221</v>
      </c>
      <c r="AN2114">
        <v>34.162300000000002</v>
      </c>
      <c r="AO2114">
        <v>16.578299999999999</v>
      </c>
      <c r="AP2114">
        <v>12.6126</v>
      </c>
      <c r="AQ2114">
        <v>31.5382</v>
      </c>
      <c r="AR2114">
        <v>18.672499999999999</v>
      </c>
    </row>
    <row r="2115" spans="1:44" x14ac:dyDescent="0.25">
      <c r="A2115" s="1">
        <v>39629</v>
      </c>
      <c r="B2115">
        <v>38.350200000000001</v>
      </c>
      <c r="C2115">
        <v>20.841100000000001</v>
      </c>
      <c r="D2115">
        <v>9.5938700000000008</v>
      </c>
      <c r="E2115">
        <v>21.900500000000001</v>
      </c>
      <c r="F2115">
        <v>328.80369999999999</v>
      </c>
      <c r="G2115">
        <v>14.4587</v>
      </c>
      <c r="H2115">
        <v>21.04</v>
      </c>
      <c r="I2115">
        <v>14.077299999999999</v>
      </c>
      <c r="J2115">
        <v>36.403399999999998</v>
      </c>
      <c r="K2115">
        <v>40.521599999999999</v>
      </c>
      <c r="L2115">
        <v>52.284599999999998</v>
      </c>
      <c r="M2115">
        <v>13.6037</v>
      </c>
      <c r="N2115">
        <v>103.5881</v>
      </c>
      <c r="O2115">
        <v>14.040800000000001</v>
      </c>
      <c r="P2115">
        <v>22.319199999999999</v>
      </c>
      <c r="Q2115">
        <v>9.07</v>
      </c>
      <c r="R2115">
        <v>48.7819</v>
      </c>
      <c r="S2115">
        <v>13.7835</v>
      </c>
      <c r="T2115">
        <v>7.3049999999999997</v>
      </c>
      <c r="U2115">
        <v>103.8078</v>
      </c>
      <c r="V2115">
        <v>25.665900000000001</v>
      </c>
      <c r="W2115">
        <v>12.8703</v>
      </c>
      <c r="X2115">
        <v>27.7973</v>
      </c>
      <c r="Y2115">
        <v>67.570700000000002</v>
      </c>
      <c r="Z2115">
        <v>11.4452</v>
      </c>
      <c r="AA2115">
        <v>14.38</v>
      </c>
      <c r="AB2115">
        <v>34.380899999999997</v>
      </c>
      <c r="AC2115">
        <v>19.261500000000002</v>
      </c>
      <c r="AD2115">
        <v>14.13</v>
      </c>
      <c r="AE2115">
        <v>30.0182</v>
      </c>
      <c r="AF2115">
        <v>19.186399999999999</v>
      </c>
      <c r="AG2115">
        <v>15.227399999999999</v>
      </c>
      <c r="AH2115">
        <v>17.511700000000001</v>
      </c>
      <c r="AI2115">
        <v>8.8993099999999998</v>
      </c>
      <c r="AJ2115">
        <v>32.957299999999996</v>
      </c>
      <c r="AK2115" t="e">
        <v>#N/A</v>
      </c>
      <c r="AL2115" t="e">
        <v>#N/A</v>
      </c>
      <c r="AM2115">
        <v>15.6495</v>
      </c>
      <c r="AN2115">
        <v>34.434600000000003</v>
      </c>
      <c r="AO2115">
        <v>17.102599999999999</v>
      </c>
      <c r="AP2115">
        <v>12.403</v>
      </c>
      <c r="AQ2115">
        <v>31.450299999999999</v>
      </c>
      <c r="AR2115">
        <v>18.434899999999999</v>
      </c>
    </row>
    <row r="2116" spans="1:44" x14ac:dyDescent="0.25">
      <c r="A2116" s="1">
        <v>39630</v>
      </c>
      <c r="B2116">
        <v>38.427999999999997</v>
      </c>
      <c r="C2116">
        <v>20.136600000000001</v>
      </c>
      <c r="D2116">
        <v>9.3820200000000007</v>
      </c>
      <c r="E2116">
        <v>23.250599999999999</v>
      </c>
      <c r="F2116">
        <v>331.92619999999999</v>
      </c>
      <c r="G2116">
        <v>15.073399999999999</v>
      </c>
      <c r="H2116">
        <v>21.05</v>
      </c>
      <c r="I2116">
        <v>14.0322</v>
      </c>
      <c r="J2116">
        <v>36.2286</v>
      </c>
      <c r="K2116">
        <v>40.641399999999997</v>
      </c>
      <c r="L2116">
        <v>52.221699999999998</v>
      </c>
      <c r="M2116">
        <v>13.53</v>
      </c>
      <c r="N2116">
        <v>105.8017</v>
      </c>
      <c r="O2116">
        <v>13.766400000000001</v>
      </c>
      <c r="P2116">
        <v>22.1736</v>
      </c>
      <c r="Q2116">
        <v>8.8000000000000007</v>
      </c>
      <c r="R2116">
        <v>48.869500000000002</v>
      </c>
      <c r="S2116">
        <v>13.995799999999999</v>
      </c>
      <c r="T2116">
        <v>7.4450000000000003</v>
      </c>
      <c r="U2116">
        <v>103.9905</v>
      </c>
      <c r="V2116">
        <v>25.5261</v>
      </c>
      <c r="W2116">
        <v>12.7461</v>
      </c>
      <c r="X2116">
        <v>28.098299999999998</v>
      </c>
      <c r="Y2116">
        <v>67.9452</v>
      </c>
      <c r="Z2116">
        <v>11.485099999999999</v>
      </c>
      <c r="AA2116">
        <v>14.4</v>
      </c>
      <c r="AB2116">
        <v>34.543799999999997</v>
      </c>
      <c r="AC2116">
        <v>19.220700000000001</v>
      </c>
      <c r="AD2116">
        <v>13.89</v>
      </c>
      <c r="AE2116">
        <v>30.568200000000001</v>
      </c>
      <c r="AF2116">
        <v>19.5139</v>
      </c>
      <c r="AG2116">
        <v>14.8628</v>
      </c>
      <c r="AH2116">
        <v>17.317499999999999</v>
      </c>
      <c r="AI2116">
        <v>9.0254600000000007</v>
      </c>
      <c r="AJ2116">
        <v>33.567999999999998</v>
      </c>
      <c r="AK2116" t="e">
        <v>#N/A</v>
      </c>
      <c r="AL2116" t="e">
        <v>#N/A</v>
      </c>
      <c r="AM2116">
        <v>15.2691</v>
      </c>
      <c r="AN2116">
        <v>33.841700000000003</v>
      </c>
      <c r="AO2116">
        <v>17.153500000000001</v>
      </c>
      <c r="AP2116">
        <v>12.409599999999999</v>
      </c>
      <c r="AQ2116">
        <v>31.892399999999999</v>
      </c>
      <c r="AR2116">
        <v>18.333400000000001</v>
      </c>
    </row>
    <row r="2117" spans="1:44" x14ac:dyDescent="0.25">
      <c r="A2117" s="1">
        <v>39631</v>
      </c>
      <c r="B2117">
        <v>37.638199999999998</v>
      </c>
      <c r="C2117">
        <v>18.737500000000001</v>
      </c>
      <c r="D2117">
        <v>9.2705099999999998</v>
      </c>
      <c r="E2117">
        <v>22.972999999999999</v>
      </c>
      <c r="F2117">
        <v>331.5247</v>
      </c>
      <c r="G2117">
        <v>14.4841</v>
      </c>
      <c r="H2117">
        <v>21.07</v>
      </c>
      <c r="I2117">
        <v>13.2576</v>
      </c>
      <c r="J2117">
        <v>35.301200000000001</v>
      </c>
      <c r="K2117">
        <v>38.552500000000002</v>
      </c>
      <c r="L2117">
        <v>51.246099999999998</v>
      </c>
      <c r="M2117">
        <v>13.3226</v>
      </c>
      <c r="N2117">
        <v>103.80629999999999</v>
      </c>
      <c r="O2117">
        <v>13.8391</v>
      </c>
      <c r="P2117">
        <v>21.616299999999999</v>
      </c>
      <c r="Q2117">
        <v>8.9600000000000009</v>
      </c>
      <c r="R2117">
        <v>48.254800000000003</v>
      </c>
      <c r="S2117">
        <v>13.6541</v>
      </c>
      <c r="T2117">
        <v>6.2949999999999999</v>
      </c>
      <c r="U2117">
        <v>105.8347</v>
      </c>
      <c r="V2117">
        <v>25.250299999999999</v>
      </c>
      <c r="W2117">
        <v>12.3429</v>
      </c>
      <c r="X2117">
        <v>27.359400000000001</v>
      </c>
      <c r="Y2117">
        <v>67.715199999999996</v>
      </c>
      <c r="Z2117">
        <v>11.1225</v>
      </c>
      <c r="AA2117">
        <v>14.61</v>
      </c>
      <c r="AB2117">
        <v>34.449399999999997</v>
      </c>
      <c r="AC2117">
        <v>19.510000000000002</v>
      </c>
      <c r="AD2117">
        <v>14.05</v>
      </c>
      <c r="AE2117">
        <v>30.582799999999999</v>
      </c>
      <c r="AF2117">
        <v>19.313099999999999</v>
      </c>
      <c r="AG2117">
        <v>14.287000000000001</v>
      </c>
      <c r="AH2117">
        <v>17.0198</v>
      </c>
      <c r="AI2117">
        <v>8.9519099999999998</v>
      </c>
      <c r="AJ2117">
        <v>33.886000000000003</v>
      </c>
      <c r="AK2117" t="e">
        <v>#N/A</v>
      </c>
      <c r="AL2117" t="e">
        <v>#N/A</v>
      </c>
      <c r="AM2117">
        <v>14.936</v>
      </c>
      <c r="AN2117">
        <v>33.229900000000001</v>
      </c>
      <c r="AO2117">
        <v>17.167999999999999</v>
      </c>
      <c r="AP2117">
        <v>12.0825</v>
      </c>
      <c r="AQ2117">
        <v>31.534099999999999</v>
      </c>
      <c r="AR2117">
        <v>18.097100000000001</v>
      </c>
    </row>
    <row r="2118" spans="1:44" x14ac:dyDescent="0.25">
      <c r="A2118" s="1">
        <v>39632</v>
      </c>
      <c r="B2118">
        <v>37.987000000000002</v>
      </c>
      <c r="C2118">
        <v>19.033300000000001</v>
      </c>
      <c r="D2118">
        <v>9.3170000000000002</v>
      </c>
      <c r="E2118">
        <v>23.2165</v>
      </c>
      <c r="F2118">
        <v>323.58519999999999</v>
      </c>
      <c r="G2118">
        <v>14.5783</v>
      </c>
      <c r="H2118">
        <v>20.5</v>
      </c>
      <c r="I2118">
        <v>13.1098</v>
      </c>
      <c r="J2118">
        <v>35.439</v>
      </c>
      <c r="K2118">
        <v>38.300899999999999</v>
      </c>
      <c r="L2118">
        <v>51.624600000000001</v>
      </c>
      <c r="M2118">
        <v>13.418900000000001</v>
      </c>
      <c r="N2118">
        <v>103.16719999999999</v>
      </c>
      <c r="O2118">
        <v>13.799799999999999</v>
      </c>
      <c r="P2118">
        <v>21.586200000000002</v>
      </c>
      <c r="Q2118">
        <v>8.7799999999999994</v>
      </c>
      <c r="R2118">
        <v>48.487200000000001</v>
      </c>
      <c r="S2118">
        <v>13.7912</v>
      </c>
      <c r="T2118">
        <v>6.4950000000000001</v>
      </c>
      <c r="U2118">
        <v>105.3672</v>
      </c>
      <c r="V2118">
        <v>25.026800000000001</v>
      </c>
      <c r="W2118">
        <v>12.292400000000001</v>
      </c>
      <c r="X2118">
        <v>27.602</v>
      </c>
      <c r="Y2118">
        <v>67.627399999999994</v>
      </c>
      <c r="Z2118">
        <v>10.9244</v>
      </c>
      <c r="AA2118">
        <v>13.91</v>
      </c>
      <c r="AB2118">
        <v>34.532600000000002</v>
      </c>
      <c r="AC2118">
        <v>19.811299999999999</v>
      </c>
      <c r="AD2118">
        <v>14.25</v>
      </c>
      <c r="AE2118">
        <v>30.3035</v>
      </c>
      <c r="AF2118">
        <v>19.424199999999999</v>
      </c>
      <c r="AG2118">
        <v>14.271000000000001</v>
      </c>
      <c r="AH2118">
        <v>17.060500000000001</v>
      </c>
      <c r="AI2118">
        <v>8.9731100000000001</v>
      </c>
      <c r="AJ2118">
        <v>34.244500000000002</v>
      </c>
      <c r="AK2118" t="e">
        <v>#N/A</v>
      </c>
      <c r="AL2118" t="e">
        <v>#N/A</v>
      </c>
      <c r="AM2118">
        <v>13.5838</v>
      </c>
      <c r="AN2118">
        <v>33.8123</v>
      </c>
      <c r="AO2118">
        <v>17.1401</v>
      </c>
      <c r="AP2118">
        <v>11.818</v>
      </c>
      <c r="AQ2118">
        <v>31.4328</v>
      </c>
      <c r="AR2118">
        <v>18.118600000000001</v>
      </c>
    </row>
    <row r="2119" spans="1:44" x14ac:dyDescent="0.25">
      <c r="A2119" s="1">
        <v>39636</v>
      </c>
      <c r="B2119">
        <v>38.7714</v>
      </c>
      <c r="C2119">
        <v>19.677399999999999</v>
      </c>
      <c r="D2119">
        <v>9.6443300000000001</v>
      </c>
      <c r="E2119">
        <v>23.1829</v>
      </c>
      <c r="F2119">
        <v>324.66849999999999</v>
      </c>
      <c r="G2119">
        <v>15.2346</v>
      </c>
      <c r="H2119">
        <v>20.73</v>
      </c>
      <c r="I2119">
        <v>12.789</v>
      </c>
      <c r="J2119">
        <v>35.868400000000001</v>
      </c>
      <c r="K2119">
        <v>39.149900000000002</v>
      </c>
      <c r="L2119">
        <v>51.434899999999999</v>
      </c>
      <c r="M2119">
        <v>13.295500000000001</v>
      </c>
      <c r="N2119">
        <v>102.0954</v>
      </c>
      <c r="O2119">
        <v>13.9544</v>
      </c>
      <c r="P2119">
        <v>21.7623</v>
      </c>
      <c r="Q2119">
        <v>8.84</v>
      </c>
      <c r="R2119">
        <v>48.476199999999999</v>
      </c>
      <c r="S2119">
        <v>14.096299999999999</v>
      </c>
      <c r="T2119">
        <v>6.4749999999999996</v>
      </c>
      <c r="U2119">
        <v>101.5205</v>
      </c>
      <c r="V2119">
        <v>25.728400000000001</v>
      </c>
      <c r="W2119">
        <v>12.3545</v>
      </c>
      <c r="X2119">
        <v>28.164999999999999</v>
      </c>
      <c r="Y2119">
        <v>69.763900000000007</v>
      </c>
      <c r="Z2119">
        <v>11.114599999999999</v>
      </c>
      <c r="AA2119">
        <v>14.01</v>
      </c>
      <c r="AB2119">
        <v>35.118899999999996</v>
      </c>
      <c r="AC2119">
        <v>19.3843</v>
      </c>
      <c r="AD2119">
        <v>14.28</v>
      </c>
      <c r="AE2119">
        <v>30.847999999999999</v>
      </c>
      <c r="AF2119">
        <v>18.766100000000002</v>
      </c>
      <c r="AG2119">
        <v>14.5122</v>
      </c>
      <c r="AH2119">
        <v>16.706099999999999</v>
      </c>
      <c r="AI2119">
        <v>8.9225200000000005</v>
      </c>
      <c r="AJ2119">
        <v>34.3416</v>
      </c>
      <c r="AK2119" t="e">
        <v>#N/A</v>
      </c>
      <c r="AL2119" t="e">
        <v>#N/A</v>
      </c>
      <c r="AM2119">
        <v>13.997</v>
      </c>
      <c r="AN2119">
        <v>34.053600000000003</v>
      </c>
      <c r="AO2119">
        <v>17.2407</v>
      </c>
      <c r="AP2119">
        <v>11.6183</v>
      </c>
      <c r="AQ2119">
        <v>32.077500000000001</v>
      </c>
      <c r="AR2119">
        <v>17.901399999999999</v>
      </c>
    </row>
    <row r="2120" spans="1:44" x14ac:dyDescent="0.25">
      <c r="A2120" s="1">
        <v>39637</v>
      </c>
      <c r="B2120">
        <v>39.335900000000002</v>
      </c>
      <c r="C2120">
        <v>19.009</v>
      </c>
      <c r="D2120">
        <v>9.8707499999999992</v>
      </c>
      <c r="E2120">
        <v>24.274799999999999</v>
      </c>
      <c r="F2120">
        <v>342.15559999999999</v>
      </c>
      <c r="G2120">
        <v>15.5806</v>
      </c>
      <c r="H2120">
        <v>20.99</v>
      </c>
      <c r="I2120">
        <v>13.950900000000001</v>
      </c>
      <c r="J2120">
        <v>36.693399999999997</v>
      </c>
      <c r="K2120">
        <v>38.343000000000004</v>
      </c>
      <c r="L2120">
        <v>50.770899999999997</v>
      </c>
      <c r="M2120">
        <v>13.4472</v>
      </c>
      <c r="N2120">
        <v>108.00960000000001</v>
      </c>
      <c r="O2120">
        <v>13.971299999999999</v>
      </c>
      <c r="P2120">
        <v>21.905799999999999</v>
      </c>
      <c r="Q2120">
        <v>8.8000000000000007</v>
      </c>
      <c r="R2120">
        <v>47.803100000000001</v>
      </c>
      <c r="S2120">
        <v>14.562099999999999</v>
      </c>
      <c r="T2120">
        <v>6.8250000000000002</v>
      </c>
      <c r="U2120">
        <v>104.31740000000001</v>
      </c>
      <c r="V2120">
        <v>25.348500000000001</v>
      </c>
      <c r="W2120">
        <v>12.723699999999999</v>
      </c>
      <c r="X2120">
        <v>28.594799999999999</v>
      </c>
      <c r="Y2120">
        <v>70.967200000000005</v>
      </c>
      <c r="Z2120">
        <v>11.201499999999999</v>
      </c>
      <c r="AA2120">
        <v>14.29</v>
      </c>
      <c r="AB2120">
        <v>35.553800000000003</v>
      </c>
      <c r="AC2120">
        <v>20.322700000000001</v>
      </c>
      <c r="AD2120">
        <v>14.48</v>
      </c>
      <c r="AE2120">
        <v>31.3996</v>
      </c>
      <c r="AF2120">
        <v>18.912299999999998</v>
      </c>
      <c r="AG2120">
        <v>14.3787</v>
      </c>
      <c r="AH2120">
        <v>17.216799999999999</v>
      </c>
      <c r="AI2120">
        <v>9.3115799999999993</v>
      </c>
      <c r="AJ2120">
        <v>34.671300000000002</v>
      </c>
      <c r="AK2120" t="e">
        <v>#N/A</v>
      </c>
      <c r="AL2120" t="e">
        <v>#N/A</v>
      </c>
      <c r="AM2120">
        <v>13.946899999999999</v>
      </c>
      <c r="AN2120">
        <v>34.642899999999997</v>
      </c>
      <c r="AO2120">
        <v>17.299900000000001</v>
      </c>
      <c r="AP2120">
        <v>12.119</v>
      </c>
      <c r="AQ2120">
        <v>33.241100000000003</v>
      </c>
      <c r="AR2120">
        <v>17.783200000000001</v>
      </c>
    </row>
    <row r="2121" spans="1:44" x14ac:dyDescent="0.25">
      <c r="A2121" s="1">
        <v>39638</v>
      </c>
      <c r="B2121">
        <v>37.944600000000001</v>
      </c>
      <c r="C2121">
        <v>18.511399999999998</v>
      </c>
      <c r="D2121">
        <v>9.8110199999999992</v>
      </c>
      <c r="E2121">
        <v>22.8172</v>
      </c>
      <c r="F2121">
        <v>325.8399</v>
      </c>
      <c r="G2121">
        <v>15.0937</v>
      </c>
      <c r="H2121">
        <v>20.94</v>
      </c>
      <c r="I2121">
        <v>13.0504</v>
      </c>
      <c r="J2121">
        <v>36.444699999999997</v>
      </c>
      <c r="K2121">
        <v>37.68</v>
      </c>
      <c r="L2121">
        <v>49.6858</v>
      </c>
      <c r="M2121">
        <v>12.660500000000001</v>
      </c>
      <c r="N2121">
        <v>101.9269</v>
      </c>
      <c r="O2121">
        <v>13.789199999999999</v>
      </c>
      <c r="P2121">
        <v>21.360399999999998</v>
      </c>
      <c r="Q2121">
        <v>8.9600000000000009</v>
      </c>
      <c r="R2121">
        <v>46.813000000000002</v>
      </c>
      <c r="S2121">
        <v>14.0855</v>
      </c>
      <c r="T2121">
        <v>6.625</v>
      </c>
      <c r="U2121">
        <v>100.6307</v>
      </c>
      <c r="V2121">
        <v>24.581199999999999</v>
      </c>
      <c r="W2121">
        <v>12.3317</v>
      </c>
      <c r="X2121">
        <v>27.689800000000002</v>
      </c>
      <c r="Y2121">
        <v>68.850800000000007</v>
      </c>
      <c r="Z2121">
        <v>10.5883</v>
      </c>
      <c r="AA2121">
        <v>14.06</v>
      </c>
      <c r="AB2121">
        <v>35.474299999999999</v>
      </c>
      <c r="AC2121">
        <v>19.441500000000001</v>
      </c>
      <c r="AD2121">
        <v>14.29</v>
      </c>
      <c r="AE2121">
        <v>31.7346</v>
      </c>
      <c r="AF2121">
        <v>18.924600000000002</v>
      </c>
      <c r="AG2121">
        <v>14.008900000000001</v>
      </c>
      <c r="AH2121">
        <v>16.782399999999999</v>
      </c>
      <c r="AI2121">
        <v>9.2132100000000001</v>
      </c>
      <c r="AJ2121">
        <v>34.685600000000001</v>
      </c>
      <c r="AK2121" t="e">
        <v>#N/A</v>
      </c>
      <c r="AL2121" t="e">
        <v>#N/A</v>
      </c>
      <c r="AM2121">
        <v>13.7128</v>
      </c>
      <c r="AN2121">
        <v>34.217300000000002</v>
      </c>
      <c r="AO2121">
        <v>16.927199999999999</v>
      </c>
      <c r="AP2121">
        <v>11.6092</v>
      </c>
      <c r="AQ2121">
        <v>32.3735</v>
      </c>
      <c r="AR2121">
        <v>17.508500000000002</v>
      </c>
    </row>
    <row r="2122" spans="1:44" x14ac:dyDescent="0.25">
      <c r="A2122" s="1">
        <v>39639</v>
      </c>
      <c r="B2122">
        <v>38.116300000000003</v>
      </c>
      <c r="C2122">
        <v>20.316500000000001</v>
      </c>
      <c r="D2122">
        <v>9.9418100000000003</v>
      </c>
      <c r="E2122">
        <v>22.844999999999999</v>
      </c>
      <c r="F2122">
        <v>299.17340000000002</v>
      </c>
      <c r="G2122">
        <v>15.306699999999999</v>
      </c>
      <c r="H2122">
        <v>20.82</v>
      </c>
      <c r="I2122">
        <v>13.2338</v>
      </c>
      <c r="J2122">
        <v>36.683199999999999</v>
      </c>
      <c r="K2122">
        <v>37.691299999999998</v>
      </c>
      <c r="L2122">
        <v>50.9465</v>
      </c>
      <c r="M2122">
        <v>12.989000000000001</v>
      </c>
      <c r="N2122">
        <v>100.9798</v>
      </c>
      <c r="O2122">
        <v>13.5649</v>
      </c>
      <c r="P2122">
        <v>21.678000000000001</v>
      </c>
      <c r="Q2122">
        <v>8.4700000000000006</v>
      </c>
      <c r="R2122">
        <v>47.805900000000001</v>
      </c>
      <c r="S2122">
        <v>14.324999999999999</v>
      </c>
      <c r="T2122">
        <v>6.12</v>
      </c>
      <c r="U2122">
        <v>101.3546</v>
      </c>
      <c r="V2122">
        <v>24.1493</v>
      </c>
      <c r="W2122">
        <v>12.061400000000001</v>
      </c>
      <c r="X2122">
        <v>28.4345</v>
      </c>
      <c r="Y2122">
        <v>70.471900000000005</v>
      </c>
      <c r="Z2122">
        <v>11.0261</v>
      </c>
      <c r="AA2122">
        <v>14.3</v>
      </c>
      <c r="AB2122">
        <v>35.8977</v>
      </c>
      <c r="AC2122">
        <v>19.5807</v>
      </c>
      <c r="AD2122">
        <v>14.34</v>
      </c>
      <c r="AE2122">
        <v>31.314800000000002</v>
      </c>
      <c r="AF2122">
        <v>18.9023</v>
      </c>
      <c r="AG2122">
        <v>14.1373</v>
      </c>
      <c r="AH2122">
        <v>16.412500000000001</v>
      </c>
      <c r="AI2122">
        <v>9.2173099999999994</v>
      </c>
      <c r="AJ2122">
        <v>34.929499999999997</v>
      </c>
      <c r="AK2122" t="e">
        <v>#N/A</v>
      </c>
      <c r="AL2122" t="e">
        <v>#N/A</v>
      </c>
      <c r="AM2122">
        <v>13.509399999999999</v>
      </c>
      <c r="AN2122">
        <v>34.820599999999999</v>
      </c>
      <c r="AO2122">
        <v>17.052</v>
      </c>
      <c r="AP2122">
        <v>11.825699999999999</v>
      </c>
      <c r="AQ2122">
        <v>32.129600000000003</v>
      </c>
      <c r="AR2122">
        <v>17.5519</v>
      </c>
    </row>
    <row r="2123" spans="1:44" x14ac:dyDescent="0.25">
      <c r="A2123" s="1">
        <v>39640</v>
      </c>
      <c r="B2123">
        <v>37.700899999999997</v>
      </c>
      <c r="C2123">
        <v>20.1768</v>
      </c>
      <c r="D2123">
        <v>9.8760499999999993</v>
      </c>
      <c r="E2123">
        <v>22.760400000000001</v>
      </c>
      <c r="F2123">
        <v>285.51589999999999</v>
      </c>
      <c r="G2123">
        <v>14.835800000000001</v>
      </c>
      <c r="H2123">
        <v>20.53</v>
      </c>
      <c r="I2123">
        <v>12.7226</v>
      </c>
      <c r="J2123">
        <v>34.8947</v>
      </c>
      <c r="K2123">
        <v>38.148600000000002</v>
      </c>
      <c r="L2123">
        <v>48.437600000000003</v>
      </c>
      <c r="M2123">
        <v>12.7043</v>
      </c>
      <c r="N2123">
        <v>99.616699999999994</v>
      </c>
      <c r="O2123">
        <v>13.518000000000001</v>
      </c>
      <c r="P2123">
        <v>21.483499999999999</v>
      </c>
      <c r="Q2123">
        <v>8.51</v>
      </c>
      <c r="R2123">
        <v>47.102899999999998</v>
      </c>
      <c r="S2123">
        <v>14.2203</v>
      </c>
      <c r="T2123">
        <v>6.2</v>
      </c>
      <c r="U2123">
        <v>96.003799999999998</v>
      </c>
      <c r="V2123">
        <v>24.0366</v>
      </c>
      <c r="W2123">
        <v>11.805999999999999</v>
      </c>
      <c r="X2123">
        <v>27.1388</v>
      </c>
      <c r="Y2123">
        <v>69.305099999999996</v>
      </c>
      <c r="Z2123">
        <v>10.9483</v>
      </c>
      <c r="AA2123">
        <v>13.76</v>
      </c>
      <c r="AB2123">
        <v>35.248100000000001</v>
      </c>
      <c r="AC2123">
        <v>18.663799999999998</v>
      </c>
      <c r="AD2123">
        <v>14.2</v>
      </c>
      <c r="AE2123">
        <v>30.468299999999999</v>
      </c>
      <c r="AF2123">
        <v>18.623999999999999</v>
      </c>
      <c r="AG2123">
        <v>13.9138</v>
      </c>
      <c r="AH2123">
        <v>16.453499999999998</v>
      </c>
      <c r="AI2123">
        <v>9.0318100000000001</v>
      </c>
      <c r="AJ2123">
        <v>34.233899999999998</v>
      </c>
      <c r="AK2123" t="e">
        <v>#N/A</v>
      </c>
      <c r="AL2123" t="e">
        <v>#N/A</v>
      </c>
      <c r="AM2123">
        <v>13.151899999999999</v>
      </c>
      <c r="AN2123">
        <v>33.719000000000001</v>
      </c>
      <c r="AO2123">
        <v>16.924900000000001</v>
      </c>
      <c r="AP2123">
        <v>11.3208</v>
      </c>
      <c r="AQ2123">
        <v>31.359300000000001</v>
      </c>
      <c r="AR2123">
        <v>17.175899999999999</v>
      </c>
    </row>
    <row r="2124" spans="1:44" x14ac:dyDescent="0.25">
      <c r="A2124" s="1">
        <v>39643</v>
      </c>
      <c r="B2124">
        <v>37.8369</v>
      </c>
      <c r="C2124">
        <v>20.336099999999998</v>
      </c>
      <c r="D2124">
        <v>9.7339300000000009</v>
      </c>
      <c r="E2124">
        <v>21.757100000000001</v>
      </c>
      <c r="F2124">
        <v>278.74790000000002</v>
      </c>
      <c r="G2124">
        <v>14.936199999999999</v>
      </c>
      <c r="H2124">
        <v>20.45</v>
      </c>
      <c r="I2124">
        <v>11.821199999999999</v>
      </c>
      <c r="J2124">
        <v>34.8187</v>
      </c>
      <c r="K2124">
        <v>38.043300000000002</v>
      </c>
      <c r="L2124">
        <v>48.689599999999999</v>
      </c>
      <c r="M2124">
        <v>12.392200000000001</v>
      </c>
      <c r="N2124">
        <v>93.576899999999995</v>
      </c>
      <c r="O2124">
        <v>13.693199999999999</v>
      </c>
      <c r="P2124">
        <v>21.2136</v>
      </c>
      <c r="Q2124">
        <v>8.49</v>
      </c>
      <c r="R2124">
        <v>47.034100000000002</v>
      </c>
      <c r="S2124">
        <v>13.962999999999999</v>
      </c>
      <c r="T2124">
        <v>5.9</v>
      </c>
      <c r="U2124">
        <v>93.681600000000003</v>
      </c>
      <c r="V2124">
        <v>24.133900000000001</v>
      </c>
      <c r="W2124">
        <v>11.7698</v>
      </c>
      <c r="X2124">
        <v>27.2117</v>
      </c>
      <c r="Y2124">
        <v>68.9238</v>
      </c>
      <c r="Z2124">
        <v>10.8499</v>
      </c>
      <c r="AA2124">
        <v>13.44</v>
      </c>
      <c r="AB2124">
        <v>35.301099999999998</v>
      </c>
      <c r="AC2124">
        <v>17.822900000000001</v>
      </c>
      <c r="AD2124">
        <v>14.36</v>
      </c>
      <c r="AE2124">
        <v>30.854199999999999</v>
      </c>
      <c r="AF2124">
        <v>18.6706</v>
      </c>
      <c r="AG2124">
        <v>13.848100000000001</v>
      </c>
      <c r="AH2124">
        <v>16.3095</v>
      </c>
      <c r="AI2124">
        <v>8.9439600000000006</v>
      </c>
      <c r="AJ2124">
        <v>34.466799999999999</v>
      </c>
      <c r="AK2124" t="e">
        <v>#N/A</v>
      </c>
      <c r="AL2124" t="e">
        <v>#N/A</v>
      </c>
      <c r="AM2124">
        <v>13.153700000000001</v>
      </c>
      <c r="AN2124">
        <v>33.893300000000004</v>
      </c>
      <c r="AO2124">
        <v>16.892700000000001</v>
      </c>
      <c r="AP2124">
        <v>11.013299999999999</v>
      </c>
      <c r="AQ2124">
        <v>31.346699999999998</v>
      </c>
      <c r="AR2124">
        <v>17.103999999999999</v>
      </c>
    </row>
    <row r="2125" spans="1:44" x14ac:dyDescent="0.25">
      <c r="A2125" s="1">
        <v>39644</v>
      </c>
      <c r="B2125">
        <v>36.7759</v>
      </c>
      <c r="C2125">
        <v>19.906199999999998</v>
      </c>
      <c r="D2125">
        <v>9.5180299999999995</v>
      </c>
      <c r="E2125">
        <v>21.280899999999999</v>
      </c>
      <c r="F2125">
        <v>252.8571</v>
      </c>
      <c r="G2125">
        <v>14.441700000000001</v>
      </c>
      <c r="H2125">
        <v>20.18</v>
      </c>
      <c r="I2125">
        <v>10.767799999999999</v>
      </c>
      <c r="J2125">
        <v>34.884099999999997</v>
      </c>
      <c r="K2125">
        <v>36.279699999999998</v>
      </c>
      <c r="L2125">
        <v>46.496600000000001</v>
      </c>
      <c r="M2125">
        <v>12.131399999999999</v>
      </c>
      <c r="N2125">
        <v>88.718900000000005</v>
      </c>
      <c r="O2125">
        <v>13.791700000000001</v>
      </c>
      <c r="P2125">
        <v>21.116199999999999</v>
      </c>
      <c r="Q2125">
        <v>8.3000000000000007</v>
      </c>
      <c r="R2125">
        <v>44.850999999999999</v>
      </c>
      <c r="S2125">
        <v>13.568300000000001</v>
      </c>
      <c r="T2125">
        <v>6.19</v>
      </c>
      <c r="U2125">
        <v>92.334800000000001</v>
      </c>
      <c r="V2125">
        <v>23.837900000000001</v>
      </c>
      <c r="W2125">
        <v>11.6266</v>
      </c>
      <c r="X2125">
        <v>26.0745</v>
      </c>
      <c r="Y2125">
        <v>69.240399999999994</v>
      </c>
      <c r="Z2125">
        <v>10.8789</v>
      </c>
      <c r="AA2125">
        <v>13.58</v>
      </c>
      <c r="AB2125">
        <v>35.664999999999999</v>
      </c>
      <c r="AC2125">
        <v>17.29</v>
      </c>
      <c r="AD2125">
        <v>14.37</v>
      </c>
      <c r="AE2125">
        <v>30.825700000000001</v>
      </c>
      <c r="AF2125">
        <v>18.3582</v>
      </c>
      <c r="AG2125">
        <v>14.27</v>
      </c>
      <c r="AH2125">
        <v>16.6936</v>
      </c>
      <c r="AI2125">
        <v>8.8287999999999993</v>
      </c>
      <c r="AJ2125">
        <v>34.382899999999999</v>
      </c>
      <c r="AK2125" t="e">
        <v>#N/A</v>
      </c>
      <c r="AL2125" t="e">
        <v>#N/A</v>
      </c>
      <c r="AM2125">
        <v>13.1243</v>
      </c>
      <c r="AN2125">
        <v>32.951999999999998</v>
      </c>
      <c r="AO2125">
        <v>16.8185</v>
      </c>
      <c r="AP2125">
        <v>10.289199999999999</v>
      </c>
      <c r="AQ2125">
        <v>31.027799999999999</v>
      </c>
      <c r="AR2125">
        <v>17.1434</v>
      </c>
    </row>
    <row r="2126" spans="1:44" x14ac:dyDescent="0.25">
      <c r="A2126" s="1">
        <v>39645</v>
      </c>
      <c r="B2126">
        <v>37.531399999999998</v>
      </c>
      <c r="C2126">
        <v>20.190799999999999</v>
      </c>
      <c r="D2126">
        <v>9.6486000000000001</v>
      </c>
      <c r="E2126">
        <v>22.950600000000001</v>
      </c>
      <c r="F2126">
        <v>287.03019999999998</v>
      </c>
      <c r="G2126">
        <v>14.805999999999999</v>
      </c>
      <c r="H2126">
        <v>19.940000000000001</v>
      </c>
      <c r="I2126">
        <v>13.2653</v>
      </c>
      <c r="J2126">
        <v>36.042299999999997</v>
      </c>
      <c r="K2126">
        <v>38.413499999999999</v>
      </c>
      <c r="L2126">
        <v>45.209499999999998</v>
      </c>
      <c r="M2126">
        <v>12.244199999999999</v>
      </c>
      <c r="N2126">
        <v>100.8171</v>
      </c>
      <c r="O2126">
        <v>14.027699999999999</v>
      </c>
      <c r="P2126">
        <v>21.752600000000001</v>
      </c>
      <c r="Q2126">
        <v>8.39</v>
      </c>
      <c r="R2126">
        <v>44.381</v>
      </c>
      <c r="S2126">
        <v>14.183199999999999</v>
      </c>
      <c r="T2126">
        <v>7.2649999999999997</v>
      </c>
      <c r="U2126">
        <v>101.7963</v>
      </c>
      <c r="V2126">
        <v>24.388400000000001</v>
      </c>
      <c r="W2126">
        <v>12.366400000000001</v>
      </c>
      <c r="X2126">
        <v>27.0975</v>
      </c>
      <c r="Y2126">
        <v>71.234700000000004</v>
      </c>
      <c r="Z2126">
        <v>11.054500000000001</v>
      </c>
      <c r="AA2126">
        <v>13.89</v>
      </c>
      <c r="AB2126">
        <v>36.153799999999997</v>
      </c>
      <c r="AC2126">
        <v>20.161000000000001</v>
      </c>
      <c r="AD2126">
        <v>14.53</v>
      </c>
      <c r="AE2126">
        <v>31.871300000000002</v>
      </c>
      <c r="AF2126">
        <v>18.501200000000001</v>
      </c>
      <c r="AG2126">
        <v>14.9712</v>
      </c>
      <c r="AH2126">
        <v>16.952400000000001</v>
      </c>
      <c r="AI2126">
        <v>9.2291899999999991</v>
      </c>
      <c r="AJ2126">
        <v>34.491300000000003</v>
      </c>
      <c r="AK2126" t="e">
        <v>#N/A</v>
      </c>
      <c r="AL2126" t="e">
        <v>#N/A</v>
      </c>
      <c r="AM2126">
        <v>13.3268</v>
      </c>
      <c r="AN2126">
        <v>33.839100000000002</v>
      </c>
      <c r="AO2126">
        <v>17.090699999999998</v>
      </c>
      <c r="AP2126">
        <v>10.931900000000001</v>
      </c>
      <c r="AQ2126">
        <v>31.626799999999999</v>
      </c>
      <c r="AR2126">
        <v>17.839600000000001</v>
      </c>
    </row>
    <row r="2127" spans="1:44" x14ac:dyDescent="0.25">
      <c r="A2127" s="1">
        <v>39646</v>
      </c>
      <c r="B2127">
        <v>38.067799999999998</v>
      </c>
      <c r="C2127">
        <v>19.635200000000001</v>
      </c>
      <c r="D2127">
        <v>9.5841600000000007</v>
      </c>
      <c r="E2127">
        <v>24.236599999999999</v>
      </c>
      <c r="F2127">
        <v>308.0061</v>
      </c>
      <c r="G2127">
        <v>14.756500000000001</v>
      </c>
      <c r="H2127">
        <v>20.03</v>
      </c>
      <c r="I2127">
        <v>15.544600000000001</v>
      </c>
      <c r="J2127">
        <v>36.869300000000003</v>
      </c>
      <c r="K2127">
        <v>39.362400000000001</v>
      </c>
      <c r="L2127">
        <v>44.942999999999998</v>
      </c>
      <c r="M2127">
        <v>12.518599999999999</v>
      </c>
      <c r="N2127">
        <v>110.4717</v>
      </c>
      <c r="O2127">
        <v>13.524900000000001</v>
      </c>
      <c r="P2127">
        <v>22.7377</v>
      </c>
      <c r="Q2127">
        <v>9.0399999999999991</v>
      </c>
      <c r="R2127">
        <v>44.225999999999999</v>
      </c>
      <c r="S2127">
        <v>14.382400000000001</v>
      </c>
      <c r="T2127">
        <v>8.2799999999999994</v>
      </c>
      <c r="U2127">
        <v>106.99379999999999</v>
      </c>
      <c r="V2127">
        <v>24.962399999999999</v>
      </c>
      <c r="W2127">
        <v>12.779500000000001</v>
      </c>
      <c r="X2127">
        <v>27.967099999999999</v>
      </c>
      <c r="Y2127">
        <v>71.738799999999998</v>
      </c>
      <c r="Z2127">
        <v>11.6541</v>
      </c>
      <c r="AA2127">
        <v>14.01</v>
      </c>
      <c r="AB2127">
        <v>36.051400000000001</v>
      </c>
      <c r="AC2127">
        <v>22.9436</v>
      </c>
      <c r="AD2127">
        <v>14.59</v>
      </c>
      <c r="AE2127">
        <v>32.061100000000003</v>
      </c>
      <c r="AF2127">
        <v>18.713899999999999</v>
      </c>
      <c r="AG2127">
        <v>15.151199999999999</v>
      </c>
      <c r="AH2127">
        <v>17.111000000000001</v>
      </c>
      <c r="AI2127">
        <v>9.3177699999999994</v>
      </c>
      <c r="AJ2127">
        <v>34.5762</v>
      </c>
      <c r="AK2127" t="e">
        <v>#N/A</v>
      </c>
      <c r="AL2127" t="e">
        <v>#N/A</v>
      </c>
      <c r="AM2127">
        <v>13.9823</v>
      </c>
      <c r="AN2127">
        <v>35.915199999999999</v>
      </c>
      <c r="AO2127">
        <v>17.1569</v>
      </c>
      <c r="AP2127">
        <v>11.388199999999999</v>
      </c>
      <c r="AQ2127">
        <v>32.105400000000003</v>
      </c>
      <c r="AR2127">
        <v>18.336099999999998</v>
      </c>
    </row>
    <row r="2128" spans="1:44" x14ac:dyDescent="0.25">
      <c r="A2128" s="1">
        <v>39647</v>
      </c>
      <c r="B2128">
        <v>37.867100000000001</v>
      </c>
      <c r="C2128">
        <v>19.716999999999999</v>
      </c>
      <c r="D2128">
        <v>9.51112</v>
      </c>
      <c r="E2128">
        <v>24.519600000000001</v>
      </c>
      <c r="F2128">
        <v>310.50560000000002</v>
      </c>
      <c r="G2128">
        <v>14.2141</v>
      </c>
      <c r="H2128">
        <v>20.03</v>
      </c>
      <c r="I2128">
        <v>16.158899999999999</v>
      </c>
      <c r="J2128">
        <v>37.619799999999998</v>
      </c>
      <c r="K2128">
        <v>38.9283</v>
      </c>
      <c r="L2128">
        <v>45.236499999999999</v>
      </c>
      <c r="M2128">
        <v>12.626300000000001</v>
      </c>
      <c r="N2128">
        <v>119.2026</v>
      </c>
      <c r="O2128">
        <v>13.4696</v>
      </c>
      <c r="P2128">
        <v>22.9253</v>
      </c>
      <c r="Q2128">
        <v>8.84</v>
      </c>
      <c r="R2128">
        <v>44.985799999999998</v>
      </c>
      <c r="S2128">
        <v>14.4125</v>
      </c>
      <c r="T2128">
        <v>8.3000000000000007</v>
      </c>
      <c r="U2128">
        <v>108.1636</v>
      </c>
      <c r="V2128">
        <v>25.124400000000001</v>
      </c>
      <c r="W2128">
        <v>12.839</v>
      </c>
      <c r="X2128">
        <v>27.915299999999998</v>
      </c>
      <c r="Y2128">
        <v>73.803299999999993</v>
      </c>
      <c r="Z2128">
        <v>11.7315</v>
      </c>
      <c r="AA2128">
        <v>14.23</v>
      </c>
      <c r="AB2128">
        <v>36.121299999999998</v>
      </c>
      <c r="AC2128">
        <v>22.5519</v>
      </c>
      <c r="AD2128">
        <v>14.65</v>
      </c>
      <c r="AE2128">
        <v>32.165300000000002</v>
      </c>
      <c r="AF2128">
        <v>19.118300000000001</v>
      </c>
      <c r="AG2128">
        <v>14.266999999999999</v>
      </c>
      <c r="AH2128">
        <v>17.0413</v>
      </c>
      <c r="AI2128">
        <v>9.3016299999999994</v>
      </c>
      <c r="AJ2128">
        <v>34.5291</v>
      </c>
      <c r="AK2128" t="e">
        <v>#N/A</v>
      </c>
      <c r="AL2128" t="e">
        <v>#N/A</v>
      </c>
      <c r="AM2128">
        <v>14.201599999999999</v>
      </c>
      <c r="AN2128">
        <v>35.6509</v>
      </c>
      <c r="AO2128">
        <v>17.202400000000001</v>
      </c>
      <c r="AP2128">
        <v>11.159599999999999</v>
      </c>
      <c r="AQ2128">
        <v>32.306199999999997</v>
      </c>
      <c r="AR2128">
        <v>18.197600000000001</v>
      </c>
    </row>
    <row r="2129" spans="1:44" x14ac:dyDescent="0.25">
      <c r="A2129" s="1">
        <v>39650</v>
      </c>
      <c r="B2129">
        <v>37.651699999999998</v>
      </c>
      <c r="C2129">
        <v>19.752099999999999</v>
      </c>
      <c r="D2129">
        <v>9.4024699999999992</v>
      </c>
      <c r="E2129">
        <v>23.707000000000001</v>
      </c>
      <c r="F2129">
        <v>327.71850000000001</v>
      </c>
      <c r="G2129">
        <v>14.2743</v>
      </c>
      <c r="H2129">
        <v>20.12</v>
      </c>
      <c r="I2129">
        <v>16.743400000000001</v>
      </c>
      <c r="J2129">
        <v>37.575200000000002</v>
      </c>
      <c r="K2129">
        <v>40.1068</v>
      </c>
      <c r="L2129">
        <v>45.567599999999999</v>
      </c>
      <c r="M2129">
        <v>12.6975</v>
      </c>
      <c r="N2129">
        <v>120.9759</v>
      </c>
      <c r="O2129">
        <v>13.3185</v>
      </c>
      <c r="P2129">
        <v>22.786999999999999</v>
      </c>
      <c r="Q2129">
        <v>8.98</v>
      </c>
      <c r="R2129">
        <v>45.658999999999999</v>
      </c>
      <c r="S2129">
        <v>14.2151</v>
      </c>
      <c r="T2129">
        <v>8.16</v>
      </c>
      <c r="U2129">
        <v>106.6617</v>
      </c>
      <c r="V2129">
        <v>25.017499999999998</v>
      </c>
      <c r="W2129">
        <v>12.6302</v>
      </c>
      <c r="X2129">
        <v>27.390599999999999</v>
      </c>
      <c r="Y2129">
        <v>72.910899999999998</v>
      </c>
      <c r="Z2129">
        <v>11.7004</v>
      </c>
      <c r="AA2129">
        <v>14.74</v>
      </c>
      <c r="AB2129">
        <v>35.648499999999999</v>
      </c>
      <c r="AC2129">
        <v>21.722300000000001</v>
      </c>
      <c r="AD2129">
        <v>14.35</v>
      </c>
      <c r="AE2129">
        <v>31.713899999999999</v>
      </c>
      <c r="AF2129">
        <v>17.878399999999999</v>
      </c>
      <c r="AG2129">
        <v>14.1082</v>
      </c>
      <c r="AH2129">
        <v>16.794599999999999</v>
      </c>
      <c r="AI2129">
        <v>9.1605299999999996</v>
      </c>
      <c r="AJ2129">
        <v>34.421399999999998</v>
      </c>
      <c r="AK2129" t="e">
        <v>#N/A</v>
      </c>
      <c r="AL2129" t="e">
        <v>#N/A</v>
      </c>
      <c r="AM2129">
        <v>14.1225</v>
      </c>
      <c r="AN2129">
        <v>35.534199999999998</v>
      </c>
      <c r="AO2129">
        <v>17.011700000000001</v>
      </c>
      <c r="AP2129">
        <v>10.9026</v>
      </c>
      <c r="AQ2129">
        <v>31.8813</v>
      </c>
      <c r="AR2129">
        <v>17.9086</v>
      </c>
    </row>
    <row r="2130" spans="1:44" x14ac:dyDescent="0.25">
      <c r="A2130" s="1">
        <v>39651</v>
      </c>
      <c r="B2130">
        <v>38.3643</v>
      </c>
      <c r="C2130">
        <v>19.63</v>
      </c>
      <c r="D2130">
        <v>9.5189199999999996</v>
      </c>
      <c r="E2130">
        <v>21.9359</v>
      </c>
      <c r="F2130">
        <v>346.27519999999998</v>
      </c>
      <c r="G2130">
        <v>13.8545</v>
      </c>
      <c r="H2130">
        <v>19.82</v>
      </c>
      <c r="I2130">
        <v>18.892600000000002</v>
      </c>
      <c r="J2130">
        <v>37.9908</v>
      </c>
      <c r="K2130">
        <v>40.907800000000002</v>
      </c>
      <c r="L2130">
        <v>44.724499999999999</v>
      </c>
      <c r="M2130">
        <v>12.6836</v>
      </c>
      <c r="N2130">
        <v>127.8575</v>
      </c>
      <c r="O2130">
        <v>13.7356</v>
      </c>
      <c r="P2130">
        <v>23.2974</v>
      </c>
      <c r="Q2130">
        <v>8.77</v>
      </c>
      <c r="R2130">
        <v>45.418199999999999</v>
      </c>
      <c r="S2130">
        <v>14.5749</v>
      </c>
      <c r="T2130">
        <v>9.0850000000000009</v>
      </c>
      <c r="U2130">
        <v>110.5201</v>
      </c>
      <c r="V2130">
        <v>25.025099999999998</v>
      </c>
      <c r="W2130">
        <v>13.0335</v>
      </c>
      <c r="X2130">
        <v>28.6434</v>
      </c>
      <c r="Y2130">
        <v>73.387900000000002</v>
      </c>
      <c r="Z2130">
        <v>11.6556</v>
      </c>
      <c r="AA2130">
        <v>14.6</v>
      </c>
      <c r="AB2130">
        <v>35.977600000000002</v>
      </c>
      <c r="AC2130">
        <v>22.876300000000001</v>
      </c>
      <c r="AD2130">
        <v>14.28</v>
      </c>
      <c r="AE2130">
        <v>31.788</v>
      </c>
      <c r="AF2130">
        <v>15.7935</v>
      </c>
      <c r="AG2130">
        <v>14.1418</v>
      </c>
      <c r="AH2130">
        <v>17.067699999999999</v>
      </c>
      <c r="AI2130">
        <v>9.2565799999999996</v>
      </c>
      <c r="AJ2130">
        <v>34.537300000000002</v>
      </c>
      <c r="AK2130" t="e">
        <v>#N/A</v>
      </c>
      <c r="AL2130" t="e">
        <v>#N/A</v>
      </c>
      <c r="AM2130">
        <v>15.4734</v>
      </c>
      <c r="AN2130">
        <v>36.072299999999998</v>
      </c>
      <c r="AO2130">
        <v>16.719899999999999</v>
      </c>
      <c r="AP2130">
        <v>11.185600000000001</v>
      </c>
      <c r="AQ2130">
        <v>32.728900000000003</v>
      </c>
      <c r="AR2130">
        <v>17.793199999999999</v>
      </c>
    </row>
    <row r="2131" spans="1:44" x14ac:dyDescent="0.25">
      <c r="A2131" s="1">
        <v>39652</v>
      </c>
      <c r="B2131">
        <v>39.073999999999998</v>
      </c>
      <c r="C2131">
        <v>19.178100000000001</v>
      </c>
      <c r="D2131">
        <v>9.9116499999999998</v>
      </c>
      <c r="E2131">
        <v>22.972300000000001</v>
      </c>
      <c r="F2131">
        <v>374.5813</v>
      </c>
      <c r="G2131">
        <v>14.377800000000001</v>
      </c>
      <c r="H2131">
        <v>20.84</v>
      </c>
      <c r="I2131">
        <v>19.7501</v>
      </c>
      <c r="J2131">
        <v>37.011299999999999</v>
      </c>
      <c r="K2131">
        <v>39.957900000000002</v>
      </c>
      <c r="L2131">
        <v>43.656199999999998</v>
      </c>
      <c r="M2131">
        <v>12.985200000000001</v>
      </c>
      <c r="N2131">
        <v>130.7269</v>
      </c>
      <c r="O2131">
        <v>14.202</v>
      </c>
      <c r="P2131">
        <v>23.4618</v>
      </c>
      <c r="Q2131">
        <v>9.4</v>
      </c>
      <c r="R2131">
        <v>44.895200000000003</v>
      </c>
      <c r="S2131">
        <v>15.169</v>
      </c>
      <c r="T2131">
        <v>9.2949999999999999</v>
      </c>
      <c r="U2131">
        <v>111.6687</v>
      </c>
      <c r="V2131">
        <v>25.7441</v>
      </c>
      <c r="W2131">
        <v>13.7752</v>
      </c>
      <c r="X2131">
        <v>29.194299999999998</v>
      </c>
      <c r="Y2131">
        <v>73.943700000000007</v>
      </c>
      <c r="Z2131">
        <v>11.8994</v>
      </c>
      <c r="AA2131">
        <v>15.2</v>
      </c>
      <c r="AB2131">
        <v>36.534199999999998</v>
      </c>
      <c r="AC2131">
        <v>23.7578</v>
      </c>
      <c r="AD2131">
        <v>14.75</v>
      </c>
      <c r="AE2131">
        <v>31.901499999999999</v>
      </c>
      <c r="AF2131">
        <v>16.196400000000001</v>
      </c>
      <c r="AG2131">
        <v>14.6509</v>
      </c>
      <c r="AH2131">
        <v>17.416699999999999</v>
      </c>
      <c r="AI2131">
        <v>9.7285900000000005</v>
      </c>
      <c r="AJ2131">
        <v>35.254899999999999</v>
      </c>
      <c r="AK2131" t="e">
        <v>#N/A</v>
      </c>
      <c r="AL2131" t="e">
        <v>#N/A</v>
      </c>
      <c r="AM2131">
        <v>16.573899999999998</v>
      </c>
      <c r="AN2131">
        <v>36.765300000000003</v>
      </c>
      <c r="AO2131">
        <v>17.474599999999999</v>
      </c>
      <c r="AP2131">
        <v>11.1898</v>
      </c>
      <c r="AQ2131">
        <v>32.555399999999999</v>
      </c>
      <c r="AR2131">
        <v>18.432300000000001</v>
      </c>
    </row>
    <row r="2132" spans="1:44" x14ac:dyDescent="0.25">
      <c r="A2132" s="1">
        <v>39653</v>
      </c>
      <c r="B2132">
        <v>39.372100000000003</v>
      </c>
      <c r="C2132">
        <v>18.403300000000002</v>
      </c>
      <c r="D2132">
        <v>9.7643799999999992</v>
      </c>
      <c r="E2132">
        <v>21.348099999999999</v>
      </c>
      <c r="F2132">
        <v>342.74919999999997</v>
      </c>
      <c r="G2132">
        <v>13.8087</v>
      </c>
      <c r="H2132">
        <v>20.420000000000002</v>
      </c>
      <c r="I2132">
        <v>18.170300000000001</v>
      </c>
      <c r="J2132">
        <v>34.828699999999998</v>
      </c>
      <c r="K2132">
        <v>38.658499999999997</v>
      </c>
      <c r="L2132">
        <v>43.489600000000003</v>
      </c>
      <c r="M2132">
        <v>12.7971</v>
      </c>
      <c r="N2132">
        <v>118.4572</v>
      </c>
      <c r="O2132">
        <v>14.0861</v>
      </c>
      <c r="P2132">
        <v>23.1128</v>
      </c>
      <c r="Q2132">
        <v>10.06</v>
      </c>
      <c r="R2132">
        <v>44.972799999999999</v>
      </c>
      <c r="S2132">
        <v>14.909000000000001</v>
      </c>
      <c r="T2132">
        <v>8.2949999999999999</v>
      </c>
      <c r="U2132">
        <v>107.58280000000001</v>
      </c>
      <c r="V2132">
        <v>25.323799999999999</v>
      </c>
      <c r="W2132">
        <v>13.273300000000001</v>
      </c>
      <c r="X2132">
        <v>28.562999999999999</v>
      </c>
      <c r="Y2132">
        <v>74.520700000000005</v>
      </c>
      <c r="Z2132">
        <v>11.6105</v>
      </c>
      <c r="AA2132">
        <v>15.14</v>
      </c>
      <c r="AB2132">
        <v>36.892899999999997</v>
      </c>
      <c r="AC2132">
        <v>22.2516</v>
      </c>
      <c r="AD2132">
        <v>14.71</v>
      </c>
      <c r="AE2132">
        <v>31.339099999999998</v>
      </c>
      <c r="AF2132">
        <v>16.492899999999999</v>
      </c>
      <c r="AG2132">
        <v>14.159700000000001</v>
      </c>
      <c r="AH2132">
        <v>17.171700000000001</v>
      </c>
      <c r="AI2132">
        <v>9.6351200000000006</v>
      </c>
      <c r="AJ2132">
        <v>35.294800000000002</v>
      </c>
      <c r="AK2132" t="e">
        <v>#N/A</v>
      </c>
      <c r="AL2132" t="e">
        <v>#N/A</v>
      </c>
      <c r="AM2132">
        <v>16.197800000000001</v>
      </c>
      <c r="AN2132">
        <v>36.028599999999997</v>
      </c>
      <c r="AO2132">
        <v>17.178699999999999</v>
      </c>
      <c r="AP2132">
        <v>10.7493</v>
      </c>
      <c r="AQ2132">
        <v>32.058100000000003</v>
      </c>
      <c r="AR2132">
        <v>18.430199999999999</v>
      </c>
    </row>
    <row r="2133" spans="1:44" x14ac:dyDescent="0.25">
      <c r="A2133" s="1">
        <v>39654</v>
      </c>
      <c r="B2133">
        <v>39.174199999999999</v>
      </c>
      <c r="C2133">
        <v>18.647400000000001</v>
      </c>
      <c r="D2133">
        <v>9.8505900000000004</v>
      </c>
      <c r="E2133">
        <v>21.3934</v>
      </c>
      <c r="F2133">
        <v>339.14089999999999</v>
      </c>
      <c r="G2133">
        <v>14.026</v>
      </c>
      <c r="H2133">
        <v>20.079999999999998</v>
      </c>
      <c r="I2133">
        <v>17.478100000000001</v>
      </c>
      <c r="J2133">
        <v>35.423900000000003</v>
      </c>
      <c r="K2133">
        <v>38.904800000000002</v>
      </c>
      <c r="L2133">
        <v>43.628100000000003</v>
      </c>
      <c r="M2133">
        <v>13.1434</v>
      </c>
      <c r="N2133">
        <v>116.7278</v>
      </c>
      <c r="O2133">
        <v>14.0892</v>
      </c>
      <c r="P2133">
        <v>22.8414</v>
      </c>
      <c r="Q2133">
        <v>9.6199999999999992</v>
      </c>
      <c r="R2133">
        <v>45.308999999999997</v>
      </c>
      <c r="S2133">
        <v>14.854900000000001</v>
      </c>
      <c r="T2133">
        <v>7.665</v>
      </c>
      <c r="U2133">
        <v>106.3741</v>
      </c>
      <c r="V2133">
        <v>25.423999999999999</v>
      </c>
      <c r="W2133">
        <v>13.104200000000001</v>
      </c>
      <c r="X2133">
        <v>28.160399999999999</v>
      </c>
      <c r="Y2133">
        <v>73.411100000000005</v>
      </c>
      <c r="Z2133">
        <v>11.7499</v>
      </c>
      <c r="AA2133">
        <v>14.6</v>
      </c>
      <c r="AB2133">
        <v>36.957299999999996</v>
      </c>
      <c r="AC2133">
        <v>22.386299999999999</v>
      </c>
      <c r="AD2133">
        <v>14.67</v>
      </c>
      <c r="AE2133">
        <v>31.375399999999999</v>
      </c>
      <c r="AF2133">
        <v>16.6677</v>
      </c>
      <c r="AG2133">
        <v>14.5077</v>
      </c>
      <c r="AH2133">
        <v>17.121200000000002</v>
      </c>
      <c r="AI2133">
        <v>9.6409800000000008</v>
      </c>
      <c r="AJ2133">
        <v>35.139699999999998</v>
      </c>
      <c r="AK2133" t="e">
        <v>#N/A</v>
      </c>
      <c r="AL2133" t="e">
        <v>#N/A</v>
      </c>
      <c r="AM2133">
        <v>16.396000000000001</v>
      </c>
      <c r="AN2133">
        <v>36.4741</v>
      </c>
      <c r="AO2133">
        <v>16.804300000000001</v>
      </c>
      <c r="AP2133">
        <v>10.9977</v>
      </c>
      <c r="AQ2133">
        <v>31.863399999999999</v>
      </c>
      <c r="AR2133">
        <v>18.410900000000002</v>
      </c>
    </row>
    <row r="2134" spans="1:44" x14ac:dyDescent="0.25">
      <c r="A2134" s="1">
        <v>39657</v>
      </c>
      <c r="B2134">
        <v>38.399500000000003</v>
      </c>
      <c r="C2134">
        <v>19.1252</v>
      </c>
      <c r="D2134">
        <v>9.7636500000000002</v>
      </c>
      <c r="E2134">
        <v>20.647400000000001</v>
      </c>
      <c r="F2134">
        <v>297.95299999999997</v>
      </c>
      <c r="G2134">
        <v>13.348000000000001</v>
      </c>
      <c r="H2134">
        <v>19.739999999999998</v>
      </c>
      <c r="I2134">
        <v>16.567299999999999</v>
      </c>
      <c r="J2134">
        <v>34.570599999999999</v>
      </c>
      <c r="K2134">
        <v>38.1526</v>
      </c>
      <c r="L2134">
        <v>43.5578</v>
      </c>
      <c r="M2134">
        <v>12.8698</v>
      </c>
      <c r="N2134">
        <v>107.8527</v>
      </c>
      <c r="O2134">
        <v>13.8324</v>
      </c>
      <c r="P2134">
        <v>22.3447</v>
      </c>
      <c r="Q2134">
        <v>9.7100000000000009</v>
      </c>
      <c r="R2134">
        <v>44.709200000000003</v>
      </c>
      <c r="S2134">
        <v>14.3162</v>
      </c>
      <c r="T2134">
        <v>7.0049999999999999</v>
      </c>
      <c r="U2134">
        <v>102.8661</v>
      </c>
      <c r="V2134">
        <v>24.991900000000001</v>
      </c>
      <c r="W2134">
        <v>12.753</v>
      </c>
      <c r="X2134">
        <v>27.6906</v>
      </c>
      <c r="Y2134">
        <v>72.054000000000002</v>
      </c>
      <c r="Z2134">
        <v>11.819600000000001</v>
      </c>
      <c r="AA2134">
        <v>14.83</v>
      </c>
      <c r="AB2134">
        <v>36.634900000000002</v>
      </c>
      <c r="AC2134">
        <v>21.338999999999999</v>
      </c>
      <c r="AD2134">
        <v>15.37</v>
      </c>
      <c r="AE2134">
        <v>30.8918</v>
      </c>
      <c r="AF2134">
        <v>16.338999999999999</v>
      </c>
      <c r="AG2134">
        <v>14.507249999999999</v>
      </c>
      <c r="AH2134">
        <v>16.834700000000002</v>
      </c>
      <c r="AI2134">
        <v>9.35318</v>
      </c>
      <c r="AJ2134">
        <v>34.753300000000003</v>
      </c>
      <c r="AK2134" t="e">
        <v>#N/A</v>
      </c>
      <c r="AL2134" t="e">
        <v>#N/A</v>
      </c>
      <c r="AM2134">
        <v>16.43505</v>
      </c>
      <c r="AN2134">
        <v>35.798099999999998</v>
      </c>
      <c r="AO2134">
        <v>16.3626</v>
      </c>
      <c r="AP2134">
        <v>10.773999999999999</v>
      </c>
      <c r="AQ2134">
        <v>31.385400000000001</v>
      </c>
      <c r="AR2134">
        <v>18.041899999999998</v>
      </c>
    </row>
    <row r="2135" spans="1:44" x14ac:dyDescent="0.25">
      <c r="A2135" s="1">
        <v>39658</v>
      </c>
      <c r="B2135">
        <v>38.992100000000001</v>
      </c>
      <c r="C2135">
        <v>19.592099999999999</v>
      </c>
      <c r="D2135">
        <v>10.0093</v>
      </c>
      <c r="E2135">
        <v>21.959700000000002</v>
      </c>
      <c r="F2135">
        <v>322.42950000000002</v>
      </c>
      <c r="G2135">
        <v>13.6151</v>
      </c>
      <c r="H2135">
        <v>19.739999999999998</v>
      </c>
      <c r="I2135">
        <v>19.0732</v>
      </c>
      <c r="J2135">
        <v>35.144599999999997</v>
      </c>
      <c r="K2135">
        <v>39.258699999999997</v>
      </c>
      <c r="L2135">
        <v>43.8568</v>
      </c>
      <c r="M2135">
        <v>13.1617</v>
      </c>
      <c r="N2135">
        <v>114.46250000000001</v>
      </c>
      <c r="O2135">
        <v>13.9824</v>
      </c>
      <c r="P2135">
        <v>22.753</v>
      </c>
      <c r="Q2135">
        <v>9.35</v>
      </c>
      <c r="R2135">
        <v>44.9482</v>
      </c>
      <c r="S2135">
        <v>14.7217</v>
      </c>
      <c r="T2135">
        <v>7.5449999999999999</v>
      </c>
      <c r="U2135">
        <v>108.3421</v>
      </c>
      <c r="V2135">
        <v>25.715699999999998</v>
      </c>
      <c r="W2135">
        <v>13.4207</v>
      </c>
      <c r="X2135">
        <v>28.595300000000002</v>
      </c>
      <c r="Y2135">
        <v>73.048900000000003</v>
      </c>
      <c r="Z2135">
        <v>11.8893</v>
      </c>
      <c r="AA2135">
        <v>14.21</v>
      </c>
      <c r="AB2135">
        <v>36.730600000000003</v>
      </c>
      <c r="AC2135">
        <v>23.125599999999999</v>
      </c>
      <c r="AD2135">
        <v>15.61</v>
      </c>
      <c r="AE2135">
        <v>31.996099999999998</v>
      </c>
      <c r="AF2135">
        <v>16.560500000000001</v>
      </c>
      <c r="AG2135">
        <v>14.5068</v>
      </c>
      <c r="AH2135">
        <v>17.415299999999998</v>
      </c>
      <c r="AI2135">
        <v>9.4747599999999998</v>
      </c>
      <c r="AJ2135">
        <v>35.794400000000003</v>
      </c>
      <c r="AK2135" t="e">
        <v>#N/A</v>
      </c>
      <c r="AL2135" t="e">
        <v>#N/A</v>
      </c>
      <c r="AM2135">
        <v>16.4741</v>
      </c>
      <c r="AN2135">
        <v>36.703899999999997</v>
      </c>
      <c r="AO2135">
        <v>16.678899999999999</v>
      </c>
      <c r="AP2135">
        <v>11.6319</v>
      </c>
      <c r="AQ2135">
        <v>32.270499999999998</v>
      </c>
      <c r="AR2135">
        <v>18.338100000000001</v>
      </c>
    </row>
    <row r="2136" spans="1:44" x14ac:dyDescent="0.25">
      <c r="A2136" s="1">
        <v>39659</v>
      </c>
      <c r="B2136">
        <v>39.733699999999999</v>
      </c>
      <c r="C2136">
        <v>20.613600000000002</v>
      </c>
      <c r="D2136">
        <v>10.2395</v>
      </c>
      <c r="E2136">
        <v>22.134899999999998</v>
      </c>
      <c r="F2136">
        <v>336.26519999999999</v>
      </c>
      <c r="G2136">
        <v>13.960900000000001</v>
      </c>
      <c r="H2136">
        <v>19.739999999999998</v>
      </c>
      <c r="I2136">
        <v>20.044</v>
      </c>
      <c r="J2136">
        <v>35.747799999999998</v>
      </c>
      <c r="K2136">
        <v>40.152500000000003</v>
      </c>
      <c r="L2136">
        <v>46.540599999999998</v>
      </c>
      <c r="M2136">
        <v>13.111800000000001</v>
      </c>
      <c r="N2136">
        <v>117.5638</v>
      </c>
      <c r="O2136">
        <v>14.0154</v>
      </c>
      <c r="P2136">
        <v>23.2959</v>
      </c>
      <c r="Q2136">
        <v>10.17</v>
      </c>
      <c r="R2136">
        <v>47.230499999999999</v>
      </c>
      <c r="S2136">
        <v>15.1289</v>
      </c>
      <c r="T2136">
        <v>7.3250000000000002</v>
      </c>
      <c r="U2136">
        <v>111.87649999999999</v>
      </c>
      <c r="V2136">
        <v>26.452999999999999</v>
      </c>
      <c r="W2136">
        <v>13.1927</v>
      </c>
      <c r="X2136">
        <v>29.311299999999999</v>
      </c>
      <c r="Y2136">
        <v>74.284300000000002</v>
      </c>
      <c r="Z2136">
        <v>11.9778</v>
      </c>
      <c r="AA2136">
        <v>15.04</v>
      </c>
      <c r="AB2136">
        <v>36.787799999999997</v>
      </c>
      <c r="AC2136">
        <v>23.766500000000001</v>
      </c>
      <c r="AD2136">
        <v>16.100000000000001</v>
      </c>
      <c r="AE2136">
        <v>32.639099999999999</v>
      </c>
      <c r="AF2136">
        <v>16.972000000000001</v>
      </c>
      <c r="AG2136">
        <v>14.681900000000001</v>
      </c>
      <c r="AH2136">
        <v>17.729099999999999</v>
      </c>
      <c r="AI2136">
        <v>9.7255400000000005</v>
      </c>
      <c r="AJ2136">
        <v>36.627499999999998</v>
      </c>
      <c r="AK2136" t="e">
        <v>#N/A</v>
      </c>
      <c r="AL2136" t="e">
        <v>#N/A</v>
      </c>
      <c r="AM2136">
        <v>16.446000000000002</v>
      </c>
      <c r="AN2136">
        <v>37.389000000000003</v>
      </c>
      <c r="AO2136">
        <v>16.906500000000001</v>
      </c>
      <c r="AP2136">
        <v>12.101000000000001</v>
      </c>
      <c r="AQ2136">
        <v>33.1389</v>
      </c>
      <c r="AR2136">
        <v>18.922699999999999</v>
      </c>
    </row>
    <row r="2137" spans="1:44" x14ac:dyDescent="0.25">
      <c r="A2137" s="1">
        <v>39660</v>
      </c>
      <c r="B2137">
        <v>39.171199999999999</v>
      </c>
      <c r="C2137">
        <v>19.9405</v>
      </c>
      <c r="D2137">
        <v>9.5889399999999991</v>
      </c>
      <c r="E2137">
        <v>21.856400000000001</v>
      </c>
      <c r="F2137">
        <v>326.88209999999998</v>
      </c>
      <c r="G2137">
        <v>13.860099999999999</v>
      </c>
      <c r="H2137">
        <v>20.04</v>
      </c>
      <c r="I2137">
        <v>19.593</v>
      </c>
      <c r="J2137">
        <v>34.181600000000003</v>
      </c>
      <c r="K2137">
        <v>38.677300000000002</v>
      </c>
      <c r="L2137">
        <v>45.036900000000003</v>
      </c>
      <c r="M2137">
        <v>12.987</v>
      </c>
      <c r="N2137">
        <v>117.92829999999999</v>
      </c>
      <c r="O2137">
        <v>14.047499999999999</v>
      </c>
      <c r="P2137">
        <v>23.0213</v>
      </c>
      <c r="Q2137">
        <v>10</v>
      </c>
      <c r="R2137">
        <v>44.956099999999999</v>
      </c>
      <c r="S2137">
        <v>14.7529</v>
      </c>
      <c r="T2137">
        <v>7.1050000000000004</v>
      </c>
      <c r="U2137">
        <v>110.4406</v>
      </c>
      <c r="V2137">
        <v>26.263300000000001</v>
      </c>
      <c r="W2137">
        <v>13.2241</v>
      </c>
      <c r="X2137">
        <v>28.382300000000001</v>
      </c>
      <c r="Y2137">
        <v>73.673000000000002</v>
      </c>
      <c r="Z2137">
        <v>11.939299999999999</v>
      </c>
      <c r="AA2137">
        <v>15.88</v>
      </c>
      <c r="AB2137">
        <v>36.946399999999997</v>
      </c>
      <c r="AC2137">
        <v>23.196300000000001</v>
      </c>
      <c r="AD2137">
        <v>15.84</v>
      </c>
      <c r="AE2137">
        <v>32.237200000000001</v>
      </c>
      <c r="AF2137">
        <v>16.912199999999999</v>
      </c>
      <c r="AG2137">
        <v>14.376099999999999</v>
      </c>
      <c r="AH2137">
        <v>17.407399999999999</v>
      </c>
      <c r="AI2137">
        <v>9.6037999999999997</v>
      </c>
      <c r="AJ2137">
        <v>35.976999999999997</v>
      </c>
      <c r="AK2137" t="e">
        <v>#N/A</v>
      </c>
      <c r="AL2137" t="e">
        <v>#N/A</v>
      </c>
      <c r="AM2137">
        <v>16.904499999999999</v>
      </c>
      <c r="AN2137">
        <v>36.057000000000002</v>
      </c>
      <c r="AO2137">
        <v>16.735099999999999</v>
      </c>
      <c r="AP2137">
        <v>11.2537</v>
      </c>
      <c r="AQ2137">
        <v>33.125999999999998</v>
      </c>
      <c r="AR2137">
        <v>18.1084</v>
      </c>
    </row>
    <row r="2138" spans="1:44" x14ac:dyDescent="0.25">
      <c r="A2138" s="1">
        <v>39661</v>
      </c>
      <c r="B2138">
        <v>39.130400000000002</v>
      </c>
      <c r="C2138">
        <v>19.034400000000002</v>
      </c>
      <c r="D2138">
        <v>9.8714899999999997</v>
      </c>
      <c r="E2138">
        <v>21.9496</v>
      </c>
      <c r="F2138">
        <v>336.96449999999999</v>
      </c>
      <c r="G2138">
        <v>13.6929</v>
      </c>
      <c r="H2138">
        <v>19.77</v>
      </c>
      <c r="I2138">
        <v>19.8962</v>
      </c>
      <c r="J2138">
        <v>34.767400000000002</v>
      </c>
      <c r="K2138">
        <v>37.999600000000001</v>
      </c>
      <c r="L2138">
        <v>45.0105</v>
      </c>
      <c r="M2138">
        <v>13.017899999999999</v>
      </c>
      <c r="N2138">
        <v>119.3468</v>
      </c>
      <c r="O2138">
        <v>14.529199999999999</v>
      </c>
      <c r="P2138">
        <v>22.8127</v>
      </c>
      <c r="Q2138">
        <v>9.61</v>
      </c>
      <c r="R2138">
        <v>44.665100000000002</v>
      </c>
      <c r="S2138">
        <v>14.7462</v>
      </c>
      <c r="T2138">
        <v>6.5650000000000004</v>
      </c>
      <c r="U2138">
        <v>109.4759</v>
      </c>
      <c r="V2138">
        <v>25.832100000000001</v>
      </c>
      <c r="W2138">
        <v>13.2944</v>
      </c>
      <c r="X2138">
        <v>28.539300000000001</v>
      </c>
      <c r="Y2138">
        <v>73.074799999999996</v>
      </c>
      <c r="Z2138">
        <v>12.054</v>
      </c>
      <c r="AA2138">
        <v>17.850000000000001</v>
      </c>
      <c r="AB2138">
        <v>36.834000000000003</v>
      </c>
      <c r="AC2138">
        <v>23.325800000000001</v>
      </c>
      <c r="AD2138">
        <v>16.04</v>
      </c>
      <c r="AE2138">
        <v>32.302999999999997</v>
      </c>
      <c r="AF2138">
        <v>17.137799999999999</v>
      </c>
      <c r="AG2138">
        <v>14.253399999999999</v>
      </c>
      <c r="AH2138">
        <v>17.6629</v>
      </c>
      <c r="AI2138">
        <v>9.5905500000000004</v>
      </c>
      <c r="AJ2138">
        <v>35.770499999999998</v>
      </c>
      <c r="AK2138" t="e">
        <v>#N/A</v>
      </c>
      <c r="AL2138" t="e">
        <v>#N/A</v>
      </c>
      <c r="AM2138">
        <v>16.974900000000002</v>
      </c>
      <c r="AN2138">
        <v>35.9054</v>
      </c>
      <c r="AO2138">
        <v>16.755199999999999</v>
      </c>
      <c r="AP2138">
        <v>11.075100000000001</v>
      </c>
      <c r="AQ2138">
        <v>32.7119</v>
      </c>
      <c r="AR2138">
        <v>17.989899999999999</v>
      </c>
    </row>
    <row r="2139" spans="1:44" x14ac:dyDescent="0.25">
      <c r="A2139" s="1">
        <v>39664</v>
      </c>
      <c r="B2139">
        <v>38.927300000000002</v>
      </c>
      <c r="C2139">
        <v>18.392399999999999</v>
      </c>
      <c r="D2139">
        <v>9.9568899999999996</v>
      </c>
      <c r="E2139">
        <v>21.760100000000001</v>
      </c>
      <c r="F2139">
        <v>335.8793</v>
      </c>
      <c r="G2139">
        <v>13.4</v>
      </c>
      <c r="H2139">
        <v>19.37</v>
      </c>
      <c r="I2139">
        <v>19.482299999999999</v>
      </c>
      <c r="J2139">
        <v>34.4206</v>
      </c>
      <c r="K2139">
        <v>37.622999999999998</v>
      </c>
      <c r="L2139">
        <v>44.2271</v>
      </c>
      <c r="M2139">
        <v>13.0245</v>
      </c>
      <c r="N2139">
        <v>119.1557</v>
      </c>
      <c r="O2139">
        <v>14.7446</v>
      </c>
      <c r="P2139">
        <v>22.218399999999999</v>
      </c>
      <c r="Q2139">
        <v>9.26</v>
      </c>
      <c r="R2139">
        <v>42.939100000000003</v>
      </c>
      <c r="S2139">
        <v>14.732799999999999</v>
      </c>
      <c r="T2139">
        <v>6.5149999999999997</v>
      </c>
      <c r="U2139">
        <v>107.0407</v>
      </c>
      <c r="V2139">
        <v>25.833600000000001</v>
      </c>
      <c r="W2139">
        <v>13.2957</v>
      </c>
      <c r="X2139">
        <v>28.307500000000001</v>
      </c>
      <c r="Y2139">
        <v>73.6434</v>
      </c>
      <c r="Z2139">
        <v>12.151899999999999</v>
      </c>
      <c r="AA2139">
        <v>17.809999999999999</v>
      </c>
      <c r="AB2139">
        <v>37.329099999999997</v>
      </c>
      <c r="AC2139">
        <v>22.982900000000001</v>
      </c>
      <c r="AD2139">
        <v>16.03</v>
      </c>
      <c r="AE2139">
        <v>32.741399999999999</v>
      </c>
      <c r="AF2139">
        <v>17.218800000000002</v>
      </c>
      <c r="AG2139">
        <v>14.170999999999999</v>
      </c>
      <c r="AH2139">
        <v>17.785</v>
      </c>
      <c r="AI2139">
        <v>9.7914700000000003</v>
      </c>
      <c r="AJ2139">
        <v>36.268300000000004</v>
      </c>
      <c r="AK2139" t="e">
        <v>#N/A</v>
      </c>
      <c r="AL2139" t="e">
        <v>#N/A</v>
      </c>
      <c r="AM2139">
        <v>17.4847</v>
      </c>
      <c r="AN2139">
        <v>36.036900000000003</v>
      </c>
      <c r="AO2139">
        <v>16.68</v>
      </c>
      <c r="AP2139">
        <v>11.1998</v>
      </c>
      <c r="AQ2139">
        <v>33.114100000000001</v>
      </c>
      <c r="AR2139">
        <v>18.172799999999999</v>
      </c>
    </row>
    <row r="2140" spans="1:44" x14ac:dyDescent="0.25">
      <c r="A2140" s="1">
        <v>39665</v>
      </c>
      <c r="B2140">
        <v>40.320700000000002</v>
      </c>
      <c r="C2140">
        <v>18.956700000000001</v>
      </c>
      <c r="D2140">
        <v>10.1502</v>
      </c>
      <c r="E2140">
        <v>22.981000000000002</v>
      </c>
      <c r="F2140">
        <v>378.07010000000002</v>
      </c>
      <c r="G2140">
        <v>14.1197</v>
      </c>
      <c r="H2140">
        <v>19.71</v>
      </c>
      <c r="I2140">
        <v>20.158000000000001</v>
      </c>
      <c r="J2140">
        <v>36.761299999999999</v>
      </c>
      <c r="K2140">
        <v>38.235500000000002</v>
      </c>
      <c r="L2140">
        <v>44.286200000000001</v>
      </c>
      <c r="M2140">
        <v>13.4839</v>
      </c>
      <c r="N2140">
        <v>126.69589999999999</v>
      </c>
      <c r="O2140">
        <v>15.0975</v>
      </c>
      <c r="P2140">
        <v>23.269200000000001</v>
      </c>
      <c r="Q2140">
        <v>9.89</v>
      </c>
      <c r="R2140">
        <v>44.144100000000002</v>
      </c>
      <c r="S2140">
        <v>15.3757</v>
      </c>
      <c r="T2140">
        <v>6.915</v>
      </c>
      <c r="U2140">
        <v>109.34690000000001</v>
      </c>
      <c r="V2140">
        <v>26.591699999999999</v>
      </c>
      <c r="W2140">
        <v>13.922800000000001</v>
      </c>
      <c r="X2140">
        <v>29.020399999999999</v>
      </c>
      <c r="Y2140">
        <v>74.779300000000006</v>
      </c>
      <c r="Z2140">
        <v>12.5341</v>
      </c>
      <c r="AA2140">
        <v>17.86</v>
      </c>
      <c r="AB2140">
        <v>38.319200000000002</v>
      </c>
      <c r="AC2140">
        <v>24.107199999999999</v>
      </c>
      <c r="AD2140">
        <v>16.260000000000002</v>
      </c>
      <c r="AE2140">
        <v>33.875900000000001</v>
      </c>
      <c r="AF2140">
        <v>17.9803</v>
      </c>
      <c r="AG2140">
        <v>14.767300000000001</v>
      </c>
      <c r="AH2140">
        <v>18.414000000000001</v>
      </c>
      <c r="AI2140">
        <v>10.220000000000001</v>
      </c>
      <c r="AJ2140">
        <v>37.643999999999998</v>
      </c>
      <c r="AK2140" t="e">
        <v>#N/A</v>
      </c>
      <c r="AL2140" t="e">
        <v>#N/A</v>
      </c>
      <c r="AM2140">
        <v>18.478100000000001</v>
      </c>
      <c r="AN2140">
        <v>37.231900000000003</v>
      </c>
      <c r="AO2140">
        <v>17.1218</v>
      </c>
      <c r="AP2140">
        <v>11.4277</v>
      </c>
      <c r="AQ2140">
        <v>34.371000000000002</v>
      </c>
      <c r="AR2140">
        <v>18.8308</v>
      </c>
    </row>
    <row r="2141" spans="1:44" x14ac:dyDescent="0.25">
      <c r="A2141" s="1">
        <v>39666</v>
      </c>
      <c r="B2141">
        <v>40.3048</v>
      </c>
      <c r="C2141">
        <v>19.235800000000001</v>
      </c>
      <c r="D2141">
        <v>10.0943</v>
      </c>
      <c r="E2141">
        <v>22.5608</v>
      </c>
      <c r="F2141">
        <v>368.16399999999999</v>
      </c>
      <c r="G2141">
        <v>14.440099999999999</v>
      </c>
      <c r="H2141">
        <v>20.07</v>
      </c>
      <c r="I2141">
        <v>20.0916</v>
      </c>
      <c r="J2141">
        <v>37.0413</v>
      </c>
      <c r="K2141">
        <v>39.565100000000001</v>
      </c>
      <c r="L2141">
        <v>45.423999999999999</v>
      </c>
      <c r="M2141">
        <v>14.254300000000001</v>
      </c>
      <c r="N2141">
        <v>125.3691</v>
      </c>
      <c r="O2141">
        <v>15.2301</v>
      </c>
      <c r="P2141">
        <v>23.325199999999999</v>
      </c>
      <c r="Q2141">
        <v>10.5</v>
      </c>
      <c r="R2141">
        <v>44.158499999999997</v>
      </c>
      <c r="S2141">
        <v>15.2532</v>
      </c>
      <c r="T2141">
        <v>6.71</v>
      </c>
      <c r="U2141">
        <v>108.6721</v>
      </c>
      <c r="V2141">
        <v>26.695900000000002</v>
      </c>
      <c r="W2141">
        <v>13.936500000000001</v>
      </c>
      <c r="X2141">
        <v>28.856999999999999</v>
      </c>
      <c r="Y2141">
        <v>75.178799999999995</v>
      </c>
      <c r="Z2141">
        <v>12.4215</v>
      </c>
      <c r="AA2141">
        <v>18.350000000000001</v>
      </c>
      <c r="AB2141">
        <v>38.678899999999999</v>
      </c>
      <c r="AC2141">
        <v>23.833300000000001</v>
      </c>
      <c r="AD2141">
        <v>16.23</v>
      </c>
      <c r="AE2141">
        <v>33.792200000000001</v>
      </c>
      <c r="AF2141">
        <v>18.3018</v>
      </c>
      <c r="AG2141">
        <v>15.2325</v>
      </c>
      <c r="AH2141">
        <v>18.607199999999999</v>
      </c>
      <c r="AI2141">
        <v>10.187900000000001</v>
      </c>
      <c r="AJ2141">
        <v>37.555100000000003</v>
      </c>
      <c r="AK2141" t="e">
        <v>#N/A</v>
      </c>
      <c r="AL2141" t="e">
        <v>#N/A</v>
      </c>
      <c r="AM2141">
        <v>18.130500000000001</v>
      </c>
      <c r="AN2141">
        <v>37.827599999999997</v>
      </c>
      <c r="AO2141">
        <v>16.978100000000001</v>
      </c>
      <c r="AP2141">
        <v>11.105</v>
      </c>
      <c r="AQ2141">
        <v>34.630400000000002</v>
      </c>
      <c r="AR2141">
        <v>18.908000000000001</v>
      </c>
    </row>
    <row r="2142" spans="1:44" x14ac:dyDescent="0.25">
      <c r="A2142" s="1">
        <v>39667</v>
      </c>
      <c r="B2142">
        <v>39.969299999999997</v>
      </c>
      <c r="C2142">
        <v>19.023199999999999</v>
      </c>
      <c r="D2142">
        <v>9.9324700000000004</v>
      </c>
      <c r="E2142">
        <v>21.6264</v>
      </c>
      <c r="F2142">
        <v>301.8571</v>
      </c>
      <c r="G2142">
        <v>14.392099999999999</v>
      </c>
      <c r="H2142">
        <v>20</v>
      </c>
      <c r="I2142">
        <v>18.940999999999999</v>
      </c>
      <c r="J2142">
        <v>36.655799999999999</v>
      </c>
      <c r="K2142">
        <v>38.695999999999998</v>
      </c>
      <c r="L2142">
        <v>44.837200000000003</v>
      </c>
      <c r="M2142">
        <v>14.052099999999999</v>
      </c>
      <c r="N2142">
        <v>117.5954</v>
      </c>
      <c r="O2142">
        <v>14.865399999999999</v>
      </c>
      <c r="P2142">
        <v>22.991099999999999</v>
      </c>
      <c r="Q2142">
        <v>10.64</v>
      </c>
      <c r="R2142">
        <v>43.676499999999997</v>
      </c>
      <c r="S2142">
        <v>15.033799999999999</v>
      </c>
      <c r="T2142">
        <v>6.3650000000000002</v>
      </c>
      <c r="U2142">
        <v>104.3494</v>
      </c>
      <c r="V2142">
        <v>26.9209</v>
      </c>
      <c r="W2142">
        <v>13.707700000000001</v>
      </c>
      <c r="X2142">
        <v>28.1265</v>
      </c>
      <c r="Y2142">
        <v>75.148700000000005</v>
      </c>
      <c r="Z2142">
        <v>12.901300000000001</v>
      </c>
      <c r="AA2142">
        <v>18.05</v>
      </c>
      <c r="AB2142">
        <v>38.467700000000001</v>
      </c>
      <c r="AC2142">
        <v>22.933800000000002</v>
      </c>
      <c r="AD2142">
        <v>16.309999999999999</v>
      </c>
      <c r="AE2142">
        <v>33.655200000000001</v>
      </c>
      <c r="AF2142">
        <v>18.092199999999998</v>
      </c>
      <c r="AG2142">
        <v>15.4481</v>
      </c>
      <c r="AH2142">
        <v>18.214500000000001</v>
      </c>
      <c r="AI2142">
        <v>10.077199999999999</v>
      </c>
      <c r="AJ2142">
        <v>37.411299999999997</v>
      </c>
      <c r="AK2142" t="e">
        <v>#N/A</v>
      </c>
      <c r="AL2142" t="e">
        <v>#N/A</v>
      </c>
      <c r="AM2142">
        <v>17.7135</v>
      </c>
      <c r="AN2142">
        <v>36.815399999999997</v>
      </c>
      <c r="AO2142">
        <v>16.7179</v>
      </c>
      <c r="AP2142">
        <v>10.802300000000001</v>
      </c>
      <c r="AQ2142">
        <v>32.479300000000002</v>
      </c>
      <c r="AR2142">
        <v>18.615500000000001</v>
      </c>
    </row>
    <row r="2143" spans="1:44" x14ac:dyDescent="0.25">
      <c r="A2143" s="1">
        <v>39668</v>
      </c>
      <c r="B2143">
        <v>42.347499999999997</v>
      </c>
      <c r="C2143">
        <v>19.499600000000001</v>
      </c>
      <c r="D2143">
        <v>10.2233</v>
      </c>
      <c r="E2143">
        <v>23.055700000000002</v>
      </c>
      <c r="F2143">
        <v>323.19150000000002</v>
      </c>
      <c r="G2143">
        <v>15.3111</v>
      </c>
      <c r="H2143">
        <v>20.04</v>
      </c>
      <c r="I2143">
        <v>19.8901</v>
      </c>
      <c r="J2143">
        <v>39.464700000000001</v>
      </c>
      <c r="K2143">
        <v>40.850200000000001</v>
      </c>
      <c r="L2143">
        <v>46.553100000000001</v>
      </c>
      <c r="M2143">
        <v>14.832000000000001</v>
      </c>
      <c r="N2143">
        <v>126.7038</v>
      </c>
      <c r="O2143">
        <v>15.6524</v>
      </c>
      <c r="P2143">
        <v>24.657800000000002</v>
      </c>
      <c r="Q2143">
        <v>10.85</v>
      </c>
      <c r="R2143">
        <v>45.567799999999998</v>
      </c>
      <c r="S2143">
        <v>16.0076</v>
      </c>
      <c r="T2143">
        <v>6.6849999999999996</v>
      </c>
      <c r="U2143">
        <v>109.34739999999999</v>
      </c>
      <c r="V2143">
        <v>27.818200000000001</v>
      </c>
      <c r="W2143">
        <v>15.1549</v>
      </c>
      <c r="X2143">
        <v>29.6709</v>
      </c>
      <c r="Y2143">
        <v>76.984499999999997</v>
      </c>
      <c r="Z2143">
        <v>13.5543</v>
      </c>
      <c r="AA2143">
        <v>17.86</v>
      </c>
      <c r="AB2143">
        <v>39.983699999999999</v>
      </c>
      <c r="AC2143">
        <v>24.282800000000002</v>
      </c>
      <c r="AD2143">
        <v>16.93</v>
      </c>
      <c r="AE2143">
        <v>36.668999999999997</v>
      </c>
      <c r="AF2143">
        <v>19.138300000000001</v>
      </c>
      <c r="AG2143">
        <v>16.283300000000001</v>
      </c>
      <c r="AH2143">
        <v>19.339400000000001</v>
      </c>
      <c r="AI2143">
        <v>10.681699999999999</v>
      </c>
      <c r="AJ2143">
        <v>39.619999999999997</v>
      </c>
      <c r="AK2143" t="e">
        <v>#N/A</v>
      </c>
      <c r="AL2143" t="e">
        <v>#N/A</v>
      </c>
      <c r="AM2143">
        <v>19.327200000000001</v>
      </c>
      <c r="AN2143">
        <v>39.022399999999998</v>
      </c>
      <c r="AO2143">
        <v>17.6113</v>
      </c>
      <c r="AP2143">
        <v>11.581300000000001</v>
      </c>
      <c r="AQ2143">
        <v>33.861400000000003</v>
      </c>
      <c r="AR2143">
        <v>19.791599999999999</v>
      </c>
    </row>
    <row r="2144" spans="1:44" x14ac:dyDescent="0.25">
      <c r="A2144" s="1">
        <v>39671</v>
      </c>
      <c r="B2144">
        <v>43.043199999999999</v>
      </c>
      <c r="C2144">
        <v>19.253399999999999</v>
      </c>
      <c r="D2144">
        <v>10.4077</v>
      </c>
      <c r="E2144">
        <v>23.983699999999999</v>
      </c>
      <c r="F2144">
        <v>319.30700000000002</v>
      </c>
      <c r="G2144">
        <v>15.738</v>
      </c>
      <c r="H2144">
        <v>21.34</v>
      </c>
      <c r="I2144">
        <v>20.671900000000001</v>
      </c>
      <c r="J2144">
        <v>38.903599999999997</v>
      </c>
      <c r="K2144">
        <v>40.961100000000002</v>
      </c>
      <c r="L2144">
        <v>46.568100000000001</v>
      </c>
      <c r="M2144">
        <v>15.1204</v>
      </c>
      <c r="N2144">
        <v>130.0489</v>
      </c>
      <c r="O2144">
        <v>15.7</v>
      </c>
      <c r="P2144">
        <v>25.3443</v>
      </c>
      <c r="Q2144">
        <v>11.11</v>
      </c>
      <c r="R2144">
        <v>45.584699999999998</v>
      </c>
      <c r="S2144">
        <v>16.241800000000001</v>
      </c>
      <c r="T2144">
        <v>7.1550000000000002</v>
      </c>
      <c r="U2144">
        <v>111.0782</v>
      </c>
      <c r="V2144">
        <v>27.8782</v>
      </c>
      <c r="W2144">
        <v>15.875299999999999</v>
      </c>
      <c r="X2144">
        <v>29.9328</v>
      </c>
      <c r="Y2144">
        <v>75.976100000000002</v>
      </c>
      <c r="Z2144">
        <v>13.694599999999999</v>
      </c>
      <c r="AA2144">
        <v>18.82</v>
      </c>
      <c r="AB2144">
        <v>40.210599999999999</v>
      </c>
      <c r="AC2144">
        <v>24.869900000000001</v>
      </c>
      <c r="AD2144">
        <v>17.170000000000002</v>
      </c>
      <c r="AE2144">
        <v>36.977400000000003</v>
      </c>
      <c r="AF2144">
        <v>19.196000000000002</v>
      </c>
      <c r="AG2144">
        <v>16.216799999999999</v>
      </c>
      <c r="AH2144">
        <v>19.518000000000001</v>
      </c>
      <c r="AI2144">
        <v>10.747400000000001</v>
      </c>
      <c r="AJ2144">
        <v>39.669400000000003</v>
      </c>
      <c r="AK2144" t="e">
        <v>#N/A</v>
      </c>
      <c r="AL2144" t="e">
        <v>#N/A</v>
      </c>
      <c r="AM2144">
        <v>19.563500000000001</v>
      </c>
      <c r="AN2144">
        <v>39.394500000000001</v>
      </c>
      <c r="AO2144">
        <v>18.047000000000001</v>
      </c>
      <c r="AP2144">
        <v>11.979900000000001</v>
      </c>
      <c r="AQ2144">
        <v>34.412500000000001</v>
      </c>
      <c r="AR2144">
        <v>20.351099999999999</v>
      </c>
    </row>
    <row r="2145" spans="1:44" x14ac:dyDescent="0.25">
      <c r="A2145" s="1">
        <v>39672</v>
      </c>
      <c r="B2145">
        <v>42.891800000000003</v>
      </c>
      <c r="C2145">
        <v>19.221399999999999</v>
      </c>
      <c r="D2145">
        <v>10.712899999999999</v>
      </c>
      <c r="E2145">
        <v>23.462</v>
      </c>
      <c r="F2145">
        <v>300.26839999999999</v>
      </c>
      <c r="G2145">
        <v>16.138300000000001</v>
      </c>
      <c r="H2145">
        <v>21.37</v>
      </c>
      <c r="I2145">
        <v>19.414400000000001</v>
      </c>
      <c r="J2145">
        <v>38.771799999999999</v>
      </c>
      <c r="K2145">
        <v>41.838099999999997</v>
      </c>
      <c r="L2145">
        <v>46.606099999999998</v>
      </c>
      <c r="M2145">
        <v>15.152699999999999</v>
      </c>
      <c r="N2145">
        <v>122.5067</v>
      </c>
      <c r="O2145">
        <v>15.650600000000001</v>
      </c>
      <c r="P2145">
        <v>25.1982</v>
      </c>
      <c r="Q2145">
        <v>11.75</v>
      </c>
      <c r="R2145">
        <v>45.154000000000003</v>
      </c>
      <c r="S2145">
        <v>16.241599999999998</v>
      </c>
      <c r="T2145">
        <v>7.4450000000000003</v>
      </c>
      <c r="U2145">
        <v>105.1365</v>
      </c>
      <c r="V2145">
        <v>28.043800000000001</v>
      </c>
      <c r="W2145">
        <v>15.9697</v>
      </c>
      <c r="X2145">
        <v>30.026700000000002</v>
      </c>
      <c r="Y2145">
        <v>75.677199999999999</v>
      </c>
      <c r="Z2145">
        <v>13.870200000000001</v>
      </c>
      <c r="AA2145">
        <v>19.43</v>
      </c>
      <c r="AB2145">
        <v>40.516399999999997</v>
      </c>
      <c r="AC2145">
        <v>22.671500000000002</v>
      </c>
      <c r="AD2145">
        <v>17.170000000000002</v>
      </c>
      <c r="AE2145">
        <v>36.102899999999998</v>
      </c>
      <c r="AF2145">
        <v>19.4712</v>
      </c>
      <c r="AG2145">
        <v>16.459800000000001</v>
      </c>
      <c r="AH2145">
        <v>19.292000000000002</v>
      </c>
      <c r="AI2145">
        <v>10.7361</v>
      </c>
      <c r="AJ2145">
        <v>40.4724</v>
      </c>
      <c r="AK2145" t="e">
        <v>#N/A</v>
      </c>
      <c r="AL2145" t="e">
        <v>#N/A</v>
      </c>
      <c r="AM2145">
        <v>19.846299999999999</v>
      </c>
      <c r="AN2145">
        <v>39.253</v>
      </c>
      <c r="AO2145">
        <v>17.927099999999999</v>
      </c>
      <c r="AP2145">
        <v>11.7433</v>
      </c>
      <c r="AQ2145">
        <v>35.063200000000002</v>
      </c>
      <c r="AR2145">
        <v>20.0946</v>
      </c>
    </row>
    <row r="2146" spans="1:44" x14ac:dyDescent="0.25">
      <c r="A2146" s="1">
        <v>39673</v>
      </c>
      <c r="B2146">
        <v>42.530299999999997</v>
      </c>
      <c r="C2146">
        <v>20.0276</v>
      </c>
      <c r="D2146">
        <v>10.636799999999999</v>
      </c>
      <c r="E2146">
        <v>22.7529</v>
      </c>
      <c r="F2146">
        <v>289.83330000000001</v>
      </c>
      <c r="G2146">
        <v>16.377400000000002</v>
      </c>
      <c r="H2146">
        <v>20.75</v>
      </c>
      <c r="I2146">
        <v>18.003499999999999</v>
      </c>
      <c r="J2146">
        <v>37.799900000000001</v>
      </c>
      <c r="K2146">
        <v>40.695300000000003</v>
      </c>
      <c r="L2146">
        <v>48.113799999999998</v>
      </c>
      <c r="M2146">
        <v>15.039300000000001</v>
      </c>
      <c r="N2146">
        <v>117.7146</v>
      </c>
      <c r="O2146">
        <v>15.774800000000001</v>
      </c>
      <c r="P2146">
        <v>24.9985</v>
      </c>
      <c r="Q2146">
        <v>11.28</v>
      </c>
      <c r="R2146">
        <v>45.923900000000003</v>
      </c>
      <c r="S2146">
        <v>16.010999999999999</v>
      </c>
      <c r="T2146">
        <v>6.8650000000000002</v>
      </c>
      <c r="U2146">
        <v>103.65600000000001</v>
      </c>
      <c r="V2146">
        <v>28.008400000000002</v>
      </c>
      <c r="W2146">
        <v>15.416</v>
      </c>
      <c r="X2146">
        <v>29.754100000000001</v>
      </c>
      <c r="Y2146">
        <v>76.048100000000005</v>
      </c>
      <c r="Z2146">
        <v>13.6477</v>
      </c>
      <c r="AA2146">
        <v>19.34</v>
      </c>
      <c r="AB2146">
        <v>40.244700000000002</v>
      </c>
      <c r="AC2146">
        <v>22.073599999999999</v>
      </c>
      <c r="AD2146">
        <v>16.97</v>
      </c>
      <c r="AE2146">
        <v>35.4574</v>
      </c>
      <c r="AF2146">
        <v>19.244800000000001</v>
      </c>
      <c r="AG2146">
        <v>16.3413</v>
      </c>
      <c r="AH2146">
        <v>19.256699999999999</v>
      </c>
      <c r="AI2146">
        <v>10.695399999999999</v>
      </c>
      <c r="AJ2146">
        <v>40.057299999999998</v>
      </c>
      <c r="AK2146" t="e">
        <v>#N/A</v>
      </c>
      <c r="AL2146" t="e">
        <v>#N/A</v>
      </c>
      <c r="AM2146">
        <v>19.933599999999998</v>
      </c>
      <c r="AN2146">
        <v>39.148099999999999</v>
      </c>
      <c r="AO2146">
        <v>17.689800000000002</v>
      </c>
      <c r="AP2146">
        <v>11.940099999999999</v>
      </c>
      <c r="AQ2146">
        <v>34.355899999999998</v>
      </c>
      <c r="AR2146">
        <v>19.837399999999999</v>
      </c>
    </row>
    <row r="2147" spans="1:44" x14ac:dyDescent="0.25">
      <c r="A2147" s="1">
        <v>39674</v>
      </c>
      <c r="B2147">
        <v>42.5655</v>
      </c>
      <c r="C2147">
        <v>19.780100000000001</v>
      </c>
      <c r="D2147">
        <v>10.559900000000001</v>
      </c>
      <c r="E2147">
        <v>23.554500000000001</v>
      </c>
      <c r="F2147">
        <v>299.87270000000001</v>
      </c>
      <c r="G2147">
        <v>16.3748</v>
      </c>
      <c r="H2147">
        <v>21.04</v>
      </c>
      <c r="I2147">
        <v>18.821899999999999</v>
      </c>
      <c r="J2147">
        <v>38.089700000000001</v>
      </c>
      <c r="K2147">
        <v>40.952399999999997</v>
      </c>
      <c r="L2147">
        <v>48.290599999999998</v>
      </c>
      <c r="M2147">
        <v>15.257899999999999</v>
      </c>
      <c r="N2147">
        <v>119.4669</v>
      </c>
      <c r="O2147">
        <v>15.7163</v>
      </c>
      <c r="P2147">
        <v>25.0471</v>
      </c>
      <c r="Q2147">
        <v>11.11</v>
      </c>
      <c r="R2147">
        <v>45.488799999999998</v>
      </c>
      <c r="S2147">
        <v>16.121400000000001</v>
      </c>
      <c r="T2147">
        <v>7.665</v>
      </c>
      <c r="U2147">
        <v>104.69029999999999</v>
      </c>
      <c r="V2147">
        <v>27.933399999999999</v>
      </c>
      <c r="W2147">
        <v>15.7895</v>
      </c>
      <c r="X2147">
        <v>29.6934</v>
      </c>
      <c r="Y2147">
        <v>76.716700000000003</v>
      </c>
      <c r="Z2147">
        <v>13.7797</v>
      </c>
      <c r="AA2147">
        <v>19.04</v>
      </c>
      <c r="AB2147">
        <v>40.228200000000001</v>
      </c>
      <c r="AC2147">
        <v>22.605799999999999</v>
      </c>
      <c r="AD2147">
        <v>17.170000000000002</v>
      </c>
      <c r="AE2147">
        <v>35.910899999999998</v>
      </c>
      <c r="AF2147">
        <v>19.3474</v>
      </c>
      <c r="AG2147">
        <v>16.3369</v>
      </c>
      <c r="AH2147">
        <v>19.260899999999999</v>
      </c>
      <c r="AI2147">
        <v>10.768700000000001</v>
      </c>
      <c r="AJ2147">
        <v>40.109900000000003</v>
      </c>
      <c r="AK2147" t="e">
        <v>#N/A</v>
      </c>
      <c r="AL2147" t="e">
        <v>#N/A</v>
      </c>
      <c r="AM2147">
        <v>20.104800000000001</v>
      </c>
      <c r="AN2147">
        <v>39.1494</v>
      </c>
      <c r="AO2147">
        <v>17.860099999999999</v>
      </c>
      <c r="AP2147">
        <v>12.2356</v>
      </c>
      <c r="AQ2147">
        <v>34.4773</v>
      </c>
      <c r="AR2147">
        <v>20.200800000000001</v>
      </c>
    </row>
    <row r="2148" spans="1:44" x14ac:dyDescent="0.25">
      <c r="A2148" s="1">
        <v>39675</v>
      </c>
      <c r="B2148">
        <v>43.345300000000002</v>
      </c>
      <c r="C2148">
        <v>19.9877</v>
      </c>
      <c r="D2148">
        <v>10.7874</v>
      </c>
      <c r="E2148">
        <v>24.382100000000001</v>
      </c>
      <c r="F2148">
        <v>305.75920000000002</v>
      </c>
      <c r="G2148">
        <v>16.241800000000001</v>
      </c>
      <c r="H2148">
        <v>21.14</v>
      </c>
      <c r="I2148">
        <v>19.377500000000001</v>
      </c>
      <c r="J2148">
        <v>38.359499999999997</v>
      </c>
      <c r="K2148">
        <v>41.482700000000001</v>
      </c>
      <c r="L2148">
        <v>47.808199999999999</v>
      </c>
      <c r="M2148">
        <v>15.592499999999999</v>
      </c>
      <c r="N2148">
        <v>124.05410000000001</v>
      </c>
      <c r="O2148">
        <v>15.9178</v>
      </c>
      <c r="P2148">
        <v>25.607500000000002</v>
      </c>
      <c r="Q2148">
        <v>10.93</v>
      </c>
      <c r="R2148">
        <v>45.812600000000003</v>
      </c>
      <c r="S2148">
        <v>16.471</v>
      </c>
      <c r="T2148">
        <v>7.5949999999999998</v>
      </c>
      <c r="U2148">
        <v>103.7865</v>
      </c>
      <c r="V2148">
        <v>28.326799999999999</v>
      </c>
      <c r="W2148">
        <v>16.1921</v>
      </c>
      <c r="X2148">
        <v>30.135100000000001</v>
      </c>
      <c r="Y2148">
        <v>77.289100000000005</v>
      </c>
      <c r="Z2148">
        <v>13.888999999999999</v>
      </c>
      <c r="AA2148">
        <v>19.04</v>
      </c>
      <c r="AB2148">
        <v>40.794499999999999</v>
      </c>
      <c r="AC2148">
        <v>23.036300000000001</v>
      </c>
      <c r="AD2148">
        <v>17.48</v>
      </c>
      <c r="AE2148">
        <v>36.362099999999998</v>
      </c>
      <c r="AF2148">
        <v>19.701000000000001</v>
      </c>
      <c r="AG2148">
        <v>16.475100000000001</v>
      </c>
      <c r="AH2148">
        <v>19.584800000000001</v>
      </c>
      <c r="AI2148">
        <v>11.0036</v>
      </c>
      <c r="AJ2148">
        <v>41.6952</v>
      </c>
      <c r="AK2148" t="e">
        <v>#N/A</v>
      </c>
      <c r="AL2148" t="e">
        <v>#N/A</v>
      </c>
      <c r="AM2148">
        <v>21.0624</v>
      </c>
      <c r="AN2148">
        <v>40.030099999999997</v>
      </c>
      <c r="AO2148">
        <v>18.216699999999999</v>
      </c>
      <c r="AP2148">
        <v>12.3851</v>
      </c>
      <c r="AQ2148">
        <v>35.656599999999997</v>
      </c>
      <c r="AR2148">
        <v>20.552399999999999</v>
      </c>
    </row>
    <row r="2149" spans="1:44" x14ac:dyDescent="0.25">
      <c r="A2149" s="1">
        <v>39678</v>
      </c>
      <c r="B2149">
        <v>42.804499999999997</v>
      </c>
      <c r="C2149">
        <v>19.581199999999999</v>
      </c>
      <c r="D2149">
        <v>10.675700000000001</v>
      </c>
      <c r="E2149">
        <v>23.7484</v>
      </c>
      <c r="F2149">
        <v>287.76080000000002</v>
      </c>
      <c r="G2149">
        <v>16.237100000000002</v>
      </c>
      <c r="H2149">
        <v>21.4</v>
      </c>
      <c r="I2149">
        <v>18.525300000000001</v>
      </c>
      <c r="J2149">
        <v>37.941800000000001</v>
      </c>
      <c r="K2149">
        <v>40.885800000000003</v>
      </c>
      <c r="L2149">
        <v>47.286900000000003</v>
      </c>
      <c r="M2149">
        <v>15.355600000000001</v>
      </c>
      <c r="N2149">
        <v>118.0347</v>
      </c>
      <c r="O2149">
        <v>15.733499999999999</v>
      </c>
      <c r="P2149">
        <v>25.112300000000001</v>
      </c>
      <c r="Q2149">
        <v>11.1</v>
      </c>
      <c r="R2149">
        <v>45.569000000000003</v>
      </c>
      <c r="S2149">
        <v>16.2499</v>
      </c>
      <c r="T2149">
        <v>7.0549999999999997</v>
      </c>
      <c r="U2149">
        <v>101.96250000000001</v>
      </c>
      <c r="V2149">
        <v>27.758900000000001</v>
      </c>
      <c r="W2149">
        <v>15.883800000000001</v>
      </c>
      <c r="X2149">
        <v>29.781400000000001</v>
      </c>
      <c r="Y2149">
        <v>76.335999999999999</v>
      </c>
      <c r="Z2149">
        <v>13.769299999999999</v>
      </c>
      <c r="AA2149">
        <v>19.059999999999999</v>
      </c>
      <c r="AB2149">
        <v>40.726300000000002</v>
      </c>
      <c r="AC2149">
        <v>22.269300000000001</v>
      </c>
      <c r="AD2149">
        <v>17.52</v>
      </c>
      <c r="AE2149">
        <v>36.229300000000002</v>
      </c>
      <c r="AF2149">
        <v>19.488900000000001</v>
      </c>
      <c r="AG2149">
        <v>16.431899999999999</v>
      </c>
      <c r="AH2149">
        <v>19.416599999999999</v>
      </c>
      <c r="AI2149">
        <v>10.8401</v>
      </c>
      <c r="AJ2149">
        <v>41.573599999999999</v>
      </c>
      <c r="AK2149" t="e">
        <v>#N/A</v>
      </c>
      <c r="AL2149" t="e">
        <v>#N/A</v>
      </c>
      <c r="AM2149">
        <v>20.535799999999998</v>
      </c>
      <c r="AN2149">
        <v>39.515799999999999</v>
      </c>
      <c r="AO2149">
        <v>18.1328</v>
      </c>
      <c r="AP2149">
        <v>12.266999999999999</v>
      </c>
      <c r="AQ2149">
        <v>35.392400000000002</v>
      </c>
      <c r="AR2149">
        <v>20.321300000000001</v>
      </c>
    </row>
    <row r="2150" spans="1:44" x14ac:dyDescent="0.25">
      <c r="A2150" s="1">
        <v>39679</v>
      </c>
      <c r="B2150">
        <v>42.208500000000001</v>
      </c>
      <c r="C2150">
        <v>19.6172</v>
      </c>
      <c r="D2150">
        <v>10.514900000000001</v>
      </c>
      <c r="E2150">
        <v>23.0031</v>
      </c>
      <c r="F2150">
        <v>271.20609999999999</v>
      </c>
      <c r="G2150">
        <v>16.0944</v>
      </c>
      <c r="H2150">
        <v>21.2</v>
      </c>
      <c r="I2150">
        <v>17.7867</v>
      </c>
      <c r="J2150">
        <v>37.599499999999999</v>
      </c>
      <c r="K2150">
        <v>40.647399999999998</v>
      </c>
      <c r="L2150">
        <v>48.239600000000003</v>
      </c>
      <c r="M2150">
        <v>15.226800000000001</v>
      </c>
      <c r="N2150">
        <v>115.3663</v>
      </c>
      <c r="O2150">
        <v>15.762499999999999</v>
      </c>
      <c r="P2150">
        <v>24.871700000000001</v>
      </c>
      <c r="Q2150">
        <v>10.94</v>
      </c>
      <c r="R2150">
        <v>46.4998</v>
      </c>
      <c r="S2150">
        <v>15.9247</v>
      </c>
      <c r="T2150">
        <v>6.7350000000000003</v>
      </c>
      <c r="U2150">
        <v>100.848</v>
      </c>
      <c r="V2150">
        <v>27.2425</v>
      </c>
      <c r="W2150">
        <v>15.322800000000001</v>
      </c>
      <c r="X2150">
        <v>29.240100000000002</v>
      </c>
      <c r="Y2150">
        <v>75.230400000000003</v>
      </c>
      <c r="Z2150">
        <v>13.5533</v>
      </c>
      <c r="AA2150">
        <v>19.04</v>
      </c>
      <c r="AB2150">
        <v>40.835700000000003</v>
      </c>
      <c r="AC2150">
        <v>21.605899999999998</v>
      </c>
      <c r="AD2150">
        <v>17.25</v>
      </c>
      <c r="AE2150">
        <v>35.819899999999997</v>
      </c>
      <c r="AF2150">
        <v>19.273299999999999</v>
      </c>
      <c r="AG2150">
        <v>16.286799999999999</v>
      </c>
      <c r="AH2150">
        <v>19.256699999999999</v>
      </c>
      <c r="AI2150">
        <v>10.6942</v>
      </c>
      <c r="AJ2150">
        <v>41.328600000000002</v>
      </c>
      <c r="AK2150" t="e">
        <v>#N/A</v>
      </c>
      <c r="AL2150" t="e">
        <v>#N/A</v>
      </c>
      <c r="AM2150">
        <v>19.8307</v>
      </c>
      <c r="AN2150">
        <v>39.0593</v>
      </c>
      <c r="AO2150">
        <v>17.883800000000001</v>
      </c>
      <c r="AP2150">
        <v>12.0928</v>
      </c>
      <c r="AQ2150">
        <v>35.107900000000001</v>
      </c>
      <c r="AR2150">
        <v>20.1493</v>
      </c>
    </row>
    <row r="2151" spans="1:44" x14ac:dyDescent="0.25">
      <c r="A2151" s="1">
        <v>39680</v>
      </c>
      <c r="B2151">
        <v>41.8795</v>
      </c>
      <c r="C2151">
        <v>19.918099999999999</v>
      </c>
      <c r="D2151">
        <v>10.479200000000001</v>
      </c>
      <c r="E2151">
        <v>23.3507</v>
      </c>
      <c r="F2151">
        <v>276.53829999999999</v>
      </c>
      <c r="G2151">
        <v>16.2456</v>
      </c>
      <c r="H2151">
        <v>20.7</v>
      </c>
      <c r="I2151">
        <v>18.481300000000001</v>
      </c>
      <c r="J2151">
        <v>37.608800000000002</v>
      </c>
      <c r="K2151">
        <v>40.555</v>
      </c>
      <c r="L2151">
        <v>49.0456</v>
      </c>
      <c r="M2151">
        <v>15.1617</v>
      </c>
      <c r="N2151">
        <v>116.9256</v>
      </c>
      <c r="O2151">
        <v>15.7073</v>
      </c>
      <c r="P2151">
        <v>24.657800000000002</v>
      </c>
      <c r="Q2151">
        <v>10.58</v>
      </c>
      <c r="R2151">
        <v>46.831000000000003</v>
      </c>
      <c r="S2151">
        <v>15.83</v>
      </c>
      <c r="T2151">
        <v>6.8849999999999998</v>
      </c>
      <c r="U2151">
        <v>100.6168</v>
      </c>
      <c r="V2151">
        <v>28.671299999999999</v>
      </c>
      <c r="W2151">
        <v>15.269399999999999</v>
      </c>
      <c r="X2151">
        <v>28.788599999999999</v>
      </c>
      <c r="Y2151">
        <v>74.908799999999999</v>
      </c>
      <c r="Z2151">
        <v>13.3864</v>
      </c>
      <c r="AA2151">
        <v>18.36</v>
      </c>
      <c r="AB2151">
        <v>40.637700000000002</v>
      </c>
      <c r="AC2151">
        <v>22.3813</v>
      </c>
      <c r="AD2151">
        <v>17.23</v>
      </c>
      <c r="AE2151">
        <v>35.664200000000001</v>
      </c>
      <c r="AF2151">
        <v>19.029900000000001</v>
      </c>
      <c r="AG2151">
        <v>16.2059</v>
      </c>
      <c r="AH2151">
        <v>19.065899999999999</v>
      </c>
      <c r="AI2151">
        <v>10.6198</v>
      </c>
      <c r="AJ2151">
        <v>40.924300000000002</v>
      </c>
      <c r="AK2151" t="e">
        <v>#N/A</v>
      </c>
      <c r="AL2151" t="e">
        <v>#N/A</v>
      </c>
      <c r="AM2151">
        <v>19.288499999999999</v>
      </c>
      <c r="AN2151">
        <v>38.788400000000003</v>
      </c>
      <c r="AO2151">
        <v>17.944800000000001</v>
      </c>
      <c r="AP2151">
        <v>12.1816</v>
      </c>
      <c r="AQ2151">
        <v>35.038200000000003</v>
      </c>
      <c r="AR2151">
        <v>20.115600000000001</v>
      </c>
    </row>
    <row r="2152" spans="1:44" x14ac:dyDescent="0.25">
      <c r="A2152" s="1">
        <v>39681</v>
      </c>
      <c r="B2152">
        <v>41.783000000000001</v>
      </c>
      <c r="C2152">
        <v>20.0793</v>
      </c>
      <c r="D2152">
        <v>10.382899999999999</v>
      </c>
      <c r="E2152">
        <v>22.963999999999999</v>
      </c>
      <c r="F2152">
        <v>261.5566</v>
      </c>
      <c r="G2152">
        <v>16.014500000000002</v>
      </c>
      <c r="H2152">
        <v>20.51</v>
      </c>
      <c r="I2152">
        <v>18.224599999999999</v>
      </c>
      <c r="J2152">
        <v>37.606900000000003</v>
      </c>
      <c r="K2152">
        <v>40.277299999999997</v>
      </c>
      <c r="L2152">
        <v>49.942999999999998</v>
      </c>
      <c r="M2152">
        <v>15.079800000000001</v>
      </c>
      <c r="N2152">
        <v>116.16119999999999</v>
      </c>
      <c r="O2152">
        <v>15.381</v>
      </c>
      <c r="P2152">
        <v>24.602599999999999</v>
      </c>
      <c r="Q2152">
        <v>10.74</v>
      </c>
      <c r="R2152">
        <v>47.488199999999999</v>
      </c>
      <c r="S2152">
        <v>15.7995</v>
      </c>
      <c r="T2152">
        <v>6.625</v>
      </c>
      <c r="U2152">
        <v>98.916200000000003</v>
      </c>
      <c r="V2152">
        <v>28.695599999999999</v>
      </c>
      <c r="W2152">
        <v>15.537800000000001</v>
      </c>
      <c r="X2152">
        <v>28.7867</v>
      </c>
      <c r="Y2152">
        <v>74.796099999999996</v>
      </c>
      <c r="Z2152">
        <v>13.1206</v>
      </c>
      <c r="AA2152">
        <v>18.100000000000001</v>
      </c>
      <c r="AB2152">
        <v>40.5319</v>
      </c>
      <c r="AC2152">
        <v>21.815100000000001</v>
      </c>
      <c r="AD2152">
        <v>17.010000000000002</v>
      </c>
      <c r="AE2152">
        <v>35.403500000000001</v>
      </c>
      <c r="AF2152">
        <v>18.862100000000002</v>
      </c>
      <c r="AG2152">
        <v>16.0534</v>
      </c>
      <c r="AH2152">
        <v>18.940999999999999</v>
      </c>
      <c r="AI2152">
        <v>10.611700000000001</v>
      </c>
      <c r="AJ2152">
        <v>40.471699999999998</v>
      </c>
      <c r="AK2152" t="e">
        <v>#N/A</v>
      </c>
      <c r="AL2152" t="e">
        <v>#N/A</v>
      </c>
      <c r="AM2152">
        <v>19.222300000000001</v>
      </c>
      <c r="AN2152">
        <v>38.257199999999997</v>
      </c>
      <c r="AO2152">
        <v>17.9101</v>
      </c>
      <c r="AP2152">
        <v>12.085000000000001</v>
      </c>
      <c r="AQ2152">
        <v>34.932600000000001</v>
      </c>
      <c r="AR2152">
        <v>20.013200000000001</v>
      </c>
    </row>
    <row r="2153" spans="1:44" x14ac:dyDescent="0.25">
      <c r="A2153" s="1">
        <v>39682</v>
      </c>
      <c r="B2153">
        <v>42.607500000000002</v>
      </c>
      <c r="C2153">
        <v>20.174900000000001</v>
      </c>
      <c r="D2153">
        <v>10.392099999999999</v>
      </c>
      <c r="E2153">
        <v>24.078199999999999</v>
      </c>
      <c r="F2153">
        <v>262.85340000000002</v>
      </c>
      <c r="G2153">
        <v>16.2517</v>
      </c>
      <c r="H2153">
        <v>21.04</v>
      </c>
      <c r="I2153">
        <v>18.9665</v>
      </c>
      <c r="J2153">
        <v>38.806100000000001</v>
      </c>
      <c r="K2153">
        <v>41.214500000000001</v>
      </c>
      <c r="L2153">
        <v>49.726199999999999</v>
      </c>
      <c r="M2153">
        <v>15.3848</v>
      </c>
      <c r="N2153">
        <v>120.6647</v>
      </c>
      <c r="O2153">
        <v>15.634499999999999</v>
      </c>
      <c r="P2153">
        <v>24.963799999999999</v>
      </c>
      <c r="Q2153">
        <v>10.53</v>
      </c>
      <c r="R2153">
        <v>47.477899999999998</v>
      </c>
      <c r="S2153">
        <v>16.0092</v>
      </c>
      <c r="T2153">
        <v>7.0449999999999999</v>
      </c>
      <c r="U2153">
        <v>101.1009</v>
      </c>
      <c r="V2153">
        <v>29.084199999999999</v>
      </c>
      <c r="W2153">
        <v>15.86</v>
      </c>
      <c r="X2153">
        <v>29.418600000000001</v>
      </c>
      <c r="Y2153">
        <v>76.006799999999998</v>
      </c>
      <c r="Z2153">
        <v>13.3764</v>
      </c>
      <c r="AA2153">
        <v>17.95</v>
      </c>
      <c r="AB2153">
        <v>40.804400000000001</v>
      </c>
      <c r="AC2153">
        <v>22.672699999999999</v>
      </c>
      <c r="AD2153">
        <v>17.170000000000002</v>
      </c>
      <c r="AE2153">
        <v>36.048699999999997</v>
      </c>
      <c r="AF2153">
        <v>19.113600000000002</v>
      </c>
      <c r="AG2153">
        <v>16.4499</v>
      </c>
      <c r="AH2153">
        <v>19.1113</v>
      </c>
      <c r="AI2153">
        <v>10.824299999999999</v>
      </c>
      <c r="AJ2153">
        <v>41.4786</v>
      </c>
      <c r="AK2153" t="e">
        <v>#N/A</v>
      </c>
      <c r="AL2153" t="e">
        <v>#N/A</v>
      </c>
      <c r="AM2153">
        <v>19.4269</v>
      </c>
      <c r="AN2153">
        <v>39.3277</v>
      </c>
      <c r="AO2153">
        <v>18.290500000000002</v>
      </c>
      <c r="AP2153">
        <v>12.0427</v>
      </c>
      <c r="AQ2153">
        <v>35.508299999999998</v>
      </c>
      <c r="AR2153">
        <v>20.254100000000001</v>
      </c>
    </row>
    <row r="2154" spans="1:44" x14ac:dyDescent="0.25">
      <c r="A2154" s="1">
        <v>39685</v>
      </c>
      <c r="B2154">
        <v>41.8095</v>
      </c>
      <c r="C2154">
        <v>19.6919</v>
      </c>
      <c r="D2154">
        <v>10.3612</v>
      </c>
      <c r="E2154">
        <v>23.5351</v>
      </c>
      <c r="F2154">
        <v>249.1234</v>
      </c>
      <c r="G2154">
        <v>15.906000000000001</v>
      </c>
      <c r="H2154">
        <v>21.1</v>
      </c>
      <c r="I2154">
        <v>18.232299999999999</v>
      </c>
      <c r="J2154">
        <v>38.035299999999999</v>
      </c>
      <c r="K2154">
        <v>40.3232</v>
      </c>
      <c r="L2154">
        <v>48.398299999999999</v>
      </c>
      <c r="M2154">
        <v>15.115399999999999</v>
      </c>
      <c r="N2154">
        <v>117.5314</v>
      </c>
      <c r="O2154">
        <v>15.4472</v>
      </c>
      <c r="P2154">
        <v>24.412700000000001</v>
      </c>
      <c r="Q2154">
        <v>10.96</v>
      </c>
      <c r="R2154">
        <v>46.667099999999998</v>
      </c>
      <c r="S2154">
        <v>15.6127</v>
      </c>
      <c r="T2154">
        <v>6.875</v>
      </c>
      <c r="U2154">
        <v>98.780600000000007</v>
      </c>
      <c r="V2154">
        <v>29.010100000000001</v>
      </c>
      <c r="W2154">
        <v>15.5814</v>
      </c>
      <c r="X2154">
        <v>28.759799999999998</v>
      </c>
      <c r="Y2154">
        <v>74.954899999999995</v>
      </c>
      <c r="Z2154">
        <v>13.1167</v>
      </c>
      <c r="AA2154">
        <v>18.78</v>
      </c>
      <c r="AB2154">
        <v>40.562399999999997</v>
      </c>
      <c r="AC2154">
        <v>21.806100000000001</v>
      </c>
      <c r="AD2154">
        <v>17.170000000000002</v>
      </c>
      <c r="AE2154">
        <v>35.384999999999998</v>
      </c>
      <c r="AF2154">
        <v>19.02</v>
      </c>
      <c r="AG2154">
        <v>16.388999999999999</v>
      </c>
      <c r="AH2154">
        <v>18.7254</v>
      </c>
      <c r="AI2154">
        <v>10.7224</v>
      </c>
      <c r="AJ2154">
        <v>40.734099999999998</v>
      </c>
      <c r="AK2154" t="e">
        <v>#N/A</v>
      </c>
      <c r="AL2154" t="e">
        <v>#N/A</v>
      </c>
      <c r="AM2154">
        <v>18.653400000000001</v>
      </c>
      <c r="AN2154">
        <v>38.827300000000001</v>
      </c>
      <c r="AO2154">
        <v>17.9099</v>
      </c>
      <c r="AP2154">
        <v>11.950699999999999</v>
      </c>
      <c r="AQ2154">
        <v>35.073700000000002</v>
      </c>
      <c r="AR2154">
        <v>19.931899999999999</v>
      </c>
    </row>
    <row r="2155" spans="1:44" x14ac:dyDescent="0.25">
      <c r="A2155" s="1">
        <v>39686</v>
      </c>
      <c r="B2155">
        <v>42.287599999999998</v>
      </c>
      <c r="C2155">
        <v>20.040400000000002</v>
      </c>
      <c r="D2155">
        <v>10.471</v>
      </c>
      <c r="E2155">
        <v>23.958600000000001</v>
      </c>
      <c r="F2155">
        <v>263.54880000000003</v>
      </c>
      <c r="G2155">
        <v>16.191800000000001</v>
      </c>
      <c r="H2155">
        <v>20.8</v>
      </c>
      <c r="I2155">
        <v>18.4815</v>
      </c>
      <c r="J2155">
        <v>38.109299999999998</v>
      </c>
      <c r="K2155">
        <v>40.861400000000003</v>
      </c>
      <c r="L2155">
        <v>49.118899999999996</v>
      </c>
      <c r="M2155">
        <v>15.2272</v>
      </c>
      <c r="N2155">
        <v>120.3771</v>
      </c>
      <c r="O2155">
        <v>15.611499999999999</v>
      </c>
      <c r="P2155">
        <v>24.8141</v>
      </c>
      <c r="Q2155">
        <v>10.79</v>
      </c>
      <c r="R2155">
        <v>47.951000000000001</v>
      </c>
      <c r="S2155">
        <v>15.765599999999999</v>
      </c>
      <c r="T2155">
        <v>6.88</v>
      </c>
      <c r="U2155">
        <v>100.05249999999999</v>
      </c>
      <c r="V2155">
        <v>29.377199999999998</v>
      </c>
      <c r="W2155">
        <v>16.034800000000001</v>
      </c>
      <c r="X2155">
        <v>29.3264</v>
      </c>
      <c r="Y2155">
        <v>75.600499999999997</v>
      </c>
      <c r="Z2155">
        <v>13.372400000000001</v>
      </c>
      <c r="AA2155">
        <v>17.86</v>
      </c>
      <c r="AB2155">
        <v>40.979799999999997</v>
      </c>
      <c r="AC2155">
        <v>22.351700000000001</v>
      </c>
      <c r="AD2155">
        <v>17.18</v>
      </c>
      <c r="AE2155">
        <v>35.823500000000003</v>
      </c>
      <c r="AF2155">
        <v>19.471</v>
      </c>
      <c r="AG2155">
        <v>16.344899999999999</v>
      </c>
      <c r="AH2155">
        <v>18.691500000000001</v>
      </c>
      <c r="AI2155">
        <v>10.7187</v>
      </c>
      <c r="AJ2155">
        <v>41.035299999999999</v>
      </c>
      <c r="AK2155" t="e">
        <v>#N/A</v>
      </c>
      <c r="AL2155" t="e">
        <v>#N/A</v>
      </c>
      <c r="AM2155">
        <v>18.965900000000001</v>
      </c>
      <c r="AN2155">
        <v>39.234400000000001</v>
      </c>
      <c r="AO2155">
        <v>18.0016</v>
      </c>
      <c r="AP2155">
        <v>12.0923</v>
      </c>
      <c r="AQ2155">
        <v>35.752400000000002</v>
      </c>
      <c r="AR2155">
        <v>20.232800000000001</v>
      </c>
    </row>
    <row r="2156" spans="1:44" x14ac:dyDescent="0.25">
      <c r="A2156" s="1">
        <v>39687</v>
      </c>
      <c r="B2156">
        <v>41.803699999999999</v>
      </c>
      <c r="C2156">
        <v>20.105499999999999</v>
      </c>
      <c r="D2156">
        <v>10.2715</v>
      </c>
      <c r="E2156">
        <v>24.163699999999999</v>
      </c>
      <c r="F2156">
        <v>265.30790000000002</v>
      </c>
      <c r="G2156">
        <v>16.101400000000002</v>
      </c>
      <c r="H2156">
        <v>21.38</v>
      </c>
      <c r="I2156">
        <v>18.666699999999999</v>
      </c>
      <c r="J2156">
        <v>38.302399999999999</v>
      </c>
      <c r="K2156">
        <v>40.911299999999997</v>
      </c>
      <c r="L2156">
        <v>49.026600000000002</v>
      </c>
      <c r="M2156">
        <v>15.215199999999999</v>
      </c>
      <c r="N2156">
        <v>120.86660000000001</v>
      </c>
      <c r="O2156">
        <v>15.5107</v>
      </c>
      <c r="P2156">
        <v>24.781600000000001</v>
      </c>
      <c r="Q2156">
        <v>10.83</v>
      </c>
      <c r="R2156">
        <v>47.710500000000003</v>
      </c>
      <c r="S2156">
        <v>15.557600000000001</v>
      </c>
      <c r="T2156">
        <v>6.9249999999999998</v>
      </c>
      <c r="U2156">
        <v>98.634699999999995</v>
      </c>
      <c r="V2156">
        <v>29.003900000000002</v>
      </c>
      <c r="W2156">
        <v>15.9392</v>
      </c>
      <c r="X2156">
        <v>29.109300000000001</v>
      </c>
      <c r="Y2156">
        <v>75.272199999999998</v>
      </c>
      <c r="Z2156">
        <v>13.367900000000001</v>
      </c>
      <c r="AA2156">
        <v>18.05</v>
      </c>
      <c r="AB2156">
        <v>40.797400000000003</v>
      </c>
      <c r="AC2156">
        <v>22.415800000000001</v>
      </c>
      <c r="AD2156">
        <v>17.13</v>
      </c>
      <c r="AE2156">
        <v>35.384999999999998</v>
      </c>
      <c r="AF2156">
        <v>19.416599999999999</v>
      </c>
      <c r="AG2156">
        <v>16.329699999999999</v>
      </c>
      <c r="AH2156">
        <v>18.712800000000001</v>
      </c>
      <c r="AI2156">
        <v>10.4861</v>
      </c>
      <c r="AJ2156">
        <v>40.693399999999997</v>
      </c>
      <c r="AK2156" t="e">
        <v>#N/A</v>
      </c>
      <c r="AL2156" t="e">
        <v>#N/A</v>
      </c>
      <c r="AM2156">
        <v>18.729900000000001</v>
      </c>
      <c r="AN2156">
        <v>38.881</v>
      </c>
      <c r="AO2156">
        <v>18.0398</v>
      </c>
      <c r="AP2156">
        <v>12.1349</v>
      </c>
      <c r="AQ2156">
        <v>35.517000000000003</v>
      </c>
      <c r="AR2156">
        <v>20.032800000000002</v>
      </c>
    </row>
    <row r="2157" spans="1:44" x14ac:dyDescent="0.25">
      <c r="A2157" s="1">
        <v>39688</v>
      </c>
      <c r="B2157">
        <v>42.844299999999997</v>
      </c>
      <c r="C2157">
        <v>20.300599999999999</v>
      </c>
      <c r="D2157">
        <v>10.4778</v>
      </c>
      <c r="E2157">
        <v>25.1342</v>
      </c>
      <c r="F2157">
        <v>285.26130000000001</v>
      </c>
      <c r="G2157">
        <v>16.011299999999999</v>
      </c>
      <c r="H2157">
        <v>21.15</v>
      </c>
      <c r="I2157">
        <v>19.782</v>
      </c>
      <c r="J2157">
        <v>39.372199999999999</v>
      </c>
      <c r="K2157">
        <v>42.146799999999999</v>
      </c>
      <c r="L2157">
        <v>49.330199999999998</v>
      </c>
      <c r="M2157">
        <v>15.392099999999999</v>
      </c>
      <c r="N2157">
        <v>127.23569999999999</v>
      </c>
      <c r="O2157">
        <v>15.3133</v>
      </c>
      <c r="P2157">
        <v>25.294499999999999</v>
      </c>
      <c r="Q2157">
        <v>10.98</v>
      </c>
      <c r="R2157">
        <v>48.118400000000001</v>
      </c>
      <c r="S2157">
        <v>15.8896</v>
      </c>
      <c r="T2157">
        <v>7.0449999999999999</v>
      </c>
      <c r="U2157">
        <v>102.6353</v>
      </c>
      <c r="V2157">
        <v>29.324400000000001</v>
      </c>
      <c r="W2157">
        <v>16.081600000000002</v>
      </c>
      <c r="X2157">
        <v>29.8003</v>
      </c>
      <c r="Y2157">
        <v>75.983599999999996</v>
      </c>
      <c r="Z2157">
        <v>13.4671</v>
      </c>
      <c r="AA2157">
        <v>17.95</v>
      </c>
      <c r="AB2157">
        <v>40.900799999999997</v>
      </c>
      <c r="AC2157">
        <v>23.459499999999998</v>
      </c>
      <c r="AD2157">
        <v>16.97</v>
      </c>
      <c r="AE2157">
        <v>35.9818</v>
      </c>
      <c r="AF2157">
        <v>19.775400000000001</v>
      </c>
      <c r="AG2157">
        <v>16.5503</v>
      </c>
      <c r="AH2157">
        <v>19.1937</v>
      </c>
      <c r="AI2157">
        <v>10.5876</v>
      </c>
      <c r="AJ2157">
        <v>41.234000000000002</v>
      </c>
      <c r="AK2157" t="e">
        <v>#N/A</v>
      </c>
      <c r="AL2157" t="e">
        <v>#N/A</v>
      </c>
      <c r="AM2157">
        <v>19.125599999999999</v>
      </c>
      <c r="AN2157">
        <v>39.868400000000001</v>
      </c>
      <c r="AO2157">
        <v>18.4299</v>
      </c>
      <c r="AP2157">
        <v>12.3271</v>
      </c>
      <c r="AQ2157">
        <v>35.860700000000001</v>
      </c>
      <c r="AR2157">
        <v>20.550699999999999</v>
      </c>
    </row>
    <row r="2158" spans="1:44" x14ac:dyDescent="0.25">
      <c r="A2158" s="1">
        <v>39689</v>
      </c>
      <c r="B2158">
        <v>42.415700000000001</v>
      </c>
      <c r="C2158">
        <v>20.180599999999998</v>
      </c>
      <c r="D2158">
        <v>10.4984</v>
      </c>
      <c r="E2158">
        <v>24.752700000000001</v>
      </c>
      <c r="F2158">
        <v>285.69220000000001</v>
      </c>
      <c r="G2158">
        <v>15.6615</v>
      </c>
      <c r="H2158">
        <v>22.04</v>
      </c>
      <c r="I2158">
        <v>19.647300000000001</v>
      </c>
      <c r="J2158">
        <v>39.004300000000001</v>
      </c>
      <c r="K2158">
        <v>41.689900000000002</v>
      </c>
      <c r="L2158">
        <v>48.962899999999998</v>
      </c>
      <c r="M2158">
        <v>15.0481</v>
      </c>
      <c r="N2158">
        <v>126.9451</v>
      </c>
      <c r="O2158">
        <v>15.0473</v>
      </c>
      <c r="P2158">
        <v>24.891400000000001</v>
      </c>
      <c r="Q2158">
        <v>11.32</v>
      </c>
      <c r="R2158">
        <v>47.540900000000001</v>
      </c>
      <c r="S2158">
        <v>15.525</v>
      </c>
      <c r="T2158">
        <v>6.835</v>
      </c>
      <c r="U2158">
        <v>104.2466</v>
      </c>
      <c r="V2158">
        <v>29.141400000000001</v>
      </c>
      <c r="W2158">
        <v>15.9445</v>
      </c>
      <c r="X2158">
        <v>29.783999999999999</v>
      </c>
      <c r="Y2158">
        <v>74.4268</v>
      </c>
      <c r="Z2158">
        <v>13.087899999999999</v>
      </c>
      <c r="AA2158">
        <v>18.64</v>
      </c>
      <c r="AB2158">
        <v>40.438099999999999</v>
      </c>
      <c r="AC2158">
        <v>23.280999999999999</v>
      </c>
      <c r="AD2158">
        <v>16.97</v>
      </c>
      <c r="AE2158">
        <v>35.587899999999998</v>
      </c>
      <c r="AF2158">
        <v>19.426200000000001</v>
      </c>
      <c r="AG2158">
        <v>16.204799999999999</v>
      </c>
      <c r="AH2158">
        <v>19.0489</v>
      </c>
      <c r="AI2158">
        <v>10.525399999999999</v>
      </c>
      <c r="AJ2158">
        <v>40.613</v>
      </c>
      <c r="AK2158" t="e">
        <v>#N/A</v>
      </c>
      <c r="AL2158" t="e">
        <v>#N/A</v>
      </c>
      <c r="AM2158">
        <v>19.421099999999999</v>
      </c>
      <c r="AN2158">
        <v>39.289000000000001</v>
      </c>
      <c r="AO2158">
        <v>18.2926</v>
      </c>
      <c r="AP2158">
        <v>12.398099999999999</v>
      </c>
      <c r="AQ2158">
        <v>35.462000000000003</v>
      </c>
      <c r="AR2158">
        <v>20.449200000000001</v>
      </c>
    </row>
    <row r="2159" spans="1:44" x14ac:dyDescent="0.25">
      <c r="A2159" s="1">
        <v>39693</v>
      </c>
      <c r="B2159">
        <v>42.767000000000003</v>
      </c>
      <c r="C2159">
        <v>19.420300000000001</v>
      </c>
      <c r="D2159">
        <v>10.819000000000001</v>
      </c>
      <c r="E2159">
        <v>25.727699999999999</v>
      </c>
      <c r="F2159">
        <v>296.34469999999999</v>
      </c>
      <c r="G2159">
        <v>15.5846</v>
      </c>
      <c r="H2159">
        <v>22.78</v>
      </c>
      <c r="I2159">
        <v>20.8979</v>
      </c>
      <c r="J2159">
        <v>39.78</v>
      </c>
      <c r="K2159">
        <v>41.331600000000002</v>
      </c>
      <c r="L2159">
        <v>47.957000000000001</v>
      </c>
      <c r="M2159">
        <v>15.0846</v>
      </c>
      <c r="N2159">
        <v>129.6746</v>
      </c>
      <c r="O2159">
        <v>15.242100000000001</v>
      </c>
      <c r="P2159">
        <v>25.761500000000002</v>
      </c>
      <c r="Q2159">
        <v>11</v>
      </c>
      <c r="R2159">
        <v>46.635599999999997</v>
      </c>
      <c r="S2159">
        <v>16.000499999999999</v>
      </c>
      <c r="T2159">
        <v>7.3550000000000004</v>
      </c>
      <c r="U2159">
        <v>106.6905</v>
      </c>
      <c r="V2159">
        <v>29.001000000000001</v>
      </c>
      <c r="W2159">
        <v>16.8446</v>
      </c>
      <c r="X2159">
        <v>30.2514</v>
      </c>
      <c r="Y2159">
        <v>73.489199999999997</v>
      </c>
      <c r="Z2159">
        <v>13.116899999999999</v>
      </c>
      <c r="AA2159">
        <v>18.079999999999998</v>
      </c>
      <c r="AB2159">
        <v>41.805799999999998</v>
      </c>
      <c r="AC2159">
        <v>23.9392</v>
      </c>
      <c r="AD2159">
        <v>17.09</v>
      </c>
      <c r="AE2159">
        <v>36.625500000000002</v>
      </c>
      <c r="AF2159">
        <v>19.254899999999999</v>
      </c>
      <c r="AG2159">
        <v>16.334800000000001</v>
      </c>
      <c r="AH2159">
        <v>19.5181</v>
      </c>
      <c r="AI2159">
        <v>10.717700000000001</v>
      </c>
      <c r="AJ2159">
        <v>41.639299999999999</v>
      </c>
      <c r="AK2159" t="e">
        <v>#N/A</v>
      </c>
      <c r="AL2159" t="e">
        <v>#N/A</v>
      </c>
      <c r="AM2159">
        <v>18.956499999999998</v>
      </c>
      <c r="AN2159">
        <v>40.228299999999997</v>
      </c>
      <c r="AO2159">
        <v>18.943899999999999</v>
      </c>
      <c r="AP2159">
        <v>12.434200000000001</v>
      </c>
      <c r="AQ2159">
        <v>36.350499999999997</v>
      </c>
      <c r="AR2159">
        <v>20.8155</v>
      </c>
    </row>
    <row r="2160" spans="1:44" x14ac:dyDescent="0.25">
      <c r="A2160" s="1">
        <v>39694</v>
      </c>
      <c r="B2160">
        <v>42.813899999999997</v>
      </c>
      <c r="C2160">
        <v>19.098199999999999</v>
      </c>
      <c r="D2160">
        <v>10.8294</v>
      </c>
      <c r="E2160">
        <v>26.0396</v>
      </c>
      <c r="F2160">
        <v>308.36529999999999</v>
      </c>
      <c r="G2160">
        <v>15.738099999999999</v>
      </c>
      <c r="H2160">
        <v>22.29</v>
      </c>
      <c r="I2160">
        <v>21.504899999999999</v>
      </c>
      <c r="J2160">
        <v>40.107999999999997</v>
      </c>
      <c r="K2160">
        <v>40.734299999999998</v>
      </c>
      <c r="L2160">
        <v>48.721200000000003</v>
      </c>
      <c r="M2160">
        <v>14.8819</v>
      </c>
      <c r="N2160">
        <v>133.75839999999999</v>
      </c>
      <c r="O2160">
        <v>15.232699999999999</v>
      </c>
      <c r="P2160">
        <v>25.7239</v>
      </c>
      <c r="Q2160">
        <v>10.63</v>
      </c>
      <c r="R2160">
        <v>47.302199999999999</v>
      </c>
      <c r="S2160">
        <v>16.106000000000002</v>
      </c>
      <c r="T2160">
        <v>7.8150000000000004</v>
      </c>
      <c r="U2160">
        <v>108.7302</v>
      </c>
      <c r="V2160">
        <v>28.5749</v>
      </c>
      <c r="W2160">
        <v>17.692</v>
      </c>
      <c r="X2160">
        <v>29.772400000000001</v>
      </c>
      <c r="Y2160">
        <v>73.827100000000002</v>
      </c>
      <c r="Z2160">
        <v>12.5778</v>
      </c>
      <c r="AA2160">
        <v>18.149999999999999</v>
      </c>
      <c r="AB2160">
        <v>41.894100000000002</v>
      </c>
      <c r="AC2160">
        <v>24.507899999999999</v>
      </c>
      <c r="AD2160">
        <v>17.02</v>
      </c>
      <c r="AE2160">
        <v>36.119300000000003</v>
      </c>
      <c r="AF2160">
        <v>19.412500000000001</v>
      </c>
      <c r="AG2160">
        <v>16.298400000000001</v>
      </c>
      <c r="AH2160">
        <v>19.8536</v>
      </c>
      <c r="AI2160">
        <v>10.7903</v>
      </c>
      <c r="AJ2160">
        <v>42.419800000000002</v>
      </c>
      <c r="AK2160" t="e">
        <v>#N/A</v>
      </c>
      <c r="AL2160" t="e">
        <v>#N/A</v>
      </c>
      <c r="AM2160">
        <v>19.315300000000001</v>
      </c>
      <c r="AN2160">
        <v>41.207299999999996</v>
      </c>
      <c r="AO2160">
        <v>18.973199999999999</v>
      </c>
      <c r="AP2160">
        <v>12.1754</v>
      </c>
      <c r="AQ2160">
        <v>36.625100000000003</v>
      </c>
      <c r="AR2160">
        <v>20.968800000000002</v>
      </c>
    </row>
    <row r="2161" spans="1:44" x14ac:dyDescent="0.25">
      <c r="A2161" s="1">
        <v>39695</v>
      </c>
      <c r="B2161">
        <v>42.0182</v>
      </c>
      <c r="C2161">
        <v>18.244199999999999</v>
      </c>
      <c r="D2161">
        <v>10.489599999999999</v>
      </c>
      <c r="E2161">
        <v>24.584700000000002</v>
      </c>
      <c r="F2161">
        <v>288.85289999999998</v>
      </c>
      <c r="G2161">
        <v>15.1478</v>
      </c>
      <c r="H2161">
        <v>22.29</v>
      </c>
      <c r="I2161">
        <v>19.900300000000001</v>
      </c>
      <c r="J2161">
        <v>38.138500000000001</v>
      </c>
      <c r="K2161">
        <v>38.330199999999998</v>
      </c>
      <c r="L2161">
        <v>46.855499999999999</v>
      </c>
      <c r="M2161">
        <v>14.1782</v>
      </c>
      <c r="N2161">
        <v>124.41759999999999</v>
      </c>
      <c r="O2161">
        <v>15.198</v>
      </c>
      <c r="P2161">
        <v>25.065100000000001</v>
      </c>
      <c r="Q2161">
        <v>10.48</v>
      </c>
      <c r="R2161">
        <v>46.012599999999999</v>
      </c>
      <c r="S2161">
        <v>15.565</v>
      </c>
      <c r="T2161">
        <v>7.4649999999999999</v>
      </c>
      <c r="U2161">
        <v>104.03870000000001</v>
      </c>
      <c r="V2161">
        <v>28.084299999999999</v>
      </c>
      <c r="W2161">
        <v>17.177800000000001</v>
      </c>
      <c r="X2161">
        <v>28.9755</v>
      </c>
      <c r="Y2161">
        <v>71.5107</v>
      </c>
      <c r="Z2161">
        <v>11.943199999999999</v>
      </c>
      <c r="AA2161">
        <v>18.89</v>
      </c>
      <c r="AB2161">
        <v>41.139099999999999</v>
      </c>
      <c r="AC2161">
        <v>23.321100000000001</v>
      </c>
      <c r="AD2161">
        <v>17.29</v>
      </c>
      <c r="AE2161">
        <v>35.0105</v>
      </c>
      <c r="AF2161">
        <v>19.070399999999999</v>
      </c>
      <c r="AG2161">
        <v>15.913399999999999</v>
      </c>
      <c r="AH2161">
        <v>19.1462</v>
      </c>
      <c r="AI2161">
        <v>10.458299999999999</v>
      </c>
      <c r="AJ2161">
        <v>41.701999999999998</v>
      </c>
      <c r="AK2161" t="e">
        <v>#N/A</v>
      </c>
      <c r="AL2161" t="e">
        <v>#N/A</v>
      </c>
      <c r="AM2161">
        <v>18.201899999999998</v>
      </c>
      <c r="AN2161">
        <v>39.526200000000003</v>
      </c>
      <c r="AO2161">
        <v>18.122299999999999</v>
      </c>
      <c r="AP2161">
        <v>11.712300000000001</v>
      </c>
      <c r="AQ2161">
        <v>36.500100000000003</v>
      </c>
      <c r="AR2161">
        <v>20.277100000000001</v>
      </c>
    </row>
    <row r="2162" spans="1:44" x14ac:dyDescent="0.25">
      <c r="A2162" s="1">
        <v>39696</v>
      </c>
      <c r="B2162">
        <v>42.392000000000003</v>
      </c>
      <c r="C2162">
        <v>18.383800000000001</v>
      </c>
      <c r="D2162">
        <v>10.816800000000001</v>
      </c>
      <c r="E2162">
        <v>25.419899999999998</v>
      </c>
      <c r="F2162">
        <v>309.24299999999999</v>
      </c>
      <c r="G2162">
        <v>15.304600000000001</v>
      </c>
      <c r="H2162">
        <v>22</v>
      </c>
      <c r="I2162">
        <v>21.314900000000002</v>
      </c>
      <c r="J2162">
        <v>38.697400000000002</v>
      </c>
      <c r="K2162">
        <v>39.057899999999997</v>
      </c>
      <c r="L2162">
        <v>47.061399999999999</v>
      </c>
      <c r="M2162">
        <v>14.405099999999999</v>
      </c>
      <c r="N2162">
        <v>131.84649999999999</v>
      </c>
      <c r="O2162">
        <v>15.520899999999999</v>
      </c>
      <c r="P2162">
        <v>25.634</v>
      </c>
      <c r="Q2162">
        <v>10.1</v>
      </c>
      <c r="R2162">
        <v>46.471400000000003</v>
      </c>
      <c r="S2162">
        <v>15.931100000000001</v>
      </c>
      <c r="T2162">
        <v>7.5350000000000001</v>
      </c>
      <c r="U2162">
        <v>107.3373</v>
      </c>
      <c r="V2162">
        <v>28.880500000000001</v>
      </c>
      <c r="W2162">
        <v>17.480499999999999</v>
      </c>
      <c r="X2162">
        <v>29.299900000000001</v>
      </c>
      <c r="Y2162">
        <v>72.296700000000001</v>
      </c>
      <c r="Z2162">
        <v>12.198600000000001</v>
      </c>
      <c r="AA2162">
        <v>18.73</v>
      </c>
      <c r="AB2162">
        <v>41.965699999999998</v>
      </c>
      <c r="AC2162">
        <v>24.7728</v>
      </c>
      <c r="AD2162">
        <v>17.649999999999999</v>
      </c>
      <c r="AE2162">
        <v>35.768900000000002</v>
      </c>
      <c r="AF2162">
        <v>19.466799999999999</v>
      </c>
      <c r="AG2162">
        <v>15.752700000000001</v>
      </c>
      <c r="AH2162">
        <v>19.170200000000001</v>
      </c>
      <c r="AI2162">
        <v>10.5441</v>
      </c>
      <c r="AJ2162">
        <v>42.612099999999998</v>
      </c>
      <c r="AK2162" t="e">
        <v>#N/A</v>
      </c>
      <c r="AL2162" t="e">
        <v>#N/A</v>
      </c>
      <c r="AM2162">
        <v>18.2788</v>
      </c>
      <c r="AN2162">
        <v>39.699199999999998</v>
      </c>
      <c r="AO2162">
        <v>18.358899999999998</v>
      </c>
      <c r="AP2162">
        <v>12.1233</v>
      </c>
      <c r="AQ2162">
        <v>37.7136</v>
      </c>
      <c r="AR2162">
        <v>20.502500000000001</v>
      </c>
    </row>
    <row r="2163" spans="1:44" x14ac:dyDescent="0.25">
      <c r="A2163" s="1">
        <v>39699</v>
      </c>
      <c r="B2163">
        <v>43.712499999999999</v>
      </c>
      <c r="C2163">
        <v>17.918700000000001</v>
      </c>
      <c r="D2163">
        <v>10.8522</v>
      </c>
      <c r="E2163">
        <v>26.203199999999999</v>
      </c>
      <c r="F2163">
        <v>315.7885</v>
      </c>
      <c r="G2163">
        <v>15.123699999999999</v>
      </c>
      <c r="H2163">
        <v>22.63</v>
      </c>
      <c r="I2163">
        <v>23.008400000000002</v>
      </c>
      <c r="J2163">
        <v>39.4163</v>
      </c>
      <c r="K2163">
        <v>39.460099999999997</v>
      </c>
      <c r="L2163">
        <v>47.658700000000003</v>
      </c>
      <c r="M2163">
        <v>15.1585</v>
      </c>
      <c r="N2163">
        <v>140.815</v>
      </c>
      <c r="O2163">
        <v>15.991300000000001</v>
      </c>
      <c r="P2163">
        <v>26.279900000000001</v>
      </c>
      <c r="Q2163">
        <v>10.7</v>
      </c>
      <c r="R2163">
        <v>47.287700000000001</v>
      </c>
      <c r="S2163">
        <v>16.661100000000001</v>
      </c>
      <c r="T2163">
        <v>7.665</v>
      </c>
      <c r="U2163">
        <v>111.8638</v>
      </c>
      <c r="V2163">
        <v>29.485800000000001</v>
      </c>
      <c r="W2163">
        <v>18.4833</v>
      </c>
      <c r="X2163">
        <v>29.909400000000002</v>
      </c>
      <c r="Y2163">
        <v>74.340599999999995</v>
      </c>
      <c r="Z2163">
        <v>12.4405</v>
      </c>
      <c r="AA2163">
        <v>20.28</v>
      </c>
      <c r="AB2163">
        <v>42.985799999999998</v>
      </c>
      <c r="AC2163">
        <v>26.053000000000001</v>
      </c>
      <c r="AD2163">
        <v>18.21</v>
      </c>
      <c r="AE2163">
        <v>37.112299999999998</v>
      </c>
      <c r="AF2163">
        <v>20.183299999999999</v>
      </c>
      <c r="AG2163">
        <v>16.078600000000002</v>
      </c>
      <c r="AH2163">
        <v>19.707999999999998</v>
      </c>
      <c r="AI2163">
        <v>10.9283</v>
      </c>
      <c r="AJ2163">
        <v>43.694699999999997</v>
      </c>
      <c r="AK2163" t="e">
        <v>#N/A</v>
      </c>
      <c r="AL2163" t="e">
        <v>#N/A</v>
      </c>
      <c r="AM2163">
        <v>19.28</v>
      </c>
      <c r="AN2163">
        <v>40.847000000000001</v>
      </c>
      <c r="AO2163">
        <v>18.963000000000001</v>
      </c>
      <c r="AP2163">
        <v>11.8704</v>
      </c>
      <c r="AQ2163">
        <v>38.5854</v>
      </c>
      <c r="AR2163">
        <v>21.572299999999998</v>
      </c>
    </row>
    <row r="2164" spans="1:44" x14ac:dyDescent="0.25">
      <c r="A2164" s="1">
        <v>39700</v>
      </c>
      <c r="B2164">
        <v>42.861199999999997</v>
      </c>
      <c r="C2164">
        <v>17.549299999999999</v>
      </c>
      <c r="D2164">
        <v>10.7447</v>
      </c>
      <c r="E2164">
        <v>24.8446</v>
      </c>
      <c r="F2164">
        <v>255.30269999999999</v>
      </c>
      <c r="G2164">
        <v>14.598000000000001</v>
      </c>
      <c r="H2164">
        <v>23.4</v>
      </c>
      <c r="I2164">
        <v>21.67</v>
      </c>
      <c r="J2164">
        <v>39.679600000000001</v>
      </c>
      <c r="K2164">
        <v>37.6905</v>
      </c>
      <c r="L2164">
        <v>46.559100000000001</v>
      </c>
      <c r="M2164">
        <v>14.972799999999999</v>
      </c>
      <c r="N2164">
        <v>131.48310000000001</v>
      </c>
      <c r="O2164">
        <v>16.221</v>
      </c>
      <c r="P2164">
        <v>25.879000000000001</v>
      </c>
      <c r="Q2164">
        <v>10.87</v>
      </c>
      <c r="R2164">
        <v>45.497500000000002</v>
      </c>
      <c r="S2164">
        <v>16.185300000000002</v>
      </c>
      <c r="T2164">
        <v>7.5949999999999998</v>
      </c>
      <c r="U2164">
        <v>107.0791</v>
      </c>
      <c r="V2164">
        <v>29.806699999999999</v>
      </c>
      <c r="W2164">
        <v>17.9589</v>
      </c>
      <c r="X2164">
        <v>29.166899999999998</v>
      </c>
      <c r="Y2164">
        <v>73.275400000000005</v>
      </c>
      <c r="Z2164">
        <v>12.1205</v>
      </c>
      <c r="AA2164">
        <v>20.27</v>
      </c>
      <c r="AB2164">
        <v>42.6721</v>
      </c>
      <c r="AC2164">
        <v>24.871300000000002</v>
      </c>
      <c r="AD2164">
        <v>18.11</v>
      </c>
      <c r="AE2164">
        <v>37.756100000000004</v>
      </c>
      <c r="AF2164">
        <v>19.631399999999999</v>
      </c>
      <c r="AG2164">
        <v>16.145800000000001</v>
      </c>
      <c r="AH2164">
        <v>19.789100000000001</v>
      </c>
      <c r="AI2164">
        <v>10.465999999999999</v>
      </c>
      <c r="AJ2164">
        <v>43.595599999999997</v>
      </c>
      <c r="AK2164" t="e">
        <v>#N/A</v>
      </c>
      <c r="AL2164" t="e">
        <v>#N/A</v>
      </c>
      <c r="AM2164">
        <v>18.923500000000001</v>
      </c>
      <c r="AN2164">
        <v>40.031999999999996</v>
      </c>
      <c r="AO2164">
        <v>19.116599999999998</v>
      </c>
      <c r="AP2164">
        <v>11.4849</v>
      </c>
      <c r="AQ2164">
        <v>38.232199999999999</v>
      </c>
      <c r="AR2164">
        <v>21.356400000000001</v>
      </c>
    </row>
    <row r="2165" spans="1:44" x14ac:dyDescent="0.25">
      <c r="A2165" s="1">
        <v>39701</v>
      </c>
      <c r="B2165">
        <v>42.5364</v>
      </c>
      <c r="C2165">
        <v>17.834800000000001</v>
      </c>
      <c r="D2165">
        <v>10.835000000000001</v>
      </c>
      <c r="E2165">
        <v>24.8872</v>
      </c>
      <c r="F2165">
        <v>244.874</v>
      </c>
      <c r="G2165">
        <v>14.643000000000001</v>
      </c>
      <c r="H2165">
        <v>22.8</v>
      </c>
      <c r="I2165">
        <v>21.66</v>
      </c>
      <c r="J2165">
        <v>38.383600000000001</v>
      </c>
      <c r="K2165">
        <v>38.711599999999997</v>
      </c>
      <c r="L2165">
        <v>48.129800000000003</v>
      </c>
      <c r="M2165">
        <v>15.039</v>
      </c>
      <c r="N2165">
        <v>130.5522</v>
      </c>
      <c r="O2165">
        <v>16.257400000000001</v>
      </c>
      <c r="P2165">
        <v>25.976600000000001</v>
      </c>
      <c r="Q2165">
        <v>10.4</v>
      </c>
      <c r="R2165">
        <v>46.746000000000002</v>
      </c>
      <c r="S2165">
        <v>16.2254</v>
      </c>
      <c r="T2165">
        <v>8.1150000000000002</v>
      </c>
      <c r="U2165">
        <v>104.747</v>
      </c>
      <c r="V2165">
        <v>30.4</v>
      </c>
      <c r="W2165">
        <v>17.985499999999998</v>
      </c>
      <c r="X2165">
        <v>29.518699999999999</v>
      </c>
      <c r="Y2165">
        <v>75.472200000000001</v>
      </c>
      <c r="Z2165">
        <v>12.0618</v>
      </c>
      <c r="AA2165">
        <v>20.420000000000002</v>
      </c>
      <c r="AB2165">
        <v>42.757399999999997</v>
      </c>
      <c r="AC2165">
        <v>24.915299999999998</v>
      </c>
      <c r="AD2165">
        <v>18.11</v>
      </c>
      <c r="AE2165">
        <v>37.896099999999997</v>
      </c>
      <c r="AF2165">
        <v>19.230699999999999</v>
      </c>
      <c r="AG2165">
        <v>16.414200000000001</v>
      </c>
      <c r="AH2165">
        <v>19.724299999999999</v>
      </c>
      <c r="AI2165">
        <v>10.4801</v>
      </c>
      <c r="AJ2165">
        <v>44.054600000000001</v>
      </c>
      <c r="AK2165" t="e">
        <v>#N/A</v>
      </c>
      <c r="AL2165" t="e">
        <v>#N/A</v>
      </c>
      <c r="AM2165">
        <v>19.5442</v>
      </c>
      <c r="AN2165">
        <v>39.673000000000002</v>
      </c>
      <c r="AO2165">
        <v>18.906700000000001</v>
      </c>
      <c r="AP2165">
        <v>11.7904</v>
      </c>
      <c r="AQ2165">
        <v>38.926400000000001</v>
      </c>
      <c r="AR2165">
        <v>21.6568</v>
      </c>
    </row>
    <row r="2166" spans="1:44" x14ac:dyDescent="0.25">
      <c r="A2166" s="1">
        <v>39702</v>
      </c>
      <c r="B2166">
        <v>43.814100000000003</v>
      </c>
      <c r="C2166">
        <v>18.345199999999998</v>
      </c>
      <c r="D2166">
        <v>11.1601</v>
      </c>
      <c r="E2166">
        <v>25.5885</v>
      </c>
      <c r="F2166">
        <v>248.39420000000001</v>
      </c>
      <c r="G2166">
        <v>14.912800000000001</v>
      </c>
      <c r="H2166">
        <v>22.22</v>
      </c>
      <c r="I2166">
        <v>22.354900000000001</v>
      </c>
      <c r="J2166">
        <v>39.365400000000001</v>
      </c>
      <c r="K2166">
        <v>40.3964</v>
      </c>
      <c r="L2166">
        <v>49.6661</v>
      </c>
      <c r="M2166">
        <v>15.2514</v>
      </c>
      <c r="N2166">
        <v>131.55590000000001</v>
      </c>
      <c r="O2166">
        <v>16.631399999999999</v>
      </c>
      <c r="P2166">
        <v>26.902699999999999</v>
      </c>
      <c r="Q2166">
        <v>10.74</v>
      </c>
      <c r="R2166">
        <v>47.477600000000002</v>
      </c>
      <c r="S2166">
        <v>16.4526</v>
      </c>
      <c r="T2166">
        <v>9.1199999999999992</v>
      </c>
      <c r="U2166">
        <v>105.57340000000001</v>
      </c>
      <c r="V2166">
        <v>31.0318</v>
      </c>
      <c r="W2166">
        <v>18.4421</v>
      </c>
      <c r="X2166">
        <v>29.901499999999999</v>
      </c>
      <c r="Y2166">
        <v>77.127600000000001</v>
      </c>
      <c r="Z2166">
        <v>12.218400000000001</v>
      </c>
      <c r="AA2166">
        <v>21.16</v>
      </c>
      <c r="AB2166">
        <v>43.2059</v>
      </c>
      <c r="AC2166">
        <v>26.640499999999999</v>
      </c>
      <c r="AD2166">
        <v>18.64</v>
      </c>
      <c r="AE2166">
        <v>39.155999999999999</v>
      </c>
      <c r="AF2166">
        <v>19.724299999999999</v>
      </c>
      <c r="AG2166">
        <v>17.1678</v>
      </c>
      <c r="AH2166">
        <v>20.317299999999999</v>
      </c>
      <c r="AI2166">
        <v>10.7111</v>
      </c>
      <c r="AJ2166">
        <v>45.015900000000002</v>
      </c>
      <c r="AK2166" t="e">
        <v>#N/A</v>
      </c>
      <c r="AL2166" t="e">
        <v>#N/A</v>
      </c>
      <c r="AM2166">
        <v>20.207000000000001</v>
      </c>
      <c r="AN2166">
        <v>40.496000000000002</v>
      </c>
      <c r="AO2166">
        <v>19.1403</v>
      </c>
      <c r="AP2166">
        <v>12.269500000000001</v>
      </c>
      <c r="AQ2166">
        <v>40.103400000000001</v>
      </c>
      <c r="AR2166">
        <v>22.019100000000002</v>
      </c>
    </row>
    <row r="2167" spans="1:44" x14ac:dyDescent="0.25">
      <c r="A2167" s="1">
        <v>39703</v>
      </c>
      <c r="B2167">
        <v>43.440199999999997</v>
      </c>
      <c r="C2167">
        <v>18.817799999999998</v>
      </c>
      <c r="D2167">
        <v>11.145200000000001</v>
      </c>
      <c r="E2167">
        <v>25.172000000000001</v>
      </c>
      <c r="F2167">
        <v>169.09020000000001</v>
      </c>
      <c r="G2167">
        <v>14.3925</v>
      </c>
      <c r="H2167">
        <v>21.87</v>
      </c>
      <c r="I2167">
        <v>22.386299999999999</v>
      </c>
      <c r="J2167">
        <v>39.332500000000003</v>
      </c>
      <c r="K2167">
        <v>40.3322</v>
      </c>
      <c r="L2167">
        <v>49.972499999999997</v>
      </c>
      <c r="M2167">
        <v>15.377000000000001</v>
      </c>
      <c r="N2167">
        <v>124.2294</v>
      </c>
      <c r="O2167">
        <v>16.560500000000001</v>
      </c>
      <c r="P2167">
        <v>27.1431</v>
      </c>
      <c r="Q2167">
        <v>10.8</v>
      </c>
      <c r="R2167">
        <v>48.084000000000003</v>
      </c>
      <c r="S2167">
        <v>15.453099999999999</v>
      </c>
      <c r="T2167">
        <v>9.1549999999999994</v>
      </c>
      <c r="U2167">
        <v>102.96420000000001</v>
      </c>
      <c r="V2167">
        <v>30.525700000000001</v>
      </c>
      <c r="W2167">
        <v>17.736499999999999</v>
      </c>
      <c r="X2167">
        <v>29.409500000000001</v>
      </c>
      <c r="Y2167">
        <v>75.776200000000003</v>
      </c>
      <c r="Z2167">
        <v>12.0678</v>
      </c>
      <c r="AA2167">
        <v>21.15</v>
      </c>
      <c r="AB2167">
        <v>42.343400000000003</v>
      </c>
      <c r="AC2167">
        <v>25.801200000000001</v>
      </c>
      <c r="AD2167">
        <v>18.260000000000002</v>
      </c>
      <c r="AE2167">
        <v>38.398099999999999</v>
      </c>
      <c r="AF2167">
        <v>19.412600000000001</v>
      </c>
      <c r="AG2167">
        <v>17.155999999999999</v>
      </c>
      <c r="AH2167">
        <v>20.295000000000002</v>
      </c>
      <c r="AI2167">
        <v>10.708600000000001</v>
      </c>
      <c r="AJ2167">
        <v>44.489899999999999</v>
      </c>
      <c r="AK2167" t="e">
        <v>#N/A</v>
      </c>
      <c r="AL2167" t="e">
        <v>#N/A</v>
      </c>
      <c r="AM2167">
        <v>19.649899999999999</v>
      </c>
      <c r="AN2167">
        <v>40.247700000000002</v>
      </c>
      <c r="AO2167">
        <v>18.791599999999999</v>
      </c>
      <c r="AP2167">
        <v>12.140700000000001</v>
      </c>
      <c r="AQ2167">
        <v>39.104599999999998</v>
      </c>
      <c r="AR2167">
        <v>21.911799999999999</v>
      </c>
    </row>
    <row r="2168" spans="1:44" x14ac:dyDescent="0.25">
      <c r="A2168" s="1">
        <v>39706</v>
      </c>
      <c r="B2168">
        <v>42.488399999999999</v>
      </c>
      <c r="C2168">
        <v>17.6126</v>
      </c>
      <c r="D2168">
        <v>10.988899999999999</v>
      </c>
      <c r="E2168">
        <v>23.046099999999999</v>
      </c>
      <c r="F2168">
        <v>66.337199999999996</v>
      </c>
      <c r="G2168">
        <v>13.501899999999999</v>
      </c>
      <c r="H2168">
        <v>21.8</v>
      </c>
      <c r="I2168">
        <v>17.677600000000002</v>
      </c>
      <c r="J2168">
        <v>38.563499999999998</v>
      </c>
      <c r="K2168">
        <v>38.795000000000002</v>
      </c>
      <c r="L2168">
        <v>47.303899999999999</v>
      </c>
      <c r="M2168">
        <v>14.581</v>
      </c>
      <c r="N2168">
        <v>106.08159999999999</v>
      </c>
      <c r="O2168">
        <v>16.5578</v>
      </c>
      <c r="P2168">
        <v>26.093599999999999</v>
      </c>
      <c r="Q2168">
        <v>9.5500000000000007</v>
      </c>
      <c r="R2168">
        <v>45.320300000000003</v>
      </c>
      <c r="S2168">
        <v>14.152200000000001</v>
      </c>
      <c r="T2168">
        <v>8.0250000000000004</v>
      </c>
      <c r="U2168">
        <v>89.701499999999996</v>
      </c>
      <c r="V2168">
        <v>29.351600000000001</v>
      </c>
      <c r="W2168">
        <v>17.543700000000001</v>
      </c>
      <c r="X2168">
        <v>28.385899999999999</v>
      </c>
      <c r="Y2168">
        <v>73.334699999999998</v>
      </c>
      <c r="Z2168">
        <v>11.5364</v>
      </c>
      <c r="AA2168">
        <v>21.17</v>
      </c>
      <c r="AB2168">
        <v>41.616700000000002</v>
      </c>
      <c r="AC2168">
        <v>23.3034</v>
      </c>
      <c r="AD2168">
        <v>18.420000000000002</v>
      </c>
      <c r="AE2168">
        <v>38.053899999999999</v>
      </c>
      <c r="AF2168">
        <v>18.696100000000001</v>
      </c>
      <c r="AG2168">
        <v>16.582999999999998</v>
      </c>
      <c r="AH2168">
        <v>19.851500000000001</v>
      </c>
      <c r="AI2168">
        <v>10.351900000000001</v>
      </c>
      <c r="AJ2168">
        <v>43.725499999999997</v>
      </c>
      <c r="AK2168" t="e">
        <v>#N/A</v>
      </c>
      <c r="AL2168" t="e">
        <v>#N/A</v>
      </c>
      <c r="AM2168">
        <v>18.6021</v>
      </c>
      <c r="AN2168">
        <v>39.369700000000002</v>
      </c>
      <c r="AO2168">
        <v>18.027899999999999</v>
      </c>
      <c r="AP2168">
        <v>11.800700000000001</v>
      </c>
      <c r="AQ2168">
        <v>38.525799999999997</v>
      </c>
      <c r="AR2168">
        <v>21.299700000000001</v>
      </c>
    </row>
    <row r="2169" spans="1:44" x14ac:dyDescent="0.25">
      <c r="A2169" s="1">
        <v>39707</v>
      </c>
      <c r="B2169">
        <v>42.662999999999997</v>
      </c>
      <c r="C2169">
        <v>17.1904</v>
      </c>
      <c r="D2169">
        <v>10.758900000000001</v>
      </c>
      <c r="E2169">
        <v>23.238800000000001</v>
      </c>
      <c r="F2169">
        <v>51.835999999999999</v>
      </c>
      <c r="G2169">
        <v>13.346299999999999</v>
      </c>
      <c r="H2169">
        <v>21.1</v>
      </c>
      <c r="I2169">
        <v>19.5151</v>
      </c>
      <c r="J2169">
        <v>37.924300000000002</v>
      </c>
      <c r="K2169">
        <v>39.404800000000002</v>
      </c>
      <c r="L2169">
        <v>47.956200000000003</v>
      </c>
      <c r="M2169">
        <v>14.7339</v>
      </c>
      <c r="N2169">
        <v>108.7402</v>
      </c>
      <c r="O2169">
        <v>16.453199999999999</v>
      </c>
      <c r="P2169">
        <v>26.766500000000001</v>
      </c>
      <c r="Q2169">
        <v>9.49</v>
      </c>
      <c r="R2169">
        <v>46.903399999999998</v>
      </c>
      <c r="S2169">
        <v>14.2996</v>
      </c>
      <c r="T2169">
        <v>7.67</v>
      </c>
      <c r="U2169">
        <v>87.337100000000007</v>
      </c>
      <c r="V2169">
        <v>31.091100000000001</v>
      </c>
      <c r="W2169">
        <v>16.839300000000001</v>
      </c>
      <c r="X2169">
        <v>28.173500000000001</v>
      </c>
      <c r="Y2169">
        <v>73.256200000000007</v>
      </c>
      <c r="Z2169">
        <v>11.5136</v>
      </c>
      <c r="AA2169">
        <v>21.02</v>
      </c>
      <c r="AB2169">
        <v>41.390999999999998</v>
      </c>
      <c r="AC2169">
        <v>25.450199999999999</v>
      </c>
      <c r="AD2169">
        <v>18.260000000000002</v>
      </c>
      <c r="AE2169">
        <v>38.0822</v>
      </c>
      <c r="AF2169">
        <v>18.294699999999999</v>
      </c>
      <c r="AG2169">
        <v>15.9392</v>
      </c>
      <c r="AH2169">
        <v>19.9147</v>
      </c>
      <c r="AI2169">
        <v>10.1312</v>
      </c>
      <c r="AJ2169">
        <v>43.285899999999998</v>
      </c>
      <c r="AK2169" t="e">
        <v>#N/A</v>
      </c>
      <c r="AL2169" t="e">
        <v>#N/A</v>
      </c>
      <c r="AM2169">
        <v>17.640599999999999</v>
      </c>
      <c r="AN2169">
        <v>39.043399999999998</v>
      </c>
      <c r="AO2169">
        <v>17.6661</v>
      </c>
      <c r="AP2169">
        <v>11.1936</v>
      </c>
      <c r="AQ2169">
        <v>38.5289</v>
      </c>
      <c r="AR2169">
        <v>21.224399999999999</v>
      </c>
    </row>
    <row r="2170" spans="1:44" x14ac:dyDescent="0.25">
      <c r="A2170" s="1">
        <v>39708</v>
      </c>
      <c r="B2170">
        <v>42.251899999999999</v>
      </c>
      <c r="C2170">
        <v>16.376999999999999</v>
      </c>
      <c r="D2170">
        <v>10.3887</v>
      </c>
      <c r="E2170">
        <v>21.350999999999999</v>
      </c>
      <c r="F2170">
        <v>28.422599999999999</v>
      </c>
      <c r="G2170">
        <v>12.2334</v>
      </c>
      <c r="H2170">
        <v>20.71</v>
      </c>
      <c r="I2170">
        <v>18.017499999999998</v>
      </c>
      <c r="J2170">
        <v>35.129899999999999</v>
      </c>
      <c r="K2170">
        <v>38.559199999999997</v>
      </c>
      <c r="L2170">
        <v>47.037599999999998</v>
      </c>
      <c r="M2170">
        <v>14.1302</v>
      </c>
      <c r="N2170">
        <v>97.157399999999996</v>
      </c>
      <c r="O2170">
        <v>15.843999999999999</v>
      </c>
      <c r="P2170">
        <v>26.5167</v>
      </c>
      <c r="Q2170">
        <v>9.2899999999999991</v>
      </c>
      <c r="R2170">
        <v>46.337299999999999</v>
      </c>
      <c r="S2170">
        <v>13.387</v>
      </c>
      <c r="T2170">
        <v>6.95</v>
      </c>
      <c r="U2170">
        <v>75.410399999999996</v>
      </c>
      <c r="V2170">
        <v>29.471499999999999</v>
      </c>
      <c r="W2170">
        <v>15.6899</v>
      </c>
      <c r="X2170">
        <v>26.924199999999999</v>
      </c>
      <c r="Y2170">
        <v>70.602099999999993</v>
      </c>
      <c r="Z2170">
        <v>10.997</v>
      </c>
      <c r="AA2170">
        <v>19.93</v>
      </c>
      <c r="AB2170">
        <v>41.343600000000002</v>
      </c>
      <c r="AC2170">
        <v>22.413</v>
      </c>
      <c r="AD2170">
        <v>17.989999999999998</v>
      </c>
      <c r="AE2170">
        <v>37.145699999999998</v>
      </c>
      <c r="AF2170">
        <v>17.696200000000001</v>
      </c>
      <c r="AG2170">
        <v>15.113799999999999</v>
      </c>
      <c r="AH2170">
        <v>19.442799999999998</v>
      </c>
      <c r="AI2170">
        <v>9.7965900000000001</v>
      </c>
      <c r="AJ2170">
        <v>42.777500000000003</v>
      </c>
      <c r="AK2170" t="e">
        <v>#N/A</v>
      </c>
      <c r="AL2170" t="e">
        <v>#N/A</v>
      </c>
      <c r="AM2170">
        <v>16.854900000000001</v>
      </c>
      <c r="AN2170">
        <v>37.6723</v>
      </c>
      <c r="AO2170">
        <v>16.867000000000001</v>
      </c>
      <c r="AP2170">
        <v>10.845000000000001</v>
      </c>
      <c r="AQ2170">
        <v>37.090499999999999</v>
      </c>
      <c r="AR2170">
        <v>21.0791</v>
      </c>
    </row>
    <row r="2171" spans="1:44" x14ac:dyDescent="0.25">
      <c r="A2171" s="1">
        <v>39709</v>
      </c>
      <c r="B2171">
        <v>42.435099999999998</v>
      </c>
      <c r="C2171">
        <v>16.497</v>
      </c>
      <c r="D2171">
        <v>10.3691</v>
      </c>
      <c r="E2171">
        <v>23.908100000000001</v>
      </c>
      <c r="F2171">
        <v>36.581400000000002</v>
      </c>
      <c r="G2171">
        <v>12.586499999999999</v>
      </c>
      <c r="H2171">
        <v>19.38</v>
      </c>
      <c r="I2171">
        <v>19.868099999999998</v>
      </c>
      <c r="J2171">
        <v>35.127400000000002</v>
      </c>
      <c r="K2171">
        <v>39.119700000000002</v>
      </c>
      <c r="L2171">
        <v>47.7669</v>
      </c>
      <c r="M2171">
        <v>14.495200000000001</v>
      </c>
      <c r="N2171">
        <v>113.09099999999999</v>
      </c>
      <c r="O2171">
        <v>15.755699999999999</v>
      </c>
      <c r="P2171">
        <v>26.145</v>
      </c>
      <c r="Q2171">
        <v>8.83</v>
      </c>
      <c r="R2171">
        <v>46.940199999999997</v>
      </c>
      <c r="S2171">
        <v>14.0372</v>
      </c>
      <c r="T2171">
        <v>7.9349999999999996</v>
      </c>
      <c r="U2171">
        <v>69.765900000000002</v>
      </c>
      <c r="V2171">
        <v>29.639500000000002</v>
      </c>
      <c r="W2171">
        <v>16.187999999999999</v>
      </c>
      <c r="X2171">
        <v>26.564900000000002</v>
      </c>
      <c r="Y2171">
        <v>71.565899999999999</v>
      </c>
      <c r="Z2171">
        <v>11.1991</v>
      </c>
      <c r="AA2171">
        <v>19.12</v>
      </c>
      <c r="AB2171">
        <v>41.3795</v>
      </c>
      <c r="AC2171">
        <v>24.767399999999999</v>
      </c>
      <c r="AD2171">
        <v>18.12</v>
      </c>
      <c r="AE2171">
        <v>37.272799999999997</v>
      </c>
      <c r="AF2171">
        <v>17.803100000000001</v>
      </c>
      <c r="AG2171">
        <v>15.240399999999999</v>
      </c>
      <c r="AH2171">
        <v>20.6966</v>
      </c>
      <c r="AI2171">
        <v>10.0677</v>
      </c>
      <c r="AJ2171">
        <v>42.176299999999998</v>
      </c>
      <c r="AK2171" t="e">
        <v>#N/A</v>
      </c>
      <c r="AL2171" t="e">
        <v>#N/A</v>
      </c>
      <c r="AM2171">
        <v>17.218699999999998</v>
      </c>
      <c r="AN2171">
        <v>38.0334</v>
      </c>
      <c r="AO2171">
        <v>17.247599999999998</v>
      </c>
      <c r="AP2171">
        <v>11.1035</v>
      </c>
      <c r="AQ2171">
        <v>37.501899999999999</v>
      </c>
      <c r="AR2171">
        <v>21.477900000000002</v>
      </c>
    </row>
    <row r="2172" spans="1:44" x14ac:dyDescent="0.25">
      <c r="A2172" s="1">
        <v>39710</v>
      </c>
      <c r="B2172">
        <v>44.564700000000002</v>
      </c>
      <c r="C2172">
        <v>17.416399999999999</v>
      </c>
      <c r="D2172">
        <v>10.73</v>
      </c>
      <c r="E2172">
        <v>26.0853</v>
      </c>
      <c r="F2172">
        <v>53.334800000000001</v>
      </c>
      <c r="G2172">
        <v>13.4739</v>
      </c>
      <c r="H2172">
        <v>20.6</v>
      </c>
      <c r="I2172">
        <v>24.806100000000001</v>
      </c>
      <c r="J2172">
        <v>36.799900000000001</v>
      </c>
      <c r="K2172">
        <v>40.564399999999999</v>
      </c>
      <c r="L2172">
        <v>51.548000000000002</v>
      </c>
      <c r="M2172">
        <v>15.731</v>
      </c>
      <c r="N2172">
        <v>142.88059999999999</v>
      </c>
      <c r="O2172">
        <v>15.848699999999999</v>
      </c>
      <c r="P2172">
        <v>27.850899999999999</v>
      </c>
      <c r="Q2172">
        <v>11.37</v>
      </c>
      <c r="R2172">
        <v>48.961199999999998</v>
      </c>
      <c r="S2172">
        <v>15.3551</v>
      </c>
      <c r="T2172">
        <v>9.0399999999999991</v>
      </c>
      <c r="U2172">
        <v>85.415000000000006</v>
      </c>
      <c r="V2172">
        <v>31.0623</v>
      </c>
      <c r="W2172">
        <v>16.747499999999999</v>
      </c>
      <c r="X2172">
        <v>27.847799999999999</v>
      </c>
      <c r="Y2172">
        <v>75.212999999999994</v>
      </c>
      <c r="Z2172">
        <v>11.390599999999999</v>
      </c>
      <c r="AA2172">
        <v>19.66</v>
      </c>
      <c r="AB2172">
        <v>41.594099999999997</v>
      </c>
      <c r="AC2172">
        <v>29.456099999999999</v>
      </c>
      <c r="AD2172">
        <v>18.34</v>
      </c>
      <c r="AE2172">
        <v>37.981099999999998</v>
      </c>
      <c r="AF2172">
        <v>18.084599999999998</v>
      </c>
      <c r="AG2172">
        <v>15.463699999999999</v>
      </c>
      <c r="AH2172">
        <v>20.776700000000002</v>
      </c>
      <c r="AI2172">
        <v>10.575100000000001</v>
      </c>
      <c r="AJ2172">
        <v>42.392000000000003</v>
      </c>
      <c r="AK2172" t="e">
        <v>#N/A</v>
      </c>
      <c r="AL2172" t="e">
        <v>#N/A</v>
      </c>
      <c r="AM2172">
        <v>17.685600000000001</v>
      </c>
      <c r="AN2172">
        <v>39.866300000000003</v>
      </c>
      <c r="AO2172">
        <v>17.9526</v>
      </c>
      <c r="AP2172">
        <v>11.7624</v>
      </c>
      <c r="AQ2172">
        <v>37.096499999999999</v>
      </c>
      <c r="AR2172">
        <v>22.500800000000002</v>
      </c>
    </row>
    <row r="2173" spans="1:44" x14ac:dyDescent="0.25">
      <c r="A2173" s="1">
        <v>39713</v>
      </c>
      <c r="B2173">
        <v>42.353900000000003</v>
      </c>
      <c r="C2173">
        <v>17.022400000000001</v>
      </c>
      <c r="D2173">
        <v>10.2281</v>
      </c>
      <c r="E2173">
        <v>23.523599999999998</v>
      </c>
      <c r="F2173">
        <v>63.883800000000001</v>
      </c>
      <c r="G2173">
        <v>12.242900000000001</v>
      </c>
      <c r="H2173">
        <v>20.73</v>
      </c>
      <c r="I2173">
        <v>22.0825</v>
      </c>
      <c r="J2173">
        <v>35.382300000000001</v>
      </c>
      <c r="K2173">
        <v>38.505200000000002</v>
      </c>
      <c r="L2173">
        <v>50.093299999999999</v>
      </c>
      <c r="M2173">
        <v>14.6227</v>
      </c>
      <c r="N2173">
        <v>135.26939999999999</v>
      </c>
      <c r="O2173">
        <v>15.0907</v>
      </c>
      <c r="P2173">
        <v>25.709599999999998</v>
      </c>
      <c r="Q2173">
        <v>10.89</v>
      </c>
      <c r="R2173">
        <v>47.396900000000002</v>
      </c>
      <c r="S2173">
        <v>14.7372</v>
      </c>
      <c r="T2173">
        <v>7.8650000000000002</v>
      </c>
      <c r="U2173">
        <v>77.652100000000004</v>
      </c>
      <c r="V2173">
        <v>29.656400000000001</v>
      </c>
      <c r="W2173">
        <v>15.3163</v>
      </c>
      <c r="X2173">
        <v>26.174900000000001</v>
      </c>
      <c r="Y2173">
        <v>71.851500000000001</v>
      </c>
      <c r="Z2173">
        <v>10.706300000000001</v>
      </c>
      <c r="AA2173">
        <v>19.97</v>
      </c>
      <c r="AB2173">
        <v>39.720399999999998</v>
      </c>
      <c r="AC2173">
        <v>24.9559</v>
      </c>
      <c r="AD2173">
        <v>17.649999999999999</v>
      </c>
      <c r="AE2173">
        <v>36.290100000000002</v>
      </c>
      <c r="AF2173">
        <v>17.452500000000001</v>
      </c>
      <c r="AG2173">
        <v>15.2523</v>
      </c>
      <c r="AH2173">
        <v>20.123799999999999</v>
      </c>
      <c r="AI2173">
        <v>10.0646</v>
      </c>
      <c r="AJ2173">
        <v>40.0518</v>
      </c>
      <c r="AK2173" t="e">
        <v>#N/A</v>
      </c>
      <c r="AL2173" t="e">
        <v>#N/A</v>
      </c>
      <c r="AM2173">
        <v>17.104800000000001</v>
      </c>
      <c r="AN2173">
        <v>37.3264</v>
      </c>
      <c r="AO2173">
        <v>16.870899999999999</v>
      </c>
      <c r="AP2173">
        <v>10.7668</v>
      </c>
      <c r="AQ2173">
        <v>35.751899999999999</v>
      </c>
      <c r="AR2173">
        <v>21.037400000000002</v>
      </c>
    </row>
    <row r="2174" spans="1:44" x14ac:dyDescent="0.25">
      <c r="A2174" s="1">
        <v>39714</v>
      </c>
      <c r="B2174">
        <v>40.886600000000001</v>
      </c>
      <c r="C2174">
        <v>16.077200000000001</v>
      </c>
      <c r="D2174">
        <v>9.9857899999999997</v>
      </c>
      <c r="E2174">
        <v>23.8858</v>
      </c>
      <c r="F2174">
        <v>66.938699999999997</v>
      </c>
      <c r="G2174">
        <v>11.7209</v>
      </c>
      <c r="H2174">
        <v>19.87</v>
      </c>
      <c r="I2174">
        <v>21.298999999999999</v>
      </c>
      <c r="J2174">
        <v>34.105400000000003</v>
      </c>
      <c r="K2174">
        <v>37.462000000000003</v>
      </c>
      <c r="L2174">
        <v>48.488199999999999</v>
      </c>
      <c r="M2174">
        <v>14.225899999999999</v>
      </c>
      <c r="N2174">
        <v>133.66579999999999</v>
      </c>
      <c r="O2174">
        <v>14.7235</v>
      </c>
      <c r="P2174">
        <v>25.0382</v>
      </c>
      <c r="Q2174">
        <v>10.01</v>
      </c>
      <c r="R2174">
        <v>46.174900000000001</v>
      </c>
      <c r="S2174">
        <v>13.908200000000001</v>
      </c>
      <c r="T2174">
        <v>7.27</v>
      </c>
      <c r="U2174">
        <v>79.524100000000004</v>
      </c>
      <c r="V2174">
        <v>29.16</v>
      </c>
      <c r="W2174">
        <v>14.936999999999999</v>
      </c>
      <c r="X2174">
        <v>25.641200000000001</v>
      </c>
      <c r="Y2174">
        <v>70.551199999999994</v>
      </c>
      <c r="Z2174">
        <v>10.664400000000001</v>
      </c>
      <c r="AA2174">
        <v>17.95</v>
      </c>
      <c r="AB2174">
        <v>39.139699999999998</v>
      </c>
      <c r="AC2174">
        <v>24.5397</v>
      </c>
      <c r="AD2174">
        <v>17.37</v>
      </c>
      <c r="AE2174">
        <v>35.442700000000002</v>
      </c>
      <c r="AF2174">
        <v>16.878599999999999</v>
      </c>
      <c r="AG2174">
        <v>15.1104</v>
      </c>
      <c r="AH2174">
        <v>19.1739</v>
      </c>
      <c r="AI2174">
        <v>9.9222199999999994</v>
      </c>
      <c r="AJ2174">
        <v>39.174199999999999</v>
      </c>
      <c r="AK2174" t="e">
        <v>#N/A</v>
      </c>
      <c r="AL2174" t="e">
        <v>#N/A</v>
      </c>
      <c r="AM2174">
        <v>16.587399999999999</v>
      </c>
      <c r="AN2174">
        <v>36.040199999999999</v>
      </c>
      <c r="AO2174">
        <v>16.177099999999999</v>
      </c>
      <c r="AP2174">
        <v>10.930899999999999</v>
      </c>
      <c r="AQ2174">
        <v>35.069400000000002</v>
      </c>
      <c r="AR2174">
        <v>20.5686</v>
      </c>
    </row>
    <row r="2175" spans="1:44" x14ac:dyDescent="0.25">
      <c r="A2175" s="1">
        <v>39715</v>
      </c>
      <c r="B2175">
        <v>40.745199999999997</v>
      </c>
      <c r="C2175">
        <v>16.140999999999998</v>
      </c>
      <c r="D2175">
        <v>10.064299999999999</v>
      </c>
      <c r="E2175">
        <v>23.464500000000001</v>
      </c>
      <c r="F2175">
        <v>44.436500000000002</v>
      </c>
      <c r="G2175">
        <v>11.9269</v>
      </c>
      <c r="H2175">
        <v>19.809999999999999</v>
      </c>
      <c r="I2175">
        <v>21.210899999999999</v>
      </c>
      <c r="J2175">
        <v>34.230400000000003</v>
      </c>
      <c r="K2175">
        <v>36.502400000000002</v>
      </c>
      <c r="L2175">
        <v>48.492800000000003</v>
      </c>
      <c r="M2175">
        <v>14.309699999999999</v>
      </c>
      <c r="N2175">
        <v>127.1323</v>
      </c>
      <c r="O2175">
        <v>14.6218</v>
      </c>
      <c r="P2175">
        <v>24.574400000000001</v>
      </c>
      <c r="Q2175">
        <v>9.85</v>
      </c>
      <c r="R2175">
        <v>46.506399999999999</v>
      </c>
      <c r="S2175">
        <v>13.745799999999999</v>
      </c>
      <c r="T2175">
        <v>7.13</v>
      </c>
      <c r="U2175">
        <v>84.815899999999999</v>
      </c>
      <c r="V2175">
        <v>29.179099999999998</v>
      </c>
      <c r="W2175">
        <v>14.836399999999999</v>
      </c>
      <c r="X2175">
        <v>25.1114</v>
      </c>
      <c r="Y2175">
        <v>71.422799999999995</v>
      </c>
      <c r="Z2175">
        <v>10.734299999999999</v>
      </c>
      <c r="AA2175">
        <v>17.989999999999998</v>
      </c>
      <c r="AB2175">
        <v>39.271900000000002</v>
      </c>
      <c r="AC2175">
        <v>24.5718</v>
      </c>
      <c r="AD2175">
        <v>17.14</v>
      </c>
      <c r="AE2175">
        <v>35.340299999999999</v>
      </c>
      <c r="AF2175">
        <v>17.321999999999999</v>
      </c>
      <c r="AG2175">
        <v>15.3193</v>
      </c>
      <c r="AH2175">
        <v>18.734400000000001</v>
      </c>
      <c r="AI2175">
        <v>9.93886</v>
      </c>
      <c r="AJ2175">
        <v>40.136000000000003</v>
      </c>
      <c r="AK2175" t="e">
        <v>#N/A</v>
      </c>
      <c r="AL2175" t="e">
        <v>#N/A</v>
      </c>
      <c r="AM2175">
        <v>16.0579</v>
      </c>
      <c r="AN2175">
        <v>35.828200000000002</v>
      </c>
      <c r="AO2175">
        <v>16.342400000000001</v>
      </c>
      <c r="AP2175">
        <v>10.7615</v>
      </c>
      <c r="AQ2175">
        <v>35.4803</v>
      </c>
      <c r="AR2175">
        <v>20.144200000000001</v>
      </c>
    </row>
    <row r="2176" spans="1:44" x14ac:dyDescent="0.25">
      <c r="A2176" s="1">
        <v>39716</v>
      </c>
      <c r="B2176">
        <v>41.406300000000002</v>
      </c>
      <c r="C2176">
        <v>15.689399999999999</v>
      </c>
      <c r="D2176">
        <v>10.361000000000001</v>
      </c>
      <c r="E2176">
        <v>23.654800000000002</v>
      </c>
      <c r="F2176">
        <v>40.515799999999999</v>
      </c>
      <c r="G2176">
        <v>12.217000000000001</v>
      </c>
      <c r="H2176">
        <v>20.36</v>
      </c>
      <c r="I2176">
        <v>22.029800000000002</v>
      </c>
      <c r="J2176">
        <v>34.242800000000003</v>
      </c>
      <c r="K2176">
        <v>36.607599999999998</v>
      </c>
      <c r="L2176">
        <v>49.7333</v>
      </c>
      <c r="M2176">
        <v>14.7264</v>
      </c>
      <c r="N2176">
        <v>130.0617</v>
      </c>
      <c r="O2176">
        <v>14.9816</v>
      </c>
      <c r="P2176">
        <v>23.923200000000001</v>
      </c>
      <c r="Q2176">
        <v>9.8800000000000008</v>
      </c>
      <c r="R2176">
        <v>48.0471</v>
      </c>
      <c r="S2176">
        <v>14.904</v>
      </c>
      <c r="T2176">
        <v>6.8849999999999998</v>
      </c>
      <c r="U2176">
        <v>86.351399999999998</v>
      </c>
      <c r="V2176">
        <v>29.732700000000001</v>
      </c>
      <c r="W2176">
        <v>15.288500000000001</v>
      </c>
      <c r="X2176">
        <v>25.796500000000002</v>
      </c>
      <c r="Y2176">
        <v>73.611199999999997</v>
      </c>
      <c r="Z2176">
        <v>10.6525</v>
      </c>
      <c r="AA2176">
        <v>18.21</v>
      </c>
      <c r="AB2176">
        <v>39.918599999999998</v>
      </c>
      <c r="AC2176">
        <v>26.349699999999999</v>
      </c>
      <c r="AD2176">
        <v>17.71</v>
      </c>
      <c r="AE2176">
        <v>35.799100000000003</v>
      </c>
      <c r="AF2176">
        <v>17.805299999999999</v>
      </c>
      <c r="AG2176">
        <v>15.8386</v>
      </c>
      <c r="AH2176">
        <v>20.534700000000001</v>
      </c>
      <c r="AI2176">
        <v>10.291</v>
      </c>
      <c r="AJ2176">
        <v>39.974499999999999</v>
      </c>
      <c r="AK2176" t="e">
        <v>#N/A</v>
      </c>
      <c r="AL2176" t="e">
        <v>#N/A</v>
      </c>
      <c r="AM2176">
        <v>16.302600000000002</v>
      </c>
      <c r="AN2176">
        <v>35.527700000000003</v>
      </c>
      <c r="AO2176">
        <v>16.7333</v>
      </c>
      <c r="AP2176">
        <v>10.577400000000001</v>
      </c>
      <c r="AQ2176">
        <v>36.178400000000003</v>
      </c>
      <c r="AR2176">
        <v>20.573899999999998</v>
      </c>
    </row>
    <row r="2177" spans="1:44" x14ac:dyDescent="0.25">
      <c r="A2177" s="1">
        <v>39717</v>
      </c>
      <c r="B2177">
        <v>41.408999999999999</v>
      </c>
      <c r="C2177">
        <v>14.8812</v>
      </c>
      <c r="D2177">
        <v>10.611700000000001</v>
      </c>
      <c r="E2177">
        <v>24.8003</v>
      </c>
      <c r="F2177">
        <v>42.4328</v>
      </c>
      <c r="G2177">
        <v>11.9239</v>
      </c>
      <c r="H2177">
        <v>20.25</v>
      </c>
      <c r="I2177">
        <v>23.619599999999998</v>
      </c>
      <c r="J2177">
        <v>34.9221</v>
      </c>
      <c r="K2177">
        <v>38.044899999999998</v>
      </c>
      <c r="L2177">
        <v>49.640300000000003</v>
      </c>
      <c r="M2177">
        <v>15.0009</v>
      </c>
      <c r="N2177">
        <v>135.57380000000001</v>
      </c>
      <c r="O2177">
        <v>15.341200000000001</v>
      </c>
      <c r="P2177">
        <v>23.671700000000001</v>
      </c>
      <c r="Q2177">
        <v>10.44</v>
      </c>
      <c r="R2177">
        <v>48.232100000000003</v>
      </c>
      <c r="S2177">
        <v>14.1629</v>
      </c>
      <c r="T2177">
        <v>6.6950000000000003</v>
      </c>
      <c r="U2177">
        <v>88.298699999999997</v>
      </c>
      <c r="V2177">
        <v>29.923400000000001</v>
      </c>
      <c r="W2177">
        <v>15.7439</v>
      </c>
      <c r="X2177">
        <v>26.392199999999999</v>
      </c>
      <c r="Y2177">
        <v>73.488200000000006</v>
      </c>
      <c r="Z2177">
        <v>11.058999999999999</v>
      </c>
      <c r="AA2177">
        <v>18.72</v>
      </c>
      <c r="AB2177">
        <v>40.1053</v>
      </c>
      <c r="AC2177">
        <v>29.367599999999999</v>
      </c>
      <c r="AD2177">
        <v>17.64</v>
      </c>
      <c r="AE2177">
        <v>36.482700000000001</v>
      </c>
      <c r="AF2177">
        <v>17.740200000000002</v>
      </c>
      <c r="AG2177">
        <v>16.375699999999998</v>
      </c>
      <c r="AH2177">
        <v>21.500499999999999</v>
      </c>
      <c r="AI2177">
        <v>10.344200000000001</v>
      </c>
      <c r="AJ2177">
        <v>40.331699999999998</v>
      </c>
      <c r="AK2177" t="e">
        <v>#N/A</v>
      </c>
      <c r="AL2177" t="e">
        <v>#N/A</v>
      </c>
      <c r="AM2177">
        <v>16.5685</v>
      </c>
      <c r="AN2177">
        <v>36.6922</v>
      </c>
      <c r="AO2177">
        <v>16.87</v>
      </c>
      <c r="AP2177">
        <v>10.1998</v>
      </c>
      <c r="AQ2177">
        <v>36.683100000000003</v>
      </c>
      <c r="AR2177">
        <v>20.836400000000001</v>
      </c>
    </row>
    <row r="2178" spans="1:44" x14ac:dyDescent="0.25">
      <c r="A2178" s="1">
        <v>39720</v>
      </c>
      <c r="B2178">
        <v>40.344700000000003</v>
      </c>
      <c r="C2178">
        <v>13.789899999999999</v>
      </c>
      <c r="D2178">
        <v>10.0288</v>
      </c>
      <c r="E2178">
        <v>20.851199999999999</v>
      </c>
      <c r="F2178">
        <v>34.360799999999998</v>
      </c>
      <c r="G2178">
        <v>9.9857200000000006</v>
      </c>
      <c r="H2178">
        <v>20.22</v>
      </c>
      <c r="I2178">
        <v>19.863299999999999</v>
      </c>
      <c r="J2178">
        <v>33.889099999999999</v>
      </c>
      <c r="K2178">
        <v>36.250100000000003</v>
      </c>
      <c r="L2178">
        <v>45.142499999999998</v>
      </c>
      <c r="M2178">
        <v>14.0007</v>
      </c>
      <c r="N2178">
        <v>121.8477</v>
      </c>
      <c r="O2178">
        <v>15.219900000000001</v>
      </c>
      <c r="P2178">
        <v>22.690799999999999</v>
      </c>
      <c r="Q2178">
        <v>10.25</v>
      </c>
      <c r="R2178">
        <v>45.189300000000003</v>
      </c>
      <c r="S2178">
        <v>13.219799999999999</v>
      </c>
      <c r="T2178">
        <v>6.0149999999999997</v>
      </c>
      <c r="U2178">
        <v>78.801299999999998</v>
      </c>
      <c r="V2178">
        <v>28.448499999999999</v>
      </c>
      <c r="W2178">
        <v>15.1708</v>
      </c>
      <c r="X2178">
        <v>24.610800000000001</v>
      </c>
      <c r="Y2178">
        <v>71.864400000000003</v>
      </c>
      <c r="Z2178">
        <v>10.149100000000001</v>
      </c>
      <c r="AA2178">
        <v>19.05</v>
      </c>
      <c r="AB2178">
        <v>39.444600000000001</v>
      </c>
      <c r="AC2178">
        <v>25.4663</v>
      </c>
      <c r="AD2178">
        <v>17.75</v>
      </c>
      <c r="AE2178">
        <v>35.432200000000002</v>
      </c>
      <c r="AF2178">
        <v>17.096900000000002</v>
      </c>
      <c r="AG2178">
        <v>15.250500000000001</v>
      </c>
      <c r="AH2178">
        <v>21.05</v>
      </c>
      <c r="AI2178">
        <v>9.9827700000000004</v>
      </c>
      <c r="AJ2178">
        <v>39.900300000000001</v>
      </c>
      <c r="AK2178" t="e">
        <v>#N/A</v>
      </c>
      <c r="AL2178" t="e">
        <v>#N/A</v>
      </c>
      <c r="AM2178">
        <v>13.754200000000001</v>
      </c>
      <c r="AN2178">
        <v>34.852800000000002</v>
      </c>
      <c r="AO2178">
        <v>16.377800000000001</v>
      </c>
      <c r="AP2178">
        <v>9.6954600000000006</v>
      </c>
      <c r="AQ2178">
        <v>36.033700000000003</v>
      </c>
      <c r="AR2178">
        <v>19.2986</v>
      </c>
    </row>
    <row r="2179" spans="1:44" x14ac:dyDescent="0.25">
      <c r="A2179" s="1">
        <v>39721</v>
      </c>
      <c r="B2179">
        <v>41.689</v>
      </c>
      <c r="C2179">
        <v>14.6107</v>
      </c>
      <c r="D2179">
        <v>10.315799999999999</v>
      </c>
      <c r="E2179">
        <v>22.768999999999998</v>
      </c>
      <c r="F2179">
        <v>45.915599999999998</v>
      </c>
      <c r="G2179">
        <v>10.817299999999999</v>
      </c>
      <c r="H2179">
        <v>20.440000000000001</v>
      </c>
      <c r="I2179">
        <v>23.0562</v>
      </c>
      <c r="J2179">
        <v>35.150399999999998</v>
      </c>
      <c r="K2179">
        <v>36.190600000000003</v>
      </c>
      <c r="L2179">
        <v>48.197800000000001</v>
      </c>
      <c r="M2179">
        <v>14.5421</v>
      </c>
      <c r="N2179">
        <v>141.2465</v>
      </c>
      <c r="O2179">
        <v>15.8223</v>
      </c>
      <c r="P2179">
        <v>23.254300000000001</v>
      </c>
      <c r="Q2179">
        <v>10.050000000000001</v>
      </c>
      <c r="R2179">
        <v>47.538200000000003</v>
      </c>
      <c r="S2179">
        <v>14.6401</v>
      </c>
      <c r="T2179">
        <v>6.78</v>
      </c>
      <c r="U2179">
        <v>83.835899999999995</v>
      </c>
      <c r="V2179">
        <v>29.622699999999998</v>
      </c>
      <c r="W2179">
        <v>15.7677</v>
      </c>
      <c r="X2179">
        <v>25.4116</v>
      </c>
      <c r="Y2179">
        <v>73.670299999999997</v>
      </c>
      <c r="Z2179">
        <v>11.0425</v>
      </c>
      <c r="AA2179">
        <v>17.760000000000002</v>
      </c>
      <c r="AB2179">
        <v>40.979199999999999</v>
      </c>
      <c r="AC2179">
        <v>29.1</v>
      </c>
      <c r="AD2179">
        <v>17.7</v>
      </c>
      <c r="AE2179">
        <v>36.456000000000003</v>
      </c>
      <c r="AF2179">
        <v>17.8416</v>
      </c>
      <c r="AG2179">
        <v>16.327200000000001</v>
      </c>
      <c r="AH2179">
        <v>21.7182</v>
      </c>
      <c r="AI2179">
        <v>10.463100000000001</v>
      </c>
      <c r="AJ2179">
        <v>41.791600000000003</v>
      </c>
      <c r="AK2179" t="e">
        <v>#N/A</v>
      </c>
      <c r="AL2179" t="e">
        <v>#N/A</v>
      </c>
      <c r="AM2179">
        <v>16.6829</v>
      </c>
      <c r="AN2179">
        <v>37.063099999999999</v>
      </c>
      <c r="AO2179">
        <v>17.219200000000001</v>
      </c>
      <c r="AP2179">
        <v>10.3308</v>
      </c>
      <c r="AQ2179">
        <v>37.040199999999999</v>
      </c>
      <c r="AR2179">
        <v>19.985800000000001</v>
      </c>
    </row>
    <row r="2180" spans="1:44" x14ac:dyDescent="0.25">
      <c r="A2180" s="1">
        <v>39722</v>
      </c>
      <c r="B2180">
        <v>41.7759</v>
      </c>
      <c r="C2180">
        <v>13.9801</v>
      </c>
      <c r="D2180">
        <v>10.853400000000001</v>
      </c>
      <c r="E2180">
        <v>23.1523</v>
      </c>
      <c r="F2180">
        <v>55.322699999999998</v>
      </c>
      <c r="G2180">
        <v>10.5489</v>
      </c>
      <c r="H2180">
        <v>19.649999999999999</v>
      </c>
      <c r="I2180">
        <v>25.514099999999999</v>
      </c>
      <c r="J2180">
        <v>35.250100000000003</v>
      </c>
      <c r="K2180">
        <v>35.1267</v>
      </c>
      <c r="L2180">
        <v>48.791499999999999</v>
      </c>
      <c r="M2180">
        <v>14.372</v>
      </c>
      <c r="N2180">
        <v>160.89250000000001</v>
      </c>
      <c r="O2180">
        <v>16.460799999999999</v>
      </c>
      <c r="P2180">
        <v>23.720600000000001</v>
      </c>
      <c r="Q2180">
        <v>10.88</v>
      </c>
      <c r="R2180">
        <v>48.8598</v>
      </c>
      <c r="S2180">
        <v>14.287800000000001</v>
      </c>
      <c r="T2180">
        <v>6.875</v>
      </c>
      <c r="U2180">
        <v>89.482100000000003</v>
      </c>
      <c r="V2180">
        <v>29.263300000000001</v>
      </c>
      <c r="W2180">
        <v>16.0349</v>
      </c>
      <c r="X2180">
        <v>24.650500000000001</v>
      </c>
      <c r="Y2180">
        <v>70.4619</v>
      </c>
      <c r="Z2180">
        <v>11.0908</v>
      </c>
      <c r="AA2180">
        <v>18</v>
      </c>
      <c r="AB2180">
        <v>40.7301</v>
      </c>
      <c r="AC2180">
        <v>31.413399999999999</v>
      </c>
      <c r="AD2180">
        <v>18.53</v>
      </c>
      <c r="AE2180">
        <v>38.2072</v>
      </c>
      <c r="AF2180">
        <v>18.427299999999999</v>
      </c>
      <c r="AG2180">
        <v>16.4542</v>
      </c>
      <c r="AH2180">
        <v>21.816600000000001</v>
      </c>
      <c r="AI2180">
        <v>10.9162</v>
      </c>
      <c r="AJ2180">
        <v>43.412999999999997</v>
      </c>
      <c r="AK2180" t="e">
        <v>#N/A</v>
      </c>
      <c r="AL2180" t="e">
        <v>#N/A</v>
      </c>
      <c r="AM2180">
        <v>16.739000000000001</v>
      </c>
      <c r="AN2180">
        <v>37.058199999999999</v>
      </c>
      <c r="AO2180">
        <v>17.120100000000001</v>
      </c>
      <c r="AP2180">
        <v>10.48</v>
      </c>
      <c r="AQ2180">
        <v>37.479700000000001</v>
      </c>
      <c r="AR2180">
        <v>20.2943</v>
      </c>
    </row>
    <row r="2181" spans="1:44" x14ac:dyDescent="0.25">
      <c r="A2181" s="1">
        <v>39723</v>
      </c>
      <c r="B2181">
        <v>41.186999999999998</v>
      </c>
      <c r="C2181">
        <v>12.9008</v>
      </c>
      <c r="D2181">
        <v>10.7409</v>
      </c>
      <c r="E2181">
        <v>21.325500000000002</v>
      </c>
      <c r="F2181">
        <v>56.740699999999997</v>
      </c>
      <c r="G2181">
        <v>9.8008299999999995</v>
      </c>
      <c r="H2181">
        <v>20.65</v>
      </c>
      <c r="I2181">
        <v>24.648</v>
      </c>
      <c r="J2181">
        <v>33.784500000000001</v>
      </c>
      <c r="K2181">
        <v>32.621600000000001</v>
      </c>
      <c r="L2181">
        <v>47.829099999999997</v>
      </c>
      <c r="M2181">
        <v>14.0586</v>
      </c>
      <c r="N2181">
        <v>159.4101</v>
      </c>
      <c r="O2181">
        <v>16.499199999999998</v>
      </c>
      <c r="P2181">
        <v>23.027000000000001</v>
      </c>
      <c r="Q2181">
        <v>11.01</v>
      </c>
      <c r="R2181">
        <v>48.805199999999999</v>
      </c>
      <c r="S2181">
        <v>13.082700000000001</v>
      </c>
      <c r="T2181">
        <v>6.5250000000000004</v>
      </c>
      <c r="U2181">
        <v>88.633300000000006</v>
      </c>
      <c r="V2181">
        <v>28.510899999999999</v>
      </c>
      <c r="W2181">
        <v>15.576000000000001</v>
      </c>
      <c r="X2181">
        <v>23.978400000000001</v>
      </c>
      <c r="Y2181">
        <v>67.871300000000005</v>
      </c>
      <c r="Z2181">
        <v>10.4321</v>
      </c>
      <c r="AA2181">
        <v>18.64</v>
      </c>
      <c r="AB2181">
        <v>41.251600000000003</v>
      </c>
      <c r="AC2181">
        <v>32.131799999999998</v>
      </c>
      <c r="AD2181">
        <v>19</v>
      </c>
      <c r="AE2181">
        <v>37.6143</v>
      </c>
      <c r="AF2181">
        <v>18.087399999999999</v>
      </c>
      <c r="AG2181">
        <v>16.520099999999999</v>
      </c>
      <c r="AH2181">
        <v>21.291</v>
      </c>
      <c r="AI2181">
        <v>10.968500000000001</v>
      </c>
      <c r="AJ2181">
        <v>44.073700000000002</v>
      </c>
      <c r="AK2181" t="e">
        <v>#N/A</v>
      </c>
      <c r="AL2181" t="e">
        <v>#N/A</v>
      </c>
      <c r="AM2181">
        <v>16.736999999999998</v>
      </c>
      <c r="AN2181">
        <v>34.904299999999999</v>
      </c>
      <c r="AO2181">
        <v>17.261900000000001</v>
      </c>
      <c r="AP2181">
        <v>9.9701199999999996</v>
      </c>
      <c r="AQ2181">
        <v>37.444200000000002</v>
      </c>
      <c r="AR2181">
        <v>20.0718</v>
      </c>
    </row>
    <row r="2182" spans="1:44" x14ac:dyDescent="0.25">
      <c r="A2182" s="1">
        <v>39724</v>
      </c>
      <c r="B2182">
        <v>41.758400000000002</v>
      </c>
      <c r="C2182">
        <v>13.955399999999999</v>
      </c>
      <c r="D2182">
        <v>10.8805</v>
      </c>
      <c r="E2182">
        <v>22.2121</v>
      </c>
      <c r="F2182">
        <v>65.433999999999997</v>
      </c>
      <c r="G2182">
        <v>10.0564</v>
      </c>
      <c r="H2182">
        <v>21</v>
      </c>
      <c r="I2182">
        <v>23.592700000000001</v>
      </c>
      <c r="J2182">
        <v>35.613300000000002</v>
      </c>
      <c r="K2182">
        <v>34.165500000000002</v>
      </c>
      <c r="L2182">
        <v>50.242699999999999</v>
      </c>
      <c r="M2182">
        <v>14.6486</v>
      </c>
      <c r="N2182">
        <v>130.15719999999999</v>
      </c>
      <c r="O2182">
        <v>16.247399999999999</v>
      </c>
      <c r="P2182">
        <v>24.144100000000002</v>
      </c>
      <c r="Q2182">
        <v>10.84</v>
      </c>
      <c r="R2182">
        <v>50.959899999999998</v>
      </c>
      <c r="S2182">
        <v>13.1183</v>
      </c>
      <c r="T2182">
        <v>6.69</v>
      </c>
      <c r="U2182">
        <v>95.115799999999993</v>
      </c>
      <c r="V2182">
        <v>29.414899999999999</v>
      </c>
      <c r="W2182">
        <v>15.5404</v>
      </c>
      <c r="X2182">
        <v>24.312899999999999</v>
      </c>
      <c r="Y2182">
        <v>71.303100000000001</v>
      </c>
      <c r="Z2182">
        <v>10.7707</v>
      </c>
      <c r="AA2182">
        <v>18.36</v>
      </c>
      <c r="AB2182">
        <v>41.218800000000002</v>
      </c>
      <c r="AC2182">
        <v>30.400600000000001</v>
      </c>
      <c r="AD2182">
        <v>19.04</v>
      </c>
      <c r="AE2182">
        <v>36.793999999999997</v>
      </c>
      <c r="AF2182">
        <v>18.662700000000001</v>
      </c>
      <c r="AG2182">
        <v>17.260300000000001</v>
      </c>
      <c r="AH2182">
        <v>21.658999999999999</v>
      </c>
      <c r="AI2182">
        <v>11.275399999999999</v>
      </c>
      <c r="AJ2182">
        <v>44.3431</v>
      </c>
      <c r="AK2182" t="e">
        <v>#N/A</v>
      </c>
      <c r="AL2182" t="e">
        <v>#N/A</v>
      </c>
      <c r="AM2182">
        <v>16.902000000000001</v>
      </c>
      <c r="AN2182">
        <v>35.639899999999997</v>
      </c>
      <c r="AO2182">
        <v>17.653199999999998</v>
      </c>
      <c r="AP2182">
        <v>10.256500000000001</v>
      </c>
      <c r="AQ2182">
        <v>38.289700000000003</v>
      </c>
      <c r="AR2182">
        <v>20.824999999999999</v>
      </c>
    </row>
    <row r="2183" spans="1:44" x14ac:dyDescent="0.25">
      <c r="A2183" s="1">
        <v>39727</v>
      </c>
      <c r="B2183">
        <v>40.334899999999998</v>
      </c>
      <c r="C2183">
        <v>12.2933</v>
      </c>
      <c r="D2183">
        <v>10.543799999999999</v>
      </c>
      <c r="E2183">
        <v>20.345700000000001</v>
      </c>
      <c r="F2183">
        <v>55.979500000000002</v>
      </c>
      <c r="G2183">
        <v>9.7985199999999999</v>
      </c>
      <c r="H2183">
        <v>19.79</v>
      </c>
      <c r="I2183">
        <v>22.266400000000001</v>
      </c>
      <c r="J2183">
        <v>32.978700000000003</v>
      </c>
      <c r="K2183">
        <v>31.3415</v>
      </c>
      <c r="L2183">
        <v>47.1053</v>
      </c>
      <c r="M2183">
        <v>13.835599999999999</v>
      </c>
      <c r="N2183">
        <v>125.7808</v>
      </c>
      <c r="O2183">
        <v>15.983499999999999</v>
      </c>
      <c r="P2183">
        <v>22.676200000000001</v>
      </c>
      <c r="Q2183">
        <v>10.49</v>
      </c>
      <c r="R2183">
        <v>49.6526</v>
      </c>
      <c r="S2183">
        <v>12.8771</v>
      </c>
      <c r="T2183">
        <v>6.27</v>
      </c>
      <c r="U2183">
        <v>85.2012</v>
      </c>
      <c r="V2183">
        <v>27.521000000000001</v>
      </c>
      <c r="W2183">
        <v>14.58</v>
      </c>
      <c r="X2183">
        <v>23.046299999999999</v>
      </c>
      <c r="Y2183">
        <v>66.487899999999996</v>
      </c>
      <c r="Z2183">
        <v>10.471</v>
      </c>
      <c r="AA2183">
        <v>17.66</v>
      </c>
      <c r="AB2183">
        <v>40.023899999999998</v>
      </c>
      <c r="AC2183">
        <v>28.9207</v>
      </c>
      <c r="AD2183">
        <v>18.3</v>
      </c>
      <c r="AE2183">
        <v>35.424599999999998</v>
      </c>
      <c r="AF2183">
        <v>17.8157</v>
      </c>
      <c r="AG2183">
        <v>15.9861</v>
      </c>
      <c r="AH2183">
        <v>20.822299999999998</v>
      </c>
      <c r="AI2183">
        <v>11.274100000000001</v>
      </c>
      <c r="AJ2183">
        <v>43.143999999999998</v>
      </c>
      <c r="AK2183" t="e">
        <v>#N/A</v>
      </c>
      <c r="AL2183" t="e">
        <v>#N/A</v>
      </c>
      <c r="AM2183">
        <v>15.3439</v>
      </c>
      <c r="AN2183">
        <v>34.084600000000002</v>
      </c>
      <c r="AO2183">
        <v>16.865100000000002</v>
      </c>
      <c r="AP2183">
        <v>9.7766699999999993</v>
      </c>
      <c r="AQ2183">
        <v>37.566699999999997</v>
      </c>
      <c r="AR2183">
        <v>19.3064</v>
      </c>
    </row>
    <row r="2184" spans="1:44" x14ac:dyDescent="0.25">
      <c r="A2184" s="1">
        <v>39728</v>
      </c>
      <c r="B2184">
        <v>38.400700000000001</v>
      </c>
      <c r="C2184">
        <v>11.3446</v>
      </c>
      <c r="D2184">
        <v>10.103400000000001</v>
      </c>
      <c r="E2184">
        <v>19.117100000000001</v>
      </c>
      <c r="F2184">
        <v>50.7789</v>
      </c>
      <c r="G2184">
        <v>8.9032400000000003</v>
      </c>
      <c r="H2184">
        <v>19.79</v>
      </c>
      <c r="I2184">
        <v>16.429200000000002</v>
      </c>
      <c r="J2184">
        <v>31.517299999999999</v>
      </c>
      <c r="K2184">
        <v>30.154599999999999</v>
      </c>
      <c r="L2184">
        <v>44.9724</v>
      </c>
      <c r="M2184">
        <v>12.741899999999999</v>
      </c>
      <c r="N2184">
        <v>109.4701</v>
      </c>
      <c r="O2184">
        <v>15.4772</v>
      </c>
      <c r="P2184">
        <v>21.856100000000001</v>
      </c>
      <c r="Q2184">
        <v>9.91</v>
      </c>
      <c r="R2184">
        <v>48.856999999999999</v>
      </c>
      <c r="S2184">
        <v>12.228400000000001</v>
      </c>
      <c r="T2184">
        <v>5.61</v>
      </c>
      <c r="U2184">
        <v>79.028800000000004</v>
      </c>
      <c r="V2184">
        <v>26.671399999999998</v>
      </c>
      <c r="W2184">
        <v>13.9878</v>
      </c>
      <c r="X2184">
        <v>22.427299999999999</v>
      </c>
      <c r="Y2184">
        <v>63.213099999999997</v>
      </c>
      <c r="Z2184">
        <v>9.9096600000000006</v>
      </c>
      <c r="AA2184">
        <v>17.600000000000001</v>
      </c>
      <c r="AB2184">
        <v>38.782400000000003</v>
      </c>
      <c r="AC2184">
        <v>25.848299999999998</v>
      </c>
      <c r="AD2184">
        <v>17.809999999999999</v>
      </c>
      <c r="AE2184">
        <v>34.078200000000002</v>
      </c>
      <c r="AF2184">
        <v>17.1539</v>
      </c>
      <c r="AG2184">
        <v>14.9101</v>
      </c>
      <c r="AH2184">
        <v>19.748999999999999</v>
      </c>
      <c r="AI2184">
        <v>10.507899999999999</v>
      </c>
      <c r="AJ2184">
        <v>41.6843</v>
      </c>
      <c r="AK2184" t="e">
        <v>#N/A</v>
      </c>
      <c r="AL2184" t="e">
        <v>#N/A</v>
      </c>
      <c r="AM2184">
        <v>14.146599999999999</v>
      </c>
      <c r="AN2184">
        <v>32.4514</v>
      </c>
      <c r="AO2184">
        <v>16.2652</v>
      </c>
      <c r="AP2184">
        <v>9.03125</v>
      </c>
      <c r="AQ2184">
        <v>35.586500000000001</v>
      </c>
      <c r="AR2184">
        <v>18.154499999999999</v>
      </c>
    </row>
    <row r="2185" spans="1:44" x14ac:dyDescent="0.25">
      <c r="A2185" s="1">
        <v>39729</v>
      </c>
      <c r="B2185">
        <v>36.470999999999997</v>
      </c>
      <c r="C2185">
        <v>9.9148300000000003</v>
      </c>
      <c r="D2185">
        <v>9.8031400000000009</v>
      </c>
      <c r="E2185">
        <v>18.22</v>
      </c>
      <c r="F2185">
        <v>45.817</v>
      </c>
      <c r="G2185">
        <v>8.90151</v>
      </c>
      <c r="H2185">
        <v>18.690000000000001</v>
      </c>
      <c r="I2185">
        <v>15.1648</v>
      </c>
      <c r="J2185">
        <v>30.453700000000001</v>
      </c>
      <c r="K2185">
        <v>30.139600000000002</v>
      </c>
      <c r="L2185">
        <v>44.496000000000002</v>
      </c>
      <c r="M2185">
        <v>12.314299999999999</v>
      </c>
      <c r="N2185">
        <v>103.3</v>
      </c>
      <c r="O2185">
        <v>14.7766</v>
      </c>
      <c r="P2185">
        <v>21.7105</v>
      </c>
      <c r="Q2185">
        <v>9.86</v>
      </c>
      <c r="R2185">
        <v>49.097700000000003</v>
      </c>
      <c r="S2185">
        <v>12.349600000000001</v>
      </c>
      <c r="T2185">
        <v>5.0949999999999998</v>
      </c>
      <c r="U2185">
        <v>77.094499999999996</v>
      </c>
      <c r="V2185">
        <v>26.692699999999999</v>
      </c>
      <c r="W2185">
        <v>13.430199999999999</v>
      </c>
      <c r="X2185">
        <v>21.711400000000001</v>
      </c>
      <c r="Y2185">
        <v>59.411200000000001</v>
      </c>
      <c r="Z2185">
        <v>9.9793900000000004</v>
      </c>
      <c r="AA2185">
        <v>15.9</v>
      </c>
      <c r="AB2185">
        <v>38.422600000000003</v>
      </c>
      <c r="AC2185">
        <v>25.648900000000001</v>
      </c>
      <c r="AD2185">
        <v>17.399999999999999</v>
      </c>
      <c r="AE2185">
        <v>32.872399999999999</v>
      </c>
      <c r="AF2185">
        <v>16.794699999999999</v>
      </c>
      <c r="AG2185">
        <v>14.6624</v>
      </c>
      <c r="AH2185">
        <v>18.8355</v>
      </c>
      <c r="AI2185">
        <v>10.124700000000001</v>
      </c>
      <c r="AJ2185">
        <v>41.29</v>
      </c>
      <c r="AK2185" t="e">
        <v>#N/A</v>
      </c>
      <c r="AL2185" t="e">
        <v>#N/A</v>
      </c>
      <c r="AM2185">
        <v>13.1412</v>
      </c>
      <c r="AN2185">
        <v>31.934699999999999</v>
      </c>
      <c r="AO2185">
        <v>15.6883</v>
      </c>
      <c r="AP2185">
        <v>9.2255599999999998</v>
      </c>
      <c r="AQ2185">
        <v>35.143000000000001</v>
      </c>
      <c r="AR2185">
        <v>17.419899999999998</v>
      </c>
    </row>
    <row r="2186" spans="1:44" x14ac:dyDescent="0.25">
      <c r="A2186" s="1">
        <v>39730</v>
      </c>
      <c r="B2186">
        <v>34.1325</v>
      </c>
      <c r="C2186">
        <v>8.4283900000000003</v>
      </c>
      <c r="D2186">
        <v>9.4468499999999995</v>
      </c>
      <c r="E2186">
        <v>16.181699999999999</v>
      </c>
      <c r="F2186">
        <v>34.4495</v>
      </c>
      <c r="G2186">
        <v>8.8289200000000001</v>
      </c>
      <c r="H2186">
        <v>18.100000000000001</v>
      </c>
      <c r="I2186">
        <v>13.5181</v>
      </c>
      <c r="J2186">
        <v>28.454799999999999</v>
      </c>
      <c r="K2186">
        <v>28.438400000000001</v>
      </c>
      <c r="L2186">
        <v>39.096400000000003</v>
      </c>
      <c r="M2186">
        <v>11.583600000000001</v>
      </c>
      <c r="N2186">
        <v>93.087400000000002</v>
      </c>
      <c r="O2186">
        <v>13.543900000000001</v>
      </c>
      <c r="P2186">
        <v>20.364699999999999</v>
      </c>
      <c r="Q2186">
        <v>9.4600000000000009</v>
      </c>
      <c r="R2186">
        <v>43.514299999999999</v>
      </c>
      <c r="S2186">
        <v>11.4095</v>
      </c>
      <c r="T2186">
        <v>3.61</v>
      </c>
      <c r="U2186">
        <v>69.393900000000002</v>
      </c>
      <c r="V2186">
        <v>25.7837</v>
      </c>
      <c r="W2186">
        <v>12.688800000000001</v>
      </c>
      <c r="X2186">
        <v>20.069299999999998</v>
      </c>
      <c r="Y2186">
        <v>58.603400000000001</v>
      </c>
      <c r="Z2186">
        <v>9.6145200000000006</v>
      </c>
      <c r="AA2186">
        <v>15.39</v>
      </c>
      <c r="AB2186">
        <v>35.604500000000002</v>
      </c>
      <c r="AC2186">
        <v>24.024699999999999</v>
      </c>
      <c r="AD2186">
        <v>16.64</v>
      </c>
      <c r="AE2186">
        <v>32.168599999999998</v>
      </c>
      <c r="AF2186">
        <v>15.489699999999999</v>
      </c>
      <c r="AG2186">
        <v>14.260899999999999</v>
      </c>
      <c r="AH2186">
        <v>18.0139</v>
      </c>
      <c r="AI2186">
        <v>9.2949599999999997</v>
      </c>
      <c r="AJ2186">
        <v>38.165500000000002</v>
      </c>
      <c r="AK2186" t="e">
        <v>#N/A</v>
      </c>
      <c r="AL2186" t="e">
        <v>#N/A</v>
      </c>
      <c r="AM2186">
        <v>12.226599999999999</v>
      </c>
      <c r="AN2186">
        <v>29.887899999999998</v>
      </c>
      <c r="AO2186">
        <v>14.7225</v>
      </c>
      <c r="AP2186">
        <v>8.7695399999999992</v>
      </c>
      <c r="AQ2186">
        <v>33.225900000000003</v>
      </c>
      <c r="AR2186">
        <v>16.202400000000001</v>
      </c>
    </row>
    <row r="2187" spans="1:44" x14ac:dyDescent="0.25">
      <c r="A2187" s="1">
        <v>39731</v>
      </c>
      <c r="B2187">
        <v>34.880000000000003</v>
      </c>
      <c r="C2187">
        <v>7.6676299999999999</v>
      </c>
      <c r="D2187">
        <v>9.3980599999999992</v>
      </c>
      <c r="E2187">
        <v>15.727</v>
      </c>
      <c r="F2187">
        <v>33.8401</v>
      </c>
      <c r="G2187">
        <v>9.7038700000000002</v>
      </c>
      <c r="H2187">
        <v>16.5</v>
      </c>
      <c r="I2187">
        <v>14.4811</v>
      </c>
      <c r="J2187">
        <v>26.985600000000002</v>
      </c>
      <c r="K2187">
        <v>27.585999999999999</v>
      </c>
      <c r="L2187">
        <v>35.595199999999998</v>
      </c>
      <c r="M2187">
        <v>11.698600000000001</v>
      </c>
      <c r="N2187">
        <v>102.3524</v>
      </c>
      <c r="O2187">
        <v>13.0794</v>
      </c>
      <c r="P2187">
        <v>20.3004</v>
      </c>
      <c r="Q2187">
        <v>9.3000000000000007</v>
      </c>
      <c r="R2187">
        <v>40.207900000000002</v>
      </c>
      <c r="S2187">
        <v>13.001799999999999</v>
      </c>
      <c r="T2187">
        <v>3.77</v>
      </c>
      <c r="U2187">
        <v>61.2622</v>
      </c>
      <c r="V2187">
        <v>24.967099999999999</v>
      </c>
      <c r="W2187">
        <v>12.669600000000001</v>
      </c>
      <c r="X2187">
        <v>19.712499999999999</v>
      </c>
      <c r="Y2187">
        <v>58.218499999999999</v>
      </c>
      <c r="Z2187">
        <v>9.4328900000000004</v>
      </c>
      <c r="AA2187">
        <v>14.09</v>
      </c>
      <c r="AB2187">
        <v>34.796799999999998</v>
      </c>
      <c r="AC2187">
        <v>27.4803</v>
      </c>
      <c r="AD2187">
        <v>15.3</v>
      </c>
      <c r="AE2187">
        <v>33.203000000000003</v>
      </c>
      <c r="AF2187">
        <v>15.6191</v>
      </c>
      <c r="AG2187">
        <v>13.8536</v>
      </c>
      <c r="AH2187">
        <v>18.6463</v>
      </c>
      <c r="AI2187">
        <v>9.0487300000000008</v>
      </c>
      <c r="AJ2187">
        <v>37.621200000000002</v>
      </c>
      <c r="AK2187" t="e">
        <v>#N/A</v>
      </c>
      <c r="AL2187" t="e">
        <v>#N/A</v>
      </c>
      <c r="AM2187">
        <v>12.007899999999999</v>
      </c>
      <c r="AN2187">
        <v>30.959599999999998</v>
      </c>
      <c r="AO2187">
        <v>15.3147</v>
      </c>
      <c r="AP2187">
        <v>9.2171599999999998</v>
      </c>
      <c r="AQ2187">
        <v>33.191299999999998</v>
      </c>
      <c r="AR2187">
        <v>15.804</v>
      </c>
    </row>
    <row r="2188" spans="1:44" x14ac:dyDescent="0.25">
      <c r="A2188" s="1">
        <v>39734</v>
      </c>
      <c r="B2188">
        <v>38.156999999999996</v>
      </c>
      <c r="C2188">
        <v>9.3777600000000003</v>
      </c>
      <c r="D2188">
        <v>10.8888</v>
      </c>
      <c r="E2188">
        <v>18.464700000000001</v>
      </c>
      <c r="F2188">
        <v>37.161200000000001</v>
      </c>
      <c r="G2188">
        <v>11.0046</v>
      </c>
      <c r="H2188">
        <v>17.96</v>
      </c>
      <c r="I2188">
        <v>15.7437</v>
      </c>
      <c r="J2188">
        <v>30.2607</v>
      </c>
      <c r="K2188">
        <v>31.508199999999999</v>
      </c>
      <c r="L2188">
        <v>42.829099999999997</v>
      </c>
      <c r="M2188">
        <v>13.0261</v>
      </c>
      <c r="N2188">
        <v>113.747</v>
      </c>
      <c r="O2188">
        <v>14.8292</v>
      </c>
      <c r="P2188">
        <v>22.528700000000001</v>
      </c>
      <c r="Q2188">
        <v>9.36</v>
      </c>
      <c r="R2188">
        <v>46.912500000000001</v>
      </c>
      <c r="S2188">
        <v>12.6435</v>
      </c>
      <c r="T2188">
        <v>4.8</v>
      </c>
      <c r="U2188">
        <v>76.240899999999996</v>
      </c>
      <c r="V2188">
        <v>27.813199999999998</v>
      </c>
      <c r="W2188">
        <v>13.8657</v>
      </c>
      <c r="X2188">
        <v>21.440899999999999</v>
      </c>
      <c r="Y2188">
        <v>60.9084</v>
      </c>
      <c r="Z2188">
        <v>10.504200000000001</v>
      </c>
      <c r="AA2188">
        <v>14.66</v>
      </c>
      <c r="AB2188">
        <v>38.880299999999998</v>
      </c>
      <c r="AC2188">
        <v>27.898199999999999</v>
      </c>
      <c r="AD2188">
        <v>16.39</v>
      </c>
      <c r="AE2188">
        <v>35.702800000000003</v>
      </c>
      <c r="AF2188">
        <v>17.441500000000001</v>
      </c>
      <c r="AG2188">
        <v>16.358699999999999</v>
      </c>
      <c r="AH2188">
        <v>19.0136</v>
      </c>
      <c r="AI2188">
        <v>9.9252300000000009</v>
      </c>
      <c r="AJ2188">
        <v>39.801499999999997</v>
      </c>
      <c r="AK2188" t="e">
        <v>#N/A</v>
      </c>
      <c r="AL2188" t="e">
        <v>#N/A</v>
      </c>
      <c r="AM2188">
        <v>16.110099999999999</v>
      </c>
      <c r="AN2188">
        <v>35.029899999999998</v>
      </c>
      <c r="AO2188">
        <v>16.477499999999999</v>
      </c>
      <c r="AP2188">
        <v>10.388999999999999</v>
      </c>
      <c r="AQ2188">
        <v>35.347700000000003</v>
      </c>
      <c r="AR2188">
        <v>18.247699999999998</v>
      </c>
    </row>
    <row r="2189" spans="1:44" x14ac:dyDescent="0.25">
      <c r="A2189" s="1">
        <v>39735</v>
      </c>
      <c r="B2189">
        <v>37.684699999999999</v>
      </c>
      <c r="C2189">
        <v>8.7421299999999995</v>
      </c>
      <c r="D2189">
        <v>10.5723</v>
      </c>
      <c r="E2189">
        <v>18.91</v>
      </c>
      <c r="F2189">
        <v>40.154899999999998</v>
      </c>
      <c r="G2189">
        <v>10.3024</v>
      </c>
      <c r="H2189">
        <v>19.3</v>
      </c>
      <c r="I2189">
        <v>18.1768</v>
      </c>
      <c r="J2189">
        <v>28.730699999999999</v>
      </c>
      <c r="K2189">
        <v>29.992599999999999</v>
      </c>
      <c r="L2189">
        <v>41.656599999999997</v>
      </c>
      <c r="M2189">
        <v>12.4297</v>
      </c>
      <c r="N2189">
        <v>133.36840000000001</v>
      </c>
      <c r="O2189">
        <v>13.6088</v>
      </c>
      <c r="P2189">
        <v>21.7194</v>
      </c>
      <c r="Q2189">
        <v>10.220000000000001</v>
      </c>
      <c r="R2189">
        <v>46.132300000000001</v>
      </c>
      <c r="S2189">
        <v>12.450100000000001</v>
      </c>
      <c r="T2189">
        <v>4.79</v>
      </c>
      <c r="U2189">
        <v>83.720799999999997</v>
      </c>
      <c r="V2189">
        <v>26.965</v>
      </c>
      <c r="W2189">
        <v>13.346299999999999</v>
      </c>
      <c r="X2189">
        <v>20.418700000000001</v>
      </c>
      <c r="Y2189">
        <v>61.3185</v>
      </c>
      <c r="Z2189">
        <v>9.7679899999999993</v>
      </c>
      <c r="AA2189">
        <v>16.36</v>
      </c>
      <c r="AB2189">
        <v>39.372900000000001</v>
      </c>
      <c r="AC2189">
        <v>26.528600000000001</v>
      </c>
      <c r="AD2189">
        <v>16.12</v>
      </c>
      <c r="AE2189">
        <v>34.426200000000001</v>
      </c>
      <c r="AF2189">
        <v>17.127700000000001</v>
      </c>
      <c r="AG2189">
        <v>15.333500000000001</v>
      </c>
      <c r="AH2189">
        <v>19.286300000000001</v>
      </c>
      <c r="AI2189">
        <v>10.109299999999999</v>
      </c>
      <c r="AJ2189">
        <v>39.979599999999998</v>
      </c>
      <c r="AK2189" t="e">
        <v>#N/A</v>
      </c>
      <c r="AL2189" t="e">
        <v>#N/A</v>
      </c>
      <c r="AM2189">
        <v>15.7112</v>
      </c>
      <c r="AN2189">
        <v>33.7151</v>
      </c>
      <c r="AO2189">
        <v>16.3535</v>
      </c>
      <c r="AP2189">
        <v>10.0831</v>
      </c>
      <c r="AQ2189">
        <v>35.018700000000003</v>
      </c>
      <c r="AR2189">
        <v>17.3933</v>
      </c>
    </row>
    <row r="2190" spans="1:44" x14ac:dyDescent="0.25">
      <c r="A2190" s="1">
        <v>39736</v>
      </c>
      <c r="B2190">
        <v>35.031300000000002</v>
      </c>
      <c r="C2190">
        <v>7.6960499999999996</v>
      </c>
      <c r="D2190">
        <v>9.8630099999999992</v>
      </c>
      <c r="E2190">
        <v>16.527000000000001</v>
      </c>
      <c r="F2190">
        <v>35.173299999999998</v>
      </c>
      <c r="G2190">
        <v>9.7860099999999992</v>
      </c>
      <c r="H2190">
        <v>19.100000000000001</v>
      </c>
      <c r="I2190">
        <v>16.472300000000001</v>
      </c>
      <c r="J2190">
        <v>27.235499999999998</v>
      </c>
      <c r="K2190">
        <v>26.8108</v>
      </c>
      <c r="L2190">
        <v>36.793900000000001</v>
      </c>
      <c r="M2190">
        <v>11.2125</v>
      </c>
      <c r="N2190">
        <v>115.8155</v>
      </c>
      <c r="O2190">
        <v>13.8864</v>
      </c>
      <c r="P2190">
        <v>19.504899999999999</v>
      </c>
      <c r="Q2190">
        <v>9.6199999999999992</v>
      </c>
      <c r="R2190">
        <v>40.0657</v>
      </c>
      <c r="S2190">
        <v>11.601800000000001</v>
      </c>
      <c r="T2190">
        <v>4.5999999999999996</v>
      </c>
      <c r="U2190">
        <v>77.797499999999999</v>
      </c>
      <c r="V2190">
        <v>25.965499999999999</v>
      </c>
      <c r="W2190">
        <v>12.678000000000001</v>
      </c>
      <c r="X2190">
        <v>18.670100000000001</v>
      </c>
      <c r="Y2190">
        <v>58.378999999999998</v>
      </c>
      <c r="Z2190">
        <v>9.2772199999999998</v>
      </c>
      <c r="AA2190">
        <v>15.98</v>
      </c>
      <c r="AB2190">
        <v>37.5914</v>
      </c>
      <c r="AC2190">
        <v>25.3157</v>
      </c>
      <c r="AD2190">
        <v>15.61</v>
      </c>
      <c r="AE2190">
        <v>31.974499999999999</v>
      </c>
      <c r="AF2190">
        <v>15.7622</v>
      </c>
      <c r="AG2190">
        <v>14.5517</v>
      </c>
      <c r="AH2190">
        <v>17.162299999999998</v>
      </c>
      <c r="AI2190">
        <v>9.6912500000000001</v>
      </c>
      <c r="AJ2190">
        <v>37.657899999999998</v>
      </c>
      <c r="AK2190" t="e">
        <v>#N/A</v>
      </c>
      <c r="AL2190" t="e">
        <v>#N/A</v>
      </c>
      <c r="AM2190">
        <v>14.9472</v>
      </c>
      <c r="AN2190">
        <v>31.904599999999999</v>
      </c>
      <c r="AO2190">
        <v>15.1889</v>
      </c>
      <c r="AP2190">
        <v>8.7885799999999996</v>
      </c>
      <c r="AQ2190">
        <v>32.494799999999998</v>
      </c>
      <c r="AR2190">
        <v>15.9763</v>
      </c>
    </row>
    <row r="2191" spans="1:44" x14ac:dyDescent="0.25">
      <c r="A2191" s="1">
        <v>39737</v>
      </c>
      <c r="B2191">
        <v>37.011099999999999</v>
      </c>
      <c r="C2191">
        <v>8.3662899999999993</v>
      </c>
      <c r="D2191">
        <v>10.4612</v>
      </c>
      <c r="E2191">
        <v>16.145499999999998</v>
      </c>
      <c r="F2191">
        <v>35.480899999999998</v>
      </c>
      <c r="G2191">
        <v>10.268599999999999</v>
      </c>
      <c r="H2191">
        <v>18.43</v>
      </c>
      <c r="I2191">
        <v>16.9161</v>
      </c>
      <c r="J2191">
        <v>29.0701</v>
      </c>
      <c r="K2191">
        <v>27.445</v>
      </c>
      <c r="L2191">
        <v>39.045999999999999</v>
      </c>
      <c r="M2191">
        <v>12.1158</v>
      </c>
      <c r="N2191">
        <v>115.9524</v>
      </c>
      <c r="O2191">
        <v>14.5052</v>
      </c>
      <c r="P2191">
        <v>20.683599999999998</v>
      </c>
      <c r="Q2191">
        <v>9.18</v>
      </c>
      <c r="R2191">
        <v>45.018000000000001</v>
      </c>
      <c r="S2191">
        <v>12.0923</v>
      </c>
      <c r="T2191">
        <v>4.7549999999999999</v>
      </c>
      <c r="U2191">
        <v>77.956900000000005</v>
      </c>
      <c r="V2191">
        <v>26.904699999999998</v>
      </c>
      <c r="W2191">
        <v>12.7049</v>
      </c>
      <c r="X2191">
        <v>20.031300000000002</v>
      </c>
      <c r="Y2191">
        <v>61.043500000000002</v>
      </c>
      <c r="Z2191">
        <v>9.9139599999999994</v>
      </c>
      <c r="AA2191">
        <v>13.2</v>
      </c>
      <c r="AB2191">
        <v>39.773899999999998</v>
      </c>
      <c r="AC2191">
        <v>26.863800000000001</v>
      </c>
      <c r="AD2191">
        <v>15.09</v>
      </c>
      <c r="AE2191">
        <v>34.0745</v>
      </c>
      <c r="AF2191">
        <v>16.875699999999998</v>
      </c>
      <c r="AG2191">
        <v>15.6699</v>
      </c>
      <c r="AH2191">
        <v>19.2407</v>
      </c>
      <c r="AI2191">
        <v>10.1965</v>
      </c>
      <c r="AJ2191">
        <v>39.225200000000001</v>
      </c>
      <c r="AK2191" t="e">
        <v>#N/A</v>
      </c>
      <c r="AL2191" t="e">
        <v>#N/A</v>
      </c>
      <c r="AM2191">
        <v>15.745699999999999</v>
      </c>
      <c r="AN2191">
        <v>34.555399999999999</v>
      </c>
      <c r="AO2191">
        <v>15.7644</v>
      </c>
      <c r="AP2191">
        <v>9.4569600000000005</v>
      </c>
      <c r="AQ2191">
        <v>35.771700000000003</v>
      </c>
      <c r="AR2191">
        <v>16.736499999999999</v>
      </c>
    </row>
    <row r="2192" spans="1:44" x14ac:dyDescent="0.25">
      <c r="A2192" s="1">
        <v>39738</v>
      </c>
      <c r="B2192">
        <v>36.787599999999998</v>
      </c>
      <c r="C2192">
        <v>8.1474100000000007</v>
      </c>
      <c r="D2192">
        <v>10.719099999999999</v>
      </c>
      <c r="E2192">
        <v>16.0563</v>
      </c>
      <c r="F2192">
        <v>30.8977</v>
      </c>
      <c r="G2192">
        <v>9.8915100000000002</v>
      </c>
      <c r="H2192">
        <v>18.760000000000002</v>
      </c>
      <c r="I2192">
        <v>16.336099999999998</v>
      </c>
      <c r="J2192">
        <v>29.136399999999998</v>
      </c>
      <c r="K2192">
        <v>25.665099999999999</v>
      </c>
      <c r="L2192">
        <v>38.878399999999999</v>
      </c>
      <c r="M2192">
        <v>12.319000000000001</v>
      </c>
      <c r="N2192">
        <v>109.3479</v>
      </c>
      <c r="O2192">
        <v>14.1122</v>
      </c>
      <c r="P2192">
        <v>20.793299999999999</v>
      </c>
      <c r="Q2192">
        <v>8.75</v>
      </c>
      <c r="R2192">
        <v>44.442999999999998</v>
      </c>
      <c r="S2192">
        <v>12.0259</v>
      </c>
      <c r="T2192">
        <v>4.8099999999999996</v>
      </c>
      <c r="U2192">
        <v>79.883899999999997</v>
      </c>
      <c r="V2192">
        <v>27.145600000000002</v>
      </c>
      <c r="W2192">
        <v>13.134</v>
      </c>
      <c r="X2192">
        <v>19.167200000000001</v>
      </c>
      <c r="Y2192">
        <v>61.0152</v>
      </c>
      <c r="Z2192">
        <v>9.7510399999999997</v>
      </c>
      <c r="AA2192">
        <v>13.37</v>
      </c>
      <c r="AB2192">
        <v>39.542999999999999</v>
      </c>
      <c r="AC2192">
        <v>26.294699999999999</v>
      </c>
      <c r="AD2192">
        <v>16.39</v>
      </c>
      <c r="AE2192">
        <v>33.920299999999997</v>
      </c>
      <c r="AF2192">
        <v>17.192299999999999</v>
      </c>
      <c r="AG2192">
        <v>15.620699999999999</v>
      </c>
      <c r="AH2192">
        <v>19.9117</v>
      </c>
      <c r="AI2192">
        <v>10.2385</v>
      </c>
      <c r="AJ2192">
        <v>39.507399999999997</v>
      </c>
      <c r="AK2192" t="e">
        <v>#N/A</v>
      </c>
      <c r="AL2192" t="e">
        <v>#N/A</v>
      </c>
      <c r="AM2192">
        <v>17.1007</v>
      </c>
      <c r="AN2192">
        <v>33.392000000000003</v>
      </c>
      <c r="AO2192">
        <v>15.757999999999999</v>
      </c>
      <c r="AP2192">
        <v>9.3770000000000007</v>
      </c>
      <c r="AQ2192">
        <v>35.485700000000001</v>
      </c>
      <c r="AR2192">
        <v>17.198599999999999</v>
      </c>
    </row>
    <row r="2193" spans="1:44" x14ac:dyDescent="0.25">
      <c r="A2193" s="1">
        <v>39741</v>
      </c>
      <c r="B2193">
        <v>37.396099999999997</v>
      </c>
      <c r="C2193">
        <v>8.5558300000000003</v>
      </c>
      <c r="D2193">
        <v>11.279400000000001</v>
      </c>
      <c r="E2193">
        <v>16.7333</v>
      </c>
      <c r="F2193">
        <v>33.936799999999998</v>
      </c>
      <c r="G2193">
        <v>9.9822199999999999</v>
      </c>
      <c r="H2193">
        <v>19.329999999999998</v>
      </c>
      <c r="I2193">
        <v>17.126000000000001</v>
      </c>
      <c r="J2193">
        <v>30.503699999999998</v>
      </c>
      <c r="K2193">
        <v>26.656600000000001</v>
      </c>
      <c r="L2193">
        <v>43.340699999999998</v>
      </c>
      <c r="M2193">
        <v>13.0219</v>
      </c>
      <c r="N2193">
        <v>110.7259</v>
      </c>
      <c r="O2193">
        <v>14.8117</v>
      </c>
      <c r="P2193">
        <v>22.2378</v>
      </c>
      <c r="Q2193">
        <v>9.01</v>
      </c>
      <c r="R2193">
        <v>48.909599999999998</v>
      </c>
      <c r="S2193">
        <v>12.32</v>
      </c>
      <c r="T2193">
        <v>4.9749999999999996</v>
      </c>
      <c r="U2193">
        <v>84.789400000000001</v>
      </c>
      <c r="V2193">
        <v>27.9925</v>
      </c>
      <c r="W2193">
        <v>13.4842</v>
      </c>
      <c r="X2193">
        <v>19.366700000000002</v>
      </c>
      <c r="Y2193">
        <v>62.085299999999997</v>
      </c>
      <c r="Z2193">
        <v>10.075699999999999</v>
      </c>
      <c r="AA2193">
        <v>13.43</v>
      </c>
      <c r="AB2193">
        <v>40.612200000000001</v>
      </c>
      <c r="AC2193">
        <v>27.1434</v>
      </c>
      <c r="AD2193">
        <v>17.18</v>
      </c>
      <c r="AE2193">
        <v>35.7836</v>
      </c>
      <c r="AF2193">
        <v>18.672599999999999</v>
      </c>
      <c r="AG2193">
        <v>16.112300000000001</v>
      </c>
      <c r="AH2193">
        <v>20.667200000000001</v>
      </c>
      <c r="AI2193">
        <v>10.4833</v>
      </c>
      <c r="AJ2193">
        <v>40.835099999999997</v>
      </c>
      <c r="AK2193" t="e">
        <v>#N/A</v>
      </c>
      <c r="AL2193" t="e">
        <v>#N/A</v>
      </c>
      <c r="AM2193">
        <v>17.859300000000001</v>
      </c>
      <c r="AN2193">
        <v>34.3416</v>
      </c>
      <c r="AO2193">
        <v>16.776199999999999</v>
      </c>
      <c r="AP2193">
        <v>9.3253699999999995</v>
      </c>
      <c r="AQ2193">
        <v>35.867699999999999</v>
      </c>
      <c r="AR2193">
        <v>18.421900000000001</v>
      </c>
    </row>
    <row r="2194" spans="1:44" x14ac:dyDescent="0.25">
      <c r="A2194" s="1">
        <v>39742</v>
      </c>
      <c r="B2194">
        <v>40.241799999999998</v>
      </c>
      <c r="C2194">
        <v>8.5501900000000006</v>
      </c>
      <c r="D2194">
        <v>11.1462</v>
      </c>
      <c r="E2194">
        <v>17.891500000000001</v>
      </c>
      <c r="F2194">
        <v>33.656700000000001</v>
      </c>
      <c r="G2194">
        <v>9.8159899999999993</v>
      </c>
      <c r="H2194">
        <v>20.3</v>
      </c>
      <c r="I2194">
        <v>17.594899999999999</v>
      </c>
      <c r="J2194">
        <v>30.666599999999999</v>
      </c>
      <c r="K2194">
        <v>25.781500000000001</v>
      </c>
      <c r="L2194">
        <v>42.069200000000002</v>
      </c>
      <c r="M2194">
        <v>12.6784</v>
      </c>
      <c r="N2194">
        <v>106.0166</v>
      </c>
      <c r="O2194">
        <v>14.9384</v>
      </c>
      <c r="P2194">
        <v>21.703600000000002</v>
      </c>
      <c r="Q2194">
        <v>9.7200000000000006</v>
      </c>
      <c r="R2194">
        <v>47.880699999999997</v>
      </c>
      <c r="S2194">
        <v>12.8432</v>
      </c>
      <c r="T2194">
        <v>4.93</v>
      </c>
      <c r="U2194">
        <v>85.870999999999995</v>
      </c>
      <c r="V2194">
        <v>27.1051</v>
      </c>
      <c r="W2194">
        <v>13.8552</v>
      </c>
      <c r="X2194">
        <v>19.374300000000002</v>
      </c>
      <c r="Y2194">
        <v>62.3339</v>
      </c>
      <c r="Z2194">
        <v>9.9137900000000005</v>
      </c>
      <c r="AA2194">
        <v>14.09</v>
      </c>
      <c r="AB2194">
        <v>40.96</v>
      </c>
      <c r="AC2194">
        <v>27.3996</v>
      </c>
      <c r="AD2194">
        <v>17.68</v>
      </c>
      <c r="AE2194">
        <v>36.793900000000001</v>
      </c>
      <c r="AF2194">
        <v>18.767199999999999</v>
      </c>
      <c r="AG2194">
        <v>15.9941</v>
      </c>
      <c r="AH2194">
        <v>20.409500000000001</v>
      </c>
      <c r="AI2194">
        <v>10.784800000000001</v>
      </c>
      <c r="AJ2194">
        <v>41.545900000000003</v>
      </c>
      <c r="AK2194" t="e">
        <v>#N/A</v>
      </c>
      <c r="AL2194" t="e">
        <v>#N/A</v>
      </c>
      <c r="AM2194">
        <v>17.977599999999999</v>
      </c>
      <c r="AN2194">
        <v>34.016100000000002</v>
      </c>
      <c r="AO2194">
        <v>16.692699999999999</v>
      </c>
      <c r="AP2194">
        <v>9.42211</v>
      </c>
      <c r="AQ2194">
        <v>36.191800000000001</v>
      </c>
      <c r="AR2194">
        <v>17.888300000000001</v>
      </c>
    </row>
    <row r="2195" spans="1:44" x14ac:dyDescent="0.25">
      <c r="A2195" s="1">
        <v>39743</v>
      </c>
      <c r="B2195">
        <v>39.549900000000001</v>
      </c>
      <c r="C2195">
        <v>7.5809100000000003</v>
      </c>
      <c r="D2195">
        <v>11.17</v>
      </c>
      <c r="E2195">
        <v>17.971399999999999</v>
      </c>
      <c r="F2195">
        <v>32.400399999999998</v>
      </c>
      <c r="G2195">
        <v>10.2674</v>
      </c>
      <c r="H2195">
        <v>19.899999999999999</v>
      </c>
      <c r="I2195">
        <v>16.624199999999998</v>
      </c>
      <c r="J2195">
        <v>29.2898</v>
      </c>
      <c r="K2195">
        <v>24.878699999999998</v>
      </c>
      <c r="L2195">
        <v>40.179600000000001</v>
      </c>
      <c r="M2195">
        <v>12.498200000000001</v>
      </c>
      <c r="N2195">
        <v>102.1593</v>
      </c>
      <c r="O2195">
        <v>15.1218</v>
      </c>
      <c r="P2195">
        <v>20.242799999999999</v>
      </c>
      <c r="Q2195">
        <v>9.16</v>
      </c>
      <c r="R2195">
        <v>44.018700000000003</v>
      </c>
      <c r="S2195">
        <v>12.1228</v>
      </c>
      <c r="T2195">
        <v>4.87</v>
      </c>
      <c r="U2195">
        <v>83.927700000000002</v>
      </c>
      <c r="V2195">
        <v>25.135100000000001</v>
      </c>
      <c r="W2195">
        <v>13.2057</v>
      </c>
      <c r="X2195">
        <v>18.969200000000001</v>
      </c>
      <c r="Y2195">
        <v>58.643700000000003</v>
      </c>
      <c r="Z2195">
        <v>9.5597899999999996</v>
      </c>
      <c r="AA2195">
        <v>13.22</v>
      </c>
      <c r="AB2195">
        <v>40.46</v>
      </c>
      <c r="AC2195">
        <v>25.9361</v>
      </c>
      <c r="AD2195">
        <v>17.07</v>
      </c>
      <c r="AE2195">
        <v>35.652000000000001</v>
      </c>
      <c r="AF2195">
        <v>17.634799999999998</v>
      </c>
      <c r="AG2195">
        <v>14.667899999999999</v>
      </c>
      <c r="AH2195">
        <v>18.981000000000002</v>
      </c>
      <c r="AI2195">
        <v>10.5783</v>
      </c>
      <c r="AJ2195">
        <v>39.4497</v>
      </c>
      <c r="AK2195" t="e">
        <v>#N/A</v>
      </c>
      <c r="AL2195" t="e">
        <v>#N/A</v>
      </c>
      <c r="AM2195">
        <v>17.606100000000001</v>
      </c>
      <c r="AN2195">
        <v>33.400500000000001</v>
      </c>
      <c r="AO2195">
        <v>15.5753</v>
      </c>
      <c r="AP2195">
        <v>9.0913000000000004</v>
      </c>
      <c r="AQ2195">
        <v>36.002499999999998</v>
      </c>
      <c r="AR2195">
        <v>16.716899999999999</v>
      </c>
    </row>
    <row r="2196" spans="1:44" x14ac:dyDescent="0.25">
      <c r="A2196" s="1">
        <v>39744</v>
      </c>
      <c r="B2196">
        <v>41.934600000000003</v>
      </c>
      <c r="C2196">
        <v>7.2175599999999998</v>
      </c>
      <c r="D2196">
        <v>11.367100000000001</v>
      </c>
      <c r="E2196">
        <v>17.664899999999999</v>
      </c>
      <c r="F2196">
        <v>32.329500000000003</v>
      </c>
      <c r="G2196">
        <v>10.4384</v>
      </c>
      <c r="H2196">
        <v>19.600000000000001</v>
      </c>
      <c r="I2196">
        <v>16.917100000000001</v>
      </c>
      <c r="J2196">
        <v>31.835699999999999</v>
      </c>
      <c r="K2196">
        <v>24.150500000000001</v>
      </c>
      <c r="L2196">
        <v>43.564999999999998</v>
      </c>
      <c r="M2196">
        <v>12.407999999999999</v>
      </c>
      <c r="N2196">
        <v>100.8079</v>
      </c>
      <c r="O2196">
        <v>14.3857</v>
      </c>
      <c r="P2196">
        <v>20.288499999999999</v>
      </c>
      <c r="Q2196">
        <v>8.56</v>
      </c>
      <c r="R2196">
        <v>48.11</v>
      </c>
      <c r="S2196">
        <v>12.051500000000001</v>
      </c>
      <c r="T2196">
        <v>4.74</v>
      </c>
      <c r="U2196">
        <v>79.604600000000005</v>
      </c>
      <c r="V2196">
        <v>23.712</v>
      </c>
      <c r="W2196">
        <v>12.961</v>
      </c>
      <c r="X2196">
        <v>19.721399999999999</v>
      </c>
      <c r="Y2196">
        <v>59.322299999999998</v>
      </c>
      <c r="Z2196">
        <v>9.5515299999999996</v>
      </c>
      <c r="AA2196">
        <v>12.42</v>
      </c>
      <c r="AB2196">
        <v>41.244599999999998</v>
      </c>
      <c r="AC2196">
        <v>26.4786</v>
      </c>
      <c r="AD2196">
        <v>17.03</v>
      </c>
      <c r="AE2196">
        <v>36.667499999999997</v>
      </c>
      <c r="AF2196">
        <v>18.2105</v>
      </c>
      <c r="AG2196">
        <v>15.2453</v>
      </c>
      <c r="AH2196">
        <v>18.388300000000001</v>
      </c>
      <c r="AI2196">
        <v>10.833600000000001</v>
      </c>
      <c r="AJ2196">
        <v>40.7697</v>
      </c>
      <c r="AK2196" t="e">
        <v>#N/A</v>
      </c>
      <c r="AL2196" t="e">
        <v>#N/A</v>
      </c>
      <c r="AM2196">
        <v>17.556100000000001</v>
      </c>
      <c r="AN2196">
        <v>33.5486</v>
      </c>
      <c r="AO2196">
        <v>15.912599999999999</v>
      </c>
      <c r="AP2196">
        <v>9.0790299999999995</v>
      </c>
      <c r="AQ2196">
        <v>36.433700000000002</v>
      </c>
      <c r="AR2196">
        <v>17.014500000000002</v>
      </c>
    </row>
    <row r="2197" spans="1:44" x14ac:dyDescent="0.25">
      <c r="A2197" s="1">
        <v>39745</v>
      </c>
      <c r="B2197">
        <v>41.3095</v>
      </c>
      <c r="C2197">
        <v>6.9139999999999997</v>
      </c>
      <c r="D2197">
        <v>11.3477</v>
      </c>
      <c r="E2197">
        <v>17.613499999999998</v>
      </c>
      <c r="F2197">
        <v>26.616099999999999</v>
      </c>
      <c r="G2197">
        <v>10.415800000000001</v>
      </c>
      <c r="H2197">
        <v>18.98</v>
      </c>
      <c r="I2197">
        <v>15.7608</v>
      </c>
      <c r="J2197">
        <v>31.485800000000001</v>
      </c>
      <c r="K2197">
        <v>23.13</v>
      </c>
      <c r="L2197">
        <v>42.407400000000003</v>
      </c>
      <c r="M2197">
        <v>11.9382</v>
      </c>
      <c r="N2197">
        <v>94.935299999999998</v>
      </c>
      <c r="O2197">
        <v>14.137499999999999</v>
      </c>
      <c r="P2197">
        <v>19.2179</v>
      </c>
      <c r="Q2197">
        <v>8.1300000000000008</v>
      </c>
      <c r="R2197">
        <v>47.988999999999997</v>
      </c>
      <c r="S2197">
        <v>11.623900000000001</v>
      </c>
      <c r="T2197">
        <v>4.7050000000000001</v>
      </c>
      <c r="U2197">
        <v>74.858000000000004</v>
      </c>
      <c r="V2197">
        <v>23.598299999999998</v>
      </c>
      <c r="W2197">
        <v>12.800800000000001</v>
      </c>
      <c r="X2197">
        <v>18.861899999999999</v>
      </c>
      <c r="Y2197">
        <v>58.699399999999997</v>
      </c>
      <c r="Z2197">
        <v>9.5597899999999996</v>
      </c>
      <c r="AA2197">
        <v>12.65</v>
      </c>
      <c r="AB2197">
        <v>40.830300000000001</v>
      </c>
      <c r="AC2197">
        <v>25.206800000000001</v>
      </c>
      <c r="AD2197">
        <v>16.54</v>
      </c>
      <c r="AE2197">
        <v>35.599699999999999</v>
      </c>
      <c r="AF2197">
        <v>17.556899999999999</v>
      </c>
      <c r="AG2197">
        <v>15.254200000000001</v>
      </c>
      <c r="AH2197">
        <v>17.616900000000001</v>
      </c>
      <c r="AI2197">
        <v>10.676299999999999</v>
      </c>
      <c r="AJ2197">
        <v>40.298699999999997</v>
      </c>
      <c r="AK2197" t="e">
        <v>#N/A</v>
      </c>
      <c r="AL2197" t="e">
        <v>#N/A</v>
      </c>
      <c r="AM2197">
        <v>17.093399999999999</v>
      </c>
      <c r="AN2197">
        <v>33.151499999999999</v>
      </c>
      <c r="AO2197">
        <v>15.467599999999999</v>
      </c>
      <c r="AP2197">
        <v>9.1683199999999996</v>
      </c>
      <c r="AQ2197">
        <v>36.097499999999997</v>
      </c>
      <c r="AR2197">
        <v>16.7194</v>
      </c>
    </row>
    <row r="2198" spans="1:44" x14ac:dyDescent="0.25">
      <c r="A2198" s="1">
        <v>39748</v>
      </c>
      <c r="B2198">
        <v>42.2928</v>
      </c>
      <c r="C2198">
        <v>6.7146499999999998</v>
      </c>
      <c r="D2198">
        <v>11.017899999999999</v>
      </c>
      <c r="E2198">
        <v>17.087599999999998</v>
      </c>
      <c r="F2198">
        <v>21.368200000000002</v>
      </c>
      <c r="G2198">
        <v>10.0619</v>
      </c>
      <c r="H2198">
        <v>19.399999999999999</v>
      </c>
      <c r="I2198">
        <v>15.5245</v>
      </c>
      <c r="J2198">
        <v>29.803100000000001</v>
      </c>
      <c r="K2198">
        <v>23.017299999999999</v>
      </c>
      <c r="L2198">
        <v>41.394599999999997</v>
      </c>
      <c r="M2198">
        <v>11.898300000000001</v>
      </c>
      <c r="N2198">
        <v>92.729799999999997</v>
      </c>
      <c r="O2198">
        <v>14.085699999999999</v>
      </c>
      <c r="P2198">
        <v>18.414200000000001</v>
      </c>
      <c r="Q2198">
        <v>8</v>
      </c>
      <c r="R2198">
        <v>46.439799999999998</v>
      </c>
      <c r="S2198">
        <v>11.684799999999999</v>
      </c>
      <c r="T2198">
        <v>4.3499999999999996</v>
      </c>
      <c r="U2198">
        <v>70.007000000000005</v>
      </c>
      <c r="V2198">
        <v>22.929400000000001</v>
      </c>
      <c r="W2198">
        <v>13.2202</v>
      </c>
      <c r="X2198">
        <v>18.407800000000002</v>
      </c>
      <c r="Y2198">
        <v>57.5976</v>
      </c>
      <c r="Z2198">
        <v>9.6438699999999997</v>
      </c>
      <c r="AA2198">
        <v>12.55</v>
      </c>
      <c r="AB2198">
        <v>40.8414</v>
      </c>
      <c r="AC2198">
        <v>24.453399999999998</v>
      </c>
      <c r="AD2198">
        <v>17.010000000000002</v>
      </c>
      <c r="AE2198">
        <v>35.106499999999997</v>
      </c>
      <c r="AF2198">
        <v>17.404699999999998</v>
      </c>
      <c r="AG2198">
        <v>14.872999999999999</v>
      </c>
      <c r="AH2198">
        <v>17.347100000000001</v>
      </c>
      <c r="AI2198">
        <v>10.6755</v>
      </c>
      <c r="AJ2198">
        <v>39.700400000000002</v>
      </c>
      <c r="AK2198" t="e">
        <v>#N/A</v>
      </c>
      <c r="AL2198" t="e">
        <v>#N/A</v>
      </c>
      <c r="AM2198">
        <v>15.4094</v>
      </c>
      <c r="AN2198">
        <v>32.0045</v>
      </c>
      <c r="AO2198">
        <v>17.213799999999999</v>
      </c>
      <c r="AP2198">
        <v>8.9998900000000006</v>
      </c>
      <c r="AQ2198">
        <v>35.263399999999997</v>
      </c>
      <c r="AR2198">
        <v>15.975</v>
      </c>
    </row>
    <row r="2199" spans="1:44" x14ac:dyDescent="0.25">
      <c r="A2199" s="1">
        <v>39749</v>
      </c>
      <c r="B2199">
        <v>44.8157</v>
      </c>
      <c r="C2199">
        <v>7.9649000000000001</v>
      </c>
      <c r="D2199">
        <v>11.5952</v>
      </c>
      <c r="E2199">
        <v>18.7577</v>
      </c>
      <c r="F2199">
        <v>28.813099999999999</v>
      </c>
      <c r="G2199">
        <v>10.8576</v>
      </c>
      <c r="H2199">
        <v>20.100000000000001</v>
      </c>
      <c r="I2199">
        <v>17.3157</v>
      </c>
      <c r="J2199">
        <v>34.300199999999997</v>
      </c>
      <c r="K2199">
        <v>24.411799999999999</v>
      </c>
      <c r="L2199">
        <v>46.721299999999999</v>
      </c>
      <c r="M2199">
        <v>13.476900000000001</v>
      </c>
      <c r="N2199">
        <v>105.4522</v>
      </c>
      <c r="O2199">
        <v>15.460100000000001</v>
      </c>
      <c r="P2199">
        <v>20.247699999999998</v>
      </c>
      <c r="Q2199">
        <v>8.26</v>
      </c>
      <c r="R2199">
        <v>52.325099999999999</v>
      </c>
      <c r="S2199">
        <v>12.777100000000001</v>
      </c>
      <c r="T2199">
        <v>4.7249999999999996</v>
      </c>
      <c r="U2199">
        <v>70.882800000000003</v>
      </c>
      <c r="V2199">
        <v>25.668700000000001</v>
      </c>
      <c r="W2199">
        <v>15.007300000000001</v>
      </c>
      <c r="X2199">
        <v>20.517700000000001</v>
      </c>
      <c r="Y2199">
        <v>62.968800000000002</v>
      </c>
      <c r="Z2199">
        <v>10.6769</v>
      </c>
      <c r="AA2199">
        <v>12.72</v>
      </c>
      <c r="AB2199">
        <v>43.422400000000003</v>
      </c>
      <c r="AC2199">
        <v>26.900099999999998</v>
      </c>
      <c r="AD2199">
        <v>16.62</v>
      </c>
      <c r="AE2199">
        <v>38.200499999999998</v>
      </c>
      <c r="AF2199">
        <v>19.165600000000001</v>
      </c>
      <c r="AG2199">
        <v>16.1358</v>
      </c>
      <c r="AH2199">
        <v>19.431699999999999</v>
      </c>
      <c r="AI2199">
        <v>11.5458</v>
      </c>
      <c r="AJ2199">
        <v>43.525100000000002</v>
      </c>
      <c r="AK2199" t="e">
        <v>#N/A</v>
      </c>
      <c r="AL2199" t="e">
        <v>#N/A</v>
      </c>
      <c r="AM2199">
        <v>16.843800000000002</v>
      </c>
      <c r="AN2199">
        <v>36.141199999999998</v>
      </c>
      <c r="AO2199">
        <v>19.628499999999999</v>
      </c>
      <c r="AP2199">
        <v>9.6019299999999994</v>
      </c>
      <c r="AQ2199">
        <v>38.9617</v>
      </c>
      <c r="AR2199">
        <v>17.779499999999999</v>
      </c>
    </row>
    <row r="2200" spans="1:44" x14ac:dyDescent="0.25">
      <c r="A2200" s="1">
        <v>39750</v>
      </c>
      <c r="B2200">
        <v>42.380400000000002</v>
      </c>
      <c r="C2200">
        <v>8.0445899999999995</v>
      </c>
      <c r="D2200">
        <v>11.123200000000001</v>
      </c>
      <c r="E2200">
        <v>18.074200000000001</v>
      </c>
      <c r="F2200">
        <v>23.937999999999999</v>
      </c>
      <c r="G2200">
        <v>11.1448</v>
      </c>
      <c r="H2200">
        <v>20.97</v>
      </c>
      <c r="I2200">
        <v>16.416699999999999</v>
      </c>
      <c r="J2200">
        <v>34.139000000000003</v>
      </c>
      <c r="K2200">
        <v>24.7606</v>
      </c>
      <c r="L2200">
        <v>45.776299999999999</v>
      </c>
      <c r="M2200">
        <v>12.9017</v>
      </c>
      <c r="N2200">
        <v>98.809299999999993</v>
      </c>
      <c r="O2200">
        <v>14.695499999999999</v>
      </c>
      <c r="P2200">
        <v>20.280899999999999</v>
      </c>
      <c r="Q2200">
        <v>8.74</v>
      </c>
      <c r="R2200">
        <v>50.516300000000001</v>
      </c>
      <c r="S2200">
        <v>12.211399999999999</v>
      </c>
      <c r="T2200">
        <v>5.1749999999999998</v>
      </c>
      <c r="U2200">
        <v>71.926000000000002</v>
      </c>
      <c r="V2200">
        <v>25.400700000000001</v>
      </c>
      <c r="W2200">
        <v>14.700100000000001</v>
      </c>
      <c r="X2200">
        <v>19.803699999999999</v>
      </c>
      <c r="Y2200">
        <v>61.067300000000003</v>
      </c>
      <c r="Z2200">
        <v>9.8653899999999997</v>
      </c>
      <c r="AA2200">
        <v>13.09</v>
      </c>
      <c r="AB2200">
        <v>39.909599999999998</v>
      </c>
      <c r="AC2200">
        <v>24.954499999999999</v>
      </c>
      <c r="AD2200">
        <v>17.940000000000001</v>
      </c>
      <c r="AE2200">
        <v>37.841099999999997</v>
      </c>
      <c r="AF2200">
        <v>18.115600000000001</v>
      </c>
      <c r="AG2200">
        <v>15.759</v>
      </c>
      <c r="AH2200">
        <v>19.0822</v>
      </c>
      <c r="AI2200">
        <v>10.924799999999999</v>
      </c>
      <c r="AJ2200">
        <v>41.525300000000001</v>
      </c>
      <c r="AK2200" t="e">
        <v>#N/A</v>
      </c>
      <c r="AL2200" t="e">
        <v>#N/A</v>
      </c>
      <c r="AM2200">
        <v>15.609299999999999</v>
      </c>
      <c r="AN2200">
        <v>35.982900000000001</v>
      </c>
      <c r="AO2200">
        <v>18.420100000000001</v>
      </c>
      <c r="AP2200">
        <v>9.5541800000000006</v>
      </c>
      <c r="AQ2200">
        <v>37.753100000000003</v>
      </c>
      <c r="AR2200">
        <v>17.469000000000001</v>
      </c>
    </row>
    <row r="2201" spans="1:44" x14ac:dyDescent="0.25">
      <c r="A2201" s="1">
        <v>39751</v>
      </c>
      <c r="B2201">
        <v>41.887099999999997</v>
      </c>
      <c r="C2201">
        <v>8.1295500000000001</v>
      </c>
      <c r="D2201">
        <v>10.9313</v>
      </c>
      <c r="E2201">
        <v>18.442699999999999</v>
      </c>
      <c r="F2201">
        <v>24.6617</v>
      </c>
      <c r="G2201">
        <v>11.5959</v>
      </c>
      <c r="H2201">
        <v>20.79</v>
      </c>
      <c r="I2201">
        <v>16.466000000000001</v>
      </c>
      <c r="J2201">
        <v>34.0974</v>
      </c>
      <c r="K2201">
        <v>25.082799999999999</v>
      </c>
      <c r="L2201">
        <v>47.564300000000003</v>
      </c>
      <c r="M2201">
        <v>12.5829</v>
      </c>
      <c r="N2201">
        <v>99.993099999999998</v>
      </c>
      <c r="O2201">
        <v>14.662699999999999</v>
      </c>
      <c r="P2201">
        <v>20.2865</v>
      </c>
      <c r="Q2201">
        <v>8.5299999999999994</v>
      </c>
      <c r="R2201">
        <v>50.409500000000001</v>
      </c>
      <c r="S2201">
        <v>12.1899</v>
      </c>
      <c r="T2201">
        <v>4.5350000000000001</v>
      </c>
      <c r="U2201">
        <v>65.643600000000006</v>
      </c>
      <c r="V2201">
        <v>26.4941</v>
      </c>
      <c r="W2201">
        <v>15.1831</v>
      </c>
      <c r="X2201">
        <v>20.219799999999999</v>
      </c>
      <c r="Y2201">
        <v>62.680199999999999</v>
      </c>
      <c r="Z2201">
        <v>10.4605</v>
      </c>
      <c r="AA2201">
        <v>14.06</v>
      </c>
      <c r="AB2201">
        <v>39.312399999999997</v>
      </c>
      <c r="AC2201">
        <v>25.863499999999998</v>
      </c>
      <c r="AD2201">
        <v>17.47</v>
      </c>
      <c r="AE2201">
        <v>37.519199999999998</v>
      </c>
      <c r="AF2201">
        <v>18.727399999999999</v>
      </c>
      <c r="AG2201">
        <v>15.190300000000001</v>
      </c>
      <c r="AH2201">
        <v>19.880500000000001</v>
      </c>
      <c r="AI2201">
        <v>11.119899999999999</v>
      </c>
      <c r="AJ2201">
        <v>41.726300000000002</v>
      </c>
      <c r="AK2201" t="e">
        <v>#N/A</v>
      </c>
      <c r="AL2201" t="e">
        <v>#N/A</v>
      </c>
      <c r="AM2201">
        <v>16.142800000000001</v>
      </c>
      <c r="AN2201">
        <v>36.273800000000001</v>
      </c>
      <c r="AO2201">
        <v>18.1767</v>
      </c>
      <c r="AP2201">
        <v>10.017300000000001</v>
      </c>
      <c r="AQ2201">
        <v>37.155200000000001</v>
      </c>
      <c r="AR2201">
        <v>18.099900000000002</v>
      </c>
    </row>
    <row r="2202" spans="1:44" x14ac:dyDescent="0.25">
      <c r="A2202" s="1">
        <v>39752</v>
      </c>
      <c r="B2202">
        <v>43.997399999999999</v>
      </c>
      <c r="C2202">
        <v>8.3430599999999995</v>
      </c>
      <c r="D2202">
        <v>11.186999999999999</v>
      </c>
      <c r="E2202">
        <v>19.885999999999999</v>
      </c>
      <c r="F2202">
        <v>29.527000000000001</v>
      </c>
      <c r="G2202">
        <v>11.480499999999999</v>
      </c>
      <c r="H2202">
        <v>21.06</v>
      </c>
      <c r="I2202">
        <v>17.851600000000001</v>
      </c>
      <c r="J2202">
        <v>36.022399999999998</v>
      </c>
      <c r="K2202">
        <v>26.198599999999999</v>
      </c>
      <c r="L2202">
        <v>48.876100000000001</v>
      </c>
      <c r="M2202">
        <v>12.871600000000001</v>
      </c>
      <c r="N2202">
        <v>106.3809</v>
      </c>
      <c r="O2202">
        <v>14.780900000000001</v>
      </c>
      <c r="P2202">
        <v>20.7285</v>
      </c>
      <c r="Q2202">
        <v>7.52</v>
      </c>
      <c r="R2202">
        <v>50.869700000000002</v>
      </c>
      <c r="S2202">
        <v>12.5586</v>
      </c>
      <c r="T2202">
        <v>4.53</v>
      </c>
      <c r="U2202">
        <v>68.097399999999993</v>
      </c>
      <c r="V2202">
        <v>27.495200000000001</v>
      </c>
      <c r="W2202">
        <v>16.108000000000001</v>
      </c>
      <c r="X2202">
        <v>20.879799999999999</v>
      </c>
      <c r="Y2202">
        <v>65.656199999999998</v>
      </c>
      <c r="Z2202">
        <v>10.5959</v>
      </c>
      <c r="AA2202">
        <v>13.06</v>
      </c>
      <c r="AB2202">
        <v>40.6798</v>
      </c>
      <c r="AC2202">
        <v>28.977</v>
      </c>
      <c r="AD2202">
        <v>18.02</v>
      </c>
      <c r="AE2202">
        <v>38.376600000000003</v>
      </c>
      <c r="AF2202">
        <v>19.6172</v>
      </c>
      <c r="AG2202">
        <v>15.3155</v>
      </c>
      <c r="AH2202">
        <v>20.976099999999999</v>
      </c>
      <c r="AI2202">
        <v>11.2668</v>
      </c>
      <c r="AJ2202">
        <v>43.622300000000003</v>
      </c>
      <c r="AK2202" t="e">
        <v>#N/A</v>
      </c>
      <c r="AL2202" t="e">
        <v>#N/A</v>
      </c>
      <c r="AM2202">
        <v>17.4818</v>
      </c>
      <c r="AN2202">
        <v>38.026000000000003</v>
      </c>
      <c r="AO2202">
        <v>18.067399999999999</v>
      </c>
      <c r="AP2202">
        <v>10.443099999999999</v>
      </c>
      <c r="AQ2202">
        <v>38.6999</v>
      </c>
      <c r="AR2202">
        <v>18.9178</v>
      </c>
    </row>
    <row r="2203" spans="1:44" x14ac:dyDescent="0.25">
      <c r="A2203" s="1">
        <v>39755</v>
      </c>
      <c r="B2203">
        <v>43.645000000000003</v>
      </c>
      <c r="C2203">
        <v>8.5749899999999997</v>
      </c>
      <c r="D2203">
        <v>11.095499999999999</v>
      </c>
      <c r="E2203">
        <v>20.3751</v>
      </c>
      <c r="F2203">
        <v>32.915199999999999</v>
      </c>
      <c r="G2203">
        <v>11.355399999999999</v>
      </c>
      <c r="H2203">
        <v>20.96</v>
      </c>
      <c r="I2203">
        <v>17.349499999999999</v>
      </c>
      <c r="J2203">
        <v>36.133699999999997</v>
      </c>
      <c r="K2203">
        <v>26.618600000000001</v>
      </c>
      <c r="L2203">
        <v>48.0351</v>
      </c>
      <c r="M2203">
        <v>12.367599999999999</v>
      </c>
      <c r="N2203">
        <v>108.4777</v>
      </c>
      <c r="O2203">
        <v>15.17</v>
      </c>
      <c r="P2203">
        <v>20.617000000000001</v>
      </c>
      <c r="Q2203">
        <v>7.18</v>
      </c>
      <c r="R2203">
        <v>50.728000000000002</v>
      </c>
      <c r="S2203">
        <v>12.3605</v>
      </c>
      <c r="T2203">
        <v>4.4349999999999996</v>
      </c>
      <c r="U2203">
        <v>65.254499999999993</v>
      </c>
      <c r="V2203">
        <v>27.5916</v>
      </c>
      <c r="W2203">
        <v>15.095700000000001</v>
      </c>
      <c r="X2203">
        <v>21.087800000000001</v>
      </c>
      <c r="Y2203">
        <v>65.119600000000005</v>
      </c>
      <c r="Z2203">
        <v>10.2857</v>
      </c>
      <c r="AA2203">
        <v>13.12</v>
      </c>
      <c r="AB2203">
        <v>40.354799999999997</v>
      </c>
      <c r="AC2203">
        <v>28.466699999999999</v>
      </c>
      <c r="AD2203">
        <v>18.02</v>
      </c>
      <c r="AE2203">
        <v>37.588799999999999</v>
      </c>
      <c r="AF2203">
        <v>18.899699999999999</v>
      </c>
      <c r="AG2203">
        <v>15.4358</v>
      </c>
      <c r="AH2203">
        <v>20.221499999999999</v>
      </c>
      <c r="AI2203">
        <v>11.241300000000001</v>
      </c>
      <c r="AJ2203">
        <v>43.307099999999998</v>
      </c>
      <c r="AK2203" t="e">
        <v>#N/A</v>
      </c>
      <c r="AL2203" t="e">
        <v>#N/A</v>
      </c>
      <c r="AM2203">
        <v>17.217199999999998</v>
      </c>
      <c r="AN2203">
        <v>37.344499999999996</v>
      </c>
      <c r="AO2203">
        <v>18.630199999999999</v>
      </c>
      <c r="AP2203">
        <v>9.8533299999999997</v>
      </c>
      <c r="AQ2203">
        <v>38.614100000000001</v>
      </c>
      <c r="AR2203">
        <v>18.189900000000002</v>
      </c>
    </row>
    <row r="2204" spans="1:44" x14ac:dyDescent="0.25">
      <c r="A2204" s="1">
        <v>39756</v>
      </c>
      <c r="B2204">
        <v>44.673099999999998</v>
      </c>
      <c r="C2204">
        <v>9.0022900000000003</v>
      </c>
      <c r="D2204">
        <v>11.074</v>
      </c>
      <c r="E2204">
        <v>21.457599999999999</v>
      </c>
      <c r="F2204">
        <v>37.074399999999997</v>
      </c>
      <c r="G2204">
        <v>11.7851</v>
      </c>
      <c r="H2204">
        <v>22.75</v>
      </c>
      <c r="I2204">
        <v>18.028400000000001</v>
      </c>
      <c r="J2204">
        <v>36.665999999999997</v>
      </c>
      <c r="K2204">
        <v>28.8338</v>
      </c>
      <c r="L2204">
        <v>50.976300000000002</v>
      </c>
      <c r="M2204">
        <v>13.1823</v>
      </c>
      <c r="N2204">
        <v>113.8464</v>
      </c>
      <c r="O2204">
        <v>15.3659</v>
      </c>
      <c r="P2204">
        <v>21.392800000000001</v>
      </c>
      <c r="Q2204">
        <v>7.59</v>
      </c>
      <c r="R2204">
        <v>52.921300000000002</v>
      </c>
      <c r="S2204">
        <v>13.303900000000001</v>
      </c>
      <c r="T2204">
        <v>4.4450000000000003</v>
      </c>
      <c r="U2204">
        <v>69.594300000000004</v>
      </c>
      <c r="V2204">
        <v>27.331499999999998</v>
      </c>
      <c r="W2204">
        <v>15.893000000000001</v>
      </c>
      <c r="X2204">
        <v>22.380700000000001</v>
      </c>
      <c r="Y2204">
        <v>65.635800000000003</v>
      </c>
      <c r="Z2204">
        <v>10.6951</v>
      </c>
      <c r="AA2204">
        <v>12.75</v>
      </c>
      <c r="AB2204">
        <v>40.842799999999997</v>
      </c>
      <c r="AC2204">
        <v>29.477699999999999</v>
      </c>
      <c r="AD2204">
        <v>18.39</v>
      </c>
      <c r="AE2204">
        <v>38.089100000000002</v>
      </c>
      <c r="AF2204">
        <v>19.6343</v>
      </c>
      <c r="AG2204">
        <v>16.059200000000001</v>
      </c>
      <c r="AH2204">
        <v>20.362400000000001</v>
      </c>
      <c r="AI2204">
        <v>11.654500000000001</v>
      </c>
      <c r="AJ2204">
        <v>44.437100000000001</v>
      </c>
      <c r="AK2204" t="e">
        <v>#N/A</v>
      </c>
      <c r="AL2204" t="e">
        <v>#N/A</v>
      </c>
      <c r="AM2204">
        <v>16.7287</v>
      </c>
      <c r="AN2204">
        <v>39.415799999999997</v>
      </c>
      <c r="AO2204">
        <v>19.760100000000001</v>
      </c>
      <c r="AP2204">
        <v>11.229200000000001</v>
      </c>
      <c r="AQ2204">
        <v>38.730600000000003</v>
      </c>
      <c r="AR2204">
        <v>18.904800000000002</v>
      </c>
    </row>
    <row r="2205" spans="1:44" x14ac:dyDescent="0.25">
      <c r="A2205" s="1">
        <v>39757</v>
      </c>
      <c r="B2205">
        <v>43.760300000000001</v>
      </c>
      <c r="C2205">
        <v>8.5807000000000002</v>
      </c>
      <c r="D2205">
        <v>10.5398</v>
      </c>
      <c r="E2205">
        <v>19.947900000000001</v>
      </c>
      <c r="F2205">
        <v>31.566199999999998</v>
      </c>
      <c r="G2205">
        <v>10.919600000000001</v>
      </c>
      <c r="H2205">
        <v>21.82</v>
      </c>
      <c r="I2205">
        <v>15.9231</v>
      </c>
      <c r="J2205">
        <v>33.9634</v>
      </c>
      <c r="K2205">
        <v>27.464200000000002</v>
      </c>
      <c r="L2205">
        <v>48.628700000000002</v>
      </c>
      <c r="M2205">
        <v>12.457599999999999</v>
      </c>
      <c r="N2205">
        <v>97.5672</v>
      </c>
      <c r="O2205">
        <v>14.873900000000001</v>
      </c>
      <c r="P2205">
        <v>19.7898</v>
      </c>
      <c r="Q2205">
        <v>7.56</v>
      </c>
      <c r="R2205">
        <v>50.130600000000001</v>
      </c>
      <c r="S2205">
        <v>12.7163</v>
      </c>
      <c r="T2205">
        <v>4.3150000000000004</v>
      </c>
      <c r="U2205">
        <v>63.799900000000001</v>
      </c>
      <c r="V2205">
        <v>25.808499999999999</v>
      </c>
      <c r="W2205">
        <v>14.992000000000001</v>
      </c>
      <c r="X2205">
        <v>21.063600000000001</v>
      </c>
      <c r="Y2205">
        <v>62.9587</v>
      </c>
      <c r="Z2205">
        <v>9.9060299999999994</v>
      </c>
      <c r="AA2205">
        <v>13.23</v>
      </c>
      <c r="AB2205">
        <v>39.3431</v>
      </c>
      <c r="AC2205">
        <v>27.309100000000001</v>
      </c>
      <c r="AD2205">
        <v>18.03</v>
      </c>
      <c r="AE2205">
        <v>36.772300000000001</v>
      </c>
      <c r="AF2205">
        <v>18.043900000000001</v>
      </c>
      <c r="AG2205">
        <v>15.0791</v>
      </c>
      <c r="AH2205">
        <v>19.042200000000001</v>
      </c>
      <c r="AI2205">
        <v>10.8772</v>
      </c>
      <c r="AJ2205">
        <v>42.750300000000003</v>
      </c>
      <c r="AK2205" t="e">
        <v>#N/A</v>
      </c>
      <c r="AL2205" t="e">
        <v>#N/A</v>
      </c>
      <c r="AM2205">
        <v>16.627199999999998</v>
      </c>
      <c r="AN2205">
        <v>36.807400000000001</v>
      </c>
      <c r="AO2205">
        <v>18.614999999999998</v>
      </c>
      <c r="AP2205">
        <v>10.5609</v>
      </c>
      <c r="AQ2205">
        <v>37.205500000000001</v>
      </c>
      <c r="AR2205">
        <v>17.535900000000002</v>
      </c>
    </row>
    <row r="2206" spans="1:44" x14ac:dyDescent="0.25">
      <c r="A2206" s="1">
        <v>39758</v>
      </c>
      <c r="B2206">
        <v>42.6265</v>
      </c>
      <c r="C2206">
        <v>7.5193199999999996</v>
      </c>
      <c r="D2206">
        <v>10.2788</v>
      </c>
      <c r="E2206">
        <v>18.001999999999999</v>
      </c>
      <c r="F2206">
        <v>28.880199999999999</v>
      </c>
      <c r="G2206">
        <v>10.563800000000001</v>
      </c>
      <c r="H2206">
        <v>21.33</v>
      </c>
      <c r="I2206">
        <v>14.8452</v>
      </c>
      <c r="J2206">
        <v>31.583600000000001</v>
      </c>
      <c r="K2206">
        <v>25.760899999999999</v>
      </c>
      <c r="L2206">
        <v>45.887500000000003</v>
      </c>
      <c r="M2206">
        <v>12.2303</v>
      </c>
      <c r="N2206">
        <v>89.688999999999993</v>
      </c>
      <c r="O2206">
        <v>14.91</v>
      </c>
      <c r="P2206">
        <v>18.749199999999998</v>
      </c>
      <c r="Q2206">
        <v>6.48</v>
      </c>
      <c r="R2206">
        <v>47.965800000000002</v>
      </c>
      <c r="S2206">
        <v>11.7935</v>
      </c>
      <c r="T2206">
        <v>3.87</v>
      </c>
      <c r="U2206">
        <v>59.364699999999999</v>
      </c>
      <c r="V2206">
        <v>24.137899999999998</v>
      </c>
      <c r="W2206">
        <v>14.277200000000001</v>
      </c>
      <c r="X2206">
        <v>19.3447</v>
      </c>
      <c r="Y2206">
        <v>60.345599999999997</v>
      </c>
      <c r="Z2206">
        <v>9.2253399999999992</v>
      </c>
      <c r="AA2206">
        <v>11.59</v>
      </c>
      <c r="AB2206">
        <v>38.372599999999998</v>
      </c>
      <c r="AC2206">
        <v>26.8492</v>
      </c>
      <c r="AD2206">
        <v>17.18</v>
      </c>
      <c r="AE2206">
        <v>35.8491</v>
      </c>
      <c r="AF2206">
        <v>17.640699999999999</v>
      </c>
      <c r="AG2206">
        <v>14.3064</v>
      </c>
      <c r="AH2206">
        <v>18.4131</v>
      </c>
      <c r="AI2206">
        <v>10.5562</v>
      </c>
      <c r="AJ2206">
        <v>42.774500000000003</v>
      </c>
      <c r="AK2206" t="e">
        <v>#N/A</v>
      </c>
      <c r="AL2206" t="e">
        <v>#N/A</v>
      </c>
      <c r="AM2206">
        <v>16.308499999999999</v>
      </c>
      <c r="AN2206">
        <v>34.980699999999999</v>
      </c>
      <c r="AO2206">
        <v>17.793500000000002</v>
      </c>
      <c r="AP2206">
        <v>9.7125000000000004</v>
      </c>
      <c r="AQ2206">
        <v>37.053400000000003</v>
      </c>
      <c r="AR2206">
        <v>16.637499999999999</v>
      </c>
    </row>
    <row r="2207" spans="1:44" x14ac:dyDescent="0.25">
      <c r="A2207" s="1">
        <v>39759</v>
      </c>
      <c r="B2207">
        <v>44.363399999999999</v>
      </c>
      <c r="C2207">
        <v>8.2098099999999992</v>
      </c>
      <c r="D2207">
        <v>10.4824</v>
      </c>
      <c r="E2207">
        <v>18.303699999999999</v>
      </c>
      <c r="F2207">
        <v>32.621299999999998</v>
      </c>
      <c r="G2207">
        <v>10.483599999999999</v>
      </c>
      <c r="H2207">
        <v>20.55</v>
      </c>
      <c r="I2207">
        <v>15.1347</v>
      </c>
      <c r="J2207">
        <v>32.212899999999998</v>
      </c>
      <c r="K2207">
        <v>26.372199999999999</v>
      </c>
      <c r="L2207">
        <v>48.132899999999999</v>
      </c>
      <c r="M2207">
        <v>12.706300000000001</v>
      </c>
      <c r="N2207">
        <v>92.125799999999998</v>
      </c>
      <c r="O2207">
        <v>15.5168</v>
      </c>
      <c r="P2207">
        <v>19.707999999999998</v>
      </c>
      <c r="Q2207">
        <v>6.6</v>
      </c>
      <c r="R2207">
        <v>50.9711</v>
      </c>
      <c r="S2207">
        <v>12.1411</v>
      </c>
      <c r="T2207">
        <v>3.38</v>
      </c>
      <c r="U2207">
        <v>57.2652</v>
      </c>
      <c r="V2207">
        <v>24.8826</v>
      </c>
      <c r="W2207">
        <v>14.381600000000001</v>
      </c>
      <c r="X2207">
        <v>20.134</v>
      </c>
      <c r="Y2207">
        <v>61.206400000000002</v>
      </c>
      <c r="Z2207">
        <v>9.7415000000000003</v>
      </c>
      <c r="AA2207">
        <v>11.84</v>
      </c>
      <c r="AB2207">
        <v>39.940199999999997</v>
      </c>
      <c r="AC2207">
        <v>26.520399999999999</v>
      </c>
      <c r="AD2207">
        <v>17.45</v>
      </c>
      <c r="AE2207">
        <v>36.7498</v>
      </c>
      <c r="AF2207">
        <v>18.332000000000001</v>
      </c>
      <c r="AG2207">
        <v>14.747400000000001</v>
      </c>
      <c r="AH2207">
        <v>17.985600000000002</v>
      </c>
      <c r="AI2207">
        <v>10.8841</v>
      </c>
      <c r="AJ2207">
        <v>43.591999999999999</v>
      </c>
      <c r="AK2207" t="e">
        <v>#N/A</v>
      </c>
      <c r="AL2207" t="e">
        <v>#N/A</v>
      </c>
      <c r="AM2207">
        <v>16.525400000000001</v>
      </c>
      <c r="AN2207">
        <v>35.849400000000003</v>
      </c>
      <c r="AO2207">
        <v>18.3002</v>
      </c>
      <c r="AP2207">
        <v>10.094900000000001</v>
      </c>
      <c r="AQ2207">
        <v>37.718299999999999</v>
      </c>
      <c r="AR2207">
        <v>17.057400000000001</v>
      </c>
    </row>
    <row r="2208" spans="1:44" x14ac:dyDescent="0.25">
      <c r="A2208" s="1">
        <v>39762</v>
      </c>
      <c r="B2208">
        <v>43.980200000000004</v>
      </c>
      <c r="C2208">
        <v>8.5522500000000008</v>
      </c>
      <c r="D2208">
        <v>10.2804</v>
      </c>
      <c r="E2208">
        <v>17.160299999999999</v>
      </c>
      <c r="F2208">
        <v>34.881399999999999</v>
      </c>
      <c r="G2208">
        <v>10.124599999999999</v>
      </c>
      <c r="H2208">
        <v>21.39</v>
      </c>
      <c r="I2208">
        <v>14.238</v>
      </c>
      <c r="J2208">
        <v>31.5745</v>
      </c>
      <c r="K2208">
        <v>25.3901</v>
      </c>
      <c r="L2208">
        <v>48.199399999999997</v>
      </c>
      <c r="M2208">
        <v>12.5661</v>
      </c>
      <c r="N2208">
        <v>86.456800000000001</v>
      </c>
      <c r="O2208">
        <v>15.238099999999999</v>
      </c>
      <c r="P2208">
        <v>19.271000000000001</v>
      </c>
      <c r="Q2208">
        <v>6.73</v>
      </c>
      <c r="R2208">
        <v>50.484999999999999</v>
      </c>
      <c r="S2208">
        <v>11.752800000000001</v>
      </c>
      <c r="T2208">
        <v>2.59</v>
      </c>
      <c r="U2208">
        <v>51.879100000000001</v>
      </c>
      <c r="V2208">
        <v>24.288</v>
      </c>
      <c r="W2208">
        <v>14.014699999999999</v>
      </c>
      <c r="X2208">
        <v>19.638200000000001</v>
      </c>
      <c r="Y2208">
        <v>58.880499999999998</v>
      </c>
      <c r="Z2208">
        <v>9.4550099999999997</v>
      </c>
      <c r="AA2208">
        <v>11.54</v>
      </c>
      <c r="AB2208">
        <v>39.384099999999997</v>
      </c>
      <c r="AC2208">
        <v>25.311199999999999</v>
      </c>
      <c r="AD2208">
        <v>17.170000000000002</v>
      </c>
      <c r="AE2208">
        <v>37.027099999999997</v>
      </c>
      <c r="AF2208">
        <v>17.506499999999999</v>
      </c>
      <c r="AG2208">
        <v>14.4572</v>
      </c>
      <c r="AH2208">
        <v>17.278600000000001</v>
      </c>
      <c r="AI2208">
        <v>10.603999999999999</v>
      </c>
      <c r="AJ2208">
        <v>43.443199999999997</v>
      </c>
      <c r="AK2208" t="e">
        <v>#N/A</v>
      </c>
      <c r="AL2208" t="e">
        <v>#N/A</v>
      </c>
      <c r="AM2208">
        <v>15.630599999999999</v>
      </c>
      <c r="AN2208">
        <v>35.734200000000001</v>
      </c>
      <c r="AO2208">
        <v>18.373799999999999</v>
      </c>
      <c r="AP2208">
        <v>9.7072299999999991</v>
      </c>
      <c r="AQ2208">
        <v>37.865400000000001</v>
      </c>
      <c r="AR2208">
        <v>15.953799999999999</v>
      </c>
    </row>
    <row r="2209" spans="1:44" x14ac:dyDescent="0.25">
      <c r="A2209" s="1">
        <v>39763</v>
      </c>
      <c r="B2209">
        <v>42.717100000000002</v>
      </c>
      <c r="C2209">
        <v>8.0320900000000002</v>
      </c>
      <c r="D2209">
        <v>10.1107</v>
      </c>
      <c r="E2209">
        <v>16.210799999999999</v>
      </c>
      <c r="F2209">
        <v>34.966200000000001</v>
      </c>
      <c r="G2209">
        <v>10.1205</v>
      </c>
      <c r="H2209">
        <v>21.85</v>
      </c>
      <c r="I2209">
        <v>13.8149</v>
      </c>
      <c r="J2209">
        <v>30.429500000000001</v>
      </c>
      <c r="K2209">
        <v>25.3064</v>
      </c>
      <c r="L2209">
        <v>48.2194</v>
      </c>
      <c r="M2209">
        <v>12.426</v>
      </c>
      <c r="N2209">
        <v>84.235799999999998</v>
      </c>
      <c r="O2209">
        <v>14.9201</v>
      </c>
      <c r="P2209">
        <v>18.621200000000002</v>
      </c>
      <c r="Q2209">
        <v>6.28</v>
      </c>
      <c r="R2209">
        <v>50.110399999999998</v>
      </c>
      <c r="S2209">
        <v>11.4733</v>
      </c>
      <c r="T2209">
        <v>2.355</v>
      </c>
      <c r="U2209">
        <v>55.021700000000003</v>
      </c>
      <c r="V2209">
        <v>23.9011</v>
      </c>
      <c r="W2209">
        <v>14.0159</v>
      </c>
      <c r="X2209">
        <v>18.7895</v>
      </c>
      <c r="Y2209">
        <v>58.743400000000001</v>
      </c>
      <c r="Z2209">
        <v>9.2819900000000004</v>
      </c>
      <c r="AA2209">
        <v>10.69</v>
      </c>
      <c r="AB2209">
        <v>39.523699999999998</v>
      </c>
      <c r="AC2209">
        <v>25.5549</v>
      </c>
      <c r="AD2209">
        <v>17.36</v>
      </c>
      <c r="AE2209">
        <v>37.319400000000002</v>
      </c>
      <c r="AF2209">
        <v>17.4758</v>
      </c>
      <c r="AG2209">
        <v>14.5519</v>
      </c>
      <c r="AH2209">
        <v>16.635999999999999</v>
      </c>
      <c r="AI2209">
        <v>10.833600000000001</v>
      </c>
      <c r="AJ2209">
        <v>43.169600000000003</v>
      </c>
      <c r="AK2209" t="e">
        <v>#N/A</v>
      </c>
      <c r="AL2209" t="e">
        <v>#N/A</v>
      </c>
      <c r="AM2209">
        <v>14.8634</v>
      </c>
      <c r="AN2209">
        <v>35.867800000000003</v>
      </c>
      <c r="AO2209">
        <v>18.112100000000002</v>
      </c>
      <c r="AP2209">
        <v>10.1568</v>
      </c>
      <c r="AQ2209">
        <v>37.994700000000002</v>
      </c>
      <c r="AR2209">
        <v>15.914899999999999</v>
      </c>
    </row>
    <row r="2210" spans="1:44" x14ac:dyDescent="0.25">
      <c r="A2210" s="1">
        <v>39764</v>
      </c>
      <c r="B2210">
        <v>41.506300000000003</v>
      </c>
      <c r="C2210">
        <v>7.9322299999999997</v>
      </c>
      <c r="D2210">
        <v>9.7990499999999994</v>
      </c>
      <c r="E2210">
        <v>15.343</v>
      </c>
      <c r="F2210">
        <v>33.366799999999998</v>
      </c>
      <c r="G2210">
        <v>10.0176</v>
      </c>
      <c r="H2210">
        <v>21.69</v>
      </c>
      <c r="I2210">
        <v>13.7158</v>
      </c>
      <c r="J2210">
        <v>29.963799999999999</v>
      </c>
      <c r="K2210">
        <v>25.0044</v>
      </c>
      <c r="L2210">
        <v>46.693100000000001</v>
      </c>
      <c r="M2210">
        <v>12.3027</v>
      </c>
      <c r="N2210">
        <v>79.584800000000001</v>
      </c>
      <c r="O2210">
        <v>14.7072</v>
      </c>
      <c r="P2210">
        <v>18.533300000000001</v>
      </c>
      <c r="Q2210">
        <v>6.2</v>
      </c>
      <c r="R2210">
        <v>50.150199999999998</v>
      </c>
      <c r="S2210">
        <v>11.1739</v>
      </c>
      <c r="T2210">
        <v>2.5249999999999999</v>
      </c>
      <c r="U2210">
        <v>52.189399999999999</v>
      </c>
      <c r="V2210">
        <v>23.057200000000002</v>
      </c>
      <c r="W2210">
        <v>13.9597</v>
      </c>
      <c r="X2210">
        <v>18.8566</v>
      </c>
      <c r="Y2210">
        <v>58.893999999999998</v>
      </c>
      <c r="Z2210">
        <v>9.2935499999999998</v>
      </c>
      <c r="AA2210">
        <v>9.61</v>
      </c>
      <c r="AB2210">
        <v>39.330300000000001</v>
      </c>
      <c r="AC2210">
        <v>24.745899999999999</v>
      </c>
      <c r="AD2210">
        <v>17.010000000000002</v>
      </c>
      <c r="AE2210">
        <v>36.812399999999997</v>
      </c>
      <c r="AF2210">
        <v>17.3139</v>
      </c>
      <c r="AG2210">
        <v>14.5106</v>
      </c>
      <c r="AH2210">
        <v>16.331199999999999</v>
      </c>
      <c r="AI2210">
        <v>10.6006</v>
      </c>
      <c r="AJ2210">
        <v>42.733600000000003</v>
      </c>
      <c r="AK2210" t="e">
        <v>#N/A</v>
      </c>
      <c r="AL2210" t="e">
        <v>#N/A</v>
      </c>
      <c r="AM2210">
        <v>14.6183</v>
      </c>
      <c r="AN2210">
        <v>34.972499999999997</v>
      </c>
      <c r="AO2210">
        <v>18.029</v>
      </c>
      <c r="AP2210">
        <v>10.537000000000001</v>
      </c>
      <c r="AQ2210">
        <v>37.939700000000002</v>
      </c>
      <c r="AR2210">
        <v>15.692500000000001</v>
      </c>
    </row>
    <row r="2211" spans="1:44" x14ac:dyDescent="0.25">
      <c r="A2211" s="1">
        <v>39765</v>
      </c>
      <c r="B2211">
        <v>40.679499999999997</v>
      </c>
      <c r="C2211">
        <v>7.2628899999999996</v>
      </c>
      <c r="D2211">
        <v>9.5119900000000008</v>
      </c>
      <c r="E2211">
        <v>13.087899999999999</v>
      </c>
      <c r="F2211">
        <v>31.491299999999999</v>
      </c>
      <c r="G2211">
        <v>9.5858100000000004</v>
      </c>
      <c r="H2211">
        <v>21.37</v>
      </c>
      <c r="I2211">
        <v>12.389799999999999</v>
      </c>
      <c r="J2211">
        <v>28.6938</v>
      </c>
      <c r="K2211">
        <v>24.777000000000001</v>
      </c>
      <c r="L2211">
        <v>45.837600000000002</v>
      </c>
      <c r="M2211">
        <v>11.836499999999999</v>
      </c>
      <c r="N2211">
        <v>69.614900000000006</v>
      </c>
      <c r="O2211">
        <v>15.1778</v>
      </c>
      <c r="P2211">
        <v>18.254100000000001</v>
      </c>
      <c r="Q2211">
        <v>6.03</v>
      </c>
      <c r="R2211">
        <v>47.811599999999999</v>
      </c>
      <c r="S2211">
        <v>10.6015</v>
      </c>
      <c r="T2211">
        <v>2.35</v>
      </c>
      <c r="U2211">
        <v>46.804000000000002</v>
      </c>
      <c r="V2211">
        <v>22.364100000000001</v>
      </c>
      <c r="W2211">
        <v>13.575799999999999</v>
      </c>
      <c r="X2211">
        <v>18.6615</v>
      </c>
      <c r="Y2211">
        <v>54.900100000000002</v>
      </c>
      <c r="Z2211">
        <v>9.0395800000000008</v>
      </c>
      <c r="AA2211">
        <v>9.1999999999999993</v>
      </c>
      <c r="AB2211">
        <v>38.954300000000003</v>
      </c>
      <c r="AC2211">
        <v>24.176200000000001</v>
      </c>
      <c r="AD2211">
        <v>16.72</v>
      </c>
      <c r="AE2211">
        <v>35.895899999999997</v>
      </c>
      <c r="AF2211">
        <v>17.133600000000001</v>
      </c>
      <c r="AG2211">
        <v>13.3218</v>
      </c>
      <c r="AH2211">
        <v>16.79</v>
      </c>
      <c r="AI2211">
        <v>10.401</v>
      </c>
      <c r="AJ2211">
        <v>43.294499999999999</v>
      </c>
      <c r="AK2211" t="e">
        <v>#N/A</v>
      </c>
      <c r="AL2211" t="e">
        <v>#N/A</v>
      </c>
      <c r="AM2211">
        <v>14.204000000000001</v>
      </c>
      <c r="AN2211">
        <v>34.085900000000002</v>
      </c>
      <c r="AO2211">
        <v>18.544799999999999</v>
      </c>
      <c r="AP2211">
        <v>10.150499999999999</v>
      </c>
      <c r="AQ2211">
        <v>36.761200000000002</v>
      </c>
      <c r="AR2211">
        <v>15.7582</v>
      </c>
    </row>
    <row r="2212" spans="1:44" x14ac:dyDescent="0.25">
      <c r="A2212" s="1">
        <v>39766</v>
      </c>
      <c r="B2212">
        <v>43.427999999999997</v>
      </c>
      <c r="C2212">
        <v>8.0039200000000008</v>
      </c>
      <c r="D2212">
        <v>9.5402500000000003</v>
      </c>
      <c r="E2212">
        <v>14.5488</v>
      </c>
      <c r="F2212">
        <v>32.363</v>
      </c>
      <c r="G2212">
        <v>9.6914599999999993</v>
      </c>
      <c r="H2212">
        <v>21.94</v>
      </c>
      <c r="I2212">
        <v>12.2059</v>
      </c>
      <c r="J2212">
        <v>28.563099999999999</v>
      </c>
      <c r="K2212">
        <v>25.5122</v>
      </c>
      <c r="L2212">
        <v>48.264299999999999</v>
      </c>
      <c r="M2212">
        <v>12.0892</v>
      </c>
      <c r="N2212">
        <v>74.673400000000001</v>
      </c>
      <c r="O2212">
        <v>15.200699999999999</v>
      </c>
      <c r="P2212">
        <v>18.071000000000002</v>
      </c>
      <c r="Q2212">
        <v>6.26</v>
      </c>
      <c r="R2212">
        <v>51.109499999999997</v>
      </c>
      <c r="S2212">
        <v>10.3788</v>
      </c>
      <c r="T2212">
        <v>2.4249999999999998</v>
      </c>
      <c r="U2212">
        <v>49.443600000000004</v>
      </c>
      <c r="V2212">
        <v>22.0199</v>
      </c>
      <c r="W2212">
        <v>14.116099999999999</v>
      </c>
      <c r="X2212">
        <v>18.875499999999999</v>
      </c>
      <c r="Y2212">
        <v>57.356299999999997</v>
      </c>
      <c r="Z2212">
        <v>8.9259400000000007</v>
      </c>
      <c r="AA2212">
        <v>10.53</v>
      </c>
      <c r="AB2212">
        <v>40.081899999999997</v>
      </c>
      <c r="AC2212">
        <v>24.370899999999999</v>
      </c>
      <c r="AD2212">
        <v>17.010000000000002</v>
      </c>
      <c r="AE2212">
        <v>37.424700000000001</v>
      </c>
      <c r="AF2212">
        <v>17.434799999999999</v>
      </c>
      <c r="AG2212">
        <v>13.8476</v>
      </c>
      <c r="AH2212">
        <v>17.045500000000001</v>
      </c>
      <c r="AI2212">
        <v>10.5768</v>
      </c>
      <c r="AJ2212">
        <v>42.931800000000003</v>
      </c>
      <c r="AK2212" t="e">
        <v>#N/A</v>
      </c>
      <c r="AL2212" t="e">
        <v>#N/A</v>
      </c>
      <c r="AM2212">
        <v>14.844099999999999</v>
      </c>
      <c r="AN2212">
        <v>35.195999999999998</v>
      </c>
      <c r="AO2212">
        <v>18.386500000000002</v>
      </c>
      <c r="AP2212">
        <v>10.3157</v>
      </c>
      <c r="AQ2212">
        <v>36.786799999999999</v>
      </c>
      <c r="AR2212">
        <v>15.4909</v>
      </c>
    </row>
    <row r="2213" spans="1:44" x14ac:dyDescent="0.25">
      <c r="A2213" s="1">
        <v>39769</v>
      </c>
      <c r="B2213">
        <v>41.921199999999999</v>
      </c>
      <c r="C2213">
        <v>7.1484300000000003</v>
      </c>
      <c r="D2213">
        <v>9.5163100000000007</v>
      </c>
      <c r="E2213">
        <v>14.1143</v>
      </c>
      <c r="F2213">
        <v>29.753799999999998</v>
      </c>
      <c r="G2213">
        <v>9.6169200000000004</v>
      </c>
      <c r="H2213">
        <v>21.6</v>
      </c>
      <c r="I2213">
        <v>11.1859</v>
      </c>
      <c r="J2213">
        <v>28.694400000000002</v>
      </c>
      <c r="K2213">
        <v>24.671700000000001</v>
      </c>
      <c r="L2213">
        <v>47.058300000000003</v>
      </c>
      <c r="M2213">
        <v>12.0162</v>
      </c>
      <c r="N2213">
        <v>69.814700000000002</v>
      </c>
      <c r="O2213">
        <v>14.863799999999999</v>
      </c>
      <c r="P2213">
        <v>17.782399999999999</v>
      </c>
      <c r="Q2213">
        <v>6</v>
      </c>
      <c r="R2213">
        <v>50.9617</v>
      </c>
      <c r="S2213">
        <v>10.4495</v>
      </c>
      <c r="T2213">
        <v>2.41</v>
      </c>
      <c r="U2213">
        <v>46.356900000000003</v>
      </c>
      <c r="V2213">
        <v>21.235399999999998</v>
      </c>
      <c r="W2213">
        <v>13.7613</v>
      </c>
      <c r="X2213">
        <v>18.179200000000002</v>
      </c>
      <c r="Y2213">
        <v>55.386899999999997</v>
      </c>
      <c r="Z2213">
        <v>8.9901499999999999</v>
      </c>
      <c r="AA2213">
        <v>9.7200000000000006</v>
      </c>
      <c r="AB2213">
        <v>39.6081</v>
      </c>
      <c r="AC2213">
        <v>23.1965</v>
      </c>
      <c r="AD2213">
        <v>16.78</v>
      </c>
      <c r="AE2213">
        <v>37.122</v>
      </c>
      <c r="AF2213">
        <v>16.599599999999999</v>
      </c>
      <c r="AG2213">
        <v>13.8156</v>
      </c>
      <c r="AH2213">
        <v>16.984999999999999</v>
      </c>
      <c r="AI2213">
        <v>10.3551</v>
      </c>
      <c r="AJ2213">
        <v>42.573999999999998</v>
      </c>
      <c r="AK2213" t="e">
        <v>#N/A</v>
      </c>
      <c r="AL2213" t="e">
        <v>#N/A</v>
      </c>
      <c r="AM2213">
        <v>14.0228</v>
      </c>
      <c r="AN2213">
        <v>33.778599999999997</v>
      </c>
      <c r="AO2213">
        <v>17.942</v>
      </c>
      <c r="AP2213">
        <v>10.046099999999999</v>
      </c>
      <c r="AQ2213">
        <v>36.201599999999999</v>
      </c>
      <c r="AR2213">
        <v>14.523300000000001</v>
      </c>
    </row>
    <row r="2214" spans="1:44" x14ac:dyDescent="0.25">
      <c r="A2214" s="1">
        <v>39770</v>
      </c>
      <c r="B2214">
        <v>42.889600000000002</v>
      </c>
      <c r="C2214">
        <v>7.0118900000000002</v>
      </c>
      <c r="D2214">
        <v>9.9682399999999998</v>
      </c>
      <c r="E2214">
        <v>14.1294</v>
      </c>
      <c r="F2214">
        <v>30.392800000000001</v>
      </c>
      <c r="G2214">
        <v>9.6728100000000001</v>
      </c>
      <c r="H2214">
        <v>21.33</v>
      </c>
      <c r="I2214">
        <v>11.311299999999999</v>
      </c>
      <c r="J2214">
        <v>27.5809</v>
      </c>
      <c r="K2214">
        <v>25.024100000000001</v>
      </c>
      <c r="L2214">
        <v>48.827199999999998</v>
      </c>
      <c r="M2214">
        <v>11.9864</v>
      </c>
      <c r="N2214">
        <v>65.688699999999997</v>
      </c>
      <c r="O2214">
        <v>14.7096</v>
      </c>
      <c r="P2214">
        <v>17.765799999999999</v>
      </c>
      <c r="Q2214">
        <v>5.66</v>
      </c>
      <c r="R2214">
        <v>53.0398</v>
      </c>
      <c r="S2214">
        <v>10.422800000000001</v>
      </c>
      <c r="T2214">
        <v>2.2850000000000001</v>
      </c>
      <c r="U2214">
        <v>46.0411</v>
      </c>
      <c r="V2214">
        <v>24.3249</v>
      </c>
      <c r="W2214">
        <v>14.2578</v>
      </c>
      <c r="X2214">
        <v>18.388500000000001</v>
      </c>
      <c r="Y2214">
        <v>57.277200000000001</v>
      </c>
      <c r="Z2214">
        <v>8.8004899999999999</v>
      </c>
      <c r="AA2214">
        <v>9.2200000000000006</v>
      </c>
      <c r="AB2214">
        <v>40.713299999999997</v>
      </c>
      <c r="AC2214">
        <v>22.763100000000001</v>
      </c>
      <c r="AD2214">
        <v>16.41</v>
      </c>
      <c r="AE2214">
        <v>37.743499999999997</v>
      </c>
      <c r="AF2214">
        <v>16.6982</v>
      </c>
      <c r="AG2214">
        <v>13.6388</v>
      </c>
      <c r="AH2214">
        <v>17.115500000000001</v>
      </c>
      <c r="AI2214">
        <v>10.601699999999999</v>
      </c>
      <c r="AJ2214">
        <v>43.783299999999997</v>
      </c>
      <c r="AK2214" t="e">
        <v>#N/A</v>
      </c>
      <c r="AL2214" t="e">
        <v>#N/A</v>
      </c>
      <c r="AM2214">
        <v>14.134499999999999</v>
      </c>
      <c r="AN2214">
        <v>34.618499999999997</v>
      </c>
      <c r="AO2214">
        <v>17.497599999999998</v>
      </c>
      <c r="AP2214">
        <v>10.409800000000001</v>
      </c>
      <c r="AQ2214">
        <v>36.857799999999997</v>
      </c>
      <c r="AR2214">
        <v>15.2159</v>
      </c>
    </row>
    <row r="2215" spans="1:44" x14ac:dyDescent="0.25">
      <c r="A2215" s="1">
        <v>39771</v>
      </c>
      <c r="B2215">
        <v>40.878900000000002</v>
      </c>
      <c r="C2215">
        <v>6.2965</v>
      </c>
      <c r="D2215">
        <v>9.6771700000000003</v>
      </c>
      <c r="E2215">
        <v>13.683299999999999</v>
      </c>
      <c r="F2215">
        <v>24.3521</v>
      </c>
      <c r="G2215">
        <v>9.4901700000000009</v>
      </c>
      <c r="H2215">
        <v>20.8</v>
      </c>
      <c r="I2215">
        <v>10.023199999999999</v>
      </c>
      <c r="J2215">
        <v>26.170100000000001</v>
      </c>
      <c r="K2215">
        <v>24.279199999999999</v>
      </c>
      <c r="L2215">
        <v>47.041899999999998</v>
      </c>
      <c r="M2215">
        <v>11.0046</v>
      </c>
      <c r="N2215">
        <v>50.442399999999999</v>
      </c>
      <c r="O2215">
        <v>14.636900000000001</v>
      </c>
      <c r="P2215">
        <v>16.635899999999999</v>
      </c>
      <c r="Q2215">
        <v>6.07</v>
      </c>
      <c r="R2215">
        <v>51.0944</v>
      </c>
      <c r="S2215">
        <v>9.7430099999999999</v>
      </c>
      <c r="T2215">
        <v>2.13</v>
      </c>
      <c r="U2215">
        <v>41.0184</v>
      </c>
      <c r="V2215">
        <v>24.281600000000001</v>
      </c>
      <c r="W2215">
        <v>13.9482</v>
      </c>
      <c r="X2215">
        <v>17.0199</v>
      </c>
      <c r="Y2215">
        <v>55.816099999999999</v>
      </c>
      <c r="Z2215">
        <v>8.3968699999999998</v>
      </c>
      <c r="AA2215">
        <v>8.92</v>
      </c>
      <c r="AB2215">
        <v>39.508899999999997</v>
      </c>
      <c r="AC2215">
        <v>20.194099999999999</v>
      </c>
      <c r="AD2215">
        <v>16.47</v>
      </c>
      <c r="AE2215">
        <v>37.947499999999998</v>
      </c>
      <c r="AF2215">
        <v>16.2241</v>
      </c>
      <c r="AG2215">
        <v>12.7333</v>
      </c>
      <c r="AH2215">
        <v>16.637799999999999</v>
      </c>
      <c r="AI2215">
        <v>10.441700000000001</v>
      </c>
      <c r="AJ2215">
        <v>42.5593</v>
      </c>
      <c r="AK2215" t="e">
        <v>#N/A</v>
      </c>
      <c r="AL2215" t="e">
        <v>#N/A</v>
      </c>
      <c r="AM2215">
        <v>13.188800000000001</v>
      </c>
      <c r="AN2215">
        <v>32.329700000000003</v>
      </c>
      <c r="AO2215">
        <v>16.804500000000001</v>
      </c>
      <c r="AP2215">
        <v>10.2423</v>
      </c>
      <c r="AQ2215">
        <v>36.22</v>
      </c>
      <c r="AR2215">
        <v>15.260999999999999</v>
      </c>
    </row>
    <row r="2216" spans="1:44" x14ac:dyDescent="0.25">
      <c r="A2216" s="1">
        <v>39772</v>
      </c>
      <c r="B2216">
        <v>42.390999999999998</v>
      </c>
      <c r="C2216">
        <v>5.2606700000000002</v>
      </c>
      <c r="D2216">
        <v>9.2619699999999998</v>
      </c>
      <c r="E2216">
        <v>13.688000000000001</v>
      </c>
      <c r="F2216">
        <v>24.058299999999999</v>
      </c>
      <c r="G2216">
        <v>9.2157300000000006</v>
      </c>
      <c r="H2216">
        <v>19.89</v>
      </c>
      <c r="I2216">
        <v>9.3229600000000001</v>
      </c>
      <c r="J2216">
        <v>27.093499999999999</v>
      </c>
      <c r="K2216">
        <v>24.052700000000002</v>
      </c>
      <c r="L2216">
        <v>46.172199999999997</v>
      </c>
      <c r="M2216">
        <v>11.386699999999999</v>
      </c>
      <c r="N2216">
        <v>43.916400000000003</v>
      </c>
      <c r="O2216">
        <v>14.5771</v>
      </c>
      <c r="P2216">
        <v>16.1187</v>
      </c>
      <c r="Q2216">
        <v>5.5</v>
      </c>
      <c r="R2216">
        <v>51.903799999999997</v>
      </c>
      <c r="S2216">
        <v>8.8258399999999995</v>
      </c>
      <c r="T2216">
        <v>2.44</v>
      </c>
      <c r="U2216">
        <v>38.938099999999999</v>
      </c>
      <c r="V2216">
        <v>25.015000000000001</v>
      </c>
      <c r="W2216">
        <v>13.4254</v>
      </c>
      <c r="X2216">
        <v>17.1448</v>
      </c>
      <c r="Y2216">
        <v>53.995899999999999</v>
      </c>
      <c r="Z2216">
        <v>8.6887100000000004</v>
      </c>
      <c r="AA2216">
        <v>8.73</v>
      </c>
      <c r="AB2216">
        <v>38.6721</v>
      </c>
      <c r="AC2216">
        <v>17.962900000000001</v>
      </c>
      <c r="AD2216">
        <v>16.23</v>
      </c>
      <c r="AE2216">
        <v>36.723199999999999</v>
      </c>
      <c r="AF2216">
        <v>15.1892</v>
      </c>
      <c r="AG2216">
        <v>13.163399999999999</v>
      </c>
      <c r="AH2216">
        <v>16.645099999999999</v>
      </c>
      <c r="AI2216">
        <v>9.81569</v>
      </c>
      <c r="AJ2216">
        <v>43.256399999999999</v>
      </c>
      <c r="AK2216" t="e">
        <v>#N/A</v>
      </c>
      <c r="AL2216" t="e">
        <v>#N/A</v>
      </c>
      <c r="AM2216">
        <v>13.263</v>
      </c>
      <c r="AN2216">
        <v>31.5684</v>
      </c>
      <c r="AO2216">
        <v>17.237400000000001</v>
      </c>
      <c r="AP2216">
        <v>9.4775100000000005</v>
      </c>
      <c r="AQ2216">
        <v>36.901800000000001</v>
      </c>
      <c r="AR2216">
        <v>14.7416</v>
      </c>
    </row>
    <row r="2217" spans="1:44" x14ac:dyDescent="0.25">
      <c r="A2217" s="1">
        <v>39773</v>
      </c>
      <c r="B2217">
        <v>41.261699999999998</v>
      </c>
      <c r="C2217">
        <v>5.7035299999999998</v>
      </c>
      <c r="D2217">
        <v>8.9345999999999997</v>
      </c>
      <c r="E2217">
        <v>13.5351</v>
      </c>
      <c r="F2217">
        <v>23.630299999999998</v>
      </c>
      <c r="G2217">
        <v>8.9061299999999992</v>
      </c>
      <c r="H2217">
        <v>19</v>
      </c>
      <c r="I2217">
        <v>8.5756999999999994</v>
      </c>
      <c r="J2217">
        <v>27.482500000000002</v>
      </c>
      <c r="K2217">
        <v>24.090900000000001</v>
      </c>
      <c r="L2217">
        <v>47.081200000000003</v>
      </c>
      <c r="M2217">
        <v>11.0985</v>
      </c>
      <c r="N2217">
        <v>30.610800000000001</v>
      </c>
      <c r="O2217">
        <v>14.942399999999999</v>
      </c>
      <c r="P2217">
        <v>14.6107</v>
      </c>
      <c r="Q2217">
        <v>5.28</v>
      </c>
      <c r="R2217">
        <v>52.891599999999997</v>
      </c>
      <c r="S2217">
        <v>8.5427</v>
      </c>
      <c r="T2217">
        <v>2.4049999999999998</v>
      </c>
      <c r="U2217">
        <v>37.515500000000003</v>
      </c>
      <c r="V2217">
        <v>24.532299999999999</v>
      </c>
      <c r="W2217">
        <v>13.3339</v>
      </c>
      <c r="X2217">
        <v>17.763100000000001</v>
      </c>
      <c r="Y2217">
        <v>50.069099999999999</v>
      </c>
      <c r="Z2217">
        <v>8.6069200000000006</v>
      </c>
      <c r="AA2217">
        <v>8.42</v>
      </c>
      <c r="AB2217">
        <v>38.370600000000003</v>
      </c>
      <c r="AC2217">
        <v>15.857799999999999</v>
      </c>
      <c r="AD2217">
        <v>15.8</v>
      </c>
      <c r="AE2217">
        <v>36.984299999999998</v>
      </c>
      <c r="AF2217">
        <v>15.071899999999999</v>
      </c>
      <c r="AG2217">
        <v>13.470599999999999</v>
      </c>
      <c r="AH2217">
        <v>16.580500000000001</v>
      </c>
      <c r="AI2217">
        <v>9.6710100000000008</v>
      </c>
      <c r="AJ2217">
        <v>41.558900000000001</v>
      </c>
      <c r="AK2217" t="e">
        <v>#N/A</v>
      </c>
      <c r="AL2217" t="e">
        <v>#N/A</v>
      </c>
      <c r="AM2217">
        <v>12.7897</v>
      </c>
      <c r="AN2217">
        <v>32.890999999999998</v>
      </c>
      <c r="AO2217">
        <v>17.55</v>
      </c>
      <c r="AP2217">
        <v>8.8719099999999997</v>
      </c>
      <c r="AQ2217">
        <v>37.147300000000001</v>
      </c>
      <c r="AR2217">
        <v>15.610099999999999</v>
      </c>
    </row>
    <row r="2218" spans="1:44" x14ac:dyDescent="0.25">
      <c r="A2218" s="1">
        <v>39776</v>
      </c>
      <c r="B2218">
        <v>43.523200000000003</v>
      </c>
      <c r="C2218">
        <v>6.7041700000000004</v>
      </c>
      <c r="D2218">
        <v>8.9838299999999993</v>
      </c>
      <c r="E2218">
        <v>15.2967</v>
      </c>
      <c r="F2218">
        <v>27.328099999999999</v>
      </c>
      <c r="G2218">
        <v>9.9059100000000004</v>
      </c>
      <c r="H2218">
        <v>21.1</v>
      </c>
      <c r="I2218">
        <v>10.7624</v>
      </c>
      <c r="J2218">
        <v>28.143599999999999</v>
      </c>
      <c r="K2218">
        <v>24.8918</v>
      </c>
      <c r="L2218">
        <v>48.961599999999997</v>
      </c>
      <c r="M2218">
        <v>11.8377</v>
      </c>
      <c r="N2218">
        <v>46.313499999999998</v>
      </c>
      <c r="O2218">
        <v>15.154400000000001</v>
      </c>
      <c r="P2218">
        <v>15.8796</v>
      </c>
      <c r="Q2218">
        <v>5.54</v>
      </c>
      <c r="R2218">
        <v>54.241700000000002</v>
      </c>
      <c r="S2218">
        <v>9.8105899999999995</v>
      </c>
      <c r="T2218">
        <v>2.66</v>
      </c>
      <c r="U2218">
        <v>49.571599999999997</v>
      </c>
      <c r="V2218">
        <v>25.61</v>
      </c>
      <c r="W2218">
        <v>14.607900000000001</v>
      </c>
      <c r="X2218">
        <v>18.084599999999998</v>
      </c>
      <c r="Y2218">
        <v>56.604500000000002</v>
      </c>
      <c r="Z2218">
        <v>9.0169899999999998</v>
      </c>
      <c r="AA2218">
        <v>8.69</v>
      </c>
      <c r="AB2218">
        <v>39.403500000000001</v>
      </c>
      <c r="AC2218">
        <v>19.349900000000002</v>
      </c>
      <c r="AD2218">
        <v>16.510000000000002</v>
      </c>
      <c r="AE2218">
        <v>36.727400000000003</v>
      </c>
      <c r="AF2218">
        <v>16.104600000000001</v>
      </c>
      <c r="AG2218">
        <v>14.247400000000001</v>
      </c>
      <c r="AH2218">
        <v>18.2925</v>
      </c>
      <c r="AI2218">
        <v>10.3409</v>
      </c>
      <c r="AJ2218">
        <v>43.662300000000002</v>
      </c>
      <c r="AK2218" t="e">
        <v>#N/A</v>
      </c>
      <c r="AL2218" t="e">
        <v>#N/A</v>
      </c>
      <c r="AM2218">
        <v>14.0311</v>
      </c>
      <c r="AN2218">
        <v>34.147300000000001</v>
      </c>
      <c r="AO2218">
        <v>18.081299999999999</v>
      </c>
      <c r="AP2218">
        <v>9.3834900000000001</v>
      </c>
      <c r="AQ2218">
        <v>36.546100000000003</v>
      </c>
      <c r="AR2218">
        <v>16.188700000000001</v>
      </c>
    </row>
    <row r="2219" spans="1:44" x14ac:dyDescent="0.25">
      <c r="A2219" s="1">
        <v>39777</v>
      </c>
      <c r="B2219">
        <v>43.654899999999998</v>
      </c>
      <c r="C2219">
        <v>7.0861000000000001</v>
      </c>
      <c r="D2219">
        <v>9.1719799999999996</v>
      </c>
      <c r="E2219">
        <v>15.3881</v>
      </c>
      <c r="F2219">
        <v>27.247199999999999</v>
      </c>
      <c r="G2219">
        <v>9.6480700000000006</v>
      </c>
      <c r="H2219">
        <v>20.87</v>
      </c>
      <c r="I2219">
        <v>10.885</v>
      </c>
      <c r="J2219">
        <v>27.6677</v>
      </c>
      <c r="K2219">
        <v>25.453099999999999</v>
      </c>
      <c r="L2219">
        <v>50.281399999999998</v>
      </c>
      <c r="M2219">
        <v>11.097300000000001</v>
      </c>
      <c r="N2219">
        <v>47.184399999999997</v>
      </c>
      <c r="O2219">
        <v>15.055999999999999</v>
      </c>
      <c r="P2219">
        <v>15.728199999999999</v>
      </c>
      <c r="Q2219">
        <v>5.72</v>
      </c>
      <c r="R2219">
        <v>53.607199999999999</v>
      </c>
      <c r="S2219">
        <v>10.1083</v>
      </c>
      <c r="T2219">
        <v>2.74</v>
      </c>
      <c r="U2219">
        <v>52.620899999999999</v>
      </c>
      <c r="V2219">
        <v>24.032</v>
      </c>
      <c r="W2219">
        <v>15.129</v>
      </c>
      <c r="X2219">
        <v>17.817499999999999</v>
      </c>
      <c r="Y2219">
        <v>56.973500000000001</v>
      </c>
      <c r="Z2219">
        <v>8.70519</v>
      </c>
      <c r="AA2219">
        <v>9.3699999999999992</v>
      </c>
      <c r="AB2219">
        <v>39.014099999999999</v>
      </c>
      <c r="AC2219">
        <v>20.8245</v>
      </c>
      <c r="AD2219">
        <v>15.83</v>
      </c>
      <c r="AE2219">
        <v>37.475999999999999</v>
      </c>
      <c r="AF2219">
        <v>16.290299999999998</v>
      </c>
      <c r="AG2219">
        <v>13.724600000000001</v>
      </c>
      <c r="AH2219">
        <v>17.864899999999999</v>
      </c>
      <c r="AI2219">
        <v>10.246</v>
      </c>
      <c r="AJ2219">
        <v>42.556800000000003</v>
      </c>
      <c r="AK2219" t="e">
        <v>#N/A</v>
      </c>
      <c r="AL2219" t="e">
        <v>#N/A</v>
      </c>
      <c r="AM2219">
        <v>15.2073</v>
      </c>
      <c r="AN2219">
        <v>32.673299999999998</v>
      </c>
      <c r="AO2219">
        <v>18.543099999999999</v>
      </c>
      <c r="AP2219">
        <v>9.3199000000000005</v>
      </c>
      <c r="AQ2219">
        <v>37.756599999999999</v>
      </c>
      <c r="AR2219">
        <v>16.017199999999999</v>
      </c>
    </row>
    <row r="2220" spans="1:44" x14ac:dyDescent="0.25">
      <c r="A2220" s="1">
        <v>39778</v>
      </c>
      <c r="B2220">
        <v>44.778599999999997</v>
      </c>
      <c r="C2220">
        <v>7.58249</v>
      </c>
      <c r="D2220">
        <v>9.1242400000000004</v>
      </c>
      <c r="E2220">
        <v>15.9038</v>
      </c>
      <c r="F2220">
        <v>29.7302</v>
      </c>
      <c r="G2220">
        <v>9.9975799999999992</v>
      </c>
      <c r="H2220">
        <v>21.19</v>
      </c>
      <c r="I2220">
        <v>11.2395</v>
      </c>
      <c r="J2220">
        <v>28.1526</v>
      </c>
      <c r="K2220">
        <v>26.602499999999999</v>
      </c>
      <c r="L2220">
        <v>52.011899999999997</v>
      </c>
      <c r="M2220">
        <v>11.6822</v>
      </c>
      <c r="N2220">
        <v>54.187600000000003</v>
      </c>
      <c r="O2220">
        <v>15.1111</v>
      </c>
      <c r="P2220">
        <v>15.9002</v>
      </c>
      <c r="Q2220">
        <v>5.65</v>
      </c>
      <c r="R2220">
        <v>54.982999999999997</v>
      </c>
      <c r="S2220">
        <v>10.2781</v>
      </c>
      <c r="T2220">
        <v>3.84</v>
      </c>
      <c r="U2220">
        <v>55.543500000000002</v>
      </c>
      <c r="V2220">
        <v>24.9421</v>
      </c>
      <c r="W2220">
        <v>15.859400000000001</v>
      </c>
      <c r="X2220">
        <v>18.458100000000002</v>
      </c>
      <c r="Y2220">
        <v>57.140999999999998</v>
      </c>
      <c r="Z2220">
        <v>9.1733600000000006</v>
      </c>
      <c r="AA2220">
        <v>9.08</v>
      </c>
      <c r="AB2220">
        <v>38.356999999999999</v>
      </c>
      <c r="AC2220">
        <v>21.213699999999999</v>
      </c>
      <c r="AD2220">
        <v>16</v>
      </c>
      <c r="AE2220">
        <v>38.080599999999997</v>
      </c>
      <c r="AF2220">
        <v>16.4467</v>
      </c>
      <c r="AG2220">
        <v>13.933</v>
      </c>
      <c r="AH2220">
        <v>19.115200000000002</v>
      </c>
      <c r="AI2220">
        <v>10.230600000000001</v>
      </c>
      <c r="AJ2220">
        <v>42.102200000000003</v>
      </c>
      <c r="AK2220" t="e">
        <v>#N/A</v>
      </c>
      <c r="AL2220" t="e">
        <v>#N/A</v>
      </c>
      <c r="AM2220">
        <v>15.2432</v>
      </c>
      <c r="AN2220">
        <v>32.772100000000002</v>
      </c>
      <c r="AO2220">
        <v>19.5425</v>
      </c>
      <c r="AP2220">
        <v>9.6908700000000003</v>
      </c>
      <c r="AQ2220">
        <v>38.769199999999998</v>
      </c>
      <c r="AR2220">
        <v>16.202000000000002</v>
      </c>
    </row>
    <row r="2221" spans="1:44" x14ac:dyDescent="0.25">
      <c r="A2221" s="1">
        <v>39780</v>
      </c>
      <c r="B2221">
        <v>46.214700000000001</v>
      </c>
      <c r="C2221">
        <v>7.9123900000000003</v>
      </c>
      <c r="D2221">
        <v>9.3961299999999994</v>
      </c>
      <c r="E2221">
        <v>16.895800000000001</v>
      </c>
      <c r="F2221">
        <v>31.1462</v>
      </c>
      <c r="G2221">
        <v>9.9117599999999992</v>
      </c>
      <c r="H2221">
        <v>21.86</v>
      </c>
      <c r="I2221">
        <v>12.030200000000001</v>
      </c>
      <c r="J2221">
        <v>29.548400000000001</v>
      </c>
      <c r="K2221">
        <v>28.1784</v>
      </c>
      <c r="L2221">
        <v>52.253500000000003</v>
      </c>
      <c r="M2221">
        <v>11.9819</v>
      </c>
      <c r="N2221">
        <v>64.760099999999994</v>
      </c>
      <c r="O2221">
        <v>15.862399999999999</v>
      </c>
      <c r="P2221">
        <v>16.4421</v>
      </c>
      <c r="Q2221">
        <v>6.02</v>
      </c>
      <c r="R2221">
        <v>55.370399999999997</v>
      </c>
      <c r="S2221">
        <v>11.0784</v>
      </c>
      <c r="T2221">
        <v>4.2949999999999999</v>
      </c>
      <c r="U2221">
        <v>58.288600000000002</v>
      </c>
      <c r="V2221">
        <v>25.400099999999998</v>
      </c>
      <c r="W2221">
        <v>15.817500000000001</v>
      </c>
      <c r="X2221">
        <v>19.307300000000001</v>
      </c>
      <c r="Y2221">
        <v>58.025100000000002</v>
      </c>
      <c r="Z2221">
        <v>9.2097999999999995</v>
      </c>
      <c r="AA2221">
        <v>9.4700000000000006</v>
      </c>
      <c r="AB2221">
        <v>39.191299999999998</v>
      </c>
      <c r="AC2221">
        <v>22.2927</v>
      </c>
      <c r="AD2221">
        <v>16.41</v>
      </c>
      <c r="AE2221">
        <v>39.271099999999997</v>
      </c>
      <c r="AF2221">
        <v>16.975999999999999</v>
      </c>
      <c r="AG2221">
        <v>13.9741</v>
      </c>
      <c r="AH2221">
        <v>19.427600000000002</v>
      </c>
      <c r="AI2221">
        <v>10.630699999999999</v>
      </c>
      <c r="AJ2221">
        <v>43.596499999999999</v>
      </c>
      <c r="AK2221" t="e">
        <v>#N/A</v>
      </c>
      <c r="AL2221" t="e">
        <v>#N/A</v>
      </c>
      <c r="AM2221">
        <v>15.5144</v>
      </c>
      <c r="AN2221">
        <v>33.865900000000003</v>
      </c>
      <c r="AO2221">
        <v>19.928899999999999</v>
      </c>
      <c r="AP2221">
        <v>9.9553100000000008</v>
      </c>
      <c r="AQ2221">
        <v>38.8399</v>
      </c>
      <c r="AR2221">
        <v>16.4815</v>
      </c>
    </row>
    <row r="2222" spans="1:44" x14ac:dyDescent="0.25">
      <c r="A2222" s="1">
        <v>39783</v>
      </c>
      <c r="B2222">
        <v>43.458500000000001</v>
      </c>
      <c r="C2222">
        <v>6.9107200000000004</v>
      </c>
      <c r="D2222">
        <v>9.00108</v>
      </c>
      <c r="E2222">
        <v>14.37</v>
      </c>
      <c r="F2222">
        <v>25.8095</v>
      </c>
      <c r="G2222">
        <v>9.6015200000000007</v>
      </c>
      <c r="H2222">
        <v>21.66</v>
      </c>
      <c r="I2222">
        <v>9.6028900000000004</v>
      </c>
      <c r="J2222">
        <v>27.903199999999998</v>
      </c>
      <c r="K2222">
        <v>25.3841</v>
      </c>
      <c r="L2222">
        <v>48.080199999999998</v>
      </c>
      <c r="M2222">
        <v>10.9396</v>
      </c>
      <c r="N2222">
        <v>50.862000000000002</v>
      </c>
      <c r="O2222">
        <v>15.144399999999999</v>
      </c>
      <c r="P2222">
        <v>14.7164</v>
      </c>
      <c r="Q2222">
        <v>5.99</v>
      </c>
      <c r="R2222">
        <v>51.820500000000003</v>
      </c>
      <c r="S2222">
        <v>10.0953</v>
      </c>
      <c r="T2222">
        <v>3.67</v>
      </c>
      <c r="U2222">
        <v>48.983899999999998</v>
      </c>
      <c r="V2222">
        <v>24.302600000000002</v>
      </c>
      <c r="W2222">
        <v>14.6541</v>
      </c>
      <c r="X2222">
        <v>18.1814</v>
      </c>
      <c r="Y2222">
        <v>55.199100000000001</v>
      </c>
      <c r="Z2222">
        <v>8.4613300000000002</v>
      </c>
      <c r="AA2222">
        <v>9.48</v>
      </c>
      <c r="AB2222">
        <v>37.366300000000003</v>
      </c>
      <c r="AC2222">
        <v>18.5654</v>
      </c>
      <c r="AD2222">
        <v>16.38</v>
      </c>
      <c r="AE2222">
        <v>37.9009</v>
      </c>
      <c r="AF2222">
        <v>15.9369</v>
      </c>
      <c r="AG2222">
        <v>12.982900000000001</v>
      </c>
      <c r="AH2222">
        <v>17.684799999999999</v>
      </c>
      <c r="AI2222">
        <v>9.9798899999999993</v>
      </c>
      <c r="AJ2222">
        <v>41.368200000000002</v>
      </c>
      <c r="AK2222" t="e">
        <v>#N/A</v>
      </c>
      <c r="AL2222" t="e">
        <v>#N/A</v>
      </c>
      <c r="AM2222">
        <v>14.997400000000001</v>
      </c>
      <c r="AN2222">
        <v>32.1357</v>
      </c>
      <c r="AO2222">
        <v>18.897099999999998</v>
      </c>
      <c r="AP2222">
        <v>9.1869800000000001</v>
      </c>
      <c r="AQ2222">
        <v>37.192799999999998</v>
      </c>
      <c r="AR2222">
        <v>15.0191</v>
      </c>
    </row>
    <row r="2223" spans="1:44" x14ac:dyDescent="0.25">
      <c r="A2223" s="1">
        <v>39784</v>
      </c>
      <c r="B2223">
        <v>42.122700000000002</v>
      </c>
      <c r="C2223">
        <v>7.1940099999999996</v>
      </c>
      <c r="D2223">
        <v>8.8384400000000003</v>
      </c>
      <c r="E2223">
        <v>15.083</v>
      </c>
      <c r="F2223">
        <v>29.0458</v>
      </c>
      <c r="G2223">
        <v>9.9137400000000007</v>
      </c>
      <c r="H2223">
        <v>21.6</v>
      </c>
      <c r="I2223">
        <v>10.663500000000001</v>
      </c>
      <c r="J2223">
        <v>28.2773</v>
      </c>
      <c r="K2223">
        <v>26.1846</v>
      </c>
      <c r="L2223">
        <v>50.076700000000002</v>
      </c>
      <c r="M2223">
        <v>11.1243</v>
      </c>
      <c r="N2223">
        <v>56.534999999999997</v>
      </c>
      <c r="O2223">
        <v>14.9025</v>
      </c>
      <c r="P2223">
        <v>15.520799999999999</v>
      </c>
      <c r="Q2223">
        <v>5.69</v>
      </c>
      <c r="R2223">
        <v>53.742400000000004</v>
      </c>
      <c r="S2223">
        <v>11.389099999999999</v>
      </c>
      <c r="T2223">
        <v>3.98</v>
      </c>
      <c r="U2223">
        <v>48.078400000000002</v>
      </c>
      <c r="V2223">
        <v>24.731200000000001</v>
      </c>
      <c r="W2223">
        <v>15.1126</v>
      </c>
      <c r="X2223">
        <v>18.470700000000001</v>
      </c>
      <c r="Y2223">
        <v>56.907699999999998</v>
      </c>
      <c r="Z2223">
        <v>8.8837200000000003</v>
      </c>
      <c r="AA2223">
        <v>8.85</v>
      </c>
      <c r="AB2223">
        <v>38.110300000000002</v>
      </c>
      <c r="AC2223">
        <v>20.136299999999999</v>
      </c>
      <c r="AD2223">
        <v>16.04</v>
      </c>
      <c r="AE2223">
        <v>38.224800000000002</v>
      </c>
      <c r="AF2223">
        <v>16.990600000000001</v>
      </c>
      <c r="AG2223">
        <v>13.2659</v>
      </c>
      <c r="AH2223">
        <v>18.288599999999999</v>
      </c>
      <c r="AI2223">
        <v>10.389900000000001</v>
      </c>
      <c r="AJ2223">
        <v>41.723300000000002</v>
      </c>
      <c r="AK2223" t="e">
        <v>#N/A</v>
      </c>
      <c r="AL2223" t="e">
        <v>#N/A</v>
      </c>
      <c r="AM2223">
        <v>15.0404</v>
      </c>
      <c r="AN2223">
        <v>32.218200000000003</v>
      </c>
      <c r="AO2223">
        <v>19.657900000000001</v>
      </c>
      <c r="AP2223">
        <v>9.4320699999999995</v>
      </c>
      <c r="AQ2223">
        <v>37.238700000000001</v>
      </c>
      <c r="AR2223">
        <v>15.742800000000001</v>
      </c>
    </row>
    <row r="2224" spans="1:44" x14ac:dyDescent="0.25">
      <c r="A2224" s="1">
        <v>39785</v>
      </c>
      <c r="B2224">
        <v>42.265099999999997</v>
      </c>
      <c r="C2224">
        <v>6.8876999999999997</v>
      </c>
      <c r="D2224">
        <v>9.1318199999999994</v>
      </c>
      <c r="E2224">
        <v>15.9826</v>
      </c>
      <c r="F2224">
        <v>31.4025</v>
      </c>
      <c r="G2224">
        <v>10.341699999999999</v>
      </c>
      <c r="H2224">
        <v>22.5</v>
      </c>
      <c r="I2224">
        <v>11.612</v>
      </c>
      <c r="J2224">
        <v>28.282399999999999</v>
      </c>
      <c r="K2224">
        <v>27.4818</v>
      </c>
      <c r="L2224">
        <v>49.836799999999997</v>
      </c>
      <c r="M2224">
        <v>11.6935</v>
      </c>
      <c r="N2224">
        <v>61.591500000000003</v>
      </c>
      <c r="O2224">
        <v>15.744</v>
      </c>
      <c r="P2224">
        <v>15.618499999999999</v>
      </c>
      <c r="Q2224">
        <v>5.8</v>
      </c>
      <c r="R2224">
        <v>54.976799999999997</v>
      </c>
      <c r="S2224">
        <v>11.7942</v>
      </c>
      <c r="T2224">
        <v>3.86</v>
      </c>
      <c r="U2224">
        <v>51.298999999999999</v>
      </c>
      <c r="V2224">
        <v>25.275500000000001</v>
      </c>
      <c r="W2224">
        <v>15.834300000000001</v>
      </c>
      <c r="X2224">
        <v>18.516100000000002</v>
      </c>
      <c r="Y2224">
        <v>57.836399999999998</v>
      </c>
      <c r="Z2224">
        <v>9.1914499999999997</v>
      </c>
      <c r="AA2224">
        <v>8.8800000000000008</v>
      </c>
      <c r="AB2224">
        <v>38.664299999999997</v>
      </c>
      <c r="AC2224">
        <v>21.4754</v>
      </c>
      <c r="AD2224">
        <v>16.12</v>
      </c>
      <c r="AE2224">
        <v>40.133800000000001</v>
      </c>
      <c r="AF2224">
        <v>17.142099999999999</v>
      </c>
      <c r="AG2224">
        <v>13.8454</v>
      </c>
      <c r="AH2224">
        <v>19.131499999999999</v>
      </c>
      <c r="AI2224">
        <v>10.8421</v>
      </c>
      <c r="AJ2224">
        <v>42.951500000000003</v>
      </c>
      <c r="AK2224" t="e">
        <v>#N/A</v>
      </c>
      <c r="AL2224" t="e">
        <v>#N/A</v>
      </c>
      <c r="AM2224">
        <v>15.1732</v>
      </c>
      <c r="AN2224">
        <v>33.293599999999998</v>
      </c>
      <c r="AO2224">
        <v>20.4255</v>
      </c>
      <c r="AP2224">
        <v>10.0144</v>
      </c>
      <c r="AQ2224">
        <v>38.108699999999999</v>
      </c>
      <c r="AR2224">
        <v>16.189299999999999</v>
      </c>
    </row>
    <row r="2225" spans="1:44" x14ac:dyDescent="0.25">
      <c r="A2225" s="1">
        <v>39786</v>
      </c>
      <c r="B2225">
        <v>41.181899999999999</v>
      </c>
      <c r="C2225">
        <v>5.9771799999999997</v>
      </c>
      <c r="D2225">
        <v>8.85703</v>
      </c>
      <c r="E2225">
        <v>15.233599999999999</v>
      </c>
      <c r="F2225">
        <v>28.753900000000002</v>
      </c>
      <c r="G2225">
        <v>9.85989</v>
      </c>
      <c r="H2225">
        <v>23.2</v>
      </c>
      <c r="I2225">
        <v>11.066800000000001</v>
      </c>
      <c r="J2225">
        <v>27.394400000000001</v>
      </c>
      <c r="K2225">
        <v>26.011600000000001</v>
      </c>
      <c r="L2225">
        <v>47.860999999999997</v>
      </c>
      <c r="M2225">
        <v>11.1995</v>
      </c>
      <c r="N2225">
        <v>58.297699999999999</v>
      </c>
      <c r="O2225">
        <v>15.273300000000001</v>
      </c>
      <c r="P2225">
        <v>15.6751</v>
      </c>
      <c r="Q2225">
        <v>5.61</v>
      </c>
      <c r="R2225">
        <v>53.136699999999998</v>
      </c>
      <c r="S2225">
        <v>11.419600000000001</v>
      </c>
      <c r="T2225">
        <v>3.25</v>
      </c>
      <c r="U2225">
        <v>50.2545</v>
      </c>
      <c r="V2225">
        <v>24.243200000000002</v>
      </c>
      <c r="W2225">
        <v>16.158200000000001</v>
      </c>
      <c r="X2225">
        <v>17.807700000000001</v>
      </c>
      <c r="Y2225">
        <v>55.533799999999999</v>
      </c>
      <c r="Z2225">
        <v>8.5946800000000003</v>
      </c>
      <c r="AA2225">
        <v>9.01</v>
      </c>
      <c r="AB2225">
        <v>37.904299999999999</v>
      </c>
      <c r="AC2225">
        <v>22.069900000000001</v>
      </c>
      <c r="AD2225">
        <v>16.260000000000002</v>
      </c>
      <c r="AE2225">
        <v>41.012900000000002</v>
      </c>
      <c r="AF2225">
        <v>16.200099999999999</v>
      </c>
      <c r="AG2225">
        <v>13.319000000000001</v>
      </c>
      <c r="AH2225">
        <v>19.1907</v>
      </c>
      <c r="AI2225">
        <v>10.616400000000001</v>
      </c>
      <c r="AJ2225">
        <v>41.848100000000002</v>
      </c>
      <c r="AK2225" t="e">
        <v>#N/A</v>
      </c>
      <c r="AL2225" t="e">
        <v>#N/A</v>
      </c>
      <c r="AM2225">
        <v>14.8193</v>
      </c>
      <c r="AN2225">
        <v>33.189</v>
      </c>
      <c r="AO2225">
        <v>19.790099999999999</v>
      </c>
      <c r="AP2225">
        <v>9.7054500000000008</v>
      </c>
      <c r="AQ2225">
        <v>38.629399999999997</v>
      </c>
      <c r="AR2225">
        <v>16.0824</v>
      </c>
    </row>
    <row r="2226" spans="1:44" x14ac:dyDescent="0.25">
      <c r="A2226" s="1">
        <v>39787</v>
      </c>
      <c r="B2226">
        <v>41.528300000000002</v>
      </c>
      <c r="C2226">
        <v>6.0224799999999998</v>
      </c>
      <c r="D2226">
        <v>8.8079499999999999</v>
      </c>
      <c r="E2226">
        <v>15.864100000000001</v>
      </c>
      <c r="F2226">
        <v>30.209399999999999</v>
      </c>
      <c r="G2226">
        <v>10.103199999999999</v>
      </c>
      <c r="H2226">
        <v>21.51</v>
      </c>
      <c r="I2226">
        <v>11.7196</v>
      </c>
      <c r="J2226">
        <v>27.533899999999999</v>
      </c>
      <c r="K2226">
        <v>26.430399999999999</v>
      </c>
      <c r="L2226">
        <v>49.458799999999997</v>
      </c>
      <c r="M2226">
        <v>11.6038</v>
      </c>
      <c r="N2226">
        <v>60.523800000000001</v>
      </c>
      <c r="O2226">
        <v>15.6374</v>
      </c>
      <c r="P2226">
        <v>15.902900000000001</v>
      </c>
      <c r="Q2226">
        <v>5.4</v>
      </c>
      <c r="R2226">
        <v>53.176900000000003</v>
      </c>
      <c r="S2226">
        <v>11.573600000000001</v>
      </c>
      <c r="T2226">
        <v>3.165</v>
      </c>
      <c r="U2226">
        <v>52.441400000000002</v>
      </c>
      <c r="V2226">
        <v>24.258299999999998</v>
      </c>
      <c r="W2226">
        <v>16.919</v>
      </c>
      <c r="X2226">
        <v>18.482600000000001</v>
      </c>
      <c r="Y2226">
        <v>57.587499999999999</v>
      </c>
      <c r="Z2226">
        <v>8.9128600000000002</v>
      </c>
      <c r="AA2226">
        <v>8.42</v>
      </c>
      <c r="AB2226">
        <v>39.147799999999997</v>
      </c>
      <c r="AC2226">
        <v>23.5977</v>
      </c>
      <c r="AD2226">
        <v>15.69</v>
      </c>
      <c r="AE2226">
        <v>42.13</v>
      </c>
      <c r="AF2226">
        <v>17.104600000000001</v>
      </c>
      <c r="AG2226">
        <v>13.7995</v>
      </c>
      <c r="AH2226">
        <v>19.630400000000002</v>
      </c>
      <c r="AI2226">
        <v>10.7607</v>
      </c>
      <c r="AJ2226">
        <v>42.6389</v>
      </c>
      <c r="AK2226" t="e">
        <v>#N/A</v>
      </c>
      <c r="AL2226" t="e">
        <v>#N/A</v>
      </c>
      <c r="AM2226">
        <v>15.8872</v>
      </c>
      <c r="AN2226">
        <v>34.368299999999998</v>
      </c>
      <c r="AO2226">
        <v>20.357700000000001</v>
      </c>
      <c r="AP2226">
        <v>10.1221</v>
      </c>
      <c r="AQ2226">
        <v>40.657400000000003</v>
      </c>
      <c r="AR2226">
        <v>16.745999999999999</v>
      </c>
    </row>
    <row r="2227" spans="1:44" x14ac:dyDescent="0.25">
      <c r="A2227" s="1">
        <v>39790</v>
      </c>
      <c r="B2227">
        <v>39.228999999999999</v>
      </c>
      <c r="C2227">
        <v>6.9750199999999998</v>
      </c>
      <c r="D2227">
        <v>8.6783999999999999</v>
      </c>
      <c r="E2227">
        <v>17.5398</v>
      </c>
      <c r="F2227">
        <v>29.611799999999999</v>
      </c>
      <c r="G2227">
        <v>10.5604</v>
      </c>
      <c r="H2227">
        <v>23.21</v>
      </c>
      <c r="I2227">
        <v>13.517300000000001</v>
      </c>
      <c r="J2227">
        <v>29.407499999999999</v>
      </c>
      <c r="K2227">
        <v>28.8733</v>
      </c>
      <c r="L2227">
        <v>51.134799999999998</v>
      </c>
      <c r="M2227">
        <v>12.3727</v>
      </c>
      <c r="N2227">
        <v>65.512699999999995</v>
      </c>
      <c r="O2227">
        <v>15.407400000000001</v>
      </c>
      <c r="P2227">
        <v>17.1112</v>
      </c>
      <c r="Q2227">
        <v>5.64</v>
      </c>
      <c r="R2227">
        <v>54.447099999999999</v>
      </c>
      <c r="S2227">
        <v>12.061299999999999</v>
      </c>
      <c r="T2227">
        <v>3.72</v>
      </c>
      <c r="U2227">
        <v>56.368299999999998</v>
      </c>
      <c r="V2227">
        <v>25.113499999999998</v>
      </c>
      <c r="W2227">
        <v>16.567699999999999</v>
      </c>
      <c r="X2227">
        <v>18.670500000000001</v>
      </c>
      <c r="Y2227">
        <v>59.747100000000003</v>
      </c>
      <c r="Z2227">
        <v>9.2113300000000002</v>
      </c>
      <c r="AA2227">
        <v>8.9</v>
      </c>
      <c r="AB2227">
        <v>38.93</v>
      </c>
      <c r="AC2227">
        <v>25.439800000000002</v>
      </c>
      <c r="AD2227">
        <v>16.87</v>
      </c>
      <c r="AE2227">
        <v>40.319200000000002</v>
      </c>
      <c r="AF2227">
        <v>17.177600000000002</v>
      </c>
      <c r="AG2227">
        <v>14.3766</v>
      </c>
      <c r="AH2227">
        <v>20.367899999999999</v>
      </c>
      <c r="AI2227">
        <v>10.8459</v>
      </c>
      <c r="AJ2227">
        <v>41.917999999999999</v>
      </c>
      <c r="AK2227" t="e">
        <v>#N/A</v>
      </c>
      <c r="AL2227" t="e">
        <v>#N/A</v>
      </c>
      <c r="AM2227">
        <v>15.6828</v>
      </c>
      <c r="AN2227">
        <v>33.614199999999997</v>
      </c>
      <c r="AO2227">
        <v>20.686900000000001</v>
      </c>
      <c r="AP2227">
        <v>10.5321</v>
      </c>
      <c r="AQ2227">
        <v>39.612200000000001</v>
      </c>
      <c r="AR2227">
        <v>18.057700000000001</v>
      </c>
    </row>
    <row r="2228" spans="1:44" x14ac:dyDescent="0.25">
      <c r="A2228" s="1">
        <v>39791</v>
      </c>
      <c r="B2228">
        <v>38.435899999999997</v>
      </c>
      <c r="C2228">
        <v>6.9619099999999996</v>
      </c>
      <c r="D2228">
        <v>8.6486499999999999</v>
      </c>
      <c r="E2228">
        <v>16.735399999999998</v>
      </c>
      <c r="F2228">
        <v>29.647300000000001</v>
      </c>
      <c r="G2228">
        <v>10.6096</v>
      </c>
      <c r="H2228">
        <v>23.09</v>
      </c>
      <c r="I2228">
        <v>12.859</v>
      </c>
      <c r="J2228">
        <v>28.049199999999999</v>
      </c>
      <c r="K2228">
        <v>28.882100000000001</v>
      </c>
      <c r="L2228">
        <v>49.539700000000003</v>
      </c>
      <c r="M2228">
        <v>12.323600000000001</v>
      </c>
      <c r="N2228">
        <v>66.136099999999999</v>
      </c>
      <c r="O2228">
        <v>15.040800000000001</v>
      </c>
      <c r="P2228">
        <v>17.1586</v>
      </c>
      <c r="Q2228">
        <v>5.82</v>
      </c>
      <c r="R2228">
        <v>53.556199999999997</v>
      </c>
      <c r="S2228">
        <v>11.3728</v>
      </c>
      <c r="T2228">
        <v>3.67</v>
      </c>
      <c r="U2228">
        <v>53.234400000000001</v>
      </c>
      <c r="V2228">
        <v>24.6309</v>
      </c>
      <c r="W2228">
        <v>15.870100000000001</v>
      </c>
      <c r="X2228">
        <v>19.0167</v>
      </c>
      <c r="Y2228">
        <v>58.291699999999999</v>
      </c>
      <c r="Z2228">
        <v>9.46096</v>
      </c>
      <c r="AA2228">
        <v>9.19</v>
      </c>
      <c r="AB2228">
        <v>38.341799999999999</v>
      </c>
      <c r="AC2228">
        <v>23.705500000000001</v>
      </c>
      <c r="AD2228">
        <v>16.39</v>
      </c>
      <c r="AE2228">
        <v>39.547800000000002</v>
      </c>
      <c r="AF2228">
        <v>16.759399999999999</v>
      </c>
      <c r="AG2228">
        <v>14.1136</v>
      </c>
      <c r="AH2228">
        <v>19.220600000000001</v>
      </c>
      <c r="AI2228">
        <v>10.564399999999999</v>
      </c>
      <c r="AJ2228">
        <v>40.1569</v>
      </c>
      <c r="AK2228" t="e">
        <v>#N/A</v>
      </c>
      <c r="AL2228" t="e">
        <v>#N/A</v>
      </c>
      <c r="AM2228">
        <v>15.2119</v>
      </c>
      <c r="AN2228">
        <v>33.185699999999997</v>
      </c>
      <c r="AO2228">
        <v>20.180199999999999</v>
      </c>
      <c r="AP2228">
        <v>10.051399999999999</v>
      </c>
      <c r="AQ2228">
        <v>38.455800000000004</v>
      </c>
      <c r="AR2228">
        <v>17.0717</v>
      </c>
    </row>
    <row r="2229" spans="1:44" x14ac:dyDescent="0.25">
      <c r="A2229" s="1">
        <v>39792</v>
      </c>
      <c r="B2229">
        <v>39.108699999999999</v>
      </c>
      <c r="C2229">
        <v>7.3856799999999998</v>
      </c>
      <c r="D2229">
        <v>8.6652400000000007</v>
      </c>
      <c r="E2229">
        <v>15.388</v>
      </c>
      <c r="F2229">
        <v>26.7029</v>
      </c>
      <c r="G2229">
        <v>10.343400000000001</v>
      </c>
      <c r="H2229">
        <v>22.38</v>
      </c>
      <c r="I2229">
        <v>12.576499999999999</v>
      </c>
      <c r="J2229">
        <v>28.447399999999998</v>
      </c>
      <c r="K2229">
        <v>29.5608</v>
      </c>
      <c r="L2229">
        <v>51.081800000000001</v>
      </c>
      <c r="M2229">
        <v>12.361800000000001</v>
      </c>
      <c r="N2229">
        <v>63.845399999999998</v>
      </c>
      <c r="O2229">
        <v>15.099500000000001</v>
      </c>
      <c r="P2229">
        <v>17.152899999999999</v>
      </c>
      <c r="Q2229">
        <v>4.6399999999999997</v>
      </c>
      <c r="R2229">
        <v>54.467700000000001</v>
      </c>
      <c r="S2229">
        <v>11.436</v>
      </c>
      <c r="T2229">
        <v>3.52</v>
      </c>
      <c r="U2229">
        <v>51.975099999999998</v>
      </c>
      <c r="V2229">
        <v>24.883400000000002</v>
      </c>
      <c r="W2229">
        <v>16.503900000000002</v>
      </c>
      <c r="X2229">
        <v>19.728000000000002</v>
      </c>
      <c r="Y2229">
        <v>58.0184</v>
      </c>
      <c r="Z2229">
        <v>9.3775499999999994</v>
      </c>
      <c r="AA2229">
        <v>9.17</v>
      </c>
      <c r="AB2229">
        <v>38.076999999999998</v>
      </c>
      <c r="AC2229">
        <v>23.2408</v>
      </c>
      <c r="AD2229">
        <v>16</v>
      </c>
      <c r="AE2229">
        <v>40.584800000000001</v>
      </c>
      <c r="AF2229">
        <v>17.070599999999999</v>
      </c>
      <c r="AG2229">
        <v>14.025399999999999</v>
      </c>
      <c r="AH2229">
        <v>18.211300000000001</v>
      </c>
      <c r="AI2229">
        <v>10.557</v>
      </c>
      <c r="AJ2229">
        <v>39.439599999999999</v>
      </c>
      <c r="AK2229" t="e">
        <v>#N/A</v>
      </c>
      <c r="AL2229" t="e">
        <v>#N/A</v>
      </c>
      <c r="AM2229">
        <v>15.683999999999999</v>
      </c>
      <c r="AN2229">
        <v>32.989800000000002</v>
      </c>
      <c r="AO2229">
        <v>19.677800000000001</v>
      </c>
      <c r="AP2229">
        <v>9.9147200000000009</v>
      </c>
      <c r="AQ2229">
        <v>37.813699999999997</v>
      </c>
      <c r="AR2229">
        <v>17.0794</v>
      </c>
    </row>
    <row r="2230" spans="1:44" x14ac:dyDescent="0.25">
      <c r="A2230" s="1">
        <v>39793</v>
      </c>
      <c r="B2230">
        <v>36.6678</v>
      </c>
      <c r="C2230">
        <v>7.0677599999999998</v>
      </c>
      <c r="D2230">
        <v>8.4526199999999996</v>
      </c>
      <c r="E2230">
        <v>14.052</v>
      </c>
      <c r="F2230">
        <v>25.817399999999999</v>
      </c>
      <c r="G2230">
        <v>9.7857500000000002</v>
      </c>
      <c r="H2230">
        <v>21.25</v>
      </c>
      <c r="I2230">
        <v>10.9886</v>
      </c>
      <c r="J2230">
        <v>26.881900000000002</v>
      </c>
      <c r="K2230">
        <v>27.9389</v>
      </c>
      <c r="L2230">
        <v>50.610500000000002</v>
      </c>
      <c r="M2230">
        <v>11.797599999999999</v>
      </c>
      <c r="N2230">
        <v>56.951599999999999</v>
      </c>
      <c r="O2230">
        <v>14.4129</v>
      </c>
      <c r="P2230">
        <v>16.390999999999998</v>
      </c>
      <c r="Q2230">
        <v>4.87</v>
      </c>
      <c r="R2230">
        <v>53.239199999999997</v>
      </c>
      <c r="S2230">
        <v>10.5947</v>
      </c>
      <c r="T2230">
        <v>3.1349999999999998</v>
      </c>
      <c r="U2230">
        <v>49.5411</v>
      </c>
      <c r="V2230">
        <v>24.115500000000001</v>
      </c>
      <c r="W2230">
        <v>15.277799999999999</v>
      </c>
      <c r="X2230">
        <v>19.028199999999998</v>
      </c>
      <c r="Y2230">
        <v>55.183900000000001</v>
      </c>
      <c r="Z2230">
        <v>9.0046700000000008</v>
      </c>
      <c r="AA2230">
        <v>9.2100000000000009</v>
      </c>
      <c r="AB2230">
        <v>37.531399999999998</v>
      </c>
      <c r="AC2230">
        <v>20.3032</v>
      </c>
      <c r="AD2230">
        <v>15.91</v>
      </c>
      <c r="AE2230">
        <v>39.185699999999997</v>
      </c>
      <c r="AF2230">
        <v>16.361799999999999</v>
      </c>
      <c r="AG2230">
        <v>12.945600000000001</v>
      </c>
      <c r="AH2230">
        <v>17.1874</v>
      </c>
      <c r="AI2230">
        <v>10.319100000000001</v>
      </c>
      <c r="AJ2230">
        <v>38.221800000000002</v>
      </c>
      <c r="AK2230" t="e">
        <v>#N/A</v>
      </c>
      <c r="AL2230" t="e">
        <v>#N/A</v>
      </c>
      <c r="AM2230">
        <v>16.705200000000001</v>
      </c>
      <c r="AN2230">
        <v>31.640799999999999</v>
      </c>
      <c r="AO2230">
        <v>19.087199999999999</v>
      </c>
      <c r="AP2230">
        <v>9.5019500000000008</v>
      </c>
      <c r="AQ2230">
        <v>36.7971</v>
      </c>
      <c r="AR2230">
        <v>16.272300000000001</v>
      </c>
    </row>
    <row r="2231" spans="1:44" x14ac:dyDescent="0.25">
      <c r="A2231" s="1">
        <v>39794</v>
      </c>
      <c r="B2231">
        <v>36.917099999999998</v>
      </c>
      <c r="C2231">
        <v>7.0716900000000003</v>
      </c>
      <c r="D2231">
        <v>8.5518300000000007</v>
      </c>
      <c r="E2231">
        <v>14.0656</v>
      </c>
      <c r="F2231">
        <v>26.610199999999999</v>
      </c>
      <c r="G2231">
        <v>10.027699999999999</v>
      </c>
      <c r="H2231">
        <v>21.15</v>
      </c>
      <c r="I2231">
        <v>10.9003</v>
      </c>
      <c r="J2231">
        <v>25.9224</v>
      </c>
      <c r="K2231">
        <v>27.598400000000002</v>
      </c>
      <c r="L2231">
        <v>49.845999999999997</v>
      </c>
      <c r="M2231">
        <v>11.7423</v>
      </c>
      <c r="N2231">
        <v>57.387</v>
      </c>
      <c r="O2231">
        <v>14.3908</v>
      </c>
      <c r="P2231">
        <v>16.6568</v>
      </c>
      <c r="Q2231">
        <v>4.79</v>
      </c>
      <c r="R2231">
        <v>53.023699999999998</v>
      </c>
      <c r="S2231">
        <v>10.532400000000001</v>
      </c>
      <c r="T2231">
        <v>2.9649999999999999</v>
      </c>
      <c r="U2231">
        <v>47.69</v>
      </c>
      <c r="V2231">
        <v>24.706900000000001</v>
      </c>
      <c r="W2231">
        <v>15.4506</v>
      </c>
      <c r="X2231">
        <v>19.140699999999999</v>
      </c>
      <c r="Y2231">
        <v>55.765799999999999</v>
      </c>
      <c r="Z2231">
        <v>9.3914799999999996</v>
      </c>
      <c r="AA2231">
        <v>8.7799999999999994</v>
      </c>
      <c r="AB2231">
        <v>36.541400000000003</v>
      </c>
      <c r="AC2231">
        <v>20.784700000000001</v>
      </c>
      <c r="AD2231">
        <v>15.71</v>
      </c>
      <c r="AE2231">
        <v>38.639899999999997</v>
      </c>
      <c r="AF2231">
        <v>16.5763</v>
      </c>
      <c r="AG2231">
        <v>12.764900000000001</v>
      </c>
      <c r="AH2231">
        <v>17.2499</v>
      </c>
      <c r="AI2231">
        <v>10.444699999999999</v>
      </c>
      <c r="AJ2231">
        <v>38.096299999999999</v>
      </c>
      <c r="AK2231" t="e">
        <v>#N/A</v>
      </c>
      <c r="AL2231" t="e">
        <v>#N/A</v>
      </c>
      <c r="AM2231">
        <v>16.5839</v>
      </c>
      <c r="AN2231">
        <v>32.502800000000001</v>
      </c>
      <c r="AO2231">
        <v>19.1005</v>
      </c>
      <c r="AP2231">
        <v>9.5683399999999992</v>
      </c>
      <c r="AQ2231">
        <v>36.345799999999997</v>
      </c>
      <c r="AR2231">
        <v>15.971399999999999</v>
      </c>
    </row>
    <row r="2232" spans="1:44" x14ac:dyDescent="0.25">
      <c r="A2232" s="1">
        <v>39797</v>
      </c>
      <c r="B2232">
        <v>36.1858</v>
      </c>
      <c r="C2232">
        <v>6.86496</v>
      </c>
      <c r="D2232">
        <v>8.3726000000000003</v>
      </c>
      <c r="E2232">
        <v>13.2058</v>
      </c>
      <c r="F2232">
        <v>25.3993</v>
      </c>
      <c r="G2232">
        <v>9.5468799999999998</v>
      </c>
      <c r="H2232">
        <v>19.8</v>
      </c>
      <c r="I2232">
        <v>10.172000000000001</v>
      </c>
      <c r="J2232">
        <v>25.2959</v>
      </c>
      <c r="K2232">
        <v>27.3353</v>
      </c>
      <c r="L2232">
        <v>48.726700000000001</v>
      </c>
      <c r="M2232">
        <v>11.492100000000001</v>
      </c>
      <c r="N2232">
        <v>54.457099999999997</v>
      </c>
      <c r="O2232">
        <v>14.337300000000001</v>
      </c>
      <c r="P2232">
        <v>16.1753</v>
      </c>
      <c r="Q2232">
        <v>4.6500000000000004</v>
      </c>
      <c r="R2232">
        <v>52.031100000000002</v>
      </c>
      <c r="S2232">
        <v>10.3026</v>
      </c>
      <c r="T2232">
        <v>2.98</v>
      </c>
      <c r="U2232">
        <v>46.200099999999999</v>
      </c>
      <c r="V2232">
        <v>23.656300000000002</v>
      </c>
      <c r="W2232">
        <v>15.2172</v>
      </c>
      <c r="X2232">
        <v>20.0946</v>
      </c>
      <c r="Y2232">
        <v>55.445900000000002</v>
      </c>
      <c r="Z2232">
        <v>9.1726799999999997</v>
      </c>
      <c r="AA2232">
        <v>9.0299999999999994</v>
      </c>
      <c r="AB2232">
        <v>36.434600000000003</v>
      </c>
      <c r="AC2232">
        <v>18.9908</v>
      </c>
      <c r="AD2232">
        <v>15.29</v>
      </c>
      <c r="AE2232">
        <v>38.216700000000003</v>
      </c>
      <c r="AF2232">
        <v>16.101400000000002</v>
      </c>
      <c r="AG2232">
        <v>12.396000000000001</v>
      </c>
      <c r="AH2232">
        <v>16.625800000000002</v>
      </c>
      <c r="AI2232">
        <v>10.1364</v>
      </c>
      <c r="AJ2232">
        <v>37.884999999999998</v>
      </c>
      <c r="AK2232" t="e">
        <v>#N/A</v>
      </c>
      <c r="AL2232" t="e">
        <v>#N/A</v>
      </c>
      <c r="AM2232">
        <v>16.542200000000001</v>
      </c>
      <c r="AN2232">
        <v>32.626300000000001</v>
      </c>
      <c r="AO2232">
        <v>18.572700000000001</v>
      </c>
      <c r="AP2232">
        <v>9.4122500000000002</v>
      </c>
      <c r="AQ2232">
        <v>35.941000000000003</v>
      </c>
      <c r="AR2232">
        <v>15.882099999999999</v>
      </c>
    </row>
    <row r="2233" spans="1:44" x14ac:dyDescent="0.25">
      <c r="A2233" s="1">
        <v>39798</v>
      </c>
      <c r="B2233">
        <v>37.436799999999998</v>
      </c>
      <c r="C2233">
        <v>7.1028599999999997</v>
      </c>
      <c r="D2233">
        <v>7.8985700000000003</v>
      </c>
      <c r="E2233">
        <v>13.517300000000001</v>
      </c>
      <c r="F2233">
        <v>25.9298</v>
      </c>
      <c r="G2233">
        <v>9.4889700000000001</v>
      </c>
      <c r="H2233">
        <v>19.61</v>
      </c>
      <c r="I2233">
        <v>10.7425</v>
      </c>
      <c r="J2233">
        <v>26.999500000000001</v>
      </c>
      <c r="K2233">
        <v>27.992100000000001</v>
      </c>
      <c r="L2233">
        <v>48.577800000000003</v>
      </c>
      <c r="M2233">
        <v>11.7317</v>
      </c>
      <c r="N2233">
        <v>59.769199999999998</v>
      </c>
      <c r="O2233">
        <v>14.617599999999999</v>
      </c>
      <c r="P2233">
        <v>16.828800000000001</v>
      </c>
      <c r="Q2233">
        <v>4.4000000000000004</v>
      </c>
      <c r="R2233">
        <v>53.395800000000001</v>
      </c>
      <c r="S2233">
        <v>10.748900000000001</v>
      </c>
      <c r="T2233">
        <v>3</v>
      </c>
      <c r="U2233">
        <v>52.1372</v>
      </c>
      <c r="V2233">
        <v>24.350899999999999</v>
      </c>
      <c r="W2233">
        <v>15.600899999999999</v>
      </c>
      <c r="X2233">
        <v>21.131799999999998</v>
      </c>
      <c r="Y2233">
        <v>57.116599999999998</v>
      </c>
      <c r="Z2233">
        <v>9.7035400000000003</v>
      </c>
      <c r="AA2233">
        <v>9.49</v>
      </c>
      <c r="AB2233">
        <v>37.068800000000003</v>
      </c>
      <c r="AC2233">
        <v>21.176300000000001</v>
      </c>
      <c r="AD2233">
        <v>15.23</v>
      </c>
      <c r="AE2233">
        <v>39.1</v>
      </c>
      <c r="AF2233">
        <v>16.6722</v>
      </c>
      <c r="AG2233">
        <v>12.920500000000001</v>
      </c>
      <c r="AH2233">
        <v>16.9008</v>
      </c>
      <c r="AI2233">
        <v>10.442299999999999</v>
      </c>
      <c r="AJ2233">
        <v>38.810299999999998</v>
      </c>
      <c r="AK2233" t="e">
        <v>#N/A</v>
      </c>
      <c r="AL2233" t="e">
        <v>#N/A</v>
      </c>
      <c r="AM2233">
        <v>16.716000000000001</v>
      </c>
      <c r="AN2233">
        <v>33.520800000000001</v>
      </c>
      <c r="AO2233">
        <v>19.009399999999999</v>
      </c>
      <c r="AP2233">
        <v>9.6441700000000008</v>
      </c>
      <c r="AQ2233">
        <v>35.812100000000001</v>
      </c>
      <c r="AR2233">
        <v>16.368400000000001</v>
      </c>
    </row>
    <row r="2234" spans="1:44" x14ac:dyDescent="0.25">
      <c r="A2234" s="1">
        <v>39799</v>
      </c>
      <c r="B2234">
        <v>36.616799999999998</v>
      </c>
      <c r="C2234">
        <v>6.8897599999999999</v>
      </c>
      <c r="D2234">
        <v>7.7600300000000004</v>
      </c>
      <c r="E2234">
        <v>12.9985</v>
      </c>
      <c r="F2234">
        <v>24.549299999999999</v>
      </c>
      <c r="G2234">
        <v>8.6328399999999998</v>
      </c>
      <c r="H2234">
        <v>19.3</v>
      </c>
      <c r="I2234">
        <v>10.128</v>
      </c>
      <c r="J2234">
        <v>25.738700000000001</v>
      </c>
      <c r="K2234">
        <v>27.786300000000001</v>
      </c>
      <c r="L2234">
        <v>45.991700000000002</v>
      </c>
      <c r="M2234">
        <v>11.0434</v>
      </c>
      <c r="N2234">
        <v>55.371699999999997</v>
      </c>
      <c r="O2234">
        <v>13.9337</v>
      </c>
      <c r="P2234">
        <v>16.101900000000001</v>
      </c>
      <c r="Q2234">
        <v>4.42</v>
      </c>
      <c r="R2234">
        <v>50.6935</v>
      </c>
      <c r="S2234">
        <v>10.157299999999999</v>
      </c>
      <c r="T2234">
        <v>3.02</v>
      </c>
      <c r="U2234">
        <v>52.625900000000001</v>
      </c>
      <c r="V2234">
        <v>23.809799999999999</v>
      </c>
      <c r="W2234">
        <v>15.428800000000001</v>
      </c>
      <c r="X2234">
        <v>20.589700000000001</v>
      </c>
      <c r="Y2234">
        <v>55.256999999999998</v>
      </c>
      <c r="Z2234">
        <v>9.2193100000000001</v>
      </c>
      <c r="AA2234">
        <v>9.0399999999999991</v>
      </c>
      <c r="AB2234">
        <v>35.599299999999999</v>
      </c>
      <c r="AC2234">
        <v>20.3081</v>
      </c>
      <c r="AD2234">
        <v>14.64</v>
      </c>
      <c r="AE2234">
        <v>37.898200000000003</v>
      </c>
      <c r="AF2234">
        <v>15.7751</v>
      </c>
      <c r="AG2234">
        <v>12.299799999999999</v>
      </c>
      <c r="AH2234">
        <v>16.788799999999998</v>
      </c>
      <c r="AI2234">
        <v>10.1037</v>
      </c>
      <c r="AJ2234">
        <v>37.227400000000003</v>
      </c>
      <c r="AK2234" t="e">
        <v>#N/A</v>
      </c>
      <c r="AL2234" t="e">
        <v>#N/A</v>
      </c>
      <c r="AM2234">
        <v>15.9764</v>
      </c>
      <c r="AN2234">
        <v>31.965</v>
      </c>
      <c r="AO2234">
        <v>18.814399999999999</v>
      </c>
      <c r="AP2234">
        <v>9.49221</v>
      </c>
      <c r="AQ2234">
        <v>34.840600000000002</v>
      </c>
      <c r="AR2234">
        <v>15.8048</v>
      </c>
    </row>
    <row r="2235" spans="1:44" x14ac:dyDescent="0.25">
      <c r="A2235" s="1">
        <v>39800</v>
      </c>
      <c r="B2235">
        <v>34.097000000000001</v>
      </c>
      <c r="C2235">
        <v>6.25589</v>
      </c>
      <c r="D2235">
        <v>7.7238100000000003</v>
      </c>
      <c r="E2235">
        <v>11.928699999999999</v>
      </c>
      <c r="F2235">
        <v>22.533799999999999</v>
      </c>
      <c r="G2235">
        <v>8.3290000000000006</v>
      </c>
      <c r="H2235">
        <v>19.82</v>
      </c>
      <c r="I2235">
        <v>9.3023199999999999</v>
      </c>
      <c r="J2235">
        <v>24.788</v>
      </c>
      <c r="K2235">
        <v>25.236899999999999</v>
      </c>
      <c r="L2235">
        <v>42.056399999999996</v>
      </c>
      <c r="M2235">
        <v>10.509</v>
      </c>
      <c r="N2235">
        <v>50.540900000000001</v>
      </c>
      <c r="O2235">
        <v>13.3142</v>
      </c>
      <c r="P2235">
        <v>14.688499999999999</v>
      </c>
      <c r="Q2235">
        <v>4.43</v>
      </c>
      <c r="R2235">
        <v>46.319299999999998</v>
      </c>
      <c r="S2235">
        <v>8.9667499999999993</v>
      </c>
      <c r="T2235">
        <v>2.59</v>
      </c>
      <c r="U2235">
        <v>51.436300000000003</v>
      </c>
      <c r="V2235">
        <v>22.211600000000001</v>
      </c>
      <c r="W2235">
        <v>14.6906</v>
      </c>
      <c r="X2235">
        <v>19.744700000000002</v>
      </c>
      <c r="Y2235">
        <v>52.011899999999997</v>
      </c>
      <c r="Z2235">
        <v>8.2867899999999999</v>
      </c>
      <c r="AA2235">
        <v>8.8699999999999992</v>
      </c>
      <c r="AB2235">
        <v>34.365000000000002</v>
      </c>
      <c r="AC2235">
        <v>18.522500000000001</v>
      </c>
      <c r="AD2235">
        <v>14.98</v>
      </c>
      <c r="AE2235">
        <v>35.673999999999999</v>
      </c>
      <c r="AF2235">
        <v>15.520799999999999</v>
      </c>
      <c r="AG2235">
        <v>11.6144</v>
      </c>
      <c r="AH2235">
        <v>16.802700000000002</v>
      </c>
      <c r="AI2235">
        <v>9.6454799999999992</v>
      </c>
      <c r="AJ2235">
        <v>35.578699999999998</v>
      </c>
      <c r="AK2235" t="e">
        <v>#N/A</v>
      </c>
      <c r="AL2235" t="e">
        <v>#N/A</v>
      </c>
      <c r="AM2235">
        <v>16.016999999999999</v>
      </c>
      <c r="AN2235">
        <v>30.874500000000001</v>
      </c>
      <c r="AO2235">
        <v>17.698799999999999</v>
      </c>
      <c r="AP2235">
        <v>9.0216100000000008</v>
      </c>
      <c r="AQ2235">
        <v>33.6464</v>
      </c>
      <c r="AR2235">
        <v>14.718999999999999</v>
      </c>
    </row>
    <row r="2236" spans="1:44" x14ac:dyDescent="0.25">
      <c r="A2236" s="1">
        <v>39801</v>
      </c>
      <c r="B2236">
        <v>35.6937</v>
      </c>
      <c r="C2236">
        <v>6.5122200000000001</v>
      </c>
      <c r="D2236">
        <v>8.1517199999999992</v>
      </c>
      <c r="E2236">
        <v>12.858000000000001</v>
      </c>
      <c r="F2236">
        <v>22.636299999999999</v>
      </c>
      <c r="G2236">
        <v>8.7885500000000008</v>
      </c>
      <c r="H2236">
        <v>20.13</v>
      </c>
      <c r="I2236">
        <v>9.6416500000000003</v>
      </c>
      <c r="J2236">
        <v>26.0976</v>
      </c>
      <c r="K2236">
        <v>26.793399999999998</v>
      </c>
      <c r="L2236">
        <v>42.779600000000002</v>
      </c>
      <c r="M2236">
        <v>11.0054</v>
      </c>
      <c r="N2236">
        <v>50.067599999999999</v>
      </c>
      <c r="O2236">
        <v>13.728199999999999</v>
      </c>
      <c r="P2236">
        <v>15.334899999999999</v>
      </c>
      <c r="Q2236">
        <v>4.51</v>
      </c>
      <c r="R2236">
        <v>47.316699999999997</v>
      </c>
      <c r="S2236">
        <v>9.7196800000000003</v>
      </c>
      <c r="T2236">
        <v>3.06</v>
      </c>
      <c r="U2236">
        <v>54.3889</v>
      </c>
      <c r="V2236">
        <v>23.308399999999999</v>
      </c>
      <c r="W2236">
        <v>15.258100000000001</v>
      </c>
      <c r="X2236">
        <v>20.683199999999999</v>
      </c>
      <c r="Y2236">
        <v>54.222499999999997</v>
      </c>
      <c r="Z2236">
        <v>8.7983600000000006</v>
      </c>
      <c r="AA2236">
        <v>8.5299999999999994</v>
      </c>
      <c r="AB2236">
        <v>35.939900000000002</v>
      </c>
      <c r="AC2236">
        <v>19.491499999999998</v>
      </c>
      <c r="AD2236">
        <v>15.22</v>
      </c>
      <c r="AE2236">
        <v>36.811999999999998</v>
      </c>
      <c r="AF2236">
        <v>16.7545</v>
      </c>
      <c r="AG2236">
        <v>12.0641</v>
      </c>
      <c r="AH2236">
        <v>17.139399999999998</v>
      </c>
      <c r="AI2236">
        <v>10.2195</v>
      </c>
      <c r="AJ2236">
        <v>37.223599999999998</v>
      </c>
      <c r="AK2236" t="e">
        <v>#N/A</v>
      </c>
      <c r="AL2236" t="e">
        <v>#N/A</v>
      </c>
      <c r="AM2236">
        <v>17.858899999999998</v>
      </c>
      <c r="AN2236">
        <v>32.728499999999997</v>
      </c>
      <c r="AO2236">
        <v>18.495799999999999</v>
      </c>
      <c r="AP2236">
        <v>9.5058100000000003</v>
      </c>
      <c r="AQ2236">
        <v>35.488199999999999</v>
      </c>
      <c r="AR2236">
        <v>15.1623</v>
      </c>
    </row>
    <row r="2237" spans="1:44" x14ac:dyDescent="0.25">
      <c r="A2237" s="1">
        <v>39804</v>
      </c>
      <c r="B2237">
        <v>35.459899999999998</v>
      </c>
      <c r="C2237">
        <v>6.1833499999999999</v>
      </c>
      <c r="D2237">
        <v>7.9621700000000004</v>
      </c>
      <c r="E2237">
        <v>12.163399999999999</v>
      </c>
      <c r="F2237">
        <v>22.728999999999999</v>
      </c>
      <c r="G2237">
        <v>8.35459</v>
      </c>
      <c r="H2237">
        <v>20.2</v>
      </c>
      <c r="I2237">
        <v>9.4326399999999992</v>
      </c>
      <c r="J2237">
        <v>25.965800000000002</v>
      </c>
      <c r="K2237">
        <v>26.165900000000001</v>
      </c>
      <c r="L2237">
        <v>41.808</v>
      </c>
      <c r="M2237">
        <v>10.803599999999999</v>
      </c>
      <c r="N2237">
        <v>48.038400000000003</v>
      </c>
      <c r="O2237">
        <v>13.769600000000001</v>
      </c>
      <c r="P2237">
        <v>14.9373</v>
      </c>
      <c r="Q2237">
        <v>4.49</v>
      </c>
      <c r="R2237">
        <v>47.145800000000001</v>
      </c>
      <c r="S2237">
        <v>9.4460700000000006</v>
      </c>
      <c r="T2237">
        <v>2.5499999999999998</v>
      </c>
      <c r="U2237">
        <v>51.764499999999998</v>
      </c>
      <c r="V2237">
        <v>22.831299999999999</v>
      </c>
      <c r="W2237">
        <v>14.911</v>
      </c>
      <c r="X2237">
        <v>20.14</v>
      </c>
      <c r="Y2237">
        <v>53.114800000000002</v>
      </c>
      <c r="Z2237">
        <v>8.7186900000000005</v>
      </c>
      <c r="AA2237">
        <v>8.49</v>
      </c>
      <c r="AB2237">
        <v>35.917499999999997</v>
      </c>
      <c r="AC2237">
        <v>19.128900000000002</v>
      </c>
      <c r="AD2237">
        <v>15.06</v>
      </c>
      <c r="AE2237">
        <v>37.390599999999999</v>
      </c>
      <c r="AF2237">
        <v>17.0288</v>
      </c>
      <c r="AG2237">
        <v>12.075900000000001</v>
      </c>
      <c r="AH2237">
        <v>16.381900000000002</v>
      </c>
      <c r="AI2237">
        <v>10.126899999999999</v>
      </c>
      <c r="AJ2237">
        <v>37.316499999999998</v>
      </c>
      <c r="AK2237" t="e">
        <v>#N/A</v>
      </c>
      <c r="AL2237" t="e">
        <v>#N/A</v>
      </c>
      <c r="AM2237">
        <v>17.315999999999999</v>
      </c>
      <c r="AN2237">
        <v>32.8934</v>
      </c>
      <c r="AO2237">
        <v>18.5839</v>
      </c>
      <c r="AP2237">
        <v>9.2748699999999999</v>
      </c>
      <c r="AQ2237">
        <v>35.570799999999998</v>
      </c>
      <c r="AR2237">
        <v>14.7925</v>
      </c>
    </row>
    <row r="2238" spans="1:44" x14ac:dyDescent="0.25">
      <c r="A2238" s="1">
        <v>39805</v>
      </c>
      <c r="B2238">
        <v>34.854799999999997</v>
      </c>
      <c r="C2238">
        <v>6.4074999999999998</v>
      </c>
      <c r="D2238">
        <v>7.95221</v>
      </c>
      <c r="E2238">
        <v>11.8529</v>
      </c>
      <c r="F2238">
        <v>21.869199999999999</v>
      </c>
      <c r="G2238">
        <v>8.4121299999999994</v>
      </c>
      <c r="H2238">
        <v>19.95</v>
      </c>
      <c r="I2238">
        <v>8.8838200000000001</v>
      </c>
      <c r="J2238">
        <v>25.338799999999999</v>
      </c>
      <c r="K2238">
        <v>25.7441</v>
      </c>
      <c r="L2238">
        <v>41.669699999999999</v>
      </c>
      <c r="M2238">
        <v>10.7117</v>
      </c>
      <c r="N2238">
        <v>46.375100000000003</v>
      </c>
      <c r="O2238">
        <v>13.549099999999999</v>
      </c>
      <c r="P2238">
        <v>14.635999999999999</v>
      </c>
      <c r="Q2238">
        <v>4.46</v>
      </c>
      <c r="R2238">
        <v>47.238399999999999</v>
      </c>
      <c r="S2238">
        <v>9.7826599999999999</v>
      </c>
      <c r="T2238">
        <v>2.17</v>
      </c>
      <c r="U2238">
        <v>50.525500000000001</v>
      </c>
      <c r="V2238">
        <v>22.687000000000001</v>
      </c>
      <c r="W2238">
        <v>14.839700000000001</v>
      </c>
      <c r="X2238">
        <v>20.008600000000001</v>
      </c>
      <c r="Y2238">
        <v>52.1845</v>
      </c>
      <c r="Z2238">
        <v>8.5495800000000006</v>
      </c>
      <c r="AA2238">
        <v>8.4</v>
      </c>
      <c r="AB2238">
        <v>35.744700000000002</v>
      </c>
      <c r="AC2238">
        <v>18.662800000000001</v>
      </c>
      <c r="AD2238">
        <v>14.77</v>
      </c>
      <c r="AE2238">
        <v>36.912799999999997</v>
      </c>
      <c r="AF2238">
        <v>17.206299999999999</v>
      </c>
      <c r="AG2238">
        <v>12.132</v>
      </c>
      <c r="AH2238">
        <v>15.9925</v>
      </c>
      <c r="AI2238">
        <v>10.0327</v>
      </c>
      <c r="AJ2238">
        <v>36.906500000000001</v>
      </c>
      <c r="AK2238" t="e">
        <v>#N/A</v>
      </c>
      <c r="AL2238" t="e">
        <v>#N/A</v>
      </c>
      <c r="AM2238">
        <v>17.467400000000001</v>
      </c>
      <c r="AN2238">
        <v>32.1629</v>
      </c>
      <c r="AO2238">
        <v>18.223199999999999</v>
      </c>
      <c r="AP2238">
        <v>9.2523099999999996</v>
      </c>
      <c r="AQ2238">
        <v>35.106000000000002</v>
      </c>
      <c r="AR2238">
        <v>14.7301</v>
      </c>
    </row>
    <row r="2239" spans="1:44" x14ac:dyDescent="0.25">
      <c r="A2239" s="1">
        <v>39806</v>
      </c>
      <c r="B2239">
        <v>34.825299999999999</v>
      </c>
      <c r="C2239">
        <v>6.2747900000000003</v>
      </c>
      <c r="D2239">
        <v>8.0339899999999993</v>
      </c>
      <c r="E2239">
        <v>11.836600000000001</v>
      </c>
      <c r="F2239">
        <v>21.9678</v>
      </c>
      <c r="G2239">
        <v>8.2656700000000001</v>
      </c>
      <c r="H2239">
        <v>19.579999999999998</v>
      </c>
      <c r="I2239">
        <v>9.4090699999999998</v>
      </c>
      <c r="J2239">
        <v>25.271000000000001</v>
      </c>
      <c r="K2239">
        <v>26.181699999999999</v>
      </c>
      <c r="L2239">
        <v>41.841799999999999</v>
      </c>
      <c r="M2239">
        <v>10.763400000000001</v>
      </c>
      <c r="N2239">
        <v>48.130899999999997</v>
      </c>
      <c r="O2239">
        <v>13.563000000000001</v>
      </c>
      <c r="P2239">
        <v>14.7629</v>
      </c>
      <c r="Q2239">
        <v>4.37</v>
      </c>
      <c r="R2239">
        <v>47.574199999999998</v>
      </c>
      <c r="S2239">
        <v>9.5736000000000008</v>
      </c>
      <c r="T2239">
        <v>2.3650000000000002</v>
      </c>
      <c r="U2239">
        <v>51.259599999999999</v>
      </c>
      <c r="V2239">
        <v>22.7285</v>
      </c>
      <c r="W2239">
        <v>14.88</v>
      </c>
      <c r="X2239">
        <v>20.0519</v>
      </c>
      <c r="Y2239">
        <v>52.032299999999999</v>
      </c>
      <c r="Z2239">
        <v>8.6301900000000007</v>
      </c>
      <c r="AA2239">
        <v>8.1950000000000003</v>
      </c>
      <c r="AB2239">
        <v>35.602800000000002</v>
      </c>
      <c r="AC2239">
        <v>19.100300000000001</v>
      </c>
      <c r="AD2239">
        <v>14.66</v>
      </c>
      <c r="AE2239">
        <v>37.224299999999999</v>
      </c>
      <c r="AF2239">
        <v>17.0914</v>
      </c>
      <c r="AG2239">
        <v>12.0395</v>
      </c>
      <c r="AH2239">
        <v>16.350999999999999</v>
      </c>
      <c r="AI2239">
        <v>10.0016</v>
      </c>
      <c r="AJ2239">
        <v>37.180100000000003</v>
      </c>
      <c r="AK2239" t="e">
        <v>#N/A</v>
      </c>
      <c r="AL2239" t="e">
        <v>#N/A</v>
      </c>
      <c r="AM2239">
        <v>17.420300000000001</v>
      </c>
      <c r="AN2239">
        <v>32.437100000000001</v>
      </c>
      <c r="AO2239">
        <v>18.221299999999999</v>
      </c>
      <c r="AP2239">
        <v>9.1036699999999993</v>
      </c>
      <c r="AQ2239">
        <v>35.133400000000002</v>
      </c>
      <c r="AR2239">
        <v>14.7959</v>
      </c>
    </row>
    <row r="2240" spans="1:44" x14ac:dyDescent="0.25">
      <c r="A2240" s="1">
        <v>39808</v>
      </c>
      <c r="B2240">
        <v>34.975900000000003</v>
      </c>
      <c r="C2240">
        <v>6.5287899999999999</v>
      </c>
      <c r="D2240">
        <v>8.1202199999999998</v>
      </c>
      <c r="E2240">
        <v>11.7971</v>
      </c>
      <c r="F2240">
        <v>22.107800000000001</v>
      </c>
      <c r="G2240">
        <v>8.3405100000000001</v>
      </c>
      <c r="H2240">
        <v>19.579999999999998</v>
      </c>
      <c r="I2240">
        <v>9.2909299999999995</v>
      </c>
      <c r="J2240">
        <v>25.529299999999999</v>
      </c>
      <c r="K2240">
        <v>26.687799999999999</v>
      </c>
      <c r="L2240">
        <v>42.280500000000004</v>
      </c>
      <c r="M2240">
        <v>10.710800000000001</v>
      </c>
      <c r="N2240">
        <v>47.776000000000003</v>
      </c>
      <c r="O2240">
        <v>13.710599999999999</v>
      </c>
      <c r="P2240">
        <v>14.8941</v>
      </c>
      <c r="Q2240">
        <v>4.37</v>
      </c>
      <c r="R2240">
        <v>48.459400000000002</v>
      </c>
      <c r="S2240">
        <v>9.4904499999999992</v>
      </c>
      <c r="T2240">
        <v>2.3650000000000002</v>
      </c>
      <c r="U2240">
        <v>50.944400000000002</v>
      </c>
      <c r="V2240">
        <v>22.918500000000002</v>
      </c>
      <c r="W2240">
        <v>14.7735</v>
      </c>
      <c r="X2240">
        <v>20.133800000000001</v>
      </c>
      <c r="Y2240">
        <v>52.555599999999998</v>
      </c>
      <c r="Z2240">
        <v>8.5998699999999992</v>
      </c>
      <c r="AA2240">
        <v>8.1950000000000003</v>
      </c>
      <c r="AB2240">
        <v>35.602800000000002</v>
      </c>
      <c r="AC2240">
        <v>19.068300000000001</v>
      </c>
      <c r="AD2240">
        <v>14.66</v>
      </c>
      <c r="AE2240">
        <v>37.090699999999998</v>
      </c>
      <c r="AF2240">
        <v>16.933700000000002</v>
      </c>
      <c r="AG2240">
        <v>12.0144</v>
      </c>
      <c r="AH2240">
        <v>16.560700000000001</v>
      </c>
      <c r="AI2240">
        <v>10.054500000000001</v>
      </c>
      <c r="AJ2240">
        <v>37.266300000000001</v>
      </c>
      <c r="AK2240" t="e">
        <v>#N/A</v>
      </c>
      <c r="AL2240" t="e">
        <v>#N/A</v>
      </c>
      <c r="AM2240">
        <v>17.648499999999999</v>
      </c>
      <c r="AN2240">
        <v>32.424399999999999</v>
      </c>
      <c r="AO2240">
        <v>18.4099</v>
      </c>
      <c r="AP2240">
        <v>9.1656200000000005</v>
      </c>
      <c r="AQ2240">
        <v>35.076300000000003</v>
      </c>
      <c r="AR2240">
        <v>14.9237</v>
      </c>
    </row>
    <row r="2241" spans="1:44" x14ac:dyDescent="0.25">
      <c r="A2241" s="1">
        <v>39811</v>
      </c>
      <c r="B2241">
        <v>34.098500000000001</v>
      </c>
      <c r="C2241">
        <v>6.3812899999999999</v>
      </c>
      <c r="D2241">
        <v>8.0382200000000008</v>
      </c>
      <c r="E2241">
        <v>11.4422</v>
      </c>
      <c r="F2241">
        <v>21.421500000000002</v>
      </c>
      <c r="G2241">
        <v>8.2619399999999992</v>
      </c>
      <c r="H2241">
        <v>19.21</v>
      </c>
      <c r="I2241">
        <v>8.8317099999999993</v>
      </c>
      <c r="J2241">
        <v>24.721399999999999</v>
      </c>
      <c r="K2241">
        <v>25.959099999999999</v>
      </c>
      <c r="L2241">
        <v>42.203200000000002</v>
      </c>
      <c r="M2241">
        <v>10.3438</v>
      </c>
      <c r="N2241">
        <v>45.7746</v>
      </c>
      <c r="O2241">
        <v>13.4047</v>
      </c>
      <c r="P2241">
        <v>14.3308</v>
      </c>
      <c r="Q2241">
        <v>4.28</v>
      </c>
      <c r="R2241">
        <v>48.070799999999998</v>
      </c>
      <c r="S2241">
        <v>9.1334099999999996</v>
      </c>
      <c r="T2241">
        <v>2.56</v>
      </c>
      <c r="U2241">
        <v>50.386600000000001</v>
      </c>
      <c r="V2241">
        <v>22.885200000000001</v>
      </c>
      <c r="W2241">
        <v>14.375999999999999</v>
      </c>
      <c r="X2241">
        <v>19.290199999999999</v>
      </c>
      <c r="Y2241">
        <v>51.5289</v>
      </c>
      <c r="Z2241">
        <v>8.4103700000000003</v>
      </c>
      <c r="AA2241">
        <v>7.99</v>
      </c>
      <c r="AB2241">
        <v>34.697000000000003</v>
      </c>
      <c r="AC2241">
        <v>18.701699999999999</v>
      </c>
      <c r="AD2241">
        <v>14.55</v>
      </c>
      <c r="AE2241">
        <v>35.996400000000001</v>
      </c>
      <c r="AF2241">
        <v>16.2181</v>
      </c>
      <c r="AG2241">
        <v>11.686500000000001</v>
      </c>
      <c r="AH2241">
        <v>15.985300000000001</v>
      </c>
      <c r="AI2241">
        <v>9.9774200000000004</v>
      </c>
      <c r="AJ2241">
        <v>36.374899999999997</v>
      </c>
      <c r="AK2241" t="e">
        <v>#N/A</v>
      </c>
      <c r="AL2241" t="e">
        <v>#N/A</v>
      </c>
      <c r="AM2241">
        <v>16.84</v>
      </c>
      <c r="AN2241">
        <v>31.9467</v>
      </c>
      <c r="AO2241">
        <v>18.040800000000001</v>
      </c>
      <c r="AP2241">
        <v>8.81297</v>
      </c>
      <c r="AQ2241">
        <v>34.275700000000001</v>
      </c>
      <c r="AR2241">
        <v>14.1777</v>
      </c>
    </row>
    <row r="2242" spans="1:44" x14ac:dyDescent="0.25">
      <c r="A2242" s="1">
        <v>39812</v>
      </c>
      <c r="B2242">
        <v>35.636499999999998</v>
      </c>
      <c r="C2242">
        <v>7.0964</v>
      </c>
      <c r="D2242">
        <v>8.21129</v>
      </c>
      <c r="E2242">
        <v>11.7782</v>
      </c>
      <c r="F2242">
        <v>21.8218</v>
      </c>
      <c r="G2242">
        <v>8.3318399999999997</v>
      </c>
      <c r="H2242">
        <v>19.68</v>
      </c>
      <c r="I2242">
        <v>9.1466899999999995</v>
      </c>
      <c r="J2242">
        <v>25.811499999999999</v>
      </c>
      <c r="K2242">
        <v>27.094999999999999</v>
      </c>
      <c r="L2242">
        <v>43.810600000000001</v>
      </c>
      <c r="M2242">
        <v>10.614000000000001</v>
      </c>
      <c r="N2242">
        <v>47.954900000000002</v>
      </c>
      <c r="O2242">
        <v>13.7271</v>
      </c>
      <c r="P2242">
        <v>14.8728</v>
      </c>
      <c r="Q2242">
        <v>4.45</v>
      </c>
      <c r="R2242">
        <v>49.012799999999999</v>
      </c>
      <c r="S2242">
        <v>9.3392300000000006</v>
      </c>
      <c r="T2242">
        <v>2.82</v>
      </c>
      <c r="U2242">
        <v>54.665300000000002</v>
      </c>
      <c r="V2242">
        <v>23.561599999999999</v>
      </c>
      <c r="W2242">
        <v>14.3957</v>
      </c>
      <c r="X2242">
        <v>20.3889</v>
      </c>
      <c r="Y2242">
        <v>53.634</v>
      </c>
      <c r="Z2242">
        <v>8.8503399999999992</v>
      </c>
      <c r="AA2242">
        <v>8.15</v>
      </c>
      <c r="AB2242">
        <v>35.736400000000003</v>
      </c>
      <c r="AC2242">
        <v>19.711600000000001</v>
      </c>
      <c r="AD2242">
        <v>14.87</v>
      </c>
      <c r="AE2242">
        <v>37.256300000000003</v>
      </c>
      <c r="AF2242">
        <v>17.170100000000001</v>
      </c>
      <c r="AG2242">
        <v>12.0662</v>
      </c>
      <c r="AH2242">
        <v>16.4283</v>
      </c>
      <c r="AI2242">
        <v>10.367800000000001</v>
      </c>
      <c r="AJ2242">
        <v>37.381300000000003</v>
      </c>
      <c r="AK2242" t="e">
        <v>#N/A</v>
      </c>
      <c r="AL2242" t="e">
        <v>#N/A</v>
      </c>
      <c r="AM2242">
        <v>18.025400000000001</v>
      </c>
      <c r="AN2242">
        <v>33.413699999999999</v>
      </c>
      <c r="AO2242">
        <v>18.310500000000001</v>
      </c>
      <c r="AP2242">
        <v>8.7187400000000004</v>
      </c>
      <c r="AQ2242">
        <v>34.656100000000002</v>
      </c>
      <c r="AR2242">
        <v>15.0258</v>
      </c>
    </row>
    <row r="2243" spans="1:44" x14ac:dyDescent="0.25">
      <c r="A2243" s="1">
        <v>39813</v>
      </c>
      <c r="B2243">
        <v>36.3337</v>
      </c>
      <c r="C2243">
        <v>7.5720099999999997</v>
      </c>
      <c r="D2243">
        <v>8.1715699999999991</v>
      </c>
      <c r="E2243">
        <v>12.2959</v>
      </c>
      <c r="F2243">
        <v>22.247800000000002</v>
      </c>
      <c r="G2243">
        <v>8.3482599999999998</v>
      </c>
      <c r="H2243">
        <v>20.32</v>
      </c>
      <c r="I2243">
        <v>9.8534799999999994</v>
      </c>
      <c r="J2243">
        <v>27.0472</v>
      </c>
      <c r="K2243">
        <v>28.0824</v>
      </c>
      <c r="L2243">
        <v>44.737200000000001</v>
      </c>
      <c r="M2243">
        <v>10.798400000000001</v>
      </c>
      <c r="N2243">
        <v>47.935000000000002</v>
      </c>
      <c r="O2243">
        <v>14.010899999999999</v>
      </c>
      <c r="P2243">
        <v>15.180199999999999</v>
      </c>
      <c r="Q2243">
        <v>4.53</v>
      </c>
      <c r="R2243">
        <v>50.433700000000002</v>
      </c>
      <c r="S2243">
        <v>9.6879500000000007</v>
      </c>
      <c r="T2243">
        <v>2.7349999999999999</v>
      </c>
      <c r="U2243">
        <v>56.948599999999999</v>
      </c>
      <c r="V2243">
        <v>23.934000000000001</v>
      </c>
      <c r="W2243">
        <v>14.5261</v>
      </c>
      <c r="X2243">
        <v>20.8062</v>
      </c>
      <c r="Y2243">
        <v>54.728299999999997</v>
      </c>
      <c r="Z2243">
        <v>8.9471699999999998</v>
      </c>
      <c r="AA2243">
        <v>8.1950000000000003</v>
      </c>
      <c r="AB2243">
        <v>36.604900000000001</v>
      </c>
      <c r="AC2243">
        <v>20.302800000000001</v>
      </c>
      <c r="AD2243">
        <v>14.945</v>
      </c>
      <c r="AE2243">
        <v>38.015999999999998</v>
      </c>
      <c r="AF2243">
        <v>17.863499999999998</v>
      </c>
      <c r="AG2243">
        <v>12.286300000000001</v>
      </c>
      <c r="AH2243">
        <v>17.0807</v>
      </c>
      <c r="AI2243">
        <v>10.478999999999999</v>
      </c>
      <c r="AJ2243">
        <v>38.301200000000001</v>
      </c>
      <c r="AK2243" t="e">
        <v>#N/A</v>
      </c>
      <c r="AL2243" t="e">
        <v>#N/A</v>
      </c>
      <c r="AM2243">
        <v>17.962700000000002</v>
      </c>
      <c r="AN2243">
        <v>34.205599999999997</v>
      </c>
      <c r="AO2243">
        <v>18.922599999999999</v>
      </c>
      <c r="AP2243">
        <v>9.0850100000000005</v>
      </c>
      <c r="AQ2243">
        <v>35.750900000000001</v>
      </c>
      <c r="AR2243">
        <v>15.3634</v>
      </c>
    </row>
    <row r="2244" spans="1:44" x14ac:dyDescent="0.25">
      <c r="A2244" s="1">
        <v>39815</v>
      </c>
      <c r="B2244">
        <v>37.512999999999998</v>
      </c>
      <c r="C2244">
        <v>8.1736000000000004</v>
      </c>
      <c r="D2244">
        <v>8.2779000000000007</v>
      </c>
      <c r="E2244">
        <v>12.860099999999999</v>
      </c>
      <c r="F2244">
        <v>24.0366</v>
      </c>
      <c r="G2244">
        <v>8.9090900000000008</v>
      </c>
      <c r="H2244">
        <v>20.96</v>
      </c>
      <c r="I2244">
        <v>10.065300000000001</v>
      </c>
      <c r="J2244">
        <v>28.7881</v>
      </c>
      <c r="K2244">
        <v>29.5991</v>
      </c>
      <c r="L2244">
        <v>46.4497</v>
      </c>
      <c r="M2244">
        <v>11.276899999999999</v>
      </c>
      <c r="N2244">
        <v>51.195099999999996</v>
      </c>
      <c r="O2244">
        <v>14.258100000000001</v>
      </c>
      <c r="P2244">
        <v>15.766</v>
      </c>
      <c r="Q2244">
        <v>4.6100000000000003</v>
      </c>
      <c r="R2244">
        <v>51.766800000000003</v>
      </c>
      <c r="S2244">
        <v>10.245799999999999</v>
      </c>
      <c r="T2244">
        <v>2.65</v>
      </c>
      <c r="U2244">
        <v>58.763300000000001</v>
      </c>
      <c r="V2244">
        <v>24.366299999999999</v>
      </c>
      <c r="W2244">
        <v>15.2826</v>
      </c>
      <c r="X2244">
        <v>22.046700000000001</v>
      </c>
      <c r="Y2244">
        <v>57.0246</v>
      </c>
      <c r="Z2244">
        <v>9.3108699999999995</v>
      </c>
      <c r="AA2244">
        <v>8.24</v>
      </c>
      <c r="AB2244">
        <v>37.243099999999998</v>
      </c>
      <c r="AC2244">
        <v>20.4373</v>
      </c>
      <c r="AD2244">
        <v>15.02</v>
      </c>
      <c r="AE2244">
        <v>39.112900000000003</v>
      </c>
      <c r="AF2244">
        <v>18.283000000000001</v>
      </c>
      <c r="AG2244">
        <v>12.896100000000001</v>
      </c>
      <c r="AH2244">
        <v>17.835999999999999</v>
      </c>
      <c r="AI2244">
        <v>10.850099999999999</v>
      </c>
      <c r="AJ2244">
        <v>39.051400000000001</v>
      </c>
      <c r="AK2244" t="e">
        <v>#N/A</v>
      </c>
      <c r="AL2244" t="e">
        <v>#N/A</v>
      </c>
      <c r="AM2244">
        <v>18.6998</v>
      </c>
      <c r="AN2244">
        <v>35.196100000000001</v>
      </c>
      <c r="AO2244">
        <v>19.4068</v>
      </c>
      <c r="AP2244">
        <v>9.29054</v>
      </c>
      <c r="AQ2244">
        <v>36.599299999999999</v>
      </c>
      <c r="AR2244">
        <v>16.255800000000001</v>
      </c>
    </row>
    <row r="2245" spans="1:44" x14ac:dyDescent="0.25">
      <c r="A2245" s="1">
        <v>39818</v>
      </c>
      <c r="B2245">
        <v>37.850999999999999</v>
      </c>
      <c r="C2245">
        <v>8.1721900000000005</v>
      </c>
      <c r="D2245">
        <v>8.5510300000000008</v>
      </c>
      <c r="E2245">
        <v>13.5501</v>
      </c>
      <c r="F2245">
        <v>24.1036</v>
      </c>
      <c r="G2245">
        <v>9.4792400000000008</v>
      </c>
      <c r="H2245">
        <v>21.13</v>
      </c>
      <c r="I2245">
        <v>10.024800000000001</v>
      </c>
      <c r="J2245">
        <v>29.9876</v>
      </c>
      <c r="K2245">
        <v>29.683399999999999</v>
      </c>
      <c r="L2245">
        <v>47.5077</v>
      </c>
      <c r="M2245">
        <v>11.614599999999999</v>
      </c>
      <c r="N2245">
        <v>51.8264</v>
      </c>
      <c r="O2245">
        <v>14.410299999999999</v>
      </c>
      <c r="P2245">
        <v>16.187999999999999</v>
      </c>
      <c r="Q2245">
        <v>4.87</v>
      </c>
      <c r="R2245">
        <v>52.842799999999997</v>
      </c>
      <c r="S2245">
        <v>10.1904</v>
      </c>
      <c r="T2245">
        <v>2.76</v>
      </c>
      <c r="U2245">
        <v>61.388800000000003</v>
      </c>
      <c r="V2245">
        <v>24.551300000000001</v>
      </c>
      <c r="W2245">
        <v>15.9771</v>
      </c>
      <c r="X2245">
        <v>22.390799999999999</v>
      </c>
      <c r="Y2245">
        <v>57.850499999999997</v>
      </c>
      <c r="Z2245">
        <v>9.3242100000000008</v>
      </c>
      <c r="AA2245">
        <v>8.6300000000000008</v>
      </c>
      <c r="AB2245">
        <v>37.645699999999998</v>
      </c>
      <c r="AC2245">
        <v>19.466999999999999</v>
      </c>
      <c r="AD2245">
        <v>15.65</v>
      </c>
      <c r="AE2245">
        <v>39.811700000000002</v>
      </c>
      <c r="AF2245">
        <v>18.382300000000001</v>
      </c>
      <c r="AG2245">
        <v>13.2887</v>
      </c>
      <c r="AH2245">
        <v>18.339300000000001</v>
      </c>
      <c r="AI2245">
        <v>11.010300000000001</v>
      </c>
      <c r="AJ2245">
        <v>39.582299999999996</v>
      </c>
      <c r="AK2245" t="e">
        <v>#N/A</v>
      </c>
      <c r="AL2245" t="e">
        <v>#N/A</v>
      </c>
      <c r="AM2245">
        <v>18.779399999999999</v>
      </c>
      <c r="AN2245">
        <v>35.507100000000001</v>
      </c>
      <c r="AO2245">
        <v>18.577200000000001</v>
      </c>
      <c r="AP2245">
        <v>9.5522600000000004</v>
      </c>
      <c r="AQ2245">
        <v>36.933300000000003</v>
      </c>
      <c r="AR2245">
        <v>16.304300000000001</v>
      </c>
    </row>
    <row r="2246" spans="1:44" x14ac:dyDescent="0.25">
      <c r="A2246" s="1">
        <v>39819</v>
      </c>
      <c r="B2246">
        <v>39.015500000000003</v>
      </c>
      <c r="C2246">
        <v>8.5079899999999995</v>
      </c>
      <c r="D2246">
        <v>8.58108</v>
      </c>
      <c r="E2246">
        <v>14.5792</v>
      </c>
      <c r="F2246">
        <v>25.738499999999998</v>
      </c>
      <c r="G2246">
        <v>9.4977099999999997</v>
      </c>
      <c r="H2246">
        <v>21.16</v>
      </c>
      <c r="I2246">
        <v>10.432</v>
      </c>
      <c r="J2246">
        <v>30.642600000000002</v>
      </c>
      <c r="K2246">
        <v>30.0562</v>
      </c>
      <c r="L2246">
        <v>48.834200000000003</v>
      </c>
      <c r="M2246">
        <v>12.3025</v>
      </c>
      <c r="N2246">
        <v>55.632199999999997</v>
      </c>
      <c r="O2246">
        <v>14.444699999999999</v>
      </c>
      <c r="P2246">
        <v>17.318300000000001</v>
      </c>
      <c r="Q2246">
        <v>5.2</v>
      </c>
      <c r="R2246">
        <v>52.956600000000002</v>
      </c>
      <c r="S2246">
        <v>10.5251</v>
      </c>
      <c r="T2246">
        <v>2.91</v>
      </c>
      <c r="U2246">
        <v>62.490699999999997</v>
      </c>
      <c r="V2246">
        <v>27.063300000000002</v>
      </c>
      <c r="W2246">
        <v>16.638999999999999</v>
      </c>
      <c r="X2246">
        <v>23.842700000000001</v>
      </c>
      <c r="Y2246">
        <v>60.571399999999997</v>
      </c>
      <c r="Z2246">
        <v>9.7921300000000002</v>
      </c>
      <c r="AA2246">
        <v>8.59</v>
      </c>
      <c r="AB2246">
        <v>38.121699999999997</v>
      </c>
      <c r="AC2246">
        <v>20.2591</v>
      </c>
      <c r="AD2246">
        <v>16.010000000000002</v>
      </c>
      <c r="AE2246">
        <v>39.652200000000001</v>
      </c>
      <c r="AF2246">
        <v>18.383500000000002</v>
      </c>
      <c r="AG2246">
        <v>13.696300000000001</v>
      </c>
      <c r="AH2246">
        <v>18.305599999999998</v>
      </c>
      <c r="AI2246">
        <v>10.994400000000001</v>
      </c>
      <c r="AJ2246">
        <v>40.208199999999998</v>
      </c>
      <c r="AK2246" t="e">
        <v>#N/A</v>
      </c>
      <c r="AL2246" t="e">
        <v>#N/A</v>
      </c>
      <c r="AM2246">
        <v>18.680399999999999</v>
      </c>
      <c r="AN2246">
        <v>36.559199999999997</v>
      </c>
      <c r="AO2246">
        <v>18.622499999999999</v>
      </c>
      <c r="AP2246">
        <v>10.416700000000001</v>
      </c>
      <c r="AQ2246">
        <v>37.292999999999999</v>
      </c>
      <c r="AR2246">
        <v>17.182600000000001</v>
      </c>
    </row>
    <row r="2247" spans="1:44" x14ac:dyDescent="0.25">
      <c r="A2247" s="1">
        <v>39820</v>
      </c>
      <c r="B2247">
        <v>37.536799999999999</v>
      </c>
      <c r="C2247">
        <v>7.4966699999999999</v>
      </c>
      <c r="D2247">
        <v>8.3818000000000001</v>
      </c>
      <c r="E2247">
        <v>13.6677</v>
      </c>
      <c r="F2247">
        <v>23.79</v>
      </c>
      <c r="G2247">
        <v>9.1127099999999999</v>
      </c>
      <c r="H2247">
        <v>20.2</v>
      </c>
      <c r="I2247">
        <v>9.8218200000000007</v>
      </c>
      <c r="J2247">
        <v>29.044</v>
      </c>
      <c r="K2247">
        <v>28.103999999999999</v>
      </c>
      <c r="L2247">
        <v>45.790700000000001</v>
      </c>
      <c r="M2247">
        <v>11.745900000000001</v>
      </c>
      <c r="N2247">
        <v>52.288699999999999</v>
      </c>
      <c r="O2247">
        <v>14.234999999999999</v>
      </c>
      <c r="P2247">
        <v>15.760899999999999</v>
      </c>
      <c r="Q2247">
        <v>5.23</v>
      </c>
      <c r="R2247">
        <v>50.606400000000001</v>
      </c>
      <c r="S2247">
        <v>9.8623100000000008</v>
      </c>
      <c r="T2247">
        <v>3.05</v>
      </c>
      <c r="U2247">
        <v>58.373399999999997</v>
      </c>
      <c r="V2247">
        <v>25.5474</v>
      </c>
      <c r="W2247">
        <v>15.8714</v>
      </c>
      <c r="X2247">
        <v>22.349900000000002</v>
      </c>
      <c r="Y2247">
        <v>58.441000000000003</v>
      </c>
      <c r="Z2247">
        <v>9.0216600000000007</v>
      </c>
      <c r="AA2247">
        <v>8.93</v>
      </c>
      <c r="AB2247">
        <v>37.033499999999997</v>
      </c>
      <c r="AC2247">
        <v>18.677</v>
      </c>
      <c r="AD2247">
        <v>15.92</v>
      </c>
      <c r="AE2247">
        <v>38.321899999999999</v>
      </c>
      <c r="AF2247">
        <v>17.739100000000001</v>
      </c>
      <c r="AG2247">
        <v>12.6226</v>
      </c>
      <c r="AH2247">
        <v>17.3001</v>
      </c>
      <c r="AI2247">
        <v>10.593999999999999</v>
      </c>
      <c r="AJ2247">
        <v>38.738999999999997</v>
      </c>
      <c r="AK2247" t="e">
        <v>#N/A</v>
      </c>
      <c r="AL2247" t="e">
        <v>#N/A</v>
      </c>
      <c r="AM2247">
        <v>18.180700000000002</v>
      </c>
      <c r="AN2247">
        <v>34.963500000000003</v>
      </c>
      <c r="AO2247">
        <v>18.421500000000002</v>
      </c>
      <c r="AP2247">
        <v>9.9934999999999992</v>
      </c>
      <c r="AQ2247">
        <v>36.258200000000002</v>
      </c>
      <c r="AR2247">
        <v>16.067</v>
      </c>
    </row>
    <row r="2248" spans="1:44" x14ac:dyDescent="0.25">
      <c r="A2248" s="1">
        <v>39821</v>
      </c>
      <c r="B2248">
        <v>37.805399999999999</v>
      </c>
      <c r="C2248">
        <v>7.8075700000000001</v>
      </c>
      <c r="D2248">
        <v>8.3737999999999992</v>
      </c>
      <c r="E2248">
        <v>13.6661</v>
      </c>
      <c r="F2248">
        <v>23.8965</v>
      </c>
      <c r="G2248">
        <v>9.26694</v>
      </c>
      <c r="H2248">
        <v>19.600000000000001</v>
      </c>
      <c r="I2248">
        <v>9.6844000000000001</v>
      </c>
      <c r="J2248">
        <v>29.016500000000001</v>
      </c>
      <c r="K2248">
        <v>28.2834</v>
      </c>
      <c r="L2248">
        <v>45.889800000000001</v>
      </c>
      <c r="M2248">
        <v>11.8759</v>
      </c>
      <c r="N2248">
        <v>52.276800000000001</v>
      </c>
      <c r="O2248">
        <v>14.31</v>
      </c>
      <c r="P2248">
        <v>15.937799999999999</v>
      </c>
      <c r="Q2248">
        <v>5.23</v>
      </c>
      <c r="R2248">
        <v>51.067</v>
      </c>
      <c r="S2248">
        <v>9.8647200000000002</v>
      </c>
      <c r="T2248">
        <v>2.94</v>
      </c>
      <c r="U2248">
        <v>58.906799999999997</v>
      </c>
      <c r="V2248">
        <v>25.371200000000002</v>
      </c>
      <c r="W2248">
        <v>15.7296</v>
      </c>
      <c r="X2248">
        <v>22.411000000000001</v>
      </c>
      <c r="Y2248">
        <v>57.941099999999999</v>
      </c>
      <c r="Z2248">
        <v>9.0756800000000002</v>
      </c>
      <c r="AA2248">
        <v>8.26</v>
      </c>
      <c r="AB2248">
        <v>36.904899999999998</v>
      </c>
      <c r="AC2248">
        <v>18.069299999999998</v>
      </c>
      <c r="AD2248">
        <v>16.05</v>
      </c>
      <c r="AE2248">
        <v>37.810099999999998</v>
      </c>
      <c r="AF2248">
        <v>17.632400000000001</v>
      </c>
      <c r="AG2248">
        <v>12.9962</v>
      </c>
      <c r="AH2248">
        <v>17.590499999999999</v>
      </c>
      <c r="AI2248">
        <v>10.6736</v>
      </c>
      <c r="AJ2248">
        <v>38.252200000000002</v>
      </c>
      <c r="AK2248" t="e">
        <v>#N/A</v>
      </c>
      <c r="AL2248" t="e">
        <v>#N/A</v>
      </c>
      <c r="AM2248">
        <v>18.4344</v>
      </c>
      <c r="AN2248">
        <v>34.900599999999997</v>
      </c>
      <c r="AO2248">
        <v>18.674199999999999</v>
      </c>
      <c r="AP2248">
        <v>9.8711300000000008</v>
      </c>
      <c r="AQ2248">
        <v>33.488199999999999</v>
      </c>
      <c r="AR2248">
        <v>15.847200000000001</v>
      </c>
    </row>
    <row r="2249" spans="1:44" x14ac:dyDescent="0.25">
      <c r="A2249" s="1">
        <v>39822</v>
      </c>
      <c r="B2249">
        <v>37.080800000000004</v>
      </c>
      <c r="C2249">
        <v>7.3931699999999996</v>
      </c>
      <c r="D2249">
        <v>8.5425000000000004</v>
      </c>
      <c r="E2249">
        <v>13.0495</v>
      </c>
      <c r="F2249">
        <v>23.348299999999998</v>
      </c>
      <c r="G2249">
        <v>9.0106699999999993</v>
      </c>
      <c r="H2249">
        <v>19.93</v>
      </c>
      <c r="I2249">
        <v>9.2454499999999999</v>
      </c>
      <c r="J2249">
        <v>28.6553</v>
      </c>
      <c r="K2249">
        <v>27.620699999999999</v>
      </c>
      <c r="L2249">
        <v>44.791600000000003</v>
      </c>
      <c r="M2249">
        <v>11.2517</v>
      </c>
      <c r="N2249">
        <v>49.0426</v>
      </c>
      <c r="O2249">
        <v>14.038500000000001</v>
      </c>
      <c r="P2249">
        <v>15.505800000000001</v>
      </c>
      <c r="Q2249">
        <v>5.43</v>
      </c>
      <c r="R2249">
        <v>49.840299999999999</v>
      </c>
      <c r="S2249">
        <v>9.7313100000000006</v>
      </c>
      <c r="T2249">
        <v>3.02</v>
      </c>
      <c r="U2249">
        <v>57.595700000000001</v>
      </c>
      <c r="V2249">
        <v>25.1464</v>
      </c>
      <c r="W2249">
        <v>15.3125</v>
      </c>
      <c r="X2249">
        <v>22.0047</v>
      </c>
      <c r="Y2249">
        <v>56.017299999999999</v>
      </c>
      <c r="Z2249">
        <v>8.7828999999999997</v>
      </c>
      <c r="AA2249">
        <v>8.39</v>
      </c>
      <c r="AB2249">
        <v>36.742899999999999</v>
      </c>
      <c r="AC2249">
        <v>17.155200000000001</v>
      </c>
      <c r="AD2249">
        <v>15.92</v>
      </c>
      <c r="AE2249">
        <v>37.345300000000002</v>
      </c>
      <c r="AF2249">
        <v>17.169599999999999</v>
      </c>
      <c r="AG2249">
        <v>12.546900000000001</v>
      </c>
      <c r="AH2249">
        <v>16.898</v>
      </c>
      <c r="AI2249">
        <v>10.494999999999999</v>
      </c>
      <c r="AJ2249">
        <v>37.718299999999999</v>
      </c>
      <c r="AK2249" t="e">
        <v>#N/A</v>
      </c>
      <c r="AL2249" t="e">
        <v>#N/A</v>
      </c>
      <c r="AM2249">
        <v>18.165500000000002</v>
      </c>
      <c r="AN2249">
        <v>34.203899999999997</v>
      </c>
      <c r="AO2249">
        <v>18.450900000000001</v>
      </c>
      <c r="AP2249">
        <v>9.7981400000000001</v>
      </c>
      <c r="AQ2249">
        <v>33.454000000000001</v>
      </c>
      <c r="AR2249">
        <v>15.363300000000001</v>
      </c>
    </row>
    <row r="2250" spans="1:44" x14ac:dyDescent="0.25">
      <c r="A2250" s="1">
        <v>39825</v>
      </c>
      <c r="B2250">
        <v>37.450600000000001</v>
      </c>
      <c r="C2250">
        <v>7.0292000000000003</v>
      </c>
      <c r="D2250">
        <v>8.9022400000000008</v>
      </c>
      <c r="E2250">
        <v>13.0547</v>
      </c>
      <c r="F2250">
        <v>22.675799999999999</v>
      </c>
      <c r="G2250">
        <v>9.0106300000000008</v>
      </c>
      <c r="H2250">
        <v>19.190000000000001</v>
      </c>
      <c r="I2250">
        <v>8.3113399999999995</v>
      </c>
      <c r="J2250">
        <v>28.8081</v>
      </c>
      <c r="K2250">
        <v>26.905799999999999</v>
      </c>
      <c r="L2250">
        <v>44.504600000000003</v>
      </c>
      <c r="M2250">
        <v>11.2888</v>
      </c>
      <c r="N2250">
        <v>41.568100000000001</v>
      </c>
      <c r="O2250">
        <v>14.065899999999999</v>
      </c>
      <c r="P2250">
        <v>15.542299999999999</v>
      </c>
      <c r="Q2250">
        <v>5.32</v>
      </c>
      <c r="R2250">
        <v>50.243299999999998</v>
      </c>
      <c r="S2250">
        <v>9.8363399999999999</v>
      </c>
      <c r="T2250">
        <v>3.08</v>
      </c>
      <c r="U2250">
        <v>54.4604</v>
      </c>
      <c r="V2250">
        <v>25.3414</v>
      </c>
      <c r="W2250">
        <v>15.060600000000001</v>
      </c>
      <c r="X2250">
        <v>22.2376</v>
      </c>
      <c r="Y2250">
        <v>57.912500000000001</v>
      </c>
      <c r="Z2250">
        <v>8.7448499999999996</v>
      </c>
      <c r="AA2250">
        <v>8.43</v>
      </c>
      <c r="AB2250">
        <v>37.087000000000003</v>
      </c>
      <c r="AC2250">
        <v>16.811199999999999</v>
      </c>
      <c r="AD2250">
        <v>16.079999999999998</v>
      </c>
      <c r="AE2250">
        <v>38.210999999999999</v>
      </c>
      <c r="AF2250">
        <v>17.4009</v>
      </c>
      <c r="AG2250">
        <v>12.7858</v>
      </c>
      <c r="AH2250">
        <v>17.441400000000002</v>
      </c>
      <c r="AI2250">
        <v>10.673</v>
      </c>
      <c r="AJ2250">
        <v>38.586500000000001</v>
      </c>
      <c r="AK2250" t="e">
        <v>#N/A</v>
      </c>
      <c r="AL2250" t="e">
        <v>#N/A</v>
      </c>
      <c r="AM2250">
        <v>17.976500000000001</v>
      </c>
      <c r="AN2250">
        <v>34.719000000000001</v>
      </c>
      <c r="AO2250">
        <v>18.633500000000002</v>
      </c>
      <c r="AP2250">
        <v>9.5315499999999993</v>
      </c>
      <c r="AQ2250">
        <v>34.052399999999999</v>
      </c>
      <c r="AR2250">
        <v>15.379300000000001</v>
      </c>
    </row>
    <row r="2251" spans="1:44" s="2" customFormat="1" x14ac:dyDescent="0.25">
      <c r="A2251" s="3">
        <v>39826</v>
      </c>
      <c r="B2251" s="2">
        <v>37.083399999999997</v>
      </c>
      <c r="C2251" s="2">
        <v>6.7222999999999997</v>
      </c>
      <c r="D2251" s="2">
        <v>9.2356400000000001</v>
      </c>
      <c r="E2251" s="2">
        <v>13.2967</v>
      </c>
      <c r="F2251" s="2">
        <v>22.491399999999999</v>
      </c>
      <c r="G2251" s="2">
        <v>9.0028000000000006</v>
      </c>
      <c r="H2251" s="2">
        <v>19.579999999999998</v>
      </c>
      <c r="I2251" s="2">
        <v>7.82125</v>
      </c>
      <c r="J2251" s="2">
        <v>28.199300000000001</v>
      </c>
      <c r="K2251" s="2">
        <v>27.312100000000001</v>
      </c>
      <c r="L2251" s="2">
        <v>45.5822</v>
      </c>
      <c r="M2251" s="2">
        <v>11.436</v>
      </c>
      <c r="N2251" s="2">
        <v>44.230600000000003</v>
      </c>
      <c r="O2251" s="2">
        <v>14.296900000000001</v>
      </c>
      <c r="P2251" s="2">
        <v>15.8733</v>
      </c>
      <c r="Q2251" s="2">
        <v>5.35</v>
      </c>
      <c r="R2251" s="2">
        <v>51.658299999999997</v>
      </c>
      <c r="S2251" s="2">
        <v>9.3755199999999999</v>
      </c>
      <c r="T2251" s="2">
        <v>3.06</v>
      </c>
      <c r="U2251" s="2">
        <v>54.211399999999998</v>
      </c>
      <c r="V2251" s="2">
        <v>24.797699999999999</v>
      </c>
      <c r="W2251" s="2">
        <v>14.905799999999999</v>
      </c>
      <c r="X2251" s="2">
        <v>22.1995</v>
      </c>
      <c r="Y2251" s="2">
        <v>58.236499999999999</v>
      </c>
      <c r="Z2251" s="2">
        <v>8.7549600000000005</v>
      </c>
      <c r="AA2251" s="2">
        <v>8.19</v>
      </c>
      <c r="AB2251" s="2">
        <v>37.777200000000001</v>
      </c>
      <c r="AC2251" s="2">
        <v>17.295300000000001</v>
      </c>
      <c r="AD2251" s="2">
        <v>17.09</v>
      </c>
      <c r="AE2251" s="2">
        <v>38.052500000000002</v>
      </c>
      <c r="AF2251" s="2">
        <v>17.537099999999999</v>
      </c>
      <c r="AG2251" s="2">
        <v>13.145200000000001</v>
      </c>
      <c r="AH2251" s="2">
        <v>17.397099999999998</v>
      </c>
      <c r="AI2251" s="2">
        <v>10.9221</v>
      </c>
      <c r="AJ2251" s="2">
        <v>38.664999999999999</v>
      </c>
      <c r="AK2251" s="2" t="e">
        <v>#N/A</v>
      </c>
      <c r="AL2251" s="2" t="e">
        <v>#N/A</v>
      </c>
      <c r="AM2251" s="2">
        <v>17.9711</v>
      </c>
      <c r="AN2251" s="2">
        <v>34.224800000000002</v>
      </c>
      <c r="AO2251" s="2">
        <v>18.423300000000001</v>
      </c>
      <c r="AP2251" s="2">
        <v>9.6591400000000007</v>
      </c>
      <c r="AQ2251" s="2">
        <v>34.879899999999999</v>
      </c>
      <c r="AR2251" s="2">
        <v>15.063499999999999</v>
      </c>
    </row>
    <row r="2252" spans="1:44" x14ac:dyDescent="0.25">
      <c r="A2252" s="1">
        <v>39827</v>
      </c>
      <c r="B2252">
        <v>36.718000000000004</v>
      </c>
      <c r="C2252">
        <v>6.4153599999999997</v>
      </c>
      <c r="D2252">
        <v>9.2751300000000008</v>
      </c>
      <c r="E2252">
        <v>12.568899999999999</v>
      </c>
      <c r="F2252">
        <v>22.306999999999999</v>
      </c>
      <c r="G2252">
        <v>8.8176900000000007</v>
      </c>
      <c r="H2252">
        <v>19.25</v>
      </c>
      <c r="I2252">
        <v>7.5413399999999999</v>
      </c>
      <c r="J2252">
        <v>27.590399999999999</v>
      </c>
      <c r="K2252">
        <v>26.135100000000001</v>
      </c>
      <c r="L2252">
        <v>44.529200000000003</v>
      </c>
      <c r="M2252">
        <v>11.016299999999999</v>
      </c>
      <c r="N2252">
        <v>34.19</v>
      </c>
      <c r="O2252">
        <v>13.935700000000001</v>
      </c>
      <c r="P2252">
        <v>15.137499999999999</v>
      </c>
      <c r="Q2252">
        <v>5.55</v>
      </c>
      <c r="R2252">
        <v>50.1252</v>
      </c>
      <c r="S2252">
        <v>8.9146900000000002</v>
      </c>
      <c r="T2252">
        <v>2.93</v>
      </c>
      <c r="U2252">
        <v>53.962400000000002</v>
      </c>
      <c r="V2252">
        <v>24.6587</v>
      </c>
      <c r="W2252">
        <v>14.6065</v>
      </c>
      <c r="X2252">
        <v>21.4255</v>
      </c>
      <c r="Y2252">
        <v>57.152900000000002</v>
      </c>
      <c r="Z2252">
        <v>8.4337300000000006</v>
      </c>
      <c r="AA2252">
        <v>8.19</v>
      </c>
      <c r="AB2252">
        <v>37.4572</v>
      </c>
      <c r="AC2252">
        <v>17.779399999999999</v>
      </c>
      <c r="AD2252">
        <v>16.510000000000002</v>
      </c>
      <c r="AE2252">
        <v>37.0244</v>
      </c>
      <c r="AF2252">
        <v>17.270700000000001</v>
      </c>
      <c r="AG2252">
        <v>12.746499999999999</v>
      </c>
      <c r="AH2252">
        <v>16.5062</v>
      </c>
      <c r="AI2252">
        <v>10.777100000000001</v>
      </c>
      <c r="AJ2252">
        <v>37.872399999999999</v>
      </c>
      <c r="AK2252" t="e">
        <v>#N/A</v>
      </c>
      <c r="AL2252" t="e">
        <v>#N/A</v>
      </c>
      <c r="AM2252">
        <v>17.179400000000001</v>
      </c>
      <c r="AN2252">
        <v>33.730600000000003</v>
      </c>
      <c r="AO2252">
        <v>18.213100000000001</v>
      </c>
      <c r="AP2252">
        <v>9.3272999999999993</v>
      </c>
      <c r="AQ2252">
        <v>34.738300000000002</v>
      </c>
      <c r="AR2252">
        <v>14.879200000000001</v>
      </c>
    </row>
    <row r="2253" spans="1:44" x14ac:dyDescent="0.25">
      <c r="A2253" s="1">
        <v>39828</v>
      </c>
      <c r="B2253">
        <v>37.052199999999999</v>
      </c>
      <c r="C2253">
        <v>6.70174</v>
      </c>
      <c r="D2253">
        <v>9.4471500000000006</v>
      </c>
      <c r="E2253">
        <v>12.291399999999999</v>
      </c>
      <c r="F2253">
        <v>21.251899999999999</v>
      </c>
      <c r="G2253">
        <v>8.6741299999999999</v>
      </c>
      <c r="H2253">
        <v>18.52</v>
      </c>
      <c r="I2253">
        <v>6.1927199999999996</v>
      </c>
      <c r="J2253">
        <v>27.614100000000001</v>
      </c>
      <c r="K2253">
        <v>26.551100000000002</v>
      </c>
      <c r="L2253">
        <v>45.523400000000002</v>
      </c>
      <c r="M2253">
        <v>11.139699999999999</v>
      </c>
      <c r="N2253">
        <v>29.1006</v>
      </c>
      <c r="O2253">
        <v>14.273</v>
      </c>
      <c r="P2253">
        <v>15.730700000000001</v>
      </c>
      <c r="Q2253">
        <v>5.28</v>
      </c>
      <c r="R2253">
        <v>51.5105</v>
      </c>
      <c r="S2253">
        <v>8.7583900000000003</v>
      </c>
      <c r="T2253">
        <v>2.96</v>
      </c>
      <c r="U2253">
        <v>52.990400000000001</v>
      </c>
      <c r="V2253">
        <v>25.077100000000002</v>
      </c>
      <c r="W2253">
        <v>15.3088</v>
      </c>
      <c r="X2253">
        <v>21.994299999999999</v>
      </c>
      <c r="Y2253">
        <v>58.180399999999999</v>
      </c>
      <c r="Z2253">
        <v>8.6267899999999997</v>
      </c>
      <c r="AA2253">
        <v>7.61</v>
      </c>
      <c r="AB2253">
        <v>37.494399999999999</v>
      </c>
      <c r="AC2253">
        <v>16.814499999999999</v>
      </c>
      <c r="AD2253">
        <v>16.54</v>
      </c>
      <c r="AE2253">
        <v>37.695999999999998</v>
      </c>
      <c r="AF2253">
        <v>17.574400000000001</v>
      </c>
      <c r="AG2253">
        <v>12.9331</v>
      </c>
      <c r="AH2253">
        <v>16.727599999999999</v>
      </c>
      <c r="AI2253">
        <v>10.943899999999999</v>
      </c>
      <c r="AJ2253">
        <v>37.863500000000002</v>
      </c>
      <c r="AK2253" t="e">
        <v>#N/A</v>
      </c>
      <c r="AL2253" t="e">
        <v>#N/A</v>
      </c>
      <c r="AM2253">
        <v>17.8767</v>
      </c>
      <c r="AN2253">
        <v>33.726700000000001</v>
      </c>
      <c r="AO2253">
        <v>17.939599999999999</v>
      </c>
      <c r="AP2253">
        <v>9.0971100000000007</v>
      </c>
      <c r="AQ2253">
        <v>34.8294</v>
      </c>
      <c r="AR2253">
        <v>15.3825</v>
      </c>
    </row>
    <row r="2254" spans="1:44" x14ac:dyDescent="0.25">
      <c r="A2254" s="1">
        <v>39829</v>
      </c>
      <c r="B2254">
        <v>37.363500000000002</v>
      </c>
      <c r="C2254">
        <v>6.6506400000000001</v>
      </c>
      <c r="D2254">
        <v>9.5829299999999993</v>
      </c>
      <c r="E2254">
        <v>11.9032</v>
      </c>
      <c r="F2254">
        <v>21.103999999999999</v>
      </c>
      <c r="G2254">
        <v>8.4454899999999995</v>
      </c>
      <c r="H2254">
        <v>18.940000000000001</v>
      </c>
      <c r="I2254">
        <v>5.2697099999999999</v>
      </c>
      <c r="J2254">
        <v>28.226400000000002</v>
      </c>
      <c r="K2254">
        <v>26.287299999999998</v>
      </c>
      <c r="L2254">
        <v>45.503999999999998</v>
      </c>
      <c r="M2254">
        <v>10.991300000000001</v>
      </c>
      <c r="N2254">
        <v>26.2224</v>
      </c>
      <c r="O2254">
        <v>14.229799999999999</v>
      </c>
      <c r="P2254">
        <v>15.7127</v>
      </c>
      <c r="Q2254">
        <v>5.41</v>
      </c>
      <c r="R2254">
        <v>51.746400000000001</v>
      </c>
      <c r="S2254">
        <v>8.7554800000000004</v>
      </c>
      <c r="T2254">
        <v>2.93</v>
      </c>
      <c r="U2254">
        <v>51.699599999999997</v>
      </c>
      <c r="V2254">
        <v>24.049600000000002</v>
      </c>
      <c r="W2254">
        <v>15.353400000000001</v>
      </c>
      <c r="X2254">
        <v>21.893699999999999</v>
      </c>
      <c r="Y2254">
        <v>57.914999999999999</v>
      </c>
      <c r="Z2254">
        <v>8.7945399999999996</v>
      </c>
      <c r="AA2254">
        <v>7.89</v>
      </c>
      <c r="AB2254">
        <v>36.856099999999998</v>
      </c>
      <c r="AC2254">
        <v>15.544700000000001</v>
      </c>
      <c r="AD2254">
        <v>16.84</v>
      </c>
      <c r="AE2254">
        <v>38.253900000000002</v>
      </c>
      <c r="AF2254">
        <v>17.6189</v>
      </c>
      <c r="AG2254">
        <v>13.064299999999999</v>
      </c>
      <c r="AH2254">
        <v>16.438199999999998</v>
      </c>
      <c r="AI2254">
        <v>10.8596</v>
      </c>
      <c r="AJ2254">
        <v>37.511000000000003</v>
      </c>
      <c r="AK2254" t="e">
        <v>#N/A</v>
      </c>
      <c r="AL2254" t="e">
        <v>#N/A</v>
      </c>
      <c r="AM2254">
        <v>18.0595</v>
      </c>
      <c r="AN2254">
        <v>34.200200000000002</v>
      </c>
      <c r="AO2254">
        <v>17.724900000000002</v>
      </c>
      <c r="AP2254">
        <v>8.6124100000000006</v>
      </c>
      <c r="AQ2254">
        <v>34.484299999999998</v>
      </c>
      <c r="AR2254">
        <v>15.239000000000001</v>
      </c>
    </row>
    <row r="2255" spans="1:44" x14ac:dyDescent="0.25">
      <c r="A2255" s="1">
        <v>39833</v>
      </c>
      <c r="B2255">
        <v>36.646900000000002</v>
      </c>
      <c r="C2255">
        <v>6.0437200000000004</v>
      </c>
      <c r="D2255">
        <v>10.021800000000001</v>
      </c>
      <c r="E2255">
        <v>11.2036</v>
      </c>
      <c r="F2255">
        <v>20.896899999999999</v>
      </c>
      <c r="G2255">
        <v>8.2327700000000004</v>
      </c>
      <c r="H2255">
        <v>19.75</v>
      </c>
      <c r="I2255">
        <v>3.84152</v>
      </c>
      <c r="J2255">
        <v>27.535799999999998</v>
      </c>
      <c r="K2255">
        <v>26.139500000000002</v>
      </c>
      <c r="L2255">
        <v>44.467700000000001</v>
      </c>
      <c r="M2255">
        <v>10.7028</v>
      </c>
      <c r="N2255">
        <v>21.529699999999998</v>
      </c>
      <c r="O2255">
        <v>14.2842</v>
      </c>
      <c r="P2255">
        <v>15.0603</v>
      </c>
      <c r="Q2255">
        <v>5.55</v>
      </c>
      <c r="R2255">
        <v>51.876300000000001</v>
      </c>
      <c r="S2255">
        <v>8.3226999999999993</v>
      </c>
      <c r="T2255">
        <v>2.79</v>
      </c>
      <c r="U2255">
        <v>42.999200000000002</v>
      </c>
      <c r="V2255">
        <v>23.666899999999998</v>
      </c>
      <c r="W2255">
        <v>14.9354</v>
      </c>
      <c r="X2255">
        <v>21.5076</v>
      </c>
      <c r="Y2255">
        <v>57.38</v>
      </c>
      <c r="Z2255">
        <v>8.4477399999999996</v>
      </c>
      <c r="AA2255">
        <v>7.79</v>
      </c>
      <c r="AB2255">
        <v>37.370899999999999</v>
      </c>
      <c r="AC2255">
        <v>12.646599999999999</v>
      </c>
      <c r="AD2255">
        <v>17.29</v>
      </c>
      <c r="AE2255">
        <v>37.549199999999999</v>
      </c>
      <c r="AF2255">
        <v>17.639500000000002</v>
      </c>
      <c r="AG2255">
        <v>12.571099999999999</v>
      </c>
      <c r="AH2255">
        <v>15.9116</v>
      </c>
      <c r="AI2255">
        <v>10.9541</v>
      </c>
      <c r="AJ2255">
        <v>38.297400000000003</v>
      </c>
      <c r="AK2255" t="e">
        <v>#N/A</v>
      </c>
      <c r="AL2255" t="e">
        <v>#N/A</v>
      </c>
      <c r="AM2255">
        <v>17.560400000000001</v>
      </c>
      <c r="AN2255">
        <v>33.904299999999999</v>
      </c>
      <c r="AO2255">
        <v>18.136399999999998</v>
      </c>
      <c r="AP2255">
        <v>7.9085599999999996</v>
      </c>
      <c r="AQ2255">
        <v>34.704700000000003</v>
      </c>
      <c r="AR2255">
        <v>14.7506</v>
      </c>
    </row>
    <row r="2256" spans="1:44" x14ac:dyDescent="0.25">
      <c r="A2256" s="1">
        <v>39834</v>
      </c>
      <c r="B2256">
        <v>36.921399999999998</v>
      </c>
      <c r="C2256">
        <v>6.2053500000000001</v>
      </c>
      <c r="D2256">
        <v>11.1311</v>
      </c>
      <c r="E2256">
        <v>13.4651</v>
      </c>
      <c r="F2256">
        <v>22.151199999999999</v>
      </c>
      <c r="G2256">
        <v>8.7337199999999999</v>
      </c>
      <c r="H2256">
        <v>19.75</v>
      </c>
      <c r="I2256">
        <v>6.1333099999999998</v>
      </c>
      <c r="J2256">
        <v>28.883700000000001</v>
      </c>
      <c r="K2256">
        <v>27.020399999999999</v>
      </c>
      <c r="L2256">
        <v>46.759799999999998</v>
      </c>
      <c r="M2256">
        <v>11.2121</v>
      </c>
      <c r="N2256">
        <v>28.263500000000001</v>
      </c>
      <c r="O2256">
        <v>14.443099999999999</v>
      </c>
      <c r="P2256">
        <v>15.8339</v>
      </c>
      <c r="Q2256">
        <v>5.12</v>
      </c>
      <c r="R2256">
        <v>53.979399999999998</v>
      </c>
      <c r="S2256">
        <v>8.4001000000000001</v>
      </c>
      <c r="T2256">
        <v>2.61</v>
      </c>
      <c r="U2256">
        <v>50.849699999999999</v>
      </c>
      <c r="V2256">
        <v>25.125399999999999</v>
      </c>
      <c r="W2256">
        <v>15.1557</v>
      </c>
      <c r="X2256">
        <v>22.128499999999999</v>
      </c>
      <c r="Y2256">
        <v>64.086500000000001</v>
      </c>
      <c r="Z2256">
        <v>8.7239599999999999</v>
      </c>
      <c r="AA2256">
        <v>7.58</v>
      </c>
      <c r="AB2256">
        <v>37.171599999999998</v>
      </c>
      <c r="AC2256">
        <v>16.783300000000001</v>
      </c>
      <c r="AD2256">
        <v>17.149999999999999</v>
      </c>
      <c r="AE2256">
        <v>38.681399999999996</v>
      </c>
      <c r="AF2256">
        <v>18.230599999999999</v>
      </c>
      <c r="AG2256">
        <v>13.2037</v>
      </c>
      <c r="AH2256">
        <v>16.484999999999999</v>
      </c>
      <c r="AI2256">
        <v>11.149699999999999</v>
      </c>
      <c r="AJ2256">
        <v>38.656799999999997</v>
      </c>
      <c r="AK2256" t="e">
        <v>#N/A</v>
      </c>
      <c r="AL2256" t="e">
        <v>#N/A</v>
      </c>
      <c r="AM2256">
        <v>18.235499999999998</v>
      </c>
      <c r="AN2256">
        <v>33.8812</v>
      </c>
      <c r="AO2256">
        <v>18.790800000000001</v>
      </c>
      <c r="AP2256">
        <v>8.2494499999999995</v>
      </c>
      <c r="AQ2256">
        <v>33.782200000000003</v>
      </c>
      <c r="AR2256">
        <v>15.4961</v>
      </c>
    </row>
    <row r="2257" spans="1:44" x14ac:dyDescent="0.25">
      <c r="A2257" s="1">
        <v>39835</v>
      </c>
      <c r="B2257">
        <v>36.589199999999998</v>
      </c>
      <c r="C2257">
        <v>5.94658</v>
      </c>
      <c r="D2257">
        <v>9.8637599999999992</v>
      </c>
      <c r="E2257">
        <v>11.486000000000001</v>
      </c>
      <c r="F2257">
        <v>19.896999999999998</v>
      </c>
      <c r="G2257">
        <v>9.2637099999999997</v>
      </c>
      <c r="H2257">
        <v>19.61</v>
      </c>
      <c r="I2257">
        <v>4.2831099999999998</v>
      </c>
      <c r="J2257">
        <v>28.712199999999999</v>
      </c>
      <c r="K2257">
        <v>25.290400000000002</v>
      </c>
      <c r="L2257">
        <v>45.3459</v>
      </c>
      <c r="M2257">
        <v>10.9139</v>
      </c>
      <c r="N2257">
        <v>23.814399999999999</v>
      </c>
      <c r="O2257">
        <v>14.304399999999999</v>
      </c>
      <c r="P2257">
        <v>15.383599999999999</v>
      </c>
      <c r="Q2257">
        <v>5.4</v>
      </c>
      <c r="R2257">
        <v>52.974299999999999</v>
      </c>
      <c r="S2257">
        <v>8.6406200000000002</v>
      </c>
      <c r="T2257">
        <v>2.46</v>
      </c>
      <c r="U2257">
        <v>51.377299999999998</v>
      </c>
      <c r="V2257">
        <v>25.0883</v>
      </c>
      <c r="W2257">
        <v>14.8597</v>
      </c>
      <c r="X2257">
        <v>21.716999999999999</v>
      </c>
      <c r="Y2257">
        <v>62.780299999999997</v>
      </c>
      <c r="Z2257">
        <v>8.3864199999999993</v>
      </c>
      <c r="AA2257">
        <v>7.99</v>
      </c>
      <c r="AB2257">
        <v>37.294199999999996</v>
      </c>
      <c r="AC2257">
        <v>16.081900000000001</v>
      </c>
      <c r="AD2257">
        <v>16.98</v>
      </c>
      <c r="AE2257">
        <v>38.4741</v>
      </c>
      <c r="AF2257">
        <v>17.289000000000001</v>
      </c>
      <c r="AG2257">
        <v>11.5908</v>
      </c>
      <c r="AH2257">
        <v>16.380299999999998</v>
      </c>
      <c r="AI2257">
        <v>10.914899999999999</v>
      </c>
      <c r="AJ2257">
        <v>38.029200000000003</v>
      </c>
      <c r="AK2257" t="e">
        <v>#N/A</v>
      </c>
      <c r="AL2257" t="e">
        <v>#N/A</v>
      </c>
      <c r="AM2257">
        <v>19.680599999999998</v>
      </c>
      <c r="AN2257">
        <v>33.482799999999997</v>
      </c>
      <c r="AO2257">
        <v>18.2363</v>
      </c>
      <c r="AP2257">
        <v>8.2024399999999993</v>
      </c>
      <c r="AQ2257">
        <v>33.405099999999997</v>
      </c>
      <c r="AR2257">
        <v>15.219099999999999</v>
      </c>
    </row>
    <row r="2258" spans="1:44" x14ac:dyDescent="0.25">
      <c r="A2258" s="1">
        <v>39836</v>
      </c>
      <c r="B2258">
        <v>36.332999999999998</v>
      </c>
      <c r="C2258">
        <v>6.0929500000000001</v>
      </c>
      <c r="D2258">
        <v>9.9386700000000001</v>
      </c>
      <c r="E2258">
        <v>11.6121</v>
      </c>
      <c r="F2258">
        <v>21.1158</v>
      </c>
      <c r="G2258">
        <v>9.4005500000000008</v>
      </c>
      <c r="H2258">
        <v>19.5</v>
      </c>
      <c r="I2258">
        <v>4.7498199999999997</v>
      </c>
      <c r="J2258">
        <v>28.943300000000001</v>
      </c>
      <c r="K2258">
        <v>24.581700000000001</v>
      </c>
      <c r="L2258">
        <v>46.588099999999997</v>
      </c>
      <c r="M2258">
        <v>11.4498</v>
      </c>
      <c r="N2258">
        <v>26.963100000000001</v>
      </c>
      <c r="O2258">
        <v>14.206</v>
      </c>
      <c r="P2258">
        <v>15.7674</v>
      </c>
      <c r="Q2258">
        <v>5.4</v>
      </c>
      <c r="R2258">
        <v>53.626199999999997</v>
      </c>
      <c r="S2258">
        <v>7.8250799999999998</v>
      </c>
      <c r="T2258">
        <v>2.69</v>
      </c>
      <c r="U2258">
        <v>54.984099999999998</v>
      </c>
      <c r="V2258">
        <v>25.674099999999999</v>
      </c>
      <c r="W2258">
        <v>14.9077</v>
      </c>
      <c r="X2258">
        <v>22.203299999999999</v>
      </c>
      <c r="Y2258">
        <v>63.297400000000003</v>
      </c>
      <c r="Z2258">
        <v>8.7094299999999993</v>
      </c>
      <c r="AA2258">
        <v>8.1300000000000008</v>
      </c>
      <c r="AB2258">
        <v>38.616999999999997</v>
      </c>
      <c r="AC2258">
        <v>17.153199999999998</v>
      </c>
      <c r="AD2258">
        <v>17.28</v>
      </c>
      <c r="AE2258">
        <v>38.576999999999998</v>
      </c>
      <c r="AF2258">
        <v>18.023800000000001</v>
      </c>
      <c r="AG2258">
        <v>12.119400000000001</v>
      </c>
      <c r="AH2258">
        <v>16.640499999999999</v>
      </c>
      <c r="AI2258">
        <v>11.230600000000001</v>
      </c>
      <c r="AJ2258">
        <v>37.9405</v>
      </c>
      <c r="AK2258" t="e">
        <v>#N/A</v>
      </c>
      <c r="AL2258" t="e">
        <v>#N/A</v>
      </c>
      <c r="AM2258">
        <v>20.595500000000001</v>
      </c>
      <c r="AN2258">
        <v>32.908499999999997</v>
      </c>
      <c r="AO2258">
        <v>18.677499999999998</v>
      </c>
      <c r="AP2258">
        <v>8.3499700000000008</v>
      </c>
      <c r="AQ2258">
        <v>33.5379</v>
      </c>
      <c r="AR2258">
        <v>15.178800000000001</v>
      </c>
    </row>
    <row r="2259" spans="1:44" x14ac:dyDescent="0.25">
      <c r="A2259" s="1">
        <v>39839</v>
      </c>
      <c r="B2259">
        <v>36.234000000000002</v>
      </c>
      <c r="C2259">
        <v>6.0158300000000002</v>
      </c>
      <c r="D2259">
        <v>9.7022399999999998</v>
      </c>
      <c r="E2259">
        <v>10.8658</v>
      </c>
      <c r="F2259">
        <v>19.129899999999999</v>
      </c>
      <c r="G2259">
        <v>9.3935600000000008</v>
      </c>
      <c r="H2259">
        <v>20.010000000000002</v>
      </c>
      <c r="I2259">
        <v>4.4985400000000002</v>
      </c>
      <c r="J2259">
        <v>29.208300000000001</v>
      </c>
      <c r="K2259">
        <v>22.182500000000001</v>
      </c>
      <c r="L2259">
        <v>46.193300000000001</v>
      </c>
      <c r="M2259">
        <v>11.568899999999999</v>
      </c>
      <c r="N2259">
        <v>25.486699999999999</v>
      </c>
      <c r="O2259">
        <v>14.268000000000001</v>
      </c>
      <c r="P2259">
        <v>14.900700000000001</v>
      </c>
      <c r="Q2259">
        <v>5.03</v>
      </c>
      <c r="R2259">
        <v>53.200200000000002</v>
      </c>
      <c r="S2259">
        <v>7.9574999999999996</v>
      </c>
      <c r="T2259">
        <v>2.56</v>
      </c>
      <c r="U2259">
        <v>53.645400000000002</v>
      </c>
      <c r="V2259">
        <v>25.133199999999999</v>
      </c>
      <c r="W2259">
        <v>15.3667</v>
      </c>
      <c r="X2259">
        <v>22.528500000000001</v>
      </c>
      <c r="Y2259">
        <v>63.817300000000003</v>
      </c>
      <c r="Z2259">
        <v>8.7486700000000006</v>
      </c>
      <c r="AA2259">
        <v>8.11</v>
      </c>
      <c r="AB2259">
        <v>37.0672</v>
      </c>
      <c r="AC2259">
        <v>17.0488</v>
      </c>
      <c r="AD2259">
        <v>17.170000000000002</v>
      </c>
      <c r="AE2259">
        <v>38.2468</v>
      </c>
      <c r="AF2259">
        <v>17.495100000000001</v>
      </c>
      <c r="AG2259">
        <v>11.9375</v>
      </c>
      <c r="AH2259">
        <v>16.3871</v>
      </c>
      <c r="AI2259">
        <v>9.9209300000000002</v>
      </c>
      <c r="AJ2259">
        <v>37.617899999999999</v>
      </c>
      <c r="AK2259" t="e">
        <v>#N/A</v>
      </c>
      <c r="AL2259" t="e">
        <v>#N/A</v>
      </c>
      <c r="AM2259">
        <v>20.3659</v>
      </c>
      <c r="AN2259">
        <v>33.276000000000003</v>
      </c>
      <c r="AO2259">
        <v>18.729500000000002</v>
      </c>
      <c r="AP2259">
        <v>7.9036</v>
      </c>
      <c r="AQ2259">
        <v>33.205199999999998</v>
      </c>
      <c r="AR2259">
        <v>15.132300000000001</v>
      </c>
    </row>
    <row r="2260" spans="1:44" x14ac:dyDescent="0.25">
      <c r="A2260" s="1">
        <v>39840</v>
      </c>
      <c r="B2260">
        <v>36.014699999999998</v>
      </c>
      <c r="C2260">
        <v>6.11653</v>
      </c>
      <c r="D2260">
        <v>9.7043499999999998</v>
      </c>
      <c r="E2260">
        <v>11.757300000000001</v>
      </c>
      <c r="F2260">
        <v>20.208600000000001</v>
      </c>
      <c r="G2260">
        <v>9.3749900000000004</v>
      </c>
      <c r="H2260">
        <v>20.329999999999998</v>
      </c>
      <c r="I2260">
        <v>4.8054300000000003</v>
      </c>
      <c r="J2260">
        <v>28.940899999999999</v>
      </c>
      <c r="K2260">
        <v>21.638400000000001</v>
      </c>
      <c r="L2260">
        <v>46.059199999999997</v>
      </c>
      <c r="M2260">
        <v>11.708299999999999</v>
      </c>
      <c r="N2260">
        <v>26.7911</v>
      </c>
      <c r="O2260">
        <v>14.166700000000001</v>
      </c>
      <c r="P2260">
        <v>14.749700000000001</v>
      </c>
      <c r="Q2260">
        <v>5.0199999999999996</v>
      </c>
      <c r="R2260">
        <v>52.6708</v>
      </c>
      <c r="S2260">
        <v>8.2507000000000001</v>
      </c>
      <c r="T2260">
        <v>2.54</v>
      </c>
      <c r="U2260">
        <v>55.790500000000002</v>
      </c>
      <c r="V2260">
        <v>25.005199999999999</v>
      </c>
      <c r="W2260">
        <v>14.7454</v>
      </c>
      <c r="X2260">
        <v>22.7026</v>
      </c>
      <c r="Y2260">
        <v>62.967100000000002</v>
      </c>
      <c r="Z2260">
        <v>8.9037699999999997</v>
      </c>
      <c r="AA2260">
        <v>7.83</v>
      </c>
      <c r="AB2260">
        <v>37.189300000000003</v>
      </c>
      <c r="AC2260">
        <v>17.194900000000001</v>
      </c>
      <c r="AD2260">
        <v>17.09</v>
      </c>
      <c r="AE2260">
        <v>37.79</v>
      </c>
      <c r="AF2260">
        <v>17.610800000000001</v>
      </c>
      <c r="AG2260">
        <v>11.790800000000001</v>
      </c>
      <c r="AH2260">
        <v>16.101600000000001</v>
      </c>
      <c r="AI2260">
        <v>9.8886500000000002</v>
      </c>
      <c r="AJ2260">
        <v>37.309600000000003</v>
      </c>
      <c r="AK2260" t="e">
        <v>#N/A</v>
      </c>
      <c r="AL2260" t="e">
        <v>#N/A</v>
      </c>
      <c r="AM2260">
        <v>20.745000000000001</v>
      </c>
      <c r="AN2260">
        <v>33.195500000000003</v>
      </c>
      <c r="AO2260">
        <v>17.854099999999999</v>
      </c>
      <c r="AP2260">
        <v>8.0786599999999993</v>
      </c>
      <c r="AQ2260">
        <v>32.869500000000002</v>
      </c>
      <c r="AR2260">
        <v>15.1999</v>
      </c>
    </row>
    <row r="2261" spans="1:44" x14ac:dyDescent="0.25">
      <c r="A2261" s="1">
        <v>39841</v>
      </c>
      <c r="B2261">
        <v>36.728900000000003</v>
      </c>
      <c r="C2261">
        <v>6.1756799999999998</v>
      </c>
      <c r="D2261">
        <v>9.5673700000000004</v>
      </c>
      <c r="E2261">
        <v>12.500400000000001</v>
      </c>
      <c r="F2261">
        <v>20.969899999999999</v>
      </c>
      <c r="G2261">
        <v>9.6704100000000004</v>
      </c>
      <c r="H2261">
        <v>18.98</v>
      </c>
      <c r="I2261">
        <v>5.4279799999999998</v>
      </c>
      <c r="J2261">
        <v>28.766500000000001</v>
      </c>
      <c r="K2261">
        <v>21.950299999999999</v>
      </c>
      <c r="L2261">
        <v>46.839599999999997</v>
      </c>
      <c r="M2261">
        <v>11.736599999999999</v>
      </c>
      <c r="N2261">
        <v>31.566299999999998</v>
      </c>
      <c r="O2261">
        <v>14.247</v>
      </c>
      <c r="P2261">
        <v>15.5608</v>
      </c>
      <c r="Q2261">
        <v>5.2</v>
      </c>
      <c r="R2261">
        <v>52.547899999999998</v>
      </c>
      <c r="S2261">
        <v>8.4733400000000003</v>
      </c>
      <c r="T2261">
        <v>2.58</v>
      </c>
      <c r="U2261">
        <v>62.114600000000003</v>
      </c>
      <c r="V2261">
        <v>25.895099999999999</v>
      </c>
      <c r="W2261">
        <v>15.2326</v>
      </c>
      <c r="X2261">
        <v>23.087499999999999</v>
      </c>
      <c r="Y2261">
        <v>64.715500000000006</v>
      </c>
      <c r="Z2261">
        <v>8.9741</v>
      </c>
      <c r="AA2261">
        <v>8.24</v>
      </c>
      <c r="AB2261">
        <v>37.603099999999998</v>
      </c>
      <c r="AC2261">
        <v>18.855799999999999</v>
      </c>
      <c r="AD2261">
        <v>17.55</v>
      </c>
      <c r="AE2261">
        <v>37.981200000000001</v>
      </c>
      <c r="AF2261">
        <v>17.749500000000001</v>
      </c>
      <c r="AG2261">
        <v>11.9664</v>
      </c>
      <c r="AH2261">
        <v>16.7318</v>
      </c>
      <c r="AI2261">
        <v>9.5884900000000002</v>
      </c>
      <c r="AJ2261">
        <v>38.035200000000003</v>
      </c>
      <c r="AK2261" t="e">
        <v>#N/A</v>
      </c>
      <c r="AL2261" t="e">
        <v>#N/A</v>
      </c>
      <c r="AM2261">
        <v>21.255400000000002</v>
      </c>
      <c r="AN2261">
        <v>33.9313</v>
      </c>
      <c r="AO2261">
        <v>18.306699999999999</v>
      </c>
      <c r="AP2261">
        <v>8.5843799999999995</v>
      </c>
      <c r="AQ2261">
        <v>32.616100000000003</v>
      </c>
      <c r="AR2261">
        <v>15.833299999999999</v>
      </c>
    </row>
    <row r="2262" spans="1:44" x14ac:dyDescent="0.25">
      <c r="A2262" s="1">
        <v>39842</v>
      </c>
      <c r="B2262">
        <v>37.903700000000001</v>
      </c>
      <c r="C2262">
        <v>6.02454</v>
      </c>
      <c r="D2262">
        <v>9.6991399999999999</v>
      </c>
      <c r="E2262">
        <v>11.835000000000001</v>
      </c>
      <c r="F2262">
        <v>19.404</v>
      </c>
      <c r="G2262">
        <v>9.6557300000000001</v>
      </c>
      <c r="H2262">
        <v>18.93</v>
      </c>
      <c r="I2262">
        <v>5.0364500000000003</v>
      </c>
      <c r="J2262">
        <v>27.391200000000001</v>
      </c>
      <c r="K2262">
        <v>21.426200000000001</v>
      </c>
      <c r="L2262">
        <v>45.3369</v>
      </c>
      <c r="M2262">
        <v>11.202</v>
      </c>
      <c r="N2262">
        <v>29.632300000000001</v>
      </c>
      <c r="O2262">
        <v>14.3071</v>
      </c>
      <c r="P2262">
        <v>15.145300000000001</v>
      </c>
      <c r="Q2262">
        <v>4.08</v>
      </c>
      <c r="R2262">
        <v>51.636299999999999</v>
      </c>
      <c r="S2262">
        <v>8.0745100000000001</v>
      </c>
      <c r="T2262">
        <v>2.5099999999999998</v>
      </c>
      <c r="U2262">
        <v>59.253300000000003</v>
      </c>
      <c r="V2262">
        <v>25.153300000000002</v>
      </c>
      <c r="W2262">
        <v>14.735900000000001</v>
      </c>
      <c r="X2262">
        <v>21.977499999999999</v>
      </c>
      <c r="Y2262">
        <v>63.856400000000001</v>
      </c>
      <c r="Z2262">
        <v>8.6614400000000007</v>
      </c>
      <c r="AA2262">
        <v>8.34</v>
      </c>
      <c r="AB2262">
        <v>37.848599999999998</v>
      </c>
      <c r="AC2262">
        <v>17.532599999999999</v>
      </c>
      <c r="AD2262">
        <v>17.73</v>
      </c>
      <c r="AE2262">
        <v>37.725000000000001</v>
      </c>
      <c r="AF2262">
        <v>18.050999999999998</v>
      </c>
      <c r="AG2262">
        <v>11.8005</v>
      </c>
      <c r="AH2262">
        <v>16.349599999999999</v>
      </c>
      <c r="AI2262">
        <v>9.4965100000000007</v>
      </c>
      <c r="AJ2262">
        <v>38.494</v>
      </c>
      <c r="AK2262" t="e">
        <v>#N/A</v>
      </c>
      <c r="AL2262" t="e">
        <v>#N/A</v>
      </c>
      <c r="AM2262">
        <v>20.565100000000001</v>
      </c>
      <c r="AN2262">
        <v>32.9756</v>
      </c>
      <c r="AO2262">
        <v>18.101600000000001</v>
      </c>
      <c r="AP2262">
        <v>8.5072600000000005</v>
      </c>
      <c r="AQ2262">
        <v>32.3979</v>
      </c>
      <c r="AR2262">
        <v>15.273</v>
      </c>
    </row>
    <row r="2263" spans="1:44" x14ac:dyDescent="0.25">
      <c r="A2263" s="1">
        <v>39843</v>
      </c>
      <c r="B2263">
        <v>36.883699999999997</v>
      </c>
      <c r="C2263">
        <v>5.6885599999999998</v>
      </c>
      <c r="D2263">
        <v>9.7455800000000004</v>
      </c>
      <c r="E2263">
        <v>12.122</v>
      </c>
      <c r="F2263">
        <v>19.697800000000001</v>
      </c>
      <c r="G2263">
        <v>9.57315</v>
      </c>
      <c r="H2263">
        <v>19.100000000000001</v>
      </c>
      <c r="I2263">
        <v>5.0004200000000001</v>
      </c>
      <c r="J2263">
        <v>29.123000000000001</v>
      </c>
      <c r="K2263">
        <v>21.231100000000001</v>
      </c>
      <c r="L2263">
        <v>46.314700000000002</v>
      </c>
      <c r="M2263">
        <v>10.7692</v>
      </c>
      <c r="N2263">
        <v>27.594100000000001</v>
      </c>
      <c r="O2263">
        <v>14.3575</v>
      </c>
      <c r="P2263">
        <v>14.9597</v>
      </c>
      <c r="Q2263">
        <v>3.86</v>
      </c>
      <c r="R2263">
        <v>52.4681</v>
      </c>
      <c r="S2263">
        <v>7.8771800000000001</v>
      </c>
      <c r="T2263">
        <v>2.38</v>
      </c>
      <c r="U2263">
        <v>59.158900000000003</v>
      </c>
      <c r="V2263">
        <v>24.8872</v>
      </c>
      <c r="W2263">
        <v>14.753</v>
      </c>
      <c r="X2263">
        <v>22.579799999999999</v>
      </c>
      <c r="Y2263">
        <v>64.718999999999994</v>
      </c>
      <c r="Z2263">
        <v>8.5493299999999994</v>
      </c>
      <c r="AA2263">
        <v>7.87</v>
      </c>
      <c r="AB2263">
        <v>38.327800000000003</v>
      </c>
      <c r="AC2263">
        <v>17.992599999999999</v>
      </c>
      <c r="AD2263">
        <v>17.64</v>
      </c>
      <c r="AE2263">
        <v>38.5137</v>
      </c>
      <c r="AF2263">
        <v>18.217600000000001</v>
      </c>
      <c r="AG2263">
        <v>11.735799999999999</v>
      </c>
      <c r="AH2263">
        <v>16.456800000000001</v>
      </c>
      <c r="AI2263">
        <v>9.3681300000000007</v>
      </c>
      <c r="AJ2263">
        <v>36.863799999999998</v>
      </c>
      <c r="AK2263" t="e">
        <v>#N/A</v>
      </c>
      <c r="AL2263" t="e">
        <v>#N/A</v>
      </c>
      <c r="AM2263">
        <v>20.7745</v>
      </c>
      <c r="AN2263">
        <v>33.256500000000003</v>
      </c>
      <c r="AO2263">
        <v>18.297699999999999</v>
      </c>
      <c r="AP2263">
        <v>9.2824200000000001</v>
      </c>
      <c r="AQ2263">
        <v>32.631100000000004</v>
      </c>
      <c r="AR2263">
        <v>15.205399999999999</v>
      </c>
    </row>
    <row r="2264" spans="1:44" x14ac:dyDescent="0.25">
      <c r="A2264" s="1">
        <v>39846</v>
      </c>
      <c r="B2264">
        <v>34.862299999999998</v>
      </c>
      <c r="C2264">
        <v>5.6401700000000003</v>
      </c>
      <c r="D2264">
        <v>9.8771299999999993</v>
      </c>
      <c r="E2264">
        <v>12.357100000000001</v>
      </c>
      <c r="F2264">
        <v>19.009599999999999</v>
      </c>
      <c r="G2264">
        <v>9.7623800000000003</v>
      </c>
      <c r="H2264">
        <v>19.39</v>
      </c>
      <c r="I2264">
        <v>4.5796700000000001</v>
      </c>
      <c r="J2264">
        <v>28.206900000000001</v>
      </c>
      <c r="K2264">
        <v>20.937200000000001</v>
      </c>
      <c r="L2264">
        <v>46.366300000000003</v>
      </c>
      <c r="M2264">
        <v>11.062099999999999</v>
      </c>
      <c r="N2264">
        <v>28.4956</v>
      </c>
      <c r="O2264">
        <v>14.2584</v>
      </c>
      <c r="P2264">
        <v>14.8225</v>
      </c>
      <c r="Q2264">
        <v>3.45</v>
      </c>
      <c r="R2264">
        <v>52.8431</v>
      </c>
      <c r="S2264">
        <v>7.5791500000000003</v>
      </c>
      <c r="T2264">
        <v>2.21</v>
      </c>
      <c r="U2264">
        <v>61.508800000000001</v>
      </c>
      <c r="V2264">
        <v>24.931699999999999</v>
      </c>
      <c r="W2264">
        <v>14.8453</v>
      </c>
      <c r="X2264">
        <v>22.0014</v>
      </c>
      <c r="Y2264">
        <v>64.492400000000004</v>
      </c>
      <c r="Z2264">
        <v>9.0727899999999995</v>
      </c>
      <c r="AA2264">
        <v>6.71</v>
      </c>
      <c r="AB2264">
        <v>38.496099999999998</v>
      </c>
      <c r="AC2264">
        <v>17.844899999999999</v>
      </c>
      <c r="AD2264">
        <v>17.010000000000002</v>
      </c>
      <c r="AE2264">
        <v>38.602800000000002</v>
      </c>
      <c r="AF2264">
        <v>18.220700000000001</v>
      </c>
      <c r="AG2264">
        <v>12.2906</v>
      </c>
      <c r="AH2264">
        <v>16.229500000000002</v>
      </c>
      <c r="AI2264">
        <v>9.6093299999999999</v>
      </c>
      <c r="AJ2264">
        <v>36.040399999999998</v>
      </c>
      <c r="AK2264" t="e">
        <v>#N/A</v>
      </c>
      <c r="AL2264" t="e">
        <v>#N/A</v>
      </c>
      <c r="AM2264">
        <v>21.4696</v>
      </c>
      <c r="AN2264">
        <v>33.089300000000001</v>
      </c>
      <c r="AO2264">
        <v>18.821000000000002</v>
      </c>
      <c r="AP2264">
        <v>9.4402600000000003</v>
      </c>
      <c r="AQ2264">
        <v>32.391800000000003</v>
      </c>
      <c r="AR2264">
        <v>14.9176</v>
      </c>
    </row>
    <row r="2265" spans="1:44" x14ac:dyDescent="0.25">
      <c r="A2265" s="1">
        <v>39847</v>
      </c>
      <c r="B2265">
        <v>35.3185</v>
      </c>
      <c r="C2265">
        <v>5.8560800000000004</v>
      </c>
      <c r="D2265">
        <v>9.9497699999999991</v>
      </c>
      <c r="E2265">
        <v>11.628299999999999</v>
      </c>
      <c r="F2265">
        <v>16.575900000000001</v>
      </c>
      <c r="G2265">
        <v>9.8504900000000006</v>
      </c>
      <c r="H2265">
        <v>19.32</v>
      </c>
      <c r="I2265">
        <v>4.0173199999999998</v>
      </c>
      <c r="J2265">
        <v>28.897200000000002</v>
      </c>
      <c r="K2265">
        <v>20.586200000000002</v>
      </c>
      <c r="L2265">
        <v>46.929400000000001</v>
      </c>
      <c r="M2265">
        <v>11.208</v>
      </c>
      <c r="N2265">
        <v>26.824999999999999</v>
      </c>
      <c r="O2265">
        <v>14.521699999999999</v>
      </c>
      <c r="P2265">
        <v>15.1747</v>
      </c>
      <c r="Q2265">
        <v>3.42</v>
      </c>
      <c r="R2265">
        <v>53.455599999999997</v>
      </c>
      <c r="S2265">
        <v>7.3646700000000003</v>
      </c>
      <c r="T2265">
        <v>2.16</v>
      </c>
      <c r="U2265">
        <v>60.527299999999997</v>
      </c>
      <c r="V2265">
        <v>25.787700000000001</v>
      </c>
      <c r="W2265">
        <v>14.9817</v>
      </c>
      <c r="X2265">
        <v>21.753</v>
      </c>
      <c r="Y2265">
        <v>65.841700000000003</v>
      </c>
      <c r="Z2265">
        <v>9.0761099999999999</v>
      </c>
      <c r="AA2265">
        <v>6.12</v>
      </c>
      <c r="AB2265">
        <v>38.819200000000002</v>
      </c>
      <c r="AC2265">
        <v>16.9193</v>
      </c>
      <c r="AD2265">
        <v>17.11</v>
      </c>
      <c r="AE2265">
        <v>38.984299999999998</v>
      </c>
      <c r="AF2265">
        <v>19.246400000000001</v>
      </c>
      <c r="AG2265">
        <v>12.664</v>
      </c>
      <c r="AH2265">
        <v>16.795500000000001</v>
      </c>
      <c r="AI2265">
        <v>9.7414100000000001</v>
      </c>
      <c r="AJ2265">
        <v>36.371099999999998</v>
      </c>
      <c r="AK2265" t="e">
        <v>#N/A</v>
      </c>
      <c r="AL2265" t="e">
        <v>#N/A</v>
      </c>
      <c r="AM2265">
        <v>21.752400000000002</v>
      </c>
      <c r="AN2265">
        <v>33.392299999999999</v>
      </c>
      <c r="AO2265">
        <v>19.283300000000001</v>
      </c>
      <c r="AP2265">
        <v>9.0784500000000001</v>
      </c>
      <c r="AQ2265">
        <v>33.023899999999998</v>
      </c>
      <c r="AR2265">
        <v>15.122299999999999</v>
      </c>
    </row>
    <row r="2266" spans="1:44" x14ac:dyDescent="0.25">
      <c r="A2266" s="1">
        <v>39848</v>
      </c>
      <c r="B2266">
        <v>34.855400000000003</v>
      </c>
      <c r="C2266">
        <v>5.8054800000000002</v>
      </c>
      <c r="D2266">
        <v>9.8678399999999993</v>
      </c>
      <c r="E2266">
        <v>11.852</v>
      </c>
      <c r="F2266">
        <v>15.8482</v>
      </c>
      <c r="G2266">
        <v>9.9348500000000008</v>
      </c>
      <c r="H2266">
        <v>19.27</v>
      </c>
      <c r="I2266">
        <v>3.5711599999999999</v>
      </c>
      <c r="J2266">
        <v>29.107600000000001</v>
      </c>
      <c r="K2266">
        <v>21.055800000000001</v>
      </c>
      <c r="L2266">
        <v>47.016599999999997</v>
      </c>
      <c r="M2266">
        <v>11.3933</v>
      </c>
      <c r="N2266">
        <v>27.122900000000001</v>
      </c>
      <c r="O2266">
        <v>14.2477</v>
      </c>
      <c r="P2266">
        <v>15.165900000000001</v>
      </c>
      <c r="Q2266">
        <v>3.42</v>
      </c>
      <c r="R2266">
        <v>53.269300000000001</v>
      </c>
      <c r="S2266">
        <v>7.31107</v>
      </c>
      <c r="T2266">
        <v>2.12</v>
      </c>
      <c r="U2266">
        <v>64.454400000000007</v>
      </c>
      <c r="V2266">
        <v>25.799900000000001</v>
      </c>
      <c r="W2266">
        <v>14.887700000000001</v>
      </c>
      <c r="X2266">
        <v>22.259699999999999</v>
      </c>
      <c r="Y2266">
        <v>65.542000000000002</v>
      </c>
      <c r="Z2266">
        <v>9.2690300000000008</v>
      </c>
      <c r="AA2266">
        <v>6.07</v>
      </c>
      <c r="AB2266">
        <v>38.501199999999997</v>
      </c>
      <c r="AC2266">
        <v>16.953199999999999</v>
      </c>
      <c r="AD2266">
        <v>16.079999999999998</v>
      </c>
      <c r="AE2266">
        <v>38.401499999999999</v>
      </c>
      <c r="AF2266">
        <v>19.0761</v>
      </c>
      <c r="AG2266">
        <v>12.783799999999999</v>
      </c>
      <c r="AH2266">
        <v>16.646999999999998</v>
      </c>
      <c r="AI2266">
        <v>9.5189699999999995</v>
      </c>
      <c r="AJ2266">
        <v>35.518900000000002</v>
      </c>
      <c r="AK2266" t="e">
        <v>#N/A</v>
      </c>
      <c r="AL2266" t="e">
        <v>#N/A</v>
      </c>
      <c r="AM2266">
        <v>21.247800000000002</v>
      </c>
      <c r="AN2266">
        <v>32.932600000000001</v>
      </c>
      <c r="AO2266">
        <v>18.748100000000001</v>
      </c>
      <c r="AP2266">
        <v>9.2395800000000001</v>
      </c>
      <c r="AQ2266">
        <v>32.141399999999997</v>
      </c>
      <c r="AR2266">
        <v>13.9679</v>
      </c>
    </row>
    <row r="2267" spans="1:44" x14ac:dyDescent="0.25">
      <c r="A2267" s="1">
        <v>39849</v>
      </c>
      <c r="B2267">
        <v>35.311900000000001</v>
      </c>
      <c r="C2267">
        <v>5.9784800000000002</v>
      </c>
      <c r="D2267">
        <v>9.6945399999999999</v>
      </c>
      <c r="E2267">
        <v>12.3268</v>
      </c>
      <c r="F2267">
        <v>15.3729</v>
      </c>
      <c r="G2267">
        <v>10.235099999999999</v>
      </c>
      <c r="H2267">
        <v>18.8</v>
      </c>
      <c r="I2267">
        <v>3.6743899999999998</v>
      </c>
      <c r="J2267">
        <v>29.602399999999999</v>
      </c>
      <c r="K2267">
        <v>21.732099999999999</v>
      </c>
      <c r="L2267">
        <v>48.058900000000001</v>
      </c>
      <c r="M2267">
        <v>11.7501</v>
      </c>
      <c r="N2267">
        <v>27.410799999999998</v>
      </c>
      <c r="O2267">
        <v>14.3329</v>
      </c>
      <c r="P2267">
        <v>15.4848</v>
      </c>
      <c r="Q2267">
        <v>3.2</v>
      </c>
      <c r="R2267">
        <v>54.676499999999997</v>
      </c>
      <c r="S2267">
        <v>7.0388400000000004</v>
      </c>
      <c r="T2267">
        <v>2.21</v>
      </c>
      <c r="U2267">
        <v>67.971500000000006</v>
      </c>
      <c r="V2267">
        <v>25.1052</v>
      </c>
      <c r="W2267">
        <v>15.333600000000001</v>
      </c>
      <c r="X2267">
        <v>22.357500000000002</v>
      </c>
      <c r="Y2267">
        <v>65.189499999999995</v>
      </c>
      <c r="Z2267">
        <v>9.50793</v>
      </c>
      <c r="AA2267">
        <v>6.07</v>
      </c>
      <c r="AB2267">
        <v>38.567700000000002</v>
      </c>
      <c r="AC2267">
        <v>17.290900000000001</v>
      </c>
      <c r="AD2267">
        <v>15.83</v>
      </c>
      <c r="AE2267">
        <v>38.700200000000002</v>
      </c>
      <c r="AF2267">
        <v>19.187200000000001</v>
      </c>
      <c r="AG2267">
        <v>13.054</v>
      </c>
      <c r="AH2267">
        <v>17.148599999999998</v>
      </c>
      <c r="AI2267">
        <v>9.4651300000000003</v>
      </c>
      <c r="AJ2267">
        <v>36.0291</v>
      </c>
      <c r="AK2267" t="e">
        <v>#N/A</v>
      </c>
      <c r="AL2267" t="e">
        <v>#N/A</v>
      </c>
      <c r="AM2267">
        <v>21.0977</v>
      </c>
      <c r="AN2267">
        <v>33.264400000000002</v>
      </c>
      <c r="AO2267">
        <v>19.087</v>
      </c>
      <c r="AP2267">
        <v>10.097899999999999</v>
      </c>
      <c r="AQ2267">
        <v>33.594200000000001</v>
      </c>
      <c r="AR2267">
        <v>13.742900000000001</v>
      </c>
    </row>
    <row r="2268" spans="1:44" x14ac:dyDescent="0.25">
      <c r="A2268" s="1">
        <v>39850</v>
      </c>
      <c r="B2268">
        <v>35.979900000000001</v>
      </c>
      <c r="C2268">
        <v>6.2468300000000001</v>
      </c>
      <c r="D2268">
        <v>10.008699999999999</v>
      </c>
      <c r="E2268">
        <v>13.011699999999999</v>
      </c>
      <c r="F2268">
        <v>16.029599999999999</v>
      </c>
      <c r="G2268">
        <v>10.6083</v>
      </c>
      <c r="H2268">
        <v>20.170000000000002</v>
      </c>
      <c r="I2268">
        <v>4.6657700000000002</v>
      </c>
      <c r="J2268">
        <v>29.817699999999999</v>
      </c>
      <c r="K2268">
        <v>22.9392</v>
      </c>
      <c r="L2268">
        <v>49.2682</v>
      </c>
      <c r="M2268">
        <v>12.2776</v>
      </c>
      <c r="N2268">
        <v>30.4392</v>
      </c>
      <c r="O2268">
        <v>14.6593</v>
      </c>
      <c r="P2268">
        <v>16.0337</v>
      </c>
      <c r="Q2268">
        <v>3.67</v>
      </c>
      <c r="R2268">
        <v>55.416800000000002</v>
      </c>
      <c r="S2268">
        <v>7.2196100000000003</v>
      </c>
      <c r="T2268">
        <v>2.21</v>
      </c>
      <c r="U2268">
        <v>70.877099999999999</v>
      </c>
      <c r="V2268">
        <v>26.432500000000001</v>
      </c>
      <c r="W2268">
        <v>16.148700000000002</v>
      </c>
      <c r="X2268">
        <v>23.049299999999999</v>
      </c>
      <c r="Y2268">
        <v>68.271699999999996</v>
      </c>
      <c r="Z2268">
        <v>9.8535799999999991</v>
      </c>
      <c r="AA2268">
        <v>5.92</v>
      </c>
      <c r="AB2268">
        <v>38.933399999999999</v>
      </c>
      <c r="AC2268">
        <v>19.5183</v>
      </c>
      <c r="AD2268">
        <v>15.75</v>
      </c>
      <c r="AE2268">
        <v>38.866500000000002</v>
      </c>
      <c r="AF2268">
        <v>19.664899999999999</v>
      </c>
      <c r="AG2268">
        <v>13.5139</v>
      </c>
      <c r="AH2268">
        <v>17.7319</v>
      </c>
      <c r="AI2268">
        <v>9.7120899999999999</v>
      </c>
      <c r="AJ2268">
        <v>36.582700000000003</v>
      </c>
      <c r="AK2268" t="e">
        <v>#N/A</v>
      </c>
      <c r="AL2268" t="e">
        <v>#N/A</v>
      </c>
      <c r="AM2268">
        <v>21.254899999999999</v>
      </c>
      <c r="AN2268">
        <v>34.0304</v>
      </c>
      <c r="AO2268">
        <v>19.461400000000001</v>
      </c>
      <c r="AP2268">
        <v>10.438499999999999</v>
      </c>
      <c r="AQ2268">
        <v>34.423099999999998</v>
      </c>
      <c r="AR2268">
        <v>14.323399999999999</v>
      </c>
    </row>
    <row r="2269" spans="1:44" x14ac:dyDescent="0.25">
      <c r="A2269" s="1">
        <v>39853</v>
      </c>
      <c r="B2269">
        <v>36.555500000000002</v>
      </c>
      <c r="C2269">
        <v>6.2180900000000001</v>
      </c>
      <c r="D2269">
        <v>9.7584999999999997</v>
      </c>
      <c r="E2269">
        <v>12.671099999999999</v>
      </c>
      <c r="F2269">
        <v>15.767300000000001</v>
      </c>
      <c r="G2269">
        <v>10.727399999999999</v>
      </c>
      <c r="H2269">
        <v>19.8</v>
      </c>
      <c r="I2269">
        <v>5.1586800000000004</v>
      </c>
      <c r="J2269">
        <v>29.249700000000001</v>
      </c>
      <c r="K2269">
        <v>22.185700000000001</v>
      </c>
      <c r="L2269">
        <v>48.154600000000002</v>
      </c>
      <c r="M2269">
        <v>11.9428</v>
      </c>
      <c r="N2269">
        <v>30.2499</v>
      </c>
      <c r="O2269">
        <v>14.0098</v>
      </c>
      <c r="P2269">
        <v>15.9457</v>
      </c>
      <c r="Q2269">
        <v>3.59</v>
      </c>
      <c r="R2269">
        <v>53.930100000000003</v>
      </c>
      <c r="S2269">
        <v>8.0872499999999992</v>
      </c>
      <c r="T2269">
        <v>2.17</v>
      </c>
      <c r="U2269">
        <v>70.674899999999994</v>
      </c>
      <c r="V2269">
        <v>25.634699999999999</v>
      </c>
      <c r="W2269">
        <v>15.5884</v>
      </c>
      <c r="X2269">
        <v>22.748200000000001</v>
      </c>
      <c r="Y2269">
        <v>67.634</v>
      </c>
      <c r="Z2269">
        <v>9.8114699999999999</v>
      </c>
      <c r="AA2269">
        <v>6.2</v>
      </c>
      <c r="AB2269">
        <v>38.292299999999997</v>
      </c>
      <c r="AC2269">
        <v>18.957000000000001</v>
      </c>
      <c r="AD2269">
        <v>15.52</v>
      </c>
      <c r="AE2269">
        <v>38.599299999999999</v>
      </c>
      <c r="AF2269">
        <v>19.268899999999999</v>
      </c>
      <c r="AG2269">
        <v>13.1448</v>
      </c>
      <c r="AH2269">
        <v>17.116900000000001</v>
      </c>
      <c r="AI2269">
        <v>9.4700699999999998</v>
      </c>
      <c r="AJ2269">
        <v>35.28</v>
      </c>
      <c r="AK2269" t="e">
        <v>#N/A</v>
      </c>
      <c r="AL2269" t="e">
        <v>#N/A</v>
      </c>
      <c r="AM2269">
        <v>21.3276</v>
      </c>
      <c r="AN2269">
        <v>33.878599999999999</v>
      </c>
      <c r="AO2269">
        <v>18.945</v>
      </c>
      <c r="AP2269">
        <v>10.2517</v>
      </c>
      <c r="AQ2269">
        <v>33.6233</v>
      </c>
      <c r="AR2269">
        <v>14.082700000000001</v>
      </c>
    </row>
    <row r="2270" spans="1:44" x14ac:dyDescent="0.25">
      <c r="A2270" s="1">
        <v>39854</v>
      </c>
      <c r="B2270">
        <v>34.617600000000003</v>
      </c>
      <c r="C2270">
        <v>5.61402</v>
      </c>
      <c r="D2270">
        <v>9.5913799999999991</v>
      </c>
      <c r="E2270">
        <v>11.4366</v>
      </c>
      <c r="F2270">
        <v>13.9924</v>
      </c>
      <c r="G2270">
        <v>10.27</v>
      </c>
      <c r="H2270">
        <v>19.25</v>
      </c>
      <c r="I2270">
        <v>4.1760700000000002</v>
      </c>
      <c r="J2270">
        <v>27.566600000000001</v>
      </c>
      <c r="K2270">
        <v>21.031500000000001</v>
      </c>
      <c r="L2270">
        <v>46.1648</v>
      </c>
      <c r="M2270">
        <v>11.4117</v>
      </c>
      <c r="N2270">
        <v>25.7362</v>
      </c>
      <c r="O2270">
        <v>13.5093</v>
      </c>
      <c r="P2270">
        <v>15.242699999999999</v>
      </c>
      <c r="Q2270">
        <v>3.3</v>
      </c>
      <c r="R2270">
        <v>51.827199999999998</v>
      </c>
      <c r="S2270">
        <v>7.4581299999999997</v>
      </c>
      <c r="T2270">
        <v>2.12</v>
      </c>
      <c r="U2270">
        <v>65.473600000000005</v>
      </c>
      <c r="V2270">
        <v>24.922999999999998</v>
      </c>
      <c r="W2270">
        <v>15.0418</v>
      </c>
      <c r="X2270">
        <v>21.7455</v>
      </c>
      <c r="Y2270">
        <v>65.360100000000003</v>
      </c>
      <c r="Z2270">
        <v>9.2945399999999996</v>
      </c>
      <c r="AA2270">
        <v>6.02</v>
      </c>
      <c r="AB2270">
        <v>37.251100000000001</v>
      </c>
      <c r="AC2270">
        <v>17.162700000000001</v>
      </c>
      <c r="AD2270">
        <v>14.96</v>
      </c>
      <c r="AE2270">
        <v>37.579799999999999</v>
      </c>
      <c r="AF2270">
        <v>18.2956</v>
      </c>
      <c r="AG2270">
        <v>12.7522</v>
      </c>
      <c r="AH2270">
        <v>16.193300000000001</v>
      </c>
      <c r="AI2270">
        <v>9.0866900000000008</v>
      </c>
      <c r="AJ2270">
        <v>34.395499999999998</v>
      </c>
      <c r="AK2270" t="e">
        <v>#N/A</v>
      </c>
      <c r="AL2270" t="e">
        <v>#N/A</v>
      </c>
      <c r="AM2270">
        <v>20.271599999999999</v>
      </c>
      <c r="AN2270">
        <v>32.232300000000002</v>
      </c>
      <c r="AO2270">
        <v>18.163399999999999</v>
      </c>
      <c r="AP2270">
        <v>10.010899999999999</v>
      </c>
      <c r="AQ2270">
        <v>32.661799999999999</v>
      </c>
      <c r="AR2270">
        <v>13.632999999999999</v>
      </c>
    </row>
    <row r="2271" spans="1:44" x14ac:dyDescent="0.25">
      <c r="A2271" s="1">
        <v>39855</v>
      </c>
      <c r="B2271">
        <v>34.837800000000001</v>
      </c>
      <c r="C2271">
        <v>5.6634099999999998</v>
      </c>
      <c r="D2271">
        <v>9.6128300000000007</v>
      </c>
      <c r="E2271">
        <v>11.742100000000001</v>
      </c>
      <c r="F2271">
        <v>14.6334</v>
      </c>
      <c r="G2271">
        <v>10.1867</v>
      </c>
      <c r="H2271">
        <v>18.96</v>
      </c>
      <c r="I2271">
        <v>4.56935</v>
      </c>
      <c r="J2271">
        <v>27.710799999999999</v>
      </c>
      <c r="K2271">
        <v>21.221800000000002</v>
      </c>
      <c r="L2271">
        <v>46.359400000000001</v>
      </c>
      <c r="M2271">
        <v>11.5228</v>
      </c>
      <c r="N2271">
        <v>28.411999999999999</v>
      </c>
      <c r="O2271">
        <v>13.7394</v>
      </c>
      <c r="P2271">
        <v>15.1327</v>
      </c>
      <c r="Q2271">
        <v>3.11</v>
      </c>
      <c r="R2271">
        <v>50.879100000000001</v>
      </c>
      <c r="S2271">
        <v>7.6806799999999997</v>
      </c>
      <c r="T2271">
        <v>2.12</v>
      </c>
      <c r="U2271">
        <v>68.748999999999995</v>
      </c>
      <c r="V2271">
        <v>24.886600000000001</v>
      </c>
      <c r="W2271">
        <v>15.028</v>
      </c>
      <c r="X2271">
        <v>21.944199999999999</v>
      </c>
      <c r="Y2271">
        <v>66.834100000000007</v>
      </c>
      <c r="Z2271">
        <v>9.3154199999999996</v>
      </c>
      <c r="AA2271">
        <v>5.6</v>
      </c>
      <c r="AB2271">
        <v>37.729500000000002</v>
      </c>
      <c r="AC2271">
        <v>18.228200000000001</v>
      </c>
      <c r="AD2271">
        <v>15.13</v>
      </c>
      <c r="AE2271">
        <v>37.532499999999999</v>
      </c>
      <c r="AF2271">
        <v>18.785299999999999</v>
      </c>
      <c r="AG2271">
        <v>13.0596</v>
      </c>
      <c r="AH2271">
        <v>15.962999999999999</v>
      </c>
      <c r="AI2271">
        <v>9.3076899999999991</v>
      </c>
      <c r="AJ2271">
        <v>34.278300000000002</v>
      </c>
      <c r="AK2271" t="e">
        <v>#N/A</v>
      </c>
      <c r="AL2271" t="e">
        <v>#N/A</v>
      </c>
      <c r="AM2271">
        <v>20.738399999999999</v>
      </c>
      <c r="AN2271">
        <v>32.688899999999997</v>
      </c>
      <c r="AO2271">
        <v>18.192</v>
      </c>
      <c r="AP2271">
        <v>10.2552</v>
      </c>
      <c r="AQ2271">
        <v>33.084899999999998</v>
      </c>
      <c r="AR2271">
        <v>13.474299999999999</v>
      </c>
    </row>
    <row r="2272" spans="1:44" x14ac:dyDescent="0.25">
      <c r="A2272" s="1">
        <v>39856</v>
      </c>
      <c r="B2272">
        <v>34.218899999999998</v>
      </c>
      <c r="C2272">
        <v>5.5688199999999997</v>
      </c>
      <c r="D2272">
        <v>9.7385599999999997</v>
      </c>
      <c r="E2272">
        <v>11.7151</v>
      </c>
      <c r="F2272">
        <v>13.8307</v>
      </c>
      <c r="G2272">
        <v>10.53</v>
      </c>
      <c r="H2272">
        <v>18.600000000000001</v>
      </c>
      <c r="I2272">
        <v>4.4549099999999999</v>
      </c>
      <c r="J2272">
        <v>27.611899999999999</v>
      </c>
      <c r="K2272">
        <v>21.319900000000001</v>
      </c>
      <c r="L2272">
        <v>46.152000000000001</v>
      </c>
      <c r="M2272">
        <v>11.6386</v>
      </c>
      <c r="N2272">
        <v>28.023399999999999</v>
      </c>
      <c r="O2272">
        <v>14.898999999999999</v>
      </c>
      <c r="P2272">
        <v>15.1113</v>
      </c>
      <c r="Q2272">
        <v>3.3</v>
      </c>
      <c r="R2272">
        <v>51.735500000000002</v>
      </c>
      <c r="S2272">
        <v>7.5749000000000004</v>
      </c>
      <c r="T2272">
        <v>2.0299999999999998</v>
      </c>
      <c r="U2272">
        <v>69.9482</v>
      </c>
      <c r="V2272">
        <v>25.204699999999999</v>
      </c>
      <c r="W2272">
        <v>15.041399999999999</v>
      </c>
      <c r="X2272">
        <v>21.9038</v>
      </c>
      <c r="Y2272">
        <v>67.3172</v>
      </c>
      <c r="Z2272">
        <v>9.3382799999999992</v>
      </c>
      <c r="AA2272">
        <v>5.62</v>
      </c>
      <c r="AB2272">
        <v>38.3367</v>
      </c>
      <c r="AC2272">
        <v>18.447700000000001</v>
      </c>
      <c r="AD2272">
        <v>15.13</v>
      </c>
      <c r="AE2272">
        <v>37.760100000000001</v>
      </c>
      <c r="AF2272">
        <v>18.696899999999999</v>
      </c>
      <c r="AG2272">
        <v>13.200699999999999</v>
      </c>
      <c r="AH2272">
        <v>16.148099999999999</v>
      </c>
      <c r="AI2272">
        <v>9.5600900000000006</v>
      </c>
      <c r="AJ2272">
        <v>34.639800000000001</v>
      </c>
      <c r="AK2272" t="e">
        <v>#N/A</v>
      </c>
      <c r="AL2272" t="e">
        <v>#N/A</v>
      </c>
      <c r="AM2272">
        <v>21.589099999999998</v>
      </c>
      <c r="AN2272">
        <v>32.465000000000003</v>
      </c>
      <c r="AO2272">
        <v>18.267299999999999</v>
      </c>
      <c r="AP2272">
        <v>10.61</v>
      </c>
      <c r="AQ2272">
        <v>33.2864</v>
      </c>
      <c r="AR2272">
        <v>13.8268</v>
      </c>
    </row>
    <row r="2273" spans="1:44" x14ac:dyDescent="0.25">
      <c r="A2273" s="1">
        <v>39857</v>
      </c>
      <c r="B2273">
        <v>33.868600000000001</v>
      </c>
      <c r="C2273">
        <v>5.5509300000000001</v>
      </c>
      <c r="D2273">
        <v>9.3751899999999999</v>
      </c>
      <c r="E2273">
        <v>11.398400000000001</v>
      </c>
      <c r="F2273">
        <v>13.073399999999999</v>
      </c>
      <c r="G2273">
        <v>10.5265</v>
      </c>
      <c r="H2273">
        <v>18.899999999999999</v>
      </c>
      <c r="I2273">
        <v>4.2306100000000004</v>
      </c>
      <c r="J2273">
        <v>28.063400000000001</v>
      </c>
      <c r="K2273">
        <v>21.281400000000001</v>
      </c>
      <c r="L2273">
        <v>46.101999999999997</v>
      </c>
      <c r="M2273">
        <v>11.575799999999999</v>
      </c>
      <c r="N2273">
        <v>27.1129</v>
      </c>
      <c r="O2273">
        <v>14.729200000000001</v>
      </c>
      <c r="P2273">
        <v>14.7865</v>
      </c>
      <c r="Q2273">
        <v>3.2</v>
      </c>
      <c r="R2273">
        <v>51.342199999999998</v>
      </c>
      <c r="S2273">
        <v>7.42509</v>
      </c>
      <c r="T2273">
        <v>1.94</v>
      </c>
      <c r="U2273">
        <v>70.639899999999997</v>
      </c>
      <c r="V2273">
        <v>25.6753</v>
      </c>
      <c r="W2273">
        <v>14.5327</v>
      </c>
      <c r="X2273">
        <v>22.7394</v>
      </c>
      <c r="Y2273">
        <v>66.498099999999994</v>
      </c>
      <c r="Z2273">
        <v>9.2654300000000003</v>
      </c>
      <c r="AA2273">
        <v>5.45</v>
      </c>
      <c r="AB2273">
        <v>37.915199999999999</v>
      </c>
      <c r="AC2273">
        <v>17.404800000000002</v>
      </c>
      <c r="AD2273">
        <v>15.41</v>
      </c>
      <c r="AE2273">
        <v>37.69</v>
      </c>
      <c r="AF2273">
        <v>18.3352</v>
      </c>
      <c r="AG2273">
        <v>13.0944</v>
      </c>
      <c r="AH2273">
        <v>15.786300000000001</v>
      </c>
      <c r="AI2273">
        <v>9.52182</v>
      </c>
      <c r="AJ2273">
        <v>34.538400000000003</v>
      </c>
      <c r="AK2273" t="e">
        <v>#N/A</v>
      </c>
      <c r="AL2273" t="e">
        <v>#N/A</v>
      </c>
      <c r="AM2273">
        <v>21.224799999999998</v>
      </c>
      <c r="AN2273">
        <v>32.615000000000002</v>
      </c>
      <c r="AO2273">
        <v>18.097899999999999</v>
      </c>
      <c r="AP2273">
        <v>10.5336</v>
      </c>
      <c r="AQ2273">
        <v>32.204999999999998</v>
      </c>
      <c r="AR2273">
        <v>13.6098</v>
      </c>
    </row>
    <row r="2274" spans="1:44" x14ac:dyDescent="0.25">
      <c r="A2274" s="1">
        <v>39861</v>
      </c>
      <c r="B2274">
        <v>32.984099999999998</v>
      </c>
      <c r="C2274">
        <v>5.0840800000000002</v>
      </c>
      <c r="D2274">
        <v>9.3062400000000007</v>
      </c>
      <c r="E2274">
        <v>10.2606</v>
      </c>
      <c r="F2274">
        <v>12.1761</v>
      </c>
      <c r="G2274">
        <v>10.1851</v>
      </c>
      <c r="H2274">
        <v>18.45</v>
      </c>
      <c r="I2274">
        <v>3.7773400000000001</v>
      </c>
      <c r="J2274">
        <v>27.040700000000001</v>
      </c>
      <c r="K2274">
        <v>20.2315</v>
      </c>
      <c r="L2274">
        <v>44.409500000000001</v>
      </c>
      <c r="M2274">
        <v>11.1579</v>
      </c>
      <c r="N2274">
        <v>24.127400000000002</v>
      </c>
      <c r="O2274">
        <v>14.523400000000001</v>
      </c>
      <c r="P2274">
        <v>14.2104</v>
      </c>
      <c r="Q2274">
        <v>3.15</v>
      </c>
      <c r="R2274">
        <v>49.797899999999998</v>
      </c>
      <c r="S2274">
        <v>7.1211500000000001</v>
      </c>
      <c r="T2274">
        <v>1.73</v>
      </c>
      <c r="U2274">
        <v>63.713000000000001</v>
      </c>
      <c r="V2274">
        <v>24.947800000000001</v>
      </c>
      <c r="W2274">
        <v>13.860300000000001</v>
      </c>
      <c r="X2274">
        <v>21.809000000000001</v>
      </c>
      <c r="Y2274">
        <v>65.212900000000005</v>
      </c>
      <c r="Z2274">
        <v>8.9500899999999994</v>
      </c>
      <c r="AA2274">
        <v>5.2</v>
      </c>
      <c r="AB2274">
        <v>37.727499999999999</v>
      </c>
      <c r="AC2274">
        <v>15.4901</v>
      </c>
      <c r="AD2274">
        <v>15.31</v>
      </c>
      <c r="AE2274">
        <v>37.493000000000002</v>
      </c>
      <c r="AF2274">
        <v>18.518799999999999</v>
      </c>
      <c r="AG2274">
        <v>12.679600000000001</v>
      </c>
      <c r="AH2274">
        <v>15.4727</v>
      </c>
      <c r="AI2274">
        <v>9.4455299999999998</v>
      </c>
      <c r="AJ2274">
        <v>34.382599999999996</v>
      </c>
      <c r="AK2274" t="e">
        <v>#N/A</v>
      </c>
      <c r="AL2274" t="e">
        <v>#N/A</v>
      </c>
      <c r="AM2274">
        <v>21.140699999999999</v>
      </c>
      <c r="AN2274">
        <v>32.111699999999999</v>
      </c>
      <c r="AO2274">
        <v>17.5608</v>
      </c>
      <c r="AP2274">
        <v>10.366300000000001</v>
      </c>
      <c r="AQ2274">
        <v>33.887999999999998</v>
      </c>
      <c r="AR2274">
        <v>13.306100000000001</v>
      </c>
    </row>
    <row r="2275" spans="1:44" x14ac:dyDescent="0.25">
      <c r="A2275" s="1">
        <v>39862</v>
      </c>
      <c r="B2275">
        <v>33.171300000000002</v>
      </c>
      <c r="C2275">
        <v>4.90299</v>
      </c>
      <c r="D2275">
        <v>9.3103200000000008</v>
      </c>
      <c r="E2275">
        <v>10.3948</v>
      </c>
      <c r="F2275">
        <v>11.428599999999999</v>
      </c>
      <c r="G2275">
        <v>10.198600000000001</v>
      </c>
      <c r="H2275">
        <v>18.329999999999998</v>
      </c>
      <c r="I2275">
        <v>3.53356</v>
      </c>
      <c r="J2275">
        <v>26.8047</v>
      </c>
      <c r="K2275">
        <v>19.914400000000001</v>
      </c>
      <c r="L2275">
        <v>44.503100000000003</v>
      </c>
      <c r="M2275">
        <v>11.2501</v>
      </c>
      <c r="N2275">
        <v>23.014700000000001</v>
      </c>
      <c r="O2275">
        <v>14.5946</v>
      </c>
      <c r="P2275">
        <v>14.206200000000001</v>
      </c>
      <c r="Q2275">
        <v>3</v>
      </c>
      <c r="R2275">
        <v>50.410600000000002</v>
      </c>
      <c r="S2275">
        <v>7.1756599999999997</v>
      </c>
      <c r="T2275">
        <v>1.62</v>
      </c>
      <c r="U2275">
        <v>63.003100000000003</v>
      </c>
      <c r="V2275">
        <v>24.833600000000001</v>
      </c>
      <c r="W2275">
        <v>13.804600000000001</v>
      </c>
      <c r="X2275">
        <v>21.3781</v>
      </c>
      <c r="Y2275">
        <v>66.015600000000006</v>
      </c>
      <c r="Z2275">
        <v>9.0790000000000006</v>
      </c>
      <c r="AA2275">
        <v>5.0199999999999996</v>
      </c>
      <c r="AB2275">
        <v>37.74</v>
      </c>
      <c r="AC2275">
        <v>15.436299999999999</v>
      </c>
      <c r="AD2275">
        <v>15.22</v>
      </c>
      <c r="AE2275">
        <v>38.0991</v>
      </c>
      <c r="AF2275">
        <v>18.594200000000001</v>
      </c>
      <c r="AG2275">
        <v>12.7249</v>
      </c>
      <c r="AH2275">
        <v>16.104099999999999</v>
      </c>
      <c r="AI2275">
        <v>9.4142100000000006</v>
      </c>
      <c r="AJ2275">
        <v>35.064399999999999</v>
      </c>
      <c r="AK2275" t="e">
        <v>#N/A</v>
      </c>
      <c r="AL2275" t="e">
        <v>#N/A</v>
      </c>
      <c r="AM2275">
        <v>21.1373</v>
      </c>
      <c r="AN2275">
        <v>31.839300000000001</v>
      </c>
      <c r="AO2275">
        <v>17.4954</v>
      </c>
      <c r="AP2275">
        <v>10.761699999999999</v>
      </c>
      <c r="AQ2275">
        <v>35.2303</v>
      </c>
      <c r="AR2275">
        <v>13.1892</v>
      </c>
    </row>
    <row r="2276" spans="1:44" x14ac:dyDescent="0.25">
      <c r="A2276" s="1">
        <v>39863</v>
      </c>
      <c r="B2276">
        <v>32.837899999999998</v>
      </c>
      <c r="C2276">
        <v>4.7560599999999997</v>
      </c>
      <c r="D2276">
        <v>9.3314699999999995</v>
      </c>
      <c r="E2276">
        <v>9.4066299999999998</v>
      </c>
      <c r="F2276">
        <v>9.1586599999999994</v>
      </c>
      <c r="G2276">
        <v>9.71143</v>
      </c>
      <c r="H2276">
        <v>18.34</v>
      </c>
      <c r="I2276">
        <v>3.0127000000000002</v>
      </c>
      <c r="J2276">
        <v>26.287800000000001</v>
      </c>
      <c r="K2276">
        <v>18.7577</v>
      </c>
      <c r="L2276">
        <v>44.494999999999997</v>
      </c>
      <c r="M2276">
        <v>10.914099999999999</v>
      </c>
      <c r="N2276">
        <v>19.680499999999999</v>
      </c>
      <c r="O2276">
        <v>14.679600000000001</v>
      </c>
      <c r="P2276">
        <v>13.911099999999999</v>
      </c>
      <c r="Q2276">
        <v>3</v>
      </c>
      <c r="R2276">
        <v>50.130899999999997</v>
      </c>
      <c r="S2276">
        <v>6.7503500000000001</v>
      </c>
      <c r="T2276">
        <v>1.59</v>
      </c>
      <c r="U2276">
        <v>63.578800000000001</v>
      </c>
      <c r="V2276">
        <v>22.677199999999999</v>
      </c>
      <c r="W2276">
        <v>13.935</v>
      </c>
      <c r="X2276">
        <v>21.152699999999999</v>
      </c>
      <c r="Y2276">
        <v>63.603999999999999</v>
      </c>
      <c r="Z2276">
        <v>8.54298</v>
      </c>
      <c r="AA2276">
        <v>5.14</v>
      </c>
      <c r="AB2276">
        <v>37.4831</v>
      </c>
      <c r="AC2276">
        <v>14.6564</v>
      </c>
      <c r="AD2276">
        <v>15.02</v>
      </c>
      <c r="AE2276">
        <v>37.035600000000002</v>
      </c>
      <c r="AF2276">
        <v>18.363900000000001</v>
      </c>
      <c r="AG2276">
        <v>12.4696</v>
      </c>
      <c r="AH2276">
        <v>15.705500000000001</v>
      </c>
      <c r="AI2276">
        <v>9.2477300000000007</v>
      </c>
      <c r="AJ2276">
        <v>34.886499999999998</v>
      </c>
      <c r="AK2276" t="e">
        <v>#N/A</v>
      </c>
      <c r="AL2276" t="e">
        <v>#N/A</v>
      </c>
      <c r="AM2276">
        <v>21.192699999999999</v>
      </c>
      <c r="AN2276">
        <v>31.474599999999999</v>
      </c>
      <c r="AO2276">
        <v>17.2959</v>
      </c>
      <c r="AP2276">
        <v>10.570600000000001</v>
      </c>
      <c r="AQ2276">
        <v>35.2425</v>
      </c>
      <c r="AR2276">
        <v>13.1206</v>
      </c>
    </row>
    <row r="2277" spans="1:44" x14ac:dyDescent="0.25">
      <c r="A2277" s="1">
        <v>39864</v>
      </c>
      <c r="B2277">
        <v>33.261899999999997</v>
      </c>
      <c r="C2277">
        <v>4.7537799999999999</v>
      </c>
      <c r="D2277">
        <v>9.2720400000000005</v>
      </c>
      <c r="E2277">
        <v>9.5655099999999997</v>
      </c>
      <c r="F2277">
        <v>8.4585500000000007</v>
      </c>
      <c r="G2277">
        <v>9.8598999999999997</v>
      </c>
      <c r="H2277">
        <v>18.850000000000001</v>
      </c>
      <c r="I2277">
        <v>2.93167</v>
      </c>
      <c r="J2277">
        <v>25.636299999999999</v>
      </c>
      <c r="K2277">
        <v>18.6755</v>
      </c>
      <c r="L2277">
        <v>43.813800000000001</v>
      </c>
      <c r="M2277">
        <v>11.042199999999999</v>
      </c>
      <c r="N2277">
        <v>15.4278</v>
      </c>
      <c r="O2277">
        <v>14.655099999999999</v>
      </c>
      <c r="P2277">
        <v>13.701000000000001</v>
      </c>
      <c r="Q2277">
        <v>2.73</v>
      </c>
      <c r="R2277">
        <v>49.932899999999997</v>
      </c>
      <c r="S2277">
        <v>6.3511199999999999</v>
      </c>
      <c r="T2277">
        <v>1.4</v>
      </c>
      <c r="U2277">
        <v>63.371200000000002</v>
      </c>
      <c r="V2277">
        <v>22.773199999999999</v>
      </c>
      <c r="W2277">
        <v>13.572900000000001</v>
      </c>
      <c r="X2277">
        <v>20.3627</v>
      </c>
      <c r="Y2277">
        <v>64.078800000000001</v>
      </c>
      <c r="Z2277">
        <v>8.6883300000000006</v>
      </c>
      <c r="AA2277">
        <v>4.68</v>
      </c>
      <c r="AB2277">
        <v>37.203600000000002</v>
      </c>
      <c r="AC2277">
        <v>14.2866</v>
      </c>
      <c r="AD2277">
        <v>14.11</v>
      </c>
      <c r="AE2277">
        <v>36.871000000000002</v>
      </c>
      <c r="AF2277">
        <v>18.250800000000002</v>
      </c>
      <c r="AG2277">
        <v>12.6457</v>
      </c>
      <c r="AH2277">
        <v>15.892099999999999</v>
      </c>
      <c r="AI2277">
        <v>9.1185899999999993</v>
      </c>
      <c r="AJ2277">
        <v>34.596499999999999</v>
      </c>
      <c r="AK2277" t="e">
        <v>#N/A</v>
      </c>
      <c r="AL2277" t="e">
        <v>#N/A</v>
      </c>
      <c r="AM2277">
        <v>20.884399999999999</v>
      </c>
      <c r="AN2277">
        <v>31.241199999999999</v>
      </c>
      <c r="AO2277">
        <v>17.963699999999999</v>
      </c>
      <c r="AP2277">
        <v>10.6721</v>
      </c>
      <c r="AQ2277">
        <v>35.258400000000002</v>
      </c>
      <c r="AR2277">
        <v>13.1196</v>
      </c>
    </row>
    <row r="2278" spans="1:44" x14ac:dyDescent="0.25">
      <c r="A2278" s="1">
        <v>39867</v>
      </c>
      <c r="B2278">
        <v>31.4496</v>
      </c>
      <c r="C2278">
        <v>4.3200399999999997</v>
      </c>
      <c r="D2278">
        <v>8.8801199999999998</v>
      </c>
      <c r="E2278">
        <v>8.8158600000000007</v>
      </c>
      <c r="F2278">
        <v>8.1666699999999999</v>
      </c>
      <c r="G2278">
        <v>9.2483699999999995</v>
      </c>
      <c r="H2278">
        <v>18.16</v>
      </c>
      <c r="I2278">
        <v>2.97559</v>
      </c>
      <c r="J2278">
        <v>23.936599999999999</v>
      </c>
      <c r="K2278">
        <v>17.312100000000001</v>
      </c>
      <c r="L2278">
        <v>41.694099999999999</v>
      </c>
      <c r="M2278">
        <v>10.344900000000001</v>
      </c>
      <c r="N2278">
        <v>16.6571</v>
      </c>
      <c r="O2278">
        <v>14.165699999999999</v>
      </c>
      <c r="P2278">
        <v>12.507</v>
      </c>
      <c r="Q2278">
        <v>2.7</v>
      </c>
      <c r="R2278">
        <v>47.794199999999996</v>
      </c>
      <c r="S2278">
        <v>5.89527</v>
      </c>
      <c r="T2278">
        <v>1.43</v>
      </c>
      <c r="U2278">
        <v>59.014800000000001</v>
      </c>
      <c r="V2278">
        <v>20.999199999999998</v>
      </c>
      <c r="W2278">
        <v>12.838699999999999</v>
      </c>
      <c r="X2278">
        <v>19.269400000000001</v>
      </c>
      <c r="Y2278">
        <v>59.904200000000003</v>
      </c>
      <c r="Z2278">
        <v>8.0796399999999995</v>
      </c>
      <c r="AA2278">
        <v>4.71</v>
      </c>
      <c r="AB2278">
        <v>35.932099999999998</v>
      </c>
      <c r="AC2278">
        <v>13.780099999999999</v>
      </c>
      <c r="AD2278">
        <v>14.11</v>
      </c>
      <c r="AE2278">
        <v>35.8093</v>
      </c>
      <c r="AF2278">
        <v>17.815100000000001</v>
      </c>
      <c r="AG2278">
        <v>11.895099999999999</v>
      </c>
      <c r="AH2278">
        <v>15.154299999999999</v>
      </c>
      <c r="AI2278">
        <v>8.6832100000000008</v>
      </c>
      <c r="AJ2278">
        <v>33.122500000000002</v>
      </c>
      <c r="AK2278" t="e">
        <v>#N/A</v>
      </c>
      <c r="AL2278" t="e">
        <v>#N/A</v>
      </c>
      <c r="AM2278">
        <v>17.491900000000001</v>
      </c>
      <c r="AN2278">
        <v>29.59</v>
      </c>
      <c r="AO2278">
        <v>17.084299999999999</v>
      </c>
      <c r="AP2278">
        <v>10.233499999999999</v>
      </c>
      <c r="AQ2278">
        <v>33.897599999999997</v>
      </c>
      <c r="AR2278">
        <v>12.495100000000001</v>
      </c>
    </row>
    <row r="2279" spans="1:44" x14ac:dyDescent="0.25">
      <c r="A2279" s="1">
        <v>39868</v>
      </c>
      <c r="B2279">
        <v>32.9178</v>
      </c>
      <c r="C2279">
        <v>4.7643399999999998</v>
      </c>
      <c r="D2279">
        <v>9.0938199999999991</v>
      </c>
      <c r="E2279">
        <v>9.9095600000000008</v>
      </c>
      <c r="F2279">
        <v>6.3345500000000001</v>
      </c>
      <c r="G2279">
        <v>9.6257000000000001</v>
      </c>
      <c r="H2279">
        <v>17.86</v>
      </c>
      <c r="I2279">
        <v>3.6094300000000001</v>
      </c>
      <c r="J2279">
        <v>24.684799999999999</v>
      </c>
      <c r="K2279">
        <v>17.9953</v>
      </c>
      <c r="L2279">
        <v>43.362699999999997</v>
      </c>
      <c r="M2279">
        <v>10.8284</v>
      </c>
      <c r="N2279">
        <v>20.293099999999999</v>
      </c>
      <c r="O2279">
        <v>14.5318</v>
      </c>
      <c r="P2279">
        <v>13.071999999999999</v>
      </c>
      <c r="Q2279">
        <v>2.61</v>
      </c>
      <c r="R2279">
        <v>49.854700000000001</v>
      </c>
      <c r="S2279">
        <v>6.0651000000000002</v>
      </c>
      <c r="T2279">
        <v>1.7</v>
      </c>
      <c r="U2279">
        <v>68.7179</v>
      </c>
      <c r="V2279">
        <v>21.301300000000001</v>
      </c>
      <c r="W2279">
        <v>14.2226</v>
      </c>
      <c r="X2279">
        <v>20.025700000000001</v>
      </c>
      <c r="Y2279">
        <v>61.5137</v>
      </c>
      <c r="Z2279">
        <v>8.5376700000000003</v>
      </c>
      <c r="AA2279">
        <v>4.53</v>
      </c>
      <c r="AB2279">
        <v>36.628300000000003</v>
      </c>
      <c r="AC2279">
        <v>14.8873</v>
      </c>
      <c r="AD2279">
        <v>14.05</v>
      </c>
      <c r="AE2279">
        <v>36.500799999999998</v>
      </c>
      <c r="AF2279">
        <v>18.2804</v>
      </c>
      <c r="AG2279">
        <v>11.9</v>
      </c>
      <c r="AH2279">
        <v>15.6816</v>
      </c>
      <c r="AI2279">
        <v>8.9170200000000008</v>
      </c>
      <c r="AJ2279">
        <v>33.804200000000002</v>
      </c>
      <c r="AK2279" t="e">
        <v>#N/A</v>
      </c>
      <c r="AL2279" t="e">
        <v>#N/A</v>
      </c>
      <c r="AM2279">
        <v>17.827000000000002</v>
      </c>
      <c r="AN2279">
        <v>30.1265</v>
      </c>
      <c r="AO2279">
        <v>17.574000000000002</v>
      </c>
      <c r="AP2279">
        <v>10.658799999999999</v>
      </c>
      <c r="AQ2279">
        <v>34.776299999999999</v>
      </c>
      <c r="AR2279">
        <v>13.2308</v>
      </c>
    </row>
    <row r="2280" spans="1:44" x14ac:dyDescent="0.25">
      <c r="A2280" s="1">
        <v>39869</v>
      </c>
      <c r="B2280">
        <v>32.2883</v>
      </c>
      <c r="C2280">
        <v>4.8119199999999998</v>
      </c>
      <c r="D2280">
        <v>9.0947300000000002</v>
      </c>
      <c r="E2280">
        <v>9.4855599999999995</v>
      </c>
      <c r="F2280">
        <v>7.08988</v>
      </c>
      <c r="G2280">
        <v>9.6984399999999997</v>
      </c>
      <c r="H2280">
        <v>18.510000000000002</v>
      </c>
      <c r="I2280">
        <v>3.9277199999999999</v>
      </c>
      <c r="J2280">
        <v>23.56</v>
      </c>
      <c r="K2280">
        <v>17.254000000000001</v>
      </c>
      <c r="L2280">
        <v>42.075000000000003</v>
      </c>
      <c r="M2280">
        <v>10.642799999999999</v>
      </c>
      <c r="N2280">
        <v>19.619700000000002</v>
      </c>
      <c r="O2280">
        <v>14.263199999999999</v>
      </c>
      <c r="P2280">
        <v>12.7217</v>
      </c>
      <c r="Q2280">
        <v>2.73</v>
      </c>
      <c r="R2280">
        <v>49.702500000000001</v>
      </c>
      <c r="S2280">
        <v>6.0032899999999998</v>
      </c>
      <c r="T2280">
        <v>1.98</v>
      </c>
      <c r="U2280">
        <v>66.290199999999999</v>
      </c>
      <c r="V2280">
        <v>21.6067</v>
      </c>
      <c r="W2280">
        <v>13.9399</v>
      </c>
      <c r="X2280">
        <v>19.635200000000001</v>
      </c>
      <c r="Y2280">
        <v>61.004800000000003</v>
      </c>
      <c r="Z2280">
        <v>8.7170900000000007</v>
      </c>
      <c r="AA2280">
        <v>4.8600000000000003</v>
      </c>
      <c r="AB2280">
        <v>36.148200000000003</v>
      </c>
      <c r="AC2280">
        <v>15.351699999999999</v>
      </c>
      <c r="AD2280">
        <v>14.4</v>
      </c>
      <c r="AE2280">
        <v>36.096899999999998</v>
      </c>
      <c r="AF2280">
        <v>17.8384</v>
      </c>
      <c r="AG2280">
        <v>11.725099999999999</v>
      </c>
      <c r="AH2280">
        <v>15.3546</v>
      </c>
      <c r="AI2280">
        <v>8.5608599999999999</v>
      </c>
      <c r="AJ2280">
        <v>33.821199999999997</v>
      </c>
      <c r="AK2280" t="e">
        <v>#N/A</v>
      </c>
      <c r="AL2280" t="e">
        <v>#N/A</v>
      </c>
      <c r="AM2280">
        <v>16.915700000000001</v>
      </c>
      <c r="AN2280">
        <v>29.0169</v>
      </c>
      <c r="AO2280">
        <v>17.517800000000001</v>
      </c>
      <c r="AP2280">
        <v>10.4566</v>
      </c>
      <c r="AQ2280">
        <v>34.134399999999999</v>
      </c>
      <c r="AR2280">
        <v>12.7852</v>
      </c>
    </row>
    <row r="2281" spans="1:44" x14ac:dyDescent="0.25">
      <c r="A2281" s="1">
        <v>39870</v>
      </c>
      <c r="B2281">
        <v>32.126899999999999</v>
      </c>
      <c r="C2281">
        <v>4.8465600000000002</v>
      </c>
      <c r="D2281">
        <v>8.9326000000000008</v>
      </c>
      <c r="E2281">
        <v>9.1319499999999998</v>
      </c>
      <c r="F2281">
        <v>8.02271</v>
      </c>
      <c r="G2281">
        <v>9.4984999999999999</v>
      </c>
      <c r="H2281">
        <v>18.989999999999998</v>
      </c>
      <c r="I2281">
        <v>4.0536500000000002</v>
      </c>
      <c r="J2281">
        <v>22.749400000000001</v>
      </c>
      <c r="K2281">
        <v>16.7195</v>
      </c>
      <c r="L2281">
        <v>41.898899999999998</v>
      </c>
      <c r="M2281">
        <v>10.451700000000001</v>
      </c>
      <c r="N2281">
        <v>19.1724</v>
      </c>
      <c r="O2281">
        <v>13.839600000000001</v>
      </c>
      <c r="P2281">
        <v>12.5161</v>
      </c>
      <c r="Q2281">
        <v>2.69</v>
      </c>
      <c r="R2281">
        <v>48.993400000000001</v>
      </c>
      <c r="S2281">
        <v>6.0694400000000002</v>
      </c>
      <c r="T2281">
        <v>1.89</v>
      </c>
      <c r="U2281">
        <v>68.003299999999996</v>
      </c>
      <c r="V2281">
        <v>21.7149</v>
      </c>
      <c r="W2281">
        <v>14.1808</v>
      </c>
      <c r="X2281">
        <v>19.168299999999999</v>
      </c>
      <c r="Y2281">
        <v>63.249299999999998</v>
      </c>
      <c r="Z2281">
        <v>8.5116499999999995</v>
      </c>
      <c r="AA2281">
        <v>4.6399999999999997</v>
      </c>
      <c r="AB2281">
        <v>35.165599999999998</v>
      </c>
      <c r="AC2281">
        <v>16.300799999999999</v>
      </c>
      <c r="AD2281">
        <v>14.34</v>
      </c>
      <c r="AE2281">
        <v>35.003300000000003</v>
      </c>
      <c r="AF2281">
        <v>16.6602</v>
      </c>
      <c r="AG2281">
        <v>11.363300000000001</v>
      </c>
      <c r="AH2281">
        <v>14.9618</v>
      </c>
      <c r="AI2281">
        <v>8.3206000000000007</v>
      </c>
      <c r="AJ2281">
        <v>33.211399999999998</v>
      </c>
      <c r="AK2281" t="e">
        <v>#N/A</v>
      </c>
      <c r="AL2281" t="e">
        <v>#N/A</v>
      </c>
      <c r="AM2281">
        <v>14.756600000000001</v>
      </c>
      <c r="AN2281">
        <v>28.752600000000001</v>
      </c>
      <c r="AO2281">
        <v>17.492599999999999</v>
      </c>
      <c r="AP2281">
        <v>10.588200000000001</v>
      </c>
      <c r="AQ2281">
        <v>33.502600000000001</v>
      </c>
      <c r="AR2281">
        <v>12.429600000000001</v>
      </c>
    </row>
    <row r="2282" spans="1:44" x14ac:dyDescent="0.25">
      <c r="A2282" s="1">
        <v>39871</v>
      </c>
      <c r="B2282">
        <v>31.867699999999999</v>
      </c>
      <c r="C2282">
        <v>4.6886900000000002</v>
      </c>
      <c r="D2282">
        <v>9.2212200000000006</v>
      </c>
      <c r="E2282">
        <v>8.8570899999999995</v>
      </c>
      <c r="F2282">
        <v>6.5514799999999997</v>
      </c>
      <c r="G2282">
        <v>9.6150900000000004</v>
      </c>
      <c r="H2282">
        <v>18.75</v>
      </c>
      <c r="I2282">
        <v>3.0426000000000002</v>
      </c>
      <c r="J2282">
        <v>22.104800000000001</v>
      </c>
      <c r="K2282">
        <v>17.167100000000001</v>
      </c>
      <c r="L2282">
        <v>40.706699999999998</v>
      </c>
      <c r="M2282">
        <v>10.631399999999999</v>
      </c>
      <c r="N2282">
        <v>11.817600000000001</v>
      </c>
      <c r="O2282">
        <v>13.915800000000001</v>
      </c>
      <c r="P2282">
        <v>12.558999999999999</v>
      </c>
      <c r="Q2282">
        <v>2.65</v>
      </c>
      <c r="R2282">
        <v>47.399000000000001</v>
      </c>
      <c r="S2282">
        <v>5.7378999999999998</v>
      </c>
      <c r="T2282">
        <v>1.8</v>
      </c>
      <c r="U2282">
        <v>67.947199999999995</v>
      </c>
      <c r="V2282">
        <v>21.073499999999999</v>
      </c>
      <c r="W2282">
        <v>14.5092</v>
      </c>
      <c r="X2282">
        <v>18.8642</v>
      </c>
      <c r="Y2282">
        <v>66.1387</v>
      </c>
      <c r="Z2282">
        <v>8.6248100000000001</v>
      </c>
      <c r="AA2282">
        <v>4.6399999999999997</v>
      </c>
      <c r="AB2282">
        <v>33.895299999999999</v>
      </c>
      <c r="AC2282">
        <v>16.335699999999999</v>
      </c>
      <c r="AD2282">
        <v>14.14</v>
      </c>
      <c r="AE2282">
        <v>35.4191</v>
      </c>
      <c r="AF2282">
        <v>15.651899999999999</v>
      </c>
      <c r="AG2282">
        <v>11.298500000000001</v>
      </c>
      <c r="AH2282">
        <v>15.3094</v>
      </c>
      <c r="AI2282">
        <v>8.1531099999999999</v>
      </c>
      <c r="AJ2282">
        <v>33.025399999999998</v>
      </c>
      <c r="AK2282" t="e">
        <v>#N/A</v>
      </c>
      <c r="AL2282" t="e">
        <v>#N/A</v>
      </c>
      <c r="AM2282">
        <v>14.605399999999999</v>
      </c>
      <c r="AN2282">
        <v>28.875399999999999</v>
      </c>
      <c r="AO2282">
        <v>17.714600000000001</v>
      </c>
      <c r="AP2282">
        <v>10.8278</v>
      </c>
      <c r="AQ2282">
        <v>34.563099999999999</v>
      </c>
      <c r="AR2282">
        <v>12.498200000000001</v>
      </c>
    </row>
    <row r="2283" spans="1:44" x14ac:dyDescent="0.25">
      <c r="A2283" s="1">
        <v>39874</v>
      </c>
      <c r="B2283">
        <v>30.145499999999998</v>
      </c>
      <c r="C2283">
        <v>4.1475200000000001</v>
      </c>
      <c r="D2283">
        <v>9.0345499999999994</v>
      </c>
      <c r="E2283">
        <v>8.15367</v>
      </c>
      <c r="F2283">
        <v>6.5751499999999998</v>
      </c>
      <c r="G2283">
        <v>9.5036699999999996</v>
      </c>
      <c r="H2283">
        <v>18.66</v>
      </c>
      <c r="I2283">
        <v>2.80681</v>
      </c>
      <c r="J2283">
        <v>20.826899999999998</v>
      </c>
      <c r="K2283">
        <v>15.523999999999999</v>
      </c>
      <c r="L2283">
        <v>38.781999999999996</v>
      </c>
      <c r="M2283">
        <v>10.4816</v>
      </c>
      <c r="N2283">
        <v>9.4905799999999996</v>
      </c>
      <c r="O2283">
        <v>13.572100000000001</v>
      </c>
      <c r="P2283">
        <v>11.719799999999999</v>
      </c>
      <c r="Q2283">
        <v>2.48</v>
      </c>
      <c r="R2283">
        <v>45.484400000000001</v>
      </c>
      <c r="S2283">
        <v>5.1438600000000001</v>
      </c>
      <c r="T2283">
        <v>1.61</v>
      </c>
      <c r="U2283">
        <v>64.604100000000003</v>
      </c>
      <c r="V2283">
        <v>20.4543</v>
      </c>
      <c r="W2283">
        <v>13.888199999999999</v>
      </c>
      <c r="X2283">
        <v>17.616299999999999</v>
      </c>
      <c r="Y2283">
        <v>64.240899999999996</v>
      </c>
      <c r="Z2283">
        <v>8.3654499999999992</v>
      </c>
      <c r="AA2283">
        <v>4.53</v>
      </c>
      <c r="AB2283">
        <v>32.609099999999998</v>
      </c>
      <c r="AC2283">
        <v>15.1852</v>
      </c>
      <c r="AD2283">
        <v>13.87</v>
      </c>
      <c r="AE2283">
        <v>35.281999999999996</v>
      </c>
      <c r="AF2283">
        <v>15.2182</v>
      </c>
      <c r="AG2283">
        <v>11.088699999999999</v>
      </c>
      <c r="AH2283">
        <v>14.7128</v>
      </c>
      <c r="AI2283">
        <v>7.7520699999999998</v>
      </c>
      <c r="AJ2283">
        <v>32.256500000000003</v>
      </c>
      <c r="AK2283" t="e">
        <v>#N/A</v>
      </c>
      <c r="AL2283" t="e">
        <v>#N/A</v>
      </c>
      <c r="AM2283">
        <v>13.042</v>
      </c>
      <c r="AN2283">
        <v>27.806999999999999</v>
      </c>
      <c r="AO2283">
        <v>17.1526</v>
      </c>
      <c r="AP2283">
        <v>10.3803</v>
      </c>
      <c r="AQ2283">
        <v>33.849299999999999</v>
      </c>
      <c r="AR2283">
        <v>12.007199999999999</v>
      </c>
    </row>
    <row r="2284" spans="1:44" x14ac:dyDescent="0.25">
      <c r="A2284" s="1">
        <v>39875</v>
      </c>
      <c r="B2284">
        <v>30.296800000000001</v>
      </c>
      <c r="C2284">
        <v>4.1715</v>
      </c>
      <c r="D2284">
        <v>8.7515900000000002</v>
      </c>
      <c r="E2284">
        <v>8.7007999999999992</v>
      </c>
      <c r="F2284">
        <v>6.7230600000000003</v>
      </c>
      <c r="G2284">
        <v>9.5357599999999998</v>
      </c>
      <c r="H2284">
        <v>17.899999999999999</v>
      </c>
      <c r="I2284">
        <v>2.8180100000000001</v>
      </c>
      <c r="J2284">
        <v>20.689900000000002</v>
      </c>
      <c r="K2284">
        <v>15.7103</v>
      </c>
      <c r="L2284">
        <v>38.797600000000003</v>
      </c>
      <c r="M2284">
        <v>10.516999999999999</v>
      </c>
      <c r="N2284">
        <v>9.6340299999999992</v>
      </c>
      <c r="O2284">
        <v>13.257999999999999</v>
      </c>
      <c r="P2284">
        <v>11.7759</v>
      </c>
      <c r="Q2284">
        <v>2.09</v>
      </c>
      <c r="R2284">
        <v>45.031100000000002</v>
      </c>
      <c r="S2284">
        <v>4.7373799999999999</v>
      </c>
      <c r="T2284">
        <v>1.61</v>
      </c>
      <c r="U2284">
        <v>61.590699999999998</v>
      </c>
      <c r="V2284">
        <v>20.496200000000002</v>
      </c>
      <c r="W2284">
        <v>13.1502</v>
      </c>
      <c r="X2284">
        <v>17.406500000000001</v>
      </c>
      <c r="Y2284">
        <v>63.222200000000001</v>
      </c>
      <c r="Z2284">
        <v>8.3324999999999996</v>
      </c>
      <c r="AA2284">
        <v>3.92</v>
      </c>
      <c r="AB2284">
        <v>32.369799999999998</v>
      </c>
      <c r="AC2284">
        <v>15.0548</v>
      </c>
      <c r="AD2284">
        <v>13.61</v>
      </c>
      <c r="AE2284">
        <v>35.622900000000001</v>
      </c>
      <c r="AF2284">
        <v>14.942399999999999</v>
      </c>
      <c r="AG2284">
        <v>11.1351</v>
      </c>
      <c r="AH2284">
        <v>14.797700000000001</v>
      </c>
      <c r="AI2284">
        <v>7.8797699999999997</v>
      </c>
      <c r="AJ2284">
        <v>32.042999999999999</v>
      </c>
      <c r="AK2284" t="e">
        <v>#N/A</v>
      </c>
      <c r="AL2284" t="e">
        <v>#N/A</v>
      </c>
      <c r="AM2284">
        <v>13.2608</v>
      </c>
      <c r="AN2284">
        <v>27.325700000000001</v>
      </c>
      <c r="AO2284">
        <v>16.996099999999998</v>
      </c>
      <c r="AP2284">
        <v>10.403</v>
      </c>
      <c r="AQ2284">
        <v>33.334000000000003</v>
      </c>
      <c r="AR2284">
        <v>12.220700000000001</v>
      </c>
    </row>
    <row r="2285" spans="1:44" x14ac:dyDescent="0.25">
      <c r="A2285" s="1">
        <v>39876</v>
      </c>
      <c r="B2285">
        <v>31.6418</v>
      </c>
      <c r="C2285">
        <v>4.7295100000000003</v>
      </c>
      <c r="D2285">
        <v>9.0640699999999992</v>
      </c>
      <c r="E2285">
        <v>8.6610600000000009</v>
      </c>
      <c r="F2285">
        <v>6.7546099999999996</v>
      </c>
      <c r="G2285">
        <v>9.8849199999999993</v>
      </c>
      <c r="H2285">
        <v>18.25</v>
      </c>
      <c r="I2285">
        <v>2.7911000000000001</v>
      </c>
      <c r="J2285">
        <v>21.461400000000001</v>
      </c>
      <c r="K2285">
        <v>17.8719</v>
      </c>
      <c r="L2285">
        <v>40.029600000000002</v>
      </c>
      <c r="M2285">
        <v>11.1988</v>
      </c>
      <c r="N2285">
        <v>8.9655900000000006</v>
      </c>
      <c r="O2285">
        <v>13.6302</v>
      </c>
      <c r="P2285">
        <v>12.277200000000001</v>
      </c>
      <c r="Q2285">
        <v>2.2200000000000002</v>
      </c>
      <c r="R2285">
        <v>46.174300000000002</v>
      </c>
      <c r="S2285">
        <v>4.5427499999999998</v>
      </c>
      <c r="T2285">
        <v>1.73</v>
      </c>
      <c r="U2285">
        <v>64.214100000000002</v>
      </c>
      <c r="V2285">
        <v>20.9451</v>
      </c>
      <c r="W2285">
        <v>13.2971</v>
      </c>
      <c r="X2285">
        <v>17.957000000000001</v>
      </c>
      <c r="Y2285">
        <v>64.769199999999998</v>
      </c>
      <c r="Z2285">
        <v>8.6996300000000009</v>
      </c>
      <c r="AA2285">
        <v>3.63</v>
      </c>
      <c r="AB2285">
        <v>33.5212</v>
      </c>
      <c r="AC2285">
        <v>13.8956</v>
      </c>
      <c r="AD2285">
        <v>13.48</v>
      </c>
      <c r="AE2285">
        <v>36.284700000000001</v>
      </c>
      <c r="AF2285">
        <v>15.2898</v>
      </c>
      <c r="AG2285">
        <v>11.3574</v>
      </c>
      <c r="AH2285">
        <v>15.7966</v>
      </c>
      <c r="AI2285">
        <v>8.3376900000000003</v>
      </c>
      <c r="AJ2285">
        <v>32.665700000000001</v>
      </c>
      <c r="AK2285" t="e">
        <v>#N/A</v>
      </c>
      <c r="AL2285" t="e">
        <v>#N/A</v>
      </c>
      <c r="AM2285">
        <v>13.443899999999999</v>
      </c>
      <c r="AN2285">
        <v>27.890699999999999</v>
      </c>
      <c r="AO2285">
        <v>17.602499999999999</v>
      </c>
      <c r="AP2285">
        <v>10.631500000000001</v>
      </c>
      <c r="AQ2285">
        <v>34.277999999999999</v>
      </c>
      <c r="AR2285">
        <v>12.714399999999999</v>
      </c>
    </row>
    <row r="2286" spans="1:44" x14ac:dyDescent="0.25">
      <c r="A2286" s="1">
        <v>39877</v>
      </c>
      <c r="B2286">
        <v>30.010999999999999</v>
      </c>
      <c r="C2286">
        <v>3.9867900000000001</v>
      </c>
      <c r="D2286">
        <v>9.4129400000000008</v>
      </c>
      <c r="E2286">
        <v>7.6403400000000001</v>
      </c>
      <c r="F2286">
        <v>5.4983500000000003</v>
      </c>
      <c r="G2286">
        <v>9.6322799999999997</v>
      </c>
      <c r="H2286">
        <v>18.28</v>
      </c>
      <c r="I2286">
        <v>2.4645899999999998</v>
      </c>
      <c r="J2286">
        <v>20.81</v>
      </c>
      <c r="K2286">
        <v>16.501999999999999</v>
      </c>
      <c r="L2286">
        <v>38.125300000000003</v>
      </c>
      <c r="M2286">
        <v>10.684699999999999</v>
      </c>
      <c r="N2286">
        <v>8.0929400000000005</v>
      </c>
      <c r="O2286">
        <v>12.985200000000001</v>
      </c>
      <c r="P2286">
        <v>11.4412</v>
      </c>
      <c r="Q2286">
        <v>2.0299999999999998</v>
      </c>
      <c r="R2286">
        <v>43.741799999999998</v>
      </c>
      <c r="S2286">
        <v>4.5223699999999996</v>
      </c>
      <c r="T2286">
        <v>1.51</v>
      </c>
      <c r="U2286">
        <v>61.396700000000003</v>
      </c>
      <c r="V2286">
        <v>19.7973</v>
      </c>
      <c r="W2286">
        <v>12.695499999999999</v>
      </c>
      <c r="X2286">
        <v>16.930299999999999</v>
      </c>
      <c r="Y2286">
        <v>63.314399999999999</v>
      </c>
      <c r="Z2286">
        <v>8.3928399999999996</v>
      </c>
      <c r="AA2286">
        <v>3.46</v>
      </c>
      <c r="AB2286">
        <v>32.544899999999998</v>
      </c>
      <c r="AC2286">
        <v>11.951599999999999</v>
      </c>
      <c r="AD2286">
        <v>13.06</v>
      </c>
      <c r="AE2286">
        <v>34.721400000000003</v>
      </c>
      <c r="AF2286">
        <v>14.610099999999999</v>
      </c>
      <c r="AG2286">
        <v>10.7585</v>
      </c>
      <c r="AH2286">
        <v>14.9015</v>
      </c>
      <c r="AI2286">
        <v>8.4510699999999996</v>
      </c>
      <c r="AJ2286">
        <v>31.346900000000002</v>
      </c>
      <c r="AK2286" t="e">
        <v>#N/A</v>
      </c>
      <c r="AL2286" t="e">
        <v>#N/A</v>
      </c>
      <c r="AM2286">
        <v>12.2387</v>
      </c>
      <c r="AN2286">
        <v>27.0075</v>
      </c>
      <c r="AO2286">
        <v>17.452500000000001</v>
      </c>
      <c r="AP2286">
        <v>10.2719</v>
      </c>
      <c r="AQ2286">
        <v>35.168599999999998</v>
      </c>
      <c r="AR2286">
        <v>12.0014</v>
      </c>
    </row>
    <row r="2287" spans="1:44" x14ac:dyDescent="0.25">
      <c r="A2287" s="1">
        <v>39878</v>
      </c>
      <c r="B2287">
        <v>29.290600000000001</v>
      </c>
      <c r="C2287">
        <v>3.9242699999999999</v>
      </c>
      <c r="D2287">
        <v>9.3780599999999996</v>
      </c>
      <c r="E2287">
        <v>7.52677</v>
      </c>
      <c r="F2287">
        <v>5.4529899999999998</v>
      </c>
      <c r="G2287">
        <v>9.1732200000000006</v>
      </c>
      <c r="H2287">
        <v>17.72</v>
      </c>
      <c r="I2287">
        <v>2.4213499999999999</v>
      </c>
      <c r="J2287">
        <v>21.139199999999999</v>
      </c>
      <c r="K2287">
        <v>16.186499999999999</v>
      </c>
      <c r="L2287">
        <v>39.0274</v>
      </c>
      <c r="M2287">
        <v>10.328200000000001</v>
      </c>
      <c r="N2287">
        <v>8.1058900000000005</v>
      </c>
      <c r="O2287">
        <v>13.3049</v>
      </c>
      <c r="P2287">
        <v>11.2812</v>
      </c>
      <c r="Q2287">
        <v>1.92</v>
      </c>
      <c r="R2287">
        <v>44.648000000000003</v>
      </c>
      <c r="S2287">
        <v>4.7549400000000004</v>
      </c>
      <c r="T2287">
        <v>1.19</v>
      </c>
      <c r="U2287">
        <v>56.373800000000003</v>
      </c>
      <c r="V2287">
        <v>19.563700000000001</v>
      </c>
      <c r="W2287">
        <v>12.488200000000001</v>
      </c>
      <c r="X2287">
        <v>16.5748</v>
      </c>
      <c r="Y2287">
        <v>61.6004</v>
      </c>
      <c r="Z2287">
        <v>8.3921600000000005</v>
      </c>
      <c r="AA2287">
        <v>3.3</v>
      </c>
      <c r="AB2287">
        <v>32.4833</v>
      </c>
      <c r="AC2287">
        <v>11.3759</v>
      </c>
      <c r="AD2287">
        <v>13.21</v>
      </c>
      <c r="AE2287">
        <v>35.292000000000002</v>
      </c>
      <c r="AF2287">
        <v>14.883900000000001</v>
      </c>
      <c r="AG2287">
        <v>10.678000000000001</v>
      </c>
      <c r="AH2287">
        <v>14.780200000000001</v>
      </c>
      <c r="AI2287">
        <v>8.4220199999999998</v>
      </c>
      <c r="AJ2287">
        <v>31.304099999999998</v>
      </c>
      <c r="AK2287" t="e">
        <v>#N/A</v>
      </c>
      <c r="AL2287" t="e">
        <v>#N/A</v>
      </c>
      <c r="AM2287">
        <v>13.29</v>
      </c>
      <c r="AN2287">
        <v>27.2257</v>
      </c>
      <c r="AO2287">
        <v>16.919699999999999</v>
      </c>
      <c r="AP2287">
        <v>9.5723199999999995</v>
      </c>
      <c r="AQ2287">
        <v>34.293500000000002</v>
      </c>
      <c r="AR2287">
        <v>11.784599999999999</v>
      </c>
    </row>
    <row r="2288" spans="1:44" x14ac:dyDescent="0.25">
      <c r="A2288" s="1">
        <v>39881</v>
      </c>
      <c r="B2288">
        <v>29.6767</v>
      </c>
      <c r="C2288">
        <v>4.0820499999999997</v>
      </c>
      <c r="D2288">
        <v>9.5316500000000008</v>
      </c>
      <c r="E2288">
        <v>7.8633899999999999</v>
      </c>
      <c r="F2288">
        <v>5.4944100000000002</v>
      </c>
      <c r="G2288">
        <v>9.0038599999999995</v>
      </c>
      <c r="H2288">
        <v>17.37</v>
      </c>
      <c r="I2288">
        <v>2.9132099999999999</v>
      </c>
      <c r="J2288">
        <v>21.932500000000001</v>
      </c>
      <c r="K2288">
        <v>16.790700000000001</v>
      </c>
      <c r="L2288">
        <v>39.323</v>
      </c>
      <c r="M2288">
        <v>9.9937500000000004</v>
      </c>
      <c r="N2288">
        <v>8.3250499999999992</v>
      </c>
      <c r="O2288">
        <v>13.2834</v>
      </c>
      <c r="P2288">
        <v>10.8729</v>
      </c>
      <c r="Q2288">
        <v>1.81</v>
      </c>
      <c r="R2288">
        <v>45.357799999999997</v>
      </c>
      <c r="S2288">
        <v>5.0275800000000004</v>
      </c>
      <c r="T2288">
        <v>1.34</v>
      </c>
      <c r="U2288">
        <v>55.514800000000001</v>
      </c>
      <c r="V2288">
        <v>18.695499999999999</v>
      </c>
      <c r="W2288">
        <v>12.741300000000001</v>
      </c>
      <c r="X2288">
        <v>16.4358</v>
      </c>
      <c r="Y2288">
        <v>60.371299999999998</v>
      </c>
      <c r="Z2288">
        <v>8.5496599999999994</v>
      </c>
      <c r="AA2288">
        <v>3.17</v>
      </c>
      <c r="AB2288">
        <v>31.789100000000001</v>
      </c>
      <c r="AC2288">
        <v>11.438499999999999</v>
      </c>
      <c r="AD2288">
        <v>13.33</v>
      </c>
      <c r="AE2288">
        <v>35.689700000000002</v>
      </c>
      <c r="AF2288">
        <v>13.840199999999999</v>
      </c>
      <c r="AG2288">
        <v>10.6655</v>
      </c>
      <c r="AH2288">
        <v>14.3789</v>
      </c>
      <c r="AI2288">
        <v>8.4176599999999997</v>
      </c>
      <c r="AJ2288">
        <v>30.4803</v>
      </c>
      <c r="AK2288" t="e">
        <v>#N/A</v>
      </c>
      <c r="AL2288" t="e">
        <v>#N/A</v>
      </c>
      <c r="AM2288">
        <v>13.306100000000001</v>
      </c>
      <c r="AN2288">
        <v>26.729900000000001</v>
      </c>
      <c r="AO2288">
        <v>16.357700000000001</v>
      </c>
      <c r="AP2288">
        <v>9.5682399999999994</v>
      </c>
      <c r="AQ2288">
        <v>33.558500000000002</v>
      </c>
      <c r="AR2288">
        <v>11.6919</v>
      </c>
    </row>
    <row r="2289" spans="1:44" x14ac:dyDescent="0.25">
      <c r="A2289" s="1">
        <v>39882</v>
      </c>
      <c r="B2289">
        <v>31.542000000000002</v>
      </c>
      <c r="C2289">
        <v>4.5558500000000004</v>
      </c>
      <c r="D2289">
        <v>9.8062199999999997</v>
      </c>
      <c r="E2289">
        <v>8.8407400000000003</v>
      </c>
      <c r="F2289">
        <v>6.48048</v>
      </c>
      <c r="G2289">
        <v>9.4381299999999992</v>
      </c>
      <c r="H2289">
        <v>17.420000000000002</v>
      </c>
      <c r="I2289">
        <v>3.6576900000000001</v>
      </c>
      <c r="J2289">
        <v>22.956299999999999</v>
      </c>
      <c r="K2289">
        <v>18.291399999999999</v>
      </c>
      <c r="L2289">
        <v>40.973700000000001</v>
      </c>
      <c r="M2289">
        <v>10.558999999999999</v>
      </c>
      <c r="N2289">
        <v>11.2996</v>
      </c>
      <c r="O2289">
        <v>13.195</v>
      </c>
      <c r="P2289">
        <v>11.866199999999999</v>
      </c>
      <c r="Q2289">
        <v>1.68</v>
      </c>
      <c r="R2289">
        <v>46.531500000000001</v>
      </c>
      <c r="S2289">
        <v>5.9155600000000002</v>
      </c>
      <c r="T2289">
        <v>1.31</v>
      </c>
      <c r="U2289">
        <v>62.9285</v>
      </c>
      <c r="V2289">
        <v>19.463699999999999</v>
      </c>
      <c r="W2289">
        <v>13.4635</v>
      </c>
      <c r="X2289">
        <v>17.685400000000001</v>
      </c>
      <c r="Y2289">
        <v>62.021700000000003</v>
      </c>
      <c r="Z2289">
        <v>9.3212399999999995</v>
      </c>
      <c r="AA2289">
        <v>3.74</v>
      </c>
      <c r="AB2289">
        <v>32.038200000000003</v>
      </c>
      <c r="AC2289">
        <v>13.789099999999999</v>
      </c>
      <c r="AD2289">
        <v>13.33</v>
      </c>
      <c r="AE2289">
        <v>35.268700000000003</v>
      </c>
      <c r="AF2289">
        <v>14.388400000000001</v>
      </c>
      <c r="AG2289">
        <v>11.4039</v>
      </c>
      <c r="AH2289">
        <v>15.2476</v>
      </c>
      <c r="AI2289">
        <v>8.5755199999999991</v>
      </c>
      <c r="AJ2289">
        <v>30.631799999999998</v>
      </c>
      <c r="AK2289" t="e">
        <v>#N/A</v>
      </c>
      <c r="AL2289" t="e">
        <v>#N/A</v>
      </c>
      <c r="AM2289">
        <v>14.1966</v>
      </c>
      <c r="AN2289">
        <v>28.5335</v>
      </c>
      <c r="AO2289">
        <v>16.957000000000001</v>
      </c>
      <c r="AP2289">
        <v>9.9848499999999998</v>
      </c>
      <c r="AQ2289">
        <v>33.791499999999999</v>
      </c>
      <c r="AR2289">
        <v>12.244300000000001</v>
      </c>
    </row>
    <row r="2290" spans="1:44" x14ac:dyDescent="0.25">
      <c r="A2290" s="1">
        <v>39883</v>
      </c>
      <c r="B2290">
        <v>32.442700000000002</v>
      </c>
      <c r="C2290">
        <v>4.2868300000000001</v>
      </c>
      <c r="D2290">
        <v>9.6798900000000003</v>
      </c>
      <c r="E2290">
        <v>8.6643100000000004</v>
      </c>
      <c r="F2290">
        <v>6.3246799999999999</v>
      </c>
      <c r="G2290">
        <v>9.8670899999999993</v>
      </c>
      <c r="H2290">
        <v>18.399999999999999</v>
      </c>
      <c r="I2290">
        <v>3.7637</v>
      </c>
      <c r="J2290">
        <v>23.131599999999999</v>
      </c>
      <c r="K2290">
        <v>18.1492</v>
      </c>
      <c r="L2290">
        <v>40.592799999999997</v>
      </c>
      <c r="M2290">
        <v>10.830500000000001</v>
      </c>
      <c r="N2290">
        <v>11.997999999999999</v>
      </c>
      <c r="O2290">
        <v>13.439</v>
      </c>
      <c r="P2290">
        <v>12.148</v>
      </c>
      <c r="Q2290">
        <v>1.85</v>
      </c>
      <c r="R2290">
        <v>45.402200000000001</v>
      </c>
      <c r="S2290">
        <v>5.6608299999999998</v>
      </c>
      <c r="T2290">
        <v>1.45</v>
      </c>
      <c r="U2290">
        <v>68.159000000000006</v>
      </c>
      <c r="V2290">
        <v>20.588899999999999</v>
      </c>
      <c r="W2290">
        <v>13.640499999999999</v>
      </c>
      <c r="X2290">
        <v>18.5365</v>
      </c>
      <c r="Y2290">
        <v>62.980800000000002</v>
      </c>
      <c r="Z2290">
        <v>9.3458100000000002</v>
      </c>
      <c r="AA2290">
        <v>3.88</v>
      </c>
      <c r="AB2290">
        <v>32.1111</v>
      </c>
      <c r="AC2290">
        <v>14.4222</v>
      </c>
      <c r="AD2290">
        <v>12.95</v>
      </c>
      <c r="AE2290">
        <v>34.207999999999998</v>
      </c>
      <c r="AF2290">
        <v>14.2166</v>
      </c>
      <c r="AG2290">
        <v>11.8371</v>
      </c>
      <c r="AH2290">
        <v>15.9108</v>
      </c>
      <c r="AI2290">
        <v>8.3769600000000004</v>
      </c>
      <c r="AJ2290">
        <v>30.556899999999999</v>
      </c>
      <c r="AK2290" t="e">
        <v>#N/A</v>
      </c>
      <c r="AL2290" t="e">
        <v>#N/A</v>
      </c>
      <c r="AM2290">
        <v>14.053699999999999</v>
      </c>
      <c r="AN2290">
        <v>28.715499999999999</v>
      </c>
      <c r="AO2290">
        <v>16.848600000000001</v>
      </c>
      <c r="AP2290">
        <v>9.6993100000000005</v>
      </c>
      <c r="AQ2290">
        <v>33.0929</v>
      </c>
      <c r="AR2290">
        <v>12.226699999999999</v>
      </c>
    </row>
    <row r="2291" spans="1:44" x14ac:dyDescent="0.25">
      <c r="A2291" s="1">
        <v>39884</v>
      </c>
      <c r="B2291">
        <v>33.284999999999997</v>
      </c>
      <c r="C2291">
        <v>4.4520299999999997</v>
      </c>
      <c r="D2291">
        <v>9.7776200000000006</v>
      </c>
      <c r="E2291">
        <v>9.55335</v>
      </c>
      <c r="F2291">
        <v>6.3266600000000004</v>
      </c>
      <c r="G2291">
        <v>10.260999999999999</v>
      </c>
      <c r="H2291">
        <v>18.22</v>
      </c>
      <c r="I2291">
        <v>4.4673800000000004</v>
      </c>
      <c r="J2291">
        <v>23.389199999999999</v>
      </c>
      <c r="K2291">
        <v>18.6448</v>
      </c>
      <c r="L2291">
        <v>42.051400000000001</v>
      </c>
      <c r="M2291">
        <v>11.1874</v>
      </c>
      <c r="N2291">
        <v>13.015000000000001</v>
      </c>
      <c r="O2291">
        <v>13.874599999999999</v>
      </c>
      <c r="P2291">
        <v>12.6221</v>
      </c>
      <c r="Q2291">
        <v>1.87</v>
      </c>
      <c r="R2291">
        <v>46.369399999999999</v>
      </c>
      <c r="S2291">
        <v>6.3829200000000004</v>
      </c>
      <c r="T2291">
        <v>1.66</v>
      </c>
      <c r="U2291">
        <v>71.766900000000007</v>
      </c>
      <c r="V2291">
        <v>21.120899999999999</v>
      </c>
      <c r="W2291">
        <v>14.095499999999999</v>
      </c>
      <c r="X2291">
        <v>19.008299999999998</v>
      </c>
      <c r="Y2291">
        <v>64.265900000000002</v>
      </c>
      <c r="Z2291">
        <v>9.7237299999999998</v>
      </c>
      <c r="AA2291">
        <v>4.16</v>
      </c>
      <c r="AB2291">
        <v>32.858899999999998</v>
      </c>
      <c r="AC2291">
        <v>16.4068</v>
      </c>
      <c r="AD2291">
        <v>12.8</v>
      </c>
      <c r="AE2291">
        <v>34.9831</v>
      </c>
      <c r="AF2291">
        <v>15.575699999999999</v>
      </c>
      <c r="AG2291">
        <v>11.771599999999999</v>
      </c>
      <c r="AH2291">
        <v>16.340900000000001</v>
      </c>
      <c r="AI2291">
        <v>9.1854200000000006</v>
      </c>
      <c r="AJ2291">
        <v>31.047899999999998</v>
      </c>
      <c r="AK2291" t="e">
        <v>#N/A</v>
      </c>
      <c r="AL2291" t="e">
        <v>#N/A</v>
      </c>
      <c r="AM2291">
        <v>15.006500000000001</v>
      </c>
      <c r="AN2291">
        <v>29.2422</v>
      </c>
      <c r="AO2291">
        <v>17.283799999999999</v>
      </c>
      <c r="AP2291">
        <v>10.216100000000001</v>
      </c>
      <c r="AQ2291">
        <v>34.1355</v>
      </c>
      <c r="AR2291">
        <v>12.8499</v>
      </c>
    </row>
    <row r="2292" spans="1:44" x14ac:dyDescent="0.25">
      <c r="A2292" s="1">
        <v>39885</v>
      </c>
      <c r="B2292">
        <v>32.967700000000001</v>
      </c>
      <c r="C2292">
        <v>4.2251700000000003</v>
      </c>
      <c r="D2292">
        <v>9.9101900000000001</v>
      </c>
      <c r="E2292">
        <v>9.4191699999999994</v>
      </c>
      <c r="F2292">
        <v>7.64011</v>
      </c>
      <c r="G2292">
        <v>10.1189</v>
      </c>
      <c r="H2292">
        <v>19</v>
      </c>
      <c r="I2292">
        <v>4.3567799999999997</v>
      </c>
      <c r="J2292">
        <v>23.007899999999999</v>
      </c>
      <c r="K2292">
        <v>18.303000000000001</v>
      </c>
      <c r="L2292">
        <v>41.328600000000002</v>
      </c>
      <c r="M2292">
        <v>11.0807</v>
      </c>
      <c r="N2292">
        <v>13.7403</v>
      </c>
      <c r="O2292">
        <v>13.870200000000001</v>
      </c>
      <c r="P2292">
        <v>12.783799999999999</v>
      </c>
      <c r="Q2292">
        <v>2.38</v>
      </c>
      <c r="R2292">
        <v>45.961599999999997</v>
      </c>
      <c r="S2292">
        <v>6.3551200000000003</v>
      </c>
      <c r="T2292">
        <v>2.08</v>
      </c>
      <c r="U2292">
        <v>72.215800000000002</v>
      </c>
      <c r="V2292">
        <v>20.998000000000001</v>
      </c>
      <c r="W2292">
        <v>14.222</v>
      </c>
      <c r="X2292">
        <v>18.551600000000001</v>
      </c>
      <c r="Y2292">
        <v>63.6252</v>
      </c>
      <c r="Z2292">
        <v>9.7504299999999997</v>
      </c>
      <c r="AA2292">
        <v>4.3499999999999996</v>
      </c>
      <c r="AB2292">
        <v>33.634900000000002</v>
      </c>
      <c r="AC2292">
        <v>16.6357</v>
      </c>
      <c r="AD2292">
        <v>13.5</v>
      </c>
      <c r="AE2292">
        <v>34.789200000000001</v>
      </c>
      <c r="AF2292">
        <v>17.379000000000001</v>
      </c>
      <c r="AG2292">
        <v>11.412699999999999</v>
      </c>
      <c r="AH2292">
        <v>16.214200000000002</v>
      </c>
      <c r="AI2292">
        <v>9.4353999999999996</v>
      </c>
      <c r="AJ2292">
        <v>31.5379</v>
      </c>
      <c r="AK2292" t="e">
        <v>#N/A</v>
      </c>
      <c r="AL2292" t="e">
        <v>#N/A</v>
      </c>
      <c r="AM2292">
        <v>15.555300000000001</v>
      </c>
      <c r="AN2292">
        <v>28.1113</v>
      </c>
      <c r="AO2292">
        <v>17.2773</v>
      </c>
      <c r="AP2292">
        <v>9.7370699999999992</v>
      </c>
      <c r="AQ2292">
        <v>33.982900000000001</v>
      </c>
      <c r="AR2292">
        <v>12.5083</v>
      </c>
    </row>
    <row r="2293" spans="1:44" x14ac:dyDescent="0.25">
      <c r="A2293" s="1">
        <v>39888</v>
      </c>
      <c r="B2293">
        <v>32.261200000000002</v>
      </c>
      <c r="C2293">
        <v>4.4653499999999999</v>
      </c>
      <c r="D2293">
        <v>9.9413199999999993</v>
      </c>
      <c r="E2293">
        <v>9.0140200000000004</v>
      </c>
      <c r="F2293">
        <v>12.550800000000001</v>
      </c>
      <c r="G2293">
        <v>9.9593900000000009</v>
      </c>
      <c r="H2293">
        <v>18.989999999999998</v>
      </c>
      <c r="I2293">
        <v>4.6253099999999998</v>
      </c>
      <c r="J2293">
        <v>23.0593</v>
      </c>
      <c r="K2293">
        <v>17.8673</v>
      </c>
      <c r="L2293">
        <v>40.914099999999998</v>
      </c>
      <c r="M2293">
        <v>10.921900000000001</v>
      </c>
      <c r="N2293">
        <v>17.796700000000001</v>
      </c>
      <c r="O2293">
        <v>13.741199999999999</v>
      </c>
      <c r="P2293">
        <v>13.1492</v>
      </c>
      <c r="Q2293">
        <v>2.72</v>
      </c>
      <c r="R2293">
        <v>45.3232</v>
      </c>
      <c r="S2293">
        <v>6.3144600000000004</v>
      </c>
      <c r="T2293">
        <v>1.91</v>
      </c>
      <c r="U2293">
        <v>67.913300000000007</v>
      </c>
      <c r="V2293">
        <v>20.4741</v>
      </c>
      <c r="W2293">
        <v>13.6853</v>
      </c>
      <c r="X2293">
        <v>18.4453</v>
      </c>
      <c r="Y2293">
        <v>63.556100000000001</v>
      </c>
      <c r="Z2293">
        <v>9.3526600000000002</v>
      </c>
      <c r="AA2293">
        <v>5.1100000000000003</v>
      </c>
      <c r="AB2293">
        <v>33.340800000000002</v>
      </c>
      <c r="AC2293">
        <v>16.003499999999999</v>
      </c>
      <c r="AD2293">
        <v>13.84</v>
      </c>
      <c r="AE2293">
        <v>33.970300000000002</v>
      </c>
      <c r="AF2293">
        <v>16.649999999999999</v>
      </c>
      <c r="AG2293">
        <v>11.0214</v>
      </c>
      <c r="AH2293">
        <v>15.770899999999999</v>
      </c>
      <c r="AI2293">
        <v>9.0858500000000006</v>
      </c>
      <c r="AJ2293">
        <v>31.785</v>
      </c>
      <c r="AK2293" t="e">
        <v>#N/A</v>
      </c>
      <c r="AL2293" t="e">
        <v>#N/A</v>
      </c>
      <c r="AM2293">
        <v>14.901899999999999</v>
      </c>
      <c r="AN2293">
        <v>28.193100000000001</v>
      </c>
      <c r="AO2293">
        <v>17.186</v>
      </c>
      <c r="AP2293">
        <v>9.6569900000000004</v>
      </c>
      <c r="AQ2293">
        <v>33.359299999999998</v>
      </c>
      <c r="AR2293">
        <v>12.434699999999999</v>
      </c>
    </row>
    <row r="2294" spans="1:44" x14ac:dyDescent="0.25">
      <c r="A2294" s="1">
        <v>39889</v>
      </c>
      <c r="B2294">
        <v>33.393999999999998</v>
      </c>
      <c r="C2294">
        <v>4.11022</v>
      </c>
      <c r="D2294">
        <v>10.2018</v>
      </c>
      <c r="E2294">
        <v>9.2702200000000001</v>
      </c>
      <c r="F2294">
        <v>14.6294</v>
      </c>
      <c r="G2294">
        <v>10.4823</v>
      </c>
      <c r="H2294">
        <v>19</v>
      </c>
      <c r="I2294">
        <v>4.72898</v>
      </c>
      <c r="J2294">
        <v>23.656500000000001</v>
      </c>
      <c r="K2294">
        <v>18.284800000000001</v>
      </c>
      <c r="L2294">
        <v>42.782699999999998</v>
      </c>
      <c r="M2294">
        <v>11.4978</v>
      </c>
      <c r="N2294">
        <v>19.319900000000001</v>
      </c>
      <c r="O2294">
        <v>13.9078</v>
      </c>
      <c r="P2294">
        <v>13.460100000000001</v>
      </c>
      <c r="Q2294">
        <v>2.44</v>
      </c>
      <c r="R2294">
        <v>47.119199999999999</v>
      </c>
      <c r="S2294">
        <v>6.5872700000000002</v>
      </c>
      <c r="T2294">
        <v>1.91</v>
      </c>
      <c r="U2294">
        <v>72.147800000000004</v>
      </c>
      <c r="V2294">
        <v>21.151299999999999</v>
      </c>
      <c r="W2294">
        <v>14.7087</v>
      </c>
      <c r="X2294">
        <v>18.9313</v>
      </c>
      <c r="Y2294">
        <v>65.233699999999999</v>
      </c>
      <c r="Z2294">
        <v>9.8548600000000004</v>
      </c>
      <c r="AA2294">
        <v>5.41</v>
      </c>
      <c r="AB2294">
        <v>33.591700000000003</v>
      </c>
      <c r="AC2294">
        <v>17.559000000000001</v>
      </c>
      <c r="AD2294">
        <v>13.91</v>
      </c>
      <c r="AE2294">
        <v>35.5242</v>
      </c>
      <c r="AF2294">
        <v>17.034800000000001</v>
      </c>
      <c r="AG2294">
        <v>11.5509</v>
      </c>
      <c r="AH2294">
        <v>16.435700000000001</v>
      </c>
      <c r="AI2294">
        <v>9.2272099999999995</v>
      </c>
      <c r="AJ2294">
        <v>32.137700000000002</v>
      </c>
      <c r="AK2294" t="e">
        <v>#N/A</v>
      </c>
      <c r="AL2294" t="e">
        <v>#N/A</v>
      </c>
      <c r="AM2294">
        <v>15.6416</v>
      </c>
      <c r="AN2294">
        <v>28.8186</v>
      </c>
      <c r="AO2294">
        <v>18.095300000000002</v>
      </c>
      <c r="AP2294">
        <v>10.313599999999999</v>
      </c>
      <c r="AQ2294">
        <v>34.4437</v>
      </c>
      <c r="AR2294">
        <v>12.9749</v>
      </c>
    </row>
    <row r="2295" spans="1:44" x14ac:dyDescent="0.25">
      <c r="A2295" s="1">
        <v>39890</v>
      </c>
      <c r="B2295">
        <v>33.212800000000001</v>
      </c>
      <c r="C2295">
        <v>3.9715699999999998</v>
      </c>
      <c r="D2295">
        <v>9.8396500000000007</v>
      </c>
      <c r="E2295">
        <v>9.9649999999999999</v>
      </c>
      <c r="F2295">
        <v>20.7273</v>
      </c>
      <c r="G2295">
        <v>10.5251</v>
      </c>
      <c r="H2295">
        <v>19.29</v>
      </c>
      <c r="I2295">
        <v>5.7020600000000004</v>
      </c>
      <c r="J2295">
        <v>22.8506</v>
      </c>
      <c r="K2295">
        <v>18.4529</v>
      </c>
      <c r="L2295">
        <v>42.996600000000001</v>
      </c>
      <c r="M2295">
        <v>11.586</v>
      </c>
      <c r="N2295">
        <v>23.368300000000001</v>
      </c>
      <c r="O2295">
        <v>13.774800000000001</v>
      </c>
      <c r="P2295">
        <v>13.8734</v>
      </c>
      <c r="Q2295">
        <v>2.5499999999999998</v>
      </c>
      <c r="R2295">
        <v>46.4983</v>
      </c>
      <c r="S2295">
        <v>6.7007399999999997</v>
      </c>
      <c r="T2295">
        <v>1.97</v>
      </c>
      <c r="U2295">
        <v>75.611900000000006</v>
      </c>
      <c r="V2295">
        <v>20.315799999999999</v>
      </c>
      <c r="W2295">
        <v>15.240600000000001</v>
      </c>
      <c r="X2295">
        <v>19.1951</v>
      </c>
      <c r="Y2295">
        <v>63.635300000000001</v>
      </c>
      <c r="Z2295">
        <v>9.9354099999999992</v>
      </c>
      <c r="AA2295">
        <v>5.36</v>
      </c>
      <c r="AB2295">
        <v>33.071599999999997</v>
      </c>
      <c r="AC2295">
        <v>18.663799999999998</v>
      </c>
      <c r="AD2295">
        <v>13.17</v>
      </c>
      <c r="AE2295">
        <v>36.177500000000002</v>
      </c>
      <c r="AF2295">
        <v>17.011700000000001</v>
      </c>
      <c r="AG2295">
        <v>11.4259</v>
      </c>
      <c r="AH2295">
        <v>16.382300000000001</v>
      </c>
      <c r="AI2295">
        <v>9.0886999999999993</v>
      </c>
      <c r="AJ2295">
        <v>31.703900000000001</v>
      </c>
      <c r="AK2295" t="e">
        <v>#N/A</v>
      </c>
      <c r="AL2295" t="e">
        <v>#N/A</v>
      </c>
      <c r="AM2295">
        <v>15.711</v>
      </c>
      <c r="AN2295">
        <v>28.521699999999999</v>
      </c>
      <c r="AO2295">
        <v>18.398299999999999</v>
      </c>
      <c r="AP2295">
        <v>10.3535</v>
      </c>
      <c r="AQ2295">
        <v>34.249299999999998</v>
      </c>
      <c r="AR2295">
        <v>12.997299999999999</v>
      </c>
    </row>
    <row r="2296" spans="1:44" x14ac:dyDescent="0.25">
      <c r="A2296" s="1">
        <v>39891</v>
      </c>
      <c r="B2296">
        <v>30.776900000000001</v>
      </c>
      <c r="C2296">
        <v>4.45479</v>
      </c>
      <c r="D2296">
        <v>9.3605099999999997</v>
      </c>
      <c r="E2296">
        <v>8.8777899999999992</v>
      </c>
      <c r="F2296">
        <v>23.37</v>
      </c>
      <c r="G2296">
        <v>10.118499999999999</v>
      </c>
      <c r="H2296">
        <v>18.62</v>
      </c>
      <c r="I2296">
        <v>4.9480199999999996</v>
      </c>
      <c r="J2296">
        <v>21.5822</v>
      </c>
      <c r="K2296">
        <v>18.3291</v>
      </c>
      <c r="L2296">
        <v>41.629899999999999</v>
      </c>
      <c r="M2296">
        <v>10.945399999999999</v>
      </c>
      <c r="N2296">
        <v>18.9453</v>
      </c>
      <c r="O2296">
        <v>13.398</v>
      </c>
      <c r="P2296">
        <v>13.318199999999999</v>
      </c>
      <c r="Q2296">
        <v>2.8</v>
      </c>
      <c r="R2296">
        <v>44.115900000000003</v>
      </c>
      <c r="S2296">
        <v>6.3170200000000003</v>
      </c>
      <c r="T2296">
        <v>2.12</v>
      </c>
      <c r="U2296">
        <v>68.514399999999995</v>
      </c>
      <c r="V2296">
        <v>19.585899999999999</v>
      </c>
      <c r="W2296">
        <v>14.5467</v>
      </c>
      <c r="X2296">
        <v>18.227399999999999</v>
      </c>
      <c r="Y2296">
        <v>61.588900000000002</v>
      </c>
      <c r="Z2296">
        <v>9.4859299999999998</v>
      </c>
      <c r="AA2296">
        <v>5.57</v>
      </c>
      <c r="AB2296">
        <v>31.386700000000001</v>
      </c>
      <c r="AC2296">
        <v>16.497</v>
      </c>
      <c r="AD2296">
        <v>12.64</v>
      </c>
      <c r="AE2296">
        <v>34.300699999999999</v>
      </c>
      <c r="AF2296">
        <v>15.780900000000001</v>
      </c>
      <c r="AG2296">
        <v>11.090199999999999</v>
      </c>
      <c r="AH2296">
        <v>15.932700000000001</v>
      </c>
      <c r="AI2296">
        <v>8.3921200000000002</v>
      </c>
      <c r="AJ2296">
        <v>29.364999999999998</v>
      </c>
      <c r="AK2296" t="e">
        <v>#N/A</v>
      </c>
      <c r="AL2296" t="e">
        <v>#N/A</v>
      </c>
      <c r="AM2296">
        <v>14.6425</v>
      </c>
      <c r="AN2296">
        <v>26.850200000000001</v>
      </c>
      <c r="AO2296">
        <v>17.371600000000001</v>
      </c>
      <c r="AP2296">
        <v>9.3045000000000009</v>
      </c>
      <c r="AQ2296">
        <v>32.574399999999997</v>
      </c>
      <c r="AR2296">
        <v>12.2003</v>
      </c>
    </row>
    <row r="2297" spans="1:44" x14ac:dyDescent="0.25">
      <c r="A2297" s="1">
        <v>39892</v>
      </c>
      <c r="B2297">
        <v>30.046600000000002</v>
      </c>
      <c r="C2297">
        <v>4.5932399999999998</v>
      </c>
      <c r="D2297">
        <v>9.4957700000000003</v>
      </c>
      <c r="E2297">
        <v>8.4025400000000001</v>
      </c>
      <c r="F2297">
        <v>18.341000000000001</v>
      </c>
      <c r="G2297">
        <v>10.2066</v>
      </c>
      <c r="H2297">
        <v>19.059999999999999</v>
      </c>
      <c r="I2297">
        <v>4.4594699999999996</v>
      </c>
      <c r="J2297">
        <v>21.3566</v>
      </c>
      <c r="K2297">
        <v>17.6218</v>
      </c>
      <c r="L2297">
        <v>40.490600000000001</v>
      </c>
      <c r="M2297">
        <v>10.8263</v>
      </c>
      <c r="N2297">
        <v>19.263100000000001</v>
      </c>
      <c r="O2297">
        <v>13.6661</v>
      </c>
      <c r="P2297">
        <v>12.9071</v>
      </c>
      <c r="Q2297">
        <v>2.67</v>
      </c>
      <c r="R2297">
        <v>43.053899999999999</v>
      </c>
      <c r="S2297">
        <v>6.0026900000000003</v>
      </c>
      <c r="T2297">
        <v>2.23</v>
      </c>
      <c r="U2297">
        <v>67.752899999999997</v>
      </c>
      <c r="V2297">
        <v>19.592500000000001</v>
      </c>
      <c r="W2297">
        <v>14.4945</v>
      </c>
      <c r="X2297">
        <v>17.6829</v>
      </c>
      <c r="Y2297">
        <v>62.042900000000003</v>
      </c>
      <c r="Z2297">
        <v>9.2554200000000009</v>
      </c>
      <c r="AA2297">
        <v>5.23</v>
      </c>
      <c r="AB2297">
        <v>32.687899999999999</v>
      </c>
      <c r="AC2297">
        <v>15.444699999999999</v>
      </c>
      <c r="AD2297">
        <v>12.86</v>
      </c>
      <c r="AE2297">
        <v>33.654400000000003</v>
      </c>
      <c r="AF2297">
        <v>16.338899999999999</v>
      </c>
      <c r="AG2297">
        <v>11.1378</v>
      </c>
      <c r="AH2297">
        <v>15.564500000000001</v>
      </c>
      <c r="AI2297">
        <v>8.4244400000000006</v>
      </c>
      <c r="AJ2297">
        <v>29.168700000000001</v>
      </c>
      <c r="AK2297" t="e">
        <v>#N/A</v>
      </c>
      <c r="AL2297" t="e">
        <v>#N/A</v>
      </c>
      <c r="AM2297">
        <v>14.3096</v>
      </c>
      <c r="AN2297">
        <v>26.748699999999999</v>
      </c>
      <c r="AO2297">
        <v>17.1571</v>
      </c>
      <c r="AP2297">
        <v>9.3597800000000007</v>
      </c>
      <c r="AQ2297">
        <v>32.630899999999997</v>
      </c>
      <c r="AR2297">
        <v>12.1363</v>
      </c>
    </row>
    <row r="2298" spans="1:44" x14ac:dyDescent="0.25">
      <c r="A2298" s="1">
        <v>39895</v>
      </c>
      <c r="B2298">
        <v>32.242800000000003</v>
      </c>
      <c r="C2298">
        <v>5.1937899999999999</v>
      </c>
      <c r="D2298">
        <v>9.6760999999999999</v>
      </c>
      <c r="E2298">
        <v>9.9722399999999993</v>
      </c>
      <c r="F2298">
        <v>21.527999999999999</v>
      </c>
      <c r="G2298">
        <v>10.8093</v>
      </c>
      <c r="H2298">
        <v>19.239999999999998</v>
      </c>
      <c r="I2298">
        <v>5.6156800000000002</v>
      </c>
      <c r="J2298">
        <v>23.276700000000002</v>
      </c>
      <c r="K2298">
        <v>19.275600000000001</v>
      </c>
      <c r="L2298">
        <v>43.240099999999998</v>
      </c>
      <c r="M2298">
        <v>11.5467</v>
      </c>
      <c r="N2298">
        <v>22.997699999999998</v>
      </c>
      <c r="O2298">
        <v>14.1374</v>
      </c>
      <c r="P2298">
        <v>13.9412</v>
      </c>
      <c r="Q2298">
        <v>2.7</v>
      </c>
      <c r="R2298">
        <v>45.915799999999997</v>
      </c>
      <c r="S2298">
        <v>6.55837</v>
      </c>
      <c r="T2298">
        <v>2.4500000000000002</v>
      </c>
      <c r="U2298">
        <v>77.872500000000002</v>
      </c>
      <c r="V2298">
        <v>21.1676</v>
      </c>
      <c r="W2298">
        <v>15.1973</v>
      </c>
      <c r="X2298">
        <v>18.975999999999999</v>
      </c>
      <c r="Y2298">
        <v>66.1571</v>
      </c>
      <c r="Z2298">
        <v>9.7985399999999991</v>
      </c>
      <c r="AA2298">
        <v>5.43</v>
      </c>
      <c r="AB2298">
        <v>33.6524</v>
      </c>
      <c r="AC2298">
        <v>19.241399999999999</v>
      </c>
      <c r="AD2298">
        <v>12.81</v>
      </c>
      <c r="AE2298">
        <v>34.871099999999998</v>
      </c>
      <c r="AF2298">
        <v>17.097999999999999</v>
      </c>
      <c r="AG2298">
        <v>11.959099999999999</v>
      </c>
      <c r="AH2298">
        <v>16.452500000000001</v>
      </c>
      <c r="AI2298">
        <v>8.6597600000000003</v>
      </c>
      <c r="AJ2298">
        <v>30.524100000000001</v>
      </c>
      <c r="AK2298" t="e">
        <v>#N/A</v>
      </c>
      <c r="AL2298" t="e">
        <v>#N/A</v>
      </c>
      <c r="AM2298">
        <v>15.2844</v>
      </c>
      <c r="AN2298">
        <v>28.676600000000001</v>
      </c>
      <c r="AO2298">
        <v>17.991199999999999</v>
      </c>
      <c r="AP2298">
        <v>9.8895199999999992</v>
      </c>
      <c r="AQ2298">
        <v>33.851999999999997</v>
      </c>
      <c r="AR2298">
        <v>13.15</v>
      </c>
    </row>
    <row r="2299" spans="1:44" x14ac:dyDescent="0.25">
      <c r="A2299" s="1">
        <v>39896</v>
      </c>
      <c r="B2299">
        <v>31.669</v>
      </c>
      <c r="C2299">
        <v>5.1711499999999999</v>
      </c>
      <c r="D2299">
        <v>9.77501</v>
      </c>
      <c r="E2299">
        <v>9.6455599999999997</v>
      </c>
      <c r="F2299">
        <v>20.295400000000001</v>
      </c>
      <c r="G2299">
        <v>10.766400000000001</v>
      </c>
      <c r="H2299">
        <v>19.61</v>
      </c>
      <c r="I2299">
        <v>5.2177199999999999</v>
      </c>
      <c r="J2299">
        <v>23.726600000000001</v>
      </c>
      <c r="K2299">
        <v>19.263400000000001</v>
      </c>
      <c r="L2299">
        <v>43.271500000000003</v>
      </c>
      <c r="M2299">
        <v>11.3172</v>
      </c>
      <c r="N2299">
        <v>22.1998</v>
      </c>
      <c r="O2299">
        <v>14.152200000000001</v>
      </c>
      <c r="P2299">
        <v>14.263299999999999</v>
      </c>
      <c r="Q2299">
        <v>2.9</v>
      </c>
      <c r="R2299">
        <v>45.383400000000002</v>
      </c>
      <c r="S2299">
        <v>6.5894000000000004</v>
      </c>
      <c r="T2299">
        <v>2.34</v>
      </c>
      <c r="U2299">
        <v>77.237700000000004</v>
      </c>
      <c r="V2299">
        <v>20.859100000000002</v>
      </c>
      <c r="W2299">
        <v>15.0579</v>
      </c>
      <c r="X2299">
        <v>19.047599999999999</v>
      </c>
      <c r="Y2299">
        <v>66.131100000000004</v>
      </c>
      <c r="Z2299">
        <v>9.54406</v>
      </c>
      <c r="AA2299">
        <v>6.73</v>
      </c>
      <c r="AB2299">
        <v>33.443100000000001</v>
      </c>
      <c r="AC2299">
        <v>17.6677</v>
      </c>
      <c r="AD2299">
        <v>13.16</v>
      </c>
      <c r="AE2299">
        <v>33.987400000000001</v>
      </c>
      <c r="AF2299">
        <v>17.045999999999999</v>
      </c>
      <c r="AG2299">
        <v>11.702999999999999</v>
      </c>
      <c r="AH2299">
        <v>15.8141</v>
      </c>
      <c r="AI2299">
        <v>8.59938</v>
      </c>
      <c r="AJ2299">
        <v>30.209299999999999</v>
      </c>
      <c r="AK2299" t="e">
        <v>#N/A</v>
      </c>
      <c r="AL2299" t="e">
        <v>#N/A</v>
      </c>
      <c r="AM2299">
        <v>14.695</v>
      </c>
      <c r="AN2299">
        <v>28.606100000000001</v>
      </c>
      <c r="AO2299">
        <v>17.7453</v>
      </c>
      <c r="AP2299">
        <v>9.5622600000000002</v>
      </c>
      <c r="AQ2299">
        <v>33.715800000000002</v>
      </c>
      <c r="AR2299">
        <v>12.8299</v>
      </c>
    </row>
    <row r="2300" spans="1:44" x14ac:dyDescent="0.25">
      <c r="A2300" s="1">
        <v>39897</v>
      </c>
      <c r="B2300">
        <v>32.198700000000002</v>
      </c>
      <c r="C2300">
        <v>5.4441600000000001</v>
      </c>
      <c r="D2300">
        <v>9.8128899999999994</v>
      </c>
      <c r="E2300">
        <v>9.7099100000000007</v>
      </c>
      <c r="F2300">
        <v>17.5383</v>
      </c>
      <c r="G2300">
        <v>10.7425</v>
      </c>
      <c r="H2300">
        <v>19.38</v>
      </c>
      <c r="I2300">
        <v>5.5698999999999996</v>
      </c>
      <c r="J2300">
        <v>24.4148</v>
      </c>
      <c r="K2300">
        <v>18.8963</v>
      </c>
      <c r="L2300">
        <v>43.790700000000001</v>
      </c>
      <c r="M2300">
        <v>11.321300000000001</v>
      </c>
      <c r="N2300">
        <v>21.778400000000001</v>
      </c>
      <c r="O2300">
        <v>14.4008</v>
      </c>
      <c r="P2300">
        <v>14.3398</v>
      </c>
      <c r="Q2300">
        <v>2.97</v>
      </c>
      <c r="R2300">
        <v>45.891599999999997</v>
      </c>
      <c r="S2300">
        <v>6.6273400000000002</v>
      </c>
      <c r="T2300">
        <v>2.25</v>
      </c>
      <c r="U2300">
        <v>78.954800000000006</v>
      </c>
      <c r="V2300">
        <v>21.145199999999999</v>
      </c>
      <c r="W2300">
        <v>15.289099999999999</v>
      </c>
      <c r="X2300">
        <v>19.072600000000001</v>
      </c>
      <c r="Y2300">
        <v>65.959100000000007</v>
      </c>
      <c r="Z2300">
        <v>9.4771199999999993</v>
      </c>
      <c r="AA2300">
        <v>5.93</v>
      </c>
      <c r="AB2300">
        <v>33.576999999999998</v>
      </c>
      <c r="AC2300">
        <v>19.131699999999999</v>
      </c>
      <c r="AD2300">
        <v>13.4</v>
      </c>
      <c r="AE2300">
        <v>34.941200000000002</v>
      </c>
      <c r="AF2300">
        <v>16.8843</v>
      </c>
      <c r="AG2300">
        <v>11.720800000000001</v>
      </c>
      <c r="AH2300">
        <v>16.096599999999999</v>
      </c>
      <c r="AI2300">
        <v>8.8497800000000009</v>
      </c>
      <c r="AJ2300">
        <v>30.874400000000001</v>
      </c>
      <c r="AK2300" t="e">
        <v>#N/A</v>
      </c>
      <c r="AL2300" t="e">
        <v>#N/A</v>
      </c>
      <c r="AM2300">
        <v>14.750999999999999</v>
      </c>
      <c r="AN2300">
        <v>28.951799999999999</v>
      </c>
      <c r="AO2300">
        <v>17.5413</v>
      </c>
      <c r="AP2300">
        <v>9.4372799999999994</v>
      </c>
      <c r="AQ2300">
        <v>34.1447</v>
      </c>
      <c r="AR2300">
        <v>12.94</v>
      </c>
    </row>
    <row r="2301" spans="1:44" x14ac:dyDescent="0.25">
      <c r="A2301" s="1">
        <v>39898</v>
      </c>
      <c r="B2301">
        <v>33.240600000000001</v>
      </c>
      <c r="C2301">
        <v>5.6786300000000001</v>
      </c>
      <c r="D2301">
        <v>9.6975700000000007</v>
      </c>
      <c r="E2301">
        <v>10.3254</v>
      </c>
      <c r="F2301">
        <v>15.9429</v>
      </c>
      <c r="G2301">
        <v>10.991400000000001</v>
      </c>
      <c r="H2301">
        <v>19.149999999999999</v>
      </c>
      <c r="I2301">
        <v>5.4376300000000004</v>
      </c>
      <c r="J2301">
        <v>25.257300000000001</v>
      </c>
      <c r="K2301">
        <v>19.951499999999999</v>
      </c>
      <c r="L2301">
        <v>43.719799999999999</v>
      </c>
      <c r="M2301">
        <v>11.7287</v>
      </c>
      <c r="N2301">
        <v>20.571999999999999</v>
      </c>
      <c r="O2301">
        <v>14.3131</v>
      </c>
      <c r="P2301">
        <v>14.606299999999999</v>
      </c>
      <c r="Q2301">
        <v>3.06</v>
      </c>
      <c r="R2301">
        <v>46.204599999999999</v>
      </c>
      <c r="S2301">
        <v>6.8292099999999998</v>
      </c>
      <c r="T2301">
        <v>2.5</v>
      </c>
      <c r="U2301">
        <v>77.633600000000001</v>
      </c>
      <c r="V2301">
        <v>22.450500000000002</v>
      </c>
      <c r="W2301">
        <v>15.722300000000001</v>
      </c>
      <c r="X2301">
        <v>19.874600000000001</v>
      </c>
      <c r="Y2301">
        <v>65.965599999999995</v>
      </c>
      <c r="Z2301">
        <v>9.9520199999999992</v>
      </c>
      <c r="AA2301">
        <v>6.21</v>
      </c>
      <c r="AB2301">
        <v>33.323300000000003</v>
      </c>
      <c r="AC2301">
        <v>19.331499999999998</v>
      </c>
      <c r="AD2301">
        <v>13.08</v>
      </c>
      <c r="AE2301">
        <v>35.312399999999997</v>
      </c>
      <c r="AF2301">
        <v>16.792899999999999</v>
      </c>
      <c r="AG2301">
        <v>12.241099999999999</v>
      </c>
      <c r="AH2301">
        <v>16.386399999999998</v>
      </c>
      <c r="AI2301">
        <v>8.8501100000000008</v>
      </c>
      <c r="AJ2301">
        <v>31.064</v>
      </c>
      <c r="AK2301" t="e">
        <v>#N/A</v>
      </c>
      <c r="AL2301" t="e">
        <v>#N/A</v>
      </c>
      <c r="AM2301">
        <v>14.932399999999999</v>
      </c>
      <c r="AN2301">
        <v>29.881</v>
      </c>
      <c r="AO2301">
        <v>17.6206</v>
      </c>
      <c r="AP2301">
        <v>9.8468099999999996</v>
      </c>
      <c r="AQ2301">
        <v>34.568800000000003</v>
      </c>
      <c r="AR2301">
        <v>13.1996</v>
      </c>
    </row>
    <row r="2302" spans="1:44" x14ac:dyDescent="0.25">
      <c r="A2302" s="1">
        <v>39899</v>
      </c>
      <c r="B2302">
        <v>33.554000000000002</v>
      </c>
      <c r="C2302">
        <v>5.5829000000000004</v>
      </c>
      <c r="D2302">
        <v>9.5502800000000008</v>
      </c>
      <c r="E2302">
        <v>10.092700000000001</v>
      </c>
      <c r="F2302">
        <v>15.1303</v>
      </c>
      <c r="G2302">
        <v>10.940200000000001</v>
      </c>
      <c r="H2302">
        <v>19.54</v>
      </c>
      <c r="I2302">
        <v>5.3890200000000004</v>
      </c>
      <c r="J2302">
        <v>25.0945</v>
      </c>
      <c r="K2302">
        <v>20.134499999999999</v>
      </c>
      <c r="L2302">
        <v>43.936</v>
      </c>
      <c r="M2302">
        <v>11.754300000000001</v>
      </c>
      <c r="N2302">
        <v>19.631699999999999</v>
      </c>
      <c r="O2302">
        <v>14.730700000000001</v>
      </c>
      <c r="P2302">
        <v>14.452500000000001</v>
      </c>
      <c r="Q2302">
        <v>3.07</v>
      </c>
      <c r="R2302">
        <v>46.4589</v>
      </c>
      <c r="S2302">
        <v>6.9124999999999996</v>
      </c>
      <c r="T2302">
        <v>2.73</v>
      </c>
      <c r="U2302">
        <v>76.681399999999996</v>
      </c>
      <c r="V2302">
        <v>23.067399999999999</v>
      </c>
      <c r="W2302">
        <v>15.751300000000001</v>
      </c>
      <c r="X2302">
        <v>19.558700000000002</v>
      </c>
      <c r="Y2302">
        <v>64.349100000000007</v>
      </c>
      <c r="Z2302">
        <v>9.9279600000000006</v>
      </c>
      <c r="AA2302">
        <v>5.97</v>
      </c>
      <c r="AB2302">
        <v>34.060200000000002</v>
      </c>
      <c r="AC2302">
        <v>18.6294</v>
      </c>
      <c r="AD2302">
        <v>13.5</v>
      </c>
      <c r="AE2302">
        <v>35.464199999999998</v>
      </c>
      <c r="AF2302">
        <v>16.9252</v>
      </c>
      <c r="AG2302">
        <v>12.0626</v>
      </c>
      <c r="AH2302">
        <v>16.5031</v>
      </c>
      <c r="AI2302">
        <v>8.8436599999999999</v>
      </c>
      <c r="AJ2302">
        <v>31.6691</v>
      </c>
      <c r="AK2302" t="e">
        <v>#N/A</v>
      </c>
      <c r="AL2302" t="e">
        <v>#N/A</v>
      </c>
      <c r="AM2302">
        <v>14.9011</v>
      </c>
      <c r="AN2302">
        <v>29.916499999999999</v>
      </c>
      <c r="AO2302">
        <v>18.081299999999999</v>
      </c>
      <c r="AP2302">
        <v>9.8509200000000003</v>
      </c>
      <c r="AQ2302">
        <v>35.252600000000001</v>
      </c>
      <c r="AR2302">
        <v>13.1762</v>
      </c>
    </row>
    <row r="2303" spans="1:44" x14ac:dyDescent="0.25">
      <c r="A2303" s="1">
        <v>39902</v>
      </c>
      <c r="B2303">
        <v>32.684699999999999</v>
      </c>
      <c r="C2303">
        <v>4.8254299999999999</v>
      </c>
      <c r="D2303">
        <v>9.5195299999999996</v>
      </c>
      <c r="E2303">
        <v>9.0164299999999997</v>
      </c>
      <c r="F2303">
        <v>14.201499999999999</v>
      </c>
      <c r="G2303">
        <v>10.7812</v>
      </c>
      <c r="H2303">
        <v>19.399999999999999</v>
      </c>
      <c r="I2303">
        <v>4.4614200000000004</v>
      </c>
      <c r="J2303">
        <v>23.934200000000001</v>
      </c>
      <c r="K2303">
        <v>18.404900000000001</v>
      </c>
      <c r="L2303">
        <v>42.926200000000001</v>
      </c>
      <c r="M2303">
        <v>11.3979</v>
      </c>
      <c r="N2303">
        <v>17.4421</v>
      </c>
      <c r="O2303">
        <v>14.456200000000001</v>
      </c>
      <c r="P2303">
        <v>14.0703</v>
      </c>
      <c r="Q2303">
        <v>3.11</v>
      </c>
      <c r="R2303">
        <v>45.914999999999999</v>
      </c>
      <c r="S2303">
        <v>6.4166800000000004</v>
      </c>
      <c r="T2303">
        <v>2.04</v>
      </c>
      <c r="U2303">
        <v>71.826099999999997</v>
      </c>
      <c r="V2303">
        <v>22.401800000000001</v>
      </c>
      <c r="W2303">
        <v>15.7051</v>
      </c>
      <c r="X2303">
        <v>18.739599999999999</v>
      </c>
      <c r="Y2303">
        <v>65.101500000000001</v>
      </c>
      <c r="Z2303">
        <v>9.5505600000000008</v>
      </c>
      <c r="AA2303">
        <v>5.71</v>
      </c>
      <c r="AB2303">
        <v>34.4405</v>
      </c>
      <c r="AC2303">
        <v>17.026199999999999</v>
      </c>
      <c r="AD2303">
        <v>13.27</v>
      </c>
      <c r="AE2303">
        <v>35.030299999999997</v>
      </c>
      <c r="AF2303">
        <v>16.672999999999998</v>
      </c>
      <c r="AG2303">
        <v>11.7201</v>
      </c>
      <c r="AH2303">
        <v>16.424800000000001</v>
      </c>
      <c r="AI2303">
        <v>8.6961899999999996</v>
      </c>
      <c r="AJ2303">
        <v>31.066299999999998</v>
      </c>
      <c r="AK2303" t="e">
        <v>#N/A</v>
      </c>
      <c r="AL2303" t="e">
        <v>#N/A</v>
      </c>
      <c r="AM2303">
        <v>14.6317</v>
      </c>
      <c r="AN2303">
        <v>28.8735</v>
      </c>
      <c r="AO2303">
        <v>17.9831</v>
      </c>
      <c r="AP2303">
        <v>9.7898399999999999</v>
      </c>
      <c r="AQ2303">
        <v>34.977699999999999</v>
      </c>
      <c r="AR2303">
        <v>12.749499999999999</v>
      </c>
    </row>
    <row r="2304" spans="1:44" x14ac:dyDescent="0.25">
      <c r="A2304" s="1">
        <v>39903</v>
      </c>
      <c r="B2304">
        <v>33.115000000000002</v>
      </c>
      <c r="C2304">
        <v>5.2485099999999996</v>
      </c>
      <c r="D2304">
        <v>9.2298600000000004</v>
      </c>
      <c r="E2304">
        <v>9.5107300000000006</v>
      </c>
      <c r="F2304">
        <v>14.8187</v>
      </c>
      <c r="G2304">
        <v>10.7525</v>
      </c>
      <c r="H2304">
        <v>19.41</v>
      </c>
      <c r="I2304">
        <v>5.0022900000000003</v>
      </c>
      <c r="J2304">
        <v>23.767399999999999</v>
      </c>
      <c r="K2304">
        <v>18.530799999999999</v>
      </c>
      <c r="L2304">
        <v>42.835599999999999</v>
      </c>
      <c r="M2304">
        <v>11.645799999999999</v>
      </c>
      <c r="N2304">
        <v>18.938300000000002</v>
      </c>
      <c r="O2304">
        <v>14.340999999999999</v>
      </c>
      <c r="P2304">
        <v>14.203099999999999</v>
      </c>
      <c r="Q2304">
        <v>2.89</v>
      </c>
      <c r="R2304">
        <v>45.166699999999999</v>
      </c>
      <c r="S2304">
        <v>6.4765199999999998</v>
      </c>
      <c r="T2304">
        <v>1.51</v>
      </c>
      <c r="U2304">
        <v>75.1464</v>
      </c>
      <c r="V2304">
        <v>22.166799999999999</v>
      </c>
      <c r="W2304">
        <v>15.689299999999999</v>
      </c>
      <c r="X2304">
        <v>18.6111</v>
      </c>
      <c r="Y2304">
        <v>66.1571</v>
      </c>
      <c r="Z2304">
        <v>9.6803299999999997</v>
      </c>
      <c r="AA2304">
        <v>5.28</v>
      </c>
      <c r="AB2304">
        <v>33.878799999999998</v>
      </c>
      <c r="AC2304">
        <v>18.054099999999998</v>
      </c>
      <c r="AD2304">
        <v>13.05</v>
      </c>
      <c r="AE2304">
        <v>35.1462</v>
      </c>
      <c r="AF2304">
        <v>16.653400000000001</v>
      </c>
      <c r="AG2304">
        <v>12.2103</v>
      </c>
      <c r="AH2304">
        <v>16.5046</v>
      </c>
      <c r="AI2304">
        <v>8.5706600000000002</v>
      </c>
      <c r="AJ2304">
        <v>30.674099999999999</v>
      </c>
      <c r="AK2304" t="e">
        <v>#N/A</v>
      </c>
      <c r="AL2304" t="e">
        <v>#N/A</v>
      </c>
      <c r="AM2304">
        <v>14.7966</v>
      </c>
      <c r="AN2304">
        <v>28.8794</v>
      </c>
      <c r="AO2304">
        <v>17.815899999999999</v>
      </c>
      <c r="AP2304">
        <v>10.0862</v>
      </c>
      <c r="AQ2304">
        <v>34.903300000000002</v>
      </c>
      <c r="AR2304">
        <v>12.8588</v>
      </c>
    </row>
    <row r="2305" spans="1:44" x14ac:dyDescent="0.25">
      <c r="A2305" s="1">
        <v>39904</v>
      </c>
      <c r="B2305">
        <v>33.892299999999999</v>
      </c>
      <c r="C2305">
        <v>5.4598599999999999</v>
      </c>
      <c r="D2305">
        <v>9.4351199999999995</v>
      </c>
      <c r="E2305">
        <v>10.2186</v>
      </c>
      <c r="F2305">
        <v>15.930999999999999</v>
      </c>
      <c r="G2305">
        <v>11.169700000000001</v>
      </c>
      <c r="H2305">
        <v>18.829999999999998</v>
      </c>
      <c r="I2305">
        <v>5.1952699999999998</v>
      </c>
      <c r="J2305">
        <v>23.784600000000001</v>
      </c>
      <c r="K2305">
        <v>19.3034</v>
      </c>
      <c r="L2305">
        <v>43.714500000000001</v>
      </c>
      <c r="M2305">
        <v>12.152699999999999</v>
      </c>
      <c r="N2305">
        <v>20.1556</v>
      </c>
      <c r="O2305">
        <v>14.7065</v>
      </c>
      <c r="P2305">
        <v>14.978899999999999</v>
      </c>
      <c r="Q2305">
        <v>2.86</v>
      </c>
      <c r="R2305">
        <v>46.131</v>
      </c>
      <c r="S2305">
        <v>6.54549</v>
      </c>
      <c r="T2305">
        <v>1.4</v>
      </c>
      <c r="U2305">
        <v>78.538899999999998</v>
      </c>
      <c r="V2305">
        <v>22.8401</v>
      </c>
      <c r="W2305">
        <v>15.943300000000001</v>
      </c>
      <c r="X2305">
        <v>19.0002</v>
      </c>
      <c r="Y2305">
        <v>66.960800000000006</v>
      </c>
      <c r="Z2305">
        <v>9.7126800000000006</v>
      </c>
      <c r="AA2305">
        <v>5.15</v>
      </c>
      <c r="AB2305">
        <v>34.322099999999999</v>
      </c>
      <c r="AC2305">
        <v>19.203199999999999</v>
      </c>
      <c r="AD2305">
        <v>13.43</v>
      </c>
      <c r="AE2305">
        <v>35.744199999999999</v>
      </c>
      <c r="AF2305">
        <v>16.881499999999999</v>
      </c>
      <c r="AG2305">
        <v>12.895200000000001</v>
      </c>
      <c r="AH2305">
        <v>16.620799999999999</v>
      </c>
      <c r="AI2305">
        <v>8.8447499999999994</v>
      </c>
      <c r="AJ2305">
        <v>31.550599999999999</v>
      </c>
      <c r="AK2305" t="e">
        <v>#N/A</v>
      </c>
      <c r="AL2305" t="e">
        <v>#N/A</v>
      </c>
      <c r="AM2305">
        <v>14.6883</v>
      </c>
      <c r="AN2305">
        <v>29.6221</v>
      </c>
      <c r="AO2305">
        <v>18.503900000000002</v>
      </c>
      <c r="AP2305">
        <v>9.89466</v>
      </c>
      <c r="AQ2305">
        <v>35.551299999999998</v>
      </c>
      <c r="AR2305">
        <v>13.3672</v>
      </c>
    </row>
    <row r="2306" spans="1:44" x14ac:dyDescent="0.25">
      <c r="A2306" s="1">
        <v>39905</v>
      </c>
      <c r="B2306">
        <v>34.502299999999998</v>
      </c>
      <c r="C2306">
        <v>5.81243</v>
      </c>
      <c r="D2306">
        <v>9.2234999999999996</v>
      </c>
      <c r="E2306">
        <v>10.485200000000001</v>
      </c>
      <c r="F2306">
        <v>16.788900000000002</v>
      </c>
      <c r="G2306">
        <v>11.4566</v>
      </c>
      <c r="H2306">
        <v>19.809999999999999</v>
      </c>
      <c r="I2306">
        <v>5.2770599999999996</v>
      </c>
      <c r="J2306">
        <v>24.6937</v>
      </c>
      <c r="K2306">
        <v>20.772400000000001</v>
      </c>
      <c r="L2306">
        <v>44.510399999999997</v>
      </c>
      <c r="M2306">
        <v>12.4884</v>
      </c>
      <c r="N2306">
        <v>20.381799999999998</v>
      </c>
      <c r="O2306">
        <v>14.7018</v>
      </c>
      <c r="P2306">
        <v>15.946999999999999</v>
      </c>
      <c r="Q2306">
        <v>3.09</v>
      </c>
      <c r="R2306">
        <v>46.300400000000003</v>
      </c>
      <c r="S2306">
        <v>6.83697</v>
      </c>
      <c r="T2306">
        <v>1.52</v>
      </c>
      <c r="U2306">
        <v>80.450699999999998</v>
      </c>
      <c r="V2306">
        <v>23.147600000000001</v>
      </c>
      <c r="W2306">
        <v>16.3916</v>
      </c>
      <c r="X2306">
        <v>20.293299999999999</v>
      </c>
      <c r="Y2306">
        <v>68.408900000000003</v>
      </c>
      <c r="Z2306">
        <v>10.035</v>
      </c>
      <c r="AA2306">
        <v>5.75</v>
      </c>
      <c r="AB2306">
        <v>33.903100000000002</v>
      </c>
      <c r="AC2306">
        <v>19.032900000000001</v>
      </c>
      <c r="AD2306">
        <v>13.56</v>
      </c>
      <c r="AE2306">
        <v>36.064999999999998</v>
      </c>
      <c r="AF2306">
        <v>16.703600000000002</v>
      </c>
      <c r="AG2306">
        <v>12.741400000000001</v>
      </c>
      <c r="AH2306">
        <v>17.660299999999999</v>
      </c>
      <c r="AI2306">
        <v>8.6107700000000005</v>
      </c>
      <c r="AJ2306">
        <v>31.989899999999999</v>
      </c>
      <c r="AK2306" t="e">
        <v>#N/A</v>
      </c>
      <c r="AL2306" t="e">
        <v>#N/A</v>
      </c>
      <c r="AM2306">
        <v>14.802099999999999</v>
      </c>
      <c r="AN2306">
        <v>30.674600000000002</v>
      </c>
      <c r="AO2306">
        <v>19.0291</v>
      </c>
      <c r="AP2306">
        <v>10.021100000000001</v>
      </c>
      <c r="AQ2306">
        <v>35.709600000000002</v>
      </c>
      <c r="AR2306">
        <v>14.220700000000001</v>
      </c>
    </row>
    <row r="2307" spans="1:44" x14ac:dyDescent="0.25">
      <c r="A2307" s="1">
        <v>39906</v>
      </c>
      <c r="B2307">
        <v>34.404299999999999</v>
      </c>
      <c r="C2307">
        <v>5.7911099999999998</v>
      </c>
      <c r="D2307">
        <v>9.2293299999999991</v>
      </c>
      <c r="E2307">
        <v>10.703799999999999</v>
      </c>
      <c r="F2307">
        <v>16.747499999999999</v>
      </c>
      <c r="G2307">
        <v>11.760999999999999</v>
      </c>
      <c r="H2307">
        <v>19.66</v>
      </c>
      <c r="I2307">
        <v>5.5258700000000003</v>
      </c>
      <c r="J2307">
        <v>24.9575</v>
      </c>
      <c r="K2307">
        <v>21.1221</v>
      </c>
      <c r="L2307">
        <v>44.508400000000002</v>
      </c>
      <c r="M2307">
        <v>12.471399999999999</v>
      </c>
      <c r="N2307">
        <v>21.1478</v>
      </c>
      <c r="O2307">
        <v>14.545999999999999</v>
      </c>
      <c r="P2307">
        <v>16.374300000000002</v>
      </c>
      <c r="Q2307">
        <v>3.33</v>
      </c>
      <c r="R2307">
        <v>46.311500000000002</v>
      </c>
      <c r="S2307">
        <v>6.9471999999999996</v>
      </c>
      <c r="T2307">
        <v>1.58</v>
      </c>
      <c r="U2307">
        <v>83.892499999999998</v>
      </c>
      <c r="V2307">
        <v>23.405999999999999</v>
      </c>
      <c r="W2307">
        <v>16.5032</v>
      </c>
      <c r="X2307">
        <v>19.9983</v>
      </c>
      <c r="Y2307">
        <v>69.188199999999995</v>
      </c>
      <c r="Z2307">
        <v>10.1698</v>
      </c>
      <c r="AA2307">
        <v>6.03</v>
      </c>
      <c r="AB2307">
        <v>33.296199999999999</v>
      </c>
      <c r="AC2307">
        <v>19.741199999999999</v>
      </c>
      <c r="AD2307">
        <v>13.26</v>
      </c>
      <c r="AE2307">
        <v>36.1614</v>
      </c>
      <c r="AF2307">
        <v>16.3293</v>
      </c>
      <c r="AG2307">
        <v>12.3543</v>
      </c>
      <c r="AH2307">
        <v>18.098400000000002</v>
      </c>
      <c r="AI2307">
        <v>8.4523299999999999</v>
      </c>
      <c r="AJ2307">
        <v>32.046799999999998</v>
      </c>
      <c r="AK2307" t="e">
        <v>#N/A</v>
      </c>
      <c r="AL2307" t="e">
        <v>#N/A</v>
      </c>
      <c r="AM2307">
        <v>14.394299999999999</v>
      </c>
      <c r="AN2307">
        <v>30.392700000000001</v>
      </c>
      <c r="AO2307">
        <v>19.1753</v>
      </c>
      <c r="AP2307">
        <v>10.803900000000001</v>
      </c>
      <c r="AQ2307">
        <v>35.728099999999998</v>
      </c>
      <c r="AR2307">
        <v>14.0383</v>
      </c>
    </row>
    <row r="2308" spans="1:44" x14ac:dyDescent="0.25">
      <c r="A2308" s="1">
        <v>39909</v>
      </c>
      <c r="B2308">
        <v>34.203600000000002</v>
      </c>
      <c r="C2308">
        <v>5.5772899999999996</v>
      </c>
      <c r="D2308">
        <v>9.18079</v>
      </c>
      <c r="E2308">
        <v>10.529400000000001</v>
      </c>
      <c r="F2308">
        <v>16.074999999999999</v>
      </c>
      <c r="G2308">
        <v>11.9472</v>
      </c>
      <c r="H2308">
        <v>19.55</v>
      </c>
      <c r="I2308">
        <v>5.4100099999999998</v>
      </c>
      <c r="J2308">
        <v>25.1357</v>
      </c>
      <c r="K2308">
        <v>20.462</v>
      </c>
      <c r="L2308">
        <v>43.903599999999997</v>
      </c>
      <c r="M2308">
        <v>11.9754</v>
      </c>
      <c r="N2308">
        <v>20.076899999999998</v>
      </c>
      <c r="O2308">
        <v>14.475899999999999</v>
      </c>
      <c r="P2308">
        <v>15.9558</v>
      </c>
      <c r="Q2308">
        <v>3.16</v>
      </c>
      <c r="R2308">
        <v>45.812800000000003</v>
      </c>
      <c r="S2308">
        <v>7.0685200000000004</v>
      </c>
      <c r="T2308">
        <v>1.68</v>
      </c>
      <c r="U2308">
        <v>81.5291</v>
      </c>
      <c r="V2308">
        <v>23.016999999999999</v>
      </c>
      <c r="W2308">
        <v>16.317900000000002</v>
      </c>
      <c r="X2308">
        <v>19.623100000000001</v>
      </c>
      <c r="Y2308">
        <v>68.379900000000006</v>
      </c>
      <c r="Z2308">
        <v>10.059200000000001</v>
      </c>
      <c r="AA2308">
        <v>5.89</v>
      </c>
      <c r="AB2308">
        <v>33.152799999999999</v>
      </c>
      <c r="AC2308">
        <v>18.913</v>
      </c>
      <c r="AD2308">
        <v>13.24</v>
      </c>
      <c r="AE2308">
        <v>35.526600000000002</v>
      </c>
      <c r="AF2308">
        <v>16.372299999999999</v>
      </c>
      <c r="AG2308">
        <v>12.2958</v>
      </c>
      <c r="AH2308">
        <v>17.794899999999998</v>
      </c>
      <c r="AI2308">
        <v>8.50718</v>
      </c>
      <c r="AJ2308">
        <v>31.891200000000001</v>
      </c>
      <c r="AK2308" t="e">
        <v>#N/A</v>
      </c>
      <c r="AL2308" t="e">
        <v>#N/A</v>
      </c>
      <c r="AM2308">
        <v>15.287599999999999</v>
      </c>
      <c r="AN2308">
        <v>30.683399999999999</v>
      </c>
      <c r="AO2308">
        <v>19.213999999999999</v>
      </c>
      <c r="AP2308">
        <v>10.5771</v>
      </c>
      <c r="AQ2308">
        <v>35.295699999999997</v>
      </c>
      <c r="AR2308">
        <v>13.6991</v>
      </c>
    </row>
    <row r="2309" spans="1:44" x14ac:dyDescent="0.25">
      <c r="A2309" s="1">
        <v>39910</v>
      </c>
      <c r="B2309">
        <v>33.9696</v>
      </c>
      <c r="C2309">
        <v>5.5925099999999999</v>
      </c>
      <c r="D2309">
        <v>9.4229299999999991</v>
      </c>
      <c r="E2309">
        <v>10.614699999999999</v>
      </c>
      <c r="F2309">
        <v>15.6234</v>
      </c>
      <c r="G2309">
        <v>11.8102</v>
      </c>
      <c r="H2309">
        <v>19.23</v>
      </c>
      <c r="I2309">
        <v>5.4199700000000002</v>
      </c>
      <c r="J2309">
        <v>24.5733</v>
      </c>
      <c r="K2309">
        <v>19.596399999999999</v>
      </c>
      <c r="L2309">
        <v>43.748800000000003</v>
      </c>
      <c r="M2309">
        <v>11.7202</v>
      </c>
      <c r="N2309">
        <v>20.7424</v>
      </c>
      <c r="O2309">
        <v>14.617900000000001</v>
      </c>
      <c r="P2309">
        <v>15.5307</v>
      </c>
      <c r="Q2309">
        <v>3</v>
      </c>
      <c r="R2309">
        <v>45.753399999999999</v>
      </c>
      <c r="S2309">
        <v>6.8497599999999998</v>
      </c>
      <c r="T2309">
        <v>1.51</v>
      </c>
      <c r="U2309">
        <v>82.605800000000002</v>
      </c>
      <c r="V2309">
        <v>23.123000000000001</v>
      </c>
      <c r="W2309">
        <v>16.293600000000001</v>
      </c>
      <c r="X2309">
        <v>19.644500000000001</v>
      </c>
      <c r="Y2309">
        <v>67.696799999999996</v>
      </c>
      <c r="Z2309">
        <v>9.9773499999999995</v>
      </c>
      <c r="AA2309">
        <v>5.63</v>
      </c>
      <c r="AB2309">
        <v>33.212400000000002</v>
      </c>
      <c r="AC2309">
        <v>18.6082</v>
      </c>
      <c r="AD2309">
        <v>13.21</v>
      </c>
      <c r="AE2309">
        <v>35.823399999999999</v>
      </c>
      <c r="AF2309">
        <v>16.420000000000002</v>
      </c>
      <c r="AG2309">
        <v>12.519399999999999</v>
      </c>
      <c r="AH2309">
        <v>17.620200000000001</v>
      </c>
      <c r="AI2309">
        <v>8.5354899999999994</v>
      </c>
      <c r="AJ2309">
        <v>31.836600000000001</v>
      </c>
      <c r="AK2309" t="e">
        <v>#N/A</v>
      </c>
      <c r="AL2309" t="e">
        <v>#N/A</v>
      </c>
      <c r="AM2309">
        <v>16.644300000000001</v>
      </c>
      <c r="AN2309">
        <v>30.465499999999999</v>
      </c>
      <c r="AO2309">
        <v>18.991700000000002</v>
      </c>
      <c r="AP2309">
        <v>10.408799999999999</v>
      </c>
      <c r="AQ2309">
        <v>35.237900000000003</v>
      </c>
      <c r="AR2309">
        <v>13.592700000000001</v>
      </c>
    </row>
    <row r="2310" spans="1:44" x14ac:dyDescent="0.25">
      <c r="A2310" s="1">
        <v>39911</v>
      </c>
      <c r="B2310">
        <v>34.419699999999999</v>
      </c>
      <c r="C2310">
        <v>5.7969099999999996</v>
      </c>
      <c r="D2310">
        <v>9.4979899999999997</v>
      </c>
      <c r="E2310">
        <v>11.137</v>
      </c>
      <c r="F2310">
        <v>16.098700000000001</v>
      </c>
      <c r="G2310">
        <v>11.9674</v>
      </c>
      <c r="H2310">
        <v>19.37</v>
      </c>
      <c r="I2310">
        <v>5.2085400000000002</v>
      </c>
      <c r="J2310">
        <v>24.772500000000001</v>
      </c>
      <c r="K2310">
        <v>19.7119</v>
      </c>
      <c r="L2310">
        <v>43.879399999999997</v>
      </c>
      <c r="M2310">
        <v>11.9366</v>
      </c>
      <c r="N2310">
        <v>20.329000000000001</v>
      </c>
      <c r="O2310">
        <v>14.7658</v>
      </c>
      <c r="P2310">
        <v>15.9427</v>
      </c>
      <c r="Q2310">
        <v>2.99</v>
      </c>
      <c r="R2310">
        <v>46.0032</v>
      </c>
      <c r="S2310">
        <v>6.8557300000000003</v>
      </c>
      <c r="T2310">
        <v>1.46</v>
      </c>
      <c r="U2310">
        <v>81.807500000000005</v>
      </c>
      <c r="V2310">
        <v>22.991199999999999</v>
      </c>
      <c r="W2310">
        <v>16.825500000000002</v>
      </c>
      <c r="X2310">
        <v>19.901900000000001</v>
      </c>
      <c r="Y2310">
        <v>69.495400000000004</v>
      </c>
      <c r="Z2310">
        <v>9.8789999999999996</v>
      </c>
      <c r="AA2310">
        <v>5.29</v>
      </c>
      <c r="AB2310">
        <v>33.3309</v>
      </c>
      <c r="AC2310">
        <v>18.765000000000001</v>
      </c>
      <c r="AD2310">
        <v>13.27</v>
      </c>
      <c r="AE2310">
        <v>35.991999999999997</v>
      </c>
      <c r="AF2310">
        <v>16.756599999999999</v>
      </c>
      <c r="AG2310">
        <v>12.829599999999999</v>
      </c>
      <c r="AH2310">
        <v>17.7867</v>
      </c>
      <c r="AI2310">
        <v>8.5319699999999994</v>
      </c>
      <c r="AJ2310">
        <v>31.756799999999998</v>
      </c>
      <c r="AK2310" t="e">
        <v>#N/A</v>
      </c>
      <c r="AL2310" t="e">
        <v>#N/A</v>
      </c>
      <c r="AM2310">
        <v>16.254999999999999</v>
      </c>
      <c r="AN2310">
        <v>30.1557</v>
      </c>
      <c r="AO2310">
        <v>19.002199999999998</v>
      </c>
      <c r="AP2310">
        <v>10.55</v>
      </c>
      <c r="AQ2310">
        <v>35.450099999999999</v>
      </c>
      <c r="AR2310">
        <v>13.7883</v>
      </c>
    </row>
    <row r="2311" spans="1:44" x14ac:dyDescent="0.25">
      <c r="A2311" s="1">
        <v>39912</v>
      </c>
      <c r="B2311">
        <v>35.479399999999998</v>
      </c>
      <c r="C2311">
        <v>6.3449400000000002</v>
      </c>
      <c r="D2311">
        <v>9.4216999999999995</v>
      </c>
      <c r="E2311">
        <v>13.2981</v>
      </c>
      <c r="F2311">
        <v>17.236599999999999</v>
      </c>
      <c r="G2311">
        <v>12.2628</v>
      </c>
      <c r="H2311">
        <v>19.510000000000002</v>
      </c>
      <c r="I2311">
        <v>7.0232299999999999</v>
      </c>
      <c r="J2311">
        <v>26.2211</v>
      </c>
      <c r="K2311">
        <v>21.6099</v>
      </c>
      <c r="L2311">
        <v>44.2196</v>
      </c>
      <c r="M2311">
        <v>12.3781</v>
      </c>
      <c r="N2311">
        <v>22.816400000000002</v>
      </c>
      <c r="O2311">
        <v>14.719099999999999</v>
      </c>
      <c r="P2311">
        <v>16.8871</v>
      </c>
      <c r="Q2311">
        <v>3.2</v>
      </c>
      <c r="R2311">
        <v>46.442900000000002</v>
      </c>
      <c r="S2311">
        <v>7.2772100000000002</v>
      </c>
      <c r="T2311">
        <v>1.53</v>
      </c>
      <c r="U2311">
        <v>88.356800000000007</v>
      </c>
      <c r="V2311">
        <v>23.868200000000002</v>
      </c>
      <c r="W2311">
        <v>17.292999999999999</v>
      </c>
      <c r="X2311">
        <v>20.79</v>
      </c>
      <c r="Y2311">
        <v>69.624600000000001</v>
      </c>
      <c r="Z2311">
        <v>10.3056</v>
      </c>
      <c r="AA2311">
        <v>5.23</v>
      </c>
      <c r="AB2311">
        <v>33.1997</v>
      </c>
      <c r="AC2311">
        <v>22.3337</v>
      </c>
      <c r="AD2311">
        <v>13.11</v>
      </c>
      <c r="AE2311">
        <v>36.594900000000003</v>
      </c>
      <c r="AF2311">
        <v>16.416499999999999</v>
      </c>
      <c r="AG2311">
        <v>13.095599999999999</v>
      </c>
      <c r="AH2311">
        <v>18.799700000000001</v>
      </c>
      <c r="AI2311">
        <v>8.5491399999999995</v>
      </c>
      <c r="AJ2311">
        <v>32.1265</v>
      </c>
      <c r="AK2311" t="e">
        <v>#N/A</v>
      </c>
      <c r="AL2311" t="e">
        <v>#N/A</v>
      </c>
      <c r="AM2311">
        <v>16.912400000000002</v>
      </c>
      <c r="AN2311">
        <v>31.859100000000002</v>
      </c>
      <c r="AO2311">
        <v>19.193100000000001</v>
      </c>
      <c r="AP2311">
        <v>10.693</v>
      </c>
      <c r="AQ2311">
        <v>34.028100000000002</v>
      </c>
      <c r="AR2311">
        <v>14.113899999999999</v>
      </c>
    </row>
    <row r="2312" spans="1:44" x14ac:dyDescent="0.25">
      <c r="A2312" s="1">
        <v>39916</v>
      </c>
      <c r="B2312">
        <v>35.626399999999997</v>
      </c>
      <c r="C2312">
        <v>6.56</v>
      </c>
      <c r="D2312">
        <v>9.5661500000000004</v>
      </c>
      <c r="E2312">
        <v>14.449299999999999</v>
      </c>
      <c r="F2312">
        <v>21.098099999999999</v>
      </c>
      <c r="G2312">
        <v>12.329499999999999</v>
      </c>
      <c r="H2312">
        <v>19.28</v>
      </c>
      <c r="I2312">
        <v>8.1042799999999993</v>
      </c>
      <c r="J2312">
        <v>24.881599999999999</v>
      </c>
      <c r="K2312">
        <v>22.0351</v>
      </c>
      <c r="L2312">
        <v>43.421199999999999</v>
      </c>
      <c r="M2312">
        <v>12.4267</v>
      </c>
      <c r="N2312">
        <v>28.520499999999998</v>
      </c>
      <c r="O2312">
        <v>14.634</v>
      </c>
      <c r="P2312">
        <v>17.0975</v>
      </c>
      <c r="Q2312">
        <v>3.1950000000000003</v>
      </c>
      <c r="R2312">
        <v>45.232599999999998</v>
      </c>
      <c r="S2312">
        <v>7.7911099999999998</v>
      </c>
      <c r="T2312">
        <v>1.4300000000000002</v>
      </c>
      <c r="U2312">
        <v>92.492800000000003</v>
      </c>
      <c r="V2312">
        <v>23.930599999999998</v>
      </c>
      <c r="W2312">
        <v>17.333100000000002</v>
      </c>
      <c r="X2312">
        <v>20.2743</v>
      </c>
      <c r="Y2312">
        <v>68.426500000000004</v>
      </c>
      <c r="Z2312">
        <v>10.3056</v>
      </c>
      <c r="AA2312">
        <v>5.5150000000000006</v>
      </c>
      <c r="AB2312">
        <v>33.031799999999997</v>
      </c>
      <c r="AC2312">
        <v>22.9815</v>
      </c>
      <c r="AD2312">
        <v>13.175000000000001</v>
      </c>
      <c r="AE2312">
        <v>36.2333</v>
      </c>
      <c r="AF2312">
        <v>16.260400000000001</v>
      </c>
      <c r="AG2312">
        <v>13.0556</v>
      </c>
      <c r="AH2312">
        <v>18.7468</v>
      </c>
      <c r="AI2312">
        <v>8.5050100000000004</v>
      </c>
      <c r="AJ2312">
        <v>31.375499999999999</v>
      </c>
      <c r="AK2312" t="e">
        <v>#N/A</v>
      </c>
      <c r="AL2312" t="e">
        <v>#N/A</v>
      </c>
      <c r="AM2312">
        <v>17.273900000000001</v>
      </c>
      <c r="AN2312">
        <v>31.252800000000001</v>
      </c>
      <c r="AO2312">
        <v>18.977900000000002</v>
      </c>
      <c r="AP2312">
        <v>11.115</v>
      </c>
      <c r="AQ2312">
        <v>34.612499999999997</v>
      </c>
      <c r="AR2312">
        <v>13.865399999999999</v>
      </c>
    </row>
    <row r="2313" spans="1:44" x14ac:dyDescent="0.25">
      <c r="A2313" s="1">
        <v>39917</v>
      </c>
      <c r="B2313">
        <v>35.3446</v>
      </c>
      <c r="C2313">
        <v>6.3291399999999998</v>
      </c>
      <c r="D2313">
        <v>9.5177700000000005</v>
      </c>
      <c r="E2313">
        <v>13.012700000000001</v>
      </c>
      <c r="F2313">
        <v>22.5791</v>
      </c>
      <c r="G2313">
        <v>12.1309</v>
      </c>
      <c r="H2313">
        <v>19.05</v>
      </c>
      <c r="I2313">
        <v>7.41866</v>
      </c>
      <c r="J2313">
        <v>24.802299999999999</v>
      </c>
      <c r="K2313">
        <v>21.724499999999999</v>
      </c>
      <c r="L2313">
        <v>42.517299999999999</v>
      </c>
      <c r="M2313">
        <v>12.451700000000001</v>
      </c>
      <c r="N2313">
        <v>30.089500000000001</v>
      </c>
      <c r="O2313">
        <v>14.460599999999999</v>
      </c>
      <c r="P2313">
        <v>16.991700000000002</v>
      </c>
      <c r="Q2313">
        <v>3.19</v>
      </c>
      <c r="R2313">
        <v>45.009599999999999</v>
      </c>
      <c r="S2313">
        <v>7.3911899999999999</v>
      </c>
      <c r="T2313">
        <v>1.33</v>
      </c>
      <c r="U2313">
        <v>81.786000000000001</v>
      </c>
      <c r="V2313">
        <v>23.6479</v>
      </c>
      <c r="W2313">
        <v>16.915299999999998</v>
      </c>
      <c r="X2313">
        <v>20.229500000000002</v>
      </c>
      <c r="Y2313">
        <v>67.945599999999999</v>
      </c>
      <c r="Z2313">
        <v>10.322699999999999</v>
      </c>
      <c r="AA2313">
        <v>5.8</v>
      </c>
      <c r="AB2313">
        <v>33.1663</v>
      </c>
      <c r="AC2313">
        <v>20.930900000000001</v>
      </c>
      <c r="AD2313">
        <v>13.24</v>
      </c>
      <c r="AE2313">
        <v>35.392299999999999</v>
      </c>
      <c r="AF2313">
        <v>16.0258</v>
      </c>
      <c r="AG2313">
        <v>12.8927</v>
      </c>
      <c r="AH2313">
        <v>18.1357</v>
      </c>
      <c r="AI2313">
        <v>8.4147300000000005</v>
      </c>
      <c r="AJ2313">
        <v>30.852499999999999</v>
      </c>
      <c r="AK2313" t="e">
        <v>#N/A</v>
      </c>
      <c r="AL2313" t="e">
        <v>#N/A</v>
      </c>
      <c r="AM2313">
        <v>17.362200000000001</v>
      </c>
      <c r="AN2313">
        <v>30.6799</v>
      </c>
      <c r="AO2313">
        <v>18.710599999999999</v>
      </c>
      <c r="AP2313">
        <v>10.6069</v>
      </c>
      <c r="AQ2313">
        <v>34.329300000000003</v>
      </c>
      <c r="AR2313">
        <v>13.500299999999999</v>
      </c>
    </row>
    <row r="2314" spans="1:44" x14ac:dyDescent="0.25">
      <c r="A2314" s="1">
        <v>39918</v>
      </c>
      <c r="B2314">
        <v>36.152500000000003</v>
      </c>
      <c r="C2314">
        <v>6.5375399999999999</v>
      </c>
      <c r="D2314">
        <v>9.8308300000000006</v>
      </c>
      <c r="E2314">
        <v>14.672800000000001</v>
      </c>
      <c r="F2314">
        <v>23.953700000000001</v>
      </c>
      <c r="G2314">
        <v>12.156499999999999</v>
      </c>
      <c r="H2314">
        <v>19.05</v>
      </c>
      <c r="I2314">
        <v>7.7359900000000001</v>
      </c>
      <c r="J2314">
        <v>25.353999999999999</v>
      </c>
      <c r="K2314">
        <v>22.108699999999999</v>
      </c>
      <c r="L2314">
        <v>42.927100000000003</v>
      </c>
      <c r="M2314">
        <v>12.290100000000001</v>
      </c>
      <c r="N2314">
        <v>30.021799999999999</v>
      </c>
      <c r="O2314">
        <v>14.843999999999999</v>
      </c>
      <c r="P2314">
        <v>17.606400000000001</v>
      </c>
      <c r="Q2314">
        <v>3.26</v>
      </c>
      <c r="R2314">
        <v>45.656399999999998</v>
      </c>
      <c r="S2314">
        <v>7.6560699999999997</v>
      </c>
      <c r="T2314">
        <v>1.42</v>
      </c>
      <c r="U2314">
        <v>86.7791</v>
      </c>
      <c r="V2314">
        <v>24.342700000000001</v>
      </c>
      <c r="W2314">
        <v>17.269600000000001</v>
      </c>
      <c r="X2314">
        <v>20.6982</v>
      </c>
      <c r="Y2314">
        <v>68.187200000000004</v>
      </c>
      <c r="Z2314">
        <v>10.149900000000001</v>
      </c>
      <c r="AA2314">
        <v>5.7</v>
      </c>
      <c r="AB2314">
        <v>33.685899999999997</v>
      </c>
      <c r="AC2314">
        <v>22.372599999999998</v>
      </c>
      <c r="AD2314">
        <v>13.41</v>
      </c>
      <c r="AE2314">
        <v>35.103000000000002</v>
      </c>
      <c r="AF2314">
        <v>16.509599999999999</v>
      </c>
      <c r="AG2314">
        <v>12.644299999999999</v>
      </c>
      <c r="AH2314">
        <v>18.53</v>
      </c>
      <c r="AI2314">
        <v>8.8110900000000001</v>
      </c>
      <c r="AJ2314">
        <v>32.080800000000004</v>
      </c>
      <c r="AK2314" t="e">
        <v>#N/A</v>
      </c>
      <c r="AL2314" t="e">
        <v>#N/A</v>
      </c>
      <c r="AM2314">
        <v>17.933499999999999</v>
      </c>
      <c r="AN2314">
        <v>31.741199999999999</v>
      </c>
      <c r="AO2314">
        <v>19.091899999999999</v>
      </c>
      <c r="AP2314">
        <v>10.832800000000001</v>
      </c>
      <c r="AQ2314">
        <v>34.712800000000001</v>
      </c>
      <c r="AR2314">
        <v>14.1137</v>
      </c>
    </row>
    <row r="2315" spans="1:44" x14ac:dyDescent="0.25">
      <c r="A2315" s="1">
        <v>39919</v>
      </c>
      <c r="B2315">
        <v>36.781300000000002</v>
      </c>
      <c r="C2315">
        <v>6.5982500000000002</v>
      </c>
      <c r="D2315">
        <v>9.8659499999999998</v>
      </c>
      <c r="E2315">
        <v>14.696999999999999</v>
      </c>
      <c r="F2315">
        <v>25.257300000000001</v>
      </c>
      <c r="G2315">
        <v>12.5283</v>
      </c>
      <c r="H2315">
        <v>19.48</v>
      </c>
      <c r="I2315">
        <v>7.6485300000000001</v>
      </c>
      <c r="J2315">
        <v>25.862100000000002</v>
      </c>
      <c r="K2315">
        <v>22.0761</v>
      </c>
      <c r="L2315">
        <v>42.357500000000002</v>
      </c>
      <c r="M2315">
        <v>12.638999999999999</v>
      </c>
      <c r="N2315">
        <v>30.271799999999999</v>
      </c>
      <c r="O2315">
        <v>14.841200000000001</v>
      </c>
      <c r="P2315">
        <v>18.178699999999999</v>
      </c>
      <c r="Q2315">
        <v>3.22</v>
      </c>
      <c r="R2315">
        <v>45.0886</v>
      </c>
      <c r="S2315">
        <v>7.9269999999999996</v>
      </c>
      <c r="T2315">
        <v>1.47</v>
      </c>
      <c r="U2315">
        <v>86.627799999999993</v>
      </c>
      <c r="V2315">
        <v>25.520499999999998</v>
      </c>
      <c r="W2315">
        <v>17.440999999999999</v>
      </c>
      <c r="X2315">
        <v>21.214500000000001</v>
      </c>
      <c r="Y2315">
        <v>69.844899999999996</v>
      </c>
      <c r="Z2315">
        <v>10.3073</v>
      </c>
      <c r="AA2315">
        <v>6.66</v>
      </c>
      <c r="AB2315">
        <v>33.906500000000001</v>
      </c>
      <c r="AC2315">
        <v>22.8</v>
      </c>
      <c r="AD2315">
        <v>13.32</v>
      </c>
      <c r="AE2315">
        <v>35.5289</v>
      </c>
      <c r="AF2315">
        <v>16.229700000000001</v>
      </c>
      <c r="AG2315">
        <v>13.245699999999999</v>
      </c>
      <c r="AH2315">
        <v>19.0869</v>
      </c>
      <c r="AI2315">
        <v>8.8211399999999998</v>
      </c>
      <c r="AJ2315">
        <v>33.128500000000003</v>
      </c>
      <c r="AK2315" t="e">
        <v>#N/A</v>
      </c>
      <c r="AL2315" t="e">
        <v>#N/A</v>
      </c>
      <c r="AM2315">
        <v>17.3675</v>
      </c>
      <c r="AN2315">
        <v>32.187399999999997</v>
      </c>
      <c r="AO2315">
        <v>19.082699999999999</v>
      </c>
      <c r="AP2315">
        <v>10.623699999999999</v>
      </c>
      <c r="AQ2315">
        <v>34.3078</v>
      </c>
      <c r="AR2315">
        <v>14.646100000000001</v>
      </c>
    </row>
    <row r="2316" spans="1:44" x14ac:dyDescent="0.25">
      <c r="A2316" s="1">
        <v>39920</v>
      </c>
      <c r="B2316">
        <v>36.525199999999998</v>
      </c>
      <c r="C2316">
        <v>6.7481299999999997</v>
      </c>
      <c r="D2316">
        <v>9.9761199999999999</v>
      </c>
      <c r="E2316">
        <v>15.6563</v>
      </c>
      <c r="F2316">
        <v>24.4665</v>
      </c>
      <c r="G2316">
        <v>12.866099999999999</v>
      </c>
      <c r="H2316">
        <v>20.100000000000001</v>
      </c>
      <c r="I2316">
        <v>7.9237000000000002</v>
      </c>
      <c r="J2316">
        <v>26.087800000000001</v>
      </c>
      <c r="K2316">
        <v>22.023</v>
      </c>
      <c r="L2316">
        <v>42.857100000000003</v>
      </c>
      <c r="M2316">
        <v>12.7019</v>
      </c>
      <c r="N2316">
        <v>27.845099999999999</v>
      </c>
      <c r="O2316">
        <v>14.971399999999999</v>
      </c>
      <c r="P2316">
        <v>18.422699999999999</v>
      </c>
      <c r="Q2316">
        <v>3.26</v>
      </c>
      <c r="R2316">
        <v>45.118899999999996</v>
      </c>
      <c r="S2316">
        <v>8.0890699999999995</v>
      </c>
      <c r="T2316">
        <v>1.43</v>
      </c>
      <c r="U2316">
        <v>87.117199999999997</v>
      </c>
      <c r="V2316">
        <v>25.578800000000001</v>
      </c>
      <c r="W2316">
        <v>17.7135</v>
      </c>
      <c r="X2316">
        <v>21.438700000000001</v>
      </c>
      <c r="Y2316">
        <v>70.471699999999998</v>
      </c>
      <c r="Z2316">
        <v>10.2262</v>
      </c>
      <c r="AA2316">
        <v>6.41</v>
      </c>
      <c r="AB2316">
        <v>34.822800000000001</v>
      </c>
      <c r="AC2316">
        <v>23.0549</v>
      </c>
      <c r="AD2316">
        <v>13.51</v>
      </c>
      <c r="AE2316">
        <v>36.816800000000001</v>
      </c>
      <c r="AF2316">
        <v>16.325099999999999</v>
      </c>
      <c r="AG2316">
        <v>13.0063</v>
      </c>
      <c r="AH2316">
        <v>19.5899</v>
      </c>
      <c r="AI2316">
        <v>9.08108</v>
      </c>
      <c r="AJ2316">
        <v>34.295299999999997</v>
      </c>
      <c r="AK2316" t="e">
        <v>#N/A</v>
      </c>
      <c r="AL2316" t="e">
        <v>#N/A</v>
      </c>
      <c r="AM2316">
        <v>17.392700000000001</v>
      </c>
      <c r="AN2316">
        <v>32.404200000000003</v>
      </c>
      <c r="AO2316">
        <v>19.314699999999998</v>
      </c>
      <c r="AP2316">
        <v>10.723000000000001</v>
      </c>
      <c r="AQ2316">
        <v>34.274299999999997</v>
      </c>
      <c r="AR2316">
        <v>14.707100000000001</v>
      </c>
    </row>
    <row r="2317" spans="1:44" x14ac:dyDescent="0.25">
      <c r="A2317" s="1">
        <v>39923</v>
      </c>
      <c r="B2317">
        <v>35.526499999999999</v>
      </c>
      <c r="C2317">
        <v>6.1354899999999999</v>
      </c>
      <c r="D2317">
        <v>10.0114</v>
      </c>
      <c r="E2317">
        <v>13.721399999999999</v>
      </c>
      <c r="F2317">
        <v>19.620899999999999</v>
      </c>
      <c r="G2317">
        <v>12.6508</v>
      </c>
      <c r="H2317">
        <v>19.899999999999999</v>
      </c>
      <c r="I2317">
        <v>6.0376500000000002</v>
      </c>
      <c r="J2317">
        <v>25.011299999999999</v>
      </c>
      <c r="K2317">
        <v>20.936</v>
      </c>
      <c r="L2317">
        <v>41.761899999999997</v>
      </c>
      <c r="M2317">
        <v>12.3085</v>
      </c>
      <c r="N2317">
        <v>22.5883</v>
      </c>
      <c r="O2317">
        <v>14.8466</v>
      </c>
      <c r="P2317">
        <v>17.456700000000001</v>
      </c>
      <c r="Q2317">
        <v>3.25</v>
      </c>
      <c r="R2317">
        <v>44.4452</v>
      </c>
      <c r="S2317">
        <v>7.46272</v>
      </c>
      <c r="T2317">
        <v>1.29</v>
      </c>
      <c r="U2317">
        <v>83.668599999999998</v>
      </c>
      <c r="V2317">
        <v>24.610700000000001</v>
      </c>
      <c r="W2317">
        <v>17.189900000000002</v>
      </c>
      <c r="X2317">
        <v>20.4252</v>
      </c>
      <c r="Y2317">
        <v>70.383099999999999</v>
      </c>
      <c r="Z2317">
        <v>9.9026300000000003</v>
      </c>
      <c r="AA2317">
        <v>6.1</v>
      </c>
      <c r="AB2317">
        <v>34.686500000000002</v>
      </c>
      <c r="AC2317">
        <v>20.726199999999999</v>
      </c>
      <c r="AD2317">
        <v>13.7</v>
      </c>
      <c r="AE2317">
        <v>36.575600000000001</v>
      </c>
      <c r="AF2317">
        <v>16.115100000000002</v>
      </c>
      <c r="AG2317">
        <v>12.696099999999999</v>
      </c>
      <c r="AH2317">
        <v>18.9161</v>
      </c>
      <c r="AI2317">
        <v>8.7774199999999993</v>
      </c>
      <c r="AJ2317">
        <v>33.916800000000002</v>
      </c>
      <c r="AK2317" t="e">
        <v>#N/A</v>
      </c>
      <c r="AL2317" t="e">
        <v>#N/A</v>
      </c>
      <c r="AM2317">
        <v>17.566800000000001</v>
      </c>
      <c r="AN2317">
        <v>31.5928</v>
      </c>
      <c r="AO2317">
        <v>18.9315</v>
      </c>
      <c r="AP2317">
        <v>10.240500000000001</v>
      </c>
      <c r="AQ2317">
        <v>33.878</v>
      </c>
      <c r="AR2317">
        <v>14.1065</v>
      </c>
    </row>
    <row r="2318" spans="1:44" x14ac:dyDescent="0.25">
      <c r="A2318" s="1">
        <v>39924</v>
      </c>
      <c r="B2318">
        <v>36.524700000000003</v>
      </c>
      <c r="C2318">
        <v>6.3945100000000004</v>
      </c>
      <c r="D2318">
        <v>9.9191599999999998</v>
      </c>
      <c r="E2318">
        <v>14.1852</v>
      </c>
      <c r="F2318">
        <v>22.265599999999999</v>
      </c>
      <c r="G2318">
        <v>12.816700000000001</v>
      </c>
      <c r="H2318">
        <v>19.57</v>
      </c>
      <c r="I2318">
        <v>6.6120900000000002</v>
      </c>
      <c r="J2318">
        <v>25.193899999999999</v>
      </c>
      <c r="K2318">
        <v>21.617699999999999</v>
      </c>
      <c r="L2318">
        <v>42.533900000000003</v>
      </c>
      <c r="M2318">
        <v>12.611800000000001</v>
      </c>
      <c r="N2318">
        <v>24.958200000000001</v>
      </c>
      <c r="O2318">
        <v>14.469200000000001</v>
      </c>
      <c r="P2318">
        <v>18.366599999999998</v>
      </c>
      <c r="Q2318">
        <v>3.1</v>
      </c>
      <c r="R2318">
        <v>45.203600000000002</v>
      </c>
      <c r="S2318">
        <v>7.7130200000000002</v>
      </c>
      <c r="T2318">
        <v>1.32</v>
      </c>
      <c r="U2318">
        <v>87.790999999999997</v>
      </c>
      <c r="V2318">
        <v>25.209099999999999</v>
      </c>
      <c r="W2318">
        <v>17.728400000000001</v>
      </c>
      <c r="X2318">
        <v>21.008199999999999</v>
      </c>
      <c r="Y2318">
        <v>71.889099999999999</v>
      </c>
      <c r="Z2318">
        <v>10.167</v>
      </c>
      <c r="AA2318">
        <v>6.53</v>
      </c>
      <c r="AB2318">
        <v>34.771000000000001</v>
      </c>
      <c r="AC2318">
        <v>22.768599999999999</v>
      </c>
      <c r="AD2318">
        <v>13.72</v>
      </c>
      <c r="AE2318">
        <v>36.870600000000003</v>
      </c>
      <c r="AF2318">
        <v>15.081099999999999</v>
      </c>
      <c r="AG2318">
        <v>12.9757</v>
      </c>
      <c r="AH2318">
        <v>19.295400000000001</v>
      </c>
      <c r="AI2318">
        <v>8.7551500000000004</v>
      </c>
      <c r="AJ2318">
        <v>34.435000000000002</v>
      </c>
      <c r="AK2318" t="e">
        <v>#N/A</v>
      </c>
      <c r="AL2318" t="e">
        <v>#N/A</v>
      </c>
      <c r="AM2318">
        <v>16.587199999999999</v>
      </c>
      <c r="AN2318">
        <v>33.183199999999999</v>
      </c>
      <c r="AO2318">
        <v>19.0488</v>
      </c>
      <c r="AP2318">
        <v>10.9451</v>
      </c>
      <c r="AQ2318">
        <v>34.353099999999998</v>
      </c>
      <c r="AR2318">
        <v>14.1873</v>
      </c>
    </row>
    <row r="2319" spans="1:44" x14ac:dyDescent="0.25">
      <c r="A2319" s="1">
        <v>39925</v>
      </c>
      <c r="B2319">
        <v>36.3249</v>
      </c>
      <c r="C2319">
        <v>6.3503600000000002</v>
      </c>
      <c r="D2319">
        <v>9.9787300000000005</v>
      </c>
      <c r="E2319">
        <v>14.067299999999999</v>
      </c>
      <c r="F2319">
        <v>21.782399999999999</v>
      </c>
      <c r="G2319">
        <v>12.775600000000001</v>
      </c>
      <c r="H2319">
        <v>19.329999999999998</v>
      </c>
      <c r="I2319">
        <v>6.2275099999999997</v>
      </c>
      <c r="J2319">
        <v>25.6111</v>
      </c>
      <c r="K2319">
        <v>22.321899999999999</v>
      </c>
      <c r="L2319">
        <v>41.744700000000002</v>
      </c>
      <c r="M2319">
        <v>12.4192</v>
      </c>
      <c r="N2319">
        <v>25.006</v>
      </c>
      <c r="O2319">
        <v>14.3988</v>
      </c>
      <c r="P2319">
        <v>18.136099999999999</v>
      </c>
      <c r="Q2319">
        <v>3.19</v>
      </c>
      <c r="R2319">
        <v>44.142299999999999</v>
      </c>
      <c r="S2319">
        <v>7.7699699999999998</v>
      </c>
      <c r="T2319">
        <v>1.29</v>
      </c>
      <c r="U2319">
        <v>87.783900000000003</v>
      </c>
      <c r="V2319">
        <v>24.646799999999999</v>
      </c>
      <c r="W2319">
        <v>17.9133</v>
      </c>
      <c r="X2319">
        <v>21.759799999999998</v>
      </c>
      <c r="Y2319">
        <v>71.974199999999996</v>
      </c>
      <c r="Z2319">
        <v>10.360200000000001</v>
      </c>
      <c r="AA2319">
        <v>7.51</v>
      </c>
      <c r="AB2319">
        <v>33.883299999999998</v>
      </c>
      <c r="AC2319">
        <v>22.3017</v>
      </c>
      <c r="AD2319">
        <v>13.55</v>
      </c>
      <c r="AE2319">
        <v>35.914299999999997</v>
      </c>
      <c r="AF2319">
        <v>14.6989</v>
      </c>
      <c r="AG2319">
        <v>12.8309</v>
      </c>
      <c r="AH2319">
        <v>19.899000000000001</v>
      </c>
      <c r="AI2319">
        <v>8.4344900000000003</v>
      </c>
      <c r="AJ2319">
        <v>33.437800000000003</v>
      </c>
      <c r="AK2319" t="e">
        <v>#N/A</v>
      </c>
      <c r="AL2319" t="e">
        <v>#N/A</v>
      </c>
      <c r="AM2319">
        <v>16.575299999999999</v>
      </c>
      <c r="AN2319">
        <v>32.385100000000001</v>
      </c>
      <c r="AO2319">
        <v>18.946999999999999</v>
      </c>
      <c r="AP2319">
        <v>10.723599999999999</v>
      </c>
      <c r="AQ2319">
        <v>33.714300000000001</v>
      </c>
      <c r="AR2319">
        <v>14.119899999999999</v>
      </c>
    </row>
    <row r="2320" spans="1:44" x14ac:dyDescent="0.25">
      <c r="A2320" s="1">
        <v>39926</v>
      </c>
      <c r="B2320">
        <v>36.819200000000002</v>
      </c>
      <c r="C2320">
        <v>6.48977</v>
      </c>
      <c r="D2320">
        <v>9.9293499999999995</v>
      </c>
      <c r="E2320">
        <v>15.0625</v>
      </c>
      <c r="F2320">
        <v>22.667899999999999</v>
      </c>
      <c r="G2320">
        <v>13.080500000000001</v>
      </c>
      <c r="H2320">
        <v>19.329999999999998</v>
      </c>
      <c r="I2320">
        <v>6.5971599999999997</v>
      </c>
      <c r="J2320">
        <v>25.838100000000001</v>
      </c>
      <c r="K2320">
        <v>22.145700000000001</v>
      </c>
      <c r="L2320">
        <v>42.571599999999997</v>
      </c>
      <c r="M2320">
        <v>12.4483</v>
      </c>
      <c r="N2320">
        <v>24.427299999999999</v>
      </c>
      <c r="O2320">
        <v>14.2818</v>
      </c>
      <c r="P2320">
        <v>17.811299999999999</v>
      </c>
      <c r="Q2320">
        <v>3.04</v>
      </c>
      <c r="R2320">
        <v>44.443199999999997</v>
      </c>
      <c r="S2320">
        <v>7.7608499999999996</v>
      </c>
      <c r="T2320">
        <v>1.23</v>
      </c>
      <c r="U2320">
        <v>88.768000000000001</v>
      </c>
      <c r="V2320">
        <v>24.508700000000001</v>
      </c>
      <c r="W2320">
        <v>17.493500000000001</v>
      </c>
      <c r="X2320">
        <v>22.058199999999999</v>
      </c>
      <c r="Y2320">
        <v>70.619399999999999</v>
      </c>
      <c r="Z2320">
        <v>10.1866</v>
      </c>
      <c r="AA2320">
        <v>7.29</v>
      </c>
      <c r="AB2320">
        <v>33.760399999999997</v>
      </c>
      <c r="AC2320">
        <v>23.034300000000002</v>
      </c>
      <c r="AD2320">
        <v>13.4</v>
      </c>
      <c r="AE2320">
        <v>36.320500000000003</v>
      </c>
      <c r="AF2320">
        <v>14.747999999999999</v>
      </c>
      <c r="AG2320">
        <v>12.8245</v>
      </c>
      <c r="AH2320">
        <v>19.523</v>
      </c>
      <c r="AI2320">
        <v>8.5219199999999997</v>
      </c>
      <c r="AJ2320">
        <v>32.986699999999999</v>
      </c>
      <c r="AK2320" t="e">
        <v>#N/A</v>
      </c>
      <c r="AL2320" t="e">
        <v>#N/A</v>
      </c>
      <c r="AM2320">
        <v>16.6967</v>
      </c>
      <c r="AN2320">
        <v>32.917499999999997</v>
      </c>
      <c r="AO2320">
        <v>18.8522</v>
      </c>
      <c r="AP2320">
        <v>10.7721</v>
      </c>
      <c r="AQ2320">
        <v>33.379800000000003</v>
      </c>
      <c r="AR2320">
        <v>14.1745</v>
      </c>
    </row>
    <row r="2321" spans="1:44" x14ac:dyDescent="0.25">
      <c r="A2321" s="1">
        <v>39927</v>
      </c>
      <c r="B2321">
        <v>38.181699999999999</v>
      </c>
      <c r="C2321">
        <v>6.5731299999999999</v>
      </c>
      <c r="D2321">
        <v>9.8043800000000001</v>
      </c>
      <c r="E2321">
        <v>17.922699999999999</v>
      </c>
      <c r="F2321">
        <v>21.7607</v>
      </c>
      <c r="G2321">
        <v>12.7463</v>
      </c>
      <c r="H2321">
        <v>19.28</v>
      </c>
      <c r="I2321">
        <v>6.7130200000000002</v>
      </c>
      <c r="J2321">
        <v>26.013500000000001</v>
      </c>
      <c r="K2321">
        <v>22.635400000000001</v>
      </c>
      <c r="L2321">
        <v>42.671500000000002</v>
      </c>
      <c r="M2321">
        <v>12.8345</v>
      </c>
      <c r="N2321">
        <v>24.015799999999999</v>
      </c>
      <c r="O2321">
        <v>14.0427</v>
      </c>
      <c r="P2321">
        <v>18.410699999999999</v>
      </c>
      <c r="Q2321">
        <v>2.98</v>
      </c>
      <c r="R2321">
        <v>44.4056</v>
      </c>
      <c r="S2321">
        <v>7.8023699999999998</v>
      </c>
      <c r="T2321">
        <v>1.27</v>
      </c>
      <c r="U2321">
        <v>86.470600000000005</v>
      </c>
      <c r="V2321">
        <v>24.8948</v>
      </c>
      <c r="W2321">
        <v>17.621200000000002</v>
      </c>
      <c r="X2321">
        <v>21.129899999999999</v>
      </c>
      <c r="Y2321">
        <v>68.727800000000002</v>
      </c>
      <c r="Z2321">
        <v>10.1046</v>
      </c>
      <c r="AA2321">
        <v>7.4</v>
      </c>
      <c r="AB2321">
        <v>32.985100000000003</v>
      </c>
      <c r="AC2321">
        <v>22.8338</v>
      </c>
      <c r="AD2321">
        <v>13.11</v>
      </c>
      <c r="AE2321">
        <v>35.179600000000001</v>
      </c>
      <c r="AF2321">
        <v>14.6828</v>
      </c>
      <c r="AG2321">
        <v>13.978400000000001</v>
      </c>
      <c r="AH2321">
        <v>19.3748</v>
      </c>
      <c r="AI2321">
        <v>8.3350899999999992</v>
      </c>
      <c r="AJ2321">
        <v>32.658299999999997</v>
      </c>
      <c r="AK2321" t="e">
        <v>#N/A</v>
      </c>
      <c r="AL2321" t="e">
        <v>#N/A</v>
      </c>
      <c r="AM2321">
        <v>16.396000000000001</v>
      </c>
      <c r="AN2321">
        <v>33.363500000000002</v>
      </c>
      <c r="AO2321">
        <v>18.5929</v>
      </c>
      <c r="AP2321">
        <v>11.0162</v>
      </c>
      <c r="AQ2321">
        <v>32.253599999999999</v>
      </c>
      <c r="AR2321">
        <v>14.4283</v>
      </c>
    </row>
    <row r="2322" spans="1:44" x14ac:dyDescent="0.25">
      <c r="A2322" s="1">
        <v>39930</v>
      </c>
      <c r="B2322">
        <v>38.729300000000002</v>
      </c>
      <c r="C2322">
        <v>6.3729100000000001</v>
      </c>
      <c r="D2322">
        <v>9.8609600000000004</v>
      </c>
      <c r="E2322">
        <v>17.3047</v>
      </c>
      <c r="F2322">
        <v>21.036899999999999</v>
      </c>
      <c r="G2322">
        <v>12.936299999999999</v>
      </c>
      <c r="H2322">
        <v>19.260000000000002</v>
      </c>
      <c r="I2322">
        <v>6.6338600000000003</v>
      </c>
      <c r="J2322">
        <v>26.733499999999999</v>
      </c>
      <c r="K2322">
        <v>22.657</v>
      </c>
      <c r="L2322">
        <v>42.250799999999998</v>
      </c>
      <c r="M2322">
        <v>12.904</v>
      </c>
      <c r="N2322">
        <v>23.300599999999999</v>
      </c>
      <c r="O2322">
        <v>13.975199999999999</v>
      </c>
      <c r="P2322">
        <v>17.735399999999998</v>
      </c>
      <c r="Q2322">
        <v>3.06</v>
      </c>
      <c r="R2322">
        <v>44.471699999999998</v>
      </c>
      <c r="S2322">
        <v>7.8529200000000001</v>
      </c>
      <c r="T2322">
        <v>1.56</v>
      </c>
      <c r="U2322">
        <v>86.888099999999994</v>
      </c>
      <c r="V2322">
        <v>24.8523</v>
      </c>
      <c r="W2322">
        <v>17.474499999999999</v>
      </c>
      <c r="X2322">
        <v>20.523199999999999</v>
      </c>
      <c r="Y2322">
        <v>69.198099999999997</v>
      </c>
      <c r="Z2322">
        <v>9.9652899999999995</v>
      </c>
      <c r="AA2322">
        <v>7.84</v>
      </c>
      <c r="AB2322">
        <v>33.214799999999997</v>
      </c>
      <c r="AC2322">
        <v>22.606100000000001</v>
      </c>
      <c r="AD2322">
        <v>13.31</v>
      </c>
      <c r="AE2322">
        <v>35.5383</v>
      </c>
      <c r="AF2322">
        <v>14.796200000000001</v>
      </c>
      <c r="AG2322">
        <v>13.748699999999999</v>
      </c>
      <c r="AH2322">
        <v>19.3186</v>
      </c>
      <c r="AI2322">
        <v>8.5880799999999997</v>
      </c>
      <c r="AJ2322">
        <v>33.230499999999999</v>
      </c>
      <c r="AK2322" t="e">
        <v>#N/A</v>
      </c>
      <c r="AL2322" t="e">
        <v>#N/A</v>
      </c>
      <c r="AM2322">
        <v>16.4938</v>
      </c>
      <c r="AN2322">
        <v>33.015500000000003</v>
      </c>
      <c r="AO2322">
        <v>18.4664</v>
      </c>
      <c r="AP2322">
        <v>10.8283</v>
      </c>
      <c r="AQ2322">
        <v>32.9514</v>
      </c>
      <c r="AR2322">
        <v>14.172499999999999</v>
      </c>
    </row>
    <row r="2323" spans="1:44" x14ac:dyDescent="0.25">
      <c r="A2323" s="1">
        <v>39931</v>
      </c>
      <c r="B2323">
        <v>38.58</v>
      </c>
      <c r="C2323">
        <v>6.2404500000000001</v>
      </c>
      <c r="D2323">
        <v>10.0327</v>
      </c>
      <c r="E2323">
        <v>17.424099999999999</v>
      </c>
      <c r="F2323">
        <v>20.340800000000002</v>
      </c>
      <c r="G2323">
        <v>12.991199999999999</v>
      </c>
      <c r="H2323">
        <v>19.309999999999999</v>
      </c>
      <c r="I2323">
        <v>6.1232600000000001</v>
      </c>
      <c r="J2323">
        <v>26.582999999999998</v>
      </c>
      <c r="K2323">
        <v>22.470800000000001</v>
      </c>
      <c r="L2323">
        <v>43.061799999999998</v>
      </c>
      <c r="M2323">
        <v>13.249000000000001</v>
      </c>
      <c r="N2323">
        <v>22.158999999999999</v>
      </c>
      <c r="O2323">
        <v>14.1317</v>
      </c>
      <c r="P2323">
        <v>17.923400000000001</v>
      </c>
      <c r="Q2323">
        <v>3.06</v>
      </c>
      <c r="R2323">
        <v>45.572299999999998</v>
      </c>
      <c r="S2323">
        <v>7.87432</v>
      </c>
      <c r="T2323">
        <v>1.39</v>
      </c>
      <c r="U2323">
        <v>87.610500000000002</v>
      </c>
      <c r="V2323">
        <v>25.0855</v>
      </c>
      <c r="W2323">
        <v>17.783000000000001</v>
      </c>
      <c r="X2323">
        <v>20.138000000000002</v>
      </c>
      <c r="Y2323">
        <v>71.298400000000001</v>
      </c>
      <c r="Z2323">
        <v>9.9158100000000005</v>
      </c>
      <c r="AA2323">
        <v>7.84</v>
      </c>
      <c r="AB2323">
        <v>33.4163</v>
      </c>
      <c r="AC2323">
        <v>22.8445</v>
      </c>
      <c r="AD2323">
        <v>13.6</v>
      </c>
      <c r="AE2323">
        <v>35.974600000000002</v>
      </c>
      <c r="AF2323">
        <v>14.775600000000001</v>
      </c>
      <c r="AG2323">
        <v>13.5694</v>
      </c>
      <c r="AH2323">
        <v>20.0428</v>
      </c>
      <c r="AI2323">
        <v>8.6308699999999998</v>
      </c>
      <c r="AJ2323">
        <v>33.3825</v>
      </c>
      <c r="AK2323" t="e">
        <v>#N/A</v>
      </c>
      <c r="AL2323" t="e">
        <v>#N/A</v>
      </c>
      <c r="AM2323">
        <v>17.299900000000001</v>
      </c>
      <c r="AN2323">
        <v>33.016199999999998</v>
      </c>
      <c r="AO2323">
        <v>18.911899999999999</v>
      </c>
      <c r="AP2323">
        <v>11.2811</v>
      </c>
      <c r="AQ2323">
        <v>33.254399999999997</v>
      </c>
      <c r="AR2323">
        <v>14.150700000000001</v>
      </c>
    </row>
    <row r="2324" spans="1:44" x14ac:dyDescent="0.25">
      <c r="A2324" s="1">
        <v>39932</v>
      </c>
      <c r="B2324">
        <v>38.4313</v>
      </c>
      <c r="C2324">
        <v>6.3123899999999997</v>
      </c>
      <c r="D2324">
        <v>9.7214200000000002</v>
      </c>
      <c r="E2324">
        <v>17.6295</v>
      </c>
      <c r="F2324">
        <v>20.962</v>
      </c>
      <c r="G2324">
        <v>12.8409</v>
      </c>
      <c r="H2324">
        <v>19.43</v>
      </c>
      <c r="I2324">
        <v>6.3867099999999999</v>
      </c>
      <c r="J2324">
        <v>27.173100000000002</v>
      </c>
      <c r="K2324">
        <v>22.6175</v>
      </c>
      <c r="L2324">
        <v>43.175699999999999</v>
      </c>
      <c r="M2324">
        <v>13.378500000000001</v>
      </c>
      <c r="N2324">
        <v>23.429099999999998</v>
      </c>
      <c r="O2324">
        <v>13.980499999999999</v>
      </c>
      <c r="P2324">
        <v>17.878699999999998</v>
      </c>
      <c r="Q2324">
        <v>2.78</v>
      </c>
      <c r="R2324">
        <v>45.535899999999998</v>
      </c>
      <c r="S2324">
        <v>7.8530100000000003</v>
      </c>
      <c r="T2324">
        <v>1.37</v>
      </c>
      <c r="U2324">
        <v>90.4298</v>
      </c>
      <c r="V2324">
        <v>25.2819</v>
      </c>
      <c r="W2324">
        <v>17.5961</v>
      </c>
      <c r="X2324">
        <v>20.707100000000001</v>
      </c>
      <c r="Y2324">
        <v>71.264200000000002</v>
      </c>
      <c r="Z2324">
        <v>9.9045100000000001</v>
      </c>
      <c r="AA2324">
        <v>7.65</v>
      </c>
      <c r="AB2324">
        <v>32.971699999999998</v>
      </c>
      <c r="AC2324">
        <v>23.5258</v>
      </c>
      <c r="AD2324">
        <v>13.68</v>
      </c>
      <c r="AE2324">
        <v>35.141100000000002</v>
      </c>
      <c r="AF2324">
        <v>14.926299999999999</v>
      </c>
      <c r="AG2324">
        <v>13.5025</v>
      </c>
      <c r="AH2324">
        <v>18.700199999999999</v>
      </c>
      <c r="AI2324">
        <v>8.4778699999999994</v>
      </c>
      <c r="AJ2324">
        <v>33.173299999999998</v>
      </c>
      <c r="AK2324" t="e">
        <v>#N/A</v>
      </c>
      <c r="AL2324" t="e">
        <v>#N/A</v>
      </c>
      <c r="AM2324">
        <v>16.9285</v>
      </c>
      <c r="AN2324">
        <v>32.9679</v>
      </c>
      <c r="AO2324">
        <v>18.192299999999999</v>
      </c>
      <c r="AP2324">
        <v>11.557600000000001</v>
      </c>
      <c r="AQ2324">
        <v>33.904899999999998</v>
      </c>
      <c r="AR2324">
        <v>14.923999999999999</v>
      </c>
    </row>
    <row r="2325" spans="1:44" x14ac:dyDescent="0.25">
      <c r="A2325" s="1">
        <v>39933</v>
      </c>
      <c r="B2325">
        <v>38.458599999999997</v>
      </c>
      <c r="C2325">
        <v>6.5016600000000002</v>
      </c>
      <c r="D2325">
        <v>9.4318200000000001</v>
      </c>
      <c r="E2325">
        <v>17.808199999999999</v>
      </c>
      <c r="F2325">
        <v>20.500499999999999</v>
      </c>
      <c r="G2325">
        <v>12.902900000000001</v>
      </c>
      <c r="H2325">
        <v>19.25</v>
      </c>
      <c r="I2325">
        <v>6.5662200000000004</v>
      </c>
      <c r="J2325">
        <v>26.819900000000001</v>
      </c>
      <c r="K2325">
        <v>23.8703</v>
      </c>
      <c r="L2325">
        <v>42.213999999999999</v>
      </c>
      <c r="M2325">
        <v>13.417999999999999</v>
      </c>
      <c r="N2325">
        <v>22.888200000000001</v>
      </c>
      <c r="O2325">
        <v>14.0823</v>
      </c>
      <c r="P2325">
        <v>17.789899999999999</v>
      </c>
      <c r="Q2325">
        <v>2.5</v>
      </c>
      <c r="R2325">
        <v>44.328200000000002</v>
      </c>
      <c r="S2325">
        <v>8.1238499999999991</v>
      </c>
      <c r="T2325">
        <v>1.45</v>
      </c>
      <c r="U2325">
        <v>91.3065</v>
      </c>
      <c r="V2325">
        <v>24.9389</v>
      </c>
      <c r="W2325">
        <v>17.570799999999998</v>
      </c>
      <c r="X2325">
        <v>20.9008</v>
      </c>
      <c r="Y2325">
        <v>70.6477</v>
      </c>
      <c r="Z2325">
        <v>10.1751</v>
      </c>
      <c r="AA2325">
        <v>8.9700000000000006</v>
      </c>
      <c r="AB2325">
        <v>33.808100000000003</v>
      </c>
      <c r="AC2325">
        <v>22.500800000000002</v>
      </c>
      <c r="AD2325">
        <v>13.77</v>
      </c>
      <c r="AE2325">
        <v>34.4071</v>
      </c>
      <c r="AF2325">
        <v>15.128299999999999</v>
      </c>
      <c r="AG2325">
        <v>13.5001</v>
      </c>
      <c r="AH2325">
        <v>18.514600000000002</v>
      </c>
      <c r="AI2325">
        <v>8.4279600000000006</v>
      </c>
      <c r="AJ2325">
        <v>32.506500000000003</v>
      </c>
      <c r="AK2325" t="e">
        <v>#N/A</v>
      </c>
      <c r="AL2325" t="e">
        <v>#N/A</v>
      </c>
      <c r="AM2325">
        <v>16.668900000000001</v>
      </c>
      <c r="AN2325">
        <v>32.898400000000002</v>
      </c>
      <c r="AO2325">
        <v>18.138100000000001</v>
      </c>
      <c r="AP2325">
        <v>11.813499999999999</v>
      </c>
      <c r="AQ2325">
        <v>33.848300000000002</v>
      </c>
      <c r="AR2325">
        <v>15.5457</v>
      </c>
    </row>
    <row r="2326" spans="1:44" x14ac:dyDescent="0.25">
      <c r="A2326" s="1">
        <v>39934</v>
      </c>
      <c r="B2326">
        <v>38.645600000000002</v>
      </c>
      <c r="C2326">
        <v>6.9460600000000001</v>
      </c>
      <c r="D2326">
        <v>9.4549800000000008</v>
      </c>
      <c r="E2326">
        <v>17.151499999999999</v>
      </c>
      <c r="F2326">
        <v>20.500499999999999</v>
      </c>
      <c r="G2326">
        <v>13.047499999999999</v>
      </c>
      <c r="H2326">
        <v>19.55</v>
      </c>
      <c r="I2326">
        <v>6.3971499999999999</v>
      </c>
      <c r="J2326">
        <v>27.596699999999998</v>
      </c>
      <c r="K2326">
        <v>24.997299999999999</v>
      </c>
      <c r="L2326">
        <v>42.705800000000004</v>
      </c>
      <c r="M2326">
        <v>13.6472</v>
      </c>
      <c r="N2326">
        <v>22.287500000000001</v>
      </c>
      <c r="O2326">
        <v>13.8926</v>
      </c>
      <c r="P2326">
        <v>17.770900000000001</v>
      </c>
      <c r="Q2326">
        <v>2.4</v>
      </c>
      <c r="R2326">
        <v>45.219099999999997</v>
      </c>
      <c r="S2326">
        <v>8.1495099999999994</v>
      </c>
      <c r="T2326">
        <v>1.405</v>
      </c>
      <c r="U2326">
        <v>90.297499999999999</v>
      </c>
      <c r="V2326">
        <v>25.313199999999998</v>
      </c>
      <c r="W2326">
        <v>17.203600000000002</v>
      </c>
      <c r="X2326">
        <v>21.181999999999999</v>
      </c>
      <c r="Y2326">
        <v>71.605999999999995</v>
      </c>
      <c r="Z2326">
        <v>10.1944</v>
      </c>
      <c r="AA2326">
        <v>9.81</v>
      </c>
      <c r="AB2326">
        <v>33.956499999999998</v>
      </c>
      <c r="AC2326">
        <v>22.152999999999999</v>
      </c>
      <c r="AD2326">
        <v>13.895</v>
      </c>
      <c r="AE2326">
        <v>33.832500000000003</v>
      </c>
      <c r="AF2326">
        <v>15.165800000000001</v>
      </c>
      <c r="AG2326">
        <v>13.486700000000001</v>
      </c>
      <c r="AH2326">
        <v>18.673400000000001</v>
      </c>
      <c r="AI2326">
        <v>8.5668100000000003</v>
      </c>
      <c r="AJ2326">
        <v>32.545900000000003</v>
      </c>
      <c r="AK2326" t="e">
        <v>#N/A</v>
      </c>
      <c r="AL2326" t="e">
        <v>#N/A</v>
      </c>
      <c r="AM2326">
        <v>16.2791</v>
      </c>
      <c r="AN2326">
        <v>33.356400000000001</v>
      </c>
      <c r="AO2326">
        <v>18.2637</v>
      </c>
      <c r="AP2326">
        <v>11.8226</v>
      </c>
      <c r="AQ2326">
        <v>33.613199999999999</v>
      </c>
      <c r="AR2326">
        <v>15.574</v>
      </c>
    </row>
    <row r="2327" spans="1:44" x14ac:dyDescent="0.25">
      <c r="A2327" s="1">
        <v>39937</v>
      </c>
      <c r="B2327">
        <v>39.199800000000003</v>
      </c>
      <c r="C2327">
        <v>7.4555400000000001</v>
      </c>
      <c r="D2327">
        <v>9.3761600000000005</v>
      </c>
      <c r="E2327">
        <v>19.3385</v>
      </c>
      <c r="F2327">
        <v>21.7745</v>
      </c>
      <c r="G2327">
        <v>13.596</v>
      </c>
      <c r="H2327">
        <v>19.850000000000001</v>
      </c>
      <c r="I2327">
        <v>7.66249</v>
      </c>
      <c r="J2327">
        <v>28.357299999999999</v>
      </c>
      <c r="K2327">
        <v>25.917300000000001</v>
      </c>
      <c r="L2327">
        <v>42.751899999999999</v>
      </c>
      <c r="M2327">
        <v>13.5962</v>
      </c>
      <c r="N2327">
        <v>24.107500000000002</v>
      </c>
      <c r="O2327">
        <v>14.177099999999999</v>
      </c>
      <c r="P2327">
        <v>18.8202</v>
      </c>
      <c r="Q2327">
        <v>2.2999999999999998</v>
      </c>
      <c r="R2327">
        <v>45.523800000000001</v>
      </c>
      <c r="S2327">
        <v>8.4459300000000006</v>
      </c>
      <c r="T2327">
        <v>1.36</v>
      </c>
      <c r="U2327">
        <v>95.703199999999995</v>
      </c>
      <c r="V2327">
        <v>25.844200000000001</v>
      </c>
      <c r="W2327">
        <v>17.566199999999998</v>
      </c>
      <c r="X2327">
        <v>21.191400000000002</v>
      </c>
      <c r="Y2327">
        <v>72.973299999999995</v>
      </c>
      <c r="Z2327">
        <v>10.784800000000001</v>
      </c>
      <c r="AA2327">
        <v>10.65</v>
      </c>
      <c r="AB2327">
        <v>34.848500000000001</v>
      </c>
      <c r="AC2327">
        <v>24.498999999999999</v>
      </c>
      <c r="AD2327">
        <v>14.02</v>
      </c>
      <c r="AE2327">
        <v>34.205300000000001</v>
      </c>
      <c r="AF2327">
        <v>15.4259</v>
      </c>
      <c r="AG2327">
        <v>13.5063</v>
      </c>
      <c r="AH2327">
        <v>19.5793</v>
      </c>
      <c r="AI2327">
        <v>8.8537999999999997</v>
      </c>
      <c r="AJ2327">
        <v>33.657400000000003</v>
      </c>
      <c r="AK2327" t="e">
        <v>#N/A</v>
      </c>
      <c r="AL2327" t="e">
        <v>#N/A</v>
      </c>
      <c r="AM2327">
        <v>16.8767</v>
      </c>
      <c r="AN2327">
        <v>34.610199999999999</v>
      </c>
      <c r="AO2327">
        <v>18.6295</v>
      </c>
      <c r="AP2327">
        <v>12.4514</v>
      </c>
      <c r="AQ2327">
        <v>34.278199999999998</v>
      </c>
      <c r="AR2327">
        <v>16.290900000000001</v>
      </c>
    </row>
    <row r="2328" spans="1:44" x14ac:dyDescent="0.25">
      <c r="A2328" s="1">
        <v>39938</v>
      </c>
      <c r="B2328">
        <v>38.6402</v>
      </c>
      <c r="C2328">
        <v>7.1921400000000002</v>
      </c>
      <c r="D2328">
        <v>9.4962300000000006</v>
      </c>
      <c r="E2328">
        <v>18.5822</v>
      </c>
      <c r="F2328">
        <v>25.456499999999998</v>
      </c>
      <c r="G2328">
        <v>13.478400000000001</v>
      </c>
      <c r="H2328">
        <v>19.84</v>
      </c>
      <c r="I2328">
        <v>7.8945100000000004</v>
      </c>
      <c r="J2328">
        <v>28.619900000000001</v>
      </c>
      <c r="K2328">
        <v>26.1873</v>
      </c>
      <c r="L2328">
        <v>41.589500000000001</v>
      </c>
      <c r="M2328">
        <v>13.5031</v>
      </c>
      <c r="N2328">
        <v>24.601600000000001</v>
      </c>
      <c r="O2328">
        <v>13.976900000000001</v>
      </c>
      <c r="P2328">
        <v>18.359000000000002</v>
      </c>
      <c r="Q2328">
        <v>2.3199999999999998</v>
      </c>
      <c r="R2328">
        <v>44.550199999999997</v>
      </c>
      <c r="S2328">
        <v>8.3324599999999993</v>
      </c>
      <c r="T2328">
        <v>1.38</v>
      </c>
      <c r="U2328">
        <v>95.149699999999996</v>
      </c>
      <c r="V2328">
        <v>25.2636</v>
      </c>
      <c r="W2328">
        <v>17.3171</v>
      </c>
      <c r="X2328">
        <v>21.012899999999998</v>
      </c>
      <c r="Y2328">
        <v>71.762900000000002</v>
      </c>
      <c r="Z2328">
        <v>10.387499999999999</v>
      </c>
      <c r="AA2328">
        <v>10.27</v>
      </c>
      <c r="AB2328">
        <v>34.764200000000002</v>
      </c>
      <c r="AC2328">
        <v>23.515000000000001</v>
      </c>
      <c r="AD2328">
        <v>14.97</v>
      </c>
      <c r="AE2328">
        <v>33.995399999999997</v>
      </c>
      <c r="AF2328">
        <v>15.200200000000001</v>
      </c>
      <c r="AG2328">
        <v>13.061</v>
      </c>
      <c r="AH2328">
        <v>19.222000000000001</v>
      </c>
      <c r="AI2328">
        <v>8.9222999999999999</v>
      </c>
      <c r="AJ2328">
        <v>32.423999999999999</v>
      </c>
      <c r="AK2328" t="e">
        <v>#N/A</v>
      </c>
      <c r="AL2328" t="e">
        <v>#N/A</v>
      </c>
      <c r="AM2328">
        <v>17.941700000000001</v>
      </c>
      <c r="AN2328">
        <v>34.579000000000001</v>
      </c>
      <c r="AO2328">
        <v>18.136600000000001</v>
      </c>
      <c r="AP2328">
        <v>12.138299999999999</v>
      </c>
      <c r="AQ2328">
        <v>33.564999999999998</v>
      </c>
      <c r="AR2328">
        <v>16.2761</v>
      </c>
    </row>
    <row r="2329" spans="1:44" x14ac:dyDescent="0.25">
      <c r="A2329" s="1">
        <v>39939</v>
      </c>
      <c r="B2329">
        <v>39.347499999999997</v>
      </c>
      <c r="C2329">
        <v>7.5162399999999998</v>
      </c>
      <c r="D2329">
        <v>9.8187099999999994</v>
      </c>
      <c r="E2329">
        <v>19.096299999999999</v>
      </c>
      <c r="F2329">
        <v>27.2393</v>
      </c>
      <c r="G2329">
        <v>13.5389</v>
      </c>
      <c r="H2329">
        <v>19.82</v>
      </c>
      <c r="I2329">
        <v>9.2980599999999995</v>
      </c>
      <c r="J2329">
        <v>29.704699999999999</v>
      </c>
      <c r="K2329">
        <v>26.7409</v>
      </c>
      <c r="L2329">
        <v>43.344299999999997</v>
      </c>
      <c r="M2329">
        <v>13.571300000000001</v>
      </c>
      <c r="N2329">
        <v>28.8642</v>
      </c>
      <c r="O2329">
        <v>13.996700000000001</v>
      </c>
      <c r="P2329">
        <v>18.273700000000002</v>
      </c>
      <c r="Q2329">
        <v>2.46</v>
      </c>
      <c r="R2329">
        <v>45.4373</v>
      </c>
      <c r="S2329">
        <v>8.7478999999999996</v>
      </c>
      <c r="T2329">
        <v>1.25</v>
      </c>
      <c r="U2329">
        <v>98.574600000000004</v>
      </c>
      <c r="V2329">
        <v>25.092700000000001</v>
      </c>
      <c r="W2329">
        <v>17.322600000000001</v>
      </c>
      <c r="X2329">
        <v>22.341799999999999</v>
      </c>
      <c r="Y2329">
        <v>71.641400000000004</v>
      </c>
      <c r="Z2329">
        <v>10.424799999999999</v>
      </c>
      <c r="AA2329">
        <v>9.9600000000000009</v>
      </c>
      <c r="AB2329">
        <v>34.879100000000001</v>
      </c>
      <c r="AC2329">
        <v>25.288499999999999</v>
      </c>
      <c r="AD2329">
        <v>14.69</v>
      </c>
      <c r="AE2329">
        <v>34.543100000000003</v>
      </c>
      <c r="AF2329">
        <v>15.305099999999999</v>
      </c>
      <c r="AG2329">
        <v>13.1403</v>
      </c>
      <c r="AH2329">
        <v>19.201699999999999</v>
      </c>
      <c r="AI2329">
        <v>8.8194400000000002</v>
      </c>
      <c r="AJ2329">
        <v>33.308999999999997</v>
      </c>
      <c r="AK2329" t="e">
        <v>#N/A</v>
      </c>
      <c r="AL2329" t="e">
        <v>#N/A</v>
      </c>
      <c r="AM2329">
        <v>18.312000000000001</v>
      </c>
      <c r="AN2329">
        <v>35.098100000000002</v>
      </c>
      <c r="AO2329">
        <v>18.324300000000001</v>
      </c>
      <c r="AP2329">
        <v>11.9947</v>
      </c>
      <c r="AQ2329">
        <v>33.133299999999998</v>
      </c>
      <c r="AR2329">
        <v>18.2989</v>
      </c>
    </row>
    <row r="2330" spans="1:44" x14ac:dyDescent="0.25">
      <c r="A2330" s="1">
        <v>39940</v>
      </c>
      <c r="B2330">
        <v>38.981400000000001</v>
      </c>
      <c r="C2330">
        <v>7.0293200000000002</v>
      </c>
      <c r="D2330">
        <v>9.7713300000000007</v>
      </c>
      <c r="E2330">
        <v>18.216999999999999</v>
      </c>
      <c r="F2330">
        <v>28.779599999999999</v>
      </c>
      <c r="G2330">
        <v>13.147</v>
      </c>
      <c r="H2330">
        <v>19.12</v>
      </c>
      <c r="I2330">
        <v>9.8685100000000006</v>
      </c>
      <c r="J2330">
        <v>29.1646</v>
      </c>
      <c r="K2330">
        <v>25.272600000000001</v>
      </c>
      <c r="L2330">
        <v>43.128799999999998</v>
      </c>
      <c r="M2330">
        <v>13.074299999999999</v>
      </c>
      <c r="N2330">
        <v>28.402999999999999</v>
      </c>
      <c r="O2330">
        <v>13.908300000000001</v>
      </c>
      <c r="P2330">
        <v>17.679099999999998</v>
      </c>
      <c r="Q2330">
        <v>2.4300000000000002</v>
      </c>
      <c r="R2330">
        <v>45.529000000000003</v>
      </c>
      <c r="S2330">
        <v>8.9061299999999992</v>
      </c>
      <c r="T2330">
        <v>1.2</v>
      </c>
      <c r="U2330">
        <v>94.396900000000002</v>
      </c>
      <c r="V2330">
        <v>23.776199999999999</v>
      </c>
      <c r="W2330">
        <v>16.984300000000001</v>
      </c>
      <c r="X2330">
        <v>22.027100000000001</v>
      </c>
      <c r="Y2330">
        <v>70.035899999999998</v>
      </c>
      <c r="Z2330">
        <v>10.1671</v>
      </c>
      <c r="AA2330">
        <v>10.01</v>
      </c>
      <c r="AB2330">
        <v>35.208199999999998</v>
      </c>
      <c r="AC2330">
        <v>23.869800000000001</v>
      </c>
      <c r="AD2330">
        <v>14.81</v>
      </c>
      <c r="AE2330">
        <v>34.244599999999998</v>
      </c>
      <c r="AF2330">
        <v>15.630100000000001</v>
      </c>
      <c r="AG2330">
        <v>12.7889</v>
      </c>
      <c r="AH2330">
        <v>18.6065</v>
      </c>
      <c r="AI2330">
        <v>8.9503699999999995</v>
      </c>
      <c r="AJ2330">
        <v>33.5334</v>
      </c>
      <c r="AK2330" t="e">
        <v>#N/A</v>
      </c>
      <c r="AL2330" t="e">
        <v>#N/A</v>
      </c>
      <c r="AM2330">
        <v>19.9878</v>
      </c>
      <c r="AN2330">
        <v>34.608899999999998</v>
      </c>
      <c r="AO2330">
        <v>17.733599999999999</v>
      </c>
      <c r="AP2330">
        <v>11.8386</v>
      </c>
      <c r="AQ2330">
        <v>33.285200000000003</v>
      </c>
      <c r="AR2330">
        <v>17.861999999999998</v>
      </c>
    </row>
    <row r="2331" spans="1:44" x14ac:dyDescent="0.25">
      <c r="A2331" s="1">
        <v>39941</v>
      </c>
      <c r="B2331">
        <v>39.672899999999998</v>
      </c>
      <c r="C2331">
        <v>7.1104700000000003</v>
      </c>
      <c r="D2331">
        <v>9.7661899999999999</v>
      </c>
      <c r="E2331">
        <v>19.829599999999999</v>
      </c>
      <c r="F2331">
        <v>29.527000000000001</v>
      </c>
      <c r="G2331">
        <v>13.099399999999999</v>
      </c>
      <c r="H2331">
        <v>18.82</v>
      </c>
      <c r="I2331">
        <v>10.3028</v>
      </c>
      <c r="J2331">
        <v>30.563800000000001</v>
      </c>
      <c r="K2331">
        <v>26.296900000000001</v>
      </c>
      <c r="L2331">
        <v>44.4452</v>
      </c>
      <c r="M2331">
        <v>12.8629</v>
      </c>
      <c r="N2331">
        <v>29.829499999999999</v>
      </c>
      <c r="O2331">
        <v>13.882899999999999</v>
      </c>
      <c r="P2331">
        <v>17.893899999999999</v>
      </c>
      <c r="Q2331">
        <v>2.2999999999999998</v>
      </c>
      <c r="R2331">
        <v>46.548200000000001</v>
      </c>
      <c r="S2331">
        <v>9.2269299999999994</v>
      </c>
      <c r="T2331">
        <v>1.18</v>
      </c>
      <c r="U2331">
        <v>98.078400000000002</v>
      </c>
      <c r="V2331">
        <v>23.769300000000001</v>
      </c>
      <c r="W2331">
        <v>16.833200000000001</v>
      </c>
      <c r="X2331">
        <v>22.991499999999998</v>
      </c>
      <c r="Y2331">
        <v>68.965000000000003</v>
      </c>
      <c r="Z2331">
        <v>9.8121399999999994</v>
      </c>
      <c r="AA2331">
        <v>10.67</v>
      </c>
      <c r="AB2331">
        <v>35.103000000000002</v>
      </c>
      <c r="AC2331">
        <v>26.254200000000001</v>
      </c>
      <c r="AD2331">
        <v>14.73</v>
      </c>
      <c r="AE2331">
        <v>35.063400000000001</v>
      </c>
      <c r="AF2331">
        <v>15.3172</v>
      </c>
      <c r="AG2331">
        <v>12.7957</v>
      </c>
      <c r="AH2331">
        <v>18.988099999999999</v>
      </c>
      <c r="AI2331">
        <v>9.0600900000000006</v>
      </c>
      <c r="AJ2331">
        <v>33.528100000000002</v>
      </c>
      <c r="AK2331" t="e">
        <v>#N/A</v>
      </c>
      <c r="AL2331" t="e">
        <v>#N/A</v>
      </c>
      <c r="AM2331">
        <v>20.231999999999999</v>
      </c>
      <c r="AN2331">
        <v>35.667999999999999</v>
      </c>
      <c r="AO2331">
        <v>17.645800000000001</v>
      </c>
      <c r="AP2331">
        <v>12.3055</v>
      </c>
      <c r="AQ2331">
        <v>33.297499999999999</v>
      </c>
      <c r="AR2331">
        <v>17.870699999999999</v>
      </c>
    </row>
    <row r="2332" spans="1:44" x14ac:dyDescent="0.25">
      <c r="A2332" s="1">
        <v>39944</v>
      </c>
      <c r="B2332">
        <v>38.597499999999997</v>
      </c>
      <c r="C2332">
        <v>6.7374099999999997</v>
      </c>
      <c r="D2332">
        <v>9.6251099999999994</v>
      </c>
      <c r="E2332">
        <v>17.982099999999999</v>
      </c>
      <c r="F2332">
        <v>27.604199999999999</v>
      </c>
      <c r="G2332">
        <v>12.9938</v>
      </c>
      <c r="H2332">
        <v>18.600000000000001</v>
      </c>
      <c r="I2332">
        <v>9.3051899999999996</v>
      </c>
      <c r="J2332">
        <v>29.496099999999998</v>
      </c>
      <c r="K2332">
        <v>25.214400000000001</v>
      </c>
      <c r="L2332">
        <v>42.4709</v>
      </c>
      <c r="M2332">
        <v>12.6402</v>
      </c>
      <c r="N2332">
        <v>28.328299999999999</v>
      </c>
      <c r="O2332">
        <v>13.6761</v>
      </c>
      <c r="P2332">
        <v>17.229800000000001</v>
      </c>
      <c r="Q2332">
        <v>2.3199999999999998</v>
      </c>
      <c r="R2332">
        <v>45.243099999999998</v>
      </c>
      <c r="S2332">
        <v>8.9120899999999992</v>
      </c>
      <c r="T2332">
        <v>1.07</v>
      </c>
      <c r="U2332">
        <v>94.354200000000006</v>
      </c>
      <c r="V2332">
        <v>23.7456</v>
      </c>
      <c r="W2332">
        <v>16.276299999999999</v>
      </c>
      <c r="X2332">
        <v>22.0318</v>
      </c>
      <c r="Y2332">
        <v>69.155500000000004</v>
      </c>
      <c r="Z2332">
        <v>9.7551900000000007</v>
      </c>
      <c r="AA2332">
        <v>10.18</v>
      </c>
      <c r="AB2332">
        <v>34.168399999999998</v>
      </c>
      <c r="AC2332">
        <v>23.892099999999999</v>
      </c>
      <c r="AD2332">
        <v>14.34</v>
      </c>
      <c r="AE2332">
        <v>34.350099999999998</v>
      </c>
      <c r="AF2332">
        <v>14.8927</v>
      </c>
      <c r="AG2332">
        <v>12.5901</v>
      </c>
      <c r="AH2332">
        <v>18.338000000000001</v>
      </c>
      <c r="AI2332">
        <v>8.8049999999999997</v>
      </c>
      <c r="AJ2332">
        <v>32.388500000000001</v>
      </c>
      <c r="AK2332" t="e">
        <v>#N/A</v>
      </c>
      <c r="AL2332" t="e">
        <v>#N/A</v>
      </c>
      <c r="AM2332">
        <v>19.122599999999998</v>
      </c>
      <c r="AN2332">
        <v>34.584800000000001</v>
      </c>
      <c r="AO2332">
        <v>17.4346</v>
      </c>
      <c r="AP2332">
        <v>11.7258</v>
      </c>
      <c r="AQ2332">
        <v>33.253799999999998</v>
      </c>
      <c r="AR2332">
        <v>17.1539</v>
      </c>
    </row>
    <row r="2333" spans="1:44" x14ac:dyDescent="0.25">
      <c r="A2333" s="1">
        <v>39945</v>
      </c>
      <c r="B2333">
        <v>38.561999999999998</v>
      </c>
      <c r="C2333">
        <v>6.5931300000000004</v>
      </c>
      <c r="D2333">
        <v>9.7445699999999995</v>
      </c>
      <c r="E2333">
        <v>17.434699999999999</v>
      </c>
      <c r="F2333">
        <v>26.087599999999998</v>
      </c>
      <c r="G2333">
        <v>12.3779</v>
      </c>
      <c r="H2333">
        <v>18.52</v>
      </c>
      <c r="I2333">
        <v>8.7459699999999998</v>
      </c>
      <c r="J2333">
        <v>28.855499999999999</v>
      </c>
      <c r="K2333">
        <v>24.772600000000001</v>
      </c>
      <c r="L2333">
        <v>42.869799999999998</v>
      </c>
      <c r="M2333">
        <v>12.6136</v>
      </c>
      <c r="N2333">
        <v>26.646699999999999</v>
      </c>
      <c r="O2333">
        <v>14.0908</v>
      </c>
      <c r="P2333">
        <v>17.389399999999998</v>
      </c>
      <c r="Q2333">
        <v>2.0499999999999998</v>
      </c>
      <c r="R2333">
        <v>45.887</v>
      </c>
      <c r="S2333">
        <v>8.5233399999999993</v>
      </c>
      <c r="T2333">
        <v>0.84</v>
      </c>
      <c r="U2333">
        <v>93.347399999999993</v>
      </c>
      <c r="V2333">
        <v>23.529599999999999</v>
      </c>
      <c r="W2333">
        <v>15.9588</v>
      </c>
      <c r="X2333">
        <v>21.512</v>
      </c>
      <c r="Y2333">
        <v>69.298000000000002</v>
      </c>
      <c r="Z2333">
        <v>9.5767699999999998</v>
      </c>
      <c r="AA2333">
        <v>9.2200000000000006</v>
      </c>
      <c r="AB2333">
        <v>34.453800000000001</v>
      </c>
      <c r="AC2333">
        <v>23.390999999999998</v>
      </c>
      <c r="AD2333">
        <v>14.54</v>
      </c>
      <c r="AE2333">
        <v>33.807099999999998</v>
      </c>
      <c r="AF2333">
        <v>15.125299999999999</v>
      </c>
      <c r="AG2333">
        <v>12.8583</v>
      </c>
      <c r="AH2333">
        <v>17.452400000000001</v>
      </c>
      <c r="AI2333">
        <v>9.2163500000000003</v>
      </c>
      <c r="AJ2333">
        <v>32.494100000000003</v>
      </c>
      <c r="AK2333" t="e">
        <v>#N/A</v>
      </c>
      <c r="AL2333" t="e">
        <v>#N/A</v>
      </c>
      <c r="AM2333">
        <v>18.784700000000001</v>
      </c>
      <c r="AN2333">
        <v>34.531500000000001</v>
      </c>
      <c r="AO2333">
        <v>17.632000000000001</v>
      </c>
      <c r="AP2333">
        <v>11.507099999999999</v>
      </c>
      <c r="AQ2333">
        <v>33.1648</v>
      </c>
      <c r="AR2333">
        <v>16.748699999999999</v>
      </c>
    </row>
    <row r="2334" spans="1:44" x14ac:dyDescent="0.25">
      <c r="A2334" s="1">
        <v>39946</v>
      </c>
      <c r="B2334">
        <v>37.046799999999998</v>
      </c>
      <c r="C2334">
        <v>6.0411599999999996</v>
      </c>
      <c r="D2334">
        <v>9.6861499999999996</v>
      </c>
      <c r="E2334">
        <v>16.575700000000001</v>
      </c>
      <c r="F2334">
        <v>23.1629</v>
      </c>
      <c r="G2334">
        <v>11.9398</v>
      </c>
      <c r="H2334">
        <v>18.53</v>
      </c>
      <c r="I2334">
        <v>7.8888499999999997</v>
      </c>
      <c r="J2334">
        <v>28.226900000000001</v>
      </c>
      <c r="K2334">
        <v>23.587299999999999</v>
      </c>
      <c r="L2334">
        <v>42.380299999999998</v>
      </c>
      <c r="M2334">
        <v>12.2158</v>
      </c>
      <c r="N2334">
        <v>24.935300000000002</v>
      </c>
      <c r="O2334">
        <v>13.907400000000001</v>
      </c>
      <c r="P2334">
        <v>16.732600000000001</v>
      </c>
      <c r="Q2334">
        <v>1.97</v>
      </c>
      <c r="R2334">
        <v>45.405799999999999</v>
      </c>
      <c r="S2334">
        <v>8.0790100000000002</v>
      </c>
      <c r="T2334">
        <v>0.89</v>
      </c>
      <c r="U2334">
        <v>89.500299999999996</v>
      </c>
      <c r="V2334">
        <v>23.106300000000001</v>
      </c>
      <c r="W2334">
        <v>16.152699999999999</v>
      </c>
      <c r="X2334">
        <v>20.4712</v>
      </c>
      <c r="Y2334">
        <v>68.478200000000001</v>
      </c>
      <c r="Z2334">
        <v>9.5683299999999996</v>
      </c>
      <c r="AA2334">
        <v>8.75</v>
      </c>
      <c r="AB2334">
        <v>34.699800000000003</v>
      </c>
      <c r="AC2334">
        <v>22.6236</v>
      </c>
      <c r="AD2334">
        <v>14.26</v>
      </c>
      <c r="AE2334">
        <v>33.654000000000003</v>
      </c>
      <c r="AF2334">
        <v>15.611499999999999</v>
      </c>
      <c r="AG2334">
        <v>12.824</v>
      </c>
      <c r="AH2334">
        <v>17.0273</v>
      </c>
      <c r="AI2334">
        <v>9.4678000000000004</v>
      </c>
      <c r="AJ2334">
        <v>32.649900000000002</v>
      </c>
      <c r="AK2334" t="e">
        <v>#N/A</v>
      </c>
      <c r="AL2334" t="e">
        <v>#N/A</v>
      </c>
      <c r="AM2334">
        <v>19.1022</v>
      </c>
      <c r="AN2334">
        <v>33.404499999999999</v>
      </c>
      <c r="AO2334">
        <v>17.331099999999999</v>
      </c>
      <c r="AP2334">
        <v>11.438499999999999</v>
      </c>
      <c r="AQ2334">
        <v>32.872</v>
      </c>
      <c r="AR2334">
        <v>16.324400000000001</v>
      </c>
    </row>
    <row r="2335" spans="1:44" x14ac:dyDescent="0.25">
      <c r="A2335" s="1">
        <v>39947</v>
      </c>
      <c r="B2335">
        <v>37.864199999999997</v>
      </c>
      <c r="C2335">
        <v>6.1452099999999996</v>
      </c>
      <c r="D2335">
        <v>9.6103199999999998</v>
      </c>
      <c r="E2335">
        <v>17.084499999999998</v>
      </c>
      <c r="F2335">
        <v>26.754200000000001</v>
      </c>
      <c r="G2335">
        <v>12.3399</v>
      </c>
      <c r="H2335">
        <v>18.7</v>
      </c>
      <c r="I2335">
        <v>8.1397099999999991</v>
      </c>
      <c r="J2335">
        <v>28.6751</v>
      </c>
      <c r="K2335">
        <v>23.685099999999998</v>
      </c>
      <c r="L2335">
        <v>42.411499999999997</v>
      </c>
      <c r="M2335">
        <v>12.297000000000001</v>
      </c>
      <c r="N2335">
        <v>26.073899999999998</v>
      </c>
      <c r="O2335">
        <v>14.3756</v>
      </c>
      <c r="P2335">
        <v>17.0213</v>
      </c>
      <c r="Q2335">
        <v>1.9</v>
      </c>
      <c r="R2335">
        <v>45.600099999999998</v>
      </c>
      <c r="S2335">
        <v>8.1964900000000007</v>
      </c>
      <c r="T2335">
        <v>0.84</v>
      </c>
      <c r="U2335">
        <v>92.914599999999993</v>
      </c>
      <c r="V2335">
        <v>23.696999999999999</v>
      </c>
      <c r="W2335">
        <v>16.028099999999998</v>
      </c>
      <c r="X2335">
        <v>20.9223</v>
      </c>
      <c r="Y2335">
        <v>67.967299999999994</v>
      </c>
      <c r="Z2335">
        <v>9.8710699999999996</v>
      </c>
      <c r="AA2335">
        <v>8.67</v>
      </c>
      <c r="AB2335">
        <v>34.7712</v>
      </c>
      <c r="AC2335">
        <v>23.718</v>
      </c>
      <c r="AD2335">
        <v>14.25</v>
      </c>
      <c r="AE2335">
        <v>33.853499999999997</v>
      </c>
      <c r="AF2335">
        <v>15.912800000000001</v>
      </c>
      <c r="AG2335">
        <v>13.0829</v>
      </c>
      <c r="AH2335">
        <v>17.596499999999999</v>
      </c>
      <c r="AI2335">
        <v>9.5532800000000009</v>
      </c>
      <c r="AJ2335">
        <v>32.691400000000002</v>
      </c>
      <c r="AK2335" t="e">
        <v>#N/A</v>
      </c>
      <c r="AL2335" t="e">
        <v>#N/A</v>
      </c>
      <c r="AM2335">
        <v>19.283799999999999</v>
      </c>
      <c r="AN2335">
        <v>34.148899999999998</v>
      </c>
      <c r="AO2335">
        <v>17.542300000000001</v>
      </c>
      <c r="AP2335">
        <v>11.497999999999999</v>
      </c>
      <c r="AQ2335">
        <v>32.403500000000001</v>
      </c>
      <c r="AR2335">
        <v>16.313300000000002</v>
      </c>
    </row>
    <row r="2336" spans="1:44" x14ac:dyDescent="0.25">
      <c r="A2336" s="1">
        <v>39948</v>
      </c>
      <c r="B2336">
        <v>37.9771</v>
      </c>
      <c r="C2336">
        <v>6.37026</v>
      </c>
      <c r="D2336">
        <v>9.6309400000000007</v>
      </c>
      <c r="E2336">
        <v>16.801500000000001</v>
      </c>
      <c r="F2336">
        <v>25.093599999999999</v>
      </c>
      <c r="G2336">
        <v>12.3276</v>
      </c>
      <c r="H2336">
        <v>18.489999999999998</v>
      </c>
      <c r="I2336">
        <v>7.7046599999999996</v>
      </c>
      <c r="J2336">
        <v>28.479199999999999</v>
      </c>
      <c r="K2336">
        <v>23.546500000000002</v>
      </c>
      <c r="L2336">
        <v>41.617699999999999</v>
      </c>
      <c r="M2336">
        <v>12.222</v>
      </c>
      <c r="N2336">
        <v>25.644600000000001</v>
      </c>
      <c r="O2336">
        <v>14.4427</v>
      </c>
      <c r="P2336">
        <v>17.052600000000002</v>
      </c>
      <c r="Q2336">
        <v>1.98</v>
      </c>
      <c r="R2336">
        <v>45.325600000000001</v>
      </c>
      <c r="S2336">
        <v>8.1102100000000004</v>
      </c>
      <c r="T2336">
        <v>0.82</v>
      </c>
      <c r="U2336">
        <v>93.7821</v>
      </c>
      <c r="V2336">
        <v>23.830400000000001</v>
      </c>
      <c r="W2336">
        <v>15.9962</v>
      </c>
      <c r="X2336">
        <v>21.011700000000001</v>
      </c>
      <c r="Y2336">
        <v>68.409499999999994</v>
      </c>
      <c r="Z2336">
        <v>9.68093</v>
      </c>
      <c r="AA2336">
        <v>8.94</v>
      </c>
      <c r="AB2336">
        <v>35.1342</v>
      </c>
      <c r="AC2336">
        <v>23.3751</v>
      </c>
      <c r="AD2336">
        <v>14.29</v>
      </c>
      <c r="AE2336">
        <v>33.8964</v>
      </c>
      <c r="AF2336">
        <v>15.610200000000001</v>
      </c>
      <c r="AG2336">
        <v>13.231199999999999</v>
      </c>
      <c r="AH2336">
        <v>17.2393</v>
      </c>
      <c r="AI2336">
        <v>9.3788599999999995</v>
      </c>
      <c r="AJ2336">
        <v>32.7164</v>
      </c>
      <c r="AK2336" t="e">
        <v>#N/A</v>
      </c>
      <c r="AL2336" t="e">
        <v>#N/A</v>
      </c>
      <c r="AM2336">
        <v>19.1462</v>
      </c>
      <c r="AN2336">
        <v>34.1096</v>
      </c>
      <c r="AO2336">
        <v>17.383500000000002</v>
      </c>
      <c r="AP2336">
        <v>11.69665</v>
      </c>
      <c r="AQ2336">
        <v>31.882400000000001</v>
      </c>
      <c r="AR2336">
        <v>16.3188</v>
      </c>
    </row>
    <row r="2337" spans="1:44" x14ac:dyDescent="0.25">
      <c r="A2337" s="1">
        <v>39951</v>
      </c>
      <c r="B2337">
        <v>38.905099999999997</v>
      </c>
      <c r="C2337">
        <v>6.7066999999999997</v>
      </c>
      <c r="D2337">
        <v>9.5913000000000004</v>
      </c>
      <c r="E2337">
        <v>18.151299999999999</v>
      </c>
      <c r="F2337">
        <v>26.746300000000002</v>
      </c>
      <c r="G2337">
        <v>12.7782</v>
      </c>
      <c r="H2337">
        <v>18.25</v>
      </c>
      <c r="I2337">
        <v>8.4851600000000005</v>
      </c>
      <c r="J2337">
        <v>29.438800000000001</v>
      </c>
      <c r="K2337">
        <v>24.934799999999999</v>
      </c>
      <c r="L2337">
        <v>41.786700000000003</v>
      </c>
      <c r="M2337">
        <v>12.7903</v>
      </c>
      <c r="N2337">
        <v>26.8719</v>
      </c>
      <c r="O2337">
        <v>14.8256</v>
      </c>
      <c r="P2337">
        <v>17.901199999999999</v>
      </c>
      <c r="Q2337">
        <v>1.9</v>
      </c>
      <c r="R2337">
        <v>46.319400000000002</v>
      </c>
      <c r="S2337">
        <v>8.51004</v>
      </c>
      <c r="T2337">
        <v>0.871</v>
      </c>
      <c r="U2337">
        <v>100.0654</v>
      </c>
      <c r="V2337">
        <v>24.363700000000001</v>
      </c>
      <c r="W2337">
        <v>17.0886</v>
      </c>
      <c r="X2337">
        <v>21.8889</v>
      </c>
      <c r="Y2337">
        <v>70.701300000000003</v>
      </c>
      <c r="Z2337">
        <v>9.9088100000000008</v>
      </c>
      <c r="AA2337">
        <v>9.0299999999999994</v>
      </c>
      <c r="AB2337">
        <v>35.603299999999997</v>
      </c>
      <c r="AC2337">
        <v>24.993099999999998</v>
      </c>
      <c r="AD2337">
        <v>14.3</v>
      </c>
      <c r="AE2337">
        <v>34.426699999999997</v>
      </c>
      <c r="AF2337">
        <v>15.803699999999999</v>
      </c>
      <c r="AG2337">
        <v>13.5038</v>
      </c>
      <c r="AH2337">
        <v>17.773299999999999</v>
      </c>
      <c r="AI2337">
        <v>9.5082599999999999</v>
      </c>
      <c r="AJ2337">
        <v>33.9711</v>
      </c>
      <c r="AK2337" t="e">
        <v>#N/A</v>
      </c>
      <c r="AL2337" t="e">
        <v>#N/A</v>
      </c>
      <c r="AM2337">
        <v>19.389500000000002</v>
      </c>
      <c r="AN2337">
        <v>35.303100000000001</v>
      </c>
      <c r="AO2337">
        <v>17.467300000000002</v>
      </c>
      <c r="AP2337">
        <v>11.895300000000001</v>
      </c>
      <c r="AQ2337">
        <v>33.113199999999999</v>
      </c>
      <c r="AR2337">
        <v>16.906500000000001</v>
      </c>
    </row>
    <row r="2338" spans="1:44" x14ac:dyDescent="0.25">
      <c r="A2338" s="1">
        <v>39952</v>
      </c>
      <c r="B2338">
        <v>38.418100000000003</v>
      </c>
      <c r="C2338">
        <v>6.7816599999999996</v>
      </c>
      <c r="D2338">
        <v>9.4687000000000001</v>
      </c>
      <c r="E2338">
        <v>17.071200000000001</v>
      </c>
      <c r="F2338">
        <v>26.223700000000001</v>
      </c>
      <c r="G2338">
        <v>12.7455</v>
      </c>
      <c r="H2338">
        <v>18.18</v>
      </c>
      <c r="I2338">
        <v>8.06738</v>
      </c>
      <c r="J2338">
        <v>29.348099999999999</v>
      </c>
      <c r="K2338">
        <v>24.646699999999999</v>
      </c>
      <c r="L2338">
        <v>41.317799999999998</v>
      </c>
      <c r="M2338">
        <v>12.787800000000001</v>
      </c>
      <c r="N2338">
        <v>27.5901</v>
      </c>
      <c r="O2338">
        <v>14.8789</v>
      </c>
      <c r="P2338">
        <v>17.8215</v>
      </c>
      <c r="Q2338">
        <v>2.09</v>
      </c>
      <c r="R2338">
        <v>45.930900000000001</v>
      </c>
      <c r="S2338">
        <v>8.5802899999999998</v>
      </c>
      <c r="T2338">
        <v>0.93</v>
      </c>
      <c r="U2338">
        <v>97.811999999999998</v>
      </c>
      <c r="V2338">
        <v>24.727</v>
      </c>
      <c r="W2338">
        <v>16.035499999999999</v>
      </c>
      <c r="X2338">
        <v>21.758299999999998</v>
      </c>
      <c r="Y2338">
        <v>70.711699999999993</v>
      </c>
      <c r="Z2338">
        <v>9.9051899999999993</v>
      </c>
      <c r="AA2338">
        <v>9.77</v>
      </c>
      <c r="AB2338">
        <v>35.193899999999999</v>
      </c>
      <c r="AC2338">
        <v>23.812200000000001</v>
      </c>
      <c r="AD2338">
        <v>14.34</v>
      </c>
      <c r="AE2338">
        <v>33.920499999999997</v>
      </c>
      <c r="AF2338">
        <v>15.685</v>
      </c>
      <c r="AG2338">
        <v>13.260300000000001</v>
      </c>
      <c r="AH2338">
        <v>17.908300000000001</v>
      </c>
      <c r="AI2338">
        <v>9.3699899999999996</v>
      </c>
      <c r="AJ2338">
        <v>33.952399999999997</v>
      </c>
      <c r="AK2338" t="e">
        <v>#N/A</v>
      </c>
      <c r="AL2338" t="e">
        <v>#N/A</v>
      </c>
      <c r="AM2338">
        <v>18.979399999999998</v>
      </c>
      <c r="AN2338">
        <v>34.547899999999998</v>
      </c>
      <c r="AO2338">
        <v>17.286799999999999</v>
      </c>
      <c r="AP2338">
        <v>11.5063</v>
      </c>
      <c r="AQ2338">
        <v>32.457900000000002</v>
      </c>
      <c r="AR2338">
        <v>16.489999999999998</v>
      </c>
    </row>
    <row r="2339" spans="1:44" x14ac:dyDescent="0.25">
      <c r="A2339" s="1">
        <v>39953</v>
      </c>
      <c r="B2339">
        <v>37.923000000000002</v>
      </c>
      <c r="C2339">
        <v>6.6106699999999998</v>
      </c>
      <c r="D2339">
        <v>9.3923299999999994</v>
      </c>
      <c r="E2339">
        <v>16.4193</v>
      </c>
      <c r="F2339">
        <v>25.6419</v>
      </c>
      <c r="G2339">
        <v>12.515700000000001</v>
      </c>
      <c r="H2339">
        <v>17.739999999999998</v>
      </c>
      <c r="I2339">
        <v>8.19252</v>
      </c>
      <c r="J2339">
        <v>29.154699999999998</v>
      </c>
      <c r="K2339">
        <v>24.265599999999999</v>
      </c>
      <c r="L2339">
        <v>40.676900000000003</v>
      </c>
      <c r="M2339">
        <v>12.526400000000001</v>
      </c>
      <c r="N2339">
        <v>26.850899999999999</v>
      </c>
      <c r="O2339">
        <v>14.908300000000001</v>
      </c>
      <c r="P2339">
        <v>17.632400000000001</v>
      </c>
      <c r="Q2339">
        <v>2.14</v>
      </c>
      <c r="R2339">
        <v>45.079900000000002</v>
      </c>
      <c r="S2339">
        <v>8.5750100000000007</v>
      </c>
      <c r="T2339">
        <v>1.0349999999999999</v>
      </c>
      <c r="U2339">
        <v>94.009399999999999</v>
      </c>
      <c r="V2339">
        <v>23.302499999999998</v>
      </c>
      <c r="W2339">
        <v>15.426299999999999</v>
      </c>
      <c r="X2339">
        <v>21.6082</v>
      </c>
      <c r="Y2339">
        <v>69.335899999999995</v>
      </c>
      <c r="Z2339">
        <v>9.8047299999999993</v>
      </c>
      <c r="AA2339">
        <v>10.23</v>
      </c>
      <c r="AB2339">
        <v>34.980800000000002</v>
      </c>
      <c r="AC2339">
        <v>22.843399999999999</v>
      </c>
      <c r="AD2339">
        <v>14.29</v>
      </c>
      <c r="AE2339">
        <v>35.217300000000002</v>
      </c>
      <c r="AF2339">
        <v>15.789300000000001</v>
      </c>
      <c r="AG2339">
        <v>13.2301</v>
      </c>
      <c r="AH2339">
        <v>17.3443</v>
      </c>
      <c r="AI2339">
        <v>9.3227799999999998</v>
      </c>
      <c r="AJ2339">
        <v>34.441200000000002</v>
      </c>
      <c r="AK2339" t="e">
        <v>#N/A</v>
      </c>
      <c r="AL2339" t="e">
        <v>#N/A</v>
      </c>
      <c r="AM2339">
        <v>19.091200000000001</v>
      </c>
      <c r="AN2339">
        <v>33.983199999999997</v>
      </c>
      <c r="AO2339">
        <v>17.2926</v>
      </c>
      <c r="AP2339">
        <v>11.468999999999999</v>
      </c>
      <c r="AQ2339">
        <v>31.9983</v>
      </c>
      <c r="AR2339">
        <v>16.210100000000001</v>
      </c>
    </row>
    <row r="2340" spans="1:44" x14ac:dyDescent="0.25">
      <c r="A2340" s="1">
        <v>39954</v>
      </c>
      <c r="B2340">
        <v>36.6312</v>
      </c>
      <c r="C2340">
        <v>6.3017000000000003</v>
      </c>
      <c r="D2340">
        <v>9.2647499999999994</v>
      </c>
      <c r="E2340">
        <v>16.438500000000001</v>
      </c>
      <c r="F2340">
        <v>25.777999999999999</v>
      </c>
      <c r="G2340">
        <v>12.2751</v>
      </c>
      <c r="H2340">
        <v>17.22</v>
      </c>
      <c r="I2340">
        <v>8.0875900000000005</v>
      </c>
      <c r="J2340">
        <v>28.144500000000001</v>
      </c>
      <c r="K2340">
        <v>22.9846</v>
      </c>
      <c r="L2340">
        <v>39.978700000000003</v>
      </c>
      <c r="M2340">
        <v>12.118</v>
      </c>
      <c r="N2340">
        <v>26.909700000000001</v>
      </c>
      <c r="O2340">
        <v>14.7197</v>
      </c>
      <c r="P2340">
        <v>16.9693</v>
      </c>
      <c r="Q2340">
        <v>2.0499999999999998</v>
      </c>
      <c r="R2340">
        <v>44.029299999999999</v>
      </c>
      <c r="S2340">
        <v>8.1964900000000007</v>
      </c>
      <c r="T2340">
        <v>1.38</v>
      </c>
      <c r="U2340">
        <v>94.123800000000003</v>
      </c>
      <c r="V2340">
        <v>22.864699999999999</v>
      </c>
      <c r="W2340">
        <v>14.730600000000001</v>
      </c>
      <c r="X2340">
        <v>20.6816</v>
      </c>
      <c r="Y2340">
        <v>68.113200000000006</v>
      </c>
      <c r="Z2340">
        <v>9.4968199999999996</v>
      </c>
      <c r="AA2340">
        <v>9.94</v>
      </c>
      <c r="AB2340">
        <v>34.448900000000002</v>
      </c>
      <c r="AC2340">
        <v>22.9391</v>
      </c>
      <c r="AD2340">
        <v>14.01</v>
      </c>
      <c r="AE2340">
        <v>34.6616</v>
      </c>
      <c r="AF2340">
        <v>15.714499999999999</v>
      </c>
      <c r="AG2340">
        <v>12.790900000000001</v>
      </c>
      <c r="AH2340">
        <v>17.466799999999999</v>
      </c>
      <c r="AI2340">
        <v>9.0961499999999997</v>
      </c>
      <c r="AJ2340">
        <v>33.604700000000001</v>
      </c>
      <c r="AK2340" t="e">
        <v>#N/A</v>
      </c>
      <c r="AL2340" t="e">
        <v>#N/A</v>
      </c>
      <c r="AM2340">
        <v>18.391300000000001</v>
      </c>
      <c r="AN2340">
        <v>33.143500000000003</v>
      </c>
      <c r="AO2340">
        <v>16.8048</v>
      </c>
      <c r="AP2340">
        <v>11.6332</v>
      </c>
      <c r="AQ2340">
        <v>31.9206</v>
      </c>
      <c r="AR2340">
        <v>15.895799999999999</v>
      </c>
    </row>
    <row r="2341" spans="1:44" x14ac:dyDescent="0.25">
      <c r="A2341" s="1">
        <v>39955</v>
      </c>
      <c r="B2341">
        <v>35.797699999999999</v>
      </c>
      <c r="C2341">
        <v>6.0472700000000001</v>
      </c>
      <c r="D2341">
        <v>9.1314100000000007</v>
      </c>
      <c r="E2341">
        <v>15.6988</v>
      </c>
      <c r="F2341">
        <v>23.995100000000001</v>
      </c>
      <c r="G2341">
        <v>11.934799999999999</v>
      </c>
      <c r="H2341">
        <v>16.989999999999998</v>
      </c>
      <c r="I2341">
        <v>7.7337499999999997</v>
      </c>
      <c r="J2341">
        <v>27.5154</v>
      </c>
      <c r="K2341">
        <v>21.87</v>
      </c>
      <c r="L2341">
        <v>39.385199999999998</v>
      </c>
      <c r="M2341">
        <v>11.805</v>
      </c>
      <c r="N2341">
        <v>26.166599999999999</v>
      </c>
      <c r="O2341">
        <v>14.700699999999999</v>
      </c>
      <c r="P2341">
        <v>17.013100000000001</v>
      </c>
      <c r="Q2341">
        <v>1.9</v>
      </c>
      <c r="R2341">
        <v>43.6751</v>
      </c>
      <c r="S2341">
        <v>7.9931599999999996</v>
      </c>
      <c r="T2341">
        <v>1.08</v>
      </c>
      <c r="U2341">
        <v>92.221900000000005</v>
      </c>
      <c r="V2341">
        <v>22.4831</v>
      </c>
      <c r="W2341">
        <v>14.499700000000001</v>
      </c>
      <c r="X2341">
        <v>20.563500000000001</v>
      </c>
      <c r="Y2341">
        <v>66.5261</v>
      </c>
      <c r="Z2341">
        <v>9.2799700000000005</v>
      </c>
      <c r="AA2341">
        <v>9.7200000000000006</v>
      </c>
      <c r="AB2341">
        <v>33.817500000000003</v>
      </c>
      <c r="AC2341">
        <v>22.291699999999999</v>
      </c>
      <c r="AD2341">
        <v>14.1</v>
      </c>
      <c r="AE2341">
        <v>35.015599999999999</v>
      </c>
      <c r="AF2341">
        <v>15.5181</v>
      </c>
      <c r="AG2341">
        <v>12.5624</v>
      </c>
      <c r="AH2341">
        <v>17.570900000000002</v>
      </c>
      <c r="AI2341">
        <v>9.0438700000000001</v>
      </c>
      <c r="AJ2341">
        <v>33.127600000000001</v>
      </c>
      <c r="AK2341" t="e">
        <v>#N/A</v>
      </c>
      <c r="AL2341" t="e">
        <v>#N/A</v>
      </c>
      <c r="AM2341">
        <v>17.709299999999999</v>
      </c>
      <c r="AN2341">
        <v>32.846800000000002</v>
      </c>
      <c r="AO2341">
        <v>16.3642</v>
      </c>
      <c r="AP2341">
        <v>11.3742</v>
      </c>
      <c r="AQ2341">
        <v>31.551200000000001</v>
      </c>
      <c r="AR2341">
        <v>15.9841</v>
      </c>
    </row>
    <row r="2342" spans="1:44" x14ac:dyDescent="0.25">
      <c r="A2342" s="1">
        <v>39959</v>
      </c>
      <c r="B2342">
        <v>37.142600000000002</v>
      </c>
      <c r="C2342">
        <v>6.3561500000000004</v>
      </c>
      <c r="D2342">
        <v>9.3278499999999998</v>
      </c>
      <c r="E2342">
        <v>16.5596</v>
      </c>
      <c r="F2342">
        <v>24.105599999999999</v>
      </c>
      <c r="G2342">
        <v>12.8001</v>
      </c>
      <c r="H2342">
        <v>17.43</v>
      </c>
      <c r="I2342">
        <v>7.7061200000000003</v>
      </c>
      <c r="J2342">
        <v>28.433800000000002</v>
      </c>
      <c r="K2342">
        <v>22.412400000000002</v>
      </c>
      <c r="L2342">
        <v>40.3155</v>
      </c>
      <c r="M2342">
        <v>12.257099999999999</v>
      </c>
      <c r="N2342">
        <v>27.003399999999999</v>
      </c>
      <c r="O2342">
        <v>14.7402</v>
      </c>
      <c r="P2342">
        <v>17.4238</v>
      </c>
      <c r="Q2342">
        <v>1.9</v>
      </c>
      <c r="R2342">
        <v>44.500799999999998</v>
      </c>
      <c r="S2342">
        <v>8.2077399999999994</v>
      </c>
      <c r="T2342">
        <v>1.02</v>
      </c>
      <c r="U2342">
        <v>96.519300000000001</v>
      </c>
      <c r="V2342">
        <v>22.8049</v>
      </c>
      <c r="W2342">
        <v>15.1654</v>
      </c>
      <c r="X2342">
        <v>20.999199999999998</v>
      </c>
      <c r="Y2342">
        <v>68.885300000000001</v>
      </c>
      <c r="Z2342">
        <v>9.5890900000000006</v>
      </c>
      <c r="AA2342">
        <v>9.91</v>
      </c>
      <c r="AB2342">
        <v>34.277000000000001</v>
      </c>
      <c r="AC2342">
        <v>23.7804</v>
      </c>
      <c r="AD2342">
        <v>14.44</v>
      </c>
      <c r="AE2342">
        <v>36.261400000000002</v>
      </c>
      <c r="AF2342">
        <v>15.8218</v>
      </c>
      <c r="AG2342">
        <v>12.997199999999999</v>
      </c>
      <c r="AH2342">
        <v>18.244499999999999</v>
      </c>
      <c r="AI2342">
        <v>9.1219199999999994</v>
      </c>
      <c r="AJ2342">
        <v>33.750700000000002</v>
      </c>
      <c r="AK2342" t="e">
        <v>#N/A</v>
      </c>
      <c r="AL2342" t="e">
        <v>#N/A</v>
      </c>
      <c r="AM2342">
        <v>18.392800000000001</v>
      </c>
      <c r="AN2342">
        <v>34.097099999999998</v>
      </c>
      <c r="AO2342">
        <v>16.907499999999999</v>
      </c>
      <c r="AP2342">
        <v>11.6038</v>
      </c>
      <c r="AQ2342">
        <v>32.179000000000002</v>
      </c>
      <c r="AR2342">
        <v>16.626799999999999</v>
      </c>
    </row>
    <row r="2343" spans="1:44" x14ac:dyDescent="0.25">
      <c r="A2343" s="1">
        <v>39960</v>
      </c>
      <c r="B2343">
        <v>35.961300000000001</v>
      </c>
      <c r="C2343">
        <v>6.2084299999999999</v>
      </c>
      <c r="D2343">
        <v>9.1890699999999992</v>
      </c>
      <c r="E2343">
        <v>15.846399999999999</v>
      </c>
      <c r="F2343">
        <v>23.551400000000001</v>
      </c>
      <c r="G2343">
        <v>13.03485</v>
      </c>
      <c r="H2343">
        <v>17.41</v>
      </c>
      <c r="I2343">
        <v>7.6609299999999996</v>
      </c>
      <c r="J2343">
        <v>28.061699999999998</v>
      </c>
      <c r="K2343">
        <v>22.4557</v>
      </c>
      <c r="L2343">
        <v>39.6663</v>
      </c>
      <c r="M2343">
        <v>12.28675</v>
      </c>
      <c r="N2343">
        <v>26.5152</v>
      </c>
      <c r="O2343">
        <v>14.5664</v>
      </c>
      <c r="P2343">
        <v>16.970700000000001</v>
      </c>
      <c r="Q2343">
        <v>1.96</v>
      </c>
      <c r="R2343">
        <v>43.560200000000002</v>
      </c>
      <c r="S2343">
        <v>7.9665600000000003</v>
      </c>
      <c r="T2343">
        <v>0.83</v>
      </c>
      <c r="U2343">
        <v>95.181100000000001</v>
      </c>
      <c r="V2343">
        <v>22.7303</v>
      </c>
      <c r="W2343">
        <v>14.8734</v>
      </c>
      <c r="X2343">
        <v>20.642800000000001</v>
      </c>
      <c r="Y2343">
        <v>67.548400000000001</v>
      </c>
      <c r="Z2343">
        <v>9.6817050000000009</v>
      </c>
      <c r="AA2343">
        <v>10.62</v>
      </c>
      <c r="AB2343">
        <v>33.648899999999998</v>
      </c>
      <c r="AC2343">
        <v>22.5684</v>
      </c>
      <c r="AD2343">
        <v>14.43</v>
      </c>
      <c r="AE2343">
        <v>35.650700000000001</v>
      </c>
      <c r="AF2343">
        <v>15.871499999999999</v>
      </c>
      <c r="AG2343">
        <v>13.056850000000001</v>
      </c>
      <c r="AH2343">
        <v>18.334599999999998</v>
      </c>
      <c r="AI2343">
        <v>8.9077900000000003</v>
      </c>
      <c r="AJ2343">
        <v>32.511899999999997</v>
      </c>
      <c r="AK2343" t="e">
        <v>#N/A</v>
      </c>
      <c r="AL2343" t="e">
        <v>#N/A</v>
      </c>
      <c r="AM2343">
        <v>18.6052</v>
      </c>
      <c r="AN2343">
        <v>33.273299999999999</v>
      </c>
      <c r="AO2343">
        <v>16.527699999999999</v>
      </c>
      <c r="AP2343">
        <v>11.4618</v>
      </c>
      <c r="AQ2343">
        <v>31.757400000000001</v>
      </c>
      <c r="AR2343">
        <v>16.181000000000001</v>
      </c>
    </row>
    <row r="2344" spans="1:44" x14ac:dyDescent="0.25">
      <c r="A2344" s="1">
        <v>39961</v>
      </c>
      <c r="B2344">
        <v>36.406399999999998</v>
      </c>
      <c r="C2344">
        <v>6.2423799999999998</v>
      </c>
      <c r="D2344">
        <v>9.4071300000000004</v>
      </c>
      <c r="E2344">
        <v>16.4391</v>
      </c>
      <c r="F2344">
        <v>23.770299999999999</v>
      </c>
      <c r="G2344">
        <v>13.269600000000001</v>
      </c>
      <c r="H2344">
        <v>17.38</v>
      </c>
      <c r="I2344">
        <v>7.9604999999999997</v>
      </c>
      <c r="J2344">
        <v>28.6374</v>
      </c>
      <c r="K2344">
        <v>22.233000000000001</v>
      </c>
      <c r="L2344">
        <v>40.559399999999997</v>
      </c>
      <c r="M2344">
        <v>12.3164</v>
      </c>
      <c r="N2344">
        <v>26.3857</v>
      </c>
      <c r="O2344">
        <v>14.698399999999999</v>
      </c>
      <c r="P2344">
        <v>17.167899999999999</v>
      </c>
      <c r="Q2344">
        <v>1.85</v>
      </c>
      <c r="R2344">
        <v>44.296700000000001</v>
      </c>
      <c r="S2344">
        <v>8.1154100000000007</v>
      </c>
      <c r="T2344">
        <v>0.78700000000000003</v>
      </c>
      <c r="U2344">
        <v>98.654799999999994</v>
      </c>
      <c r="V2344">
        <v>23.043199999999999</v>
      </c>
      <c r="W2344">
        <v>14.518700000000001</v>
      </c>
      <c r="X2344">
        <v>20.8002</v>
      </c>
      <c r="Y2344">
        <v>68.926599999999993</v>
      </c>
      <c r="Z2344">
        <v>9.7743199999999995</v>
      </c>
      <c r="AA2344">
        <v>9.67</v>
      </c>
      <c r="AB2344">
        <v>33.9512</v>
      </c>
      <c r="AC2344">
        <v>23.941600000000001</v>
      </c>
      <c r="AD2344">
        <v>14.2</v>
      </c>
      <c r="AE2344">
        <v>35.958300000000001</v>
      </c>
      <c r="AF2344">
        <v>16.006799999999998</v>
      </c>
      <c r="AG2344">
        <v>13.1165</v>
      </c>
      <c r="AH2344">
        <v>18.630800000000001</v>
      </c>
      <c r="AI2344">
        <v>8.9550099999999997</v>
      </c>
      <c r="AJ2344">
        <v>33.127699999999997</v>
      </c>
      <c r="AK2344" t="e">
        <v>#N/A</v>
      </c>
      <c r="AL2344" t="e">
        <v>#N/A</v>
      </c>
      <c r="AM2344">
        <v>18.4619</v>
      </c>
      <c r="AN2344">
        <v>33.991399999999999</v>
      </c>
      <c r="AO2344">
        <v>16.764700000000001</v>
      </c>
      <c r="AP2344">
        <v>11.600199999999999</v>
      </c>
      <c r="AQ2344">
        <v>32.009099999999997</v>
      </c>
      <c r="AR2344">
        <v>16.315200000000001</v>
      </c>
    </row>
    <row r="2345" spans="1:44" x14ac:dyDescent="0.25">
      <c r="A2345" s="1">
        <v>39962</v>
      </c>
      <c r="B2345">
        <v>36.1295</v>
      </c>
      <c r="C2345">
        <v>6.2366599999999996</v>
      </c>
      <c r="D2345">
        <v>9.2945799999999998</v>
      </c>
      <c r="E2345">
        <v>16.522600000000001</v>
      </c>
      <c r="F2345">
        <v>23.642099999999999</v>
      </c>
      <c r="G2345">
        <v>13.113300000000001</v>
      </c>
      <c r="H2345">
        <v>17.309999999999999</v>
      </c>
      <c r="I2345">
        <v>7.8030499999999998</v>
      </c>
      <c r="J2345">
        <v>28.482399999999998</v>
      </c>
      <c r="K2345">
        <v>22.4009</v>
      </c>
      <c r="L2345">
        <v>40.384</v>
      </c>
      <c r="M2345">
        <v>12.0984</v>
      </c>
      <c r="N2345">
        <v>26.286100000000001</v>
      </c>
      <c r="O2345">
        <v>15.142200000000001</v>
      </c>
      <c r="P2345">
        <v>17.286100000000001</v>
      </c>
      <c r="Q2345">
        <v>1.9</v>
      </c>
      <c r="R2345">
        <v>43.611800000000002</v>
      </c>
      <c r="S2345">
        <v>8.1514699999999998</v>
      </c>
      <c r="T2345">
        <v>0.6</v>
      </c>
      <c r="U2345">
        <v>96.907700000000006</v>
      </c>
      <c r="V2345">
        <v>22.4192</v>
      </c>
      <c r="W2345">
        <v>14.5587</v>
      </c>
      <c r="X2345">
        <v>21.052700000000002</v>
      </c>
      <c r="Y2345">
        <v>68.772300000000001</v>
      </c>
      <c r="Z2345">
        <v>9.6064900000000009</v>
      </c>
      <c r="AA2345">
        <v>10.07</v>
      </c>
      <c r="AB2345">
        <v>33.753900000000002</v>
      </c>
      <c r="AC2345">
        <v>23.691099999999999</v>
      </c>
      <c r="AD2345">
        <v>14.33</v>
      </c>
      <c r="AE2345">
        <v>35.863900000000001</v>
      </c>
      <c r="AF2345">
        <v>16.207999999999998</v>
      </c>
      <c r="AG2345">
        <v>13.168699999999999</v>
      </c>
      <c r="AH2345">
        <v>18.955500000000001</v>
      </c>
      <c r="AI2345">
        <v>9.1008800000000001</v>
      </c>
      <c r="AJ2345">
        <v>32.156599999999997</v>
      </c>
      <c r="AK2345" t="e">
        <v>#N/A</v>
      </c>
      <c r="AL2345" t="e">
        <v>#N/A</v>
      </c>
      <c r="AM2345">
        <v>17.751200000000001</v>
      </c>
      <c r="AN2345">
        <v>33.554699999999997</v>
      </c>
      <c r="AO2345">
        <v>16.471299999999999</v>
      </c>
      <c r="AP2345">
        <v>11.608499999999999</v>
      </c>
      <c r="AQ2345">
        <v>31.580200000000001</v>
      </c>
      <c r="AR2345">
        <v>16.188800000000001</v>
      </c>
    </row>
    <row r="2346" spans="1:44" x14ac:dyDescent="0.25">
      <c r="A2346" s="1">
        <v>39965</v>
      </c>
      <c r="B2346">
        <v>37.193300000000001</v>
      </c>
      <c r="C2346">
        <v>6.5922700000000001</v>
      </c>
      <c r="D2346">
        <v>9.2687399999999993</v>
      </c>
      <c r="E2346">
        <v>17.132300000000001</v>
      </c>
      <c r="F2346">
        <v>23.0229</v>
      </c>
      <c r="G2346">
        <v>13.334899999999999</v>
      </c>
      <c r="H2346">
        <v>17.52</v>
      </c>
      <c r="I2346">
        <v>7.6949899999999998</v>
      </c>
      <c r="J2346">
        <v>30.032399999999999</v>
      </c>
      <c r="K2346">
        <v>23.517800000000001</v>
      </c>
      <c r="L2346">
        <v>41.562899999999999</v>
      </c>
      <c r="M2346">
        <v>12.643000000000001</v>
      </c>
      <c r="N2346">
        <v>25.849799999999998</v>
      </c>
      <c r="O2346">
        <v>14.9695</v>
      </c>
      <c r="P2346">
        <v>17.9986</v>
      </c>
      <c r="Q2346">
        <v>1.93</v>
      </c>
      <c r="R2346">
        <v>44.740200000000002</v>
      </c>
      <c r="S2346">
        <v>8.3093599999999999</v>
      </c>
      <c r="T2346">
        <v>0.56000000000000005</v>
      </c>
      <c r="U2346">
        <v>95.916799999999995</v>
      </c>
      <c r="V2346">
        <v>23.294599999999999</v>
      </c>
      <c r="W2346">
        <v>15.057</v>
      </c>
      <c r="X2346">
        <v>22.250599999999999</v>
      </c>
      <c r="Y2346">
        <v>69.523099999999999</v>
      </c>
      <c r="Z2346">
        <v>9.9966799999999996</v>
      </c>
      <c r="AA2346">
        <v>9.81</v>
      </c>
      <c r="AB2346">
        <v>33.840400000000002</v>
      </c>
      <c r="AC2346">
        <v>22.984999999999999</v>
      </c>
      <c r="AD2346">
        <v>14.52</v>
      </c>
      <c r="AE2346">
        <v>36.074599999999997</v>
      </c>
      <c r="AF2346">
        <v>16.039899999999999</v>
      </c>
      <c r="AG2346">
        <v>13.374499999999999</v>
      </c>
      <c r="AH2346">
        <v>19.520900000000001</v>
      </c>
      <c r="AI2346">
        <v>8.7673299999999994</v>
      </c>
      <c r="AJ2346">
        <v>32.752299999999998</v>
      </c>
      <c r="AK2346" t="e">
        <v>#N/A</v>
      </c>
      <c r="AL2346" t="e">
        <v>#N/A</v>
      </c>
      <c r="AM2346">
        <v>18.194400000000002</v>
      </c>
      <c r="AN2346">
        <v>34.948700000000002</v>
      </c>
      <c r="AO2346">
        <v>16.324400000000001</v>
      </c>
      <c r="AP2346">
        <v>11.330500000000001</v>
      </c>
      <c r="AQ2346">
        <v>31.8444</v>
      </c>
      <c r="AR2346">
        <v>16.5867</v>
      </c>
    </row>
    <row r="2347" spans="1:44" x14ac:dyDescent="0.25">
      <c r="A2347" s="1">
        <v>39966</v>
      </c>
      <c r="B2347">
        <v>37.566099999999999</v>
      </c>
      <c r="C2347">
        <v>7.0461</v>
      </c>
      <c r="D2347">
        <v>9.21936</v>
      </c>
      <c r="E2347">
        <v>16.268000000000001</v>
      </c>
      <c r="F2347">
        <v>21.608799999999999</v>
      </c>
      <c r="G2347">
        <v>13.3362</v>
      </c>
      <c r="H2347">
        <v>17.36</v>
      </c>
      <c r="I2347">
        <v>7.8223799999999999</v>
      </c>
      <c r="J2347">
        <v>30.9314</v>
      </c>
      <c r="K2347">
        <v>23.4255</v>
      </c>
      <c r="L2347">
        <v>41.5944</v>
      </c>
      <c r="M2347">
        <v>12.6982</v>
      </c>
      <c r="N2347">
        <v>24.557700000000001</v>
      </c>
      <c r="O2347">
        <v>15.145799999999999</v>
      </c>
      <c r="P2347">
        <v>18.065999999999999</v>
      </c>
      <c r="Q2347">
        <v>1.88</v>
      </c>
      <c r="R2347">
        <v>45.405999999999999</v>
      </c>
      <c r="S2347">
        <v>8.2629800000000007</v>
      </c>
      <c r="T2347">
        <v>0.43</v>
      </c>
      <c r="U2347">
        <v>94.999099999999999</v>
      </c>
      <c r="V2347">
        <v>23.1617</v>
      </c>
      <c r="W2347">
        <v>15.249599999999999</v>
      </c>
      <c r="X2347">
        <v>22.1218</v>
      </c>
      <c r="Y2347">
        <v>68.448400000000007</v>
      </c>
      <c r="Z2347">
        <v>9.7964599999999997</v>
      </c>
      <c r="AA2347">
        <v>10.01</v>
      </c>
      <c r="AB2347">
        <v>34.058300000000003</v>
      </c>
      <c r="AC2347">
        <v>21.932400000000001</v>
      </c>
      <c r="AD2347">
        <v>14.69</v>
      </c>
      <c r="AE2347">
        <v>36.347999999999999</v>
      </c>
      <c r="AF2347">
        <v>16.118500000000001</v>
      </c>
      <c r="AG2347">
        <v>13.3576</v>
      </c>
      <c r="AH2347">
        <v>19.0258</v>
      </c>
      <c r="AI2347">
        <v>8.8867600000000007</v>
      </c>
      <c r="AJ2347">
        <v>32.9255</v>
      </c>
      <c r="AK2347" t="e">
        <v>#N/A</v>
      </c>
      <c r="AL2347" t="e">
        <v>#N/A</v>
      </c>
      <c r="AM2347">
        <v>18.567799999999998</v>
      </c>
      <c r="AN2347">
        <v>35.100299999999997</v>
      </c>
      <c r="AO2347">
        <v>16.482199999999999</v>
      </c>
      <c r="AP2347">
        <v>11.3416</v>
      </c>
      <c r="AQ2347">
        <v>31.389099999999999</v>
      </c>
      <c r="AR2347">
        <v>16.632000000000001</v>
      </c>
    </row>
    <row r="2348" spans="1:44" x14ac:dyDescent="0.25">
      <c r="A2348" s="1">
        <v>39967</v>
      </c>
      <c r="B2348">
        <v>37.359299999999998</v>
      </c>
      <c r="C2348">
        <v>6.7594399999999997</v>
      </c>
      <c r="D2348">
        <v>9.1746599999999994</v>
      </c>
      <c r="E2348">
        <v>16.151700000000002</v>
      </c>
      <c r="F2348">
        <v>20.405799999999999</v>
      </c>
      <c r="G2348">
        <v>13.5052</v>
      </c>
      <c r="H2348">
        <v>17.38</v>
      </c>
      <c r="I2348">
        <v>7.7068300000000001</v>
      </c>
      <c r="J2348">
        <v>30.482099999999999</v>
      </c>
      <c r="K2348">
        <v>22.981400000000001</v>
      </c>
      <c r="L2348">
        <v>41.029899999999998</v>
      </c>
      <c r="M2348">
        <v>12.563700000000001</v>
      </c>
      <c r="N2348">
        <v>23.7698</v>
      </c>
      <c r="O2348">
        <v>15.0046</v>
      </c>
      <c r="P2348">
        <v>17.418500000000002</v>
      </c>
      <c r="Q2348">
        <v>1.92</v>
      </c>
      <c r="R2348">
        <v>44.980899999999998</v>
      </c>
      <c r="S2348">
        <v>8.1010000000000009</v>
      </c>
      <c r="T2348">
        <v>0.43</v>
      </c>
      <c r="U2348">
        <v>94.554500000000004</v>
      </c>
      <c r="V2348">
        <v>23.0762</v>
      </c>
      <c r="W2348">
        <v>15.201700000000001</v>
      </c>
      <c r="X2348">
        <v>21.842500000000001</v>
      </c>
      <c r="Y2348">
        <v>68.379499999999993</v>
      </c>
      <c r="Z2348">
        <v>9.6661999999999999</v>
      </c>
      <c r="AA2348">
        <v>10.08</v>
      </c>
      <c r="AB2348">
        <v>34.102200000000003</v>
      </c>
      <c r="AC2348">
        <v>21.649000000000001</v>
      </c>
      <c r="AD2348">
        <v>14.71</v>
      </c>
      <c r="AE2348">
        <v>36.795299999999997</v>
      </c>
      <c r="AF2348">
        <v>16.089500000000001</v>
      </c>
      <c r="AG2348">
        <v>13.5932</v>
      </c>
      <c r="AH2348">
        <v>19.179400000000001</v>
      </c>
      <c r="AI2348">
        <v>8.8526399999999992</v>
      </c>
      <c r="AJ2348">
        <v>33.058799999999998</v>
      </c>
      <c r="AK2348" t="e">
        <v>#N/A</v>
      </c>
      <c r="AL2348" t="e">
        <v>#N/A</v>
      </c>
      <c r="AM2348">
        <v>18.211099999999998</v>
      </c>
      <c r="AN2348">
        <v>34.613599999999998</v>
      </c>
      <c r="AO2348">
        <v>16.529299999999999</v>
      </c>
      <c r="AP2348">
        <v>11.607900000000001</v>
      </c>
      <c r="AQ2348">
        <v>32.056199999999997</v>
      </c>
      <c r="AR2348">
        <v>16.635100000000001</v>
      </c>
    </row>
    <row r="2349" spans="1:44" x14ac:dyDescent="0.25">
      <c r="A2349" s="1">
        <v>39968</v>
      </c>
      <c r="B2349">
        <v>37.877600000000001</v>
      </c>
      <c r="C2349">
        <v>7.2325400000000002</v>
      </c>
      <c r="D2349">
        <v>9.2312399999999997</v>
      </c>
      <c r="E2349">
        <v>16.792200000000001</v>
      </c>
      <c r="F2349">
        <v>22.946000000000002</v>
      </c>
      <c r="G2349">
        <v>13.8819</v>
      </c>
      <c r="H2349">
        <v>17.2</v>
      </c>
      <c r="I2349">
        <v>8.2253699999999998</v>
      </c>
      <c r="J2349">
        <v>32.1218</v>
      </c>
      <c r="K2349">
        <v>24.023299999999999</v>
      </c>
      <c r="L2349">
        <v>42.282899999999998</v>
      </c>
      <c r="M2349">
        <v>12.866300000000001</v>
      </c>
      <c r="N2349">
        <v>25.231200000000001</v>
      </c>
      <c r="O2349">
        <v>15.330299999999999</v>
      </c>
      <c r="P2349">
        <v>17.435500000000001</v>
      </c>
      <c r="Q2349">
        <v>1.87</v>
      </c>
      <c r="R2349">
        <v>45.904299999999999</v>
      </c>
      <c r="S2349">
        <v>8.3165200000000006</v>
      </c>
      <c r="T2349">
        <v>0.52</v>
      </c>
      <c r="U2349">
        <v>100.2136</v>
      </c>
      <c r="V2349">
        <v>23.559799999999999</v>
      </c>
      <c r="W2349">
        <v>15.4483</v>
      </c>
      <c r="X2349">
        <v>22.5304</v>
      </c>
      <c r="Y2349">
        <v>68.819299999999998</v>
      </c>
      <c r="Z2349">
        <v>9.8591800000000003</v>
      </c>
      <c r="AA2349">
        <v>9.86</v>
      </c>
      <c r="AB2349">
        <v>34.177300000000002</v>
      </c>
      <c r="AC2349">
        <v>22.700800000000001</v>
      </c>
      <c r="AD2349">
        <v>14.74</v>
      </c>
      <c r="AE2349">
        <v>36.845599999999997</v>
      </c>
      <c r="AF2349">
        <v>15.780799999999999</v>
      </c>
      <c r="AG2349">
        <v>13.7643</v>
      </c>
      <c r="AH2349">
        <v>19.180900000000001</v>
      </c>
      <c r="AI2349">
        <v>8.7732399999999995</v>
      </c>
      <c r="AJ2349">
        <v>33.0366</v>
      </c>
      <c r="AK2349" t="e">
        <v>#N/A</v>
      </c>
      <c r="AL2349" t="e">
        <v>#N/A</v>
      </c>
      <c r="AM2349">
        <v>18.202200000000001</v>
      </c>
      <c r="AN2349">
        <v>35.169400000000003</v>
      </c>
      <c r="AO2349">
        <v>16.6494</v>
      </c>
      <c r="AP2349">
        <v>11.9214</v>
      </c>
      <c r="AQ2349">
        <v>32.304600000000001</v>
      </c>
      <c r="AR2349">
        <v>16.807300000000001</v>
      </c>
    </row>
    <row r="2350" spans="1:44" x14ac:dyDescent="0.25">
      <c r="A2350" s="1">
        <v>39969</v>
      </c>
      <c r="B2350">
        <v>38.344299999999997</v>
      </c>
      <c r="C2350">
        <v>7.3588899999999997</v>
      </c>
      <c r="D2350">
        <v>9.2103099999999998</v>
      </c>
      <c r="E2350">
        <v>16.496600000000001</v>
      </c>
      <c r="F2350">
        <v>23.7881</v>
      </c>
      <c r="G2350">
        <v>13.891</v>
      </c>
      <c r="H2350">
        <v>17.559999999999999</v>
      </c>
      <c r="I2350">
        <v>8.1709700000000005</v>
      </c>
      <c r="J2350">
        <v>33.249499999999998</v>
      </c>
      <c r="K2350">
        <v>24.167000000000002</v>
      </c>
      <c r="L2350">
        <v>41.785400000000003</v>
      </c>
      <c r="M2350">
        <v>12.922000000000001</v>
      </c>
      <c r="N2350">
        <v>24.3127</v>
      </c>
      <c r="O2350">
        <v>15.143599999999999</v>
      </c>
      <c r="P2350">
        <v>16.302199999999999</v>
      </c>
      <c r="Q2350">
        <v>2.06</v>
      </c>
      <c r="R2350">
        <v>45.632599999999996</v>
      </c>
      <c r="S2350">
        <v>8.1421799999999998</v>
      </c>
      <c r="T2350">
        <v>0.6</v>
      </c>
      <c r="U2350">
        <v>99.327299999999994</v>
      </c>
      <c r="V2350">
        <v>24.241399999999999</v>
      </c>
      <c r="W2350">
        <v>15.1089</v>
      </c>
      <c r="X2350">
        <v>22.551600000000001</v>
      </c>
      <c r="Y2350">
        <v>69.006699999999995</v>
      </c>
      <c r="Z2350">
        <v>9.67455</v>
      </c>
      <c r="AA2350">
        <v>10.050000000000001</v>
      </c>
      <c r="AB2350">
        <v>34.034399999999998</v>
      </c>
      <c r="AC2350">
        <v>22.058800000000002</v>
      </c>
      <c r="AD2350">
        <v>14.84</v>
      </c>
      <c r="AE2350">
        <v>36.407400000000003</v>
      </c>
      <c r="AF2350">
        <v>15.388400000000001</v>
      </c>
      <c r="AG2350">
        <v>13.8789</v>
      </c>
      <c r="AH2350">
        <v>19.3185</v>
      </c>
      <c r="AI2350">
        <v>8.6450200000000006</v>
      </c>
      <c r="AJ2350">
        <v>32.740900000000003</v>
      </c>
      <c r="AK2350" t="e">
        <v>#N/A</v>
      </c>
      <c r="AL2350" t="e">
        <v>#N/A</v>
      </c>
      <c r="AM2350">
        <v>17.984200000000001</v>
      </c>
      <c r="AN2350">
        <v>35.765099999999997</v>
      </c>
      <c r="AO2350">
        <v>16.373899999999999</v>
      </c>
      <c r="AP2350">
        <v>11.811500000000001</v>
      </c>
      <c r="AQ2350">
        <v>32.244</v>
      </c>
      <c r="AR2350">
        <v>16.5838</v>
      </c>
    </row>
    <row r="2351" spans="1:44" x14ac:dyDescent="0.25">
      <c r="A2351" s="1">
        <v>39972</v>
      </c>
      <c r="B2351">
        <v>39.043500000000002</v>
      </c>
      <c r="C2351">
        <v>7.4070499999999999</v>
      </c>
      <c r="D2351">
        <v>9.51647</v>
      </c>
      <c r="E2351">
        <v>17.3399</v>
      </c>
      <c r="F2351">
        <v>23.610600000000002</v>
      </c>
      <c r="G2351">
        <v>14.122</v>
      </c>
      <c r="H2351">
        <v>17.34</v>
      </c>
      <c r="I2351">
        <v>8.4950500000000009</v>
      </c>
      <c r="J2351">
        <v>34.111499999999999</v>
      </c>
      <c r="K2351">
        <v>24.773299999999999</v>
      </c>
      <c r="L2351">
        <v>42.851900000000001</v>
      </c>
      <c r="M2351">
        <v>13.2118</v>
      </c>
      <c r="N2351">
        <v>24.570699999999999</v>
      </c>
      <c r="O2351">
        <v>15.464399999999999</v>
      </c>
      <c r="P2351">
        <v>16.180199999999999</v>
      </c>
      <c r="Q2351">
        <v>2.0699999999999998</v>
      </c>
      <c r="R2351">
        <v>46.783999999999999</v>
      </c>
      <c r="S2351">
        <v>8.3370700000000006</v>
      </c>
      <c r="T2351">
        <v>0.87</v>
      </c>
      <c r="U2351">
        <v>101.1053</v>
      </c>
      <c r="V2351">
        <v>24.863199999999999</v>
      </c>
      <c r="W2351">
        <v>15.697100000000001</v>
      </c>
      <c r="X2351">
        <v>23.025200000000002</v>
      </c>
      <c r="Y2351">
        <v>70.719099999999997</v>
      </c>
      <c r="Z2351">
        <v>9.8914899999999992</v>
      </c>
      <c r="AA2351">
        <v>9.92</v>
      </c>
      <c r="AB2351">
        <v>34.6111</v>
      </c>
      <c r="AC2351">
        <v>23.101900000000001</v>
      </c>
      <c r="AD2351">
        <v>14.87</v>
      </c>
      <c r="AE2351">
        <v>36.509</v>
      </c>
      <c r="AF2351">
        <v>15.649100000000001</v>
      </c>
      <c r="AG2351">
        <v>14.1326</v>
      </c>
      <c r="AH2351">
        <v>19.653500000000001</v>
      </c>
      <c r="AI2351">
        <v>8.7170699999999997</v>
      </c>
      <c r="AJ2351">
        <v>33.450099999999999</v>
      </c>
      <c r="AK2351" t="e">
        <v>#N/A</v>
      </c>
      <c r="AL2351">
        <v>28.1798</v>
      </c>
      <c r="AM2351">
        <v>17.6751</v>
      </c>
      <c r="AN2351">
        <v>36.632100000000001</v>
      </c>
      <c r="AO2351">
        <v>16.758299999999998</v>
      </c>
      <c r="AP2351">
        <v>12.1671</v>
      </c>
      <c r="AQ2351">
        <v>32.799399999999999</v>
      </c>
      <c r="AR2351">
        <v>17.213999999999999</v>
      </c>
    </row>
    <row r="2352" spans="1:44" x14ac:dyDescent="0.25">
      <c r="A2352" s="1">
        <v>39973</v>
      </c>
      <c r="B2352">
        <v>38.559800000000003</v>
      </c>
      <c r="C2352">
        <v>7.6173299999999999</v>
      </c>
      <c r="D2352">
        <v>9.5299600000000009</v>
      </c>
      <c r="E2352">
        <v>18.0838</v>
      </c>
      <c r="F2352">
        <v>23.3108</v>
      </c>
      <c r="G2352">
        <v>13.9177</v>
      </c>
      <c r="H2352">
        <v>17.41</v>
      </c>
      <c r="I2352">
        <v>8.4384899999999998</v>
      </c>
      <c r="J2352">
        <v>33.5764</v>
      </c>
      <c r="K2352">
        <v>24.3977</v>
      </c>
      <c r="L2352">
        <v>42.939599999999999</v>
      </c>
      <c r="M2352">
        <v>13.262499999999999</v>
      </c>
      <c r="N2352">
        <v>24.335599999999999</v>
      </c>
      <c r="O2352">
        <v>15.2712</v>
      </c>
      <c r="P2352">
        <v>16.5138</v>
      </c>
      <c r="Q2352">
        <v>2.04</v>
      </c>
      <c r="R2352">
        <v>46.4405</v>
      </c>
      <c r="S2352">
        <v>8.2876200000000004</v>
      </c>
      <c r="T2352">
        <v>1.1000000000000001</v>
      </c>
      <c r="U2352">
        <v>101.08159999999999</v>
      </c>
      <c r="V2352">
        <v>24.321200000000001</v>
      </c>
      <c r="W2352">
        <v>15.5616</v>
      </c>
      <c r="X2352">
        <v>22.9038</v>
      </c>
      <c r="Y2352">
        <v>70.672600000000003</v>
      </c>
      <c r="Z2352">
        <v>10.1342</v>
      </c>
      <c r="AA2352">
        <v>10.32</v>
      </c>
      <c r="AB2352">
        <v>34.4238</v>
      </c>
      <c r="AC2352">
        <v>22.863600000000002</v>
      </c>
      <c r="AD2352">
        <v>14.83</v>
      </c>
      <c r="AE2352">
        <v>36.488</v>
      </c>
      <c r="AF2352">
        <v>15.419</v>
      </c>
      <c r="AG2352">
        <v>14.057499999999999</v>
      </c>
      <c r="AH2352">
        <v>19.744700000000002</v>
      </c>
      <c r="AI2352">
        <v>8.5500799999999995</v>
      </c>
      <c r="AJ2352">
        <v>32.770699999999998</v>
      </c>
      <c r="AK2352" t="e">
        <v>#N/A</v>
      </c>
      <c r="AL2352">
        <v>28.0685</v>
      </c>
      <c r="AM2352">
        <v>17.510100000000001</v>
      </c>
      <c r="AN2352">
        <v>35.763199999999998</v>
      </c>
      <c r="AO2352">
        <v>16.726299999999998</v>
      </c>
      <c r="AP2352">
        <v>11.8834</v>
      </c>
      <c r="AQ2352">
        <v>32.452599999999997</v>
      </c>
      <c r="AR2352">
        <v>17.099399999999999</v>
      </c>
    </row>
    <row r="2353" spans="1:44" x14ac:dyDescent="0.25">
      <c r="A2353" s="1">
        <v>39974</v>
      </c>
      <c r="B2353">
        <v>38.244700000000002</v>
      </c>
      <c r="C2353">
        <v>7.77</v>
      </c>
      <c r="D2353">
        <v>9.2810799999999993</v>
      </c>
      <c r="E2353">
        <v>17.741</v>
      </c>
      <c r="F2353">
        <v>22.376000000000001</v>
      </c>
      <c r="G2353">
        <v>13.5382</v>
      </c>
      <c r="H2353">
        <v>17.350000000000001</v>
      </c>
      <c r="I2353">
        <v>8.2974599999999992</v>
      </c>
      <c r="J2353">
        <v>33.204099999999997</v>
      </c>
      <c r="K2353">
        <v>23.758800000000001</v>
      </c>
      <c r="L2353">
        <v>42.522300000000001</v>
      </c>
      <c r="M2353">
        <v>13.042999999999999</v>
      </c>
      <c r="N2353">
        <v>24.582699999999999</v>
      </c>
      <c r="O2353">
        <v>14.907</v>
      </c>
      <c r="P2353">
        <v>16.249300000000002</v>
      </c>
      <c r="Q2353">
        <v>2.11</v>
      </c>
      <c r="R2353">
        <v>46.4223</v>
      </c>
      <c r="S2353">
        <v>8.1008300000000002</v>
      </c>
      <c r="T2353">
        <v>1.1000000000000001</v>
      </c>
      <c r="U2353">
        <v>98.294200000000004</v>
      </c>
      <c r="V2353">
        <v>24.041899999999998</v>
      </c>
      <c r="W2353">
        <v>15.4292</v>
      </c>
      <c r="X2353">
        <v>22.595300000000002</v>
      </c>
      <c r="Y2353">
        <v>70.091899999999995</v>
      </c>
      <c r="Z2353">
        <v>10.055899999999999</v>
      </c>
      <c r="AA2353">
        <v>11.1</v>
      </c>
      <c r="AB2353">
        <v>34.050199999999997</v>
      </c>
      <c r="AC2353">
        <v>22.362200000000001</v>
      </c>
      <c r="AD2353">
        <v>14.5</v>
      </c>
      <c r="AE2353">
        <v>35.677900000000001</v>
      </c>
      <c r="AF2353">
        <v>15.185499999999999</v>
      </c>
      <c r="AG2353">
        <v>14.2111</v>
      </c>
      <c r="AH2353">
        <v>19.008099999999999</v>
      </c>
      <c r="AI2353">
        <v>8.4154400000000003</v>
      </c>
      <c r="AJ2353">
        <v>32.234099999999998</v>
      </c>
      <c r="AK2353" t="e">
        <v>#N/A</v>
      </c>
      <c r="AL2353">
        <v>27.613600000000002</v>
      </c>
      <c r="AM2353">
        <v>17.165700000000001</v>
      </c>
      <c r="AN2353">
        <v>35.387799999999999</v>
      </c>
      <c r="AO2353">
        <v>16.618600000000001</v>
      </c>
      <c r="AP2353">
        <v>11.8726</v>
      </c>
      <c r="AQ2353">
        <v>31.7744</v>
      </c>
      <c r="AR2353">
        <v>16.772300000000001</v>
      </c>
    </row>
    <row r="2354" spans="1:44" x14ac:dyDescent="0.25">
      <c r="A2354" s="1">
        <v>39975</v>
      </c>
      <c r="B2354">
        <v>38.685400000000001</v>
      </c>
      <c r="C2354">
        <v>8.3422800000000006</v>
      </c>
      <c r="D2354">
        <v>9.3737899999999996</v>
      </c>
      <c r="E2354">
        <v>17.198599999999999</v>
      </c>
      <c r="F2354">
        <v>22.731000000000002</v>
      </c>
      <c r="G2354">
        <v>13.6427</v>
      </c>
      <c r="H2354">
        <v>17.600000000000001</v>
      </c>
      <c r="I2354">
        <v>9.0686800000000005</v>
      </c>
      <c r="J2354">
        <v>32.469200000000001</v>
      </c>
      <c r="K2354">
        <v>23.9786</v>
      </c>
      <c r="L2354">
        <v>43.9542</v>
      </c>
      <c r="M2354">
        <v>13.2662</v>
      </c>
      <c r="N2354">
        <v>24.816800000000001</v>
      </c>
      <c r="O2354">
        <v>15.192500000000001</v>
      </c>
      <c r="P2354">
        <v>16.612400000000001</v>
      </c>
      <c r="Q2354">
        <v>2.12</v>
      </c>
      <c r="R2354">
        <v>46.997500000000002</v>
      </c>
      <c r="S2354">
        <v>8.2145600000000005</v>
      </c>
      <c r="T2354">
        <v>0.96</v>
      </c>
      <c r="U2354">
        <v>98.194999999999993</v>
      </c>
      <c r="V2354">
        <v>24.5611</v>
      </c>
      <c r="W2354">
        <v>15.4739</v>
      </c>
      <c r="X2354">
        <v>22.932200000000002</v>
      </c>
      <c r="Y2354">
        <v>71.444900000000004</v>
      </c>
      <c r="Z2354">
        <v>10.0838</v>
      </c>
      <c r="AA2354">
        <v>11.08</v>
      </c>
      <c r="AB2354">
        <v>34.615299999999998</v>
      </c>
      <c r="AC2354">
        <v>22.639900000000001</v>
      </c>
      <c r="AD2354">
        <v>14.55</v>
      </c>
      <c r="AE2354">
        <v>35.591799999999999</v>
      </c>
      <c r="AF2354">
        <v>15.689500000000001</v>
      </c>
      <c r="AG2354">
        <v>14.5246</v>
      </c>
      <c r="AH2354">
        <v>19.0444</v>
      </c>
      <c r="AI2354">
        <v>8.8462999999999994</v>
      </c>
      <c r="AJ2354">
        <v>32.497300000000003</v>
      </c>
      <c r="AK2354" t="e">
        <v>#N/A</v>
      </c>
      <c r="AL2354">
        <v>27.749099999999999</v>
      </c>
      <c r="AM2354">
        <v>16.197700000000001</v>
      </c>
      <c r="AN2354">
        <v>35.756900000000002</v>
      </c>
      <c r="AO2354">
        <v>16.901800000000001</v>
      </c>
      <c r="AP2354">
        <v>11.5444</v>
      </c>
      <c r="AQ2354">
        <v>31.602799999999998</v>
      </c>
      <c r="AR2354">
        <v>17.019600000000001</v>
      </c>
    </row>
    <row r="2355" spans="1:44" x14ac:dyDescent="0.25">
      <c r="A2355" s="1">
        <v>39976</v>
      </c>
      <c r="B2355">
        <v>38.856299999999997</v>
      </c>
      <c r="C2355">
        <v>8.1648099999999992</v>
      </c>
      <c r="D2355">
        <v>9.2338400000000007</v>
      </c>
      <c r="E2355">
        <v>16.841000000000001</v>
      </c>
      <c r="F2355">
        <v>22.6738</v>
      </c>
      <c r="G2355">
        <v>13.3141</v>
      </c>
      <c r="H2355">
        <v>17.7</v>
      </c>
      <c r="I2355">
        <v>9.5691500000000005</v>
      </c>
      <c r="J2355">
        <v>32.886699999999998</v>
      </c>
      <c r="K2355">
        <v>23.995000000000001</v>
      </c>
      <c r="L2355">
        <v>44.313899999999997</v>
      </c>
      <c r="M2355">
        <v>13.108000000000001</v>
      </c>
      <c r="N2355">
        <v>24.6843</v>
      </c>
      <c r="O2355">
        <v>15.251300000000001</v>
      </c>
      <c r="P2355">
        <v>16.503599999999999</v>
      </c>
      <c r="Q2355">
        <v>2.0099999999999998</v>
      </c>
      <c r="R2355">
        <v>46.709099999999999</v>
      </c>
      <c r="S2355">
        <v>8.2244499999999992</v>
      </c>
      <c r="T2355">
        <v>0.86</v>
      </c>
      <c r="U2355">
        <v>98.280299999999997</v>
      </c>
      <c r="V2355">
        <v>24.848500000000001</v>
      </c>
      <c r="W2355">
        <v>15.3843</v>
      </c>
      <c r="X2355">
        <v>22.632000000000001</v>
      </c>
      <c r="Y2355">
        <v>70.491200000000006</v>
      </c>
      <c r="Z2355">
        <v>10.034000000000001</v>
      </c>
      <c r="AA2355">
        <v>10.71</v>
      </c>
      <c r="AB2355">
        <v>34.5349</v>
      </c>
      <c r="AC2355">
        <v>22.706099999999999</v>
      </c>
      <c r="AD2355">
        <v>14.38</v>
      </c>
      <c r="AE2355">
        <v>35.927599999999998</v>
      </c>
      <c r="AF2355">
        <v>15.5846</v>
      </c>
      <c r="AG2355">
        <v>14.8056</v>
      </c>
      <c r="AH2355">
        <v>18.993500000000001</v>
      </c>
      <c r="AI2355">
        <v>8.9025599999999994</v>
      </c>
      <c r="AJ2355">
        <v>32.752699999999997</v>
      </c>
      <c r="AK2355" t="e">
        <v>#N/A</v>
      </c>
      <c r="AL2355">
        <v>27.444600000000001</v>
      </c>
      <c r="AM2355">
        <v>16.123699999999999</v>
      </c>
      <c r="AN2355">
        <v>35.8538</v>
      </c>
      <c r="AO2355">
        <v>16.9559</v>
      </c>
      <c r="AP2355">
        <v>11.1083</v>
      </c>
      <c r="AQ2355">
        <v>31.856100000000001</v>
      </c>
      <c r="AR2355">
        <v>16.8627</v>
      </c>
    </row>
    <row r="2356" spans="1:44" x14ac:dyDescent="0.25">
      <c r="A2356" s="1">
        <v>39979</v>
      </c>
      <c r="B2356">
        <v>38.199800000000003</v>
      </c>
      <c r="C2356">
        <v>7.7186000000000003</v>
      </c>
      <c r="D2356">
        <v>9.2860600000000009</v>
      </c>
      <c r="E2356">
        <v>17.075600000000001</v>
      </c>
      <c r="F2356">
        <v>21.786300000000001</v>
      </c>
      <c r="G2356">
        <v>13.3756</v>
      </c>
      <c r="H2356">
        <v>17.87</v>
      </c>
      <c r="I2356">
        <v>9.4004700000000003</v>
      </c>
      <c r="J2356">
        <v>32.011200000000002</v>
      </c>
      <c r="K2356">
        <v>23.226400000000002</v>
      </c>
      <c r="L2356">
        <v>43.826300000000003</v>
      </c>
      <c r="M2356">
        <v>12.887499999999999</v>
      </c>
      <c r="N2356">
        <v>24.239000000000001</v>
      </c>
      <c r="O2356">
        <v>15.174799999999999</v>
      </c>
      <c r="P2356">
        <v>15.9392</v>
      </c>
      <c r="Q2356">
        <v>2.08</v>
      </c>
      <c r="R2356">
        <v>46.607599999999998</v>
      </c>
      <c r="S2356">
        <v>8.0943500000000004</v>
      </c>
      <c r="T2356">
        <v>0.86</v>
      </c>
      <c r="U2356">
        <v>97.578500000000005</v>
      </c>
      <c r="V2356">
        <v>24.6724</v>
      </c>
      <c r="W2356">
        <v>15.3621</v>
      </c>
      <c r="X2356">
        <v>21.9208</v>
      </c>
      <c r="Y2356">
        <v>70.886399999999995</v>
      </c>
      <c r="Z2356">
        <v>9.9402500000000007</v>
      </c>
      <c r="AA2356">
        <v>11.05</v>
      </c>
      <c r="AB2356">
        <v>34.102899999999998</v>
      </c>
      <c r="AC2356">
        <v>22.220099999999999</v>
      </c>
      <c r="AD2356">
        <v>14.45</v>
      </c>
      <c r="AE2356">
        <v>35.966000000000001</v>
      </c>
      <c r="AF2356">
        <v>15.081099999999999</v>
      </c>
      <c r="AG2356">
        <v>15.027900000000001</v>
      </c>
      <c r="AH2356">
        <v>18.977399999999999</v>
      </c>
      <c r="AI2356">
        <v>8.6173999999999999</v>
      </c>
      <c r="AJ2356">
        <v>32.347999999999999</v>
      </c>
      <c r="AK2356" t="e">
        <v>#N/A</v>
      </c>
      <c r="AL2356">
        <v>27.338699999999999</v>
      </c>
      <c r="AM2356">
        <v>15.9701</v>
      </c>
      <c r="AN2356">
        <v>35.525300000000001</v>
      </c>
      <c r="AO2356">
        <v>17.035499999999999</v>
      </c>
      <c r="AP2356">
        <v>11.244</v>
      </c>
      <c r="AQ2356">
        <v>31.3185</v>
      </c>
      <c r="AR2356">
        <v>16.499099999999999</v>
      </c>
    </row>
    <row r="2357" spans="1:44" x14ac:dyDescent="0.25">
      <c r="A2357" s="1">
        <v>39980</v>
      </c>
      <c r="B2357">
        <v>37.511800000000001</v>
      </c>
      <c r="C2357">
        <v>7.48353</v>
      </c>
      <c r="D2357">
        <v>9.0970600000000008</v>
      </c>
      <c r="E2357">
        <v>16.662099999999999</v>
      </c>
      <c r="F2357">
        <v>21.013300000000001</v>
      </c>
      <c r="G2357">
        <v>13.3626</v>
      </c>
      <c r="H2357">
        <v>17.670000000000002</v>
      </c>
      <c r="I2357">
        <v>8.9515700000000002</v>
      </c>
      <c r="J2357">
        <v>31.474299999999999</v>
      </c>
      <c r="K2357">
        <v>22.800599999999999</v>
      </c>
      <c r="L2357">
        <v>42.962299999999999</v>
      </c>
      <c r="M2357">
        <v>12.6646</v>
      </c>
      <c r="N2357">
        <v>23.308499999999999</v>
      </c>
      <c r="O2357">
        <v>15.042999999999999</v>
      </c>
      <c r="P2357">
        <v>15.5297</v>
      </c>
      <c r="Q2357">
        <v>2.0299999999999998</v>
      </c>
      <c r="R2357">
        <v>45.720199999999998</v>
      </c>
      <c r="S2357">
        <v>7.8439699999999997</v>
      </c>
      <c r="T2357">
        <v>0.95</v>
      </c>
      <c r="U2357">
        <v>98.079899999999995</v>
      </c>
      <c r="V2357">
        <v>24.4421</v>
      </c>
      <c r="W2357">
        <v>14.900399999999999</v>
      </c>
      <c r="X2357">
        <v>21.367999999999999</v>
      </c>
      <c r="Y2357">
        <v>70.485200000000006</v>
      </c>
      <c r="Z2357">
        <v>9.8372100000000007</v>
      </c>
      <c r="AA2357">
        <v>10.65</v>
      </c>
      <c r="AB2357">
        <v>33.923999999999999</v>
      </c>
      <c r="AC2357">
        <v>21.830300000000001</v>
      </c>
      <c r="AD2357">
        <v>14.05</v>
      </c>
      <c r="AE2357">
        <v>35.421799999999998</v>
      </c>
      <c r="AF2357">
        <v>14.718400000000001</v>
      </c>
      <c r="AG2357">
        <v>15.0038</v>
      </c>
      <c r="AH2357">
        <v>18.7164</v>
      </c>
      <c r="AI2357">
        <v>8.6108100000000007</v>
      </c>
      <c r="AJ2357">
        <v>31.4819</v>
      </c>
      <c r="AK2357" t="e">
        <v>#N/A</v>
      </c>
      <c r="AL2357">
        <v>27.138300000000001</v>
      </c>
      <c r="AM2357">
        <v>16.269500000000001</v>
      </c>
      <c r="AN2357">
        <v>35.3324</v>
      </c>
      <c r="AO2357">
        <v>16.8779</v>
      </c>
      <c r="AP2357">
        <v>10.8688</v>
      </c>
      <c r="AQ2357">
        <v>31.093</v>
      </c>
      <c r="AR2357">
        <v>15.936</v>
      </c>
    </row>
    <row r="2358" spans="1:44" x14ac:dyDescent="0.25">
      <c r="A2358" s="1">
        <v>39981</v>
      </c>
      <c r="B2358">
        <v>38.053400000000003</v>
      </c>
      <c r="C2358">
        <v>7.2280499999999996</v>
      </c>
      <c r="D2358">
        <v>9.1074800000000007</v>
      </c>
      <c r="E2358">
        <v>16.221</v>
      </c>
      <c r="F2358">
        <v>19.950299999999999</v>
      </c>
      <c r="G2358">
        <v>13.335100000000001</v>
      </c>
      <c r="H2358">
        <v>17.510000000000002</v>
      </c>
      <c r="I2358">
        <v>8.6804299999999994</v>
      </c>
      <c r="J2358">
        <v>31.4069</v>
      </c>
      <c r="K2358">
        <v>22.393799999999999</v>
      </c>
      <c r="L2358">
        <v>42.469700000000003</v>
      </c>
      <c r="M2358">
        <v>12.7903</v>
      </c>
      <c r="N2358">
        <v>22.168900000000001</v>
      </c>
      <c r="O2358">
        <v>15.129</v>
      </c>
      <c r="P2358">
        <v>15.3385</v>
      </c>
      <c r="Q2358">
        <v>1.99</v>
      </c>
      <c r="R2358">
        <v>45.750799999999998</v>
      </c>
      <c r="S2358">
        <v>7.5458400000000001</v>
      </c>
      <c r="T2358">
        <v>0.93</v>
      </c>
      <c r="U2358">
        <v>95.409400000000005</v>
      </c>
      <c r="V2358">
        <v>24.916599999999999</v>
      </c>
      <c r="W2358">
        <v>15.244300000000001</v>
      </c>
      <c r="X2358">
        <v>21.199400000000001</v>
      </c>
      <c r="Y2358">
        <v>70.528899999999993</v>
      </c>
      <c r="Z2358">
        <v>10.047000000000001</v>
      </c>
      <c r="AA2358">
        <v>9.52</v>
      </c>
      <c r="AB2358">
        <v>34.408099999999997</v>
      </c>
      <c r="AC2358">
        <v>21.4055</v>
      </c>
      <c r="AD2358">
        <v>14.02</v>
      </c>
      <c r="AE2358">
        <v>35.736600000000003</v>
      </c>
      <c r="AF2358">
        <v>14.9771</v>
      </c>
      <c r="AG2358">
        <v>15.2058</v>
      </c>
      <c r="AH2358">
        <v>18.546299999999999</v>
      </c>
      <c r="AI2358">
        <v>8.8982500000000009</v>
      </c>
      <c r="AJ2358">
        <v>31.538900000000002</v>
      </c>
      <c r="AK2358" t="e">
        <v>#N/A</v>
      </c>
      <c r="AL2358">
        <v>27.3263</v>
      </c>
      <c r="AM2358">
        <v>16.328299999999999</v>
      </c>
      <c r="AN2358">
        <v>35.524999999999999</v>
      </c>
      <c r="AO2358">
        <v>17.076499999999999</v>
      </c>
      <c r="AP2358">
        <v>10.7142</v>
      </c>
      <c r="AQ2358">
        <v>31.405799999999999</v>
      </c>
      <c r="AR2358">
        <v>16.122900000000001</v>
      </c>
    </row>
    <row r="2359" spans="1:44" x14ac:dyDescent="0.25">
      <c r="A2359" s="1">
        <v>39982</v>
      </c>
      <c r="B2359">
        <v>38.007800000000003</v>
      </c>
      <c r="C2359">
        <v>7.3852099999999998</v>
      </c>
      <c r="D2359">
        <v>9.1443899999999996</v>
      </c>
      <c r="E2359">
        <v>16.2288</v>
      </c>
      <c r="F2359">
        <v>20.825900000000001</v>
      </c>
      <c r="G2359">
        <v>13.287800000000001</v>
      </c>
      <c r="H2359">
        <v>17.2</v>
      </c>
      <c r="I2359">
        <v>9.0514899999999994</v>
      </c>
      <c r="J2359">
        <v>31.490100000000002</v>
      </c>
      <c r="K2359">
        <v>21.804500000000001</v>
      </c>
      <c r="L2359">
        <v>41.980200000000004</v>
      </c>
      <c r="M2359">
        <v>12.5777</v>
      </c>
      <c r="N2359">
        <v>22.4</v>
      </c>
      <c r="O2359">
        <v>15.5504</v>
      </c>
      <c r="P2359">
        <v>15.4778</v>
      </c>
      <c r="Q2359">
        <v>1.87</v>
      </c>
      <c r="R2359">
        <v>45.500599999999999</v>
      </c>
      <c r="S2359">
        <v>7.3748899999999997</v>
      </c>
      <c r="T2359">
        <v>0.91</v>
      </c>
      <c r="U2359">
        <v>97.142099999999999</v>
      </c>
      <c r="V2359">
        <v>24.859400000000001</v>
      </c>
      <c r="W2359">
        <v>14.964399999999999</v>
      </c>
      <c r="X2359">
        <v>21.206099999999999</v>
      </c>
      <c r="Y2359">
        <v>69.6845</v>
      </c>
      <c r="Z2359">
        <v>9.8222199999999997</v>
      </c>
      <c r="AA2359">
        <v>9.67</v>
      </c>
      <c r="AB2359">
        <v>34.576000000000001</v>
      </c>
      <c r="AC2359">
        <v>22.218900000000001</v>
      </c>
      <c r="AD2359">
        <v>14.48</v>
      </c>
      <c r="AE2359">
        <v>36.020499999999998</v>
      </c>
      <c r="AF2359">
        <v>15.4201</v>
      </c>
      <c r="AG2359">
        <v>15.003500000000001</v>
      </c>
      <c r="AH2359">
        <v>19.003499999999999</v>
      </c>
      <c r="AI2359">
        <v>9.0534099999999995</v>
      </c>
      <c r="AJ2359">
        <v>32.085099999999997</v>
      </c>
      <c r="AK2359" t="e">
        <v>#N/A</v>
      </c>
      <c r="AL2359">
        <v>27.182099999999998</v>
      </c>
      <c r="AM2359">
        <v>17.200900000000001</v>
      </c>
      <c r="AN2359">
        <v>35.482300000000002</v>
      </c>
      <c r="AO2359">
        <v>17.155100000000001</v>
      </c>
      <c r="AP2359">
        <v>10.6631</v>
      </c>
      <c r="AQ2359">
        <v>31.302499999999998</v>
      </c>
      <c r="AR2359">
        <v>16.057300000000001</v>
      </c>
    </row>
    <row r="2360" spans="1:44" x14ac:dyDescent="0.25">
      <c r="A2360" s="1">
        <v>39983</v>
      </c>
      <c r="B2360">
        <v>38.013399999999997</v>
      </c>
      <c r="C2360">
        <v>7.5293999999999999</v>
      </c>
      <c r="D2360">
        <v>9.1532499999999999</v>
      </c>
      <c r="E2360">
        <v>16.578199999999999</v>
      </c>
      <c r="F2360">
        <v>21.658100000000001</v>
      </c>
      <c r="G2360">
        <v>13.6281</v>
      </c>
      <c r="H2360">
        <v>17.100000000000001</v>
      </c>
      <c r="I2360">
        <v>9.2680199999999999</v>
      </c>
      <c r="J2360">
        <v>31.128799999999998</v>
      </c>
      <c r="K2360">
        <v>21.5108</v>
      </c>
      <c r="L2360">
        <v>41.717199999999998</v>
      </c>
      <c r="M2360">
        <v>12.5205</v>
      </c>
      <c r="N2360">
        <v>22.666</v>
      </c>
      <c r="O2360">
        <v>15.305</v>
      </c>
      <c r="P2360">
        <v>15.341699999999999</v>
      </c>
      <c r="Q2360">
        <v>1.84</v>
      </c>
      <c r="R2360">
        <v>45.213200000000001</v>
      </c>
      <c r="S2360">
        <v>7.4485700000000001</v>
      </c>
      <c r="T2360">
        <v>0.92500000000000004</v>
      </c>
      <c r="U2360">
        <v>97.085599999999999</v>
      </c>
      <c r="V2360">
        <v>25.3672</v>
      </c>
      <c r="W2360">
        <v>15.0604</v>
      </c>
      <c r="X2360">
        <v>21.078700000000001</v>
      </c>
      <c r="Y2360">
        <v>69.336299999999994</v>
      </c>
      <c r="Z2360">
        <v>9.9002800000000004</v>
      </c>
      <c r="AA2360">
        <v>9.8800000000000008</v>
      </c>
      <c r="AB2360">
        <v>34.731900000000003</v>
      </c>
      <c r="AC2360">
        <v>22.739000000000001</v>
      </c>
      <c r="AD2360">
        <v>14.28</v>
      </c>
      <c r="AE2360">
        <v>35.995699999999999</v>
      </c>
      <c r="AF2360">
        <v>15.563000000000001</v>
      </c>
      <c r="AG2360">
        <v>15.354200000000001</v>
      </c>
      <c r="AH2360">
        <v>19.122</v>
      </c>
      <c r="AI2360">
        <v>9.0941299999999998</v>
      </c>
      <c r="AJ2360">
        <v>31.7254</v>
      </c>
      <c r="AK2360" t="e">
        <v>#N/A</v>
      </c>
      <c r="AL2360">
        <v>26.871200000000002</v>
      </c>
      <c r="AM2360">
        <v>17.172599999999999</v>
      </c>
      <c r="AN2360">
        <v>34.980600000000003</v>
      </c>
      <c r="AO2360">
        <v>16.895399999999999</v>
      </c>
      <c r="AP2360">
        <v>10.647</v>
      </c>
      <c r="AQ2360">
        <v>30.947900000000001</v>
      </c>
      <c r="AR2360">
        <v>15.915100000000001</v>
      </c>
    </row>
    <row r="2361" spans="1:44" x14ac:dyDescent="0.25">
      <c r="A2361" s="1">
        <v>39986</v>
      </c>
      <c r="B2361">
        <v>36.993299999999998</v>
      </c>
      <c r="C2361">
        <v>6.8952400000000003</v>
      </c>
      <c r="D2361">
        <v>9.1684800000000006</v>
      </c>
      <c r="E2361">
        <v>15.712999999999999</v>
      </c>
      <c r="F2361">
        <v>19.7807</v>
      </c>
      <c r="G2361">
        <v>13.493600000000001</v>
      </c>
      <c r="H2361">
        <v>17.29</v>
      </c>
      <c r="I2361">
        <v>8.4154400000000003</v>
      </c>
      <c r="J2361">
        <v>30.3001</v>
      </c>
      <c r="K2361">
        <v>20.796600000000002</v>
      </c>
      <c r="L2361">
        <v>40.522599999999997</v>
      </c>
      <c r="M2361">
        <v>12.248100000000001</v>
      </c>
      <c r="N2361">
        <v>21.565200000000001</v>
      </c>
      <c r="O2361">
        <v>15.1282</v>
      </c>
      <c r="P2361">
        <v>14.886200000000001</v>
      </c>
      <c r="Q2361">
        <v>2.0299999999999998</v>
      </c>
      <c r="R2361">
        <v>44.040799999999997</v>
      </c>
      <c r="S2361">
        <v>7.1294399999999998</v>
      </c>
      <c r="T2361">
        <v>0.86</v>
      </c>
      <c r="U2361">
        <v>93.430599999999998</v>
      </c>
      <c r="V2361">
        <v>25.097000000000001</v>
      </c>
      <c r="W2361">
        <v>14.967000000000001</v>
      </c>
      <c r="X2361">
        <v>20.396799999999999</v>
      </c>
      <c r="Y2361">
        <v>68.804699999999997</v>
      </c>
      <c r="Z2361">
        <v>9.7480399999999996</v>
      </c>
      <c r="AA2361">
        <v>9.7200000000000006</v>
      </c>
      <c r="AB2361">
        <v>34.543999999999997</v>
      </c>
      <c r="AC2361">
        <v>21.4693</v>
      </c>
      <c r="AD2361">
        <v>14.18</v>
      </c>
      <c r="AE2361">
        <v>35.584499999999998</v>
      </c>
      <c r="AF2361">
        <v>15.2052</v>
      </c>
      <c r="AG2361">
        <v>14.929600000000001</v>
      </c>
      <c r="AH2361">
        <v>18.735900000000001</v>
      </c>
      <c r="AI2361">
        <v>9.01464</v>
      </c>
      <c r="AJ2361">
        <v>31.8443</v>
      </c>
      <c r="AK2361" t="e">
        <v>#N/A</v>
      </c>
      <c r="AL2361">
        <v>26.36</v>
      </c>
      <c r="AM2361">
        <v>16.6737</v>
      </c>
      <c r="AN2361">
        <v>34.116300000000003</v>
      </c>
      <c r="AO2361">
        <v>17.191800000000001</v>
      </c>
      <c r="AP2361">
        <v>10.681100000000001</v>
      </c>
      <c r="AQ2361">
        <v>31.384399999999999</v>
      </c>
      <c r="AR2361">
        <v>15.4085</v>
      </c>
    </row>
    <row r="2362" spans="1:44" x14ac:dyDescent="0.25">
      <c r="A2362" s="1">
        <v>39987</v>
      </c>
      <c r="B2362">
        <v>36.414099999999998</v>
      </c>
      <c r="C2362">
        <v>6.8223799999999999</v>
      </c>
      <c r="D2362">
        <v>9.03979</v>
      </c>
      <c r="E2362">
        <v>15.6853</v>
      </c>
      <c r="F2362">
        <v>19.8931</v>
      </c>
      <c r="G2362">
        <v>13.355599999999999</v>
      </c>
      <c r="H2362">
        <v>17.46</v>
      </c>
      <c r="I2362">
        <v>8.5458400000000001</v>
      </c>
      <c r="J2362">
        <v>28.0992</v>
      </c>
      <c r="K2362">
        <v>21.0259</v>
      </c>
      <c r="L2362">
        <v>40.296900000000001</v>
      </c>
      <c r="M2362">
        <v>12.2485</v>
      </c>
      <c r="N2362">
        <v>21.451699999999999</v>
      </c>
      <c r="O2362">
        <v>14.939</v>
      </c>
      <c r="P2362">
        <v>14.9421</v>
      </c>
      <c r="Q2362">
        <v>1.94</v>
      </c>
      <c r="R2362">
        <v>43.732500000000002</v>
      </c>
      <c r="S2362">
        <v>7.1173500000000001</v>
      </c>
      <c r="T2362">
        <v>0.81</v>
      </c>
      <c r="U2362">
        <v>95.454499999999996</v>
      </c>
      <c r="V2362">
        <v>24.631</v>
      </c>
      <c r="W2362">
        <v>14.602399999999999</v>
      </c>
      <c r="X2362">
        <v>20.125599999999999</v>
      </c>
      <c r="Y2362">
        <v>68.161799999999999</v>
      </c>
      <c r="Z2362">
        <v>9.8175650000000001</v>
      </c>
      <c r="AA2362">
        <v>8.7799999999999994</v>
      </c>
      <c r="AB2362">
        <v>33.951099999999997</v>
      </c>
      <c r="AC2362">
        <v>21.738199999999999</v>
      </c>
      <c r="AD2362">
        <v>14.25</v>
      </c>
      <c r="AE2362">
        <v>35.007599999999996</v>
      </c>
      <c r="AF2362">
        <v>15.0328</v>
      </c>
      <c r="AG2362">
        <v>14.89875</v>
      </c>
      <c r="AH2362">
        <v>17.9968</v>
      </c>
      <c r="AI2362">
        <v>8.9010400000000001</v>
      </c>
      <c r="AJ2362">
        <v>31.564800000000002</v>
      </c>
      <c r="AK2362" t="e">
        <v>#N/A</v>
      </c>
      <c r="AL2362">
        <v>26.095500000000001</v>
      </c>
      <c r="AM2362">
        <v>16.517099999999999</v>
      </c>
      <c r="AN2362">
        <v>33.3474</v>
      </c>
      <c r="AO2362">
        <v>17.328099999999999</v>
      </c>
      <c r="AP2362">
        <v>10.8367</v>
      </c>
      <c r="AQ2362">
        <v>30.961300000000001</v>
      </c>
      <c r="AR2362">
        <v>15.4245</v>
      </c>
    </row>
    <row r="2363" spans="1:44" x14ac:dyDescent="0.25">
      <c r="A2363" s="1">
        <v>39988</v>
      </c>
      <c r="B2363">
        <v>36.5488</v>
      </c>
      <c r="C2363">
        <v>6.94034</v>
      </c>
      <c r="D2363">
        <v>8.9791799999999995</v>
      </c>
      <c r="E2363">
        <v>15.321</v>
      </c>
      <c r="F2363">
        <v>19.9621</v>
      </c>
      <c r="G2363">
        <v>13.217599999999999</v>
      </c>
      <c r="H2363">
        <v>17.62</v>
      </c>
      <c r="I2363">
        <v>8.5982900000000004</v>
      </c>
      <c r="J2363">
        <v>26.369700000000002</v>
      </c>
      <c r="K2363">
        <v>21.203299999999999</v>
      </c>
      <c r="L2363">
        <v>40.004399999999997</v>
      </c>
      <c r="M2363">
        <v>12.2303</v>
      </c>
      <c r="N2363">
        <v>21.586200000000002</v>
      </c>
      <c r="O2363">
        <v>14.7912</v>
      </c>
      <c r="P2363">
        <v>15.1502</v>
      </c>
      <c r="Q2363">
        <v>1.82</v>
      </c>
      <c r="R2363">
        <v>43.2575</v>
      </c>
      <c r="S2363">
        <v>7.1525999999999996</v>
      </c>
      <c r="T2363">
        <v>0.83</v>
      </c>
      <c r="U2363">
        <v>96.090900000000005</v>
      </c>
      <c r="V2363">
        <v>24.4495</v>
      </c>
      <c r="W2363">
        <v>14.4221</v>
      </c>
      <c r="X2363">
        <v>19.803699999999999</v>
      </c>
      <c r="Y2363">
        <v>67.725499999999997</v>
      </c>
      <c r="Z2363">
        <v>9.8870900000000006</v>
      </c>
      <c r="AA2363">
        <v>9.0299999999999994</v>
      </c>
      <c r="AB2363">
        <v>34.104399999999998</v>
      </c>
      <c r="AC2363">
        <v>21.588200000000001</v>
      </c>
      <c r="AD2363">
        <v>14.32</v>
      </c>
      <c r="AE2363">
        <v>34.597700000000003</v>
      </c>
      <c r="AF2363">
        <v>15.180999999999999</v>
      </c>
      <c r="AG2363">
        <v>14.867900000000001</v>
      </c>
      <c r="AH2363">
        <v>17.757300000000001</v>
      </c>
      <c r="AI2363">
        <v>8.8626900000000006</v>
      </c>
      <c r="AJ2363">
        <v>31.45</v>
      </c>
      <c r="AK2363" t="e">
        <v>#N/A</v>
      </c>
      <c r="AL2363">
        <v>25.848400000000002</v>
      </c>
      <c r="AM2363">
        <v>16.638100000000001</v>
      </c>
      <c r="AN2363">
        <v>32.565899999999999</v>
      </c>
      <c r="AO2363">
        <v>17.423500000000001</v>
      </c>
      <c r="AP2363">
        <v>10.5251</v>
      </c>
      <c r="AQ2363">
        <v>30.950800000000001</v>
      </c>
      <c r="AR2363">
        <v>15.3818</v>
      </c>
    </row>
    <row r="2364" spans="1:44" x14ac:dyDescent="0.25">
      <c r="A2364" s="1">
        <v>39989</v>
      </c>
      <c r="B2364">
        <v>37.690800000000003</v>
      </c>
      <c r="C2364">
        <v>7.3335299999999997</v>
      </c>
      <c r="D2364">
        <v>9.2204700000000006</v>
      </c>
      <c r="E2364">
        <v>16.434200000000001</v>
      </c>
      <c r="F2364">
        <v>20.654299999999999</v>
      </c>
      <c r="G2364">
        <v>13.657400000000001</v>
      </c>
      <c r="H2364">
        <v>17.739999999999998</v>
      </c>
      <c r="I2364">
        <v>8.6531800000000008</v>
      </c>
      <c r="J2364">
        <v>27.315200000000001</v>
      </c>
      <c r="K2364">
        <v>22.0351</v>
      </c>
      <c r="L2364">
        <v>40.964300000000001</v>
      </c>
      <c r="M2364">
        <v>12.5861</v>
      </c>
      <c r="N2364">
        <v>21.652899999999999</v>
      </c>
      <c r="O2364">
        <v>14.9954</v>
      </c>
      <c r="P2364">
        <v>15.529299999999999</v>
      </c>
      <c r="Q2364">
        <v>1.86</v>
      </c>
      <c r="R2364">
        <v>44.443199999999997</v>
      </c>
      <c r="S2364">
        <v>7.2966800000000003</v>
      </c>
      <c r="T2364">
        <v>0.83</v>
      </c>
      <c r="U2364">
        <v>97.911100000000005</v>
      </c>
      <c r="V2364">
        <v>25.200600000000001</v>
      </c>
      <c r="W2364">
        <v>15.0837</v>
      </c>
      <c r="X2364">
        <v>20.450199999999999</v>
      </c>
      <c r="Y2364">
        <v>69.407799999999995</v>
      </c>
      <c r="Z2364">
        <v>10.08</v>
      </c>
      <c r="AA2364">
        <v>9.77</v>
      </c>
      <c r="AB2364">
        <v>34.823500000000003</v>
      </c>
      <c r="AC2364">
        <v>22.1676</v>
      </c>
      <c r="AD2364">
        <v>14.4</v>
      </c>
      <c r="AE2364">
        <v>35.535899999999998</v>
      </c>
      <c r="AF2364">
        <v>15.9503</v>
      </c>
      <c r="AG2364">
        <v>15.1668</v>
      </c>
      <c r="AH2364">
        <v>17.284199999999998</v>
      </c>
      <c r="AI2364">
        <v>9.2888199999999994</v>
      </c>
      <c r="AJ2364">
        <v>32.3583</v>
      </c>
      <c r="AK2364" t="e">
        <v>#N/A</v>
      </c>
      <c r="AL2364">
        <v>26.109200000000001</v>
      </c>
      <c r="AM2364">
        <v>16.8658</v>
      </c>
      <c r="AN2364">
        <v>33.5608</v>
      </c>
      <c r="AO2364">
        <v>17.6998</v>
      </c>
      <c r="AP2364">
        <v>10.741400000000001</v>
      </c>
      <c r="AQ2364">
        <v>31.5594</v>
      </c>
      <c r="AR2364">
        <v>15.9194</v>
      </c>
    </row>
    <row r="2365" spans="1:44" x14ac:dyDescent="0.25">
      <c r="A2365" s="1">
        <v>39990</v>
      </c>
      <c r="B2365">
        <v>37.5015</v>
      </c>
      <c r="C2365">
        <v>7.2794600000000003</v>
      </c>
      <c r="D2365">
        <v>9.0854099999999995</v>
      </c>
      <c r="E2365">
        <v>15.8</v>
      </c>
      <c r="F2365">
        <v>20.427499999999998</v>
      </c>
      <c r="G2365">
        <v>13.7554</v>
      </c>
      <c r="H2365">
        <v>17.59</v>
      </c>
      <c r="I2365">
        <v>8.8345599999999997</v>
      </c>
      <c r="J2365">
        <v>26.600100000000001</v>
      </c>
      <c r="K2365">
        <v>21.8355</v>
      </c>
      <c r="L2365">
        <v>39.953600000000002</v>
      </c>
      <c r="M2365">
        <v>12.368399999999999</v>
      </c>
      <c r="N2365">
        <v>21.412800000000001</v>
      </c>
      <c r="O2365">
        <v>14.9162</v>
      </c>
      <c r="P2365">
        <v>15.412100000000001</v>
      </c>
      <c r="Q2365">
        <v>1.83</v>
      </c>
      <c r="R2365">
        <v>43.429299999999998</v>
      </c>
      <c r="S2365">
        <v>7.1489900000000004</v>
      </c>
      <c r="T2365">
        <v>0.80500000000000005</v>
      </c>
      <c r="U2365">
        <v>98.376300000000001</v>
      </c>
      <c r="V2365">
        <v>24.588200000000001</v>
      </c>
      <c r="W2365">
        <v>14.9421</v>
      </c>
      <c r="X2365">
        <v>20.173100000000002</v>
      </c>
      <c r="Y2365">
        <v>68.393699999999995</v>
      </c>
      <c r="Z2365">
        <v>9.9623899999999992</v>
      </c>
      <c r="AA2365">
        <v>10.01</v>
      </c>
      <c r="AB2365">
        <v>34.64</v>
      </c>
      <c r="AC2365">
        <v>22.121300000000002</v>
      </c>
      <c r="AD2365">
        <v>14.13</v>
      </c>
      <c r="AE2365">
        <v>34.8613</v>
      </c>
      <c r="AF2365">
        <v>16.029</v>
      </c>
      <c r="AG2365">
        <v>14.7216</v>
      </c>
      <c r="AH2365">
        <v>16.946200000000001</v>
      </c>
      <c r="AI2365">
        <v>9.10215</v>
      </c>
      <c r="AJ2365">
        <v>32.043500000000002</v>
      </c>
      <c r="AK2365" t="e">
        <v>#N/A</v>
      </c>
      <c r="AL2365">
        <v>25.801200000000001</v>
      </c>
      <c r="AM2365">
        <v>16.532399999999999</v>
      </c>
      <c r="AN2365">
        <v>32.883299999999998</v>
      </c>
      <c r="AO2365">
        <v>17.447700000000001</v>
      </c>
      <c r="AP2365">
        <v>10.943199999999999</v>
      </c>
      <c r="AQ2365">
        <v>30.879799999999999</v>
      </c>
      <c r="AR2365">
        <v>15.663</v>
      </c>
    </row>
    <row r="2366" spans="1:44" x14ac:dyDescent="0.25">
      <c r="A2366" s="1">
        <v>39993</v>
      </c>
      <c r="B2366">
        <v>38.0471</v>
      </c>
      <c r="C2366">
        <v>7.0820499999999997</v>
      </c>
      <c r="D2366">
        <v>9.1210000000000004</v>
      </c>
      <c r="E2366">
        <v>16.002800000000001</v>
      </c>
      <c r="F2366">
        <v>18.6585</v>
      </c>
      <c r="G2366">
        <v>13.7471</v>
      </c>
      <c r="H2366">
        <v>17.739999999999998</v>
      </c>
      <c r="I2366">
        <v>9.1641999999999992</v>
      </c>
      <c r="J2366">
        <v>27.162299999999998</v>
      </c>
      <c r="K2366">
        <v>22.008500000000002</v>
      </c>
      <c r="L2366">
        <v>40.6265</v>
      </c>
      <c r="M2366">
        <v>12.4542</v>
      </c>
      <c r="N2366">
        <v>21.399899999999999</v>
      </c>
      <c r="O2366">
        <v>15.0062</v>
      </c>
      <c r="P2366">
        <v>15.837400000000001</v>
      </c>
      <c r="Q2366">
        <v>2.02</v>
      </c>
      <c r="R2366">
        <v>44.511600000000001</v>
      </c>
      <c r="S2366">
        <v>7.1743800000000002</v>
      </c>
      <c r="T2366">
        <v>0.81</v>
      </c>
      <c r="U2366">
        <v>100.4034</v>
      </c>
      <c r="V2366">
        <v>25.552800000000001</v>
      </c>
      <c r="W2366">
        <v>15.147500000000001</v>
      </c>
      <c r="X2366">
        <v>20.488700000000001</v>
      </c>
      <c r="Y2366">
        <v>68.676000000000002</v>
      </c>
      <c r="Z2366">
        <v>10.0383</v>
      </c>
      <c r="AA2366">
        <v>9.69</v>
      </c>
      <c r="AB2366">
        <v>34.954599999999999</v>
      </c>
      <c r="AC2366">
        <v>22.2776</v>
      </c>
      <c r="AD2366">
        <v>14.25</v>
      </c>
      <c r="AE2366">
        <v>35.096600000000002</v>
      </c>
      <c r="AF2366">
        <v>16.578299999999999</v>
      </c>
      <c r="AG2366">
        <v>15.0837</v>
      </c>
      <c r="AH2366">
        <v>17.296199999999999</v>
      </c>
      <c r="AI2366">
        <v>9.1687899999999996</v>
      </c>
      <c r="AJ2366">
        <v>32.428199999999997</v>
      </c>
      <c r="AK2366" t="e">
        <v>#N/A</v>
      </c>
      <c r="AL2366">
        <v>25.953299999999999</v>
      </c>
      <c r="AM2366">
        <v>16.811199999999999</v>
      </c>
      <c r="AN2366">
        <v>33.560499999999998</v>
      </c>
      <c r="AO2366">
        <v>17.703700000000001</v>
      </c>
      <c r="AP2366">
        <v>10.8283</v>
      </c>
      <c r="AQ2366">
        <v>31.046099999999999</v>
      </c>
      <c r="AR2366">
        <v>15.8596</v>
      </c>
    </row>
    <row r="2367" spans="1:44" x14ac:dyDescent="0.25">
      <c r="A2367" s="1">
        <v>39994</v>
      </c>
      <c r="B2367">
        <v>37.975000000000001</v>
      </c>
      <c r="C2367">
        <v>6.9697199999999997</v>
      </c>
      <c r="D2367">
        <v>9.0114999999999998</v>
      </c>
      <c r="E2367">
        <v>15.497400000000001</v>
      </c>
      <c r="F2367">
        <v>16.185400000000001</v>
      </c>
      <c r="G2367">
        <v>13.717499999999999</v>
      </c>
      <c r="H2367">
        <v>17.79</v>
      </c>
      <c r="I2367">
        <v>9.12181</v>
      </c>
      <c r="J2367">
        <v>26.921199999999999</v>
      </c>
      <c r="K2367">
        <v>20.819099999999999</v>
      </c>
      <c r="L2367">
        <v>40.0274</v>
      </c>
      <c r="M2367">
        <v>12.159000000000001</v>
      </c>
      <c r="N2367">
        <v>20.932700000000001</v>
      </c>
      <c r="O2367">
        <v>14.832800000000001</v>
      </c>
      <c r="P2367">
        <v>15.516</v>
      </c>
      <c r="Q2367">
        <v>2.08</v>
      </c>
      <c r="R2367">
        <v>43.851999999999997</v>
      </c>
      <c r="S2367">
        <v>7.1116000000000001</v>
      </c>
      <c r="T2367">
        <v>0.78</v>
      </c>
      <c r="U2367">
        <v>98.579700000000003</v>
      </c>
      <c r="V2367">
        <v>25.200199999999999</v>
      </c>
      <c r="W2367">
        <v>14.9146</v>
      </c>
      <c r="X2367">
        <v>19.884499999999999</v>
      </c>
      <c r="Y2367">
        <v>67.396600000000007</v>
      </c>
      <c r="Z2367">
        <v>10.087999999999999</v>
      </c>
      <c r="AA2367">
        <v>9.9600000000000009</v>
      </c>
      <c r="AB2367">
        <v>34.668999999999997</v>
      </c>
      <c r="AC2367">
        <v>21.844100000000001</v>
      </c>
      <c r="AD2367">
        <v>14.16</v>
      </c>
      <c r="AE2367">
        <v>35.066499999999998</v>
      </c>
      <c r="AF2367">
        <v>16.554300000000001</v>
      </c>
      <c r="AG2367">
        <v>14.946099999999999</v>
      </c>
      <c r="AH2367">
        <v>17.213200000000001</v>
      </c>
      <c r="AI2367">
        <v>8.9641300000000008</v>
      </c>
      <c r="AJ2367">
        <v>31.556000000000001</v>
      </c>
      <c r="AK2367" t="e">
        <v>#N/A</v>
      </c>
      <c r="AL2367">
        <v>25.832599999999999</v>
      </c>
      <c r="AM2367">
        <v>16.627700000000001</v>
      </c>
      <c r="AN2367">
        <v>33.055599999999998</v>
      </c>
      <c r="AO2367">
        <v>17.2547</v>
      </c>
      <c r="AP2367">
        <v>10.647</v>
      </c>
      <c r="AQ2367">
        <v>30.676600000000001</v>
      </c>
      <c r="AR2367">
        <v>15.5542</v>
      </c>
    </row>
    <row r="2368" spans="1:44" x14ac:dyDescent="0.25">
      <c r="A2368" s="1">
        <v>39995</v>
      </c>
      <c r="B2368">
        <v>38.438099999999999</v>
      </c>
      <c r="C2368">
        <v>7.00204</v>
      </c>
      <c r="D2368">
        <v>9.1956000000000007</v>
      </c>
      <c r="E2368">
        <v>15.3788</v>
      </c>
      <c r="F2368">
        <v>12.6477</v>
      </c>
      <c r="G2368">
        <v>13.793100000000001</v>
      </c>
      <c r="H2368">
        <v>17.809999999999999</v>
      </c>
      <c r="I2368">
        <v>9.0424000000000007</v>
      </c>
      <c r="J2368">
        <v>26.822399999999998</v>
      </c>
      <c r="K2368">
        <v>20.969899999999999</v>
      </c>
      <c r="L2368">
        <v>40.298900000000003</v>
      </c>
      <c r="M2368">
        <v>12.2964</v>
      </c>
      <c r="N2368">
        <v>20.9894</v>
      </c>
      <c r="O2368">
        <v>15.2416</v>
      </c>
      <c r="P2368">
        <v>15.667199999999999</v>
      </c>
      <c r="Q2368">
        <v>2.08</v>
      </c>
      <c r="R2368">
        <v>44.379100000000001</v>
      </c>
      <c r="S2368">
        <v>7.1672599999999997</v>
      </c>
      <c r="T2368">
        <v>0.7</v>
      </c>
      <c r="U2368">
        <v>98.765100000000004</v>
      </c>
      <c r="V2368">
        <v>25.287800000000001</v>
      </c>
      <c r="W2368">
        <v>15.0054</v>
      </c>
      <c r="X2368">
        <v>20.2303</v>
      </c>
      <c r="Y2368">
        <v>67.850099999999998</v>
      </c>
      <c r="Z2368">
        <v>10.4146</v>
      </c>
      <c r="AA2368">
        <v>10.85</v>
      </c>
      <c r="AB2368">
        <v>34.927700000000002</v>
      </c>
      <c r="AC2368">
        <v>21.7075</v>
      </c>
      <c r="AD2368">
        <v>14.65</v>
      </c>
      <c r="AE2368">
        <v>35.607500000000002</v>
      </c>
      <c r="AF2368">
        <v>16.6524</v>
      </c>
      <c r="AG2368">
        <v>15.156599999999999</v>
      </c>
      <c r="AH2368">
        <v>17.472899999999999</v>
      </c>
      <c r="AI2368">
        <v>8.9283999999999999</v>
      </c>
      <c r="AJ2368">
        <v>32.198300000000003</v>
      </c>
      <c r="AK2368" t="e">
        <v>#N/A</v>
      </c>
      <c r="AL2368">
        <v>25.959099999999999</v>
      </c>
      <c r="AM2368">
        <v>16.7926</v>
      </c>
      <c r="AN2368">
        <v>33.3489</v>
      </c>
      <c r="AO2368">
        <v>17.352</v>
      </c>
      <c r="AP2368">
        <v>10.4253</v>
      </c>
      <c r="AQ2368">
        <v>30.7148</v>
      </c>
      <c r="AR2368">
        <v>15.676399999999999</v>
      </c>
    </row>
    <row r="2369" spans="1:44" x14ac:dyDescent="0.25">
      <c r="A2369" s="1">
        <v>39996</v>
      </c>
      <c r="B2369">
        <v>38.255600000000001</v>
      </c>
      <c r="C2369">
        <v>6.7064199999999996</v>
      </c>
      <c r="D2369">
        <v>9.0161700000000007</v>
      </c>
      <c r="E2369">
        <v>15.0008</v>
      </c>
      <c r="F2369">
        <v>12.8093</v>
      </c>
      <c r="G2369">
        <v>13.567</v>
      </c>
      <c r="H2369">
        <v>17.68</v>
      </c>
      <c r="I2369">
        <v>8.7876700000000003</v>
      </c>
      <c r="J2369">
        <v>26.045400000000001</v>
      </c>
      <c r="K2369">
        <v>20.139900000000001</v>
      </c>
      <c r="L2369">
        <v>39.157200000000003</v>
      </c>
      <c r="M2369">
        <v>12.140599999999999</v>
      </c>
      <c r="N2369">
        <v>20.421600000000002</v>
      </c>
      <c r="O2369">
        <v>15.199299999999999</v>
      </c>
      <c r="P2369">
        <v>15.1347</v>
      </c>
      <c r="Q2369">
        <v>2.0299999999999998</v>
      </c>
      <c r="R2369">
        <v>43.202199999999998</v>
      </c>
      <c r="S2369">
        <v>7.0325300000000004</v>
      </c>
      <c r="T2369">
        <v>0.6</v>
      </c>
      <c r="U2369">
        <v>96.593199999999996</v>
      </c>
      <c r="V2369">
        <v>24.8279</v>
      </c>
      <c r="W2369">
        <v>14.4841</v>
      </c>
      <c r="X2369">
        <v>19.482399999999998</v>
      </c>
      <c r="Y2369">
        <v>66.245999999999995</v>
      </c>
      <c r="Z2369">
        <v>10.2532</v>
      </c>
      <c r="AA2369">
        <v>10.56</v>
      </c>
      <c r="AB2369">
        <v>34.369</v>
      </c>
      <c r="AC2369">
        <v>21.0061</v>
      </c>
      <c r="AD2369">
        <v>14.45</v>
      </c>
      <c r="AE2369">
        <v>35.254100000000001</v>
      </c>
      <c r="AF2369">
        <v>16.0886</v>
      </c>
      <c r="AG2369">
        <v>14.7834</v>
      </c>
      <c r="AH2369">
        <v>17.086500000000001</v>
      </c>
      <c r="AI2369">
        <v>8.7177500000000006</v>
      </c>
      <c r="AJ2369">
        <v>31.684799999999999</v>
      </c>
      <c r="AK2369" t="e">
        <v>#N/A</v>
      </c>
      <c r="AL2369">
        <v>24.906099999999999</v>
      </c>
      <c r="AM2369">
        <v>16.025099999999998</v>
      </c>
      <c r="AN2369">
        <v>32.154800000000002</v>
      </c>
      <c r="AO2369">
        <v>17.071000000000002</v>
      </c>
      <c r="AP2369">
        <v>10.3363</v>
      </c>
      <c r="AQ2369">
        <v>30.448</v>
      </c>
      <c r="AR2369">
        <v>15.319699999999999</v>
      </c>
    </row>
    <row r="2370" spans="1:44" x14ac:dyDescent="0.25">
      <c r="A2370" s="1">
        <v>40000</v>
      </c>
      <c r="B2370">
        <v>38.943600000000004</v>
      </c>
      <c r="C2370">
        <v>6.3543399999999997</v>
      </c>
      <c r="D2370">
        <v>9.2937499999999993</v>
      </c>
      <c r="E2370">
        <v>15.951599999999999</v>
      </c>
      <c r="F2370">
        <v>11.4878</v>
      </c>
      <c r="G2370">
        <v>13.577199999999999</v>
      </c>
      <c r="H2370">
        <v>17.79</v>
      </c>
      <c r="I2370">
        <v>8.5393899999999991</v>
      </c>
      <c r="J2370">
        <v>26.130600000000001</v>
      </c>
      <c r="K2370">
        <v>20.315300000000001</v>
      </c>
      <c r="L2370">
        <v>39.413400000000003</v>
      </c>
      <c r="M2370">
        <v>12.2933</v>
      </c>
      <c r="N2370">
        <v>19.999199999999998</v>
      </c>
      <c r="O2370">
        <v>15.4033</v>
      </c>
      <c r="P2370">
        <v>15.602</v>
      </c>
      <c r="Q2370">
        <v>2</v>
      </c>
      <c r="R2370">
        <v>43.445099999999996</v>
      </c>
      <c r="S2370">
        <v>7.0847600000000002</v>
      </c>
      <c r="T2370">
        <v>0.50600000000000001</v>
      </c>
      <c r="U2370">
        <v>99.5946</v>
      </c>
      <c r="V2370">
        <v>25.0199</v>
      </c>
      <c r="W2370">
        <v>14.6875</v>
      </c>
      <c r="X2370">
        <v>19.528099999999998</v>
      </c>
      <c r="Y2370">
        <v>66.727599999999995</v>
      </c>
      <c r="Z2370">
        <v>10.2538</v>
      </c>
      <c r="AA2370">
        <v>10.53</v>
      </c>
      <c r="AB2370">
        <v>35.148400000000002</v>
      </c>
      <c r="AC2370">
        <v>21.255400000000002</v>
      </c>
      <c r="AD2370">
        <v>14.55</v>
      </c>
      <c r="AE2370">
        <v>35.974699999999999</v>
      </c>
      <c r="AF2370">
        <v>16.794499999999999</v>
      </c>
      <c r="AG2370">
        <v>14.836399999999999</v>
      </c>
      <c r="AH2370">
        <v>17.550699999999999</v>
      </c>
      <c r="AI2370">
        <v>8.8556799999999996</v>
      </c>
      <c r="AJ2370">
        <v>32.766199999999998</v>
      </c>
      <c r="AK2370" t="e">
        <v>#N/A</v>
      </c>
      <c r="AL2370">
        <v>25.568999999999999</v>
      </c>
      <c r="AM2370">
        <v>16.308800000000002</v>
      </c>
      <c r="AN2370">
        <v>32.933500000000002</v>
      </c>
      <c r="AO2370">
        <v>17.337700000000002</v>
      </c>
      <c r="AP2370">
        <v>10.552</v>
      </c>
      <c r="AQ2370">
        <v>30.7423</v>
      </c>
      <c r="AR2370">
        <v>15.6568</v>
      </c>
    </row>
    <row r="2371" spans="1:44" x14ac:dyDescent="0.25">
      <c r="A2371" s="1">
        <v>40001</v>
      </c>
      <c r="B2371">
        <v>37.389299999999999</v>
      </c>
      <c r="C2371">
        <v>6.4010600000000002</v>
      </c>
      <c r="D2371">
        <v>9.0631799999999991</v>
      </c>
      <c r="E2371">
        <v>15.214499999999999</v>
      </c>
      <c r="F2371">
        <v>9.6715199999999992</v>
      </c>
      <c r="G2371">
        <v>13.1435</v>
      </c>
      <c r="H2371">
        <v>17.54</v>
      </c>
      <c r="I2371">
        <v>8.4650599999999994</v>
      </c>
      <c r="J2371">
        <v>24.932400000000001</v>
      </c>
      <c r="K2371">
        <v>19.242799999999999</v>
      </c>
      <c r="L2371">
        <v>38.193300000000001</v>
      </c>
      <c r="M2371">
        <v>11.9956</v>
      </c>
      <c r="N2371">
        <v>19.114599999999999</v>
      </c>
      <c r="O2371">
        <v>15.1571</v>
      </c>
      <c r="P2371">
        <v>14.678599999999999</v>
      </c>
      <c r="Q2371">
        <v>1.95</v>
      </c>
      <c r="R2371">
        <v>42.0931</v>
      </c>
      <c r="S2371">
        <v>6.7355299999999998</v>
      </c>
      <c r="T2371">
        <v>0.47599999999999998</v>
      </c>
      <c r="U2371">
        <v>96.085400000000007</v>
      </c>
      <c r="V2371">
        <v>24.217099999999999</v>
      </c>
      <c r="W2371">
        <v>14.254200000000001</v>
      </c>
      <c r="X2371">
        <v>18.713200000000001</v>
      </c>
      <c r="Y2371">
        <v>65.196899999999999</v>
      </c>
      <c r="Z2371">
        <v>9.9863400000000002</v>
      </c>
      <c r="AA2371">
        <v>10.29</v>
      </c>
      <c r="AB2371">
        <v>34.602600000000002</v>
      </c>
      <c r="AC2371">
        <v>21.206199999999999</v>
      </c>
      <c r="AD2371">
        <v>14.64</v>
      </c>
      <c r="AE2371">
        <v>34.9298</v>
      </c>
      <c r="AF2371">
        <v>16.487100000000002</v>
      </c>
      <c r="AG2371">
        <v>14.2826</v>
      </c>
      <c r="AH2371">
        <v>17.1633</v>
      </c>
      <c r="AI2371">
        <v>8.7906399999999998</v>
      </c>
      <c r="AJ2371">
        <v>32.319099999999999</v>
      </c>
      <c r="AK2371" t="e">
        <v>#N/A</v>
      </c>
      <c r="AL2371">
        <v>24.775300000000001</v>
      </c>
      <c r="AM2371">
        <v>16.8916</v>
      </c>
      <c r="AN2371">
        <v>31.7041</v>
      </c>
      <c r="AO2371">
        <v>16.779199999999999</v>
      </c>
      <c r="AP2371">
        <v>10.294700000000001</v>
      </c>
      <c r="AQ2371">
        <v>30.545100000000001</v>
      </c>
      <c r="AR2371">
        <v>15.144</v>
      </c>
    </row>
    <row r="2372" spans="1:44" x14ac:dyDescent="0.25">
      <c r="A2372" s="1">
        <v>40002</v>
      </c>
      <c r="B2372">
        <v>37.873600000000003</v>
      </c>
      <c r="C2372">
        <v>6.4897499999999999</v>
      </c>
      <c r="D2372">
        <v>9.1680899999999994</v>
      </c>
      <c r="E2372">
        <v>15.4046</v>
      </c>
      <c r="F2372">
        <v>9.2925699999999996</v>
      </c>
      <c r="G2372">
        <v>13.437200000000001</v>
      </c>
      <c r="H2372">
        <v>17.010000000000002</v>
      </c>
      <c r="I2372">
        <v>8.3191400000000009</v>
      </c>
      <c r="J2372">
        <v>25.4725</v>
      </c>
      <c r="K2372">
        <v>19.591899999999999</v>
      </c>
      <c r="L2372">
        <v>38.566600000000001</v>
      </c>
      <c r="M2372">
        <v>12.0245</v>
      </c>
      <c r="N2372">
        <v>18.7759</v>
      </c>
      <c r="O2372">
        <v>15.244899999999999</v>
      </c>
      <c r="P2372">
        <v>14.8894</v>
      </c>
      <c r="Q2372">
        <v>1.98</v>
      </c>
      <c r="R2372">
        <v>42.259099999999997</v>
      </c>
      <c r="S2372">
        <v>6.6076499999999996</v>
      </c>
      <c r="T2372">
        <v>0.625</v>
      </c>
      <c r="U2372">
        <v>94.188500000000005</v>
      </c>
      <c r="V2372">
        <v>24.667999999999999</v>
      </c>
      <c r="W2372">
        <v>14.5421</v>
      </c>
      <c r="X2372">
        <v>18.9816</v>
      </c>
      <c r="Y2372">
        <v>66.071799999999996</v>
      </c>
      <c r="Z2372">
        <v>9.8789999999999996</v>
      </c>
      <c r="AA2372">
        <v>9.86</v>
      </c>
      <c r="AB2372">
        <v>35.4238</v>
      </c>
      <c r="AC2372">
        <v>21.321000000000002</v>
      </c>
      <c r="AD2372">
        <v>14.4</v>
      </c>
      <c r="AE2372">
        <v>35.375100000000003</v>
      </c>
      <c r="AF2372">
        <v>16.879899999999999</v>
      </c>
      <c r="AG2372">
        <v>14.423</v>
      </c>
      <c r="AH2372">
        <v>17.410399999999999</v>
      </c>
      <c r="AI2372">
        <v>8.8773900000000001</v>
      </c>
      <c r="AJ2372">
        <v>33.051900000000003</v>
      </c>
      <c r="AK2372" t="e">
        <v>#N/A</v>
      </c>
      <c r="AL2372">
        <v>25.004799999999999</v>
      </c>
      <c r="AM2372">
        <v>16.6966</v>
      </c>
      <c r="AN2372">
        <v>32.134900000000002</v>
      </c>
      <c r="AO2372">
        <v>16.545400000000001</v>
      </c>
      <c r="AP2372">
        <v>10.3438</v>
      </c>
      <c r="AQ2372">
        <v>31.145700000000001</v>
      </c>
      <c r="AR2372">
        <v>15.076000000000001</v>
      </c>
    </row>
    <row r="2373" spans="1:44" x14ac:dyDescent="0.25">
      <c r="A2373" s="1">
        <v>40003</v>
      </c>
      <c r="B2373">
        <v>37.677300000000002</v>
      </c>
      <c r="C2373">
        <v>6.2916800000000004</v>
      </c>
      <c r="D2373">
        <v>9.0819899999999993</v>
      </c>
      <c r="E2373">
        <v>15.3606</v>
      </c>
      <c r="F2373">
        <v>6.68194</v>
      </c>
      <c r="G2373">
        <v>13.268000000000001</v>
      </c>
      <c r="H2373">
        <v>16.8</v>
      </c>
      <c r="I2373">
        <v>8.3569399999999998</v>
      </c>
      <c r="J2373">
        <v>25.150500000000001</v>
      </c>
      <c r="K2373">
        <v>19.511800000000001</v>
      </c>
      <c r="L2373">
        <v>38.504399999999997</v>
      </c>
      <c r="M2373">
        <v>11.974299999999999</v>
      </c>
      <c r="N2373">
        <v>19.154499999999999</v>
      </c>
      <c r="O2373">
        <v>15.2103</v>
      </c>
      <c r="P2373">
        <v>14.990399999999999</v>
      </c>
      <c r="Q2373">
        <v>1.94</v>
      </c>
      <c r="R2373">
        <v>41.8065</v>
      </c>
      <c r="S2373">
        <v>6.6575699999999998</v>
      </c>
      <c r="T2373">
        <v>0.57499999999999996</v>
      </c>
      <c r="U2373">
        <v>96.737099999999998</v>
      </c>
      <c r="V2373">
        <v>24.5703</v>
      </c>
      <c r="W2373">
        <v>14.462300000000001</v>
      </c>
      <c r="X2373">
        <v>18.982399999999998</v>
      </c>
      <c r="Y2373">
        <v>66.564400000000006</v>
      </c>
      <c r="Z2373">
        <v>9.86538</v>
      </c>
      <c r="AA2373">
        <v>10.01</v>
      </c>
      <c r="AB2373">
        <v>34.957999999999998</v>
      </c>
      <c r="AC2373">
        <v>21.774799999999999</v>
      </c>
      <c r="AD2373">
        <v>14.4</v>
      </c>
      <c r="AE2373">
        <v>34.983699999999999</v>
      </c>
      <c r="AF2373">
        <v>16.156400000000001</v>
      </c>
      <c r="AG2373">
        <v>14.2677</v>
      </c>
      <c r="AH2373">
        <v>17.148499999999999</v>
      </c>
      <c r="AI2373">
        <v>8.6277100000000004</v>
      </c>
      <c r="AJ2373">
        <v>32.698099999999997</v>
      </c>
      <c r="AK2373" t="e">
        <v>#N/A</v>
      </c>
      <c r="AL2373">
        <v>24.832999999999998</v>
      </c>
      <c r="AM2373">
        <v>16.771899999999999</v>
      </c>
      <c r="AN2373">
        <v>31.911200000000001</v>
      </c>
      <c r="AO2373">
        <v>16.4344</v>
      </c>
      <c r="AP2373">
        <v>10.4421</v>
      </c>
      <c r="AQ2373">
        <v>30.762</v>
      </c>
      <c r="AR2373">
        <v>15.1755</v>
      </c>
    </row>
    <row r="2374" spans="1:44" x14ac:dyDescent="0.25">
      <c r="A2374" s="1">
        <v>40004</v>
      </c>
      <c r="B2374">
        <v>38.367699999999999</v>
      </c>
      <c r="C2374">
        <v>6.4073599999999997</v>
      </c>
      <c r="D2374">
        <v>9.2072599999999998</v>
      </c>
      <c r="E2374">
        <v>15.743600000000001</v>
      </c>
      <c r="F2374">
        <v>8.3277999999999999</v>
      </c>
      <c r="G2374">
        <v>13.564500000000001</v>
      </c>
      <c r="H2374">
        <v>16.71</v>
      </c>
      <c r="I2374">
        <v>8.3471700000000002</v>
      </c>
      <c r="J2374">
        <v>25.536899999999999</v>
      </c>
      <c r="K2374">
        <v>19.559799999999999</v>
      </c>
      <c r="L2374">
        <v>37.718899999999998</v>
      </c>
      <c r="M2374">
        <v>12.1638</v>
      </c>
      <c r="N2374">
        <v>18.5608</v>
      </c>
      <c r="O2374">
        <v>15.182</v>
      </c>
      <c r="P2374">
        <v>15.154199999999999</v>
      </c>
      <c r="Q2374">
        <v>2.02</v>
      </c>
      <c r="R2374">
        <v>41.531999999999996</v>
      </c>
      <c r="S2374">
        <v>6.6507899999999998</v>
      </c>
      <c r="T2374">
        <v>0.82199999999999995</v>
      </c>
      <c r="U2374">
        <v>96.445499999999996</v>
      </c>
      <c r="V2374">
        <v>24.687799999999999</v>
      </c>
      <c r="W2374">
        <v>14.452199999999999</v>
      </c>
      <c r="X2374">
        <v>19.335699999999999</v>
      </c>
      <c r="Y2374">
        <v>66.170299999999997</v>
      </c>
      <c r="Z2374">
        <v>9.9409399999999994</v>
      </c>
      <c r="AA2374">
        <v>10.11</v>
      </c>
      <c r="AB2374">
        <v>35.3307</v>
      </c>
      <c r="AC2374">
        <v>21.079799999999999</v>
      </c>
      <c r="AD2374">
        <v>14.58</v>
      </c>
      <c r="AE2374">
        <v>35.381399999999999</v>
      </c>
      <c r="AF2374">
        <v>15.922700000000001</v>
      </c>
      <c r="AG2374">
        <v>14.314399999999999</v>
      </c>
      <c r="AH2374">
        <v>17.339400000000001</v>
      </c>
      <c r="AI2374">
        <v>8.6282999999999994</v>
      </c>
      <c r="AJ2374">
        <v>32.7881</v>
      </c>
      <c r="AK2374" t="e">
        <v>#N/A</v>
      </c>
      <c r="AL2374">
        <v>24.96</v>
      </c>
      <c r="AM2374">
        <v>16.6966</v>
      </c>
      <c r="AN2374">
        <v>32.109099999999998</v>
      </c>
      <c r="AO2374">
        <v>16.527999999999999</v>
      </c>
      <c r="AP2374">
        <v>10.408200000000001</v>
      </c>
      <c r="AQ2374">
        <v>30.630600000000001</v>
      </c>
      <c r="AR2374">
        <v>15.1913</v>
      </c>
    </row>
    <row r="2375" spans="1:44" x14ac:dyDescent="0.25">
      <c r="A2375" s="1">
        <v>40007</v>
      </c>
      <c r="B2375">
        <v>38.6113</v>
      </c>
      <c r="C2375">
        <v>6.5917899999999996</v>
      </c>
      <c r="D2375">
        <v>9.2641399999999994</v>
      </c>
      <c r="E2375">
        <v>16.536999999999999</v>
      </c>
      <c r="F2375">
        <v>10.2806</v>
      </c>
      <c r="G2375">
        <v>13.864800000000001</v>
      </c>
      <c r="H2375">
        <v>16.760000000000002</v>
      </c>
      <c r="I2375">
        <v>9.07883</v>
      </c>
      <c r="J2375">
        <v>25.907800000000002</v>
      </c>
      <c r="K2375">
        <v>20.265599999999999</v>
      </c>
      <c r="L2375">
        <v>38.154699999999998</v>
      </c>
      <c r="M2375">
        <v>12.251099999999999</v>
      </c>
      <c r="N2375">
        <v>19.8169</v>
      </c>
      <c r="O2375">
        <v>15.3329</v>
      </c>
      <c r="P2375">
        <v>15.472</v>
      </c>
      <c r="Q2375">
        <v>1.97</v>
      </c>
      <c r="R2375">
        <v>41.680100000000003</v>
      </c>
      <c r="S2375">
        <v>7.0329600000000001</v>
      </c>
      <c r="T2375">
        <v>0.7</v>
      </c>
      <c r="U2375">
        <v>101.0538</v>
      </c>
      <c r="V2375">
        <v>24.596699999999998</v>
      </c>
      <c r="W2375">
        <v>14.7523</v>
      </c>
      <c r="X2375">
        <v>19.732900000000001</v>
      </c>
      <c r="Y2375">
        <v>67.641199999999998</v>
      </c>
      <c r="Z2375">
        <v>10.165699999999999</v>
      </c>
      <c r="AA2375">
        <v>10.26</v>
      </c>
      <c r="AB2375">
        <v>35.631300000000003</v>
      </c>
      <c r="AC2375">
        <v>22.504799999999999</v>
      </c>
      <c r="AD2375">
        <v>14.98</v>
      </c>
      <c r="AE2375">
        <v>35.329700000000003</v>
      </c>
      <c r="AF2375">
        <v>16.059999999999999</v>
      </c>
      <c r="AG2375">
        <v>14.7727</v>
      </c>
      <c r="AH2375">
        <v>17.328299999999999</v>
      </c>
      <c r="AI2375">
        <v>8.9210600000000007</v>
      </c>
      <c r="AJ2375">
        <v>33.089199999999998</v>
      </c>
      <c r="AK2375" t="e">
        <v>#N/A</v>
      </c>
      <c r="AL2375">
        <v>25.719100000000001</v>
      </c>
      <c r="AM2375">
        <v>16.837</v>
      </c>
      <c r="AN2375">
        <v>33.084299999999999</v>
      </c>
      <c r="AO2375">
        <v>16.6875</v>
      </c>
      <c r="AP2375">
        <v>10.437799999999999</v>
      </c>
      <c r="AQ2375">
        <v>30.634799999999998</v>
      </c>
      <c r="AR2375">
        <v>15.3064</v>
      </c>
    </row>
    <row r="2376" spans="1:44" x14ac:dyDescent="0.25">
      <c r="A2376" s="1">
        <v>40008</v>
      </c>
      <c r="B2376">
        <v>38.656500000000001</v>
      </c>
      <c r="C2376">
        <v>6.5365799999999998</v>
      </c>
      <c r="D2376">
        <v>9.2424599999999995</v>
      </c>
      <c r="E2376">
        <v>16.477699999999999</v>
      </c>
      <c r="F2376">
        <v>10.092700000000001</v>
      </c>
      <c r="G2376">
        <v>13.8421</v>
      </c>
      <c r="H2376">
        <v>17</v>
      </c>
      <c r="I2376">
        <v>9.0126100000000005</v>
      </c>
      <c r="J2376">
        <v>25.859000000000002</v>
      </c>
      <c r="K2376">
        <v>20.325199999999999</v>
      </c>
      <c r="L2376">
        <v>38.452800000000003</v>
      </c>
      <c r="M2376">
        <v>12.342599999999999</v>
      </c>
      <c r="N2376">
        <v>20.7912</v>
      </c>
      <c r="O2376">
        <v>15.3903</v>
      </c>
      <c r="P2376">
        <v>15.6318</v>
      </c>
      <c r="Q2376">
        <v>2.15</v>
      </c>
      <c r="R2376">
        <v>41.9619</v>
      </c>
      <c r="S2376">
        <v>7.1351899999999997</v>
      </c>
      <c r="T2376">
        <v>0.5</v>
      </c>
      <c r="U2376">
        <v>101.0869</v>
      </c>
      <c r="V2376">
        <v>24.463200000000001</v>
      </c>
      <c r="W2376">
        <v>15.0989</v>
      </c>
      <c r="X2376">
        <v>19.947099999999999</v>
      </c>
      <c r="Y2376">
        <v>67.322500000000005</v>
      </c>
      <c r="Z2376">
        <v>10.3635</v>
      </c>
      <c r="AA2376">
        <v>10.31</v>
      </c>
      <c r="AB2376">
        <v>35.905000000000001</v>
      </c>
      <c r="AC2376">
        <v>22.4727</v>
      </c>
      <c r="AD2376">
        <v>15.07</v>
      </c>
      <c r="AE2376">
        <v>35.406399999999998</v>
      </c>
      <c r="AF2376">
        <v>16.245000000000001</v>
      </c>
      <c r="AG2376">
        <v>14.679600000000001</v>
      </c>
      <c r="AH2376">
        <v>17.429400000000001</v>
      </c>
      <c r="AI2376">
        <v>8.9953900000000004</v>
      </c>
      <c r="AJ2376">
        <v>33.400799999999997</v>
      </c>
      <c r="AK2376" t="e">
        <v>#N/A</v>
      </c>
      <c r="AL2376">
        <v>25.142800000000001</v>
      </c>
      <c r="AM2376">
        <v>16.656400000000001</v>
      </c>
      <c r="AN2376">
        <v>33.149299999999997</v>
      </c>
      <c r="AO2376">
        <v>16.6111</v>
      </c>
      <c r="AP2376">
        <v>10.4155</v>
      </c>
      <c r="AQ2376">
        <v>30.791799999999999</v>
      </c>
      <c r="AR2376">
        <v>15.565099999999999</v>
      </c>
    </row>
    <row r="2377" spans="1:44" x14ac:dyDescent="0.25">
      <c r="A2377" s="1">
        <v>40009</v>
      </c>
      <c r="B2377">
        <v>39.255000000000003</v>
      </c>
      <c r="C2377">
        <v>6.8633899999999999</v>
      </c>
      <c r="D2377">
        <v>9.2939799999999995</v>
      </c>
      <c r="E2377">
        <v>18.209399999999999</v>
      </c>
      <c r="F2377">
        <v>9.9524500000000007</v>
      </c>
      <c r="G2377">
        <v>14.1912</v>
      </c>
      <c r="H2377">
        <v>16.899999999999999</v>
      </c>
      <c r="I2377">
        <v>9.3034800000000004</v>
      </c>
      <c r="J2377">
        <v>26.282800000000002</v>
      </c>
      <c r="K2377">
        <v>21.391200000000001</v>
      </c>
      <c r="L2377">
        <v>39.137</v>
      </c>
      <c r="M2377">
        <v>12.9634</v>
      </c>
      <c r="N2377">
        <v>22.414000000000001</v>
      </c>
      <c r="O2377">
        <v>15.6678</v>
      </c>
      <c r="P2377">
        <v>16.3919</v>
      </c>
      <c r="Q2377">
        <v>2.27</v>
      </c>
      <c r="R2377">
        <v>43.067</v>
      </c>
      <c r="S2377">
        <v>7.4508000000000001</v>
      </c>
      <c r="T2377">
        <v>0.42</v>
      </c>
      <c r="U2377">
        <v>104.13979999999999</v>
      </c>
      <c r="V2377">
        <v>25.3919</v>
      </c>
      <c r="W2377">
        <v>15.2471</v>
      </c>
      <c r="X2377">
        <v>20.589700000000001</v>
      </c>
      <c r="Y2377">
        <v>69.424800000000005</v>
      </c>
      <c r="Z2377">
        <v>11.0374</v>
      </c>
      <c r="AA2377">
        <v>10.56</v>
      </c>
      <c r="AB2377">
        <v>36.102200000000003</v>
      </c>
      <c r="AC2377">
        <v>23.319600000000001</v>
      </c>
      <c r="AD2377">
        <v>15.16</v>
      </c>
      <c r="AE2377">
        <v>34.927599999999998</v>
      </c>
      <c r="AF2377">
        <v>16.458600000000001</v>
      </c>
      <c r="AG2377">
        <v>15.214600000000001</v>
      </c>
      <c r="AH2377">
        <v>17.651599999999998</v>
      </c>
      <c r="AI2377">
        <v>9.0047599999999992</v>
      </c>
      <c r="AJ2377">
        <v>33.856000000000002</v>
      </c>
      <c r="AK2377" t="e">
        <v>#N/A</v>
      </c>
      <c r="AL2377">
        <v>25.479500000000002</v>
      </c>
      <c r="AM2377">
        <v>16.6341</v>
      </c>
      <c r="AN2377">
        <v>34.303600000000003</v>
      </c>
      <c r="AO2377">
        <v>16.7178</v>
      </c>
      <c r="AP2377">
        <v>10.7479</v>
      </c>
      <c r="AQ2377">
        <v>30.8444</v>
      </c>
      <c r="AR2377">
        <v>16.105499999999999</v>
      </c>
    </row>
    <row r="2378" spans="1:44" x14ac:dyDescent="0.25">
      <c r="A2378" s="1">
        <v>40010</v>
      </c>
      <c r="B2378">
        <v>40.024900000000002</v>
      </c>
      <c r="C2378">
        <v>7.0459100000000001</v>
      </c>
      <c r="D2378">
        <v>9.3440300000000001</v>
      </c>
      <c r="E2378">
        <v>18.863700000000001</v>
      </c>
      <c r="F2378">
        <v>8.8977500000000003</v>
      </c>
      <c r="G2378">
        <v>14.2117</v>
      </c>
      <c r="H2378">
        <v>16.88</v>
      </c>
      <c r="I2378">
        <v>9.1036400000000004</v>
      </c>
      <c r="J2378">
        <v>26.643799999999999</v>
      </c>
      <c r="K2378">
        <v>21.712499999999999</v>
      </c>
      <c r="L2378">
        <v>39.216799999999999</v>
      </c>
      <c r="M2378">
        <v>13.1281</v>
      </c>
      <c r="N2378">
        <v>21.361999999999998</v>
      </c>
      <c r="O2378">
        <v>15.7027</v>
      </c>
      <c r="P2378">
        <v>16.623000000000001</v>
      </c>
      <c r="Q2378">
        <v>2.2999999999999998</v>
      </c>
      <c r="R2378">
        <v>42.954599999999999</v>
      </c>
      <c r="S2378">
        <v>7.5263499999999999</v>
      </c>
      <c r="T2378">
        <v>0.4</v>
      </c>
      <c r="U2378">
        <v>104.8944</v>
      </c>
      <c r="V2378">
        <v>25.872599999999998</v>
      </c>
      <c r="W2378">
        <v>15.4049</v>
      </c>
      <c r="X2378">
        <v>20.795999999999999</v>
      </c>
      <c r="Y2378">
        <v>71.431399999999996</v>
      </c>
      <c r="Z2378">
        <v>11.2798</v>
      </c>
      <c r="AA2378">
        <v>11.32</v>
      </c>
      <c r="AB2378">
        <v>36.174599999999998</v>
      </c>
      <c r="AC2378">
        <v>23.168500000000002</v>
      </c>
      <c r="AD2378">
        <v>15.26</v>
      </c>
      <c r="AE2378">
        <v>34.911700000000003</v>
      </c>
      <c r="AF2378">
        <v>16.505700000000001</v>
      </c>
      <c r="AG2378">
        <v>15.371700000000001</v>
      </c>
      <c r="AH2378">
        <v>17.686900000000001</v>
      </c>
      <c r="AI2378">
        <v>9.0085599999999992</v>
      </c>
      <c r="AJ2378">
        <v>34.103700000000003</v>
      </c>
      <c r="AK2378" t="e">
        <v>#N/A</v>
      </c>
      <c r="AL2378">
        <v>25.525099999999998</v>
      </c>
      <c r="AM2378">
        <v>16.812200000000001</v>
      </c>
      <c r="AN2378">
        <v>34.344099999999997</v>
      </c>
      <c r="AO2378">
        <v>16.760200000000001</v>
      </c>
      <c r="AP2378">
        <v>11.017799999999999</v>
      </c>
      <c r="AQ2378">
        <v>30.729500000000002</v>
      </c>
      <c r="AR2378">
        <v>16.532299999999999</v>
      </c>
    </row>
    <row r="2379" spans="1:44" x14ac:dyDescent="0.25">
      <c r="A2379" s="1">
        <v>40011</v>
      </c>
      <c r="B2379">
        <v>39.834699999999998</v>
      </c>
      <c r="C2379">
        <v>6.9170800000000003</v>
      </c>
      <c r="D2379">
        <v>9.5635600000000007</v>
      </c>
      <c r="E2379">
        <v>18.7499</v>
      </c>
      <c r="F2379">
        <v>9.4618800000000007</v>
      </c>
      <c r="G2379">
        <v>14.6607</v>
      </c>
      <c r="H2379">
        <v>16.8</v>
      </c>
      <c r="I2379">
        <v>8.9353499999999997</v>
      </c>
      <c r="J2379">
        <v>26.280999999999999</v>
      </c>
      <c r="K2379">
        <v>21.6721</v>
      </c>
      <c r="L2379">
        <v>39.467599999999997</v>
      </c>
      <c r="M2379">
        <v>13.420500000000001</v>
      </c>
      <c r="N2379">
        <v>21.3521</v>
      </c>
      <c r="O2379">
        <v>15.601599999999999</v>
      </c>
      <c r="P2379">
        <v>16.749199999999998</v>
      </c>
      <c r="Q2379">
        <v>2.25</v>
      </c>
      <c r="R2379">
        <v>43.1143</v>
      </c>
      <c r="S2379">
        <v>7.0911900000000001</v>
      </c>
      <c r="T2379">
        <v>0.4</v>
      </c>
      <c r="U2379">
        <v>105.1922</v>
      </c>
      <c r="V2379">
        <v>26.148800000000001</v>
      </c>
      <c r="W2379">
        <v>15.6196</v>
      </c>
      <c r="X2379">
        <v>20.600899999999999</v>
      </c>
      <c r="Y2379">
        <v>74.729100000000003</v>
      </c>
      <c r="Z2379">
        <v>11.489100000000001</v>
      </c>
      <c r="AA2379">
        <v>11.33</v>
      </c>
      <c r="AB2379">
        <v>36.265000000000001</v>
      </c>
      <c r="AC2379">
        <v>23.723099999999999</v>
      </c>
      <c r="AD2379">
        <v>15.37</v>
      </c>
      <c r="AE2379">
        <v>35.390099999999997</v>
      </c>
      <c r="AF2379">
        <v>16.439699999999998</v>
      </c>
      <c r="AG2379">
        <v>15.3208</v>
      </c>
      <c r="AH2379">
        <v>17.486999999999998</v>
      </c>
      <c r="AI2379">
        <v>8.9681899999999999</v>
      </c>
      <c r="AJ2379">
        <v>34.640300000000003</v>
      </c>
      <c r="AK2379" t="e">
        <v>#N/A</v>
      </c>
      <c r="AL2379">
        <v>25.521799999999999</v>
      </c>
      <c r="AM2379">
        <v>16.7531</v>
      </c>
      <c r="AN2379">
        <v>34.333100000000002</v>
      </c>
      <c r="AO2379">
        <v>16.859000000000002</v>
      </c>
      <c r="AP2379">
        <v>10.995900000000001</v>
      </c>
      <c r="AQ2379">
        <v>30.804099999999998</v>
      </c>
      <c r="AR2379">
        <v>16.391999999999999</v>
      </c>
    </row>
    <row r="2380" spans="1:44" x14ac:dyDescent="0.25">
      <c r="A2380" s="1">
        <v>40014</v>
      </c>
      <c r="B2380">
        <v>40.056100000000001</v>
      </c>
      <c r="C2380">
        <v>7.1101900000000002</v>
      </c>
      <c r="D2380">
        <v>9.4398499999999999</v>
      </c>
      <c r="E2380">
        <v>19.1526</v>
      </c>
      <c r="F2380">
        <v>9.3356600000000007</v>
      </c>
      <c r="G2380">
        <v>14.6485</v>
      </c>
      <c r="H2380">
        <v>16.89</v>
      </c>
      <c r="I2380">
        <v>8.4090000000000007</v>
      </c>
      <c r="J2380">
        <v>26.575199999999999</v>
      </c>
      <c r="K2380">
        <v>23.159400000000002</v>
      </c>
      <c r="L2380">
        <v>39.427300000000002</v>
      </c>
      <c r="M2380">
        <v>13.7157</v>
      </c>
      <c r="N2380">
        <v>19.548999999999999</v>
      </c>
      <c r="O2380">
        <v>15.680300000000001</v>
      </c>
      <c r="P2380">
        <v>17.057099999999998</v>
      </c>
      <c r="Q2380">
        <v>2.25</v>
      </c>
      <c r="R2380">
        <v>42.991</v>
      </c>
      <c r="S2380">
        <v>7.0399000000000003</v>
      </c>
      <c r="T2380">
        <v>0.38</v>
      </c>
      <c r="U2380">
        <v>106.3729</v>
      </c>
      <c r="V2380">
        <v>26.206900000000001</v>
      </c>
      <c r="W2380">
        <v>15.5616</v>
      </c>
      <c r="X2380">
        <v>21.008700000000001</v>
      </c>
      <c r="Y2380">
        <v>74.715999999999994</v>
      </c>
      <c r="Z2380">
        <v>11.453099999999999</v>
      </c>
      <c r="AA2380">
        <v>11.2</v>
      </c>
      <c r="AB2380">
        <v>35.837899999999998</v>
      </c>
      <c r="AC2380">
        <v>23.5685</v>
      </c>
      <c r="AD2380">
        <v>15.05</v>
      </c>
      <c r="AE2380">
        <v>35.340800000000002</v>
      </c>
      <c r="AF2380">
        <v>16.445799999999998</v>
      </c>
      <c r="AG2380">
        <v>15.3339</v>
      </c>
      <c r="AH2380">
        <v>17.459700000000002</v>
      </c>
      <c r="AI2380">
        <v>9.0662500000000001</v>
      </c>
      <c r="AJ2380">
        <v>34.109900000000003</v>
      </c>
      <c r="AK2380" t="e">
        <v>#N/A</v>
      </c>
      <c r="AL2380">
        <v>25.325099999999999</v>
      </c>
      <c r="AM2380">
        <v>16.437899999999999</v>
      </c>
      <c r="AN2380">
        <v>34.766399999999997</v>
      </c>
      <c r="AO2380">
        <v>16.809999999999999</v>
      </c>
      <c r="AP2380">
        <v>11.411099999999999</v>
      </c>
      <c r="AQ2380">
        <v>30.736699999999999</v>
      </c>
      <c r="AR2380">
        <v>16.8155</v>
      </c>
    </row>
    <row r="2381" spans="1:44" x14ac:dyDescent="0.25">
      <c r="A2381" s="1">
        <v>40015</v>
      </c>
      <c r="B2381">
        <v>40.265000000000001</v>
      </c>
      <c r="C2381">
        <v>6.7987299999999999</v>
      </c>
      <c r="D2381">
        <v>9.4686800000000009</v>
      </c>
      <c r="E2381">
        <v>19.4693</v>
      </c>
      <c r="F2381">
        <v>9.2346900000000005</v>
      </c>
      <c r="G2381">
        <v>14.5093</v>
      </c>
      <c r="H2381">
        <v>17.190000000000001</v>
      </c>
      <c r="I2381">
        <v>8.3711000000000002</v>
      </c>
      <c r="J2381">
        <v>27.080200000000001</v>
      </c>
      <c r="K2381">
        <v>24.924499999999998</v>
      </c>
      <c r="L2381">
        <v>39.777000000000001</v>
      </c>
      <c r="M2381">
        <v>13.995100000000001</v>
      </c>
      <c r="N2381">
        <v>18.5608</v>
      </c>
      <c r="O2381">
        <v>15.4649</v>
      </c>
      <c r="P2381">
        <v>17.043900000000001</v>
      </c>
      <c r="Q2381">
        <v>2.23</v>
      </c>
      <c r="R2381">
        <v>43.926600000000001</v>
      </c>
      <c r="S2381">
        <v>6.9163199999999998</v>
      </c>
      <c r="T2381">
        <v>0.36</v>
      </c>
      <c r="U2381">
        <v>106.1752</v>
      </c>
      <c r="V2381">
        <v>26.2866</v>
      </c>
      <c r="W2381">
        <v>15.341799999999999</v>
      </c>
      <c r="X2381">
        <v>21.024999999999999</v>
      </c>
      <c r="Y2381">
        <v>75.069400000000002</v>
      </c>
      <c r="Z2381">
        <v>11.4483</v>
      </c>
      <c r="AA2381">
        <v>12.1</v>
      </c>
      <c r="AB2381">
        <v>36.083599999999997</v>
      </c>
      <c r="AC2381">
        <v>23.533100000000001</v>
      </c>
      <c r="AD2381">
        <v>15.16</v>
      </c>
      <c r="AE2381">
        <v>35.5381</v>
      </c>
      <c r="AF2381">
        <v>17.445</v>
      </c>
      <c r="AG2381">
        <v>15.514900000000001</v>
      </c>
      <c r="AH2381">
        <v>17.2012</v>
      </c>
      <c r="AI2381">
        <v>9.3237900000000007</v>
      </c>
      <c r="AJ2381">
        <v>34.052599999999998</v>
      </c>
      <c r="AK2381" t="e">
        <v>#N/A</v>
      </c>
      <c r="AL2381">
        <v>25.464600000000001</v>
      </c>
      <c r="AM2381">
        <v>16.927199999999999</v>
      </c>
      <c r="AN2381">
        <v>34.119500000000002</v>
      </c>
      <c r="AO2381">
        <v>17.113399999999999</v>
      </c>
      <c r="AP2381">
        <v>11.4114</v>
      </c>
      <c r="AQ2381">
        <v>30.748899999999999</v>
      </c>
      <c r="AR2381">
        <v>16.695900000000002</v>
      </c>
    </row>
    <row r="2382" spans="1:44" x14ac:dyDescent="0.25">
      <c r="A2382" s="1">
        <v>40016</v>
      </c>
      <c r="B2382">
        <v>40.6511</v>
      </c>
      <c r="C2382">
        <v>6.8544200000000002</v>
      </c>
      <c r="D2382">
        <v>9.4735700000000005</v>
      </c>
      <c r="E2382">
        <v>19.101400000000002</v>
      </c>
      <c r="F2382">
        <v>9.1165599999999998</v>
      </c>
      <c r="G2382">
        <v>15.035</v>
      </c>
      <c r="H2382">
        <v>17.420000000000002</v>
      </c>
      <c r="I2382">
        <v>8.4174900000000008</v>
      </c>
      <c r="J2382">
        <v>26.497699999999998</v>
      </c>
      <c r="K2382">
        <v>24.474299999999999</v>
      </c>
      <c r="L2382">
        <v>39.680100000000003</v>
      </c>
      <c r="M2382">
        <v>13.935700000000001</v>
      </c>
      <c r="N2382">
        <v>17.900300000000001</v>
      </c>
      <c r="O2382">
        <v>15.1242</v>
      </c>
      <c r="P2382">
        <v>17.172799999999999</v>
      </c>
      <c r="Q2382">
        <v>2.15</v>
      </c>
      <c r="R2382">
        <v>43.7258</v>
      </c>
      <c r="S2382">
        <v>7.0285799999999998</v>
      </c>
      <c r="T2382">
        <v>0.35</v>
      </c>
      <c r="U2382">
        <v>106.85420000000001</v>
      </c>
      <c r="V2382">
        <v>26.495200000000001</v>
      </c>
      <c r="W2382">
        <v>15.571300000000001</v>
      </c>
      <c r="X2382">
        <v>21.0535</v>
      </c>
      <c r="Y2382">
        <v>74.293599999999998</v>
      </c>
      <c r="Z2382">
        <v>11.6198</v>
      </c>
      <c r="AA2382">
        <v>12.39</v>
      </c>
      <c r="AB2382">
        <v>35.982599999999998</v>
      </c>
      <c r="AC2382">
        <v>23.515899999999998</v>
      </c>
      <c r="AD2382">
        <v>15.34</v>
      </c>
      <c r="AE2382">
        <v>35.733600000000003</v>
      </c>
      <c r="AF2382">
        <v>17.366399999999999</v>
      </c>
      <c r="AG2382">
        <v>15.5311</v>
      </c>
      <c r="AH2382">
        <v>17.061199999999999</v>
      </c>
      <c r="AI2382">
        <v>9.4459300000000006</v>
      </c>
      <c r="AJ2382">
        <v>33.938800000000001</v>
      </c>
      <c r="AK2382" t="e">
        <v>#N/A</v>
      </c>
      <c r="AL2382">
        <v>25.929400000000001</v>
      </c>
      <c r="AM2382">
        <v>17.237100000000002</v>
      </c>
      <c r="AN2382">
        <v>33.657899999999998</v>
      </c>
      <c r="AO2382">
        <v>17.044499999999999</v>
      </c>
      <c r="AP2382">
        <v>11.385999999999999</v>
      </c>
      <c r="AQ2382">
        <v>31.0137</v>
      </c>
      <c r="AR2382">
        <v>16.853000000000002</v>
      </c>
    </row>
    <row r="2383" spans="1:44" x14ac:dyDescent="0.25">
      <c r="A2383" s="1">
        <v>40017</v>
      </c>
      <c r="B2383">
        <v>43.526699999999998</v>
      </c>
      <c r="C2383">
        <v>7.2381599999999997</v>
      </c>
      <c r="D2383">
        <v>9.5083900000000003</v>
      </c>
      <c r="E2383">
        <v>19.507400000000001</v>
      </c>
      <c r="F2383">
        <v>8.7734000000000005</v>
      </c>
      <c r="G2383">
        <v>15.103</v>
      </c>
      <c r="H2383">
        <v>18.14</v>
      </c>
      <c r="I2383">
        <v>8.7108000000000008</v>
      </c>
      <c r="J2383">
        <v>26.395399999999999</v>
      </c>
      <c r="K2383">
        <v>26.0505</v>
      </c>
      <c r="L2383">
        <v>40.744399999999999</v>
      </c>
      <c r="M2383">
        <v>14.190099999999999</v>
      </c>
      <c r="N2383">
        <v>18.132400000000001</v>
      </c>
      <c r="O2383">
        <v>15.0991</v>
      </c>
      <c r="P2383">
        <v>18.137599999999999</v>
      </c>
      <c r="Q2383">
        <v>2.16</v>
      </c>
      <c r="R2383">
        <v>44.618400000000001</v>
      </c>
      <c r="S2383">
        <v>7.20268</v>
      </c>
      <c r="T2383">
        <v>0.34</v>
      </c>
      <c r="U2383">
        <v>109.8828</v>
      </c>
      <c r="V2383">
        <v>26.968499999999999</v>
      </c>
      <c r="W2383">
        <v>15.849399999999999</v>
      </c>
      <c r="X2383">
        <v>21.525700000000001</v>
      </c>
      <c r="Y2383">
        <v>75.0505</v>
      </c>
      <c r="Z2383">
        <v>11.794700000000001</v>
      </c>
      <c r="AA2383">
        <v>12.55</v>
      </c>
      <c r="AB2383">
        <v>36.511000000000003</v>
      </c>
      <c r="AC2383">
        <v>24.293600000000001</v>
      </c>
      <c r="AD2383">
        <v>15.8</v>
      </c>
      <c r="AE2383">
        <v>33.984099999999998</v>
      </c>
      <c r="AF2383">
        <v>17.790500000000002</v>
      </c>
      <c r="AG2383">
        <v>15.9643</v>
      </c>
      <c r="AH2383">
        <v>16.886900000000001</v>
      </c>
      <c r="AI2383">
        <v>9.5869900000000001</v>
      </c>
      <c r="AJ2383">
        <v>34.027000000000001</v>
      </c>
      <c r="AK2383" t="e">
        <v>#N/A</v>
      </c>
      <c r="AL2383">
        <v>26.6418</v>
      </c>
      <c r="AM2383">
        <v>17.885400000000001</v>
      </c>
      <c r="AN2383">
        <v>33.732300000000002</v>
      </c>
      <c r="AO2383">
        <v>17.642099999999999</v>
      </c>
      <c r="AP2383">
        <v>11.4133</v>
      </c>
      <c r="AQ2383">
        <v>30.672999999999998</v>
      </c>
      <c r="AR2383">
        <v>17.7484</v>
      </c>
    </row>
    <row r="2384" spans="1:44" x14ac:dyDescent="0.25">
      <c r="A2384" s="1">
        <v>40018</v>
      </c>
      <c r="B2384">
        <v>43.526499999999999</v>
      </c>
      <c r="C2384">
        <v>7.3866399999999999</v>
      </c>
      <c r="D2384">
        <v>9.4714799999999997</v>
      </c>
      <c r="E2384">
        <v>19.55</v>
      </c>
      <c r="F2384">
        <v>8.6360399999999995</v>
      </c>
      <c r="G2384">
        <v>15.299300000000001</v>
      </c>
      <c r="H2384">
        <v>17.78</v>
      </c>
      <c r="I2384">
        <v>8.5884199999999993</v>
      </c>
      <c r="J2384">
        <v>26.663499999999999</v>
      </c>
      <c r="K2384">
        <v>26.5214</v>
      </c>
      <c r="L2384">
        <v>41.074300000000001</v>
      </c>
      <c r="M2384">
        <v>14.1791</v>
      </c>
      <c r="N2384">
        <v>18.135400000000001</v>
      </c>
      <c r="O2384">
        <v>15.156499999999999</v>
      </c>
      <c r="P2384">
        <v>18.074000000000002</v>
      </c>
      <c r="Q2384">
        <v>2.17</v>
      </c>
      <c r="R2384">
        <v>45.048400000000001</v>
      </c>
      <c r="S2384">
        <v>7.2519999999999998</v>
      </c>
      <c r="T2384">
        <v>0.31</v>
      </c>
      <c r="U2384">
        <v>109.4135</v>
      </c>
      <c r="V2384">
        <v>27.024100000000001</v>
      </c>
      <c r="W2384">
        <v>15.8767</v>
      </c>
      <c r="X2384">
        <v>21.384</v>
      </c>
      <c r="Y2384">
        <v>75.432900000000004</v>
      </c>
      <c r="Z2384">
        <v>11.723599999999999</v>
      </c>
      <c r="AA2384">
        <v>12.49</v>
      </c>
      <c r="AB2384">
        <v>37.298400000000001</v>
      </c>
      <c r="AC2384">
        <v>24.150600000000001</v>
      </c>
      <c r="AD2384">
        <v>15.51</v>
      </c>
      <c r="AE2384">
        <v>33.982799999999997</v>
      </c>
      <c r="AF2384">
        <v>18.228300000000001</v>
      </c>
      <c r="AG2384">
        <v>14.6485</v>
      </c>
      <c r="AH2384">
        <v>17.229399999999998</v>
      </c>
      <c r="AI2384">
        <v>9.7842099999999999</v>
      </c>
      <c r="AJ2384">
        <v>34.451300000000003</v>
      </c>
      <c r="AK2384" t="e">
        <v>#N/A</v>
      </c>
      <c r="AL2384">
        <v>27.027000000000001</v>
      </c>
      <c r="AM2384">
        <v>18.066400000000002</v>
      </c>
      <c r="AN2384">
        <v>33.010199999999998</v>
      </c>
      <c r="AO2384">
        <v>17.7744</v>
      </c>
      <c r="AP2384">
        <v>11.431900000000001</v>
      </c>
      <c r="AQ2384">
        <v>30.790600000000001</v>
      </c>
      <c r="AR2384">
        <v>17.6052</v>
      </c>
    </row>
    <row r="2385" spans="1:44" x14ac:dyDescent="0.25">
      <c r="A2385" s="1">
        <v>40021</v>
      </c>
      <c r="B2385">
        <v>43.704799999999999</v>
      </c>
      <c r="C2385">
        <v>7.5521000000000003</v>
      </c>
      <c r="D2385">
        <v>9.4926100000000009</v>
      </c>
      <c r="E2385">
        <v>18.745999999999999</v>
      </c>
      <c r="F2385">
        <v>8.9838299999999993</v>
      </c>
      <c r="G2385">
        <v>15.273400000000001</v>
      </c>
      <c r="H2385">
        <v>17.93</v>
      </c>
      <c r="I2385">
        <v>8.9601600000000001</v>
      </c>
      <c r="J2385">
        <v>26.503399999999999</v>
      </c>
      <c r="K2385">
        <v>26.9848</v>
      </c>
      <c r="L2385">
        <v>41.204799999999999</v>
      </c>
      <c r="M2385">
        <v>14.111499999999999</v>
      </c>
      <c r="N2385">
        <v>18.151299999999999</v>
      </c>
      <c r="O2385">
        <v>15.1609</v>
      </c>
      <c r="P2385">
        <v>18.212700000000002</v>
      </c>
      <c r="Q2385">
        <v>2.29</v>
      </c>
      <c r="R2385">
        <v>45.201700000000002</v>
      </c>
      <c r="S2385">
        <v>7.4049100000000001</v>
      </c>
      <c r="T2385">
        <v>0.28999999999999998</v>
      </c>
      <c r="U2385">
        <v>108.5284</v>
      </c>
      <c r="V2385">
        <v>27.028500000000001</v>
      </c>
      <c r="W2385">
        <v>15.73</v>
      </c>
      <c r="X2385">
        <v>21.477900000000002</v>
      </c>
      <c r="Y2385">
        <v>75.204499999999996</v>
      </c>
      <c r="Z2385">
        <v>11.755599999999999</v>
      </c>
      <c r="AA2385">
        <v>12.58</v>
      </c>
      <c r="AB2385">
        <v>37.043399999999998</v>
      </c>
      <c r="AC2385">
        <v>24.212900000000001</v>
      </c>
      <c r="AD2385">
        <v>15.27</v>
      </c>
      <c r="AE2385">
        <v>33.816400000000002</v>
      </c>
      <c r="AF2385">
        <v>18.0456</v>
      </c>
      <c r="AG2385">
        <v>14.393599999999999</v>
      </c>
      <c r="AH2385">
        <v>17.244599999999998</v>
      </c>
      <c r="AI2385">
        <v>9.8382699999999996</v>
      </c>
      <c r="AJ2385">
        <v>34.313000000000002</v>
      </c>
      <c r="AK2385" t="e">
        <v>#N/A</v>
      </c>
      <c r="AL2385">
        <v>27.146999999999998</v>
      </c>
      <c r="AM2385">
        <v>18.210999999999999</v>
      </c>
      <c r="AN2385">
        <v>32.837400000000002</v>
      </c>
      <c r="AO2385">
        <v>17.440799999999999</v>
      </c>
      <c r="AP2385">
        <v>11.550700000000001</v>
      </c>
      <c r="AQ2385">
        <v>30.718800000000002</v>
      </c>
      <c r="AR2385">
        <v>17.467500000000001</v>
      </c>
    </row>
    <row r="2386" spans="1:44" x14ac:dyDescent="0.25">
      <c r="A2386" s="1">
        <v>40022</v>
      </c>
      <c r="B2386">
        <v>43.808900000000001</v>
      </c>
      <c r="C2386">
        <v>7.5464700000000002</v>
      </c>
      <c r="D2386">
        <v>9.6011699999999998</v>
      </c>
      <c r="E2386">
        <v>18.335000000000001</v>
      </c>
      <c r="F2386">
        <v>9.2515499999999999</v>
      </c>
      <c r="G2386">
        <v>15.306800000000001</v>
      </c>
      <c r="H2386">
        <v>18.12</v>
      </c>
      <c r="I2386">
        <v>9.1569699999999994</v>
      </c>
      <c r="J2386">
        <v>27.2135</v>
      </c>
      <c r="K2386">
        <v>27.085899999999999</v>
      </c>
      <c r="L2386">
        <v>41.014499999999998</v>
      </c>
      <c r="M2386">
        <v>14.2095</v>
      </c>
      <c r="N2386">
        <v>20.793199999999999</v>
      </c>
      <c r="O2386">
        <v>15.163600000000001</v>
      </c>
      <c r="P2386">
        <v>18.107500000000002</v>
      </c>
      <c r="Q2386">
        <v>2.2799999999999998</v>
      </c>
      <c r="R2386">
        <v>44.792900000000003</v>
      </c>
      <c r="S2386">
        <v>7.5462499999999997</v>
      </c>
      <c r="T2386">
        <v>0.31</v>
      </c>
      <c r="U2386">
        <v>106.6219</v>
      </c>
      <c r="V2386">
        <v>27.188700000000001</v>
      </c>
      <c r="W2386">
        <v>15.9184</v>
      </c>
      <c r="X2386">
        <v>21.4816</v>
      </c>
      <c r="Y2386">
        <v>75.191500000000005</v>
      </c>
      <c r="Z2386">
        <v>11.728</v>
      </c>
      <c r="AA2386">
        <v>12.37</v>
      </c>
      <c r="AB2386">
        <v>36.935400000000001</v>
      </c>
      <c r="AC2386">
        <v>24.249099999999999</v>
      </c>
      <c r="AD2386">
        <v>15.62</v>
      </c>
      <c r="AE2386">
        <v>34.214399999999998</v>
      </c>
      <c r="AF2386">
        <v>17.6553</v>
      </c>
      <c r="AG2386">
        <v>14.658899999999999</v>
      </c>
      <c r="AH2386">
        <v>17.471399999999999</v>
      </c>
      <c r="AI2386">
        <v>9.5157000000000007</v>
      </c>
      <c r="AJ2386">
        <v>34.366199999999999</v>
      </c>
      <c r="AK2386" t="e">
        <v>#N/A</v>
      </c>
      <c r="AL2386">
        <v>27.104399999999998</v>
      </c>
      <c r="AM2386">
        <v>19.227499999999999</v>
      </c>
      <c r="AN2386">
        <v>33.138300000000001</v>
      </c>
      <c r="AO2386">
        <v>17.715499999999999</v>
      </c>
      <c r="AP2386">
        <v>11.2622</v>
      </c>
      <c r="AQ2386">
        <v>30.773700000000002</v>
      </c>
      <c r="AR2386">
        <v>17.463699999999999</v>
      </c>
    </row>
    <row r="2387" spans="1:44" x14ac:dyDescent="0.25">
      <c r="A2387" s="1">
        <v>40023</v>
      </c>
      <c r="B2387">
        <v>43.463500000000003</v>
      </c>
      <c r="C2387">
        <v>7.4443400000000004</v>
      </c>
      <c r="D2387">
        <v>9.7468800000000009</v>
      </c>
      <c r="E2387">
        <v>18.5443</v>
      </c>
      <c r="F2387">
        <v>9.1238600000000005</v>
      </c>
      <c r="G2387">
        <v>15.4453</v>
      </c>
      <c r="H2387">
        <v>18.41</v>
      </c>
      <c r="I2387">
        <v>9.3627699999999994</v>
      </c>
      <c r="J2387">
        <v>27.530799999999999</v>
      </c>
      <c r="K2387">
        <v>26.644500000000001</v>
      </c>
      <c r="L2387">
        <v>40.639299999999999</v>
      </c>
      <c r="M2387">
        <v>14.1982</v>
      </c>
      <c r="N2387">
        <v>22.319299999999998</v>
      </c>
      <c r="O2387">
        <v>15.2639</v>
      </c>
      <c r="P2387">
        <v>17.928100000000001</v>
      </c>
      <c r="Q2387">
        <v>2.27</v>
      </c>
      <c r="R2387">
        <v>44.900700000000001</v>
      </c>
      <c r="S2387">
        <v>7.4550799999999997</v>
      </c>
      <c r="T2387">
        <v>0.35</v>
      </c>
      <c r="U2387">
        <v>106.82980000000001</v>
      </c>
      <c r="V2387">
        <v>27.5669</v>
      </c>
      <c r="W2387">
        <v>16.0595</v>
      </c>
      <c r="X2387">
        <v>21.6022</v>
      </c>
      <c r="Y2387">
        <v>75.844999999999999</v>
      </c>
      <c r="Z2387">
        <v>11.850300000000001</v>
      </c>
      <c r="AA2387">
        <v>12.66</v>
      </c>
      <c r="AB2387">
        <v>37.409599999999998</v>
      </c>
      <c r="AC2387">
        <v>24.264800000000001</v>
      </c>
      <c r="AD2387">
        <v>15.78</v>
      </c>
      <c r="AE2387">
        <v>34.480899999999998</v>
      </c>
      <c r="AF2387">
        <v>17.722799999999999</v>
      </c>
      <c r="AG2387">
        <v>14.996700000000001</v>
      </c>
      <c r="AH2387">
        <v>18.1126</v>
      </c>
      <c r="AI2387">
        <v>9.4323300000000003</v>
      </c>
      <c r="AJ2387">
        <v>34.926000000000002</v>
      </c>
      <c r="AK2387" t="e">
        <v>#N/A</v>
      </c>
      <c r="AL2387">
        <v>26.890499999999999</v>
      </c>
      <c r="AM2387">
        <v>18.951000000000001</v>
      </c>
      <c r="AN2387">
        <v>33.916499999999999</v>
      </c>
      <c r="AO2387">
        <v>18.2026</v>
      </c>
      <c r="AP2387">
        <v>11.4442</v>
      </c>
      <c r="AQ2387">
        <v>31.332000000000001</v>
      </c>
      <c r="AR2387">
        <v>17.297699999999999</v>
      </c>
    </row>
    <row r="2388" spans="1:44" x14ac:dyDescent="0.25">
      <c r="A2388" s="1">
        <v>40024</v>
      </c>
      <c r="B2388">
        <v>44.370199999999997</v>
      </c>
      <c r="C2388">
        <v>7.7766799999999998</v>
      </c>
      <c r="D2388">
        <v>9.7767199999999992</v>
      </c>
      <c r="E2388">
        <v>18.933499999999999</v>
      </c>
      <c r="F2388">
        <v>9.2131000000000007</v>
      </c>
      <c r="G2388">
        <v>15.768700000000001</v>
      </c>
      <c r="H2388">
        <v>18.72</v>
      </c>
      <c r="I2388">
        <v>9.7095000000000002</v>
      </c>
      <c r="J2388">
        <v>27.516100000000002</v>
      </c>
      <c r="K2388">
        <v>27.751200000000001</v>
      </c>
      <c r="L2388">
        <v>41.139299999999999</v>
      </c>
      <c r="M2388">
        <v>14.420299999999999</v>
      </c>
      <c r="N2388">
        <v>22.258600000000001</v>
      </c>
      <c r="O2388">
        <v>15.4406</v>
      </c>
      <c r="P2388">
        <v>18.7667</v>
      </c>
      <c r="Q2388">
        <v>2.09</v>
      </c>
      <c r="R2388">
        <v>44.6158</v>
      </c>
      <c r="S2388">
        <v>8.0008800000000004</v>
      </c>
      <c r="T2388">
        <v>0.35</v>
      </c>
      <c r="U2388">
        <v>109.2214</v>
      </c>
      <c r="V2388">
        <v>28.014500000000002</v>
      </c>
      <c r="W2388">
        <v>16.409800000000001</v>
      </c>
      <c r="X2388">
        <v>21.979900000000001</v>
      </c>
      <c r="Y2388">
        <v>76.509699999999995</v>
      </c>
      <c r="Z2388">
        <v>11.8504</v>
      </c>
      <c r="AA2388">
        <v>13.1</v>
      </c>
      <c r="AB2388">
        <v>37.932099999999998</v>
      </c>
      <c r="AC2388">
        <v>24.804200000000002</v>
      </c>
      <c r="AD2388">
        <v>16.13</v>
      </c>
      <c r="AE2388">
        <v>34.103000000000002</v>
      </c>
      <c r="AF2388">
        <v>17.828800000000001</v>
      </c>
      <c r="AG2388">
        <v>15.057499999999999</v>
      </c>
      <c r="AH2388">
        <v>18.753399999999999</v>
      </c>
      <c r="AI2388">
        <v>9.5808199999999992</v>
      </c>
      <c r="AJ2388">
        <v>35.121499999999997</v>
      </c>
      <c r="AK2388" t="e">
        <v>#N/A</v>
      </c>
      <c r="AL2388">
        <v>26.551300000000001</v>
      </c>
      <c r="AM2388">
        <v>18.8123</v>
      </c>
      <c r="AN2388">
        <v>34.698599999999999</v>
      </c>
      <c r="AO2388">
        <v>18.4572</v>
      </c>
      <c r="AP2388">
        <v>11.559699999999999</v>
      </c>
      <c r="AQ2388">
        <v>31.834299999999999</v>
      </c>
      <c r="AR2388">
        <v>17.581700000000001</v>
      </c>
    </row>
    <row r="2389" spans="1:44" x14ac:dyDescent="0.25">
      <c r="A2389" s="1">
        <v>40025</v>
      </c>
      <c r="B2389">
        <v>44.494700000000002</v>
      </c>
      <c r="C2389">
        <v>7.9323100000000002</v>
      </c>
      <c r="D2389">
        <v>9.6355199999999996</v>
      </c>
      <c r="E2389">
        <v>18.886299999999999</v>
      </c>
      <c r="F2389">
        <v>9.1646800000000006</v>
      </c>
      <c r="G2389">
        <v>15.7317</v>
      </c>
      <c r="H2389">
        <v>18.559999999999999</v>
      </c>
      <c r="I2389">
        <v>10.217700000000001</v>
      </c>
      <c r="J2389">
        <v>27.1417</v>
      </c>
      <c r="K2389">
        <v>27.997399999999999</v>
      </c>
      <c r="L2389">
        <v>41.960999999999999</v>
      </c>
      <c r="M2389">
        <v>14.353199999999999</v>
      </c>
      <c r="N2389">
        <v>22.336300000000001</v>
      </c>
      <c r="O2389">
        <v>15.4003</v>
      </c>
      <c r="P2389">
        <v>18.726600000000001</v>
      </c>
      <c r="Q2389">
        <v>2.16</v>
      </c>
      <c r="R2389">
        <v>44.140599999999999</v>
      </c>
      <c r="S2389">
        <v>8.1286699999999996</v>
      </c>
      <c r="T2389">
        <v>0.34</v>
      </c>
      <c r="U2389">
        <v>109.15300000000001</v>
      </c>
      <c r="V2389">
        <v>28.2241</v>
      </c>
      <c r="W2389">
        <v>16.367899999999999</v>
      </c>
      <c r="X2389">
        <v>21.9681</v>
      </c>
      <c r="Y2389">
        <v>76.094899999999996</v>
      </c>
      <c r="Z2389">
        <v>11.730399999999999</v>
      </c>
      <c r="AA2389">
        <v>13.31</v>
      </c>
      <c r="AB2389">
        <v>37.154800000000002</v>
      </c>
      <c r="AC2389">
        <v>24.770499999999998</v>
      </c>
      <c r="AD2389">
        <v>15.72</v>
      </c>
      <c r="AE2389">
        <v>33.574800000000003</v>
      </c>
      <c r="AF2389">
        <v>17.763000000000002</v>
      </c>
      <c r="AG2389">
        <v>14.784700000000001</v>
      </c>
      <c r="AH2389">
        <v>18.823399999999999</v>
      </c>
      <c r="AI2389">
        <v>9.51722</v>
      </c>
      <c r="AJ2389">
        <v>34.463299999999997</v>
      </c>
      <c r="AK2389" t="e">
        <v>#N/A</v>
      </c>
      <c r="AL2389">
        <v>27.102699999999999</v>
      </c>
      <c r="AM2389">
        <v>18.672599999999999</v>
      </c>
      <c r="AN2389">
        <v>34.642699999999998</v>
      </c>
      <c r="AO2389">
        <v>18.209900000000001</v>
      </c>
      <c r="AP2389">
        <v>11.191000000000001</v>
      </c>
      <c r="AQ2389">
        <v>31.579499999999999</v>
      </c>
      <c r="AR2389">
        <v>16.742899999999999</v>
      </c>
    </row>
    <row r="2390" spans="1:44" x14ac:dyDescent="0.25">
      <c r="A2390" s="1">
        <v>40028</v>
      </c>
      <c r="B2390">
        <v>44.991700000000002</v>
      </c>
      <c r="C2390">
        <v>8.4008299999999991</v>
      </c>
      <c r="D2390">
        <v>9.5787200000000006</v>
      </c>
      <c r="E2390">
        <v>18.8794</v>
      </c>
      <c r="F2390">
        <v>9.3760899999999996</v>
      </c>
      <c r="G2390">
        <v>15.839499999999999</v>
      </c>
      <c r="H2390">
        <v>18.23</v>
      </c>
      <c r="I2390">
        <v>10.4617</v>
      </c>
      <c r="J2390">
        <v>27.410699999999999</v>
      </c>
      <c r="K2390">
        <v>28.340199999999999</v>
      </c>
      <c r="L2390">
        <v>42.032200000000003</v>
      </c>
      <c r="M2390">
        <v>14.5421</v>
      </c>
      <c r="N2390">
        <v>22.148</v>
      </c>
      <c r="O2390">
        <v>15.1493</v>
      </c>
      <c r="P2390">
        <v>19.091000000000001</v>
      </c>
      <c r="Q2390">
        <v>2.0499999999999998</v>
      </c>
      <c r="R2390">
        <v>43.792499999999997</v>
      </c>
      <c r="S2390">
        <v>8.2267799999999998</v>
      </c>
      <c r="T2390">
        <v>0.372</v>
      </c>
      <c r="U2390">
        <v>108.4224</v>
      </c>
      <c r="V2390">
        <v>27.95</v>
      </c>
      <c r="W2390">
        <v>16.4161</v>
      </c>
      <c r="X2390">
        <v>22.0776</v>
      </c>
      <c r="Y2390">
        <v>76.4863</v>
      </c>
      <c r="Z2390">
        <v>11.667400000000001</v>
      </c>
      <c r="AA2390">
        <v>13.37</v>
      </c>
      <c r="AB2390">
        <v>36.852899999999998</v>
      </c>
      <c r="AC2390">
        <v>25.086600000000001</v>
      </c>
      <c r="AD2390">
        <v>15.4</v>
      </c>
      <c r="AE2390">
        <v>33.229700000000001</v>
      </c>
      <c r="AF2390">
        <v>17.5639</v>
      </c>
      <c r="AG2390">
        <v>14.806699999999999</v>
      </c>
      <c r="AH2390">
        <v>18.599699999999999</v>
      </c>
      <c r="AI2390">
        <v>9.4723699999999997</v>
      </c>
      <c r="AJ2390">
        <v>34.127099999999999</v>
      </c>
      <c r="AK2390" t="e">
        <v>#N/A</v>
      </c>
      <c r="AL2390">
        <v>28.003</v>
      </c>
      <c r="AM2390">
        <v>17.9968</v>
      </c>
      <c r="AN2390">
        <v>34.689300000000003</v>
      </c>
      <c r="AO2390">
        <v>17.977399999999999</v>
      </c>
      <c r="AP2390">
        <v>11.678699999999999</v>
      </c>
      <c r="AQ2390">
        <v>31.190200000000001</v>
      </c>
      <c r="AR2390">
        <v>16.813300000000002</v>
      </c>
    </row>
    <row r="2391" spans="1:44" x14ac:dyDescent="0.25">
      <c r="A2391" s="1">
        <v>40029</v>
      </c>
      <c r="B2391">
        <v>44.670099999999998</v>
      </c>
      <c r="C2391">
        <v>8.5126899999999992</v>
      </c>
      <c r="D2391">
        <v>9.5139800000000001</v>
      </c>
      <c r="E2391">
        <v>18.8123</v>
      </c>
      <c r="F2391">
        <v>9.2684099999999994</v>
      </c>
      <c r="G2391">
        <v>15.6671</v>
      </c>
      <c r="H2391">
        <v>18.21</v>
      </c>
      <c r="I2391">
        <v>10.620100000000001</v>
      </c>
      <c r="J2391">
        <v>27.486599999999999</v>
      </c>
      <c r="K2391">
        <v>29.910599999999999</v>
      </c>
      <c r="L2391">
        <v>41.801400000000001</v>
      </c>
      <c r="M2391">
        <v>14.3833</v>
      </c>
      <c r="N2391">
        <v>22.508600000000001</v>
      </c>
      <c r="O2391">
        <v>15.0336</v>
      </c>
      <c r="P2391">
        <v>19.1264</v>
      </c>
      <c r="Q2391">
        <v>2.81</v>
      </c>
      <c r="R2391">
        <v>43.515099999999997</v>
      </c>
      <c r="S2391">
        <v>8.2400800000000007</v>
      </c>
      <c r="T2391">
        <v>0.35</v>
      </c>
      <c r="U2391">
        <v>108.51479999999999</v>
      </c>
      <c r="V2391">
        <v>27.818300000000001</v>
      </c>
      <c r="W2391">
        <v>16.305099999999999</v>
      </c>
      <c r="X2391">
        <v>22.183499999999999</v>
      </c>
      <c r="Y2391">
        <v>75.852599999999995</v>
      </c>
      <c r="Z2391">
        <v>11.5717</v>
      </c>
      <c r="AA2391">
        <v>12.92</v>
      </c>
      <c r="AB2391">
        <v>36.621299999999998</v>
      </c>
      <c r="AC2391">
        <v>25.329599999999999</v>
      </c>
      <c r="AD2391">
        <v>15.28</v>
      </c>
      <c r="AE2391">
        <v>32.970599999999997</v>
      </c>
      <c r="AF2391">
        <v>17.360299999999999</v>
      </c>
      <c r="AG2391">
        <v>14.686299999999999</v>
      </c>
      <c r="AH2391">
        <v>18.795500000000001</v>
      </c>
      <c r="AI2391">
        <v>9.4366400000000006</v>
      </c>
      <c r="AJ2391">
        <v>33.843400000000003</v>
      </c>
      <c r="AK2391" t="e">
        <v>#N/A</v>
      </c>
      <c r="AL2391">
        <v>28.612200000000001</v>
      </c>
      <c r="AM2391">
        <v>17.614100000000001</v>
      </c>
      <c r="AN2391">
        <v>34.2502</v>
      </c>
      <c r="AO2391">
        <v>17.781300000000002</v>
      </c>
      <c r="AP2391">
        <v>11.6113</v>
      </c>
      <c r="AQ2391">
        <v>31.020800000000001</v>
      </c>
      <c r="AR2391">
        <v>16.7973</v>
      </c>
    </row>
    <row r="2392" spans="1:44" x14ac:dyDescent="0.25">
      <c r="A2392" s="1">
        <v>40030</v>
      </c>
      <c r="B2392">
        <v>44.465699999999998</v>
      </c>
      <c r="C2392">
        <v>8.8022500000000008</v>
      </c>
      <c r="D2392">
        <v>9.4428800000000006</v>
      </c>
      <c r="E2392">
        <v>19.857600000000001</v>
      </c>
      <c r="F2392">
        <v>15.054600000000001</v>
      </c>
      <c r="G2392">
        <v>15.597200000000001</v>
      </c>
      <c r="H2392">
        <v>18.03</v>
      </c>
      <c r="I2392">
        <v>11.292299999999999</v>
      </c>
      <c r="J2392">
        <v>27.537600000000001</v>
      </c>
      <c r="K2392">
        <v>29.077400000000001</v>
      </c>
      <c r="L2392">
        <v>41.358600000000003</v>
      </c>
      <c r="M2392">
        <v>14.171799999999999</v>
      </c>
      <c r="N2392">
        <v>24.748999999999999</v>
      </c>
      <c r="O2392">
        <v>14.9064</v>
      </c>
      <c r="P2392">
        <v>19.0562</v>
      </c>
      <c r="Q2392">
        <v>2.7</v>
      </c>
      <c r="R2392">
        <v>43.085900000000002</v>
      </c>
      <c r="S2392">
        <v>8.3263599999999993</v>
      </c>
      <c r="T2392">
        <v>0.36</v>
      </c>
      <c r="U2392">
        <v>110.5946</v>
      </c>
      <c r="V2392">
        <v>27.665700000000001</v>
      </c>
      <c r="W2392">
        <v>16.3004</v>
      </c>
      <c r="X2392">
        <v>21.919799999999999</v>
      </c>
      <c r="Y2392">
        <v>75.000399999999999</v>
      </c>
      <c r="Z2392">
        <v>11.334</v>
      </c>
      <c r="AA2392">
        <v>13.4</v>
      </c>
      <c r="AB2392">
        <v>36.190100000000001</v>
      </c>
      <c r="AC2392">
        <v>26.271100000000001</v>
      </c>
      <c r="AD2392">
        <v>15.26</v>
      </c>
      <c r="AE2392">
        <v>32.959000000000003</v>
      </c>
      <c r="AF2392">
        <v>17.195399999999999</v>
      </c>
      <c r="AG2392">
        <v>14.6844</v>
      </c>
      <c r="AH2392">
        <v>18.591999999999999</v>
      </c>
      <c r="AI2392">
        <v>9.3675999999999995</v>
      </c>
      <c r="AJ2392">
        <v>32.838200000000001</v>
      </c>
      <c r="AK2392" t="e">
        <v>#N/A</v>
      </c>
      <c r="AL2392">
        <v>28.758199999999999</v>
      </c>
      <c r="AM2392">
        <v>17.092600000000001</v>
      </c>
      <c r="AN2392">
        <v>33.832700000000003</v>
      </c>
      <c r="AO2392">
        <v>17.4206</v>
      </c>
      <c r="AP2392">
        <v>11.4696</v>
      </c>
      <c r="AQ2392">
        <v>30.5611</v>
      </c>
      <c r="AR2392">
        <v>16.524899999999999</v>
      </c>
    </row>
    <row r="2393" spans="1:44" x14ac:dyDescent="0.25">
      <c r="A2393" s="1">
        <v>40031</v>
      </c>
      <c r="B2393">
        <v>44.943300000000001</v>
      </c>
      <c r="C2393">
        <v>8.5076900000000002</v>
      </c>
      <c r="D2393">
        <v>9.5394699999999997</v>
      </c>
      <c r="E2393">
        <v>20.535900000000002</v>
      </c>
      <c r="F2393">
        <v>15.4602</v>
      </c>
      <c r="G2393">
        <v>15.526999999999999</v>
      </c>
      <c r="H2393">
        <v>17.91</v>
      </c>
      <c r="I2393">
        <v>11.350899999999999</v>
      </c>
      <c r="J2393">
        <v>28.5487</v>
      </c>
      <c r="K2393">
        <v>29.471</v>
      </c>
      <c r="L2393">
        <v>41.152900000000002</v>
      </c>
      <c r="M2393">
        <v>14.3011</v>
      </c>
      <c r="N2393">
        <v>26.3429</v>
      </c>
      <c r="O2393">
        <v>15.014799999999999</v>
      </c>
      <c r="P2393">
        <v>19.335599999999999</v>
      </c>
      <c r="Q2393">
        <v>2.71</v>
      </c>
      <c r="R2393">
        <v>43.020699999999998</v>
      </c>
      <c r="S2393">
        <v>8.5405099999999994</v>
      </c>
      <c r="T2393">
        <v>0.432</v>
      </c>
      <c r="U2393">
        <v>109.6596</v>
      </c>
      <c r="V2393">
        <v>27.069400000000002</v>
      </c>
      <c r="W2393">
        <v>16.476099999999999</v>
      </c>
      <c r="X2393">
        <v>22.0245</v>
      </c>
      <c r="Y2393">
        <v>74.759699999999995</v>
      </c>
      <c r="Z2393">
        <v>11.2691</v>
      </c>
      <c r="AA2393">
        <v>13.32</v>
      </c>
      <c r="AB2393">
        <v>35.9786</v>
      </c>
      <c r="AC2393">
        <v>25.694700000000001</v>
      </c>
      <c r="AD2393">
        <v>15.48</v>
      </c>
      <c r="AE2393">
        <v>32.900700000000001</v>
      </c>
      <c r="AF2393">
        <v>17.0977</v>
      </c>
      <c r="AG2393">
        <v>14.508900000000001</v>
      </c>
      <c r="AH2393">
        <v>18.8399</v>
      </c>
      <c r="AI2393">
        <v>9.3463399999999996</v>
      </c>
      <c r="AJ2393">
        <v>31.433</v>
      </c>
      <c r="AK2393" t="e">
        <v>#N/A</v>
      </c>
      <c r="AL2393">
        <v>28.962</v>
      </c>
      <c r="AM2393">
        <v>17.0093</v>
      </c>
      <c r="AN2393">
        <v>34.452500000000001</v>
      </c>
      <c r="AO2393">
        <v>17.2959</v>
      </c>
      <c r="AP2393">
        <v>11.546900000000001</v>
      </c>
      <c r="AQ2393">
        <v>30.5091</v>
      </c>
      <c r="AR2393">
        <v>16.636500000000002</v>
      </c>
    </row>
    <row r="2394" spans="1:44" x14ac:dyDescent="0.25">
      <c r="A2394" s="1">
        <v>40032</v>
      </c>
      <c r="B2394">
        <v>45.294600000000003</v>
      </c>
      <c r="C2394">
        <v>8.6484699999999997</v>
      </c>
      <c r="D2394">
        <v>9.5859400000000008</v>
      </c>
      <c r="E2394">
        <v>21.4605</v>
      </c>
      <c r="F2394">
        <v>18.640499999999999</v>
      </c>
      <c r="G2394">
        <v>15.702199999999999</v>
      </c>
      <c r="H2394">
        <v>18.04</v>
      </c>
      <c r="I2394">
        <v>11.1707</v>
      </c>
      <c r="J2394">
        <v>29.308900000000001</v>
      </c>
      <c r="K2394">
        <v>29.898099999999999</v>
      </c>
      <c r="L2394">
        <v>41.338799999999999</v>
      </c>
      <c r="M2394">
        <v>14.243399999999999</v>
      </c>
      <c r="N2394">
        <v>26.7135</v>
      </c>
      <c r="O2394">
        <v>15.013199999999999</v>
      </c>
      <c r="P2394">
        <v>19.573699999999999</v>
      </c>
      <c r="Q2394">
        <v>3.01</v>
      </c>
      <c r="R2394">
        <v>42.899099999999997</v>
      </c>
      <c r="S2394">
        <v>8.78125</v>
      </c>
      <c r="T2394">
        <v>0.55600000000000005</v>
      </c>
      <c r="U2394">
        <v>107.7184</v>
      </c>
      <c r="V2394">
        <v>27.947700000000001</v>
      </c>
      <c r="W2394">
        <v>16.938500000000001</v>
      </c>
      <c r="X2394">
        <v>22.680399999999999</v>
      </c>
      <c r="Y2394">
        <v>76.070400000000006</v>
      </c>
      <c r="Z2394">
        <v>11.1587</v>
      </c>
      <c r="AA2394">
        <v>13.14</v>
      </c>
      <c r="AB2394">
        <v>35.993200000000002</v>
      </c>
      <c r="AC2394">
        <v>26.734100000000002</v>
      </c>
      <c r="AD2394">
        <v>15.81</v>
      </c>
      <c r="AE2394">
        <v>33.146700000000003</v>
      </c>
      <c r="AF2394">
        <v>17.544499999999999</v>
      </c>
      <c r="AG2394">
        <v>14.590199999999999</v>
      </c>
      <c r="AH2394">
        <v>19.004300000000001</v>
      </c>
      <c r="AI2394">
        <v>9.45547</v>
      </c>
      <c r="AJ2394">
        <v>31.81</v>
      </c>
      <c r="AK2394" t="e">
        <v>#N/A</v>
      </c>
      <c r="AL2394">
        <v>29.409600000000001</v>
      </c>
      <c r="AM2394">
        <v>17.3721</v>
      </c>
      <c r="AN2394">
        <v>34.8157</v>
      </c>
      <c r="AO2394">
        <v>17.378599999999999</v>
      </c>
      <c r="AP2394">
        <v>11.6449</v>
      </c>
      <c r="AQ2394">
        <v>30.73</v>
      </c>
      <c r="AR2394">
        <v>17.517900000000001</v>
      </c>
    </row>
    <row r="2395" spans="1:44" x14ac:dyDescent="0.25">
      <c r="A2395" s="1">
        <v>40035</v>
      </c>
      <c r="B2395">
        <v>44.539099999999998</v>
      </c>
      <c r="C2395">
        <v>8.5344300000000004</v>
      </c>
      <c r="D2395">
        <v>9.6085600000000007</v>
      </c>
      <c r="E2395">
        <v>21.462399999999999</v>
      </c>
      <c r="F2395">
        <v>19.927</v>
      </c>
      <c r="G2395">
        <v>15.7883</v>
      </c>
      <c r="H2395">
        <v>18.07</v>
      </c>
      <c r="I2395">
        <v>11.471399999999999</v>
      </c>
      <c r="J2395">
        <v>29.045100000000001</v>
      </c>
      <c r="K2395">
        <v>29.825800000000001</v>
      </c>
      <c r="L2395">
        <v>41.627699999999997</v>
      </c>
      <c r="M2395">
        <v>14.048299999999999</v>
      </c>
      <c r="N2395">
        <v>27.636900000000001</v>
      </c>
      <c r="O2395">
        <v>15.207800000000001</v>
      </c>
      <c r="P2395">
        <v>19.516100000000002</v>
      </c>
      <c r="Q2395">
        <v>3.14</v>
      </c>
      <c r="R2395">
        <v>43.186300000000003</v>
      </c>
      <c r="S2395">
        <v>8.7985699999999998</v>
      </c>
      <c r="T2395">
        <v>0.68</v>
      </c>
      <c r="U2395">
        <v>106.70489999999999</v>
      </c>
      <c r="V2395">
        <v>28.337</v>
      </c>
      <c r="W2395">
        <v>17.0228</v>
      </c>
      <c r="X2395">
        <v>22.6632</v>
      </c>
      <c r="Y2395">
        <v>76.494699999999995</v>
      </c>
      <c r="Z2395">
        <v>11.439</v>
      </c>
      <c r="AA2395">
        <v>13.86</v>
      </c>
      <c r="AB2395">
        <v>36.884099999999997</v>
      </c>
      <c r="AC2395">
        <v>27.2364</v>
      </c>
      <c r="AD2395">
        <v>15.76</v>
      </c>
      <c r="AE2395">
        <v>34.158000000000001</v>
      </c>
      <c r="AF2395">
        <v>18.0306</v>
      </c>
      <c r="AG2395">
        <v>14.6555</v>
      </c>
      <c r="AH2395">
        <v>18.904</v>
      </c>
      <c r="AI2395">
        <v>9.5287000000000006</v>
      </c>
      <c r="AJ2395">
        <v>32.243699999999997</v>
      </c>
      <c r="AK2395" t="e">
        <v>#N/A</v>
      </c>
      <c r="AL2395">
        <v>29.0791</v>
      </c>
      <c r="AM2395">
        <v>17.932600000000001</v>
      </c>
      <c r="AN2395">
        <v>35.385599999999997</v>
      </c>
      <c r="AO2395">
        <v>17.477900000000002</v>
      </c>
      <c r="AP2395">
        <v>11.7227</v>
      </c>
      <c r="AQ2395">
        <v>31.336400000000001</v>
      </c>
      <c r="AR2395">
        <v>17.543299999999999</v>
      </c>
    </row>
    <row r="2396" spans="1:44" x14ac:dyDescent="0.25">
      <c r="A2396" s="1">
        <v>40036</v>
      </c>
      <c r="B2396">
        <v>44.923000000000002</v>
      </c>
      <c r="C2396">
        <v>8.5695800000000002</v>
      </c>
      <c r="D2396">
        <v>9.61097</v>
      </c>
      <c r="E2396">
        <v>20.9648</v>
      </c>
      <c r="F2396">
        <v>17.346399999999999</v>
      </c>
      <c r="G2396">
        <v>15.646800000000001</v>
      </c>
      <c r="H2396">
        <v>17.899999999999999</v>
      </c>
      <c r="I2396">
        <v>10.9284</v>
      </c>
      <c r="J2396">
        <v>28.877099999999999</v>
      </c>
      <c r="K2396">
        <v>29.35</v>
      </c>
      <c r="L2396">
        <v>40.955800000000004</v>
      </c>
      <c r="M2396">
        <v>13.7781</v>
      </c>
      <c r="N2396">
        <v>25.948399999999999</v>
      </c>
      <c r="O2396">
        <v>15.123100000000001</v>
      </c>
      <c r="P2396">
        <v>19.9283</v>
      </c>
      <c r="Q2396">
        <v>2.8</v>
      </c>
      <c r="R2396">
        <v>42.824300000000001</v>
      </c>
      <c r="S2396">
        <v>8.4698399999999996</v>
      </c>
      <c r="T2396">
        <v>0.76200000000000001</v>
      </c>
      <c r="U2396">
        <v>106.21550000000001</v>
      </c>
      <c r="V2396">
        <v>28.226900000000001</v>
      </c>
      <c r="W2396">
        <v>16.933900000000001</v>
      </c>
      <c r="X2396">
        <v>22.3796</v>
      </c>
      <c r="Y2396">
        <v>76.101200000000006</v>
      </c>
      <c r="Z2396">
        <v>11.3948</v>
      </c>
      <c r="AA2396">
        <v>13.51</v>
      </c>
      <c r="AB2396">
        <v>36.673299999999998</v>
      </c>
      <c r="AC2396">
        <v>26.3782</v>
      </c>
      <c r="AD2396">
        <v>15.69</v>
      </c>
      <c r="AE2396">
        <v>34.092700000000001</v>
      </c>
      <c r="AF2396">
        <v>17.916899999999998</v>
      </c>
      <c r="AG2396">
        <v>14.5108</v>
      </c>
      <c r="AH2396">
        <v>18.835999999999999</v>
      </c>
      <c r="AI2396">
        <v>9.5048899999999996</v>
      </c>
      <c r="AJ2396">
        <v>32.176900000000003</v>
      </c>
      <c r="AK2396" t="e">
        <v>#N/A</v>
      </c>
      <c r="AL2396">
        <v>28.217300000000002</v>
      </c>
      <c r="AM2396">
        <v>18.476299999999998</v>
      </c>
      <c r="AN2396">
        <v>35.399299999999997</v>
      </c>
      <c r="AO2396">
        <v>17.340900000000001</v>
      </c>
      <c r="AP2396">
        <v>11.7064</v>
      </c>
      <c r="AQ2396">
        <v>31.618200000000002</v>
      </c>
      <c r="AR2396">
        <v>17.2287</v>
      </c>
    </row>
    <row r="2397" spans="1:44" x14ac:dyDescent="0.25">
      <c r="A2397" s="1">
        <v>40037</v>
      </c>
      <c r="B2397">
        <v>45.5336</v>
      </c>
      <c r="C2397">
        <v>8.7356800000000003</v>
      </c>
      <c r="D2397">
        <v>9.6411999999999995</v>
      </c>
      <c r="E2397">
        <v>21.151800000000001</v>
      </c>
      <c r="F2397">
        <v>17.626899999999999</v>
      </c>
      <c r="G2397">
        <v>15.880599999999999</v>
      </c>
      <c r="H2397">
        <v>18.18</v>
      </c>
      <c r="I2397">
        <v>10.980399999999999</v>
      </c>
      <c r="J2397">
        <v>29.473199999999999</v>
      </c>
      <c r="K2397">
        <v>30.165900000000001</v>
      </c>
      <c r="L2397">
        <v>41.414299999999997</v>
      </c>
      <c r="M2397">
        <v>13.9434</v>
      </c>
      <c r="N2397">
        <v>27.980599999999999</v>
      </c>
      <c r="O2397">
        <v>14.94</v>
      </c>
      <c r="P2397">
        <v>19.802099999999999</v>
      </c>
      <c r="Q2397">
        <v>2.97</v>
      </c>
      <c r="R2397">
        <v>43.428100000000001</v>
      </c>
      <c r="S2397">
        <v>8.5521700000000003</v>
      </c>
      <c r="T2397">
        <v>0.55000000000000004</v>
      </c>
      <c r="U2397">
        <v>109.2133</v>
      </c>
      <c r="V2397">
        <v>28.732600000000001</v>
      </c>
      <c r="W2397">
        <v>17.124199999999998</v>
      </c>
      <c r="X2397">
        <v>23.049099999999999</v>
      </c>
      <c r="Y2397">
        <v>77.048500000000004</v>
      </c>
      <c r="Z2397">
        <v>11.4954</v>
      </c>
      <c r="AA2397">
        <v>14.08</v>
      </c>
      <c r="AB2397">
        <v>36.888300000000001</v>
      </c>
      <c r="AC2397">
        <v>26.991</v>
      </c>
      <c r="AD2397">
        <v>15.69</v>
      </c>
      <c r="AE2397">
        <v>34.229100000000003</v>
      </c>
      <c r="AF2397">
        <v>18.154</v>
      </c>
      <c r="AG2397">
        <v>14.795199999999999</v>
      </c>
      <c r="AH2397">
        <v>19.072700000000001</v>
      </c>
      <c r="AI2397">
        <v>9.5202799999999996</v>
      </c>
      <c r="AJ2397">
        <v>32.260800000000003</v>
      </c>
      <c r="AK2397" t="e">
        <v>#N/A</v>
      </c>
      <c r="AL2397">
        <v>29.1511</v>
      </c>
      <c r="AM2397">
        <v>18.4512</v>
      </c>
      <c r="AN2397">
        <v>36.912300000000002</v>
      </c>
      <c r="AO2397">
        <v>17.6816</v>
      </c>
      <c r="AP2397">
        <v>11.688499999999999</v>
      </c>
      <c r="AQ2397">
        <v>32.028100000000002</v>
      </c>
      <c r="AR2397">
        <v>17.436599999999999</v>
      </c>
    </row>
    <row r="2398" spans="1:44" x14ac:dyDescent="0.25">
      <c r="A2398" s="1">
        <v>40038</v>
      </c>
      <c r="B2398">
        <v>45.310299999999998</v>
      </c>
      <c r="C2398">
        <v>9.1616599999999995</v>
      </c>
      <c r="D2398">
        <v>9.59084</v>
      </c>
      <c r="E2398">
        <v>21.0884</v>
      </c>
      <c r="F2398">
        <v>17.261299999999999</v>
      </c>
      <c r="G2398">
        <v>16.042999999999999</v>
      </c>
      <c r="H2398">
        <v>17.88</v>
      </c>
      <c r="I2398">
        <v>11.617000000000001</v>
      </c>
      <c r="J2398">
        <v>29.396100000000001</v>
      </c>
      <c r="K2398">
        <v>29.648599999999998</v>
      </c>
      <c r="L2398">
        <v>40.944299999999998</v>
      </c>
      <c r="M2398">
        <v>13.875</v>
      </c>
      <c r="N2398">
        <v>28.2974</v>
      </c>
      <c r="O2398">
        <v>14.7075</v>
      </c>
      <c r="P2398">
        <v>20.078800000000001</v>
      </c>
      <c r="Q2398">
        <v>3.13</v>
      </c>
      <c r="R2398">
        <v>42.830100000000002</v>
      </c>
      <c r="S2398">
        <v>8.4605800000000002</v>
      </c>
      <c r="T2398">
        <v>0.60000000000000009</v>
      </c>
      <c r="U2398">
        <v>108.7495</v>
      </c>
      <c r="V2398">
        <v>28.594999999999999</v>
      </c>
      <c r="W2398">
        <v>17.276399999999999</v>
      </c>
      <c r="X2398">
        <v>22.6629</v>
      </c>
      <c r="Y2398">
        <v>76.571100000000001</v>
      </c>
      <c r="Z2398">
        <v>11.5419</v>
      </c>
      <c r="AA2398">
        <v>14.11</v>
      </c>
      <c r="AB2398">
        <v>36.407899999999998</v>
      </c>
      <c r="AC2398">
        <v>27.196100000000001</v>
      </c>
      <c r="AD2398">
        <v>15.44</v>
      </c>
      <c r="AE2398">
        <v>33.645000000000003</v>
      </c>
      <c r="AF2398">
        <v>18.138300000000001</v>
      </c>
      <c r="AG2398">
        <v>14.6866</v>
      </c>
      <c r="AH2398">
        <v>19.003900000000002</v>
      </c>
      <c r="AI2398">
        <v>9.4026499999999995</v>
      </c>
      <c r="AJ2398">
        <v>32.118200000000002</v>
      </c>
      <c r="AK2398" t="e">
        <v>#N/A</v>
      </c>
      <c r="AL2398">
        <v>29.547599999999999</v>
      </c>
      <c r="AM2398">
        <v>18.674199999999999</v>
      </c>
      <c r="AN2398">
        <v>36.110199999999999</v>
      </c>
      <c r="AO2398">
        <v>17.434000000000001</v>
      </c>
      <c r="AP2398">
        <v>11.626799999999999</v>
      </c>
      <c r="AQ2398">
        <v>32.613799999999998</v>
      </c>
      <c r="AR2398">
        <v>17.312899999999999</v>
      </c>
    </row>
    <row r="2399" spans="1:44" x14ac:dyDescent="0.25">
      <c r="A2399" s="1">
        <v>40039</v>
      </c>
      <c r="B2399">
        <v>44.508299999999998</v>
      </c>
      <c r="C2399">
        <v>8.8670100000000005</v>
      </c>
      <c r="D2399">
        <v>9.5466999999999995</v>
      </c>
      <c r="E2399">
        <v>20.915500000000002</v>
      </c>
      <c r="F2399">
        <v>16.811699999999998</v>
      </c>
      <c r="G2399">
        <v>15.8828</v>
      </c>
      <c r="H2399">
        <v>17.63</v>
      </c>
      <c r="I2399">
        <v>11.8827</v>
      </c>
      <c r="J2399">
        <v>28.290600000000001</v>
      </c>
      <c r="K2399">
        <v>28.911100000000001</v>
      </c>
      <c r="L2399">
        <v>41.001300000000001</v>
      </c>
      <c r="M2399">
        <v>13.744999999999999</v>
      </c>
      <c r="N2399">
        <v>28.155899999999999</v>
      </c>
      <c r="O2399">
        <v>14.813499999999999</v>
      </c>
      <c r="P2399">
        <v>19.5518</v>
      </c>
      <c r="Q2399">
        <v>3.19</v>
      </c>
      <c r="R2399">
        <v>42.490699999999997</v>
      </c>
      <c r="S2399">
        <v>8.3520000000000003</v>
      </c>
      <c r="T2399">
        <v>0.65</v>
      </c>
      <c r="U2399">
        <v>107.5849</v>
      </c>
      <c r="V2399">
        <v>28.4254</v>
      </c>
      <c r="W2399">
        <v>16.938199999999998</v>
      </c>
      <c r="X2399">
        <v>22.460899999999999</v>
      </c>
      <c r="Y2399">
        <v>75.9191</v>
      </c>
      <c r="Z2399">
        <v>11.371499999999999</v>
      </c>
      <c r="AA2399">
        <v>14.11</v>
      </c>
      <c r="AB2399">
        <v>36.2605</v>
      </c>
      <c r="AC2399">
        <v>26.908999999999999</v>
      </c>
      <c r="AD2399">
        <v>15.32</v>
      </c>
      <c r="AE2399">
        <v>33.335000000000001</v>
      </c>
      <c r="AF2399">
        <v>18.137</v>
      </c>
      <c r="AG2399">
        <v>14.735300000000001</v>
      </c>
      <c r="AH2399">
        <v>18.690300000000001</v>
      </c>
      <c r="AI2399">
        <v>9.3841000000000001</v>
      </c>
      <c r="AJ2399">
        <v>32.158900000000003</v>
      </c>
      <c r="AK2399" t="e">
        <v>#N/A</v>
      </c>
      <c r="AL2399">
        <v>29.4086</v>
      </c>
      <c r="AM2399">
        <v>18.468800000000002</v>
      </c>
      <c r="AN2399">
        <v>35.988199999999999</v>
      </c>
      <c r="AO2399">
        <v>17.455200000000001</v>
      </c>
      <c r="AP2399">
        <v>11.477</v>
      </c>
      <c r="AQ2399">
        <v>32.554900000000004</v>
      </c>
      <c r="AR2399">
        <v>17.047999999999998</v>
      </c>
    </row>
    <row r="2400" spans="1:44" x14ac:dyDescent="0.25">
      <c r="A2400" s="1">
        <v>40042</v>
      </c>
      <c r="B2400">
        <v>44.424399999999999</v>
      </c>
      <c r="C2400">
        <v>8.4231599999999993</v>
      </c>
      <c r="D2400">
        <v>9.6752300000000009</v>
      </c>
      <c r="E2400">
        <v>20.354700000000001</v>
      </c>
      <c r="F2400">
        <v>16.411200000000001</v>
      </c>
      <c r="G2400">
        <v>15.445600000000001</v>
      </c>
      <c r="H2400">
        <v>17.79</v>
      </c>
      <c r="I2400">
        <v>11.4941</v>
      </c>
      <c r="J2400">
        <v>28.282299999999999</v>
      </c>
      <c r="K2400">
        <v>28.058399999999999</v>
      </c>
      <c r="L2400">
        <v>40.702300000000001</v>
      </c>
      <c r="M2400">
        <v>13.581899999999999</v>
      </c>
      <c r="N2400">
        <v>28.316299999999998</v>
      </c>
      <c r="O2400">
        <v>15.118600000000001</v>
      </c>
      <c r="P2400">
        <v>19.0624</v>
      </c>
      <c r="Q2400">
        <v>2.9</v>
      </c>
      <c r="R2400">
        <v>42.110700000000001</v>
      </c>
      <c r="S2400">
        <v>8.1423900000000007</v>
      </c>
      <c r="T2400">
        <v>0.62</v>
      </c>
      <c r="U2400">
        <v>105.602</v>
      </c>
      <c r="V2400">
        <v>28.231999999999999</v>
      </c>
      <c r="W2400">
        <v>16.552499999999998</v>
      </c>
      <c r="X2400">
        <v>22.210999999999999</v>
      </c>
      <c r="Y2400">
        <v>76.004599999999996</v>
      </c>
      <c r="Z2400">
        <v>11.36</v>
      </c>
      <c r="AA2400">
        <v>13.1</v>
      </c>
      <c r="AB2400">
        <v>36.673099999999998</v>
      </c>
      <c r="AC2400">
        <v>26.225999999999999</v>
      </c>
      <c r="AD2400">
        <v>15.4</v>
      </c>
      <c r="AE2400">
        <v>33.389200000000002</v>
      </c>
      <c r="AF2400">
        <v>18.363700000000001</v>
      </c>
      <c r="AG2400">
        <v>14.6836</v>
      </c>
      <c r="AH2400">
        <v>18.510999999999999</v>
      </c>
      <c r="AI2400">
        <v>9.5986200000000004</v>
      </c>
      <c r="AJ2400">
        <v>32.566499999999998</v>
      </c>
      <c r="AK2400" t="e">
        <v>#N/A</v>
      </c>
      <c r="AL2400">
        <v>29.4679</v>
      </c>
      <c r="AM2400">
        <v>19.041</v>
      </c>
      <c r="AN2400">
        <v>35.8658</v>
      </c>
      <c r="AO2400">
        <v>17.239999999999998</v>
      </c>
      <c r="AP2400">
        <v>11.422499999999999</v>
      </c>
      <c r="AQ2400">
        <v>32.927999999999997</v>
      </c>
      <c r="AR2400">
        <v>16.801300000000001</v>
      </c>
    </row>
    <row r="2401" spans="1:44" x14ac:dyDescent="0.25">
      <c r="A2401" s="1">
        <v>40043</v>
      </c>
      <c r="B2401">
        <v>44.503900000000002</v>
      </c>
      <c r="C2401">
        <v>8.7513400000000008</v>
      </c>
      <c r="D2401">
        <v>9.7214700000000001</v>
      </c>
      <c r="E2401">
        <v>21.181699999999999</v>
      </c>
      <c r="F2401">
        <v>17.1677</v>
      </c>
      <c r="G2401">
        <v>15.8348</v>
      </c>
      <c r="H2401">
        <v>17.77</v>
      </c>
      <c r="I2401">
        <v>11.706</v>
      </c>
      <c r="J2401">
        <v>27.981200000000001</v>
      </c>
      <c r="K2401">
        <v>28.739799999999999</v>
      </c>
      <c r="L2401">
        <v>40.832099999999997</v>
      </c>
      <c r="M2401">
        <v>13.737</v>
      </c>
      <c r="N2401">
        <v>29.247699999999998</v>
      </c>
      <c r="O2401">
        <v>15.0596</v>
      </c>
      <c r="P2401">
        <v>19.188600000000001</v>
      </c>
      <c r="Q2401">
        <v>3.12</v>
      </c>
      <c r="R2401">
        <v>41.986199999999997</v>
      </c>
      <c r="S2401">
        <v>8.2655499999999993</v>
      </c>
      <c r="T2401">
        <v>0.65</v>
      </c>
      <c r="U2401">
        <v>107.54949999999999</v>
      </c>
      <c r="V2401">
        <v>28.729500000000002</v>
      </c>
      <c r="W2401">
        <v>17.037199999999999</v>
      </c>
      <c r="X2401">
        <v>22.364599999999999</v>
      </c>
      <c r="Y2401">
        <v>76.348100000000002</v>
      </c>
      <c r="Z2401">
        <v>11.539400000000001</v>
      </c>
      <c r="AA2401">
        <v>13.32</v>
      </c>
      <c r="AB2401">
        <v>36.5854</v>
      </c>
      <c r="AC2401">
        <v>26.795400000000001</v>
      </c>
      <c r="AD2401">
        <v>15.37</v>
      </c>
      <c r="AE2401">
        <v>33.7851</v>
      </c>
      <c r="AF2401">
        <v>18.225000000000001</v>
      </c>
      <c r="AG2401">
        <v>14.9192</v>
      </c>
      <c r="AH2401">
        <v>18.529599999999999</v>
      </c>
      <c r="AI2401">
        <v>9.6391899999999993</v>
      </c>
      <c r="AJ2401">
        <v>32.648899999999998</v>
      </c>
      <c r="AK2401" t="e">
        <v>#N/A</v>
      </c>
      <c r="AL2401">
        <v>29.975100000000001</v>
      </c>
      <c r="AM2401">
        <v>18.801600000000001</v>
      </c>
      <c r="AN2401">
        <v>36.225700000000003</v>
      </c>
      <c r="AO2401">
        <v>17.238700000000001</v>
      </c>
      <c r="AP2401">
        <v>11.4986</v>
      </c>
      <c r="AQ2401">
        <v>32.726399999999998</v>
      </c>
      <c r="AR2401">
        <v>16.840299999999999</v>
      </c>
    </row>
    <row r="2402" spans="1:44" x14ac:dyDescent="0.25">
      <c r="A2402" s="1">
        <v>40044</v>
      </c>
      <c r="B2402">
        <v>44.975900000000003</v>
      </c>
      <c r="C2402">
        <v>8.44665</v>
      </c>
      <c r="D2402">
        <v>9.7248900000000003</v>
      </c>
      <c r="E2402">
        <v>21.171900000000001</v>
      </c>
      <c r="F2402">
        <v>18.614699999999999</v>
      </c>
      <c r="G2402">
        <v>15.8774</v>
      </c>
      <c r="H2402">
        <v>17.68</v>
      </c>
      <c r="I2402">
        <v>11.593</v>
      </c>
      <c r="J2402">
        <v>27.793299999999999</v>
      </c>
      <c r="K2402">
        <v>28.755600000000001</v>
      </c>
      <c r="L2402">
        <v>41.543900000000001</v>
      </c>
      <c r="M2402">
        <v>13.8765</v>
      </c>
      <c r="N2402">
        <v>29.1541</v>
      </c>
      <c r="O2402">
        <v>15.28</v>
      </c>
      <c r="P2402">
        <v>19.516300000000001</v>
      </c>
      <c r="Q2402">
        <v>3.02</v>
      </c>
      <c r="R2402">
        <v>42.906199999999998</v>
      </c>
      <c r="S2402">
        <v>8.2226700000000008</v>
      </c>
      <c r="T2402">
        <v>0.63</v>
      </c>
      <c r="U2402">
        <v>107.09739999999999</v>
      </c>
      <c r="V2402">
        <v>28.622199999999999</v>
      </c>
      <c r="W2402">
        <v>16.9101</v>
      </c>
      <c r="X2402">
        <v>22.3535</v>
      </c>
      <c r="Y2402">
        <v>76.898200000000003</v>
      </c>
      <c r="Z2402">
        <v>11.5365</v>
      </c>
      <c r="AA2402">
        <v>13.32</v>
      </c>
      <c r="AB2402">
        <v>36.9054</v>
      </c>
      <c r="AC2402">
        <v>26.588200000000001</v>
      </c>
      <c r="AD2402">
        <v>15.47</v>
      </c>
      <c r="AE2402">
        <v>33.997100000000003</v>
      </c>
      <c r="AF2402">
        <v>18.6675</v>
      </c>
      <c r="AG2402">
        <v>14.9519</v>
      </c>
      <c r="AH2402">
        <v>18.901399999999999</v>
      </c>
      <c r="AI2402">
        <v>9.8668099999999992</v>
      </c>
      <c r="AJ2402">
        <v>32.841200000000001</v>
      </c>
      <c r="AK2402" t="e">
        <v>#N/A</v>
      </c>
      <c r="AL2402">
        <v>30.235499999999998</v>
      </c>
      <c r="AM2402">
        <v>18.786999999999999</v>
      </c>
      <c r="AN2402">
        <v>35.855200000000004</v>
      </c>
      <c r="AO2402">
        <v>17.310600000000001</v>
      </c>
      <c r="AP2402">
        <v>11.5222</v>
      </c>
      <c r="AQ2402">
        <v>32.898299999999999</v>
      </c>
      <c r="AR2402">
        <v>17.014199999999999</v>
      </c>
    </row>
    <row r="2403" spans="1:44" x14ac:dyDescent="0.25">
      <c r="A2403" s="1">
        <v>40045</v>
      </c>
      <c r="B2403">
        <v>44.839199999999998</v>
      </c>
      <c r="C2403">
        <v>8.3354800000000004</v>
      </c>
      <c r="D2403">
        <v>9.73367</v>
      </c>
      <c r="E2403">
        <v>21.5198</v>
      </c>
      <c r="F2403">
        <v>22.361999999999998</v>
      </c>
      <c r="G2403">
        <v>15.896699999999999</v>
      </c>
      <c r="H2403">
        <v>17.93</v>
      </c>
      <c r="I2403">
        <v>11.7539</v>
      </c>
      <c r="J2403">
        <v>28.309699999999999</v>
      </c>
      <c r="K2403">
        <v>28.699300000000001</v>
      </c>
      <c r="L2403">
        <v>41.439599999999999</v>
      </c>
      <c r="M2403">
        <v>14.169700000000001</v>
      </c>
      <c r="N2403">
        <v>31.3337</v>
      </c>
      <c r="O2403">
        <v>15.1579</v>
      </c>
      <c r="P2403">
        <v>19.3672</v>
      </c>
      <c r="Q2403">
        <v>2.98</v>
      </c>
      <c r="R2403">
        <v>42.880400000000002</v>
      </c>
      <c r="S2403">
        <v>8.3156400000000001</v>
      </c>
      <c r="T2403">
        <v>0.6</v>
      </c>
      <c r="U2403">
        <v>107.70480000000001</v>
      </c>
      <c r="V2403">
        <v>28.456</v>
      </c>
      <c r="W2403">
        <v>16.710699999999999</v>
      </c>
      <c r="X2403">
        <v>22.344000000000001</v>
      </c>
      <c r="Y2403">
        <v>76.435100000000006</v>
      </c>
      <c r="Z2403">
        <v>11.3757</v>
      </c>
      <c r="AA2403">
        <v>13.96</v>
      </c>
      <c r="AB2403">
        <v>36.917200000000001</v>
      </c>
      <c r="AC2403">
        <v>26.9862</v>
      </c>
      <c r="AD2403">
        <v>15.57</v>
      </c>
      <c r="AE2403">
        <v>33.981000000000002</v>
      </c>
      <c r="AF2403">
        <v>18.413499999999999</v>
      </c>
      <c r="AG2403">
        <v>14.8269</v>
      </c>
      <c r="AH2403">
        <v>18.8034</v>
      </c>
      <c r="AI2403">
        <v>9.6924399999999995</v>
      </c>
      <c r="AJ2403">
        <v>32.674700000000001</v>
      </c>
      <c r="AK2403" t="e">
        <v>#N/A</v>
      </c>
      <c r="AL2403">
        <v>29.863700000000001</v>
      </c>
      <c r="AM2403">
        <v>18.7529</v>
      </c>
      <c r="AN2403">
        <v>36.324800000000003</v>
      </c>
      <c r="AO2403">
        <v>17.309200000000001</v>
      </c>
      <c r="AP2403">
        <v>11.5199</v>
      </c>
      <c r="AQ2403">
        <v>32.621099999999998</v>
      </c>
      <c r="AR2403">
        <v>17.128900000000002</v>
      </c>
    </row>
    <row r="2404" spans="1:44" x14ac:dyDescent="0.25">
      <c r="A2404" s="1">
        <v>40046</v>
      </c>
      <c r="B2404">
        <v>45.449199999999998</v>
      </c>
      <c r="C2404">
        <v>8.3714899999999997</v>
      </c>
      <c r="D2404">
        <v>9.7830200000000005</v>
      </c>
      <c r="E2404">
        <v>21.606200000000001</v>
      </c>
      <c r="F2404">
        <v>22.604700000000001</v>
      </c>
      <c r="G2404">
        <v>16.0747</v>
      </c>
      <c r="H2404">
        <v>18.010000000000002</v>
      </c>
      <c r="I2404">
        <v>11.900600000000001</v>
      </c>
      <c r="J2404">
        <v>28.848500000000001</v>
      </c>
      <c r="K2404">
        <v>29.653500000000001</v>
      </c>
      <c r="L2404">
        <v>41.854300000000002</v>
      </c>
      <c r="M2404">
        <v>14.2767</v>
      </c>
      <c r="N2404">
        <v>32.672600000000003</v>
      </c>
      <c r="O2404">
        <v>15.215199999999999</v>
      </c>
      <c r="P2404">
        <v>19.7136</v>
      </c>
      <c r="Q2404">
        <v>3.04</v>
      </c>
      <c r="R2404">
        <v>43.4465</v>
      </c>
      <c r="S2404">
        <v>8.5045699999999993</v>
      </c>
      <c r="T2404">
        <v>0.56000000000000005</v>
      </c>
      <c r="U2404">
        <v>107.9905</v>
      </c>
      <c r="V2404">
        <v>28.797699999999999</v>
      </c>
      <c r="W2404">
        <v>17.119800000000001</v>
      </c>
      <c r="X2404">
        <v>22.824100000000001</v>
      </c>
      <c r="Y2404">
        <v>76.577799999999996</v>
      </c>
      <c r="Z2404">
        <v>11.4214</v>
      </c>
      <c r="AA2404">
        <v>14.24</v>
      </c>
      <c r="AB2404">
        <v>36.947600000000001</v>
      </c>
      <c r="AC2404">
        <v>27.6065</v>
      </c>
      <c r="AD2404">
        <v>15.75</v>
      </c>
      <c r="AE2404">
        <v>33.852899999999998</v>
      </c>
      <c r="AF2404">
        <v>19.014199999999999</v>
      </c>
      <c r="AG2404">
        <v>15.1976</v>
      </c>
      <c r="AH2404">
        <v>18.246600000000001</v>
      </c>
      <c r="AI2404">
        <v>9.8769299999999998</v>
      </c>
      <c r="AJ2404">
        <v>32.819400000000002</v>
      </c>
      <c r="AK2404" t="e">
        <v>#N/A</v>
      </c>
      <c r="AL2404">
        <v>29.924499999999998</v>
      </c>
      <c r="AM2404">
        <v>18.986999999999998</v>
      </c>
      <c r="AN2404">
        <v>37.018599999999999</v>
      </c>
      <c r="AO2404">
        <v>17.573799999999999</v>
      </c>
      <c r="AP2404">
        <v>11.6508</v>
      </c>
      <c r="AQ2404">
        <v>32.203499999999998</v>
      </c>
      <c r="AR2404">
        <v>17.616700000000002</v>
      </c>
    </row>
    <row r="2405" spans="1:44" x14ac:dyDescent="0.25">
      <c r="A2405" s="1">
        <v>40049</v>
      </c>
      <c r="B2405">
        <v>45.421399999999998</v>
      </c>
      <c r="C2405">
        <v>8.2822800000000001</v>
      </c>
      <c r="D2405">
        <v>9.9451199999999993</v>
      </c>
      <c r="E2405">
        <v>21.4983</v>
      </c>
      <c r="F2405">
        <v>23.304200000000002</v>
      </c>
      <c r="G2405">
        <v>16.067399999999999</v>
      </c>
      <c r="H2405">
        <v>18.260000000000002</v>
      </c>
      <c r="I2405">
        <v>11.8314</v>
      </c>
      <c r="J2405">
        <v>29.6554</v>
      </c>
      <c r="K2405">
        <v>29.831</v>
      </c>
      <c r="L2405">
        <v>42.493299999999998</v>
      </c>
      <c r="M2405">
        <v>14.1999</v>
      </c>
      <c r="N2405">
        <v>33.523299999999999</v>
      </c>
      <c r="O2405">
        <v>14.9634</v>
      </c>
      <c r="P2405">
        <v>19.4941</v>
      </c>
      <c r="Q2405">
        <v>3.03</v>
      </c>
      <c r="R2405">
        <v>44.325699999999998</v>
      </c>
      <c r="S2405">
        <v>8.5026899999999994</v>
      </c>
      <c r="T2405">
        <v>0.56999999999999995</v>
      </c>
      <c r="U2405">
        <v>107.42870000000001</v>
      </c>
      <c r="V2405">
        <v>28.818200000000001</v>
      </c>
      <c r="W2405">
        <v>16.8354</v>
      </c>
      <c r="X2405">
        <v>23.432600000000001</v>
      </c>
      <c r="Y2405">
        <v>76.244699999999995</v>
      </c>
      <c r="Z2405">
        <v>11.3424</v>
      </c>
      <c r="AA2405">
        <v>14.45</v>
      </c>
      <c r="AB2405">
        <v>37.117100000000001</v>
      </c>
      <c r="AC2405">
        <v>27.2087</v>
      </c>
      <c r="AD2405">
        <v>15.65</v>
      </c>
      <c r="AE2405">
        <v>33.652700000000003</v>
      </c>
      <c r="AF2405">
        <v>18.988399999999999</v>
      </c>
      <c r="AG2405">
        <v>15.3483</v>
      </c>
      <c r="AH2405">
        <v>18.3704</v>
      </c>
      <c r="AI2405">
        <v>9.9351900000000004</v>
      </c>
      <c r="AJ2405">
        <v>32.688299999999998</v>
      </c>
      <c r="AK2405" t="e">
        <v>#N/A</v>
      </c>
      <c r="AL2405">
        <v>29.783799999999999</v>
      </c>
      <c r="AM2405">
        <v>19.502099999999999</v>
      </c>
      <c r="AN2405">
        <v>37.408799999999999</v>
      </c>
      <c r="AO2405">
        <v>17.604900000000001</v>
      </c>
      <c r="AP2405">
        <v>11.479200000000001</v>
      </c>
      <c r="AQ2405">
        <v>32.338500000000003</v>
      </c>
      <c r="AR2405">
        <v>17.632000000000001</v>
      </c>
    </row>
    <row r="2406" spans="1:44" x14ac:dyDescent="0.25">
      <c r="A2406" s="1">
        <v>40050</v>
      </c>
      <c r="B2406">
        <v>45.493299999999998</v>
      </c>
      <c r="C2406">
        <v>8.2349999999999994</v>
      </c>
      <c r="D2406">
        <v>9.8467400000000005</v>
      </c>
      <c r="E2406">
        <v>21.595500000000001</v>
      </c>
      <c r="F2406">
        <v>23.385200000000001</v>
      </c>
      <c r="G2406">
        <v>16.098600000000001</v>
      </c>
      <c r="H2406">
        <v>18.399999999999999</v>
      </c>
      <c r="I2406">
        <v>12.103400000000001</v>
      </c>
      <c r="J2406">
        <v>30.358000000000001</v>
      </c>
      <c r="K2406">
        <v>29.9983</v>
      </c>
      <c r="L2406">
        <v>42.424199999999999</v>
      </c>
      <c r="M2406">
        <v>14.160299999999999</v>
      </c>
      <c r="N2406">
        <v>33.034199999999998</v>
      </c>
      <c r="O2406">
        <v>14.864800000000001</v>
      </c>
      <c r="P2406">
        <v>19.535</v>
      </c>
      <c r="Q2406">
        <v>3.19</v>
      </c>
      <c r="R2406">
        <v>43.937199999999997</v>
      </c>
      <c r="S2406">
        <v>8.5619499999999995</v>
      </c>
      <c r="T2406">
        <v>0.61</v>
      </c>
      <c r="U2406">
        <v>108.98050000000001</v>
      </c>
      <c r="V2406">
        <v>28.7454</v>
      </c>
      <c r="W2406">
        <v>17.014900000000001</v>
      </c>
      <c r="X2406">
        <v>23.588100000000001</v>
      </c>
      <c r="Y2406">
        <v>75.926299999999998</v>
      </c>
      <c r="Z2406">
        <v>11.5472</v>
      </c>
      <c r="AA2406">
        <v>14.56</v>
      </c>
      <c r="AB2406">
        <v>37.029699999999998</v>
      </c>
      <c r="AC2406">
        <v>27.567499999999999</v>
      </c>
      <c r="AD2406">
        <v>15.62</v>
      </c>
      <c r="AE2406">
        <v>33.9754</v>
      </c>
      <c r="AF2406">
        <v>19.25</v>
      </c>
      <c r="AG2406">
        <v>15.347200000000001</v>
      </c>
      <c r="AH2406">
        <v>18.093499999999999</v>
      </c>
      <c r="AI2406">
        <v>9.9761100000000003</v>
      </c>
      <c r="AJ2406">
        <v>32.722799999999999</v>
      </c>
      <c r="AK2406" t="e">
        <v>#N/A</v>
      </c>
      <c r="AL2406">
        <v>30.079899999999999</v>
      </c>
      <c r="AM2406">
        <v>19.651800000000001</v>
      </c>
      <c r="AN2406">
        <v>37.664900000000003</v>
      </c>
      <c r="AO2406">
        <v>17.547599999999999</v>
      </c>
      <c r="AP2406">
        <v>11.6523</v>
      </c>
      <c r="AQ2406">
        <v>32.4114</v>
      </c>
      <c r="AR2406">
        <v>17.6767</v>
      </c>
    </row>
    <row r="2407" spans="1:44" x14ac:dyDescent="0.25">
      <c r="A2407" s="1">
        <v>40051</v>
      </c>
      <c r="B2407">
        <v>44.873800000000003</v>
      </c>
      <c r="C2407">
        <v>8.2059599999999993</v>
      </c>
      <c r="D2407">
        <v>9.8949200000000008</v>
      </c>
      <c r="E2407">
        <v>21.888500000000001</v>
      </c>
      <c r="F2407">
        <v>26.0443</v>
      </c>
      <c r="G2407">
        <v>15.9697</v>
      </c>
      <c r="H2407">
        <v>18.690000000000001</v>
      </c>
      <c r="I2407">
        <v>12.176500000000001</v>
      </c>
      <c r="J2407">
        <v>30.2014</v>
      </c>
      <c r="K2407">
        <v>29.746700000000001</v>
      </c>
      <c r="L2407">
        <v>42.85</v>
      </c>
      <c r="M2407">
        <v>14.168699999999999</v>
      </c>
      <c r="N2407">
        <v>32.322000000000003</v>
      </c>
      <c r="O2407">
        <v>15.0557</v>
      </c>
      <c r="P2407">
        <v>19.596800000000002</v>
      </c>
      <c r="Q2407">
        <v>3.53</v>
      </c>
      <c r="R2407">
        <v>44.533999999999999</v>
      </c>
      <c r="S2407">
        <v>8.4802199999999992</v>
      </c>
      <c r="T2407">
        <v>0.57999999999999996</v>
      </c>
      <c r="U2407">
        <v>110.0628</v>
      </c>
      <c r="V2407">
        <v>28.725100000000001</v>
      </c>
      <c r="W2407">
        <v>17.235600000000002</v>
      </c>
      <c r="X2407">
        <v>23.425000000000001</v>
      </c>
      <c r="Y2407">
        <v>76.623999999999995</v>
      </c>
      <c r="Z2407">
        <v>11.7911</v>
      </c>
      <c r="AA2407">
        <v>14.8</v>
      </c>
      <c r="AB2407">
        <v>36.8598</v>
      </c>
      <c r="AC2407">
        <v>27.494</v>
      </c>
      <c r="AD2407">
        <v>15.69</v>
      </c>
      <c r="AE2407">
        <v>34.436199999999999</v>
      </c>
      <c r="AF2407">
        <v>19.1645</v>
      </c>
      <c r="AG2407">
        <v>15.349</v>
      </c>
      <c r="AH2407">
        <v>18.2575</v>
      </c>
      <c r="AI2407">
        <v>9.9959199999999999</v>
      </c>
      <c r="AJ2407">
        <v>32.822000000000003</v>
      </c>
      <c r="AK2407" t="e">
        <v>#N/A</v>
      </c>
      <c r="AL2407">
        <v>30.418199999999999</v>
      </c>
      <c r="AM2407">
        <v>19.073399999999999</v>
      </c>
      <c r="AN2407">
        <v>37.845399999999998</v>
      </c>
      <c r="AO2407">
        <v>17.709599999999998</v>
      </c>
      <c r="AP2407">
        <v>11.9033</v>
      </c>
      <c r="AQ2407">
        <v>32.615900000000003</v>
      </c>
      <c r="AR2407">
        <v>17.829499999999999</v>
      </c>
    </row>
    <row r="2408" spans="1:44" x14ac:dyDescent="0.25">
      <c r="A2408" s="1">
        <v>40052</v>
      </c>
      <c r="B2408">
        <v>45.012</v>
      </c>
      <c r="C2408">
        <v>8.3008100000000002</v>
      </c>
      <c r="D2408">
        <v>9.9507999999999992</v>
      </c>
      <c r="E2408">
        <v>22.433299999999999</v>
      </c>
      <c r="F2408">
        <v>33.0627</v>
      </c>
      <c r="G2408">
        <v>16.165600000000001</v>
      </c>
      <c r="H2408">
        <v>18.5</v>
      </c>
      <c r="I2408">
        <v>12.267200000000001</v>
      </c>
      <c r="J2408">
        <v>32.732100000000003</v>
      </c>
      <c r="K2408">
        <v>29.643799999999999</v>
      </c>
      <c r="L2408">
        <v>42.8018</v>
      </c>
      <c r="M2408">
        <v>14.138400000000001</v>
      </c>
      <c r="N2408">
        <v>35.258699999999997</v>
      </c>
      <c r="O2408">
        <v>15.137499999999999</v>
      </c>
      <c r="P2408">
        <v>19.569299999999998</v>
      </c>
      <c r="Q2408">
        <v>3.64</v>
      </c>
      <c r="R2408">
        <v>44.222000000000001</v>
      </c>
      <c r="S2408">
        <v>8.5294399999999992</v>
      </c>
      <c r="T2408">
        <v>0.57999999999999996</v>
      </c>
      <c r="U2408">
        <v>109.46129999999999</v>
      </c>
      <c r="V2408">
        <v>28.9422</v>
      </c>
      <c r="W2408">
        <v>17.2254</v>
      </c>
      <c r="X2408">
        <v>23.598700000000001</v>
      </c>
      <c r="Y2408">
        <v>76.609099999999998</v>
      </c>
      <c r="Z2408">
        <v>11.817</v>
      </c>
      <c r="AA2408">
        <v>14.8</v>
      </c>
      <c r="AB2408">
        <v>36.779899999999998</v>
      </c>
      <c r="AC2408">
        <v>27.5931</v>
      </c>
      <c r="AD2408">
        <v>15.44</v>
      </c>
      <c r="AE2408">
        <v>34.537799999999997</v>
      </c>
      <c r="AF2408">
        <v>19.278600000000001</v>
      </c>
      <c r="AG2408">
        <v>15.438700000000001</v>
      </c>
      <c r="AH2408">
        <v>18.714500000000001</v>
      </c>
      <c r="AI2408">
        <v>10.051</v>
      </c>
      <c r="AJ2408">
        <v>32.642099999999999</v>
      </c>
      <c r="AK2408" t="e">
        <v>#N/A</v>
      </c>
      <c r="AL2408">
        <v>30.678100000000001</v>
      </c>
      <c r="AM2408">
        <v>19.082699999999999</v>
      </c>
      <c r="AN2408">
        <v>38.002699999999997</v>
      </c>
      <c r="AO2408">
        <v>17.470199999999998</v>
      </c>
      <c r="AP2408">
        <v>11.821899999999999</v>
      </c>
      <c r="AQ2408">
        <v>32.267800000000001</v>
      </c>
      <c r="AR2408">
        <v>17.8386</v>
      </c>
    </row>
    <row r="2409" spans="1:44" x14ac:dyDescent="0.25">
      <c r="A2409" s="1">
        <v>40053</v>
      </c>
      <c r="B2409">
        <v>44.892200000000003</v>
      </c>
      <c r="C2409">
        <v>8.3117900000000002</v>
      </c>
      <c r="D2409">
        <v>9.8572299999999995</v>
      </c>
      <c r="E2409">
        <v>22.467099999999999</v>
      </c>
      <c r="F2409">
        <v>34.482399999999998</v>
      </c>
      <c r="G2409">
        <v>16.115300000000001</v>
      </c>
      <c r="H2409">
        <v>18.27</v>
      </c>
      <c r="I2409">
        <v>12.226000000000001</v>
      </c>
      <c r="J2409">
        <v>32.024000000000001</v>
      </c>
      <c r="K2409">
        <v>29.214300000000001</v>
      </c>
      <c r="L2409">
        <v>42.323999999999998</v>
      </c>
      <c r="M2409">
        <v>14.120900000000001</v>
      </c>
      <c r="N2409">
        <v>36.270800000000001</v>
      </c>
      <c r="O2409">
        <v>14.9207</v>
      </c>
      <c r="P2409">
        <v>19.576799999999999</v>
      </c>
      <c r="Q2409">
        <v>3.61</v>
      </c>
      <c r="R2409">
        <v>43.467700000000001</v>
      </c>
      <c r="S2409">
        <v>8.4068000000000005</v>
      </c>
      <c r="T2409">
        <v>0.57999999999999996</v>
      </c>
      <c r="U2409">
        <v>108.3344</v>
      </c>
      <c r="V2409">
        <v>28.716699999999999</v>
      </c>
      <c r="W2409">
        <v>17.197299999999998</v>
      </c>
      <c r="X2409">
        <v>23.340699999999998</v>
      </c>
      <c r="Y2409">
        <v>75.326099999999997</v>
      </c>
      <c r="Z2409">
        <v>12.208299999999999</v>
      </c>
      <c r="AA2409">
        <v>15.2</v>
      </c>
      <c r="AB2409">
        <v>36.413200000000003</v>
      </c>
      <c r="AC2409">
        <v>27.074400000000001</v>
      </c>
      <c r="AD2409">
        <v>15.33</v>
      </c>
      <c r="AE2409">
        <v>33.861699999999999</v>
      </c>
      <c r="AF2409">
        <v>18.8293</v>
      </c>
      <c r="AG2409">
        <v>15.3293</v>
      </c>
      <c r="AH2409">
        <v>18.376799999999999</v>
      </c>
      <c r="AI2409">
        <v>9.95425</v>
      </c>
      <c r="AJ2409">
        <v>32.503399999999999</v>
      </c>
      <c r="AK2409" t="e">
        <v>#N/A</v>
      </c>
      <c r="AL2409">
        <v>30.727</v>
      </c>
      <c r="AM2409">
        <v>18.4574</v>
      </c>
      <c r="AN2409">
        <v>37.515999999999998</v>
      </c>
      <c r="AO2409">
        <v>17.3367</v>
      </c>
      <c r="AP2409">
        <v>11.8759</v>
      </c>
      <c r="AQ2409">
        <v>31.9834</v>
      </c>
      <c r="AR2409">
        <v>17.607800000000001</v>
      </c>
    </row>
    <row r="2410" spans="1:44" x14ac:dyDescent="0.25">
      <c r="A2410" s="1">
        <v>40056</v>
      </c>
      <c r="B2410">
        <v>45.294699999999999</v>
      </c>
      <c r="C2410">
        <v>8.0642200000000006</v>
      </c>
      <c r="D2410">
        <v>9.9534400000000005</v>
      </c>
      <c r="E2410">
        <v>22.334499999999998</v>
      </c>
      <c r="F2410">
        <v>31.319199999999999</v>
      </c>
      <c r="G2410">
        <v>16.043700000000001</v>
      </c>
      <c r="H2410">
        <v>18.170000000000002</v>
      </c>
      <c r="I2410">
        <v>12.0379</v>
      </c>
      <c r="J2410">
        <v>31.365300000000001</v>
      </c>
      <c r="K2410">
        <v>28.5214</v>
      </c>
      <c r="L2410">
        <v>42.1509</v>
      </c>
      <c r="M2410">
        <v>13.9535</v>
      </c>
      <c r="N2410">
        <v>34.900100000000002</v>
      </c>
      <c r="O2410">
        <v>14.928100000000001</v>
      </c>
      <c r="P2410">
        <v>19.3218</v>
      </c>
      <c r="Q2410">
        <v>3.49</v>
      </c>
      <c r="R2410">
        <v>43.142699999999998</v>
      </c>
      <c r="S2410">
        <v>8.3527699999999996</v>
      </c>
      <c r="T2410">
        <v>0.56000000000000005</v>
      </c>
      <c r="U2410">
        <v>109.72239999999999</v>
      </c>
      <c r="V2410">
        <v>28.985800000000001</v>
      </c>
      <c r="W2410">
        <v>17.0581</v>
      </c>
      <c r="X2410">
        <v>23.194500000000001</v>
      </c>
      <c r="Y2410">
        <v>75.702699999999993</v>
      </c>
      <c r="Z2410">
        <v>12.329499999999999</v>
      </c>
      <c r="AA2410">
        <v>15.24</v>
      </c>
      <c r="AB2410">
        <v>36.739199999999997</v>
      </c>
      <c r="AC2410">
        <v>27.5916</v>
      </c>
      <c r="AD2410">
        <v>15.45</v>
      </c>
      <c r="AE2410">
        <v>34.183300000000003</v>
      </c>
      <c r="AF2410">
        <v>19.0152</v>
      </c>
      <c r="AG2410">
        <v>15.4094</v>
      </c>
      <c r="AH2410">
        <v>18.235199999999999</v>
      </c>
      <c r="AI2410">
        <v>9.9527999999999999</v>
      </c>
      <c r="AJ2410">
        <v>33.278700000000001</v>
      </c>
      <c r="AK2410" t="e">
        <v>#N/A</v>
      </c>
      <c r="AL2410">
        <v>31.43</v>
      </c>
      <c r="AM2410">
        <v>18.457699999999999</v>
      </c>
      <c r="AN2410">
        <v>37.580500000000001</v>
      </c>
      <c r="AO2410">
        <v>17.459599999999998</v>
      </c>
      <c r="AP2410">
        <v>12.0542</v>
      </c>
      <c r="AQ2410">
        <v>32.0259</v>
      </c>
      <c r="AR2410">
        <v>17.193100000000001</v>
      </c>
    </row>
    <row r="2411" spans="1:44" x14ac:dyDescent="0.25">
      <c r="A2411" s="1">
        <v>40057</v>
      </c>
      <c r="B2411">
        <v>43.921500000000002</v>
      </c>
      <c r="C2411">
        <v>7.7336499999999999</v>
      </c>
      <c r="D2411">
        <v>9.8318999999999992</v>
      </c>
      <c r="E2411">
        <v>21.057500000000001</v>
      </c>
      <c r="F2411">
        <v>24.8</v>
      </c>
      <c r="G2411">
        <v>15.719900000000001</v>
      </c>
      <c r="H2411">
        <v>17.760000000000002</v>
      </c>
      <c r="I2411">
        <v>11.2315</v>
      </c>
      <c r="J2411">
        <v>30.706600000000002</v>
      </c>
      <c r="K2411">
        <v>27.5151</v>
      </c>
      <c r="L2411">
        <v>41.15</v>
      </c>
      <c r="M2411">
        <v>13.6356</v>
      </c>
      <c r="N2411">
        <v>31.595700000000001</v>
      </c>
      <c r="O2411">
        <v>14.8111</v>
      </c>
      <c r="P2411">
        <v>18.734100000000002</v>
      </c>
      <c r="Q2411">
        <v>4.08</v>
      </c>
      <c r="R2411">
        <v>42.555799999999998</v>
      </c>
      <c r="S2411">
        <v>7.9927400000000004</v>
      </c>
      <c r="T2411">
        <v>0.53</v>
      </c>
      <c r="U2411">
        <v>105.9028</v>
      </c>
      <c r="V2411">
        <v>28.244</v>
      </c>
      <c r="W2411">
        <v>16.763000000000002</v>
      </c>
      <c r="X2411">
        <v>22.597999999999999</v>
      </c>
      <c r="Y2411">
        <v>74.611000000000004</v>
      </c>
      <c r="Z2411">
        <v>11.930300000000001</v>
      </c>
      <c r="AA2411">
        <v>15.68</v>
      </c>
      <c r="AB2411">
        <v>36.328299999999999</v>
      </c>
      <c r="AC2411">
        <v>26.377700000000001</v>
      </c>
      <c r="AD2411">
        <v>15.44</v>
      </c>
      <c r="AE2411">
        <v>33.7194</v>
      </c>
      <c r="AF2411">
        <v>18.5852</v>
      </c>
      <c r="AG2411">
        <v>14.959</v>
      </c>
      <c r="AH2411">
        <v>17.843599999999999</v>
      </c>
      <c r="AI2411">
        <v>9.7334399999999999</v>
      </c>
      <c r="AJ2411">
        <v>32.512700000000002</v>
      </c>
      <c r="AK2411" t="e">
        <v>#N/A</v>
      </c>
      <c r="AL2411">
        <v>30.616800000000001</v>
      </c>
      <c r="AM2411">
        <v>17.963200000000001</v>
      </c>
      <c r="AN2411">
        <v>37.280900000000003</v>
      </c>
      <c r="AO2411">
        <v>17.032599999999999</v>
      </c>
      <c r="AP2411">
        <v>11.863300000000001</v>
      </c>
      <c r="AQ2411">
        <v>31.994700000000002</v>
      </c>
      <c r="AR2411">
        <v>16.9057</v>
      </c>
    </row>
    <row r="2412" spans="1:44" x14ac:dyDescent="0.25">
      <c r="A2412" s="1">
        <v>40058</v>
      </c>
      <c r="B2412">
        <v>44.501899999999999</v>
      </c>
      <c r="C2412">
        <v>7.7579099999999999</v>
      </c>
      <c r="D2412">
        <v>9.9898100000000003</v>
      </c>
      <c r="E2412">
        <v>21.1768</v>
      </c>
      <c r="F2412">
        <v>26.316199999999998</v>
      </c>
      <c r="G2412">
        <v>15.8123</v>
      </c>
      <c r="H2412">
        <v>17.82</v>
      </c>
      <c r="I2412">
        <v>11.180099999999999</v>
      </c>
      <c r="J2412">
        <v>30.6751</v>
      </c>
      <c r="K2412">
        <v>27.488399999999999</v>
      </c>
      <c r="L2412">
        <v>41.155799999999999</v>
      </c>
      <c r="M2412">
        <v>13.972099999999999</v>
      </c>
      <c r="N2412">
        <v>31.945399999999999</v>
      </c>
      <c r="O2412">
        <v>15.299200000000001</v>
      </c>
      <c r="P2412">
        <v>18.864000000000001</v>
      </c>
      <c r="Q2412">
        <v>3.72</v>
      </c>
      <c r="R2412">
        <v>42.693100000000001</v>
      </c>
      <c r="S2412">
        <v>7.9611700000000001</v>
      </c>
      <c r="T2412">
        <v>0.53</v>
      </c>
      <c r="U2412">
        <v>105.518</v>
      </c>
      <c r="V2412">
        <v>28.677</v>
      </c>
      <c r="W2412">
        <v>16.741299999999999</v>
      </c>
      <c r="X2412">
        <v>22.6524</v>
      </c>
      <c r="Y2412">
        <v>74.718000000000004</v>
      </c>
      <c r="Z2412">
        <v>11.8569</v>
      </c>
      <c r="AA2412">
        <v>15.02</v>
      </c>
      <c r="AB2412">
        <v>36.458599999999997</v>
      </c>
      <c r="AC2412">
        <v>26.035900000000002</v>
      </c>
      <c r="AD2412">
        <v>15.37</v>
      </c>
      <c r="AE2412">
        <v>33.7776</v>
      </c>
      <c r="AF2412">
        <v>18.288499999999999</v>
      </c>
      <c r="AG2412">
        <v>14.9701</v>
      </c>
      <c r="AH2412">
        <v>17.614599999999999</v>
      </c>
      <c r="AI2412">
        <v>9.7380300000000002</v>
      </c>
      <c r="AJ2412">
        <v>32.591799999999999</v>
      </c>
      <c r="AK2412" t="e">
        <v>#N/A</v>
      </c>
      <c r="AL2412">
        <v>30.750399999999999</v>
      </c>
      <c r="AM2412">
        <v>18.9619</v>
      </c>
      <c r="AN2412">
        <v>37.393900000000002</v>
      </c>
      <c r="AO2412">
        <v>17.0154</v>
      </c>
      <c r="AP2412">
        <v>11.928100000000001</v>
      </c>
      <c r="AQ2412">
        <v>32.174599999999998</v>
      </c>
      <c r="AR2412">
        <v>16.831900000000001</v>
      </c>
    </row>
    <row r="2413" spans="1:44" x14ac:dyDescent="0.25">
      <c r="A2413" s="1">
        <v>40059</v>
      </c>
      <c r="B2413">
        <v>44.420099999999998</v>
      </c>
      <c r="C2413">
        <v>8.0021400000000007</v>
      </c>
      <c r="D2413">
        <v>9.8717600000000001</v>
      </c>
      <c r="E2413">
        <v>21.342199999999998</v>
      </c>
      <c r="F2413">
        <v>28.718900000000001</v>
      </c>
      <c r="G2413">
        <v>15.813700000000001</v>
      </c>
      <c r="H2413">
        <v>17.55</v>
      </c>
      <c r="I2413">
        <v>11.478999999999999</v>
      </c>
      <c r="J2413">
        <v>30.466799999999999</v>
      </c>
      <c r="K2413">
        <v>28.226800000000001</v>
      </c>
      <c r="L2413">
        <v>40.999699999999997</v>
      </c>
      <c r="M2413">
        <v>13.8215</v>
      </c>
      <c r="N2413">
        <v>33.147799999999997</v>
      </c>
      <c r="O2413">
        <v>15.109400000000001</v>
      </c>
      <c r="P2413">
        <v>19.056100000000001</v>
      </c>
      <c r="Q2413">
        <v>3.63</v>
      </c>
      <c r="R2413">
        <v>42.400199999999998</v>
      </c>
      <c r="S2413">
        <v>8.0468499999999992</v>
      </c>
      <c r="T2413">
        <v>0.54</v>
      </c>
      <c r="U2413">
        <v>106.73139999999999</v>
      </c>
      <c r="V2413">
        <v>28.575500000000002</v>
      </c>
      <c r="W2413">
        <v>16.8386</v>
      </c>
      <c r="X2413">
        <v>22.778500000000001</v>
      </c>
      <c r="Y2413">
        <v>74.271799999999999</v>
      </c>
      <c r="Z2413">
        <v>11.7316</v>
      </c>
      <c r="AA2413">
        <v>14.97</v>
      </c>
      <c r="AB2413">
        <v>36.123699999999999</v>
      </c>
      <c r="AC2413">
        <v>26.617100000000001</v>
      </c>
      <c r="AD2413">
        <v>15.14</v>
      </c>
      <c r="AE2413">
        <v>33.627699999999997</v>
      </c>
      <c r="AF2413">
        <v>17.806100000000001</v>
      </c>
      <c r="AG2413">
        <v>15.005599999999999</v>
      </c>
      <c r="AH2413">
        <v>17.668199999999999</v>
      </c>
      <c r="AI2413">
        <v>9.5411999999999999</v>
      </c>
      <c r="AJ2413">
        <v>32.373199999999997</v>
      </c>
      <c r="AK2413" t="e">
        <v>#N/A</v>
      </c>
      <c r="AL2413">
        <v>30.9816</v>
      </c>
      <c r="AM2413">
        <v>18.947600000000001</v>
      </c>
      <c r="AN2413">
        <v>37.598100000000002</v>
      </c>
      <c r="AO2413">
        <v>16.934899999999999</v>
      </c>
      <c r="AP2413">
        <v>11.962400000000001</v>
      </c>
      <c r="AQ2413">
        <v>32.430500000000002</v>
      </c>
      <c r="AR2413">
        <v>16.723199999999999</v>
      </c>
    </row>
    <row r="2414" spans="1:44" x14ac:dyDescent="0.25">
      <c r="A2414" s="1">
        <v>40060</v>
      </c>
      <c r="B2414">
        <v>44.854900000000001</v>
      </c>
      <c r="C2414">
        <v>8.1569699999999994</v>
      </c>
      <c r="D2414">
        <v>10.080299999999999</v>
      </c>
      <c r="E2414">
        <v>21.7026</v>
      </c>
      <c r="F2414">
        <v>27.6906</v>
      </c>
      <c r="G2414">
        <v>16.255400000000002</v>
      </c>
      <c r="H2414">
        <v>17.64</v>
      </c>
      <c r="I2414">
        <v>11.709</v>
      </c>
      <c r="J2414">
        <v>31.058700000000002</v>
      </c>
      <c r="K2414">
        <v>29.045300000000001</v>
      </c>
      <c r="L2414">
        <v>41.589500000000001</v>
      </c>
      <c r="M2414">
        <v>14.118399999999999</v>
      </c>
      <c r="N2414">
        <v>33.875999999999998</v>
      </c>
      <c r="O2414">
        <v>15.3</v>
      </c>
      <c r="P2414">
        <v>19.202100000000002</v>
      </c>
      <c r="Q2414">
        <v>3.57</v>
      </c>
      <c r="R2414">
        <v>43.191600000000001</v>
      </c>
      <c r="S2414">
        <v>8.3405900000000006</v>
      </c>
      <c r="T2414">
        <v>0.56000000000000005</v>
      </c>
      <c r="U2414">
        <v>108.14700000000001</v>
      </c>
      <c r="V2414">
        <v>29.1418</v>
      </c>
      <c r="W2414">
        <v>17.006599999999999</v>
      </c>
      <c r="X2414">
        <v>23.457000000000001</v>
      </c>
      <c r="Y2414">
        <v>75.377099999999999</v>
      </c>
      <c r="Z2414">
        <v>11.9253</v>
      </c>
      <c r="AA2414">
        <v>15.37</v>
      </c>
      <c r="AB2414">
        <v>36.691899999999997</v>
      </c>
      <c r="AC2414">
        <v>26.8995</v>
      </c>
      <c r="AD2414">
        <v>15.34</v>
      </c>
      <c r="AE2414">
        <v>34.1464</v>
      </c>
      <c r="AF2414">
        <v>18.169499999999999</v>
      </c>
      <c r="AG2414">
        <v>15.401400000000001</v>
      </c>
      <c r="AH2414">
        <v>17.9239</v>
      </c>
      <c r="AI2414">
        <v>9.7749400000000009</v>
      </c>
      <c r="AJ2414">
        <v>32.532699999999998</v>
      </c>
      <c r="AK2414" t="e">
        <v>#N/A</v>
      </c>
      <c r="AL2414">
        <v>31.264900000000001</v>
      </c>
      <c r="AM2414">
        <v>19.051100000000002</v>
      </c>
      <c r="AN2414">
        <v>38.341700000000003</v>
      </c>
      <c r="AO2414">
        <v>17.2242</v>
      </c>
      <c r="AP2414">
        <v>11.937099999999999</v>
      </c>
      <c r="AQ2414">
        <v>32.558700000000002</v>
      </c>
      <c r="AR2414">
        <v>17.1127</v>
      </c>
    </row>
    <row r="2415" spans="1:44" x14ac:dyDescent="0.25">
      <c r="A2415" s="1">
        <v>40064</v>
      </c>
      <c r="B2415">
        <v>44.4116</v>
      </c>
      <c r="C2415">
        <v>8.3152299999999997</v>
      </c>
      <c r="D2415">
        <v>9.9440299999999997</v>
      </c>
      <c r="E2415">
        <v>21.8095</v>
      </c>
      <c r="F2415">
        <v>24.4254</v>
      </c>
      <c r="G2415">
        <v>16.264800000000001</v>
      </c>
      <c r="H2415">
        <v>17.88</v>
      </c>
      <c r="I2415">
        <v>11.491</v>
      </c>
      <c r="J2415">
        <v>30.823799999999999</v>
      </c>
      <c r="K2415">
        <v>29.1556</v>
      </c>
      <c r="L2415">
        <v>41.886499999999998</v>
      </c>
      <c r="M2415">
        <v>13.9636</v>
      </c>
      <c r="N2415">
        <v>32.212400000000002</v>
      </c>
      <c r="O2415">
        <v>15.2159</v>
      </c>
      <c r="P2415">
        <v>18.9938</v>
      </c>
      <c r="Q2415">
        <v>3.64</v>
      </c>
      <c r="R2415">
        <v>43.466299999999997</v>
      </c>
      <c r="S2415">
        <v>8.59239</v>
      </c>
      <c r="T2415">
        <v>0.55000000000000004</v>
      </c>
      <c r="U2415">
        <v>109.3496</v>
      </c>
      <c r="V2415">
        <v>28.952500000000001</v>
      </c>
      <c r="W2415">
        <v>17.037600000000001</v>
      </c>
      <c r="X2415">
        <v>23.5319</v>
      </c>
      <c r="Y2415">
        <v>74.088499999999996</v>
      </c>
      <c r="Z2415">
        <v>11.847099999999999</v>
      </c>
      <c r="AA2415">
        <v>15.29</v>
      </c>
      <c r="AB2415">
        <v>36.306800000000003</v>
      </c>
      <c r="AC2415">
        <v>26.6325</v>
      </c>
      <c r="AD2415">
        <v>14.31</v>
      </c>
      <c r="AE2415">
        <v>33.6965</v>
      </c>
      <c r="AF2415">
        <v>18.062100000000001</v>
      </c>
      <c r="AG2415">
        <v>15.3002</v>
      </c>
      <c r="AH2415">
        <v>17.991599999999998</v>
      </c>
      <c r="AI2415">
        <v>9.5266599999999997</v>
      </c>
      <c r="AJ2415">
        <v>32.871099999999998</v>
      </c>
      <c r="AK2415" t="e">
        <v>#N/A</v>
      </c>
      <c r="AL2415">
        <v>30.229900000000001</v>
      </c>
      <c r="AM2415">
        <v>18.097300000000001</v>
      </c>
      <c r="AN2415">
        <v>37.695399999999999</v>
      </c>
      <c r="AO2415">
        <v>17.167200000000001</v>
      </c>
      <c r="AP2415">
        <v>11.861700000000001</v>
      </c>
      <c r="AQ2415">
        <v>31.9101</v>
      </c>
      <c r="AR2415">
        <v>17.110600000000002</v>
      </c>
    </row>
    <row r="2416" spans="1:44" x14ac:dyDescent="0.25">
      <c r="A2416" s="1">
        <v>40065</v>
      </c>
      <c r="B2416">
        <v>45.181699999999999</v>
      </c>
      <c r="C2416">
        <v>8.4252599999999997</v>
      </c>
      <c r="D2416">
        <v>9.9480000000000004</v>
      </c>
      <c r="E2416">
        <v>22.125299999999999</v>
      </c>
      <c r="F2416">
        <v>25.042850000000001</v>
      </c>
      <c r="G2416">
        <v>16.042200000000001</v>
      </c>
      <c r="H2416">
        <v>17.7</v>
      </c>
      <c r="I2416">
        <v>11.4657</v>
      </c>
      <c r="J2416">
        <v>31.359100000000002</v>
      </c>
      <c r="K2416">
        <v>29.9481</v>
      </c>
      <c r="L2416">
        <v>41.656300000000002</v>
      </c>
      <c r="M2416">
        <v>14.113300000000001</v>
      </c>
      <c r="N2416">
        <v>31.9663</v>
      </c>
      <c r="O2416">
        <v>15.230700000000001</v>
      </c>
      <c r="P2416">
        <v>18.650099999999998</v>
      </c>
      <c r="Q2416">
        <v>3.75</v>
      </c>
      <c r="R2416">
        <v>43.227699999999999</v>
      </c>
      <c r="S2416">
        <v>8.7818500000000004</v>
      </c>
      <c r="T2416">
        <v>0.54</v>
      </c>
      <c r="U2416">
        <v>110.9683</v>
      </c>
      <c r="V2416">
        <v>29.1785</v>
      </c>
      <c r="W2416">
        <v>16.918399999999998</v>
      </c>
      <c r="X2416">
        <v>23.849499999999999</v>
      </c>
      <c r="Y2416">
        <v>73.586399999999998</v>
      </c>
      <c r="Z2416">
        <v>11.884600000000001</v>
      </c>
      <c r="AA2416">
        <v>15.59</v>
      </c>
      <c r="AB2416">
        <v>36.3934</v>
      </c>
      <c r="AC2416">
        <v>26.7423</v>
      </c>
      <c r="AD2416">
        <v>14.37</v>
      </c>
      <c r="AE2416">
        <v>32.907800000000002</v>
      </c>
      <c r="AF2416">
        <v>18.3383</v>
      </c>
      <c r="AG2416">
        <v>15.224</v>
      </c>
      <c r="AH2416">
        <v>17.9666</v>
      </c>
      <c r="AI2416">
        <v>9.4710300000000007</v>
      </c>
      <c r="AJ2416">
        <v>32.494300000000003</v>
      </c>
      <c r="AK2416" t="e">
        <v>#N/A</v>
      </c>
      <c r="AL2416">
        <v>30.232500000000002</v>
      </c>
      <c r="AM2416">
        <v>18.399100000000001</v>
      </c>
      <c r="AN2416">
        <v>38.103299999999997</v>
      </c>
      <c r="AO2416">
        <v>17.0762</v>
      </c>
      <c r="AP2416">
        <v>11.743399999999999</v>
      </c>
      <c r="AQ2416">
        <v>31.623100000000001</v>
      </c>
      <c r="AR2416">
        <v>17.4877</v>
      </c>
    </row>
    <row r="2417" spans="1:44" x14ac:dyDescent="0.25">
      <c r="A2417" s="1">
        <v>40066</v>
      </c>
      <c r="B2417">
        <v>45.856099999999998</v>
      </c>
      <c r="C2417">
        <v>8.4316600000000008</v>
      </c>
      <c r="D2417">
        <v>9.9002099999999995</v>
      </c>
      <c r="E2417">
        <v>22.297699999999999</v>
      </c>
      <c r="F2417">
        <v>25.660299999999999</v>
      </c>
      <c r="G2417">
        <v>16.153400000000001</v>
      </c>
      <c r="H2417">
        <v>18.100000000000001</v>
      </c>
      <c r="I2417">
        <v>11.5685</v>
      </c>
      <c r="J2417">
        <v>31.284700000000001</v>
      </c>
      <c r="K2417">
        <v>30.073699999999999</v>
      </c>
      <c r="L2417">
        <v>42.252699999999997</v>
      </c>
      <c r="M2417">
        <v>14.5854</v>
      </c>
      <c r="N2417">
        <v>32.5321</v>
      </c>
      <c r="O2417">
        <v>15.191599999999999</v>
      </c>
      <c r="P2417">
        <v>19.054099999999998</v>
      </c>
      <c r="Q2417">
        <v>3.94</v>
      </c>
      <c r="R2417">
        <v>43.251199999999997</v>
      </c>
      <c r="S2417">
        <v>8.7266999999999992</v>
      </c>
      <c r="T2417">
        <v>0.53</v>
      </c>
      <c r="U2417">
        <v>113.786</v>
      </c>
      <c r="V2417">
        <v>29.4618</v>
      </c>
      <c r="W2417">
        <v>16.984200000000001</v>
      </c>
      <c r="X2417">
        <v>24.406099999999999</v>
      </c>
      <c r="Y2417">
        <v>74.042699999999996</v>
      </c>
      <c r="Z2417">
        <v>11.7646</v>
      </c>
      <c r="AA2417">
        <v>15.64</v>
      </c>
      <c r="AB2417">
        <v>36.180799999999998</v>
      </c>
      <c r="AC2417">
        <v>26.799700000000001</v>
      </c>
      <c r="AD2417">
        <v>14.02</v>
      </c>
      <c r="AE2417">
        <v>32.712800000000001</v>
      </c>
      <c r="AF2417">
        <v>18.5472</v>
      </c>
      <c r="AG2417">
        <v>15.3348</v>
      </c>
      <c r="AH2417">
        <v>17.960799999999999</v>
      </c>
      <c r="AI2417">
        <v>9.5554900000000007</v>
      </c>
      <c r="AJ2417">
        <v>33.818800000000003</v>
      </c>
      <c r="AK2417" t="e">
        <v>#N/A</v>
      </c>
      <c r="AL2417">
        <v>29.803899999999999</v>
      </c>
      <c r="AM2417">
        <v>18.8292</v>
      </c>
      <c r="AN2417">
        <v>38.484099999999998</v>
      </c>
      <c r="AO2417">
        <v>17.303000000000001</v>
      </c>
      <c r="AP2417">
        <v>12.029299999999999</v>
      </c>
      <c r="AQ2417">
        <v>31.523599999999998</v>
      </c>
      <c r="AR2417">
        <v>18.3735</v>
      </c>
    </row>
    <row r="2418" spans="1:44" x14ac:dyDescent="0.25">
      <c r="A2418" s="1">
        <v>40067</v>
      </c>
      <c r="B2418">
        <v>45.462600000000002</v>
      </c>
      <c r="C2418">
        <v>8.5014800000000008</v>
      </c>
      <c r="D2418">
        <v>9.7834199999999996</v>
      </c>
      <c r="E2418">
        <v>22.067799999999998</v>
      </c>
      <c r="F2418">
        <v>25.371500000000001</v>
      </c>
      <c r="G2418">
        <v>16.058199999999999</v>
      </c>
      <c r="H2418">
        <v>18.25</v>
      </c>
      <c r="I2418">
        <v>11.362299999999999</v>
      </c>
      <c r="J2418">
        <v>31.710799999999999</v>
      </c>
      <c r="K2418">
        <v>29.874300000000002</v>
      </c>
      <c r="L2418">
        <v>41.698300000000003</v>
      </c>
      <c r="M2418">
        <v>14.587</v>
      </c>
      <c r="N2418">
        <v>31.467199999999998</v>
      </c>
      <c r="O2418">
        <v>15.5031</v>
      </c>
      <c r="P2418">
        <v>18.824400000000001</v>
      </c>
      <c r="Q2418">
        <v>4.26</v>
      </c>
      <c r="R2418">
        <v>42.697200000000002</v>
      </c>
      <c r="S2418">
        <v>8.6210400000000007</v>
      </c>
      <c r="T2418">
        <v>0.53</v>
      </c>
      <c r="U2418">
        <v>113.2937</v>
      </c>
      <c r="V2418">
        <v>29.110299999999999</v>
      </c>
      <c r="W2418">
        <v>16.810300000000002</v>
      </c>
      <c r="X2418">
        <v>24.021699999999999</v>
      </c>
      <c r="Y2418">
        <v>74.032399999999996</v>
      </c>
      <c r="Z2418">
        <v>11.5768</v>
      </c>
      <c r="AA2418">
        <v>15.88</v>
      </c>
      <c r="AB2418">
        <v>35.916699999999999</v>
      </c>
      <c r="AC2418">
        <v>26.386900000000001</v>
      </c>
      <c r="AD2418">
        <v>14.03</v>
      </c>
      <c r="AE2418">
        <v>32.3294</v>
      </c>
      <c r="AF2418">
        <v>18.820399999999999</v>
      </c>
      <c r="AG2418">
        <v>15.197800000000001</v>
      </c>
      <c r="AH2418">
        <v>17.761700000000001</v>
      </c>
      <c r="AI2418">
        <v>9.4709500000000002</v>
      </c>
      <c r="AJ2418">
        <v>33.464700000000001</v>
      </c>
      <c r="AK2418" t="e">
        <v>#N/A</v>
      </c>
      <c r="AL2418">
        <v>29.636500000000002</v>
      </c>
      <c r="AM2418">
        <v>18.740200000000002</v>
      </c>
      <c r="AN2418">
        <v>38.3797</v>
      </c>
      <c r="AO2418">
        <v>17.195499999999999</v>
      </c>
      <c r="AP2418">
        <v>11.9856</v>
      </c>
      <c r="AQ2418">
        <v>31.226900000000001</v>
      </c>
      <c r="AR2418">
        <v>18.3506</v>
      </c>
    </row>
    <row r="2419" spans="1:44" x14ac:dyDescent="0.25">
      <c r="A2419" s="1">
        <v>40070</v>
      </c>
      <c r="B2419">
        <v>45.910400000000003</v>
      </c>
      <c r="C2419">
        <v>8.4880099999999992</v>
      </c>
      <c r="D2419">
        <v>9.7244700000000002</v>
      </c>
      <c r="E2419">
        <v>21.956</v>
      </c>
      <c r="F2419">
        <v>27.8399</v>
      </c>
      <c r="G2419">
        <v>16.240400000000001</v>
      </c>
      <c r="H2419">
        <v>18.12</v>
      </c>
      <c r="I2419">
        <v>11.4015</v>
      </c>
      <c r="J2419">
        <v>31.5474</v>
      </c>
      <c r="K2419">
        <v>30.09</v>
      </c>
      <c r="L2419">
        <v>41.964199999999998</v>
      </c>
      <c r="M2419">
        <v>14.430099999999999</v>
      </c>
      <c r="N2419">
        <v>30.923300000000001</v>
      </c>
      <c r="O2419">
        <v>15.734299999999999</v>
      </c>
      <c r="P2419">
        <v>19.145800000000001</v>
      </c>
      <c r="Q2419">
        <v>4.17</v>
      </c>
      <c r="R2419">
        <v>42.806199999999997</v>
      </c>
      <c r="S2419">
        <v>9.0411099999999998</v>
      </c>
      <c r="T2419">
        <v>0.54</v>
      </c>
      <c r="U2419">
        <v>115.5069</v>
      </c>
      <c r="V2419">
        <v>28.957899999999999</v>
      </c>
      <c r="W2419">
        <v>16.953099999999999</v>
      </c>
      <c r="X2419">
        <v>24.7194</v>
      </c>
      <c r="Y2419">
        <v>74.721800000000002</v>
      </c>
      <c r="Z2419">
        <v>11.5138</v>
      </c>
      <c r="AA2419">
        <v>16.27</v>
      </c>
      <c r="AB2419">
        <v>35.950400000000002</v>
      </c>
      <c r="AC2419">
        <v>27.224499999999999</v>
      </c>
      <c r="AD2419">
        <v>13.94</v>
      </c>
      <c r="AE2419">
        <v>32.307400000000001</v>
      </c>
      <c r="AF2419">
        <v>19.065899999999999</v>
      </c>
      <c r="AG2419">
        <v>15.318</v>
      </c>
      <c r="AH2419">
        <v>17.776</v>
      </c>
      <c r="AI2419">
        <v>9.5566899999999997</v>
      </c>
      <c r="AJ2419">
        <v>33.335599999999999</v>
      </c>
      <c r="AK2419" t="e">
        <v>#N/A</v>
      </c>
      <c r="AL2419">
        <v>30.0596</v>
      </c>
      <c r="AM2419">
        <v>18.5824</v>
      </c>
      <c r="AN2419">
        <v>38.199800000000003</v>
      </c>
      <c r="AO2419">
        <v>17.1296</v>
      </c>
      <c r="AP2419">
        <v>12.1091</v>
      </c>
      <c r="AQ2419">
        <v>31.087900000000001</v>
      </c>
      <c r="AR2419">
        <v>18.1721</v>
      </c>
    </row>
    <row r="2420" spans="1:44" x14ac:dyDescent="0.25">
      <c r="A2420" s="1">
        <v>40071</v>
      </c>
      <c r="B2420">
        <v>45.826999999999998</v>
      </c>
      <c r="C2420">
        <v>9.1453299999999995</v>
      </c>
      <c r="D2420">
        <v>9.6481200000000005</v>
      </c>
      <c r="E2420">
        <v>22.351800000000001</v>
      </c>
      <c r="F2420">
        <v>26.185500000000001</v>
      </c>
      <c r="G2420">
        <v>16.318999999999999</v>
      </c>
      <c r="H2420">
        <v>18.100000000000001</v>
      </c>
      <c r="I2420">
        <v>11.2286</v>
      </c>
      <c r="J2420">
        <v>32.117899999999999</v>
      </c>
      <c r="K2420">
        <v>31.788599999999999</v>
      </c>
      <c r="L2420">
        <v>42.1678</v>
      </c>
      <c r="M2420">
        <v>14.5006</v>
      </c>
      <c r="N2420">
        <v>28.090199999999999</v>
      </c>
      <c r="O2420">
        <v>15.7676</v>
      </c>
      <c r="P2420">
        <v>19.5946</v>
      </c>
      <c r="Q2420">
        <v>4.57</v>
      </c>
      <c r="R2420">
        <v>42.3489</v>
      </c>
      <c r="S2420">
        <v>9.3917099999999998</v>
      </c>
      <c r="T2420">
        <v>0.5</v>
      </c>
      <c r="U2420">
        <v>114.4315</v>
      </c>
      <c r="V2420">
        <v>28.820900000000002</v>
      </c>
      <c r="W2420">
        <v>16.8337</v>
      </c>
      <c r="X2420">
        <v>24.523900000000001</v>
      </c>
      <c r="Y2420">
        <v>74.760499999999993</v>
      </c>
      <c r="Z2420">
        <v>11.587</v>
      </c>
      <c r="AA2420">
        <v>16.079999999999998</v>
      </c>
      <c r="AB2420">
        <v>35.714500000000001</v>
      </c>
      <c r="AC2420">
        <v>26.783999999999999</v>
      </c>
      <c r="AD2420">
        <v>13.92</v>
      </c>
      <c r="AE2420">
        <v>32.642099999999999</v>
      </c>
      <c r="AF2420">
        <v>18.890899999999998</v>
      </c>
      <c r="AG2420">
        <v>15.393800000000001</v>
      </c>
      <c r="AH2420">
        <v>17.644200000000001</v>
      </c>
      <c r="AI2420">
        <v>9.4366699999999994</v>
      </c>
      <c r="AJ2420">
        <v>33.0593</v>
      </c>
      <c r="AK2420" t="e">
        <v>#N/A</v>
      </c>
      <c r="AL2420">
        <v>29.968900000000001</v>
      </c>
      <c r="AM2420">
        <v>17.836300000000001</v>
      </c>
      <c r="AN2420">
        <v>37.902099999999997</v>
      </c>
      <c r="AO2420">
        <v>17.032599999999999</v>
      </c>
      <c r="AP2420">
        <v>12.122299999999999</v>
      </c>
      <c r="AQ2420">
        <v>30.704799999999999</v>
      </c>
      <c r="AR2420">
        <v>18.2453</v>
      </c>
    </row>
    <row r="2421" spans="1:44" x14ac:dyDescent="0.25">
      <c r="A2421" s="1">
        <v>40072</v>
      </c>
      <c r="B2421">
        <v>46.067399999999999</v>
      </c>
      <c r="C2421">
        <v>9.4204100000000004</v>
      </c>
      <c r="D2421">
        <v>9.7803599999999999</v>
      </c>
      <c r="E2421">
        <v>23.024799999999999</v>
      </c>
      <c r="F2421">
        <v>27.100100000000001</v>
      </c>
      <c r="G2421">
        <v>16.8748</v>
      </c>
      <c r="H2421">
        <v>18.03</v>
      </c>
      <c r="I2421">
        <v>11.489100000000001</v>
      </c>
      <c r="J2421">
        <v>32.1648</v>
      </c>
      <c r="K2421">
        <v>32.222000000000001</v>
      </c>
      <c r="L2421">
        <v>42.476100000000002</v>
      </c>
      <c r="M2421">
        <v>14.680099999999999</v>
      </c>
      <c r="N2421">
        <v>28.5185</v>
      </c>
      <c r="O2421">
        <v>15.7691</v>
      </c>
      <c r="P2421">
        <v>19.9559</v>
      </c>
      <c r="Q2421">
        <v>4.5999999999999996</v>
      </c>
      <c r="R2421">
        <v>42.691600000000001</v>
      </c>
      <c r="S2421">
        <v>9.9378499999999992</v>
      </c>
      <c r="T2421">
        <v>0.48</v>
      </c>
      <c r="U2421">
        <v>116.0343</v>
      </c>
      <c r="V2421">
        <v>28.703099999999999</v>
      </c>
      <c r="W2421">
        <v>17.162500000000001</v>
      </c>
      <c r="X2421">
        <v>24.595500000000001</v>
      </c>
      <c r="Y2421">
        <v>75.995699999999999</v>
      </c>
      <c r="Z2421">
        <v>11.598699999999999</v>
      </c>
      <c r="AA2421">
        <v>16.489999999999998</v>
      </c>
      <c r="AB2421">
        <v>35.592100000000002</v>
      </c>
      <c r="AC2421">
        <v>27.5762</v>
      </c>
      <c r="AD2421">
        <v>13.92</v>
      </c>
      <c r="AE2421">
        <v>33.389600000000002</v>
      </c>
      <c r="AF2421">
        <v>18.508700000000001</v>
      </c>
      <c r="AG2421">
        <v>15.3126</v>
      </c>
      <c r="AH2421">
        <v>18.3721</v>
      </c>
      <c r="AI2421">
        <v>9.5197699999999994</v>
      </c>
      <c r="AJ2421">
        <v>33.0916</v>
      </c>
      <c r="AK2421" t="e">
        <v>#N/A</v>
      </c>
      <c r="AL2421">
        <v>29.748899999999999</v>
      </c>
      <c r="AM2421">
        <v>18.783000000000001</v>
      </c>
      <c r="AN2421">
        <v>38.153599999999997</v>
      </c>
      <c r="AO2421">
        <v>16.6401</v>
      </c>
      <c r="AP2421">
        <v>12.2195</v>
      </c>
      <c r="AQ2421">
        <v>30.646599999999999</v>
      </c>
      <c r="AR2421">
        <v>18.222100000000001</v>
      </c>
    </row>
    <row r="2422" spans="1:44" x14ac:dyDescent="0.25">
      <c r="A2422" s="1">
        <v>40073</v>
      </c>
      <c r="B2422">
        <v>45.640300000000003</v>
      </c>
      <c r="C2422">
        <v>9.1214499999999994</v>
      </c>
      <c r="D2422">
        <v>9.64072</v>
      </c>
      <c r="E2422">
        <v>22.422599999999999</v>
      </c>
      <c r="F2422">
        <v>26.9313</v>
      </c>
      <c r="G2422">
        <v>17.075800000000001</v>
      </c>
      <c r="H2422">
        <v>17.8</v>
      </c>
      <c r="I2422">
        <v>11.696199999999999</v>
      </c>
      <c r="J2422">
        <v>32.393599999999999</v>
      </c>
      <c r="K2422">
        <v>32.907699999999998</v>
      </c>
      <c r="L2422">
        <v>42.077199999999998</v>
      </c>
      <c r="M2422">
        <v>14.657999999999999</v>
      </c>
      <c r="N2422">
        <v>29.929099999999998</v>
      </c>
      <c r="O2422">
        <v>15.949</v>
      </c>
      <c r="P2422">
        <v>19.777100000000001</v>
      </c>
      <c r="Q2422">
        <v>4.16</v>
      </c>
      <c r="R2422">
        <v>42.27</v>
      </c>
      <c r="S2422">
        <v>9.7515300000000007</v>
      </c>
      <c r="T2422">
        <v>0.48</v>
      </c>
      <c r="U2422">
        <v>116.7338</v>
      </c>
      <c r="V2422">
        <v>28.667000000000002</v>
      </c>
      <c r="W2422">
        <v>17.029199999999999</v>
      </c>
      <c r="X2422">
        <v>24.545300000000001</v>
      </c>
      <c r="Y2422">
        <v>75.821200000000005</v>
      </c>
      <c r="Z2422">
        <v>11.4251</v>
      </c>
      <c r="AA2422">
        <v>16.600000000000001</v>
      </c>
      <c r="AB2422">
        <v>35.834899999999998</v>
      </c>
      <c r="AC2422">
        <v>27.690300000000001</v>
      </c>
      <c r="AD2422">
        <v>14.02</v>
      </c>
      <c r="AE2422">
        <v>33.290700000000001</v>
      </c>
      <c r="AF2422">
        <v>18.365300000000001</v>
      </c>
      <c r="AG2422">
        <v>15.342599999999999</v>
      </c>
      <c r="AH2422">
        <v>18.612500000000001</v>
      </c>
      <c r="AI2422">
        <v>9.4354800000000001</v>
      </c>
      <c r="AJ2422">
        <v>33.130600000000001</v>
      </c>
      <c r="AK2422" t="e">
        <v>#N/A</v>
      </c>
      <c r="AL2422">
        <v>28.967600000000001</v>
      </c>
      <c r="AM2422">
        <v>18.762599999999999</v>
      </c>
      <c r="AN2422">
        <v>38.397300000000001</v>
      </c>
      <c r="AO2422">
        <v>16.102599999999999</v>
      </c>
      <c r="AP2422">
        <v>12.1411</v>
      </c>
      <c r="AQ2422">
        <v>30.5123</v>
      </c>
      <c r="AR2422">
        <v>18.228999999999999</v>
      </c>
    </row>
    <row r="2423" spans="1:44" x14ac:dyDescent="0.25">
      <c r="A2423" s="1">
        <v>40074</v>
      </c>
      <c r="B2423">
        <v>45.497399999999999</v>
      </c>
      <c r="C2423">
        <v>9.1323399999999992</v>
      </c>
      <c r="D2423">
        <v>9.6131799999999998</v>
      </c>
      <c r="E2423">
        <v>22.285799999999998</v>
      </c>
      <c r="F2423">
        <v>26.762499999999999</v>
      </c>
      <c r="G2423">
        <v>17.127400000000002</v>
      </c>
      <c r="H2423">
        <v>17.809999999999999</v>
      </c>
      <c r="I2423">
        <v>11.7151</v>
      </c>
      <c r="J2423">
        <v>32.494900000000001</v>
      </c>
      <c r="K2423">
        <v>32.636200000000002</v>
      </c>
      <c r="L2423">
        <v>42.489100000000001</v>
      </c>
      <c r="M2423">
        <v>14.6713</v>
      </c>
      <c r="N2423">
        <v>28.859200000000001</v>
      </c>
      <c r="O2423">
        <v>16.058199999999999</v>
      </c>
      <c r="P2423">
        <v>19.815899999999999</v>
      </c>
      <c r="Q2423">
        <v>3.85</v>
      </c>
      <c r="R2423">
        <v>42.381</v>
      </c>
      <c r="S2423">
        <v>9.66249</v>
      </c>
      <c r="T2423">
        <v>0.52</v>
      </c>
      <c r="U2423">
        <v>117.8964</v>
      </c>
      <c r="V2423">
        <v>28.956700000000001</v>
      </c>
      <c r="W2423">
        <v>17.226500000000001</v>
      </c>
      <c r="X2423">
        <v>24.599799999999998</v>
      </c>
      <c r="Y2423">
        <v>76.000500000000002</v>
      </c>
      <c r="Z2423">
        <v>11.513</v>
      </c>
      <c r="AA2423">
        <v>15.95</v>
      </c>
      <c r="AB2423">
        <v>35.857900000000001</v>
      </c>
      <c r="AC2423">
        <v>27.697299999999998</v>
      </c>
      <c r="AD2423">
        <v>14.14</v>
      </c>
      <c r="AE2423">
        <v>33.625100000000003</v>
      </c>
      <c r="AF2423">
        <v>18.299499999999998</v>
      </c>
      <c r="AG2423">
        <v>15.325699999999999</v>
      </c>
      <c r="AH2423">
        <v>18.781600000000001</v>
      </c>
      <c r="AI2423">
        <v>9.5498799999999999</v>
      </c>
      <c r="AJ2423">
        <v>34.214799999999997</v>
      </c>
      <c r="AK2423" t="e">
        <v>#N/A</v>
      </c>
      <c r="AL2423">
        <v>28.780899999999999</v>
      </c>
      <c r="AM2423">
        <v>18.285299999999999</v>
      </c>
      <c r="AN2423">
        <v>38.6</v>
      </c>
      <c r="AO2423">
        <v>16.1539</v>
      </c>
      <c r="AP2423">
        <v>12.1419</v>
      </c>
      <c r="AQ2423">
        <v>30.618400000000001</v>
      </c>
      <c r="AR2423">
        <v>18.224900000000002</v>
      </c>
    </row>
    <row r="2424" spans="1:44" x14ac:dyDescent="0.25">
      <c r="A2424" s="1">
        <v>40077</v>
      </c>
      <c r="B2424">
        <v>45.5944</v>
      </c>
      <c r="C2424">
        <v>9.0834399999999995</v>
      </c>
      <c r="D2424">
        <v>9.6870100000000008</v>
      </c>
      <c r="E2424">
        <v>21.707799999999999</v>
      </c>
      <c r="F2424">
        <v>32.559699999999999</v>
      </c>
      <c r="G2424">
        <v>17.089500000000001</v>
      </c>
      <c r="H2424">
        <v>18.38</v>
      </c>
      <c r="I2424">
        <v>11.4993</v>
      </c>
      <c r="J2424">
        <v>32.500700000000002</v>
      </c>
      <c r="K2424">
        <v>32.152500000000003</v>
      </c>
      <c r="L2424">
        <v>42.2791</v>
      </c>
      <c r="M2424">
        <v>14.8818</v>
      </c>
      <c r="N2424">
        <v>30.1065</v>
      </c>
      <c r="O2424">
        <v>15.8819</v>
      </c>
      <c r="P2424">
        <v>19.902899999999999</v>
      </c>
      <c r="Q2424">
        <v>3.58</v>
      </c>
      <c r="R2424">
        <v>42.261699999999998</v>
      </c>
      <c r="S2424">
        <v>9.8461700000000008</v>
      </c>
      <c r="T2424">
        <v>0.51</v>
      </c>
      <c r="U2424">
        <v>117.7642</v>
      </c>
      <c r="V2424">
        <v>29.1755</v>
      </c>
      <c r="W2424">
        <v>17.226600000000001</v>
      </c>
      <c r="X2424">
        <v>24.156500000000001</v>
      </c>
      <c r="Y2424">
        <v>75.906899999999993</v>
      </c>
      <c r="Z2424">
        <v>11.544</v>
      </c>
      <c r="AA2424">
        <v>15.33</v>
      </c>
      <c r="AB2424">
        <v>35.907800000000002</v>
      </c>
      <c r="AC2424">
        <v>27.538900000000002</v>
      </c>
      <c r="AD2424">
        <v>14.32</v>
      </c>
      <c r="AE2424">
        <v>33.223999999999997</v>
      </c>
      <c r="AF2424">
        <v>18.323599999999999</v>
      </c>
      <c r="AG2424">
        <v>15.3992</v>
      </c>
      <c r="AH2424">
        <v>18.829000000000001</v>
      </c>
      <c r="AI2424">
        <v>9.6559500000000007</v>
      </c>
      <c r="AJ2424">
        <v>34.192799999999998</v>
      </c>
      <c r="AK2424" t="e">
        <v>#N/A</v>
      </c>
      <c r="AL2424">
        <v>29.129200000000001</v>
      </c>
      <c r="AM2424">
        <v>18.350300000000001</v>
      </c>
      <c r="AN2424">
        <v>38.6312</v>
      </c>
      <c r="AO2424">
        <v>16.1509</v>
      </c>
      <c r="AP2424">
        <v>12.114800000000001</v>
      </c>
      <c r="AQ2424">
        <v>31.207100000000001</v>
      </c>
      <c r="AR2424">
        <v>18.000399999999999</v>
      </c>
    </row>
    <row r="2425" spans="1:44" x14ac:dyDescent="0.25">
      <c r="A2425" s="1">
        <v>40078</v>
      </c>
      <c r="B2425">
        <v>45.478900000000003</v>
      </c>
      <c r="C2425">
        <v>9.2152399999999997</v>
      </c>
      <c r="D2425">
        <v>9.5271500000000007</v>
      </c>
      <c r="E2425">
        <v>21.662600000000001</v>
      </c>
      <c r="F2425">
        <v>30.5563</v>
      </c>
      <c r="G2425">
        <v>16.9908</v>
      </c>
      <c r="H2425">
        <v>18.399999999999999</v>
      </c>
      <c r="I2425">
        <v>11.6424</v>
      </c>
      <c r="J2425">
        <v>32.403199999999998</v>
      </c>
      <c r="K2425">
        <v>33.029800000000002</v>
      </c>
      <c r="L2425">
        <v>42.267600000000002</v>
      </c>
      <c r="M2425">
        <v>14.603</v>
      </c>
      <c r="N2425">
        <v>31.340699999999998</v>
      </c>
      <c r="O2425">
        <v>15.706200000000001</v>
      </c>
      <c r="P2425">
        <v>19.6919</v>
      </c>
      <c r="Q2425">
        <v>3.75</v>
      </c>
      <c r="R2425">
        <v>42.069499999999998</v>
      </c>
      <c r="S2425">
        <v>9.9105899999999991</v>
      </c>
      <c r="T2425">
        <v>0.51</v>
      </c>
      <c r="U2425">
        <v>118.79649999999999</v>
      </c>
      <c r="V2425">
        <v>29.346599999999999</v>
      </c>
      <c r="W2425">
        <v>16.768699999999999</v>
      </c>
      <c r="X2425">
        <v>24.200900000000001</v>
      </c>
      <c r="Y2425">
        <v>75.305199999999999</v>
      </c>
      <c r="Z2425">
        <v>11.4428</v>
      </c>
      <c r="AA2425">
        <v>14.97</v>
      </c>
      <c r="AB2425">
        <v>35.851999999999997</v>
      </c>
      <c r="AC2425">
        <v>28.488600000000002</v>
      </c>
      <c r="AD2425">
        <v>13.93</v>
      </c>
      <c r="AE2425">
        <v>32.756</v>
      </c>
      <c r="AF2425">
        <v>17.892600000000002</v>
      </c>
      <c r="AG2425">
        <v>15.5558</v>
      </c>
      <c r="AH2425">
        <v>18.6799</v>
      </c>
      <c r="AI2425">
        <v>9.6682799999999993</v>
      </c>
      <c r="AJ2425">
        <v>33.993699999999997</v>
      </c>
      <c r="AK2425" t="e">
        <v>#N/A</v>
      </c>
      <c r="AL2425">
        <v>28.767800000000001</v>
      </c>
      <c r="AM2425">
        <v>17.556000000000001</v>
      </c>
      <c r="AN2425">
        <v>38.654699999999998</v>
      </c>
      <c r="AO2425">
        <v>16.028500000000001</v>
      </c>
      <c r="AP2425">
        <v>12.181800000000001</v>
      </c>
      <c r="AQ2425">
        <v>30.998100000000001</v>
      </c>
      <c r="AR2425">
        <v>18.094100000000001</v>
      </c>
    </row>
    <row r="2426" spans="1:44" x14ac:dyDescent="0.25">
      <c r="A2426" s="1">
        <v>40079</v>
      </c>
      <c r="B2426">
        <v>45.136099999999999</v>
      </c>
      <c r="C2426">
        <v>9.1357800000000005</v>
      </c>
      <c r="D2426">
        <v>9.4506399999999999</v>
      </c>
      <c r="E2426">
        <v>21.4223</v>
      </c>
      <c r="F2426">
        <v>31.1571</v>
      </c>
      <c r="G2426">
        <v>17.085799999999999</v>
      </c>
      <c r="H2426">
        <v>18.16</v>
      </c>
      <c r="I2426">
        <v>11.567299999999999</v>
      </c>
      <c r="J2426">
        <v>31.927099999999999</v>
      </c>
      <c r="K2426">
        <v>32.293900000000001</v>
      </c>
      <c r="L2426">
        <v>41.5259</v>
      </c>
      <c r="M2426">
        <v>14.2196</v>
      </c>
      <c r="N2426">
        <v>30.459099999999999</v>
      </c>
      <c r="O2426">
        <v>15.6228</v>
      </c>
      <c r="P2426">
        <v>19.354900000000001</v>
      </c>
      <c r="Q2426">
        <v>3.61</v>
      </c>
      <c r="R2426">
        <v>41.561</v>
      </c>
      <c r="S2426">
        <v>9.9027499999999993</v>
      </c>
      <c r="T2426">
        <v>0.5</v>
      </c>
      <c r="U2426">
        <v>117.5688</v>
      </c>
      <c r="V2426">
        <v>29.290700000000001</v>
      </c>
      <c r="W2426">
        <v>16.601500000000001</v>
      </c>
      <c r="X2426">
        <v>23.909600000000001</v>
      </c>
      <c r="Y2426">
        <v>74.800799999999995</v>
      </c>
      <c r="Z2426">
        <v>11.639699999999999</v>
      </c>
      <c r="AA2426">
        <v>15.29</v>
      </c>
      <c r="AB2426">
        <v>35.662799999999997</v>
      </c>
      <c r="AC2426">
        <v>27.618600000000001</v>
      </c>
      <c r="AD2426">
        <v>13.97</v>
      </c>
      <c r="AE2426">
        <v>32.591000000000001</v>
      </c>
      <c r="AF2426">
        <v>17.8889</v>
      </c>
      <c r="AG2426">
        <v>15.522500000000001</v>
      </c>
      <c r="AH2426">
        <v>18.59</v>
      </c>
      <c r="AI2426">
        <v>9.4534300000000009</v>
      </c>
      <c r="AJ2426">
        <v>33.992800000000003</v>
      </c>
      <c r="AK2426" t="e">
        <v>#N/A</v>
      </c>
      <c r="AL2426">
        <v>28.5807</v>
      </c>
      <c r="AM2426">
        <v>16.979600000000001</v>
      </c>
      <c r="AN2426">
        <v>38.347299999999997</v>
      </c>
      <c r="AO2426">
        <v>16.226199999999999</v>
      </c>
      <c r="AP2426">
        <v>12.0991</v>
      </c>
      <c r="AQ2426">
        <v>30.633199999999999</v>
      </c>
      <c r="AR2426">
        <v>17.8992</v>
      </c>
    </row>
    <row r="2427" spans="1:44" x14ac:dyDescent="0.25">
      <c r="A2427" s="1">
        <v>40080</v>
      </c>
      <c r="B2427">
        <v>44.987699999999997</v>
      </c>
      <c r="C2427">
        <v>8.7376799999999992</v>
      </c>
      <c r="D2427">
        <v>9.3269900000000003</v>
      </c>
      <c r="E2427">
        <v>21.6036</v>
      </c>
      <c r="F2427">
        <v>30.047000000000001</v>
      </c>
      <c r="G2427">
        <v>16.9437</v>
      </c>
      <c r="H2427">
        <v>18.59</v>
      </c>
      <c r="I2427">
        <v>11.234999999999999</v>
      </c>
      <c r="J2427">
        <v>31.605699999999999</v>
      </c>
      <c r="K2427">
        <v>31.541899999999998</v>
      </c>
      <c r="L2427">
        <v>41.183799999999998</v>
      </c>
      <c r="M2427">
        <v>14.1404</v>
      </c>
      <c r="N2427">
        <v>29.882300000000001</v>
      </c>
      <c r="O2427">
        <v>15.567299999999999</v>
      </c>
      <c r="P2427">
        <v>18.871600000000001</v>
      </c>
      <c r="Q2427">
        <v>3.27</v>
      </c>
      <c r="R2427">
        <v>41.561</v>
      </c>
      <c r="S2427">
        <v>9.6679200000000005</v>
      </c>
      <c r="T2427">
        <v>0.5</v>
      </c>
      <c r="U2427">
        <v>117.3165</v>
      </c>
      <c r="V2427">
        <v>29.283000000000001</v>
      </c>
      <c r="W2427">
        <v>16.43</v>
      </c>
      <c r="X2427">
        <v>23.586300000000001</v>
      </c>
      <c r="Y2427">
        <v>74.9512</v>
      </c>
      <c r="Z2427">
        <v>11.458</v>
      </c>
      <c r="AA2427">
        <v>14.86</v>
      </c>
      <c r="AB2427">
        <v>35.669699999999999</v>
      </c>
      <c r="AC2427">
        <v>27.223299999999998</v>
      </c>
      <c r="AD2427">
        <v>14.09</v>
      </c>
      <c r="AE2427">
        <v>32.964799999999997</v>
      </c>
      <c r="AF2427">
        <v>17.7242</v>
      </c>
      <c r="AG2427">
        <v>15.671099999999999</v>
      </c>
      <c r="AH2427">
        <v>18.567399999999999</v>
      </c>
      <c r="AI2427">
        <v>9.4688199999999991</v>
      </c>
      <c r="AJ2427">
        <v>34.378</v>
      </c>
      <c r="AK2427" t="e">
        <v>#N/A</v>
      </c>
      <c r="AL2427">
        <v>28.748899999999999</v>
      </c>
      <c r="AM2427">
        <v>16.582699999999999</v>
      </c>
      <c r="AN2427">
        <v>38.141599999999997</v>
      </c>
      <c r="AO2427">
        <v>16.389500000000002</v>
      </c>
      <c r="AP2427">
        <v>12.047499999999999</v>
      </c>
      <c r="AQ2427">
        <v>30.846800000000002</v>
      </c>
      <c r="AR2427">
        <v>17.847200000000001</v>
      </c>
    </row>
    <row r="2428" spans="1:44" x14ac:dyDescent="0.25">
      <c r="A2428" s="1">
        <v>40081</v>
      </c>
      <c r="B2428">
        <v>45.104799999999997</v>
      </c>
      <c r="C2428">
        <v>8.5160900000000002</v>
      </c>
      <c r="D2428">
        <v>9.3893299999999993</v>
      </c>
      <c r="E2428">
        <v>21.2468</v>
      </c>
      <c r="F2428">
        <v>29.9788</v>
      </c>
      <c r="G2428">
        <v>16.9224</v>
      </c>
      <c r="H2428">
        <v>18.420000000000002</v>
      </c>
      <c r="I2428">
        <v>11.057</v>
      </c>
      <c r="J2428">
        <v>31.6509</v>
      </c>
      <c r="K2428">
        <v>31.354600000000001</v>
      </c>
      <c r="L2428">
        <v>41.429499999999997</v>
      </c>
      <c r="M2428">
        <v>14.215999999999999</v>
      </c>
      <c r="N2428">
        <v>29.742799999999999</v>
      </c>
      <c r="O2428">
        <v>15.8599</v>
      </c>
      <c r="P2428">
        <v>18.685700000000001</v>
      </c>
      <c r="Q2428">
        <v>3.3</v>
      </c>
      <c r="R2428">
        <v>41.699100000000001</v>
      </c>
      <c r="S2428">
        <v>9.6091899999999999</v>
      </c>
      <c r="T2428">
        <v>0.51</v>
      </c>
      <c r="U2428">
        <v>115.8035</v>
      </c>
      <c r="V2428">
        <v>29.573</v>
      </c>
      <c r="W2428">
        <v>16.423500000000001</v>
      </c>
      <c r="X2428">
        <v>23.209800000000001</v>
      </c>
      <c r="Y2428">
        <v>75.539199999999994</v>
      </c>
      <c r="Z2428">
        <v>11.434200000000001</v>
      </c>
      <c r="AA2428">
        <v>14.26</v>
      </c>
      <c r="AB2428">
        <v>35.848799999999997</v>
      </c>
      <c r="AC2428">
        <v>26.9605</v>
      </c>
      <c r="AD2428">
        <v>13.99</v>
      </c>
      <c r="AE2428">
        <v>33.675699999999999</v>
      </c>
      <c r="AF2428">
        <v>17.980699999999999</v>
      </c>
      <c r="AG2428">
        <v>15.5387</v>
      </c>
      <c r="AH2428">
        <v>18.842500000000001</v>
      </c>
      <c r="AI2428">
        <v>9.5088799999999996</v>
      </c>
      <c r="AJ2428">
        <v>34.709400000000002</v>
      </c>
      <c r="AK2428" t="e">
        <v>#N/A</v>
      </c>
      <c r="AL2428">
        <v>29.081</v>
      </c>
      <c r="AM2428">
        <v>16.251000000000001</v>
      </c>
      <c r="AN2428">
        <v>37.903700000000001</v>
      </c>
      <c r="AO2428">
        <v>16.384</v>
      </c>
      <c r="AP2428">
        <v>11.6546</v>
      </c>
      <c r="AQ2428">
        <v>30.299600000000002</v>
      </c>
      <c r="AR2428">
        <v>17.741599999999998</v>
      </c>
    </row>
    <row r="2429" spans="1:44" x14ac:dyDescent="0.25">
      <c r="A2429" s="1">
        <v>40084</v>
      </c>
      <c r="B2429">
        <v>45.906999999999996</v>
      </c>
      <c r="C2429">
        <v>8.7558299999999996</v>
      </c>
      <c r="D2429">
        <v>9.4934600000000007</v>
      </c>
      <c r="E2429">
        <v>22.137899999999998</v>
      </c>
      <c r="F2429">
        <v>31.0563</v>
      </c>
      <c r="G2429">
        <v>17.296700000000001</v>
      </c>
      <c r="H2429">
        <v>18.52</v>
      </c>
      <c r="I2429">
        <v>11.4856</v>
      </c>
      <c r="J2429">
        <v>32.6477</v>
      </c>
      <c r="K2429">
        <v>31.9983</v>
      </c>
      <c r="L2429">
        <v>42.096699999999998</v>
      </c>
      <c r="M2429">
        <v>14.8584</v>
      </c>
      <c r="N2429">
        <v>31.075700000000001</v>
      </c>
      <c r="O2429">
        <v>15.929600000000001</v>
      </c>
      <c r="P2429">
        <v>19.2654</v>
      </c>
      <c r="Q2429">
        <v>3.44</v>
      </c>
      <c r="R2429">
        <v>42.296900000000001</v>
      </c>
      <c r="S2429">
        <v>9.8515999999999995</v>
      </c>
      <c r="T2429">
        <v>0.49</v>
      </c>
      <c r="U2429">
        <v>117.8997</v>
      </c>
      <c r="V2429">
        <v>30.155000000000001</v>
      </c>
      <c r="W2429">
        <v>16.696999999999999</v>
      </c>
      <c r="X2429">
        <v>22.9526</v>
      </c>
      <c r="Y2429">
        <v>74.549000000000007</v>
      </c>
      <c r="Z2429">
        <v>11.6685</v>
      </c>
      <c r="AA2429">
        <v>14.44</v>
      </c>
      <c r="AB2429">
        <v>36.282699999999998</v>
      </c>
      <c r="AC2429">
        <v>27.714700000000001</v>
      </c>
      <c r="AD2429">
        <v>13.98</v>
      </c>
      <c r="AE2429">
        <v>33.851999999999997</v>
      </c>
      <c r="AF2429">
        <v>18.454599999999999</v>
      </c>
      <c r="AG2429">
        <v>15.730399999999999</v>
      </c>
      <c r="AH2429">
        <v>18.984000000000002</v>
      </c>
      <c r="AI2429">
        <v>9.6205599999999993</v>
      </c>
      <c r="AJ2429">
        <v>34.846600000000002</v>
      </c>
      <c r="AK2429" t="e">
        <v>#N/A</v>
      </c>
      <c r="AL2429">
        <v>29.980599999999999</v>
      </c>
      <c r="AM2429">
        <v>16.5686</v>
      </c>
      <c r="AN2429">
        <v>38.017099999999999</v>
      </c>
      <c r="AO2429">
        <v>16.631</v>
      </c>
      <c r="AP2429">
        <v>11.7498</v>
      </c>
      <c r="AQ2429">
        <v>30.359300000000001</v>
      </c>
      <c r="AR2429">
        <v>18.1647</v>
      </c>
    </row>
    <row r="2430" spans="1:44" x14ac:dyDescent="0.25">
      <c r="A2430" s="1">
        <v>40085</v>
      </c>
      <c r="B2430">
        <v>45.566200000000002</v>
      </c>
      <c r="C2430">
        <v>8.7509599999999992</v>
      </c>
      <c r="D2430">
        <v>9.6838599999999992</v>
      </c>
      <c r="E2430">
        <v>22.019400000000001</v>
      </c>
      <c r="F2430">
        <v>30.648399999999999</v>
      </c>
      <c r="G2430">
        <v>17.3447</v>
      </c>
      <c r="H2430">
        <v>18.61</v>
      </c>
      <c r="I2430">
        <v>11.525</v>
      </c>
      <c r="J2430">
        <v>33.834400000000002</v>
      </c>
      <c r="K2430">
        <v>31.862400000000001</v>
      </c>
      <c r="L2430">
        <v>41.921799999999998</v>
      </c>
      <c r="M2430">
        <v>14.7651</v>
      </c>
      <c r="N2430">
        <v>32.1815</v>
      </c>
      <c r="O2430">
        <v>16.0945</v>
      </c>
      <c r="P2430">
        <v>19.304099999999998</v>
      </c>
      <c r="Q2430">
        <v>3.37</v>
      </c>
      <c r="R2430">
        <v>42.272399999999998</v>
      </c>
      <c r="S2430">
        <v>9.8903499999999998</v>
      </c>
      <c r="T2430">
        <v>0.49</v>
      </c>
      <c r="U2430">
        <v>119.4207</v>
      </c>
      <c r="V2430">
        <v>30.104299999999999</v>
      </c>
      <c r="W2430">
        <v>16.547699999999999</v>
      </c>
      <c r="X2430">
        <v>23.0562</v>
      </c>
      <c r="Y2430">
        <v>74.751999999999995</v>
      </c>
      <c r="Z2430">
        <v>11.5947</v>
      </c>
      <c r="AA2430">
        <v>14.73</v>
      </c>
      <c r="AB2430">
        <v>36.331899999999997</v>
      </c>
      <c r="AC2430">
        <v>27.950700000000001</v>
      </c>
      <c r="AD2430">
        <v>13.9</v>
      </c>
      <c r="AE2430">
        <v>34.087000000000003</v>
      </c>
      <c r="AF2430">
        <v>18.478300000000001</v>
      </c>
      <c r="AG2430">
        <v>15.8028</v>
      </c>
      <c r="AH2430">
        <v>19.469000000000001</v>
      </c>
      <c r="AI2430">
        <v>9.8042899999999999</v>
      </c>
      <c r="AJ2430">
        <v>34.9377</v>
      </c>
      <c r="AK2430" t="e">
        <v>#N/A</v>
      </c>
      <c r="AL2430">
        <v>30.065899999999999</v>
      </c>
      <c r="AM2430">
        <v>16.606100000000001</v>
      </c>
      <c r="AN2430">
        <v>38.076099999999997</v>
      </c>
      <c r="AO2430">
        <v>16.636199999999999</v>
      </c>
      <c r="AP2430">
        <v>11.5703</v>
      </c>
      <c r="AQ2430">
        <v>30.403300000000002</v>
      </c>
      <c r="AR2430">
        <v>18.096399999999999</v>
      </c>
    </row>
    <row r="2431" spans="1:44" x14ac:dyDescent="0.25">
      <c r="A2431" s="1">
        <v>40086</v>
      </c>
      <c r="B2431">
        <v>45.188000000000002</v>
      </c>
      <c r="C2431">
        <v>8.5578299999999992</v>
      </c>
      <c r="D2431">
        <v>9.5732700000000008</v>
      </c>
      <c r="E2431">
        <v>21.8994</v>
      </c>
      <c r="F2431">
        <v>29.7041</v>
      </c>
      <c r="G2431">
        <v>17.232500000000002</v>
      </c>
      <c r="H2431">
        <v>18.510000000000002</v>
      </c>
      <c r="I2431">
        <v>11.290900000000001</v>
      </c>
      <c r="J2431">
        <v>33.3279</v>
      </c>
      <c r="K2431">
        <v>31.4922</v>
      </c>
      <c r="L2431">
        <v>41.370800000000003</v>
      </c>
      <c r="M2431">
        <v>14.821400000000001</v>
      </c>
      <c r="N2431">
        <v>32.926600000000001</v>
      </c>
      <c r="O2431">
        <v>16.1081</v>
      </c>
      <c r="P2431">
        <v>18.956099999999999</v>
      </c>
      <c r="Q2431">
        <v>3.29</v>
      </c>
      <c r="R2431">
        <v>41.721299999999999</v>
      </c>
      <c r="S2431">
        <v>9.6562900000000003</v>
      </c>
      <c r="T2431">
        <v>0.48</v>
      </c>
      <c r="U2431">
        <v>119.15170000000001</v>
      </c>
      <c r="V2431">
        <v>29.747299999999999</v>
      </c>
      <c r="W2431">
        <v>16.325099999999999</v>
      </c>
      <c r="X2431">
        <v>22.846699999999998</v>
      </c>
      <c r="Y2431">
        <v>74.759699999999995</v>
      </c>
      <c r="Z2431">
        <v>11.573499999999999</v>
      </c>
      <c r="AA2431">
        <v>15.29</v>
      </c>
      <c r="AB2431">
        <v>36.0749</v>
      </c>
      <c r="AC2431">
        <v>27.115400000000001</v>
      </c>
      <c r="AD2431">
        <v>13.76</v>
      </c>
      <c r="AE2431">
        <v>33.808999999999997</v>
      </c>
      <c r="AF2431">
        <v>18.232900000000001</v>
      </c>
      <c r="AG2431">
        <v>15.7745</v>
      </c>
      <c r="AH2431">
        <v>20.827999999999999</v>
      </c>
      <c r="AI2431">
        <v>9.6135000000000002</v>
      </c>
      <c r="AJ2431">
        <v>34.7194</v>
      </c>
      <c r="AK2431" t="e">
        <v>#N/A</v>
      </c>
      <c r="AL2431">
        <v>30.037700000000001</v>
      </c>
      <c r="AM2431">
        <v>16.088200000000001</v>
      </c>
      <c r="AN2431">
        <v>37.597099999999998</v>
      </c>
      <c r="AO2431">
        <v>16.595099999999999</v>
      </c>
      <c r="AP2431">
        <v>11.42</v>
      </c>
      <c r="AQ2431">
        <v>30.122299999999999</v>
      </c>
      <c r="AR2431">
        <v>17.671399999999998</v>
      </c>
    </row>
    <row r="2432" spans="1:44" x14ac:dyDescent="0.25">
      <c r="A2432" s="1">
        <v>40087</v>
      </c>
      <c r="B2432">
        <v>44.740400000000001</v>
      </c>
      <c r="C2432">
        <v>8.4876299999999993</v>
      </c>
      <c r="D2432">
        <v>9.4955800000000004</v>
      </c>
      <c r="E2432">
        <v>21.119199999999999</v>
      </c>
      <c r="F2432">
        <v>27.7395</v>
      </c>
      <c r="G2432">
        <v>16.924099999999999</v>
      </c>
      <c r="H2432">
        <v>18.54</v>
      </c>
      <c r="I2432">
        <v>10.894500000000001</v>
      </c>
      <c r="J2432">
        <v>32.3018</v>
      </c>
      <c r="K2432">
        <v>30.555800000000001</v>
      </c>
      <c r="L2432">
        <v>40.708399999999997</v>
      </c>
      <c r="M2432">
        <v>14.6295</v>
      </c>
      <c r="N2432">
        <v>31.038900000000002</v>
      </c>
      <c r="O2432">
        <v>16.048100000000002</v>
      </c>
      <c r="P2432">
        <v>18.1768</v>
      </c>
      <c r="Q2432">
        <v>3.06</v>
      </c>
      <c r="R2432">
        <v>41.198999999999998</v>
      </c>
      <c r="S2432">
        <v>9.4588400000000004</v>
      </c>
      <c r="T2432">
        <v>0.47</v>
      </c>
      <c r="U2432">
        <v>116.515</v>
      </c>
      <c r="V2432">
        <v>29.166699999999999</v>
      </c>
      <c r="W2432">
        <v>16.244299999999999</v>
      </c>
      <c r="X2432">
        <v>22.5456</v>
      </c>
      <c r="Y2432">
        <v>74.218000000000004</v>
      </c>
      <c r="Z2432">
        <v>11.257199999999999</v>
      </c>
      <c r="AA2432">
        <v>14.84</v>
      </c>
      <c r="AB2432">
        <v>35.688499999999998</v>
      </c>
      <c r="AC2432">
        <v>25.782399999999999</v>
      </c>
      <c r="AD2432">
        <v>13.89</v>
      </c>
      <c r="AE2432">
        <v>33.853900000000003</v>
      </c>
      <c r="AF2432">
        <v>18.1021</v>
      </c>
      <c r="AG2432">
        <v>15.2675</v>
      </c>
      <c r="AH2432">
        <v>20.2637</v>
      </c>
      <c r="AI2432">
        <v>9.5418900000000004</v>
      </c>
      <c r="AJ2432">
        <v>34.182899999999997</v>
      </c>
      <c r="AK2432" t="e">
        <v>#N/A</v>
      </c>
      <c r="AL2432">
        <v>29.969899999999999</v>
      </c>
      <c r="AM2432">
        <v>16.041599999999999</v>
      </c>
      <c r="AN2432">
        <v>37.2819</v>
      </c>
      <c r="AO2432">
        <v>16.5702</v>
      </c>
      <c r="AP2432">
        <v>11.503299999999999</v>
      </c>
      <c r="AQ2432">
        <v>30.2821</v>
      </c>
      <c r="AR2432">
        <v>17.733000000000001</v>
      </c>
    </row>
    <row r="2433" spans="1:44" x14ac:dyDescent="0.25">
      <c r="A2433" s="1">
        <v>40088</v>
      </c>
      <c r="B2433">
        <v>44.364100000000001</v>
      </c>
      <c r="C2433">
        <v>8.4231599999999993</v>
      </c>
      <c r="D2433">
        <v>9.4589800000000004</v>
      </c>
      <c r="E2433">
        <v>21.1416</v>
      </c>
      <c r="F2433">
        <v>29.222000000000001</v>
      </c>
      <c r="G2433">
        <v>17.312200000000001</v>
      </c>
      <c r="H2433">
        <v>18.14</v>
      </c>
      <c r="I2433">
        <v>10.9834</v>
      </c>
      <c r="J2433">
        <v>31.866099999999999</v>
      </c>
      <c r="K2433">
        <v>30.1767</v>
      </c>
      <c r="L2433">
        <v>40.317500000000003</v>
      </c>
      <c r="M2433">
        <v>14.377800000000001</v>
      </c>
      <c r="N2433">
        <v>30.9741</v>
      </c>
      <c r="O2433">
        <v>16.277000000000001</v>
      </c>
      <c r="P2433">
        <v>18.143799999999999</v>
      </c>
      <c r="Q2433">
        <v>2.85</v>
      </c>
      <c r="R2433">
        <v>40.781999999999996</v>
      </c>
      <c r="S2433">
        <v>9.0988000000000007</v>
      </c>
      <c r="T2433">
        <v>0.46</v>
      </c>
      <c r="U2433">
        <v>116.9346</v>
      </c>
      <c r="V2433">
        <v>28.7392</v>
      </c>
      <c r="W2433">
        <v>16.067499999999999</v>
      </c>
      <c r="X2433">
        <v>22.053100000000001</v>
      </c>
      <c r="Y2433">
        <v>74.933300000000003</v>
      </c>
      <c r="Z2433">
        <v>11.3005</v>
      </c>
      <c r="AA2433">
        <v>14.27</v>
      </c>
      <c r="AB2433">
        <v>35.645699999999998</v>
      </c>
      <c r="AC2433">
        <v>26.1129</v>
      </c>
      <c r="AD2433">
        <v>13.85</v>
      </c>
      <c r="AE2433">
        <v>33.840600000000002</v>
      </c>
      <c r="AF2433">
        <v>18.377400000000002</v>
      </c>
      <c r="AG2433">
        <v>15.3187</v>
      </c>
      <c r="AH2433">
        <v>20.110900000000001</v>
      </c>
      <c r="AI2433">
        <v>9.4496000000000002</v>
      </c>
      <c r="AJ2433">
        <v>34.266100000000002</v>
      </c>
      <c r="AK2433" t="e">
        <v>#N/A</v>
      </c>
      <c r="AL2433">
        <v>30.139900000000001</v>
      </c>
      <c r="AM2433">
        <v>15.713699999999999</v>
      </c>
      <c r="AN2433">
        <v>37.063299999999998</v>
      </c>
      <c r="AO2433">
        <v>16.5063</v>
      </c>
      <c r="AP2433">
        <v>11.2835</v>
      </c>
      <c r="AQ2433">
        <v>30.335699999999999</v>
      </c>
      <c r="AR2433">
        <v>17.638200000000001</v>
      </c>
    </row>
    <row r="2434" spans="1:44" x14ac:dyDescent="0.25">
      <c r="A2434" s="1">
        <v>40091</v>
      </c>
      <c r="B2434">
        <v>44.792900000000003</v>
      </c>
      <c r="C2434">
        <v>8.7696799999999993</v>
      </c>
      <c r="D2434">
        <v>9.4994399999999999</v>
      </c>
      <c r="E2434">
        <v>21.499700000000001</v>
      </c>
      <c r="F2434">
        <v>28.8415</v>
      </c>
      <c r="G2434">
        <v>17.321999999999999</v>
      </c>
      <c r="H2434">
        <v>18.29</v>
      </c>
      <c r="I2434">
        <v>11.3385</v>
      </c>
      <c r="J2434">
        <v>32.236400000000003</v>
      </c>
      <c r="K2434">
        <v>31.1938</v>
      </c>
      <c r="L2434">
        <v>40.8352</v>
      </c>
      <c r="M2434">
        <v>14.4704</v>
      </c>
      <c r="N2434">
        <v>31.828800000000001</v>
      </c>
      <c r="O2434">
        <v>16.167999999999999</v>
      </c>
      <c r="P2434">
        <v>18.530200000000001</v>
      </c>
      <c r="Q2434">
        <v>3.03</v>
      </c>
      <c r="R2434">
        <v>41.1708</v>
      </c>
      <c r="S2434">
        <v>9.3265700000000002</v>
      </c>
      <c r="T2434">
        <v>0.44</v>
      </c>
      <c r="U2434">
        <v>120.74460000000001</v>
      </c>
      <c r="V2434">
        <v>29.082599999999999</v>
      </c>
      <c r="W2434">
        <v>16.054400000000001</v>
      </c>
      <c r="X2434">
        <v>22.315999999999999</v>
      </c>
      <c r="Y2434">
        <v>74.985500000000002</v>
      </c>
      <c r="Z2434">
        <v>11.3165</v>
      </c>
      <c r="AA2434">
        <v>14.4</v>
      </c>
      <c r="AB2434">
        <v>35.506500000000003</v>
      </c>
      <c r="AC2434">
        <v>27.1754</v>
      </c>
      <c r="AD2434">
        <v>13.79</v>
      </c>
      <c r="AE2434">
        <v>33.598399999999998</v>
      </c>
      <c r="AF2434">
        <v>18.3474</v>
      </c>
      <c r="AG2434">
        <v>15.0406</v>
      </c>
      <c r="AH2434">
        <v>20.247299999999999</v>
      </c>
      <c r="AI2434">
        <v>9.5440100000000001</v>
      </c>
      <c r="AJ2434">
        <v>34.038800000000002</v>
      </c>
      <c r="AK2434" t="e">
        <v>#N/A</v>
      </c>
      <c r="AL2434">
        <v>29.9465</v>
      </c>
      <c r="AM2434">
        <v>15.4742</v>
      </c>
      <c r="AN2434">
        <v>37.357500000000002</v>
      </c>
      <c r="AO2434">
        <v>16.455500000000001</v>
      </c>
      <c r="AP2434">
        <v>11.283799999999999</v>
      </c>
      <c r="AQ2434">
        <v>30.159500000000001</v>
      </c>
      <c r="AR2434">
        <v>17.839400000000001</v>
      </c>
    </row>
    <row r="2435" spans="1:44" x14ac:dyDescent="0.25">
      <c r="A2435" s="1">
        <v>40092</v>
      </c>
      <c r="B2435">
        <v>45.024700000000003</v>
      </c>
      <c r="C2435">
        <v>9.0115200000000009</v>
      </c>
      <c r="D2435">
        <v>9.5218699999999998</v>
      </c>
      <c r="E2435">
        <v>21.537600000000001</v>
      </c>
      <c r="F2435">
        <v>29.821849999999998</v>
      </c>
      <c r="G2435">
        <v>17.568999999999999</v>
      </c>
      <c r="H2435">
        <v>18.45</v>
      </c>
      <c r="I2435">
        <v>11.2834</v>
      </c>
      <c r="J2435">
        <v>32.0105</v>
      </c>
      <c r="K2435">
        <v>31.5489</v>
      </c>
      <c r="L2435">
        <v>41.224800000000002</v>
      </c>
      <c r="M2435">
        <v>14.6229</v>
      </c>
      <c r="N2435">
        <v>31.599699999999999</v>
      </c>
      <c r="O2435">
        <v>16.206700000000001</v>
      </c>
      <c r="P2435">
        <v>18.707699999999999</v>
      </c>
      <c r="Q2435">
        <v>3.17</v>
      </c>
      <c r="R2435">
        <v>41.5276</v>
      </c>
      <c r="S2435">
        <v>9.4056200000000008</v>
      </c>
      <c r="T2435">
        <v>0.42</v>
      </c>
      <c r="U2435">
        <v>120.20310000000001</v>
      </c>
      <c r="V2435">
        <v>29.462199999999999</v>
      </c>
      <c r="W2435">
        <v>16.024100000000001</v>
      </c>
      <c r="X2435">
        <v>22.387699999999999</v>
      </c>
      <c r="Y2435">
        <v>75.440299999999993</v>
      </c>
      <c r="Z2435">
        <v>11.5467</v>
      </c>
      <c r="AA2435">
        <v>14.45</v>
      </c>
      <c r="AB2435">
        <v>35.527700000000003</v>
      </c>
      <c r="AC2435">
        <v>27.663499999999999</v>
      </c>
      <c r="AD2435">
        <v>13.82</v>
      </c>
      <c r="AE2435">
        <v>33.845500000000001</v>
      </c>
      <c r="AF2435">
        <v>18.639600000000002</v>
      </c>
      <c r="AG2435">
        <v>15.2171</v>
      </c>
      <c r="AH2435">
        <v>20.200700000000001</v>
      </c>
      <c r="AI2435">
        <v>9.69482</v>
      </c>
      <c r="AJ2435">
        <v>34.002400000000002</v>
      </c>
      <c r="AK2435" t="e">
        <v>#N/A</v>
      </c>
      <c r="AL2435">
        <v>30.058499999999999</v>
      </c>
      <c r="AM2435">
        <v>15.5801</v>
      </c>
      <c r="AN2435">
        <v>37.739100000000001</v>
      </c>
      <c r="AO2435">
        <v>16.451499999999999</v>
      </c>
      <c r="AP2435">
        <v>11.218999999999999</v>
      </c>
      <c r="AQ2435">
        <v>30.198699999999999</v>
      </c>
      <c r="AR2435">
        <v>18.037400000000002</v>
      </c>
    </row>
    <row r="2436" spans="1:44" x14ac:dyDescent="0.25">
      <c r="A2436" s="1">
        <v>40093</v>
      </c>
      <c r="B2436">
        <v>44.628399999999999</v>
      </c>
      <c r="C2436">
        <v>9.2301400000000005</v>
      </c>
      <c r="D2436">
        <v>9.4971599999999992</v>
      </c>
      <c r="E2436">
        <v>21.8813</v>
      </c>
      <c r="F2436">
        <v>30.802199999999999</v>
      </c>
      <c r="G2436">
        <v>17.624700000000001</v>
      </c>
      <c r="H2436">
        <v>18</v>
      </c>
      <c r="I2436">
        <v>11.537599999999999</v>
      </c>
      <c r="J2436">
        <v>31.764800000000001</v>
      </c>
      <c r="K2436">
        <v>31.731300000000001</v>
      </c>
      <c r="L2436">
        <v>41.274099999999997</v>
      </c>
      <c r="M2436">
        <v>14.814</v>
      </c>
      <c r="N2436">
        <v>31.4573</v>
      </c>
      <c r="O2436">
        <v>16.384</v>
      </c>
      <c r="P2436">
        <v>18.678699999999999</v>
      </c>
      <c r="Q2436">
        <v>3.12</v>
      </c>
      <c r="R2436">
        <v>41.6128</v>
      </c>
      <c r="S2436">
        <v>9.4704599999999992</v>
      </c>
      <c r="T2436">
        <v>0.4</v>
      </c>
      <c r="U2436">
        <v>122.68640000000001</v>
      </c>
      <c r="V2436">
        <v>29.235800000000001</v>
      </c>
      <c r="W2436">
        <v>15.963100000000001</v>
      </c>
      <c r="X2436">
        <v>22.252700000000001</v>
      </c>
      <c r="Y2436">
        <v>76.474699999999999</v>
      </c>
      <c r="Z2436">
        <v>11.6395</v>
      </c>
      <c r="AA2436">
        <v>14.8</v>
      </c>
      <c r="AB2436">
        <v>35.843400000000003</v>
      </c>
      <c r="AC2436">
        <v>28.203700000000001</v>
      </c>
      <c r="AD2436">
        <v>13.86</v>
      </c>
      <c r="AE2436">
        <v>33.732900000000001</v>
      </c>
      <c r="AF2436">
        <v>18.491299999999999</v>
      </c>
      <c r="AG2436">
        <v>15.234</v>
      </c>
      <c r="AH2436">
        <v>20.345099999999999</v>
      </c>
      <c r="AI2436">
        <v>9.6612200000000001</v>
      </c>
      <c r="AJ2436">
        <v>34.019399999999997</v>
      </c>
      <c r="AK2436" t="e">
        <v>#N/A</v>
      </c>
      <c r="AL2436">
        <v>29.751000000000001</v>
      </c>
      <c r="AM2436">
        <v>16.038799999999998</v>
      </c>
      <c r="AN2436">
        <v>37.552700000000002</v>
      </c>
      <c r="AO2436">
        <v>16.227499999999999</v>
      </c>
      <c r="AP2436">
        <v>11.6685</v>
      </c>
      <c r="AQ2436">
        <v>30.2623</v>
      </c>
      <c r="AR2436">
        <v>18.065300000000001</v>
      </c>
    </row>
    <row r="2437" spans="1:44" x14ac:dyDescent="0.25">
      <c r="A2437" s="1">
        <v>40094</v>
      </c>
      <c r="B2437">
        <v>45.264000000000003</v>
      </c>
      <c r="C2437">
        <v>9.2840100000000003</v>
      </c>
      <c r="D2437">
        <v>9.5167599999999997</v>
      </c>
      <c r="E2437">
        <v>22.413399999999999</v>
      </c>
      <c r="F2437">
        <v>29.222200000000001</v>
      </c>
      <c r="G2437">
        <v>17.452000000000002</v>
      </c>
      <c r="H2437">
        <v>17.600000000000001</v>
      </c>
      <c r="I2437">
        <v>11.470499999999999</v>
      </c>
      <c r="J2437">
        <v>31.927700000000002</v>
      </c>
      <c r="K2437">
        <v>32.307200000000002</v>
      </c>
      <c r="L2437">
        <v>41.628799999999998</v>
      </c>
      <c r="M2437">
        <v>14.7822</v>
      </c>
      <c r="N2437">
        <v>31.377600000000001</v>
      </c>
      <c r="O2437">
        <v>16.242000000000001</v>
      </c>
      <c r="P2437">
        <v>19.071100000000001</v>
      </c>
      <c r="Q2437">
        <v>3.13</v>
      </c>
      <c r="R2437">
        <v>41.647500000000001</v>
      </c>
      <c r="S2437">
        <v>9.4611599999999996</v>
      </c>
      <c r="T2437">
        <v>0.45</v>
      </c>
      <c r="U2437">
        <v>120.63209999999999</v>
      </c>
      <c r="V2437">
        <v>29.0367</v>
      </c>
      <c r="W2437">
        <v>16.3444</v>
      </c>
      <c r="X2437">
        <v>22.471900000000002</v>
      </c>
      <c r="Y2437">
        <v>75.813500000000005</v>
      </c>
      <c r="Z2437">
        <v>11.661300000000001</v>
      </c>
      <c r="AA2437">
        <v>14.45</v>
      </c>
      <c r="AB2437">
        <v>35.811100000000003</v>
      </c>
      <c r="AC2437">
        <v>27.8262</v>
      </c>
      <c r="AD2437">
        <v>13.81</v>
      </c>
      <c r="AE2437">
        <v>33.416600000000003</v>
      </c>
      <c r="AF2437">
        <v>18.542100000000001</v>
      </c>
      <c r="AG2437">
        <v>15.513299999999999</v>
      </c>
      <c r="AH2437">
        <v>20.441600000000001</v>
      </c>
      <c r="AI2437">
        <v>9.6218400000000006</v>
      </c>
      <c r="AJ2437">
        <v>34.276600000000002</v>
      </c>
      <c r="AK2437" t="e">
        <v>#N/A</v>
      </c>
      <c r="AL2437">
        <v>29.260899999999999</v>
      </c>
      <c r="AM2437">
        <v>15.396599999999999</v>
      </c>
      <c r="AN2437">
        <v>37.811799999999998</v>
      </c>
      <c r="AO2437">
        <v>16.0307</v>
      </c>
      <c r="AP2437">
        <v>11.756600000000001</v>
      </c>
      <c r="AQ2437">
        <v>30.273</v>
      </c>
      <c r="AR2437">
        <v>18.3001</v>
      </c>
    </row>
    <row r="2438" spans="1:44" x14ac:dyDescent="0.25">
      <c r="A2438" s="1">
        <v>40095</v>
      </c>
      <c r="B2438">
        <v>45.4255</v>
      </c>
      <c r="C2438">
        <v>9.2209800000000008</v>
      </c>
      <c r="D2438">
        <v>9.6372599999999995</v>
      </c>
      <c r="E2438">
        <v>22.407399999999999</v>
      </c>
      <c r="F2438">
        <v>29.562200000000001</v>
      </c>
      <c r="G2438">
        <v>17.578099999999999</v>
      </c>
      <c r="H2438">
        <v>17.38</v>
      </c>
      <c r="I2438">
        <v>11.5932</v>
      </c>
      <c r="J2438">
        <v>32.194099999999999</v>
      </c>
      <c r="K2438">
        <v>32.6706</v>
      </c>
      <c r="L2438">
        <v>42.429400000000001</v>
      </c>
      <c r="M2438">
        <v>15.020200000000001</v>
      </c>
      <c r="N2438">
        <v>31.27</v>
      </c>
      <c r="O2438">
        <v>16.2742</v>
      </c>
      <c r="P2438">
        <v>19.2928</v>
      </c>
      <c r="Q2438">
        <v>3.15</v>
      </c>
      <c r="R2438">
        <v>41.817</v>
      </c>
      <c r="S2438">
        <v>9.44618</v>
      </c>
      <c r="T2438">
        <v>0.48</v>
      </c>
      <c r="U2438">
        <v>121.4635</v>
      </c>
      <c r="V2438">
        <v>29.637699999999999</v>
      </c>
      <c r="W2438">
        <v>16.401399999999999</v>
      </c>
      <c r="X2438">
        <v>22.693200000000001</v>
      </c>
      <c r="Y2438">
        <v>78.138900000000007</v>
      </c>
      <c r="Z2438">
        <v>11.841900000000001</v>
      </c>
      <c r="AA2438">
        <v>15.39</v>
      </c>
      <c r="AB2438">
        <v>36.313099999999999</v>
      </c>
      <c r="AC2438">
        <v>28.188800000000001</v>
      </c>
      <c r="AD2438">
        <v>13.73</v>
      </c>
      <c r="AE2438">
        <v>33.3461</v>
      </c>
      <c r="AF2438">
        <v>18.6328</v>
      </c>
      <c r="AG2438">
        <v>15.4786</v>
      </c>
      <c r="AH2438">
        <v>20.322199999999999</v>
      </c>
      <c r="AI2438">
        <v>9.7571700000000003</v>
      </c>
      <c r="AJ2438">
        <v>34.253300000000003</v>
      </c>
      <c r="AK2438" t="e">
        <v>#N/A</v>
      </c>
      <c r="AL2438">
        <v>29.565300000000001</v>
      </c>
      <c r="AM2438">
        <v>15.7355</v>
      </c>
      <c r="AN2438">
        <v>38.084000000000003</v>
      </c>
      <c r="AO2438">
        <v>16.044799999999999</v>
      </c>
      <c r="AP2438">
        <v>11.965400000000001</v>
      </c>
      <c r="AQ2438">
        <v>30.439800000000002</v>
      </c>
      <c r="AR2438">
        <v>18.297000000000001</v>
      </c>
    </row>
    <row r="2439" spans="1:44" x14ac:dyDescent="0.25">
      <c r="A2439" s="1">
        <v>40099</v>
      </c>
      <c r="B2439">
        <v>45.028799999999997</v>
      </c>
      <c r="C2439">
        <v>9.0667200000000001</v>
      </c>
      <c r="D2439">
        <v>9.5633499999999998</v>
      </c>
      <c r="E2439">
        <v>22.172000000000001</v>
      </c>
      <c r="F2439">
        <v>29.5411</v>
      </c>
      <c r="G2439">
        <v>17.402100000000001</v>
      </c>
      <c r="H2439">
        <v>17.260000000000002</v>
      </c>
      <c r="I2439">
        <v>11.7081</v>
      </c>
      <c r="J2439">
        <v>31.4682</v>
      </c>
      <c r="K2439">
        <v>31.876100000000001</v>
      </c>
      <c r="L2439">
        <v>42.862099999999998</v>
      </c>
      <c r="M2439">
        <v>14.7934</v>
      </c>
      <c r="N2439">
        <v>32.370800000000003</v>
      </c>
      <c r="O2439">
        <v>16.1937</v>
      </c>
      <c r="P2439">
        <v>19.371400000000001</v>
      </c>
      <c r="Q2439">
        <v>2.97</v>
      </c>
      <c r="R2439">
        <v>42.089399999999998</v>
      </c>
      <c r="S2439">
        <v>9.4953500000000002</v>
      </c>
      <c r="T2439">
        <v>0.47099999999999997</v>
      </c>
      <c r="U2439">
        <v>119.214</v>
      </c>
      <c r="V2439">
        <v>28.982199999999999</v>
      </c>
      <c r="W2439">
        <v>16.619700000000002</v>
      </c>
      <c r="X2439">
        <v>22.307099999999998</v>
      </c>
      <c r="Y2439">
        <v>78.210800000000006</v>
      </c>
      <c r="Z2439">
        <v>11.9375</v>
      </c>
      <c r="AA2439">
        <v>15.39</v>
      </c>
      <c r="AB2439">
        <v>35.608600000000003</v>
      </c>
      <c r="AC2439">
        <v>27.8567</v>
      </c>
      <c r="AD2439">
        <v>13.67</v>
      </c>
      <c r="AE2439">
        <v>33.294600000000003</v>
      </c>
      <c r="AF2439">
        <v>18.410399999999999</v>
      </c>
      <c r="AG2439">
        <v>15.491899999999999</v>
      </c>
      <c r="AH2439">
        <v>20.194900000000001</v>
      </c>
      <c r="AI2439">
        <v>9.6021900000000002</v>
      </c>
      <c r="AJ2439">
        <v>33.813400000000001</v>
      </c>
      <c r="AK2439" t="e">
        <v>#N/A</v>
      </c>
      <c r="AL2439">
        <v>28.863700000000001</v>
      </c>
      <c r="AM2439">
        <v>15.3743</v>
      </c>
      <c r="AN2439">
        <v>37.670299999999997</v>
      </c>
      <c r="AO2439">
        <v>15.8453</v>
      </c>
      <c r="AP2439">
        <v>12.1553</v>
      </c>
      <c r="AQ2439">
        <v>30.43</v>
      </c>
      <c r="AR2439">
        <v>18.010899999999999</v>
      </c>
    </row>
    <row r="2440" spans="1:44" x14ac:dyDescent="0.25">
      <c r="A2440" s="1">
        <v>40100</v>
      </c>
      <c r="B2440">
        <v>46.1342</v>
      </c>
      <c r="C2440">
        <v>9.1911799999999992</v>
      </c>
      <c r="D2440">
        <v>9.6423000000000005</v>
      </c>
      <c r="E2440">
        <v>22.305599999999998</v>
      </c>
      <c r="F2440">
        <v>29.3947</v>
      </c>
      <c r="G2440">
        <v>17.4984</v>
      </c>
      <c r="H2440">
        <v>17.3</v>
      </c>
      <c r="I2440">
        <v>12.1938</v>
      </c>
      <c r="J2440">
        <v>31.8017</v>
      </c>
      <c r="K2440">
        <v>32.908299999999997</v>
      </c>
      <c r="L2440">
        <v>43.616599999999998</v>
      </c>
      <c r="M2440">
        <v>15.104900000000001</v>
      </c>
      <c r="N2440">
        <v>33.471499999999999</v>
      </c>
      <c r="O2440">
        <v>16.187000000000001</v>
      </c>
      <c r="P2440">
        <v>20.057300000000001</v>
      </c>
      <c r="Q2440">
        <v>3.04</v>
      </c>
      <c r="R2440">
        <v>42.986699999999999</v>
      </c>
      <c r="S2440">
        <v>9.7448999999999995</v>
      </c>
      <c r="T2440">
        <v>0.46</v>
      </c>
      <c r="U2440">
        <v>122.2895</v>
      </c>
      <c r="V2440">
        <v>29.693100000000001</v>
      </c>
      <c r="W2440">
        <v>16.510200000000001</v>
      </c>
      <c r="X2440">
        <v>22.6447</v>
      </c>
      <c r="Y2440">
        <v>78.939400000000006</v>
      </c>
      <c r="Z2440">
        <v>12.121700000000001</v>
      </c>
      <c r="AA2440">
        <v>15.44</v>
      </c>
      <c r="AB2440">
        <v>35.299700000000001</v>
      </c>
      <c r="AC2440">
        <v>28.739000000000001</v>
      </c>
      <c r="AD2440">
        <v>13.81</v>
      </c>
      <c r="AE2440">
        <v>33.518900000000002</v>
      </c>
      <c r="AF2440">
        <v>18.6616</v>
      </c>
      <c r="AG2440">
        <v>15.5642</v>
      </c>
      <c r="AH2440">
        <v>20.5488</v>
      </c>
      <c r="AI2440">
        <v>9.9284700000000008</v>
      </c>
      <c r="AJ2440">
        <v>33.804299999999998</v>
      </c>
      <c r="AK2440" t="e">
        <v>#N/A</v>
      </c>
      <c r="AL2440">
        <v>29.215</v>
      </c>
      <c r="AM2440">
        <v>15.7235</v>
      </c>
      <c r="AN2440">
        <v>38.714199999999998</v>
      </c>
      <c r="AO2440">
        <v>15.7836</v>
      </c>
      <c r="AP2440">
        <v>12.1625</v>
      </c>
      <c r="AQ2440">
        <v>30.3047</v>
      </c>
      <c r="AR2440">
        <v>18.306899999999999</v>
      </c>
    </row>
    <row r="2441" spans="1:44" x14ac:dyDescent="0.25">
      <c r="A2441" s="1">
        <v>40101</v>
      </c>
      <c r="B2441">
        <v>46.307600000000001</v>
      </c>
      <c r="C2441">
        <v>9.2273700000000005</v>
      </c>
      <c r="D2441">
        <v>9.6692199999999993</v>
      </c>
      <c r="E2441">
        <v>22.6174</v>
      </c>
      <c r="F2441">
        <v>29.594200000000001</v>
      </c>
      <c r="G2441">
        <v>17.451499999999999</v>
      </c>
      <c r="H2441">
        <v>17.23</v>
      </c>
      <c r="I2441">
        <v>11.8988</v>
      </c>
      <c r="J2441">
        <v>31.383299999999998</v>
      </c>
      <c r="K2441">
        <v>33.103000000000002</v>
      </c>
      <c r="L2441">
        <v>44.3782</v>
      </c>
      <c r="M2441">
        <v>15.1159</v>
      </c>
      <c r="N2441">
        <v>31.8338</v>
      </c>
      <c r="O2441">
        <v>16.229199999999999</v>
      </c>
      <c r="P2441">
        <v>20.086099999999998</v>
      </c>
      <c r="Q2441">
        <v>2.95</v>
      </c>
      <c r="R2441">
        <v>43.694800000000001</v>
      </c>
      <c r="S2441">
        <v>9.7270800000000008</v>
      </c>
      <c r="T2441">
        <v>0.45</v>
      </c>
      <c r="U2441">
        <v>120.1053</v>
      </c>
      <c r="V2441">
        <v>29.795300000000001</v>
      </c>
      <c r="W2441">
        <v>16.480799999999999</v>
      </c>
      <c r="X2441">
        <v>22.8766</v>
      </c>
      <c r="Y2441">
        <v>78.8018</v>
      </c>
      <c r="Z2441">
        <v>12.042299999999999</v>
      </c>
      <c r="AA2441">
        <v>15.88</v>
      </c>
      <c r="AB2441">
        <v>35.567700000000002</v>
      </c>
      <c r="AC2441">
        <v>28.771899999999999</v>
      </c>
      <c r="AD2441">
        <v>13.81</v>
      </c>
      <c r="AE2441">
        <v>33.965699999999998</v>
      </c>
      <c r="AF2441">
        <v>18.9101</v>
      </c>
      <c r="AG2441">
        <v>16.0321</v>
      </c>
      <c r="AH2441">
        <v>20.6008</v>
      </c>
      <c r="AI2441">
        <v>10.1058</v>
      </c>
      <c r="AJ2441">
        <v>33.801600000000001</v>
      </c>
      <c r="AK2441" t="e">
        <v>#N/A</v>
      </c>
      <c r="AL2441">
        <v>29.182300000000001</v>
      </c>
      <c r="AM2441">
        <v>15.545199999999999</v>
      </c>
      <c r="AN2441">
        <v>39.147500000000001</v>
      </c>
      <c r="AO2441">
        <v>15.894399999999999</v>
      </c>
      <c r="AP2441">
        <v>12.222</v>
      </c>
      <c r="AQ2441">
        <v>30.822900000000001</v>
      </c>
      <c r="AR2441">
        <v>18.530799999999999</v>
      </c>
    </row>
    <row r="2442" spans="1:44" x14ac:dyDescent="0.25">
      <c r="A2442" s="1">
        <v>40102</v>
      </c>
      <c r="B2442">
        <v>45.839799999999997</v>
      </c>
      <c r="C2442">
        <v>9.0187799999999996</v>
      </c>
      <c r="D2442">
        <v>9.6712600000000002</v>
      </c>
      <c r="E2442">
        <v>22.2408</v>
      </c>
      <c r="F2442">
        <v>28.649100000000001</v>
      </c>
      <c r="G2442">
        <v>17.215900000000001</v>
      </c>
      <c r="H2442">
        <v>17.260000000000002</v>
      </c>
      <c r="I2442">
        <v>11.342700000000001</v>
      </c>
      <c r="J2442">
        <v>32.2395</v>
      </c>
      <c r="K2442">
        <v>32.9711</v>
      </c>
      <c r="L2442">
        <v>44.432699999999997</v>
      </c>
      <c r="M2442">
        <v>14.893800000000001</v>
      </c>
      <c r="N2442">
        <v>30.751999999999999</v>
      </c>
      <c r="O2442">
        <v>16.250299999999999</v>
      </c>
      <c r="P2442">
        <v>19.8064</v>
      </c>
      <c r="Q2442">
        <v>2.88</v>
      </c>
      <c r="R2442">
        <v>43.7879</v>
      </c>
      <c r="S2442">
        <v>9.3300099999999997</v>
      </c>
      <c r="T2442">
        <v>0.44</v>
      </c>
      <c r="U2442">
        <v>117.35339999999999</v>
      </c>
      <c r="V2442">
        <v>30.014900000000001</v>
      </c>
      <c r="W2442">
        <v>16.4511</v>
      </c>
      <c r="X2442">
        <v>22.8871</v>
      </c>
      <c r="Y2442">
        <v>74.829800000000006</v>
      </c>
      <c r="Z2442">
        <v>11.7529</v>
      </c>
      <c r="AA2442">
        <v>16.77</v>
      </c>
      <c r="AB2442">
        <v>35.275700000000001</v>
      </c>
      <c r="AC2442">
        <v>28.1036</v>
      </c>
      <c r="AD2442">
        <v>14.1</v>
      </c>
      <c r="AE2442">
        <v>34.316000000000003</v>
      </c>
      <c r="AF2442">
        <v>18.852699999999999</v>
      </c>
      <c r="AG2442">
        <v>15.900700000000001</v>
      </c>
      <c r="AH2442">
        <v>20.638300000000001</v>
      </c>
      <c r="AI2442">
        <v>10.1653</v>
      </c>
      <c r="AJ2442">
        <v>33.908299999999997</v>
      </c>
      <c r="AK2442" t="e">
        <v>#N/A</v>
      </c>
      <c r="AL2442">
        <v>29.244599999999998</v>
      </c>
      <c r="AM2442">
        <v>15.4704</v>
      </c>
      <c r="AN2442">
        <v>39.450299999999999</v>
      </c>
      <c r="AO2442">
        <v>15.7745</v>
      </c>
      <c r="AP2442">
        <v>12.0893</v>
      </c>
      <c r="AQ2442">
        <v>30.951499999999999</v>
      </c>
      <c r="AR2442">
        <v>18.632200000000001</v>
      </c>
    </row>
    <row r="2443" spans="1:44" x14ac:dyDescent="0.25">
      <c r="A2443" s="1">
        <v>40105</v>
      </c>
      <c r="B2443">
        <v>45.869599999999998</v>
      </c>
      <c r="C2443">
        <v>9.0083599999999997</v>
      </c>
      <c r="D2443">
        <v>9.6817299999999999</v>
      </c>
      <c r="E2443">
        <v>22.662400000000002</v>
      </c>
      <c r="F2443">
        <v>27.213200000000001</v>
      </c>
      <c r="G2443">
        <v>17.3245</v>
      </c>
      <c r="H2443">
        <v>17.3</v>
      </c>
      <c r="I2443">
        <v>11.24</v>
      </c>
      <c r="J2443">
        <v>32.290700000000001</v>
      </c>
      <c r="K2443">
        <v>34.838099999999997</v>
      </c>
      <c r="L2443">
        <v>44.776800000000001</v>
      </c>
      <c r="M2443">
        <v>14.987</v>
      </c>
      <c r="N2443">
        <v>30.316600000000001</v>
      </c>
      <c r="O2443">
        <v>16.132100000000001</v>
      </c>
      <c r="P2443">
        <v>20.042400000000001</v>
      </c>
      <c r="Q2443">
        <v>2.84</v>
      </c>
      <c r="R2443">
        <v>43.942500000000003</v>
      </c>
      <c r="S2443">
        <v>9.1434899999999999</v>
      </c>
      <c r="T2443">
        <v>0.43</v>
      </c>
      <c r="U2443">
        <v>117.6848</v>
      </c>
      <c r="V2443">
        <v>29.978200000000001</v>
      </c>
      <c r="W2443">
        <v>16.619599999999998</v>
      </c>
      <c r="X2443">
        <v>23.1922</v>
      </c>
      <c r="Y2443">
        <v>75.498099999999994</v>
      </c>
      <c r="Z2443">
        <v>11.847799999999999</v>
      </c>
      <c r="AA2443">
        <v>16.11</v>
      </c>
      <c r="AB2443">
        <v>35.567</v>
      </c>
      <c r="AC2443">
        <v>27.950399999999998</v>
      </c>
      <c r="AD2443">
        <v>14.23</v>
      </c>
      <c r="AE2443">
        <v>34.470799999999997</v>
      </c>
      <c r="AF2443">
        <v>19.085000000000001</v>
      </c>
      <c r="AG2443">
        <v>15.764699999999999</v>
      </c>
      <c r="AH2443">
        <v>20.883299999999998</v>
      </c>
      <c r="AI2443">
        <v>10.2517</v>
      </c>
      <c r="AJ2443">
        <v>34.002899999999997</v>
      </c>
      <c r="AK2443" t="e">
        <v>#N/A</v>
      </c>
      <c r="AL2443">
        <v>29.226400000000002</v>
      </c>
      <c r="AM2443">
        <v>15.696999999999999</v>
      </c>
      <c r="AN2443">
        <v>39.6357</v>
      </c>
      <c r="AO2443">
        <v>15.7553</v>
      </c>
      <c r="AP2443">
        <v>12.156700000000001</v>
      </c>
      <c r="AQ2443">
        <v>31.253399999999999</v>
      </c>
      <c r="AR2443">
        <v>18.867899999999999</v>
      </c>
    </row>
    <row r="2444" spans="1:44" x14ac:dyDescent="0.25">
      <c r="A2444" s="1">
        <v>40106</v>
      </c>
      <c r="B2444">
        <v>45.485599999999998</v>
      </c>
      <c r="C2444">
        <v>8.7977600000000002</v>
      </c>
      <c r="D2444">
        <v>9.8104200000000006</v>
      </c>
      <c r="E2444">
        <v>22.38</v>
      </c>
      <c r="F2444">
        <v>26.6294</v>
      </c>
      <c r="G2444">
        <v>18.072399999999998</v>
      </c>
      <c r="H2444">
        <v>17.45</v>
      </c>
      <c r="I2444">
        <v>11.1023</v>
      </c>
      <c r="J2444">
        <v>31.237200000000001</v>
      </c>
      <c r="K2444">
        <v>35.770899999999997</v>
      </c>
      <c r="L2444">
        <v>44.256300000000003</v>
      </c>
      <c r="M2444">
        <v>14.847799999999999</v>
      </c>
      <c r="N2444">
        <v>29.477900000000002</v>
      </c>
      <c r="O2444">
        <v>15.863799999999999</v>
      </c>
      <c r="P2444">
        <v>19.538699999999999</v>
      </c>
      <c r="Q2444">
        <v>2.72</v>
      </c>
      <c r="R2444">
        <v>43.430100000000003</v>
      </c>
      <c r="S2444">
        <v>8.9616199999999999</v>
      </c>
      <c r="T2444">
        <v>0.43</v>
      </c>
      <c r="U2444">
        <v>116.9268</v>
      </c>
      <c r="V2444">
        <v>30.038499999999999</v>
      </c>
      <c r="W2444">
        <v>16.165199999999999</v>
      </c>
      <c r="X2444">
        <v>22.737100000000002</v>
      </c>
      <c r="Y2444">
        <v>75.084199999999996</v>
      </c>
      <c r="Z2444">
        <v>11.672800000000001</v>
      </c>
      <c r="AA2444">
        <v>16.28</v>
      </c>
      <c r="AB2444">
        <v>35.110700000000001</v>
      </c>
      <c r="AC2444">
        <v>27.881699999999999</v>
      </c>
      <c r="AD2444">
        <v>14.22</v>
      </c>
      <c r="AE2444">
        <v>34.1402</v>
      </c>
      <c r="AF2444">
        <v>19.011700000000001</v>
      </c>
      <c r="AG2444">
        <v>15.715</v>
      </c>
      <c r="AH2444">
        <v>20.494499999999999</v>
      </c>
      <c r="AI2444">
        <v>10.186999999999999</v>
      </c>
      <c r="AJ2444">
        <v>34.081800000000001</v>
      </c>
      <c r="AK2444" t="e">
        <v>#N/A</v>
      </c>
      <c r="AL2444">
        <v>28.92</v>
      </c>
      <c r="AM2444">
        <v>16.3139</v>
      </c>
      <c r="AN2444">
        <v>39.471299999999999</v>
      </c>
      <c r="AO2444">
        <v>15.6128</v>
      </c>
      <c r="AP2444">
        <v>12.129799999999999</v>
      </c>
      <c r="AQ2444">
        <v>31.028700000000001</v>
      </c>
      <c r="AR2444">
        <v>18.473800000000001</v>
      </c>
    </row>
    <row r="2445" spans="1:44" x14ac:dyDescent="0.25">
      <c r="A2445" s="1">
        <v>40107</v>
      </c>
      <c r="B2445">
        <v>45.866300000000003</v>
      </c>
      <c r="C2445">
        <v>8.8464700000000001</v>
      </c>
      <c r="D2445">
        <v>9.6059400000000004</v>
      </c>
      <c r="E2445">
        <v>22.252099999999999</v>
      </c>
      <c r="F2445">
        <v>25.793600000000001</v>
      </c>
      <c r="G2445">
        <v>18.694900000000001</v>
      </c>
      <c r="H2445">
        <v>17.3</v>
      </c>
      <c r="I2445">
        <v>10.811999999999999</v>
      </c>
      <c r="J2445">
        <v>30.5809</v>
      </c>
      <c r="K2445">
        <v>35.168199999999999</v>
      </c>
      <c r="L2445">
        <v>44.37</v>
      </c>
      <c r="M2445">
        <v>14.8048</v>
      </c>
      <c r="N2445">
        <v>29.509699999999999</v>
      </c>
      <c r="O2445">
        <v>15.905200000000001</v>
      </c>
      <c r="P2445">
        <v>19.355399999999999</v>
      </c>
      <c r="Q2445">
        <v>2.87</v>
      </c>
      <c r="R2445">
        <v>43.748699999999999</v>
      </c>
      <c r="S2445">
        <v>8.9627400000000002</v>
      </c>
      <c r="T2445">
        <v>0.43</v>
      </c>
      <c r="U2445">
        <v>113.7032</v>
      </c>
      <c r="V2445">
        <v>29.817599999999999</v>
      </c>
      <c r="W2445">
        <v>15.8285</v>
      </c>
      <c r="X2445">
        <v>22.3064</v>
      </c>
      <c r="Y2445">
        <v>74.139600000000002</v>
      </c>
      <c r="Z2445">
        <v>11.526199999999999</v>
      </c>
      <c r="AA2445">
        <v>15.88</v>
      </c>
      <c r="AB2445">
        <v>35.059699999999999</v>
      </c>
      <c r="AC2445">
        <v>27.136500000000002</v>
      </c>
      <c r="AD2445">
        <v>14.35</v>
      </c>
      <c r="AE2445">
        <v>33.9116</v>
      </c>
      <c r="AF2445">
        <v>18.487100000000002</v>
      </c>
      <c r="AG2445">
        <v>15.8931</v>
      </c>
      <c r="AH2445">
        <v>20.4558</v>
      </c>
      <c r="AI2445">
        <v>9.9246499999999997</v>
      </c>
      <c r="AJ2445">
        <v>33.992699999999999</v>
      </c>
      <c r="AK2445" t="e">
        <v>#N/A</v>
      </c>
      <c r="AL2445">
        <v>28.753399999999999</v>
      </c>
      <c r="AM2445">
        <v>15.838900000000001</v>
      </c>
      <c r="AN2445">
        <v>39.603499999999997</v>
      </c>
      <c r="AO2445">
        <v>15.7902</v>
      </c>
      <c r="AP2445">
        <v>12.193199999999999</v>
      </c>
      <c r="AQ2445">
        <v>30.488299999999999</v>
      </c>
      <c r="AR2445">
        <v>18.459900000000001</v>
      </c>
    </row>
    <row r="2446" spans="1:44" x14ac:dyDescent="0.25">
      <c r="A2446" s="1">
        <v>40108</v>
      </c>
      <c r="B2446">
        <v>47.095199999999998</v>
      </c>
      <c r="C2446">
        <v>8.9399800000000003</v>
      </c>
      <c r="D2446">
        <v>9.5395800000000008</v>
      </c>
      <c r="E2446">
        <v>22.979900000000001</v>
      </c>
      <c r="F2446">
        <v>25.665900000000001</v>
      </c>
      <c r="G2446">
        <v>18.6219</v>
      </c>
      <c r="H2446">
        <v>17.760000000000002</v>
      </c>
      <c r="I2446">
        <v>10.7616</v>
      </c>
      <c r="J2446">
        <v>30.684200000000001</v>
      </c>
      <c r="K2446">
        <v>35.348799999999997</v>
      </c>
      <c r="L2446">
        <v>44.319899999999997</v>
      </c>
      <c r="M2446">
        <v>14.8621</v>
      </c>
      <c r="N2446">
        <v>29.619299999999999</v>
      </c>
      <c r="O2446">
        <v>15.8565</v>
      </c>
      <c r="P2446">
        <v>19.604600000000001</v>
      </c>
      <c r="Q2446">
        <v>2.78</v>
      </c>
      <c r="R2446">
        <v>44.189100000000003</v>
      </c>
      <c r="S2446">
        <v>8.8065300000000004</v>
      </c>
      <c r="T2446">
        <v>0.43</v>
      </c>
      <c r="U2446">
        <v>115.8995</v>
      </c>
      <c r="V2446">
        <v>29.722000000000001</v>
      </c>
      <c r="W2446">
        <v>15.984400000000001</v>
      </c>
      <c r="X2446">
        <v>23.131499999999999</v>
      </c>
      <c r="Y2446">
        <v>74.8596</v>
      </c>
      <c r="Z2446">
        <v>11.615600000000001</v>
      </c>
      <c r="AA2446">
        <v>15.56</v>
      </c>
      <c r="AB2446">
        <v>35.2453</v>
      </c>
      <c r="AC2446">
        <v>27.610199999999999</v>
      </c>
      <c r="AD2446">
        <v>14.07</v>
      </c>
      <c r="AE2446">
        <v>34.409599999999998</v>
      </c>
      <c r="AF2446">
        <v>18.496700000000001</v>
      </c>
      <c r="AG2446">
        <v>15.8154</v>
      </c>
      <c r="AH2446">
        <v>20.4863</v>
      </c>
      <c r="AI2446">
        <v>9.9574800000000003</v>
      </c>
      <c r="AJ2446">
        <v>34.190100000000001</v>
      </c>
      <c r="AK2446" t="e">
        <v>#N/A</v>
      </c>
      <c r="AL2446">
        <v>30.794</v>
      </c>
      <c r="AM2446">
        <v>16.131900000000002</v>
      </c>
      <c r="AN2446">
        <v>39.696100000000001</v>
      </c>
      <c r="AO2446">
        <v>15.701700000000001</v>
      </c>
      <c r="AP2446">
        <v>12.2096</v>
      </c>
      <c r="AQ2446">
        <v>30.2379</v>
      </c>
      <c r="AR2446">
        <v>18.494700000000002</v>
      </c>
    </row>
    <row r="2447" spans="1:44" x14ac:dyDescent="0.25">
      <c r="A2447" s="1">
        <v>40109</v>
      </c>
      <c r="B2447">
        <v>46.453400000000002</v>
      </c>
      <c r="C2447">
        <v>8.7372999999999994</v>
      </c>
      <c r="D2447">
        <v>9.3958600000000008</v>
      </c>
      <c r="E2447">
        <v>21.777899999999999</v>
      </c>
      <c r="F2447">
        <v>25.5382</v>
      </c>
      <c r="G2447">
        <v>18.477499999999999</v>
      </c>
      <c r="H2447">
        <v>17.13</v>
      </c>
      <c r="I2447">
        <v>10.552099999999999</v>
      </c>
      <c r="J2447">
        <v>29.923300000000001</v>
      </c>
      <c r="K2447">
        <v>34.616599999999998</v>
      </c>
      <c r="L2447">
        <v>43.991700000000002</v>
      </c>
      <c r="M2447">
        <v>14.8362</v>
      </c>
      <c r="N2447">
        <v>29.580500000000001</v>
      </c>
      <c r="O2447">
        <v>15.5693</v>
      </c>
      <c r="P2447">
        <v>19.106999999999999</v>
      </c>
      <c r="Q2447">
        <v>2.71</v>
      </c>
      <c r="R2447">
        <v>43.6145</v>
      </c>
      <c r="S2447">
        <v>8.7087900000000005</v>
      </c>
      <c r="T2447">
        <v>0.42</v>
      </c>
      <c r="U2447">
        <v>113.6469</v>
      </c>
      <c r="V2447">
        <v>29.829799999999999</v>
      </c>
      <c r="W2447">
        <v>15.6943</v>
      </c>
      <c r="X2447">
        <v>22.938800000000001</v>
      </c>
      <c r="Y2447">
        <v>73.340299999999999</v>
      </c>
      <c r="Z2447">
        <v>11.4041</v>
      </c>
      <c r="AA2447">
        <v>15.88</v>
      </c>
      <c r="AB2447">
        <v>34.967300000000002</v>
      </c>
      <c r="AC2447">
        <v>27.3078</v>
      </c>
      <c r="AD2447">
        <v>13.98</v>
      </c>
      <c r="AE2447">
        <v>34.323300000000003</v>
      </c>
      <c r="AF2447">
        <v>18.224799999999998</v>
      </c>
      <c r="AG2447">
        <v>16.643699999999999</v>
      </c>
      <c r="AH2447">
        <v>20.1389</v>
      </c>
      <c r="AI2447">
        <v>9.7686499999999992</v>
      </c>
      <c r="AJ2447">
        <v>33.856699999999996</v>
      </c>
      <c r="AK2447" t="e">
        <v>#N/A</v>
      </c>
      <c r="AL2447">
        <v>30.515000000000001</v>
      </c>
      <c r="AM2447">
        <v>16.210599999999999</v>
      </c>
      <c r="AN2447">
        <v>39.589100000000002</v>
      </c>
      <c r="AO2447">
        <v>15.588900000000001</v>
      </c>
      <c r="AP2447">
        <v>11.9404</v>
      </c>
      <c r="AQ2447">
        <v>30.1738</v>
      </c>
      <c r="AR2447">
        <v>18.125</v>
      </c>
    </row>
    <row r="2448" spans="1:44" x14ac:dyDescent="0.25">
      <c r="A2448" s="1">
        <v>40112</v>
      </c>
      <c r="B2448">
        <v>45.859499999999997</v>
      </c>
      <c r="C2448">
        <v>8.4453200000000006</v>
      </c>
      <c r="D2448">
        <v>9.4227000000000007</v>
      </c>
      <c r="E2448">
        <v>21.968299999999999</v>
      </c>
      <c r="F2448">
        <v>23.8</v>
      </c>
      <c r="G2448">
        <v>18.351800000000001</v>
      </c>
      <c r="H2448">
        <v>17</v>
      </c>
      <c r="I2448">
        <v>10.019299999999999</v>
      </c>
      <c r="J2448">
        <v>28.9772</v>
      </c>
      <c r="K2448">
        <v>34.3003</v>
      </c>
      <c r="L2448">
        <v>43.210099999999997</v>
      </c>
      <c r="M2448">
        <v>14.5486</v>
      </c>
      <c r="N2448">
        <v>28.322299999999998</v>
      </c>
      <c r="O2448">
        <v>15.567399999999999</v>
      </c>
      <c r="P2448">
        <v>18.642499999999998</v>
      </c>
      <c r="Q2448">
        <v>2.4900000000000002</v>
      </c>
      <c r="R2448">
        <v>43.415799999999997</v>
      </c>
      <c r="S2448">
        <v>8.6061399999999999</v>
      </c>
      <c r="T2448">
        <v>0.41</v>
      </c>
      <c r="U2448">
        <v>113.03060000000001</v>
      </c>
      <c r="V2448">
        <v>29.401800000000001</v>
      </c>
      <c r="W2448">
        <v>15.5938</v>
      </c>
      <c r="X2448">
        <v>22.616599999999998</v>
      </c>
      <c r="Y2448">
        <v>73.192700000000002</v>
      </c>
      <c r="Z2448">
        <v>11.4337</v>
      </c>
      <c r="AA2448">
        <v>15.39</v>
      </c>
      <c r="AB2448">
        <v>34.709600000000002</v>
      </c>
      <c r="AC2448">
        <v>26.458300000000001</v>
      </c>
      <c r="AD2448">
        <v>13.97</v>
      </c>
      <c r="AE2448">
        <v>34.192700000000002</v>
      </c>
      <c r="AF2448">
        <v>17.9956</v>
      </c>
      <c r="AG2448">
        <v>17.036899999999999</v>
      </c>
      <c r="AH2448">
        <v>20.008400000000002</v>
      </c>
      <c r="AI2448">
        <v>9.6956699999999998</v>
      </c>
      <c r="AJ2448">
        <v>33.424300000000002</v>
      </c>
      <c r="AK2448" t="e">
        <v>#N/A</v>
      </c>
      <c r="AL2448">
        <v>30.481400000000001</v>
      </c>
      <c r="AM2448">
        <v>15.8546</v>
      </c>
      <c r="AN2448">
        <v>39.002099999999999</v>
      </c>
      <c r="AO2448">
        <v>15.4765</v>
      </c>
      <c r="AP2448">
        <v>11.725300000000001</v>
      </c>
      <c r="AQ2448">
        <v>29.816800000000001</v>
      </c>
      <c r="AR2448">
        <v>17.9755</v>
      </c>
    </row>
    <row r="2449" spans="1:44" x14ac:dyDescent="0.25">
      <c r="A2449" s="1">
        <v>40113</v>
      </c>
      <c r="B2449">
        <v>45.812399999999997</v>
      </c>
      <c r="C2449">
        <v>8.2258300000000002</v>
      </c>
      <c r="D2449">
        <v>9.59924</v>
      </c>
      <c r="E2449">
        <v>22.863</v>
      </c>
      <c r="F2449">
        <v>23.985900000000001</v>
      </c>
      <c r="G2449">
        <v>18.062999999999999</v>
      </c>
      <c r="H2449">
        <v>16.93</v>
      </c>
      <c r="I2449">
        <v>10.149900000000001</v>
      </c>
      <c r="J2449">
        <v>28.932500000000001</v>
      </c>
      <c r="K2449">
        <v>34.4041</v>
      </c>
      <c r="L2449">
        <v>44.290500000000002</v>
      </c>
      <c r="M2449">
        <v>14.5913</v>
      </c>
      <c r="N2449">
        <v>28.598199999999999</v>
      </c>
      <c r="O2449">
        <v>15.787100000000001</v>
      </c>
      <c r="P2449">
        <v>18.975200000000001</v>
      </c>
      <c r="Q2449">
        <v>2.4500000000000002</v>
      </c>
      <c r="R2449">
        <v>44.844700000000003</v>
      </c>
      <c r="S2449">
        <v>8.6436899999999994</v>
      </c>
      <c r="T2449">
        <v>0.41</v>
      </c>
      <c r="U2449">
        <v>113.6489</v>
      </c>
      <c r="V2449">
        <v>29.341100000000001</v>
      </c>
      <c r="W2449">
        <v>15.685499999999999</v>
      </c>
      <c r="X2449">
        <v>22.703800000000001</v>
      </c>
      <c r="Y2449">
        <v>74.238600000000005</v>
      </c>
      <c r="Z2449">
        <v>11.492800000000001</v>
      </c>
      <c r="AA2449">
        <v>14.99</v>
      </c>
      <c r="AB2449">
        <v>35.007199999999997</v>
      </c>
      <c r="AC2449">
        <v>26.765000000000001</v>
      </c>
      <c r="AD2449">
        <v>14.15</v>
      </c>
      <c r="AE2449">
        <v>34.421100000000003</v>
      </c>
      <c r="AF2449">
        <v>18.403700000000001</v>
      </c>
      <c r="AG2449">
        <v>17.161000000000001</v>
      </c>
      <c r="AH2449">
        <v>20.311199999999999</v>
      </c>
      <c r="AI2449">
        <v>9.8702100000000002</v>
      </c>
      <c r="AJ2449">
        <v>33.916200000000003</v>
      </c>
      <c r="AK2449" t="e">
        <v>#N/A</v>
      </c>
      <c r="AL2449">
        <v>30.676400000000001</v>
      </c>
      <c r="AM2449">
        <v>16.761800000000001</v>
      </c>
      <c r="AN2449">
        <v>38.9328</v>
      </c>
      <c r="AO2449">
        <v>15.9329</v>
      </c>
      <c r="AP2449">
        <v>12.021800000000001</v>
      </c>
      <c r="AQ2449">
        <v>30.125599999999999</v>
      </c>
      <c r="AR2449">
        <v>17.846699999999998</v>
      </c>
    </row>
    <row r="2450" spans="1:44" x14ac:dyDescent="0.25">
      <c r="A2450" s="1">
        <v>40114</v>
      </c>
      <c r="B2450">
        <v>45.154299999999999</v>
      </c>
      <c r="C2450">
        <v>7.7069099999999997</v>
      </c>
      <c r="D2450">
        <v>9.6889699999999994</v>
      </c>
      <c r="E2450">
        <v>22.1816</v>
      </c>
      <c r="F2450">
        <v>23.985900000000001</v>
      </c>
      <c r="G2450">
        <v>17.714200000000002</v>
      </c>
      <c r="H2450">
        <v>17.8</v>
      </c>
      <c r="I2450">
        <v>9.9201499999999996</v>
      </c>
      <c r="J2450">
        <v>28.7836</v>
      </c>
      <c r="K2450">
        <v>33.231400000000001</v>
      </c>
      <c r="L2450">
        <v>44.149799999999999</v>
      </c>
      <c r="M2450">
        <v>14.354799999999999</v>
      </c>
      <c r="N2450">
        <v>27.490500000000001</v>
      </c>
      <c r="O2450">
        <v>15.897</v>
      </c>
      <c r="P2450">
        <v>18.744800000000001</v>
      </c>
      <c r="Q2450">
        <v>2.33</v>
      </c>
      <c r="R2450">
        <v>44.470300000000002</v>
      </c>
      <c r="S2450">
        <v>8.3986999999999998</v>
      </c>
      <c r="T2450">
        <v>0.41</v>
      </c>
      <c r="U2450">
        <v>110.2042</v>
      </c>
      <c r="V2450">
        <v>29.286799999999999</v>
      </c>
      <c r="W2450">
        <v>15.3004</v>
      </c>
      <c r="X2450">
        <v>22.292300000000001</v>
      </c>
      <c r="Y2450">
        <v>75.211600000000004</v>
      </c>
      <c r="Z2450">
        <v>11.146100000000001</v>
      </c>
      <c r="AA2450">
        <v>15.69</v>
      </c>
      <c r="AB2450">
        <v>34.953899999999997</v>
      </c>
      <c r="AC2450">
        <v>26.177800000000001</v>
      </c>
      <c r="AD2450">
        <v>14.29</v>
      </c>
      <c r="AE2450">
        <v>34.4054</v>
      </c>
      <c r="AF2450">
        <v>18.297599999999999</v>
      </c>
      <c r="AG2450">
        <v>16.908200000000001</v>
      </c>
      <c r="AH2450">
        <v>19.948899999999998</v>
      </c>
      <c r="AI2450">
        <v>9.9009099999999997</v>
      </c>
      <c r="AJ2450">
        <v>34.150300000000001</v>
      </c>
      <c r="AK2450" t="e">
        <v>#N/A</v>
      </c>
      <c r="AL2450">
        <v>30.5166</v>
      </c>
      <c r="AM2450">
        <v>16.4682</v>
      </c>
      <c r="AN2450">
        <v>38.262799999999999</v>
      </c>
      <c r="AO2450">
        <v>16.4405</v>
      </c>
      <c r="AP2450">
        <v>12.5312</v>
      </c>
      <c r="AQ2450">
        <v>30.325199999999999</v>
      </c>
      <c r="AR2450">
        <v>17.3614</v>
      </c>
    </row>
    <row r="2451" spans="1:44" x14ac:dyDescent="0.25">
      <c r="A2451" s="1">
        <v>40115</v>
      </c>
      <c r="B2451">
        <v>45.763500000000001</v>
      </c>
      <c r="C2451">
        <v>8.3964200000000009</v>
      </c>
      <c r="D2451">
        <v>9.7721699999999991</v>
      </c>
      <c r="E2451">
        <v>23.3094</v>
      </c>
      <c r="F2451">
        <v>24.171800000000001</v>
      </c>
      <c r="G2451">
        <v>18.074200000000001</v>
      </c>
      <c r="H2451">
        <v>17.5</v>
      </c>
      <c r="I2451">
        <v>10.3939</v>
      </c>
      <c r="J2451">
        <v>29.7468</v>
      </c>
      <c r="K2451">
        <v>34.945999999999998</v>
      </c>
      <c r="L2451">
        <v>45.339199999999998</v>
      </c>
      <c r="M2451">
        <v>14.6637</v>
      </c>
      <c r="N2451">
        <v>29.0336</v>
      </c>
      <c r="O2451">
        <v>16.066099999999999</v>
      </c>
      <c r="P2451">
        <v>19.254899999999999</v>
      </c>
      <c r="Q2451">
        <v>2.37</v>
      </c>
      <c r="R2451">
        <v>44.533499999999997</v>
      </c>
      <c r="S2451">
        <v>8.6591000000000005</v>
      </c>
      <c r="T2451">
        <v>0.41</v>
      </c>
      <c r="U2451">
        <v>114.2907</v>
      </c>
      <c r="V2451">
        <v>30.166799999999999</v>
      </c>
      <c r="W2451">
        <v>15.722099999999999</v>
      </c>
      <c r="X2451">
        <v>22.653099999999998</v>
      </c>
      <c r="Y2451">
        <v>76.044200000000004</v>
      </c>
      <c r="Z2451">
        <v>11.255100000000001</v>
      </c>
      <c r="AA2451">
        <v>15.14</v>
      </c>
      <c r="AB2451">
        <v>35.116999999999997</v>
      </c>
      <c r="AC2451">
        <v>27.1965</v>
      </c>
      <c r="AD2451">
        <v>14.36</v>
      </c>
      <c r="AE2451">
        <v>34.691699999999997</v>
      </c>
      <c r="AF2451">
        <v>17.871500000000001</v>
      </c>
      <c r="AG2451">
        <v>17.025500000000001</v>
      </c>
      <c r="AH2451">
        <v>20.308199999999999</v>
      </c>
      <c r="AI2451">
        <v>10.0944</v>
      </c>
      <c r="AJ2451">
        <v>35.521500000000003</v>
      </c>
      <c r="AK2451" t="e">
        <v>#N/A</v>
      </c>
      <c r="AL2451">
        <v>31.362300000000001</v>
      </c>
      <c r="AM2451">
        <v>16.840199999999999</v>
      </c>
      <c r="AN2451">
        <v>38.8476</v>
      </c>
      <c r="AO2451">
        <v>16.486599999999999</v>
      </c>
      <c r="AP2451">
        <v>12.6448</v>
      </c>
      <c r="AQ2451">
        <v>30.622900000000001</v>
      </c>
      <c r="AR2451">
        <v>17.9313</v>
      </c>
    </row>
    <row r="2452" spans="1:44" x14ac:dyDescent="0.25">
      <c r="A2452" s="1">
        <v>40116</v>
      </c>
      <c r="B2452">
        <v>44.569299999999998</v>
      </c>
      <c r="C2452">
        <v>8.0153199999999991</v>
      </c>
      <c r="D2452">
        <v>9.6312800000000003</v>
      </c>
      <c r="E2452">
        <v>22.267800000000001</v>
      </c>
      <c r="F2452">
        <v>22.399899999999999</v>
      </c>
      <c r="G2452">
        <v>17.337499999999999</v>
      </c>
      <c r="H2452">
        <v>17.48</v>
      </c>
      <c r="I2452">
        <v>9.6262299999999996</v>
      </c>
      <c r="J2452">
        <v>29.107600000000001</v>
      </c>
      <c r="K2452">
        <v>33.581899999999997</v>
      </c>
      <c r="L2452">
        <v>44.482900000000001</v>
      </c>
      <c r="M2452">
        <v>14.234400000000001</v>
      </c>
      <c r="N2452">
        <v>27.529299999999999</v>
      </c>
      <c r="O2452">
        <v>15.8215</v>
      </c>
      <c r="P2452">
        <v>18.568200000000001</v>
      </c>
      <c r="Q2452">
        <v>2.5</v>
      </c>
      <c r="R2452">
        <v>43.119700000000002</v>
      </c>
      <c r="S2452">
        <v>8.2970799999999993</v>
      </c>
      <c r="T2452">
        <v>0.4</v>
      </c>
      <c r="U2452">
        <v>108.8199</v>
      </c>
      <c r="V2452">
        <v>29.587499999999999</v>
      </c>
      <c r="W2452">
        <v>15.2121</v>
      </c>
      <c r="X2452">
        <v>21.837700000000002</v>
      </c>
      <c r="Y2452">
        <v>74.584999999999994</v>
      </c>
      <c r="Z2452">
        <v>11.1816</v>
      </c>
      <c r="AA2452">
        <v>15.29</v>
      </c>
      <c r="AB2452">
        <v>34.613599999999998</v>
      </c>
      <c r="AC2452">
        <v>25.593699999999998</v>
      </c>
      <c r="AD2452">
        <v>14.52</v>
      </c>
      <c r="AE2452">
        <v>34.352899999999998</v>
      </c>
      <c r="AF2452">
        <v>17.6402</v>
      </c>
      <c r="AG2452">
        <v>16.7163</v>
      </c>
      <c r="AH2452">
        <v>19.804500000000001</v>
      </c>
      <c r="AI2452">
        <v>9.7874499999999998</v>
      </c>
      <c r="AJ2452">
        <v>34.574599999999997</v>
      </c>
      <c r="AK2452" t="e">
        <v>#N/A</v>
      </c>
      <c r="AL2452">
        <v>30.057099999999998</v>
      </c>
      <c r="AM2452">
        <v>16.496099999999998</v>
      </c>
      <c r="AN2452">
        <v>37.515799999999999</v>
      </c>
      <c r="AO2452">
        <v>16.226400000000002</v>
      </c>
      <c r="AP2452">
        <v>12.385999999999999</v>
      </c>
      <c r="AQ2452">
        <v>30.160900000000002</v>
      </c>
      <c r="AR2452">
        <v>17.426500000000001</v>
      </c>
    </row>
    <row r="2453" spans="1:44" x14ac:dyDescent="0.25">
      <c r="A2453" s="1">
        <v>40119</v>
      </c>
      <c r="B2453">
        <v>45.084699999999998</v>
      </c>
      <c r="C2453">
        <v>8.0692799999999991</v>
      </c>
      <c r="D2453">
        <v>9.7507599999999996</v>
      </c>
      <c r="E2453">
        <v>22.847999999999999</v>
      </c>
      <c r="F2453">
        <v>22.902999999999999</v>
      </c>
      <c r="G2453">
        <v>17.445</v>
      </c>
      <c r="H2453">
        <v>17</v>
      </c>
      <c r="I2453">
        <v>9.6775300000000009</v>
      </c>
      <c r="J2453">
        <v>29.4495</v>
      </c>
      <c r="K2453">
        <v>33.9084</v>
      </c>
      <c r="L2453">
        <v>44.625399999999999</v>
      </c>
      <c r="M2453">
        <v>14.355</v>
      </c>
      <c r="N2453">
        <v>26.907699999999998</v>
      </c>
      <c r="O2453">
        <v>15.9734</v>
      </c>
      <c r="P2453">
        <v>18.866499999999998</v>
      </c>
      <c r="Q2453">
        <v>2.4900000000000002</v>
      </c>
      <c r="R2453">
        <v>43.490699999999997</v>
      </c>
      <c r="S2453">
        <v>8.4352999999999998</v>
      </c>
      <c r="T2453">
        <v>0.37</v>
      </c>
      <c r="U2453">
        <v>109.35299999999999</v>
      </c>
      <c r="V2453">
        <v>30.0808</v>
      </c>
      <c r="W2453">
        <v>15.2227</v>
      </c>
      <c r="X2453">
        <v>22.062000000000001</v>
      </c>
      <c r="Y2453">
        <v>74.695499999999996</v>
      </c>
      <c r="Z2453">
        <v>11.1441</v>
      </c>
      <c r="AA2453">
        <v>14.7</v>
      </c>
      <c r="AB2453">
        <v>34.937600000000003</v>
      </c>
      <c r="AC2453">
        <v>26.139399999999998</v>
      </c>
      <c r="AD2453">
        <v>14.52</v>
      </c>
      <c r="AE2453">
        <v>34.741</v>
      </c>
      <c r="AF2453">
        <v>17.862300000000001</v>
      </c>
      <c r="AG2453">
        <v>16.8386</v>
      </c>
      <c r="AH2453">
        <v>19.944099999999999</v>
      </c>
      <c r="AI2453">
        <v>9.7598900000000004</v>
      </c>
      <c r="AJ2453">
        <v>35.207599999999999</v>
      </c>
      <c r="AK2453" t="e">
        <v>#N/A</v>
      </c>
      <c r="AL2453">
        <v>30.361999999999998</v>
      </c>
      <c r="AM2453">
        <v>16.826699999999999</v>
      </c>
      <c r="AN2453">
        <v>38.326999999999998</v>
      </c>
      <c r="AO2453">
        <v>16.158300000000001</v>
      </c>
      <c r="AP2453">
        <v>12.6601</v>
      </c>
      <c r="AQ2453">
        <v>30.582999999999998</v>
      </c>
      <c r="AR2453">
        <v>17.485199999999999</v>
      </c>
    </row>
    <row r="2454" spans="1:44" x14ac:dyDescent="0.25">
      <c r="A2454" s="1">
        <v>40120</v>
      </c>
      <c r="B2454">
        <v>45.300800000000002</v>
      </c>
      <c r="C2454">
        <v>8.2493300000000005</v>
      </c>
      <c r="D2454">
        <v>9.9125099999999993</v>
      </c>
      <c r="E2454">
        <v>23.257999999999999</v>
      </c>
      <c r="F2454">
        <v>26.3841</v>
      </c>
      <c r="G2454">
        <v>17.528700000000001</v>
      </c>
      <c r="H2454">
        <v>17.350000000000001</v>
      </c>
      <c r="I2454">
        <v>9.8661200000000004</v>
      </c>
      <c r="J2454">
        <v>29.574000000000002</v>
      </c>
      <c r="K2454">
        <v>34.769399999999997</v>
      </c>
      <c r="L2454">
        <v>45.0077</v>
      </c>
      <c r="M2454">
        <v>14.4352</v>
      </c>
      <c r="N2454">
        <v>27.456600000000002</v>
      </c>
      <c r="O2454">
        <v>15.917899999999999</v>
      </c>
      <c r="P2454">
        <v>19.1782</v>
      </c>
      <c r="Q2454">
        <v>2.52</v>
      </c>
      <c r="R2454">
        <v>43.58</v>
      </c>
      <c r="S2454">
        <v>8.4127299999999998</v>
      </c>
      <c r="T2454">
        <v>0.38</v>
      </c>
      <c r="U2454">
        <v>110.8039</v>
      </c>
      <c r="V2454">
        <v>29.9056</v>
      </c>
      <c r="W2454">
        <v>15.304399999999999</v>
      </c>
      <c r="X2454">
        <v>22.147600000000001</v>
      </c>
      <c r="Y2454">
        <v>75.650999999999996</v>
      </c>
      <c r="Z2454">
        <v>10.929600000000001</v>
      </c>
      <c r="AA2454">
        <v>15.24</v>
      </c>
      <c r="AB2454">
        <v>34.878</v>
      </c>
      <c r="AC2454">
        <v>26.417000000000002</v>
      </c>
      <c r="AD2454">
        <v>14.62</v>
      </c>
      <c r="AE2454">
        <v>35.058599999999998</v>
      </c>
      <c r="AF2454">
        <v>17.6614</v>
      </c>
      <c r="AG2454">
        <v>16.756599999999999</v>
      </c>
      <c r="AH2454">
        <v>20.150700000000001</v>
      </c>
      <c r="AI2454">
        <v>9.8009699999999995</v>
      </c>
      <c r="AJ2454">
        <v>35.258600000000001</v>
      </c>
      <c r="AK2454" t="e">
        <v>#N/A</v>
      </c>
      <c r="AL2454">
        <v>30.524999999999999</v>
      </c>
      <c r="AM2454">
        <v>17.272099999999998</v>
      </c>
      <c r="AN2454">
        <v>38.957999999999998</v>
      </c>
      <c r="AO2454">
        <v>16.095700000000001</v>
      </c>
      <c r="AP2454">
        <v>12.818</v>
      </c>
      <c r="AQ2454">
        <v>30.587900000000001</v>
      </c>
      <c r="AR2454">
        <v>17.7562</v>
      </c>
    </row>
    <row r="2455" spans="1:44" x14ac:dyDescent="0.25">
      <c r="A2455" s="1">
        <v>40122</v>
      </c>
      <c r="B2455">
        <v>45.508200000000002</v>
      </c>
      <c r="C2455">
        <v>8.2944099999999992</v>
      </c>
      <c r="D2455">
        <v>9.8843300000000003</v>
      </c>
      <c r="E2455">
        <v>24.012699999999999</v>
      </c>
      <c r="F2455">
        <v>26.053000000000001</v>
      </c>
      <c r="G2455">
        <v>17.779499999999999</v>
      </c>
      <c r="H2455">
        <v>17.440000000000001</v>
      </c>
      <c r="I2455">
        <v>9.9442900000000005</v>
      </c>
      <c r="J2455">
        <v>30.3491</v>
      </c>
      <c r="K2455">
        <v>35.209699999999998</v>
      </c>
      <c r="L2455">
        <v>44.687399999999997</v>
      </c>
      <c r="M2455">
        <v>14.8401</v>
      </c>
      <c r="N2455">
        <v>27.204599999999999</v>
      </c>
      <c r="O2455">
        <v>16.072299999999998</v>
      </c>
      <c r="P2455">
        <v>19.390799999999999</v>
      </c>
      <c r="Q2455">
        <v>2.52</v>
      </c>
      <c r="R2455">
        <v>43.422400000000003</v>
      </c>
      <c r="S2455">
        <v>8.3582199999999993</v>
      </c>
      <c r="T2455">
        <v>0.42</v>
      </c>
      <c r="U2455">
        <v>110.3858</v>
      </c>
      <c r="V2455">
        <v>30.316800000000001</v>
      </c>
      <c r="W2455">
        <v>15.4695</v>
      </c>
      <c r="X2455">
        <v>22.768999999999998</v>
      </c>
      <c r="Y2455">
        <v>75.781700000000001</v>
      </c>
      <c r="Z2455">
        <v>11.059200000000001</v>
      </c>
      <c r="AA2455">
        <v>15.09</v>
      </c>
      <c r="AB2455">
        <v>35.000399999999999</v>
      </c>
      <c r="AC2455">
        <v>26.7593</v>
      </c>
      <c r="AD2455">
        <v>14.14</v>
      </c>
      <c r="AE2455">
        <v>35.872700000000002</v>
      </c>
      <c r="AF2455">
        <v>18.571300000000001</v>
      </c>
      <c r="AG2455">
        <v>17.085100000000001</v>
      </c>
      <c r="AH2455">
        <v>20.533300000000001</v>
      </c>
      <c r="AI2455">
        <v>9.8001000000000005</v>
      </c>
      <c r="AJ2455">
        <v>35.884599999999999</v>
      </c>
      <c r="AK2455" t="e">
        <v>#N/A</v>
      </c>
      <c r="AL2455">
        <v>30.432400000000001</v>
      </c>
      <c r="AM2455">
        <v>17.851900000000001</v>
      </c>
      <c r="AN2455">
        <v>39.777700000000003</v>
      </c>
      <c r="AO2455">
        <v>16.000399999999999</v>
      </c>
      <c r="AP2455">
        <v>12.9536</v>
      </c>
      <c r="AQ2455">
        <v>30.992000000000001</v>
      </c>
      <c r="AR2455">
        <v>18.3812</v>
      </c>
    </row>
    <row r="2456" spans="1:44" x14ac:dyDescent="0.25">
      <c r="A2456" s="1">
        <v>40123</v>
      </c>
      <c r="B2456">
        <v>45.493400000000001</v>
      </c>
      <c r="C2456">
        <v>8.2971800000000009</v>
      </c>
      <c r="D2456">
        <v>9.8188399999999998</v>
      </c>
      <c r="E2456">
        <v>23.683399999999999</v>
      </c>
      <c r="F2456">
        <v>24.9313</v>
      </c>
      <c r="G2456">
        <v>17.8001</v>
      </c>
      <c r="H2456">
        <v>17.5</v>
      </c>
      <c r="I2456">
        <v>9.8950399999999998</v>
      </c>
      <c r="J2456">
        <v>30.304400000000001</v>
      </c>
      <c r="K2456">
        <v>34.9846</v>
      </c>
      <c r="L2456">
        <v>44.8703</v>
      </c>
      <c r="M2456">
        <v>14.7768</v>
      </c>
      <c r="N2456">
        <v>27.2136</v>
      </c>
      <c r="O2456">
        <v>16.104299999999999</v>
      </c>
      <c r="P2456">
        <v>19.397300000000001</v>
      </c>
      <c r="Q2456">
        <v>2.84</v>
      </c>
      <c r="R2456">
        <v>43.484999999999999</v>
      </c>
      <c r="S2456">
        <v>8.8824799999999993</v>
      </c>
      <c r="T2456">
        <v>0.41</v>
      </c>
      <c r="U2456">
        <v>109.3913</v>
      </c>
      <c r="V2456">
        <v>30.519400000000001</v>
      </c>
      <c r="W2456">
        <v>15.7464</v>
      </c>
      <c r="X2456">
        <v>22.843299999999999</v>
      </c>
      <c r="Y2456">
        <v>76.274900000000002</v>
      </c>
      <c r="Z2456">
        <v>11.086399999999999</v>
      </c>
      <c r="AA2456">
        <v>15.7</v>
      </c>
      <c r="AB2456">
        <v>35.198900000000002</v>
      </c>
      <c r="AC2456">
        <v>26.5303</v>
      </c>
      <c r="AD2456">
        <v>14.15</v>
      </c>
      <c r="AE2456">
        <v>36.024799999999999</v>
      </c>
      <c r="AF2456">
        <v>18.509399999999999</v>
      </c>
      <c r="AG2456">
        <v>17.120899999999999</v>
      </c>
      <c r="AH2456">
        <v>20.476700000000001</v>
      </c>
      <c r="AI2456">
        <v>9.7688500000000005</v>
      </c>
      <c r="AJ2456">
        <v>36.234999999999999</v>
      </c>
      <c r="AK2456" t="e">
        <v>#N/A</v>
      </c>
      <c r="AL2456">
        <v>31.200099999999999</v>
      </c>
      <c r="AM2456">
        <v>18.136500000000002</v>
      </c>
      <c r="AN2456">
        <v>39.560099999999998</v>
      </c>
      <c r="AO2456">
        <v>16.142399999999999</v>
      </c>
      <c r="AP2456">
        <v>12.9709</v>
      </c>
      <c r="AQ2456">
        <v>30.984200000000001</v>
      </c>
      <c r="AR2456">
        <v>18.1084</v>
      </c>
    </row>
    <row r="2457" spans="1:44" x14ac:dyDescent="0.25">
      <c r="A2457" s="1">
        <v>40126</v>
      </c>
      <c r="B2457">
        <v>46.194000000000003</v>
      </c>
      <c r="C2457">
        <v>8.5169300000000003</v>
      </c>
      <c r="D2457">
        <v>9.9121900000000007</v>
      </c>
      <c r="E2457">
        <v>24.652100000000001</v>
      </c>
      <c r="F2457">
        <v>23.8096</v>
      </c>
      <c r="G2457">
        <v>18.302</v>
      </c>
      <c r="H2457">
        <v>17.440000000000001</v>
      </c>
      <c r="I2457">
        <v>10.284000000000001</v>
      </c>
      <c r="J2457">
        <v>31.068100000000001</v>
      </c>
      <c r="K2457">
        <v>36.145499999999998</v>
      </c>
      <c r="L2457">
        <v>44.579599999999999</v>
      </c>
      <c r="M2457">
        <v>14.761100000000001</v>
      </c>
      <c r="N2457">
        <v>27.856100000000001</v>
      </c>
      <c r="O2457">
        <v>16.263400000000001</v>
      </c>
      <c r="P2457">
        <v>19.9483</v>
      </c>
      <c r="Q2457">
        <v>2.87</v>
      </c>
      <c r="R2457">
        <v>43.457900000000002</v>
      </c>
      <c r="S2457">
        <v>9.1089599999999997</v>
      </c>
      <c r="T2457">
        <v>0.39</v>
      </c>
      <c r="U2457">
        <v>111.526</v>
      </c>
      <c r="V2457">
        <v>30.7821</v>
      </c>
      <c r="W2457">
        <v>16.055299999999999</v>
      </c>
      <c r="X2457">
        <v>23.102</v>
      </c>
      <c r="Y2457">
        <v>77.191500000000005</v>
      </c>
      <c r="Z2457">
        <v>11.304</v>
      </c>
      <c r="AA2457">
        <v>16.28</v>
      </c>
      <c r="AB2457">
        <v>35.172800000000002</v>
      </c>
      <c r="AC2457">
        <v>26.840800000000002</v>
      </c>
      <c r="AD2457">
        <v>13.77</v>
      </c>
      <c r="AE2457">
        <v>36.264200000000002</v>
      </c>
      <c r="AF2457">
        <v>18.831900000000001</v>
      </c>
      <c r="AG2457">
        <v>17.261299999999999</v>
      </c>
      <c r="AH2457">
        <v>20.549099999999999</v>
      </c>
      <c r="AI2457">
        <v>9.9577799999999996</v>
      </c>
      <c r="AJ2457">
        <v>36.416899999999998</v>
      </c>
      <c r="AK2457" t="e">
        <v>#N/A</v>
      </c>
      <c r="AL2457">
        <v>31.959700000000002</v>
      </c>
      <c r="AM2457">
        <v>18.290099999999999</v>
      </c>
      <c r="AN2457">
        <v>40.238999999999997</v>
      </c>
      <c r="AO2457">
        <v>16.3413</v>
      </c>
      <c r="AP2457">
        <v>13.1059</v>
      </c>
      <c r="AQ2457">
        <v>31.181699999999999</v>
      </c>
      <c r="AR2457">
        <v>18.2377</v>
      </c>
    </row>
    <row r="2458" spans="1:44" x14ac:dyDescent="0.25">
      <c r="A2458" s="1">
        <v>40127</v>
      </c>
      <c r="B2458">
        <v>46.722900000000003</v>
      </c>
      <c r="C2458">
        <v>8.6103000000000005</v>
      </c>
      <c r="D2458">
        <v>10.029299999999999</v>
      </c>
      <c r="E2458">
        <v>25.08</v>
      </c>
      <c r="F2458">
        <v>24.767099999999999</v>
      </c>
      <c r="G2458">
        <v>18.462299999999999</v>
      </c>
      <c r="H2458">
        <v>17.68</v>
      </c>
      <c r="I2458">
        <v>10.466100000000001</v>
      </c>
      <c r="J2458">
        <v>30.4816</v>
      </c>
      <c r="K2458">
        <v>36.164900000000003</v>
      </c>
      <c r="L2458">
        <v>45.024000000000001</v>
      </c>
      <c r="M2458">
        <v>14.5694</v>
      </c>
      <c r="N2458">
        <v>27.8232</v>
      </c>
      <c r="O2458">
        <v>16.379799999999999</v>
      </c>
      <c r="P2458">
        <v>19.639600000000002</v>
      </c>
      <c r="Q2458">
        <v>2.82</v>
      </c>
      <c r="R2458">
        <v>43.366900000000001</v>
      </c>
      <c r="S2458">
        <v>9.0796799999999998</v>
      </c>
      <c r="T2458">
        <v>0.38</v>
      </c>
      <c r="U2458">
        <v>111.6223</v>
      </c>
      <c r="V2458">
        <v>30.800599999999999</v>
      </c>
      <c r="W2458">
        <v>16.0806</v>
      </c>
      <c r="X2458">
        <v>23.226099999999999</v>
      </c>
      <c r="Y2458">
        <v>77.842600000000004</v>
      </c>
      <c r="Z2458">
        <v>11.3408</v>
      </c>
      <c r="AA2458">
        <v>16.21</v>
      </c>
      <c r="AB2458">
        <v>35.493400000000001</v>
      </c>
      <c r="AC2458">
        <v>26.764099999999999</v>
      </c>
      <c r="AD2458">
        <v>14.02</v>
      </c>
      <c r="AE2458">
        <v>36.0991</v>
      </c>
      <c r="AF2458">
        <v>18.956099999999999</v>
      </c>
      <c r="AG2458">
        <v>17.293900000000001</v>
      </c>
      <c r="AH2458">
        <v>20.306100000000001</v>
      </c>
      <c r="AI2458">
        <v>10.0442</v>
      </c>
      <c r="AJ2458">
        <v>36.4666</v>
      </c>
      <c r="AK2458" t="e">
        <v>#N/A</v>
      </c>
      <c r="AL2458">
        <v>32.1952</v>
      </c>
      <c r="AM2458">
        <v>18.211600000000001</v>
      </c>
      <c r="AN2458">
        <v>40.287399999999998</v>
      </c>
      <c r="AO2458">
        <v>16.436900000000001</v>
      </c>
      <c r="AP2458">
        <v>13.112</v>
      </c>
      <c r="AQ2458">
        <v>31.4054</v>
      </c>
      <c r="AR2458">
        <v>18.335100000000001</v>
      </c>
    </row>
    <row r="2459" spans="1:44" x14ac:dyDescent="0.25">
      <c r="A2459" s="1">
        <v>40128</v>
      </c>
      <c r="B2459">
        <v>46.484400000000001</v>
      </c>
      <c r="C2459">
        <v>8.5441900000000004</v>
      </c>
      <c r="D2459">
        <v>9.9295899999999993</v>
      </c>
      <c r="E2459">
        <v>25.194299999999998</v>
      </c>
      <c r="F2459">
        <v>24.099399999999999</v>
      </c>
      <c r="G2459">
        <v>18.3995</v>
      </c>
      <c r="H2459">
        <v>17.7</v>
      </c>
      <c r="I2459">
        <v>10.6767</v>
      </c>
      <c r="J2459">
        <v>30.5547</v>
      </c>
      <c r="K2459">
        <v>36.054200000000002</v>
      </c>
      <c r="L2459">
        <v>44.908700000000003</v>
      </c>
      <c r="M2459">
        <v>14.6661</v>
      </c>
      <c r="N2459">
        <v>27.559200000000001</v>
      </c>
      <c r="O2459">
        <v>16.395900000000001</v>
      </c>
      <c r="P2459">
        <v>19.749400000000001</v>
      </c>
      <c r="Q2459">
        <v>2.77</v>
      </c>
      <c r="R2459">
        <v>43.340499999999999</v>
      </c>
      <c r="S2459">
        <v>9.0654699999999995</v>
      </c>
      <c r="T2459">
        <v>0.39</v>
      </c>
      <c r="U2459">
        <v>113.1974</v>
      </c>
      <c r="V2459">
        <v>30.6797</v>
      </c>
      <c r="W2459">
        <v>16.2972</v>
      </c>
      <c r="X2459">
        <v>23.194299999999998</v>
      </c>
      <c r="Y2459">
        <v>77.645899999999997</v>
      </c>
      <c r="Z2459">
        <v>11.4841</v>
      </c>
      <c r="AA2459">
        <v>16.62</v>
      </c>
      <c r="AB2459">
        <v>35.118099999999998</v>
      </c>
      <c r="AC2459">
        <v>26.728200000000001</v>
      </c>
      <c r="AD2459">
        <v>13.98</v>
      </c>
      <c r="AE2459">
        <v>36.246000000000002</v>
      </c>
      <c r="AF2459">
        <v>18.6477</v>
      </c>
      <c r="AG2459">
        <v>17.2776</v>
      </c>
      <c r="AH2459">
        <v>20.354399999999998</v>
      </c>
      <c r="AI2459">
        <v>10.030900000000001</v>
      </c>
      <c r="AJ2459">
        <v>36.511499999999998</v>
      </c>
      <c r="AK2459" t="e">
        <v>#N/A</v>
      </c>
      <c r="AL2459">
        <v>32.268999999999998</v>
      </c>
      <c r="AM2459">
        <v>18.375800000000002</v>
      </c>
      <c r="AN2459">
        <v>40.241399999999999</v>
      </c>
      <c r="AO2459">
        <v>16.386299999999999</v>
      </c>
      <c r="AP2459">
        <v>13.005000000000001</v>
      </c>
      <c r="AQ2459">
        <v>31.651399999999999</v>
      </c>
      <c r="AR2459">
        <v>18.3551</v>
      </c>
    </row>
    <row r="2460" spans="1:44" x14ac:dyDescent="0.25">
      <c r="A2460" s="1">
        <v>40129</v>
      </c>
      <c r="B2460">
        <v>46.35</v>
      </c>
      <c r="C2460">
        <v>8.4625900000000005</v>
      </c>
      <c r="D2460">
        <v>10.032500000000001</v>
      </c>
      <c r="E2460">
        <v>25.039899999999999</v>
      </c>
      <c r="F2460">
        <v>23.961300000000001</v>
      </c>
      <c r="G2460">
        <v>18.426400000000001</v>
      </c>
      <c r="H2460">
        <v>17.739999999999998</v>
      </c>
      <c r="I2460">
        <v>10.5166</v>
      </c>
      <c r="J2460">
        <v>30.5471</v>
      </c>
      <c r="K2460">
        <v>35.430700000000002</v>
      </c>
      <c r="L2460">
        <v>44.626399999999997</v>
      </c>
      <c r="M2460">
        <v>14.4825</v>
      </c>
      <c r="N2460">
        <v>27.103999999999999</v>
      </c>
      <c r="O2460">
        <v>16.4663</v>
      </c>
      <c r="P2460">
        <v>19.761600000000001</v>
      </c>
      <c r="Q2460">
        <v>2.8</v>
      </c>
      <c r="R2460">
        <v>43.069499999999998</v>
      </c>
      <c r="S2460">
        <v>9.0891500000000001</v>
      </c>
      <c r="T2460">
        <v>0.39</v>
      </c>
      <c r="U2460">
        <v>113.2008</v>
      </c>
      <c r="V2460">
        <v>30.730599999999999</v>
      </c>
      <c r="W2460">
        <v>16.380600000000001</v>
      </c>
      <c r="X2460">
        <v>23.276499999999999</v>
      </c>
      <c r="Y2460">
        <v>77.672200000000004</v>
      </c>
      <c r="Z2460">
        <v>11.4793</v>
      </c>
      <c r="AA2460">
        <v>16.23</v>
      </c>
      <c r="AB2460">
        <v>35.551600000000001</v>
      </c>
      <c r="AC2460">
        <v>26.314299999999999</v>
      </c>
      <c r="AD2460">
        <v>14.09</v>
      </c>
      <c r="AE2460">
        <v>36.141599999999997</v>
      </c>
      <c r="AF2460">
        <v>18.6556</v>
      </c>
      <c r="AG2460">
        <v>17.554200000000002</v>
      </c>
      <c r="AH2460">
        <v>20.245899999999999</v>
      </c>
      <c r="AI2460">
        <v>10.1082</v>
      </c>
      <c r="AJ2460">
        <v>36.243099999999998</v>
      </c>
      <c r="AK2460" t="e">
        <v>#N/A</v>
      </c>
      <c r="AL2460">
        <v>31.8171</v>
      </c>
      <c r="AM2460">
        <v>18.132899999999999</v>
      </c>
      <c r="AN2460">
        <v>40.387999999999998</v>
      </c>
      <c r="AO2460">
        <v>16.4038</v>
      </c>
      <c r="AP2460">
        <v>12.972899999999999</v>
      </c>
      <c r="AQ2460">
        <v>32.058</v>
      </c>
      <c r="AR2460">
        <v>18.344999999999999</v>
      </c>
    </row>
    <row r="2461" spans="1:44" x14ac:dyDescent="0.25">
      <c r="A2461" s="1">
        <v>40130</v>
      </c>
      <c r="B2461">
        <v>46.626800000000003</v>
      </c>
      <c r="C2461">
        <v>8.48048</v>
      </c>
      <c r="D2461">
        <v>10.196</v>
      </c>
      <c r="E2461">
        <v>25.671600000000002</v>
      </c>
      <c r="F2461">
        <v>24.134599999999999</v>
      </c>
      <c r="G2461">
        <v>18.718599999999999</v>
      </c>
      <c r="H2461">
        <v>17.760000000000002</v>
      </c>
      <c r="I2461">
        <v>10.5022</v>
      </c>
      <c r="J2461">
        <v>30.902000000000001</v>
      </c>
      <c r="K2461">
        <v>35.686900000000001</v>
      </c>
      <c r="L2461">
        <v>45.089399999999998</v>
      </c>
      <c r="M2461">
        <v>14.7026</v>
      </c>
      <c r="N2461">
        <v>27.135899999999999</v>
      </c>
      <c r="O2461">
        <v>16.6798</v>
      </c>
      <c r="P2461">
        <v>20.091100000000001</v>
      </c>
      <c r="Q2461">
        <v>2.67</v>
      </c>
      <c r="R2461">
        <v>43.568600000000004</v>
      </c>
      <c r="S2461">
        <v>9.0700400000000005</v>
      </c>
      <c r="T2461">
        <v>0.38</v>
      </c>
      <c r="U2461">
        <v>112.5171</v>
      </c>
      <c r="V2461">
        <v>30.9726</v>
      </c>
      <c r="W2461">
        <v>16.500499999999999</v>
      </c>
      <c r="X2461">
        <v>23.7729</v>
      </c>
      <c r="Y2461">
        <v>78.429699999999997</v>
      </c>
      <c r="Z2461">
        <v>11.6029</v>
      </c>
      <c r="AA2461">
        <v>16.03</v>
      </c>
      <c r="AB2461">
        <v>35.844000000000001</v>
      </c>
      <c r="AC2461">
        <v>26.165800000000001</v>
      </c>
      <c r="AD2461">
        <v>14.22</v>
      </c>
      <c r="AE2461">
        <v>37.095500000000001</v>
      </c>
      <c r="AF2461">
        <v>18.791499999999999</v>
      </c>
      <c r="AG2461">
        <v>17.78</v>
      </c>
      <c r="AH2461">
        <v>20.424099999999999</v>
      </c>
      <c r="AI2461">
        <v>10.127599999999999</v>
      </c>
      <c r="AJ2461">
        <v>36.558599999999998</v>
      </c>
      <c r="AK2461" t="e">
        <v>#N/A</v>
      </c>
      <c r="AL2461">
        <v>32.016800000000003</v>
      </c>
      <c r="AM2461">
        <v>18.401199999999999</v>
      </c>
      <c r="AN2461">
        <v>41.3187</v>
      </c>
      <c r="AO2461">
        <v>16.446999999999999</v>
      </c>
      <c r="AP2461">
        <v>13.032999999999999</v>
      </c>
      <c r="AQ2461">
        <v>32.150100000000002</v>
      </c>
      <c r="AR2461">
        <v>19.2926</v>
      </c>
    </row>
    <row r="2462" spans="1:44" x14ac:dyDescent="0.25">
      <c r="A2462" s="1">
        <v>40133</v>
      </c>
      <c r="B2462">
        <v>46.744</v>
      </c>
      <c r="C2462">
        <v>8.7004199999999994</v>
      </c>
      <c r="D2462">
        <v>10.172000000000001</v>
      </c>
      <c r="E2462">
        <v>26.194199999999999</v>
      </c>
      <c r="F2462">
        <v>23.5564</v>
      </c>
      <c r="G2462">
        <v>18.795500000000001</v>
      </c>
      <c r="H2462">
        <v>17.7</v>
      </c>
      <c r="I2462">
        <v>10.362299999999999</v>
      </c>
      <c r="J2462">
        <v>31.792100000000001</v>
      </c>
      <c r="K2462">
        <v>36.432699999999997</v>
      </c>
      <c r="L2462">
        <v>45.443199999999997</v>
      </c>
      <c r="M2462">
        <v>14.7059</v>
      </c>
      <c r="N2462">
        <v>27.825199999999999</v>
      </c>
      <c r="O2462">
        <v>16.6538</v>
      </c>
      <c r="P2462">
        <v>20.327400000000001</v>
      </c>
      <c r="Q2462">
        <v>2.83</v>
      </c>
      <c r="R2462">
        <v>44.456899999999997</v>
      </c>
      <c r="S2462">
        <v>9.2068700000000003</v>
      </c>
      <c r="T2462">
        <v>0.43</v>
      </c>
      <c r="U2462">
        <v>112.0977</v>
      </c>
      <c r="V2462">
        <v>31.326799999999999</v>
      </c>
      <c r="W2462">
        <v>16.5794</v>
      </c>
      <c r="X2462">
        <v>23.985900000000001</v>
      </c>
      <c r="Y2462">
        <v>78.645099999999999</v>
      </c>
      <c r="Z2462">
        <v>11.777799999999999</v>
      </c>
      <c r="AA2462">
        <v>16.079999999999998</v>
      </c>
      <c r="AB2462">
        <v>36.052300000000002</v>
      </c>
      <c r="AC2462">
        <v>26.081</v>
      </c>
      <c r="AD2462">
        <v>14.34</v>
      </c>
      <c r="AE2462">
        <v>37.405799999999999</v>
      </c>
      <c r="AF2462">
        <v>19.0701</v>
      </c>
      <c r="AG2462">
        <v>17.6111</v>
      </c>
      <c r="AH2462">
        <v>20.820900000000002</v>
      </c>
      <c r="AI2462">
        <v>10.2622</v>
      </c>
      <c r="AJ2462">
        <v>36.710700000000003</v>
      </c>
      <c r="AK2462" t="e">
        <v>#N/A</v>
      </c>
      <c r="AL2462">
        <v>31.606300000000001</v>
      </c>
      <c r="AM2462">
        <v>18.326000000000001</v>
      </c>
      <c r="AN2462">
        <v>41.865900000000003</v>
      </c>
      <c r="AO2462">
        <v>16.448799999999999</v>
      </c>
      <c r="AP2462">
        <v>12.8758</v>
      </c>
      <c r="AQ2462">
        <v>31.9178</v>
      </c>
      <c r="AR2462">
        <v>19.331299999999999</v>
      </c>
    </row>
    <row r="2463" spans="1:44" x14ac:dyDescent="0.25">
      <c r="A2463" s="1">
        <v>40134</v>
      </c>
      <c r="B2463">
        <v>47.484900000000003</v>
      </c>
      <c r="C2463">
        <v>8.8494600000000005</v>
      </c>
      <c r="D2463">
        <v>10.1807</v>
      </c>
      <c r="E2463">
        <v>26.3018</v>
      </c>
      <c r="F2463">
        <v>23.931000000000001</v>
      </c>
      <c r="G2463">
        <v>18.943100000000001</v>
      </c>
      <c r="H2463">
        <v>17.53</v>
      </c>
      <c r="I2463">
        <v>10.359400000000001</v>
      </c>
      <c r="J2463">
        <v>32.015000000000001</v>
      </c>
      <c r="K2463">
        <v>36.337600000000002</v>
      </c>
      <c r="L2463">
        <v>45.834499999999998</v>
      </c>
      <c r="M2463">
        <v>14.9313</v>
      </c>
      <c r="N2463">
        <v>28.395</v>
      </c>
      <c r="O2463">
        <v>16.792999999999999</v>
      </c>
      <c r="P2463">
        <v>20.655200000000001</v>
      </c>
      <c r="Q2463">
        <v>2.85</v>
      </c>
      <c r="R2463">
        <v>45.086399999999998</v>
      </c>
      <c r="S2463">
        <v>9.2741199999999999</v>
      </c>
      <c r="T2463">
        <v>0.45</v>
      </c>
      <c r="U2463">
        <v>112.36239999999999</v>
      </c>
      <c r="V2463">
        <v>31.832599999999999</v>
      </c>
      <c r="W2463">
        <v>16.281600000000001</v>
      </c>
      <c r="X2463">
        <v>23.979700000000001</v>
      </c>
      <c r="Y2463">
        <v>79.380200000000002</v>
      </c>
      <c r="Z2463">
        <v>11.89</v>
      </c>
      <c r="AA2463">
        <v>16.48</v>
      </c>
      <c r="AB2463">
        <v>36.258800000000001</v>
      </c>
      <c r="AC2463">
        <v>26.312000000000001</v>
      </c>
      <c r="AD2463">
        <v>14.51</v>
      </c>
      <c r="AE2463">
        <v>37.072200000000002</v>
      </c>
      <c r="AF2463">
        <v>19.457899999999999</v>
      </c>
      <c r="AG2463">
        <v>18.0458</v>
      </c>
      <c r="AH2463">
        <v>20.585599999999999</v>
      </c>
      <c r="AI2463">
        <v>10.324299999999999</v>
      </c>
      <c r="AJ2463">
        <v>36.956600000000002</v>
      </c>
      <c r="AK2463" t="e">
        <v>#N/A</v>
      </c>
      <c r="AL2463">
        <v>31.9236</v>
      </c>
      <c r="AM2463">
        <v>18.322900000000001</v>
      </c>
      <c r="AN2463">
        <v>42.477699999999999</v>
      </c>
      <c r="AO2463">
        <v>16.722899999999999</v>
      </c>
      <c r="AP2463">
        <v>13.1165</v>
      </c>
      <c r="AQ2463">
        <v>32.4129</v>
      </c>
      <c r="AR2463">
        <v>19.555900000000001</v>
      </c>
    </row>
    <row r="2464" spans="1:44" x14ac:dyDescent="0.25">
      <c r="A2464" s="1">
        <v>40135</v>
      </c>
      <c r="B2464">
        <v>46.841500000000003</v>
      </c>
      <c r="C2464">
        <v>8.8009599999999999</v>
      </c>
      <c r="D2464">
        <v>10.1564</v>
      </c>
      <c r="E2464">
        <v>26.290400000000002</v>
      </c>
      <c r="F2464">
        <v>23.839300000000001</v>
      </c>
      <c r="G2464">
        <v>18.744599999999998</v>
      </c>
      <c r="H2464">
        <v>17.53</v>
      </c>
      <c r="I2464">
        <v>10.6814</v>
      </c>
      <c r="J2464">
        <v>31.5303</v>
      </c>
      <c r="K2464">
        <v>35.854700000000001</v>
      </c>
      <c r="L2464">
        <v>45.646900000000002</v>
      </c>
      <c r="M2464">
        <v>14.793900000000001</v>
      </c>
      <c r="N2464">
        <v>28.572299999999998</v>
      </c>
      <c r="O2464">
        <v>16.6157</v>
      </c>
      <c r="P2464">
        <v>20.518699999999999</v>
      </c>
      <c r="Q2464">
        <v>2.81</v>
      </c>
      <c r="R2464">
        <v>44.982700000000001</v>
      </c>
      <c r="S2464">
        <v>9.2636199999999995</v>
      </c>
      <c r="T2464">
        <v>0.45</v>
      </c>
      <c r="U2464">
        <v>111.9362</v>
      </c>
      <c r="V2464">
        <v>31.139900000000001</v>
      </c>
      <c r="W2464">
        <v>16.372299999999999</v>
      </c>
      <c r="X2464">
        <v>23.735099999999999</v>
      </c>
      <c r="Y2464">
        <v>78.650400000000005</v>
      </c>
      <c r="Z2464">
        <v>11.708500000000001</v>
      </c>
      <c r="AA2464">
        <v>16.43</v>
      </c>
      <c r="AB2464">
        <v>36.146999999999998</v>
      </c>
      <c r="AC2464">
        <v>26.301100000000002</v>
      </c>
      <c r="AD2464">
        <v>14.3</v>
      </c>
      <c r="AE2464">
        <v>37.1068</v>
      </c>
      <c r="AF2464">
        <v>19.441500000000001</v>
      </c>
      <c r="AG2464">
        <v>18.012599999999999</v>
      </c>
      <c r="AH2464">
        <v>20.302499999999998</v>
      </c>
      <c r="AI2464">
        <v>10.4107</v>
      </c>
      <c r="AJ2464">
        <v>36.813000000000002</v>
      </c>
      <c r="AK2464" t="e">
        <v>#N/A</v>
      </c>
      <c r="AL2464">
        <v>31.7486</v>
      </c>
      <c r="AM2464">
        <v>18.159600000000001</v>
      </c>
      <c r="AN2464">
        <v>41.723599999999998</v>
      </c>
      <c r="AO2464">
        <v>16.636700000000001</v>
      </c>
      <c r="AP2464">
        <v>13.018700000000001</v>
      </c>
      <c r="AQ2464">
        <v>32.529600000000002</v>
      </c>
      <c r="AR2464">
        <v>19.322700000000001</v>
      </c>
    </row>
    <row r="2465" spans="1:44" x14ac:dyDescent="0.25">
      <c r="A2465" s="1">
        <v>40136</v>
      </c>
      <c r="B2465">
        <v>46.804499999999997</v>
      </c>
      <c r="C2465">
        <v>8.5090800000000009</v>
      </c>
      <c r="D2465">
        <v>10.173</v>
      </c>
      <c r="E2465">
        <v>26.183</v>
      </c>
      <c r="F2465">
        <v>23.6584</v>
      </c>
      <c r="G2465">
        <v>18.364000000000001</v>
      </c>
      <c r="H2465">
        <v>17.5</v>
      </c>
      <c r="I2465">
        <v>10.5715</v>
      </c>
      <c r="J2465">
        <v>31.369800000000001</v>
      </c>
      <c r="K2465">
        <v>35.595599999999997</v>
      </c>
      <c r="L2465">
        <v>45.015999999999998</v>
      </c>
      <c r="M2465">
        <v>14.689</v>
      </c>
      <c r="N2465">
        <v>28.552399999999999</v>
      </c>
      <c r="O2465">
        <v>16.8095</v>
      </c>
      <c r="P2465">
        <v>20.267700000000001</v>
      </c>
      <c r="Q2465">
        <v>2.68</v>
      </c>
      <c r="R2465">
        <v>44.894300000000001</v>
      </c>
      <c r="S2465">
        <v>9.1310000000000002</v>
      </c>
      <c r="T2465">
        <v>0.45</v>
      </c>
      <c r="U2465">
        <v>110.05249999999999</v>
      </c>
      <c r="V2465">
        <v>30.927199999999999</v>
      </c>
      <c r="W2465">
        <v>16.3672</v>
      </c>
      <c r="X2465">
        <v>23.294499999999999</v>
      </c>
      <c r="Y2465">
        <v>78.771100000000004</v>
      </c>
      <c r="Z2465">
        <v>11.302300000000001</v>
      </c>
      <c r="AA2465">
        <v>16.63</v>
      </c>
      <c r="AB2465">
        <v>36.439799999999998</v>
      </c>
      <c r="AC2465">
        <v>25.961099999999998</v>
      </c>
      <c r="AD2465">
        <v>14.14</v>
      </c>
      <c r="AE2465">
        <v>37.020400000000002</v>
      </c>
      <c r="AF2465">
        <v>20.0642</v>
      </c>
      <c r="AG2465">
        <v>17.927800000000001</v>
      </c>
      <c r="AH2465">
        <v>20.158200000000001</v>
      </c>
      <c r="AI2465">
        <v>10.4305</v>
      </c>
      <c r="AJ2465">
        <v>36.891399999999997</v>
      </c>
      <c r="AK2465" t="e">
        <v>#N/A</v>
      </c>
      <c r="AL2465">
        <v>31.666899999999998</v>
      </c>
      <c r="AM2465">
        <v>18.122599999999998</v>
      </c>
      <c r="AN2465">
        <v>41.499299999999998</v>
      </c>
      <c r="AO2465">
        <v>16.665500000000002</v>
      </c>
      <c r="AP2465">
        <v>13.066800000000001</v>
      </c>
      <c r="AQ2465">
        <v>32.970999999999997</v>
      </c>
      <c r="AR2465">
        <v>19.153199999999998</v>
      </c>
    </row>
    <row r="2466" spans="1:44" x14ac:dyDescent="0.25">
      <c r="A2466" s="1">
        <v>40137</v>
      </c>
      <c r="B2466">
        <v>46.5854</v>
      </c>
      <c r="C2466">
        <v>8.4784699999999997</v>
      </c>
      <c r="D2466">
        <v>10.0837</v>
      </c>
      <c r="E2466">
        <v>26.133800000000001</v>
      </c>
      <c r="F2466">
        <v>23.362300000000001</v>
      </c>
      <c r="G2466">
        <v>18.369299999999999</v>
      </c>
      <c r="H2466">
        <v>17.64</v>
      </c>
      <c r="I2466">
        <v>10.612399999999999</v>
      </c>
      <c r="J2466">
        <v>31.636700000000001</v>
      </c>
      <c r="K2466">
        <v>35.308900000000001</v>
      </c>
      <c r="L2466">
        <v>44.828899999999997</v>
      </c>
      <c r="M2466">
        <v>14.599600000000001</v>
      </c>
      <c r="N2466">
        <v>28.241599999999998</v>
      </c>
      <c r="O2466">
        <v>17.041799999999999</v>
      </c>
      <c r="P2466">
        <v>20.2805</v>
      </c>
      <c r="Q2466">
        <v>2.75</v>
      </c>
      <c r="R2466">
        <v>44.876800000000003</v>
      </c>
      <c r="S2466">
        <v>9.0617699999999992</v>
      </c>
      <c r="T2466">
        <v>0.43</v>
      </c>
      <c r="U2466">
        <v>108.60760000000001</v>
      </c>
      <c r="V2466">
        <v>31.164400000000001</v>
      </c>
      <c r="W2466">
        <v>16.462599999999998</v>
      </c>
      <c r="X2466">
        <v>23.241700000000002</v>
      </c>
      <c r="Y2466">
        <v>78.666899999999998</v>
      </c>
      <c r="Z2466">
        <v>11.303699999999999</v>
      </c>
      <c r="AA2466">
        <v>16.260000000000002</v>
      </c>
      <c r="AB2466">
        <v>36.680500000000002</v>
      </c>
      <c r="AC2466">
        <v>25.990100000000002</v>
      </c>
      <c r="AD2466">
        <v>14.37</v>
      </c>
      <c r="AE2466">
        <v>37.456600000000002</v>
      </c>
      <c r="AF2466">
        <v>20.773099999999999</v>
      </c>
      <c r="AG2466">
        <v>17.889299999999999</v>
      </c>
      <c r="AH2466">
        <v>20.338100000000001</v>
      </c>
      <c r="AI2466">
        <v>10.608700000000001</v>
      </c>
      <c r="AJ2466">
        <v>36.802599999999998</v>
      </c>
      <c r="AK2466" t="e">
        <v>#N/A</v>
      </c>
      <c r="AL2466">
        <v>31.5886</v>
      </c>
      <c r="AM2466">
        <v>18.136900000000001</v>
      </c>
      <c r="AN2466">
        <v>41.609400000000001</v>
      </c>
      <c r="AO2466">
        <v>16.670200000000001</v>
      </c>
      <c r="AP2466">
        <v>13.079700000000001</v>
      </c>
      <c r="AQ2466">
        <v>32.920200000000001</v>
      </c>
      <c r="AR2466">
        <v>19.088100000000001</v>
      </c>
    </row>
    <row r="2467" spans="1:44" x14ac:dyDescent="0.25">
      <c r="A2467" s="1">
        <v>40140</v>
      </c>
      <c r="B2467">
        <v>46.764899999999997</v>
      </c>
      <c r="C2467">
        <v>8.3471200000000003</v>
      </c>
      <c r="D2467">
        <v>10.0595</v>
      </c>
      <c r="E2467">
        <v>26.309000000000001</v>
      </c>
      <c r="F2467">
        <v>23.242100000000001</v>
      </c>
      <c r="G2467">
        <v>18.723600000000001</v>
      </c>
      <c r="H2467">
        <v>17.649999999999999</v>
      </c>
      <c r="I2467">
        <v>10.634399999999999</v>
      </c>
      <c r="J2467">
        <v>31.8766</v>
      </c>
      <c r="K2467">
        <v>35.0625</v>
      </c>
      <c r="L2467">
        <v>45.509300000000003</v>
      </c>
      <c r="M2467">
        <v>14.721399999999999</v>
      </c>
      <c r="N2467">
        <v>28.4847</v>
      </c>
      <c r="O2467">
        <v>17.090699999999998</v>
      </c>
      <c r="P2467">
        <v>20.218599999999999</v>
      </c>
      <c r="Q2467">
        <v>2.77</v>
      </c>
      <c r="R2467">
        <v>45.206400000000002</v>
      </c>
      <c r="S2467">
        <v>9.2165099999999995</v>
      </c>
      <c r="T2467">
        <v>0.45</v>
      </c>
      <c r="U2467">
        <v>108.7557</v>
      </c>
      <c r="V2467">
        <v>31.4499</v>
      </c>
      <c r="W2467">
        <v>16.4922</v>
      </c>
      <c r="X2467">
        <v>23.391100000000002</v>
      </c>
      <c r="Y2467">
        <v>78.6233</v>
      </c>
      <c r="Z2467">
        <v>11.2812</v>
      </c>
      <c r="AA2467">
        <v>16.16</v>
      </c>
      <c r="AB2467">
        <v>36.527000000000001</v>
      </c>
      <c r="AC2467">
        <v>26.2212</v>
      </c>
      <c r="AD2467">
        <v>14.26</v>
      </c>
      <c r="AE2467">
        <v>37.085299999999997</v>
      </c>
      <c r="AF2467">
        <v>20.5382</v>
      </c>
      <c r="AG2467">
        <v>17.8978</v>
      </c>
      <c r="AH2467">
        <v>20.3096</v>
      </c>
      <c r="AI2467">
        <v>10.5975</v>
      </c>
      <c r="AJ2467">
        <v>36.974499999999999</v>
      </c>
      <c r="AK2467" t="e">
        <v>#N/A</v>
      </c>
      <c r="AL2467">
        <v>31.617799999999999</v>
      </c>
      <c r="AM2467">
        <v>18.278300000000002</v>
      </c>
      <c r="AN2467">
        <v>41.644500000000001</v>
      </c>
      <c r="AO2467">
        <v>16.9877</v>
      </c>
      <c r="AP2467">
        <v>13.017200000000001</v>
      </c>
      <c r="AQ2467">
        <v>32.823799999999999</v>
      </c>
      <c r="AR2467">
        <v>19.1889</v>
      </c>
    </row>
    <row r="2468" spans="1:44" x14ac:dyDescent="0.25">
      <c r="A2468" s="1">
        <v>40141</v>
      </c>
      <c r="B2468">
        <v>46.689700000000002</v>
      </c>
      <c r="C2468">
        <v>8.2570999999999994</v>
      </c>
      <c r="D2468">
        <v>10.148199999999999</v>
      </c>
      <c r="E2468">
        <v>26.187200000000001</v>
      </c>
      <c r="F2468">
        <v>23.056100000000001</v>
      </c>
      <c r="G2468">
        <v>18.5913</v>
      </c>
      <c r="H2468">
        <v>18.18</v>
      </c>
      <c r="I2468">
        <v>10.5098</v>
      </c>
      <c r="J2468">
        <v>31.474699999999999</v>
      </c>
      <c r="K2468">
        <v>34.975700000000003</v>
      </c>
      <c r="L2468">
        <v>45.673900000000003</v>
      </c>
      <c r="M2468">
        <v>14.6218</v>
      </c>
      <c r="N2468">
        <v>28.017499999999998</v>
      </c>
      <c r="O2468">
        <v>17.0749</v>
      </c>
      <c r="P2468">
        <v>20.164899999999999</v>
      </c>
      <c r="Q2468">
        <v>2.7</v>
      </c>
      <c r="R2468">
        <v>45.364600000000003</v>
      </c>
      <c r="S2468">
        <v>9.2734299999999994</v>
      </c>
      <c r="T2468">
        <v>0.44</v>
      </c>
      <c r="U2468">
        <v>108.1983</v>
      </c>
      <c r="V2468">
        <v>30.936199999999999</v>
      </c>
      <c r="W2468">
        <v>16.521100000000001</v>
      </c>
      <c r="X2468">
        <v>23.443999999999999</v>
      </c>
      <c r="Y2468">
        <v>78.452500000000001</v>
      </c>
      <c r="Z2468">
        <v>11.2746</v>
      </c>
      <c r="AA2468">
        <v>16.440000000000001</v>
      </c>
      <c r="AB2468">
        <v>36.81</v>
      </c>
      <c r="AC2468">
        <v>25.7348</v>
      </c>
      <c r="AD2468">
        <v>14.05</v>
      </c>
      <c r="AE2468">
        <v>37.216099999999997</v>
      </c>
      <c r="AF2468">
        <v>20.424099999999999</v>
      </c>
      <c r="AG2468">
        <v>17.878599999999999</v>
      </c>
      <c r="AH2468">
        <v>20.317699999999999</v>
      </c>
      <c r="AI2468">
        <v>10.471</v>
      </c>
      <c r="AJ2468">
        <v>37.013300000000001</v>
      </c>
      <c r="AK2468" t="e">
        <v>#N/A</v>
      </c>
      <c r="AL2468">
        <v>31.6873</v>
      </c>
      <c r="AM2468">
        <v>18.578800000000001</v>
      </c>
      <c r="AN2468">
        <v>41.363</v>
      </c>
      <c r="AO2468">
        <v>17.279399999999999</v>
      </c>
      <c r="AP2468">
        <v>13.045400000000001</v>
      </c>
      <c r="AQ2468">
        <v>32.923699999999997</v>
      </c>
      <c r="AR2468">
        <v>19.0303</v>
      </c>
    </row>
    <row r="2469" spans="1:44" x14ac:dyDescent="0.25">
      <c r="A2469" s="1">
        <v>40142</v>
      </c>
      <c r="B2469">
        <v>46.515900000000002</v>
      </c>
      <c r="C2469">
        <v>8.2454300000000007</v>
      </c>
      <c r="D2469">
        <v>10.014099999999999</v>
      </c>
      <c r="E2469">
        <v>26.164899999999999</v>
      </c>
      <c r="F2469">
        <v>22.672599999999999</v>
      </c>
      <c r="G2469">
        <v>18.4283</v>
      </c>
      <c r="H2469">
        <v>17.989999999999998</v>
      </c>
      <c r="I2469">
        <v>10.3331</v>
      </c>
      <c r="J2469">
        <v>31.8139</v>
      </c>
      <c r="K2469">
        <v>35.333799999999997</v>
      </c>
      <c r="L2469">
        <v>45.6785</v>
      </c>
      <c r="M2469">
        <v>14.5114</v>
      </c>
      <c r="N2469">
        <v>27.5413</v>
      </c>
      <c r="O2469">
        <v>16.922499999999999</v>
      </c>
      <c r="P2469">
        <v>20.2896</v>
      </c>
      <c r="Q2469">
        <v>2.7</v>
      </c>
      <c r="R2469">
        <v>45.317999999999998</v>
      </c>
      <c r="S2469">
        <v>9.2376100000000001</v>
      </c>
      <c r="T2469">
        <v>0.42</v>
      </c>
      <c r="U2469">
        <v>105.99379999999999</v>
      </c>
      <c r="V2469">
        <v>30.616800000000001</v>
      </c>
      <c r="W2469">
        <v>16.5687</v>
      </c>
      <c r="X2469">
        <v>23.4709</v>
      </c>
      <c r="Y2469">
        <v>77.463899999999995</v>
      </c>
      <c r="Z2469">
        <v>11.160600000000001</v>
      </c>
      <c r="AA2469">
        <v>16.38</v>
      </c>
      <c r="AB2469">
        <v>36.601199999999999</v>
      </c>
      <c r="AC2469">
        <v>25.347899999999999</v>
      </c>
      <c r="AD2469">
        <v>13.86</v>
      </c>
      <c r="AE2469">
        <v>37.067100000000003</v>
      </c>
      <c r="AF2469">
        <v>20.465499999999999</v>
      </c>
      <c r="AG2469">
        <v>17.6723</v>
      </c>
      <c r="AH2469">
        <v>20.533000000000001</v>
      </c>
      <c r="AI2469">
        <v>10.550800000000001</v>
      </c>
      <c r="AJ2469">
        <v>36.774500000000003</v>
      </c>
      <c r="AK2469" t="e">
        <v>#N/A</v>
      </c>
      <c r="AL2469">
        <v>31.252400000000002</v>
      </c>
      <c r="AM2469">
        <v>18.425899999999999</v>
      </c>
      <c r="AN2469">
        <v>41.0745</v>
      </c>
      <c r="AO2469">
        <v>17.2349</v>
      </c>
      <c r="AP2469">
        <v>13.1347</v>
      </c>
      <c r="AQ2469">
        <v>32.740400000000001</v>
      </c>
      <c r="AR2469">
        <v>19.123799999999999</v>
      </c>
    </row>
    <row r="2470" spans="1:44" x14ac:dyDescent="0.25">
      <c r="A2470" s="1">
        <v>40144</v>
      </c>
      <c r="B2470">
        <v>46.330100000000002</v>
      </c>
      <c r="C2470">
        <v>8.1185799999999997</v>
      </c>
      <c r="D2470">
        <v>10.024699999999999</v>
      </c>
      <c r="E2470">
        <v>25.8962</v>
      </c>
      <c r="F2470">
        <v>22.011199999999999</v>
      </c>
      <c r="G2470">
        <v>18.303599999999999</v>
      </c>
      <c r="H2470">
        <v>18.010000000000002</v>
      </c>
      <c r="I2470">
        <v>10.132999999999999</v>
      </c>
      <c r="J2470">
        <v>31.874099999999999</v>
      </c>
      <c r="K2470">
        <v>34.762500000000003</v>
      </c>
      <c r="L2470">
        <v>45.331299999999999</v>
      </c>
      <c r="M2470">
        <v>14.449299999999999</v>
      </c>
      <c r="N2470">
        <v>27.111000000000001</v>
      </c>
      <c r="O2470">
        <v>16.916899999999998</v>
      </c>
      <c r="P2470">
        <v>20.0763</v>
      </c>
      <c r="Q2470">
        <v>2.72</v>
      </c>
      <c r="R2470">
        <v>44.860599999999998</v>
      </c>
      <c r="S2470">
        <v>9.2012699999999992</v>
      </c>
      <c r="T2470">
        <v>0.4</v>
      </c>
      <c r="U2470">
        <v>104.1464</v>
      </c>
      <c r="V2470">
        <v>30.3492</v>
      </c>
      <c r="W2470">
        <v>16.607600000000001</v>
      </c>
      <c r="X2470">
        <v>23.348099999999999</v>
      </c>
      <c r="Y2470">
        <v>77.348399999999998</v>
      </c>
      <c r="Z2470">
        <v>11.149800000000001</v>
      </c>
      <c r="AA2470">
        <v>16.16</v>
      </c>
      <c r="AB2470">
        <v>36.766300000000001</v>
      </c>
      <c r="AC2470">
        <v>25.123799999999999</v>
      </c>
      <c r="AD2470">
        <v>13.89</v>
      </c>
      <c r="AE2470">
        <v>37.197600000000001</v>
      </c>
      <c r="AF2470">
        <v>20.5334</v>
      </c>
      <c r="AG2470">
        <v>17.5259</v>
      </c>
      <c r="AH2470">
        <v>20.5547</v>
      </c>
      <c r="AI2470">
        <v>10.472300000000001</v>
      </c>
      <c r="AJ2470">
        <v>36.950600000000001</v>
      </c>
      <c r="AK2470" t="e">
        <v>#N/A</v>
      </c>
      <c r="AL2470">
        <v>30.933299999999999</v>
      </c>
      <c r="AM2470">
        <v>18.566500000000001</v>
      </c>
      <c r="AN2470">
        <v>40.853999999999999</v>
      </c>
      <c r="AO2470">
        <v>17.207899999999999</v>
      </c>
      <c r="AP2470">
        <v>13.042999999999999</v>
      </c>
      <c r="AQ2470">
        <v>32.903700000000001</v>
      </c>
      <c r="AR2470">
        <v>19.171199999999999</v>
      </c>
    </row>
    <row r="2471" spans="1:44" x14ac:dyDescent="0.25">
      <c r="A2471" s="1">
        <v>40147</v>
      </c>
      <c r="B2471">
        <v>46.419899999999998</v>
      </c>
      <c r="C2471">
        <v>7.9726900000000001</v>
      </c>
      <c r="D2471">
        <v>9.8550500000000003</v>
      </c>
      <c r="E2471">
        <v>26.3386</v>
      </c>
      <c r="F2471">
        <v>18.641100000000002</v>
      </c>
      <c r="G2471">
        <v>18.114100000000001</v>
      </c>
      <c r="H2471">
        <v>17.97</v>
      </c>
      <c r="I2471">
        <v>10.3093</v>
      </c>
      <c r="J2471">
        <v>31.627099999999999</v>
      </c>
      <c r="K2471">
        <v>35.084400000000002</v>
      </c>
      <c r="L2471">
        <v>44.939599999999999</v>
      </c>
      <c r="M2471">
        <v>14.3606</v>
      </c>
      <c r="N2471">
        <v>27.253399999999999</v>
      </c>
      <c r="O2471">
        <v>16.804500000000001</v>
      </c>
      <c r="P2471">
        <v>20.040199999999999</v>
      </c>
      <c r="Q2471">
        <v>2.68</v>
      </c>
      <c r="R2471">
        <v>44.665999999999997</v>
      </c>
      <c r="S2471">
        <v>9.18276</v>
      </c>
      <c r="T2471">
        <v>0.4</v>
      </c>
      <c r="U2471">
        <v>107.0299</v>
      </c>
      <c r="V2471">
        <v>30.131</v>
      </c>
      <c r="W2471">
        <v>16.342199999999998</v>
      </c>
      <c r="X2471">
        <v>23.178999999999998</v>
      </c>
      <c r="Y2471">
        <v>77.204999999999998</v>
      </c>
      <c r="Z2471">
        <v>11.124000000000001</v>
      </c>
      <c r="AA2471">
        <v>16.57</v>
      </c>
      <c r="AB2471">
        <v>36.4803</v>
      </c>
      <c r="AC2471">
        <v>25.648399999999999</v>
      </c>
      <c r="AD2471">
        <v>13.81</v>
      </c>
      <c r="AE2471">
        <v>36.734299999999998</v>
      </c>
      <c r="AF2471">
        <v>20.592399999999998</v>
      </c>
      <c r="AG2471">
        <v>17.516500000000001</v>
      </c>
      <c r="AH2471">
        <v>20.360800000000001</v>
      </c>
      <c r="AI2471">
        <v>10.3536</v>
      </c>
      <c r="AJ2471">
        <v>36.616</v>
      </c>
      <c r="AK2471" t="e">
        <v>#N/A</v>
      </c>
      <c r="AL2471">
        <v>31.1572</v>
      </c>
      <c r="AM2471">
        <v>17.954599999999999</v>
      </c>
      <c r="AN2471">
        <v>40.592500000000001</v>
      </c>
      <c r="AO2471">
        <v>16.995799999999999</v>
      </c>
      <c r="AP2471">
        <v>13.059799999999999</v>
      </c>
      <c r="AQ2471">
        <v>32.625900000000001</v>
      </c>
      <c r="AR2471">
        <v>18.955500000000001</v>
      </c>
    </row>
    <row r="2472" spans="1:44" x14ac:dyDescent="0.25">
      <c r="A2472" s="1">
        <v>40148</v>
      </c>
      <c r="B2472">
        <v>46.973799999999997</v>
      </c>
      <c r="C2472">
        <v>8.1233599999999999</v>
      </c>
      <c r="D2472">
        <v>9.9574499999999997</v>
      </c>
      <c r="E2472">
        <v>25.916899999999998</v>
      </c>
      <c r="F2472">
        <v>20.174199999999999</v>
      </c>
      <c r="G2472">
        <v>17.787299999999998</v>
      </c>
      <c r="H2472">
        <v>17.989999999999998</v>
      </c>
      <c r="I2472">
        <v>10.306900000000001</v>
      </c>
      <c r="J2472">
        <v>32.308</v>
      </c>
      <c r="K2472">
        <v>35.738100000000003</v>
      </c>
      <c r="L2472">
        <v>45.372900000000001</v>
      </c>
      <c r="M2472">
        <v>14.624000000000001</v>
      </c>
      <c r="N2472">
        <v>27.094999999999999</v>
      </c>
      <c r="O2472">
        <v>17.005299999999998</v>
      </c>
      <c r="P2472">
        <v>20.2728</v>
      </c>
      <c r="Q2472">
        <v>2.72</v>
      </c>
      <c r="R2472">
        <v>45.0901</v>
      </c>
      <c r="S2472">
        <v>9.2374399999999994</v>
      </c>
      <c r="T2472">
        <v>0.4</v>
      </c>
      <c r="U2472">
        <v>105.39149999999999</v>
      </c>
      <c r="V2472">
        <v>30.353400000000001</v>
      </c>
      <c r="W2472">
        <v>16.756799999999998</v>
      </c>
      <c r="X2472">
        <v>23.640999999999998</v>
      </c>
      <c r="Y2472">
        <v>77.912000000000006</v>
      </c>
      <c r="Z2472">
        <v>11.3462</v>
      </c>
      <c r="AA2472">
        <v>16.57</v>
      </c>
      <c r="AB2472">
        <v>36.744500000000002</v>
      </c>
      <c r="AC2472">
        <v>25.3992</v>
      </c>
      <c r="AD2472">
        <v>13.72</v>
      </c>
      <c r="AE2472">
        <v>36.777799999999999</v>
      </c>
      <c r="AF2472">
        <v>20.651399999999999</v>
      </c>
      <c r="AG2472">
        <v>17.813500000000001</v>
      </c>
      <c r="AH2472">
        <v>20.4514</v>
      </c>
      <c r="AI2472">
        <v>10.704800000000001</v>
      </c>
      <c r="AJ2472">
        <v>36.819899999999997</v>
      </c>
      <c r="AK2472" t="e">
        <v>#N/A</v>
      </c>
      <c r="AL2472">
        <v>31.176200000000001</v>
      </c>
      <c r="AM2472">
        <v>17.912600000000001</v>
      </c>
      <c r="AN2472">
        <v>40.912500000000001</v>
      </c>
      <c r="AO2472">
        <v>17.412099999999999</v>
      </c>
      <c r="AP2472">
        <v>13.3322</v>
      </c>
      <c r="AQ2472">
        <v>32.634700000000002</v>
      </c>
      <c r="AR2472">
        <v>19.2103</v>
      </c>
    </row>
    <row r="2473" spans="1:44" x14ac:dyDescent="0.25">
      <c r="A2473" s="1">
        <v>40149</v>
      </c>
      <c r="B2473">
        <v>46.792700000000004</v>
      </c>
      <c r="C2473">
        <v>8.6473200000000006</v>
      </c>
      <c r="D2473">
        <v>9.9938900000000004</v>
      </c>
      <c r="E2473">
        <v>25.726400000000002</v>
      </c>
      <c r="F2473">
        <v>19.8337</v>
      </c>
      <c r="G2473">
        <v>17.701699999999999</v>
      </c>
      <c r="H2473">
        <v>18.079999999999998</v>
      </c>
      <c r="I2473">
        <v>10.138299999999999</v>
      </c>
      <c r="J2473">
        <v>32.309800000000003</v>
      </c>
      <c r="K2473">
        <v>35.257599999999996</v>
      </c>
      <c r="L2473">
        <v>45.135599999999997</v>
      </c>
      <c r="M2473">
        <v>14.584</v>
      </c>
      <c r="N2473">
        <v>27.066099999999999</v>
      </c>
      <c r="O2473">
        <v>16.952200000000001</v>
      </c>
      <c r="P2473">
        <v>20.4129</v>
      </c>
      <c r="Q2473">
        <v>2.77</v>
      </c>
      <c r="R2473">
        <v>44.894199999999998</v>
      </c>
      <c r="S2473">
        <v>9.1705299999999994</v>
      </c>
      <c r="T2473">
        <v>0.4</v>
      </c>
      <c r="U2473">
        <v>104.67059999999999</v>
      </c>
      <c r="V2473">
        <v>29.9483</v>
      </c>
      <c r="W2473">
        <v>16.936299999999999</v>
      </c>
      <c r="X2473">
        <v>23.855799999999999</v>
      </c>
      <c r="Y2473">
        <v>77.385400000000004</v>
      </c>
      <c r="Z2473">
        <v>11.374599999999999</v>
      </c>
      <c r="AA2473">
        <v>16.77</v>
      </c>
      <c r="AB2473">
        <v>36.919400000000003</v>
      </c>
      <c r="AC2473">
        <v>25.198</v>
      </c>
      <c r="AD2473">
        <v>13.84</v>
      </c>
      <c r="AE2473">
        <v>36.137599999999999</v>
      </c>
      <c r="AF2473">
        <v>20.584700000000002</v>
      </c>
      <c r="AG2473">
        <v>17.658200000000001</v>
      </c>
      <c r="AH2473">
        <v>20.414100000000001</v>
      </c>
      <c r="AI2473">
        <v>10.631</v>
      </c>
      <c r="AJ2473">
        <v>36.944499999999998</v>
      </c>
      <c r="AK2473" t="e">
        <v>#N/A</v>
      </c>
      <c r="AL2473">
        <v>31.172799999999999</v>
      </c>
      <c r="AM2473">
        <v>17.637899999999998</v>
      </c>
      <c r="AN2473">
        <v>40.959299999999999</v>
      </c>
      <c r="AO2473">
        <v>17.560300000000002</v>
      </c>
      <c r="AP2473">
        <v>13.197699999999999</v>
      </c>
      <c r="AQ2473">
        <v>32.492899999999999</v>
      </c>
      <c r="AR2473">
        <v>19.2273</v>
      </c>
    </row>
    <row r="2474" spans="1:44" x14ac:dyDescent="0.25">
      <c r="A2474" s="1">
        <v>40150</v>
      </c>
      <c r="B2474">
        <v>45.949300000000001</v>
      </c>
      <c r="C2474">
        <v>8.3961000000000006</v>
      </c>
      <c r="D2474">
        <v>9.9635899999999999</v>
      </c>
      <c r="E2474">
        <v>24.317799999999998</v>
      </c>
      <c r="F2474">
        <v>19.493200000000002</v>
      </c>
      <c r="G2474">
        <v>17.689</v>
      </c>
      <c r="H2474">
        <v>18.3</v>
      </c>
      <c r="I2474">
        <v>10.189399999999999</v>
      </c>
      <c r="J2474">
        <v>32.239699999999999</v>
      </c>
      <c r="K2474">
        <v>34.745899999999999</v>
      </c>
      <c r="L2474">
        <v>44.605499999999999</v>
      </c>
      <c r="M2474">
        <v>14.5307</v>
      </c>
      <c r="N2474">
        <v>26.683599999999998</v>
      </c>
      <c r="O2474">
        <v>16.717199999999998</v>
      </c>
      <c r="P2474">
        <v>20.055599999999998</v>
      </c>
      <c r="Q2474">
        <v>2.86</v>
      </c>
      <c r="R2474">
        <v>44.3322</v>
      </c>
      <c r="S2474">
        <v>9.1124899999999993</v>
      </c>
      <c r="T2474">
        <v>0.4</v>
      </c>
      <c r="U2474">
        <v>102.9836</v>
      </c>
      <c r="V2474">
        <v>29.8767</v>
      </c>
      <c r="W2474">
        <v>16.664100000000001</v>
      </c>
      <c r="X2474">
        <v>23.706800000000001</v>
      </c>
      <c r="Y2474">
        <v>77.438299999999998</v>
      </c>
      <c r="Z2474">
        <v>11.4383</v>
      </c>
      <c r="AA2474">
        <v>16.77</v>
      </c>
      <c r="AB2474">
        <v>37.0077</v>
      </c>
      <c r="AC2474">
        <v>24.830100000000002</v>
      </c>
      <c r="AD2474">
        <v>13.74</v>
      </c>
      <c r="AE2474">
        <v>35.76</v>
      </c>
      <c r="AF2474">
        <v>20.527100000000001</v>
      </c>
      <c r="AG2474">
        <v>17.652699999999999</v>
      </c>
      <c r="AH2474">
        <v>20.217300000000002</v>
      </c>
      <c r="AI2474">
        <v>10.5532</v>
      </c>
      <c r="AJ2474">
        <v>36.503700000000002</v>
      </c>
      <c r="AK2474" t="e">
        <v>#N/A</v>
      </c>
      <c r="AL2474">
        <v>30.395900000000001</v>
      </c>
      <c r="AM2474">
        <v>17.005600000000001</v>
      </c>
      <c r="AN2474">
        <v>40.344099999999997</v>
      </c>
      <c r="AO2474">
        <v>17.547000000000001</v>
      </c>
      <c r="AP2474">
        <v>12.820600000000001</v>
      </c>
      <c r="AQ2474">
        <v>32.351199999999999</v>
      </c>
      <c r="AR2474">
        <v>18.9025</v>
      </c>
    </row>
    <row r="2475" spans="1:44" x14ac:dyDescent="0.25">
      <c r="A2475" s="1">
        <v>40151</v>
      </c>
      <c r="B2475">
        <v>46.759399999999999</v>
      </c>
      <c r="C2475">
        <v>8.2472499999999993</v>
      </c>
      <c r="D2475">
        <v>10.092000000000001</v>
      </c>
      <c r="E2475">
        <v>24.671700000000001</v>
      </c>
      <c r="F2475">
        <v>19.710999999999999</v>
      </c>
      <c r="G2475">
        <v>17.464600000000001</v>
      </c>
      <c r="H2475">
        <v>18.66</v>
      </c>
      <c r="I2475">
        <v>10.5619</v>
      </c>
      <c r="J2475">
        <v>32.898400000000002</v>
      </c>
      <c r="K2475">
        <v>34.925699999999999</v>
      </c>
      <c r="L2475">
        <v>44.822600000000001</v>
      </c>
      <c r="M2475">
        <v>14.7828</v>
      </c>
      <c r="N2475">
        <v>26.841999999999999</v>
      </c>
      <c r="O2475">
        <v>16.839300000000001</v>
      </c>
      <c r="P2475">
        <v>18.6861</v>
      </c>
      <c r="Q2475">
        <v>2.94</v>
      </c>
      <c r="R2475">
        <v>44.046199999999999</v>
      </c>
      <c r="S2475">
        <v>9.2582799999999992</v>
      </c>
      <c r="T2475">
        <v>0.4</v>
      </c>
      <c r="U2475">
        <v>105.18819999999999</v>
      </c>
      <c r="V2475">
        <v>30.494199999999999</v>
      </c>
      <c r="W2475">
        <v>16.811399999999999</v>
      </c>
      <c r="X2475">
        <v>24.1129</v>
      </c>
      <c r="Y2475">
        <v>77.5227</v>
      </c>
      <c r="Z2475">
        <v>11.8186</v>
      </c>
      <c r="AA2475">
        <v>16.47</v>
      </c>
      <c r="AB2475">
        <v>37.251100000000001</v>
      </c>
      <c r="AC2475">
        <v>25.1204</v>
      </c>
      <c r="AD2475">
        <v>13.89</v>
      </c>
      <c r="AE2475">
        <v>35.663400000000003</v>
      </c>
      <c r="AF2475">
        <v>20.558800000000002</v>
      </c>
      <c r="AG2475">
        <v>17.802700000000002</v>
      </c>
      <c r="AH2475">
        <v>20.170999999999999</v>
      </c>
      <c r="AI2475">
        <v>10.4818</v>
      </c>
      <c r="AJ2475">
        <v>36.652999999999999</v>
      </c>
      <c r="AK2475" t="e">
        <v>#N/A</v>
      </c>
      <c r="AL2475">
        <v>30.2636</v>
      </c>
      <c r="AM2475">
        <v>17.145499999999998</v>
      </c>
      <c r="AN2475">
        <v>41.121299999999998</v>
      </c>
      <c r="AO2475">
        <v>17.6129</v>
      </c>
      <c r="AP2475">
        <v>12.903499999999999</v>
      </c>
      <c r="AQ2475">
        <v>32.343600000000002</v>
      </c>
      <c r="AR2475">
        <v>19.2867</v>
      </c>
    </row>
    <row r="2476" spans="1:44" x14ac:dyDescent="0.25">
      <c r="A2476" s="1">
        <v>40154</v>
      </c>
      <c r="B2476">
        <v>47.447000000000003</v>
      </c>
      <c r="C2476">
        <v>8.4427900000000005</v>
      </c>
      <c r="D2476">
        <v>10.3104</v>
      </c>
      <c r="E2476">
        <v>25.210899999999999</v>
      </c>
      <c r="F2476">
        <v>20.119</v>
      </c>
      <c r="G2476">
        <v>17.401599999999998</v>
      </c>
      <c r="H2476">
        <v>18.89</v>
      </c>
      <c r="I2476">
        <v>10.5047</v>
      </c>
      <c r="J2476">
        <v>34.2226</v>
      </c>
      <c r="K2476">
        <v>35.137599999999999</v>
      </c>
      <c r="L2476">
        <v>45.732900000000001</v>
      </c>
      <c r="M2476">
        <v>15.094900000000001</v>
      </c>
      <c r="N2476">
        <v>27.149799999999999</v>
      </c>
      <c r="O2476">
        <v>17.2727</v>
      </c>
      <c r="P2476">
        <v>19.076499999999999</v>
      </c>
      <c r="Q2476">
        <v>3.04</v>
      </c>
      <c r="R2476">
        <v>44.593000000000004</v>
      </c>
      <c r="S2476">
        <v>9.3642800000000008</v>
      </c>
      <c r="T2476">
        <v>0.41</v>
      </c>
      <c r="U2476">
        <v>105.01439999999999</v>
      </c>
      <c r="V2476">
        <v>30.705400000000001</v>
      </c>
      <c r="W2476">
        <v>17.216200000000001</v>
      </c>
      <c r="X2476">
        <v>24.981300000000001</v>
      </c>
      <c r="Y2476">
        <v>78.865499999999997</v>
      </c>
      <c r="Z2476">
        <v>11.9902</v>
      </c>
      <c r="AA2476">
        <v>16.89</v>
      </c>
      <c r="AB2476">
        <v>37.9649</v>
      </c>
      <c r="AC2476">
        <v>25.2973</v>
      </c>
      <c r="AD2476">
        <v>14.05</v>
      </c>
      <c r="AE2476">
        <v>36.541699999999999</v>
      </c>
      <c r="AF2476">
        <v>20.949400000000001</v>
      </c>
      <c r="AG2476">
        <v>18.0261</v>
      </c>
      <c r="AH2476">
        <v>20.631</v>
      </c>
      <c r="AI2476">
        <v>10.4551</v>
      </c>
      <c r="AJ2476">
        <v>37.271999999999998</v>
      </c>
      <c r="AK2476" t="e">
        <v>#N/A</v>
      </c>
      <c r="AL2476">
        <v>30.5548</v>
      </c>
      <c r="AM2476">
        <v>18.005700000000001</v>
      </c>
      <c r="AN2476">
        <v>42.234000000000002</v>
      </c>
      <c r="AO2476">
        <v>18.249500000000001</v>
      </c>
      <c r="AP2476">
        <v>13.093</v>
      </c>
      <c r="AQ2476">
        <v>33.377499999999998</v>
      </c>
      <c r="AR2476">
        <v>19.755199999999999</v>
      </c>
    </row>
    <row r="2477" spans="1:44" x14ac:dyDescent="0.25">
      <c r="A2477" s="1">
        <v>40155</v>
      </c>
      <c r="B2477">
        <v>46.976799999999997</v>
      </c>
      <c r="C2477">
        <v>8.3336299999999994</v>
      </c>
      <c r="D2477">
        <v>10.260899999999999</v>
      </c>
      <c r="E2477">
        <v>25.053799999999999</v>
      </c>
      <c r="F2477">
        <v>20.016500000000001</v>
      </c>
      <c r="G2477">
        <v>17.494299999999999</v>
      </c>
      <c r="H2477">
        <v>18.8</v>
      </c>
      <c r="I2477">
        <v>10.196400000000001</v>
      </c>
      <c r="J2477">
        <v>34.154499999999999</v>
      </c>
      <c r="K2477">
        <v>34.447499999999998</v>
      </c>
      <c r="L2477">
        <v>44.947400000000002</v>
      </c>
      <c r="M2477">
        <v>14.858499999999999</v>
      </c>
      <c r="N2477">
        <v>26.363800000000001</v>
      </c>
      <c r="O2477">
        <v>17.231200000000001</v>
      </c>
      <c r="P2477">
        <v>18.639600000000002</v>
      </c>
      <c r="Q2477">
        <v>3.04</v>
      </c>
      <c r="R2477">
        <v>44.136200000000002</v>
      </c>
      <c r="S2477">
        <v>9.1626899999999996</v>
      </c>
      <c r="T2477">
        <v>0.4</v>
      </c>
      <c r="U2477">
        <v>103.81740000000001</v>
      </c>
      <c r="V2477">
        <v>30.5639</v>
      </c>
      <c r="W2477">
        <v>16.895499999999998</v>
      </c>
      <c r="X2477">
        <v>24.654</v>
      </c>
      <c r="Y2477">
        <v>78.785799999999995</v>
      </c>
      <c r="Z2477">
        <v>11.776899999999999</v>
      </c>
      <c r="AA2477">
        <v>17.02</v>
      </c>
      <c r="AB2477">
        <v>37.927500000000002</v>
      </c>
      <c r="AC2477">
        <v>25.295000000000002</v>
      </c>
      <c r="AD2477">
        <v>14.08</v>
      </c>
      <c r="AE2477">
        <v>35.794400000000003</v>
      </c>
      <c r="AF2477">
        <v>20.767800000000001</v>
      </c>
      <c r="AG2477">
        <v>17.9087</v>
      </c>
      <c r="AH2477">
        <v>20.326000000000001</v>
      </c>
      <c r="AI2477">
        <v>10.2905</v>
      </c>
      <c r="AJ2477">
        <v>36.9465</v>
      </c>
      <c r="AK2477" t="e">
        <v>#N/A</v>
      </c>
      <c r="AL2477">
        <v>30.323</v>
      </c>
      <c r="AM2477">
        <v>18.1235</v>
      </c>
      <c r="AN2477">
        <v>41.884399999999999</v>
      </c>
      <c r="AO2477">
        <v>18.342500000000001</v>
      </c>
      <c r="AP2477">
        <v>13.1143</v>
      </c>
      <c r="AQ2477">
        <v>33.090600000000002</v>
      </c>
      <c r="AR2477">
        <v>19.5684</v>
      </c>
    </row>
    <row r="2478" spans="1:44" x14ac:dyDescent="0.25">
      <c r="A2478" s="1">
        <v>40156</v>
      </c>
      <c r="B2478">
        <v>48.623899999999999</v>
      </c>
      <c r="C2478">
        <v>8.4731100000000001</v>
      </c>
      <c r="D2478">
        <v>10.323700000000001</v>
      </c>
      <c r="E2478">
        <v>25.5443</v>
      </c>
      <c r="F2478">
        <v>19.804300000000001</v>
      </c>
      <c r="G2478">
        <v>18.2074</v>
      </c>
      <c r="H2478">
        <v>18.7</v>
      </c>
      <c r="I2478">
        <v>10.1873</v>
      </c>
      <c r="J2478">
        <v>34.051699999999997</v>
      </c>
      <c r="K2478">
        <v>34.339300000000001</v>
      </c>
      <c r="L2478">
        <v>45.141500000000001</v>
      </c>
      <c r="M2478">
        <v>14.895799999999999</v>
      </c>
      <c r="N2478">
        <v>26.0381</v>
      </c>
      <c r="O2478">
        <v>17.283000000000001</v>
      </c>
      <c r="P2478">
        <v>18.6235</v>
      </c>
      <c r="Q2478">
        <v>3.04</v>
      </c>
      <c r="R2478">
        <v>44.057299999999998</v>
      </c>
      <c r="S2478">
        <v>9.1314299999999999</v>
      </c>
      <c r="T2478">
        <v>0.4</v>
      </c>
      <c r="U2478">
        <v>106.8116</v>
      </c>
      <c r="V2478">
        <v>31.2073</v>
      </c>
      <c r="W2478">
        <v>16.8291</v>
      </c>
      <c r="X2478">
        <v>24.676300000000001</v>
      </c>
      <c r="Y2478">
        <v>79.806200000000004</v>
      </c>
      <c r="Z2478">
        <v>11.7935</v>
      </c>
      <c r="AA2478">
        <v>17.16</v>
      </c>
      <c r="AB2478">
        <v>38.0197</v>
      </c>
      <c r="AC2478">
        <v>25.292999999999999</v>
      </c>
      <c r="AD2478">
        <v>14.09</v>
      </c>
      <c r="AE2478">
        <v>35.802999999999997</v>
      </c>
      <c r="AF2478">
        <v>21.233499999999999</v>
      </c>
      <c r="AG2478">
        <v>18.000800000000002</v>
      </c>
      <c r="AH2478">
        <v>19.828600000000002</v>
      </c>
      <c r="AI2478">
        <v>10.572900000000001</v>
      </c>
      <c r="AJ2478">
        <v>37.182600000000001</v>
      </c>
      <c r="AK2478" t="e">
        <v>#N/A</v>
      </c>
      <c r="AL2478">
        <v>30.444700000000001</v>
      </c>
      <c r="AM2478">
        <v>18.156300000000002</v>
      </c>
      <c r="AN2478">
        <v>41.3979</v>
      </c>
      <c r="AO2478">
        <v>18.3005</v>
      </c>
      <c r="AP2478">
        <v>13.408300000000001</v>
      </c>
      <c r="AQ2478">
        <v>33.009500000000003</v>
      </c>
      <c r="AR2478">
        <v>19.589200000000002</v>
      </c>
    </row>
    <row r="2479" spans="1:44" x14ac:dyDescent="0.25">
      <c r="A2479" s="1">
        <v>40157</v>
      </c>
      <c r="B2479">
        <v>49.324100000000001</v>
      </c>
      <c r="C2479">
        <v>8.7677600000000009</v>
      </c>
      <c r="D2479">
        <v>10.393000000000001</v>
      </c>
      <c r="E2479">
        <v>25.835000000000001</v>
      </c>
      <c r="F2479">
        <v>19.366700000000002</v>
      </c>
      <c r="G2479">
        <v>18.152799999999999</v>
      </c>
      <c r="H2479">
        <v>18.95</v>
      </c>
      <c r="I2479">
        <v>10.094099999999999</v>
      </c>
      <c r="J2479">
        <v>33.856499999999997</v>
      </c>
      <c r="K2479">
        <v>34.893599999999999</v>
      </c>
      <c r="L2479">
        <v>45.4694</v>
      </c>
      <c r="M2479">
        <v>14.984299999999999</v>
      </c>
      <c r="N2479">
        <v>26.172599999999999</v>
      </c>
      <c r="O2479">
        <v>17.552299999999999</v>
      </c>
      <c r="P2479">
        <v>18.860800000000001</v>
      </c>
      <c r="Q2479">
        <v>3</v>
      </c>
      <c r="R2479">
        <v>43.9343</v>
      </c>
      <c r="S2479">
        <v>9.12575</v>
      </c>
      <c r="T2479">
        <v>0.39</v>
      </c>
      <c r="U2479">
        <v>107.27379999999999</v>
      </c>
      <c r="V2479">
        <v>31.4069</v>
      </c>
      <c r="W2479">
        <v>17.141999999999999</v>
      </c>
      <c r="X2479">
        <v>24.770700000000001</v>
      </c>
      <c r="Y2479">
        <v>80.604100000000003</v>
      </c>
      <c r="Z2479">
        <v>11.906700000000001</v>
      </c>
      <c r="AA2479">
        <v>17.3</v>
      </c>
      <c r="AB2479">
        <v>38.348700000000001</v>
      </c>
      <c r="AC2479">
        <v>25.407499999999999</v>
      </c>
      <c r="AD2479">
        <v>14.08</v>
      </c>
      <c r="AE2479">
        <v>36.161900000000003</v>
      </c>
      <c r="AF2479">
        <v>21.511800000000001</v>
      </c>
      <c r="AG2479">
        <v>18.144400000000001</v>
      </c>
      <c r="AH2479">
        <v>20.1204</v>
      </c>
      <c r="AI2479">
        <v>10.646699999999999</v>
      </c>
      <c r="AJ2479">
        <v>37.278500000000001</v>
      </c>
      <c r="AK2479" t="e">
        <v>#N/A</v>
      </c>
      <c r="AL2479">
        <v>30.9254</v>
      </c>
      <c r="AM2479">
        <v>19.359300000000001</v>
      </c>
      <c r="AN2479">
        <v>41.824800000000003</v>
      </c>
      <c r="AO2479">
        <v>18.545999999999999</v>
      </c>
      <c r="AP2479">
        <v>13.5366</v>
      </c>
      <c r="AQ2479">
        <v>33.474200000000003</v>
      </c>
      <c r="AR2479">
        <v>20.175699999999999</v>
      </c>
    </row>
    <row r="2480" spans="1:44" x14ac:dyDescent="0.25">
      <c r="A2480" s="1">
        <v>40158</v>
      </c>
      <c r="B2480">
        <v>49.886699999999998</v>
      </c>
      <c r="C2480">
        <v>9.4712899999999998</v>
      </c>
      <c r="D2480">
        <v>10.4114</v>
      </c>
      <c r="E2480">
        <v>26.1083</v>
      </c>
      <c r="F2480">
        <v>18.957100000000001</v>
      </c>
      <c r="G2480">
        <v>17.9572</v>
      </c>
      <c r="H2480">
        <v>19.05</v>
      </c>
      <c r="I2480">
        <v>10.353899999999999</v>
      </c>
      <c r="J2480">
        <v>34.1569</v>
      </c>
      <c r="K2480">
        <v>35.178400000000003</v>
      </c>
      <c r="L2480">
        <v>45.585500000000003</v>
      </c>
      <c r="M2480">
        <v>14.8507</v>
      </c>
      <c r="N2480">
        <v>26.6647</v>
      </c>
      <c r="O2480">
        <v>17.678699999999999</v>
      </c>
      <c r="P2480">
        <v>19.0151</v>
      </c>
      <c r="Q2480">
        <v>3</v>
      </c>
      <c r="R2480">
        <v>44.114400000000003</v>
      </c>
      <c r="S2480">
        <v>9.2899700000000003</v>
      </c>
      <c r="T2480">
        <v>0.4</v>
      </c>
      <c r="U2480">
        <v>106.6087</v>
      </c>
      <c r="V2480">
        <v>31.293099999999999</v>
      </c>
      <c r="W2480">
        <v>17.4163</v>
      </c>
      <c r="X2480">
        <v>25.068899999999999</v>
      </c>
      <c r="Y2480">
        <v>80.668099999999995</v>
      </c>
      <c r="Z2480">
        <v>11.737399999999999</v>
      </c>
      <c r="AA2480">
        <v>17.07</v>
      </c>
      <c r="AB2480">
        <v>38.325699999999998</v>
      </c>
      <c r="AC2480">
        <v>25.170500000000001</v>
      </c>
      <c r="AD2480">
        <v>14.28</v>
      </c>
      <c r="AE2480">
        <v>36.456400000000002</v>
      </c>
      <c r="AF2480">
        <v>21.350999999999999</v>
      </c>
      <c r="AG2480">
        <v>18.0991</v>
      </c>
      <c r="AH2480">
        <v>20.455200000000001</v>
      </c>
      <c r="AI2480">
        <v>10.615600000000001</v>
      </c>
      <c r="AJ2480">
        <v>37.270099999999999</v>
      </c>
      <c r="AK2480" t="e">
        <v>#N/A</v>
      </c>
      <c r="AL2480">
        <v>30.8323</v>
      </c>
      <c r="AM2480">
        <v>19.432200000000002</v>
      </c>
      <c r="AN2480">
        <v>42.651699999999998</v>
      </c>
      <c r="AO2480">
        <v>18.5505</v>
      </c>
      <c r="AP2480">
        <v>13.351000000000001</v>
      </c>
      <c r="AQ2480">
        <v>33.388599999999997</v>
      </c>
      <c r="AR2480">
        <v>20.396100000000001</v>
      </c>
    </row>
    <row r="2481" spans="1:44" x14ac:dyDescent="0.25">
      <c r="A2481" s="1">
        <v>40161</v>
      </c>
      <c r="B2481">
        <v>50.359699999999997</v>
      </c>
      <c r="C2481">
        <v>9.6795500000000008</v>
      </c>
      <c r="D2481">
        <v>10.5702</v>
      </c>
      <c r="E2481">
        <v>26.659500000000001</v>
      </c>
      <c r="F2481">
        <v>19.577400000000001</v>
      </c>
      <c r="G2481">
        <v>18.306799999999999</v>
      </c>
      <c r="H2481">
        <v>19.170000000000002</v>
      </c>
      <c r="I2481">
        <v>10.4316</v>
      </c>
      <c r="J2481">
        <v>34.692</v>
      </c>
      <c r="K2481">
        <v>35.929499999999997</v>
      </c>
      <c r="L2481">
        <v>45.6325</v>
      </c>
      <c r="M2481">
        <v>15.0063</v>
      </c>
      <c r="N2481">
        <v>25.164400000000001</v>
      </c>
      <c r="O2481">
        <v>17.790400000000002</v>
      </c>
      <c r="P2481">
        <v>19.437200000000001</v>
      </c>
      <c r="Q2481">
        <v>3.03</v>
      </c>
      <c r="R2481">
        <v>42.529400000000003</v>
      </c>
      <c r="S2481">
        <v>9.3773700000000009</v>
      </c>
      <c r="T2481">
        <v>0.39</v>
      </c>
      <c r="U2481">
        <v>107.47410000000001</v>
      </c>
      <c r="V2481">
        <v>31.959299999999999</v>
      </c>
      <c r="W2481">
        <v>17.781099999999999</v>
      </c>
      <c r="X2481">
        <v>25.529</v>
      </c>
      <c r="Y2481">
        <v>81.430599999999998</v>
      </c>
      <c r="Z2481">
        <v>11.873100000000001</v>
      </c>
      <c r="AA2481">
        <v>17.3</v>
      </c>
      <c r="AB2481">
        <v>38.679099999999998</v>
      </c>
      <c r="AC2481">
        <v>25.861000000000001</v>
      </c>
      <c r="AD2481">
        <v>14.41</v>
      </c>
      <c r="AE2481">
        <v>37.016100000000002</v>
      </c>
      <c r="AF2481">
        <v>21.9176</v>
      </c>
      <c r="AG2481">
        <v>18.393799999999999</v>
      </c>
      <c r="AH2481">
        <v>20.7088</v>
      </c>
      <c r="AI2481">
        <v>10.7538</v>
      </c>
      <c r="AJ2481">
        <v>37.953499999999998</v>
      </c>
      <c r="AK2481" t="e">
        <v>#N/A</v>
      </c>
      <c r="AL2481">
        <v>31.259899999999998</v>
      </c>
      <c r="AM2481">
        <v>19.88</v>
      </c>
      <c r="AN2481">
        <v>43.287799999999997</v>
      </c>
      <c r="AO2481">
        <v>18.590199999999999</v>
      </c>
      <c r="AP2481">
        <v>14.0185</v>
      </c>
      <c r="AQ2481">
        <v>33.282299999999999</v>
      </c>
      <c r="AR2481">
        <v>20.633500000000002</v>
      </c>
    </row>
    <row r="2482" spans="1:44" x14ac:dyDescent="0.25">
      <c r="A2482" s="1">
        <v>40162</v>
      </c>
      <c r="B2482">
        <v>51.216099999999997</v>
      </c>
      <c r="C2482">
        <v>9.6580300000000001</v>
      </c>
      <c r="D2482">
        <v>10.663500000000001</v>
      </c>
      <c r="E2482">
        <v>26.645700000000001</v>
      </c>
      <c r="F2482">
        <v>19.618500000000001</v>
      </c>
      <c r="G2482">
        <v>18.1846</v>
      </c>
      <c r="H2482">
        <v>19.09</v>
      </c>
      <c r="I2482">
        <v>10.2118</v>
      </c>
      <c r="J2482">
        <v>34.689300000000003</v>
      </c>
      <c r="K2482">
        <v>36.129399999999997</v>
      </c>
      <c r="L2482">
        <v>46.0306</v>
      </c>
      <c r="M2482">
        <v>14.893700000000001</v>
      </c>
      <c r="N2482">
        <v>24.388400000000001</v>
      </c>
      <c r="O2482">
        <v>17.926100000000002</v>
      </c>
      <c r="P2482">
        <v>19.273599999999998</v>
      </c>
      <c r="Q2482">
        <v>2.91</v>
      </c>
      <c r="R2482">
        <v>42.5197</v>
      </c>
      <c r="S2482">
        <v>9.3272499999999994</v>
      </c>
      <c r="T2482">
        <v>0.39</v>
      </c>
      <c r="U2482">
        <v>106.0675</v>
      </c>
      <c r="V2482">
        <v>32.389299999999999</v>
      </c>
      <c r="W2482">
        <v>18.003900000000002</v>
      </c>
      <c r="X2482">
        <v>25.677800000000001</v>
      </c>
      <c r="Y2482">
        <v>81.115099999999998</v>
      </c>
      <c r="Z2482">
        <v>11.8459</v>
      </c>
      <c r="AA2482">
        <v>18.12</v>
      </c>
      <c r="AB2482">
        <v>38.829099999999997</v>
      </c>
      <c r="AC2482">
        <v>25.482099999999999</v>
      </c>
      <c r="AD2482">
        <v>14.44</v>
      </c>
      <c r="AE2482">
        <v>37.201999999999998</v>
      </c>
      <c r="AF2482">
        <v>22.2117</v>
      </c>
      <c r="AG2482">
        <v>18.4664</v>
      </c>
      <c r="AH2482">
        <v>20.918299999999999</v>
      </c>
      <c r="AI2482">
        <v>10.7674</v>
      </c>
      <c r="AJ2482">
        <v>37.690199999999997</v>
      </c>
      <c r="AK2482" t="e">
        <v>#N/A</v>
      </c>
      <c r="AL2482">
        <v>31.1113</v>
      </c>
      <c r="AM2482">
        <v>20.264299999999999</v>
      </c>
      <c r="AN2482">
        <v>43.8155</v>
      </c>
      <c r="AO2482">
        <v>18.424299999999999</v>
      </c>
      <c r="AP2482">
        <v>14.3489</v>
      </c>
      <c r="AQ2482">
        <v>33.469099999999997</v>
      </c>
      <c r="AR2482">
        <v>21.012499999999999</v>
      </c>
    </row>
    <row r="2483" spans="1:44" x14ac:dyDescent="0.25">
      <c r="A2483" s="1">
        <v>40163</v>
      </c>
      <c r="B2483">
        <v>50.543199999999999</v>
      </c>
      <c r="C2483">
        <v>9.7899499999999993</v>
      </c>
      <c r="D2483">
        <v>10.611700000000001</v>
      </c>
      <c r="E2483">
        <v>26.8124</v>
      </c>
      <c r="F2483">
        <v>19.606300000000001</v>
      </c>
      <c r="G2483">
        <v>18.233799999999999</v>
      </c>
      <c r="H2483">
        <v>18.96</v>
      </c>
      <c r="I2483">
        <v>10.259</v>
      </c>
      <c r="J2483">
        <v>34.326500000000003</v>
      </c>
      <c r="K2483">
        <v>36.1008</v>
      </c>
      <c r="L2483">
        <v>46.279499999999999</v>
      </c>
      <c r="M2483">
        <v>14.849</v>
      </c>
      <c r="N2483">
        <v>23.604399999999998</v>
      </c>
      <c r="O2483">
        <v>17.7087</v>
      </c>
      <c r="P2483">
        <v>19.529399999999999</v>
      </c>
      <c r="Q2483">
        <v>2.89</v>
      </c>
      <c r="R2483">
        <v>42.01</v>
      </c>
      <c r="S2483">
        <v>9.2796299999999992</v>
      </c>
      <c r="T2483">
        <v>0.39</v>
      </c>
      <c r="U2483">
        <v>107.3937</v>
      </c>
      <c r="V2483">
        <v>32.581699999999998</v>
      </c>
      <c r="W2483">
        <v>17.943200000000001</v>
      </c>
      <c r="X2483">
        <v>25.097200000000001</v>
      </c>
      <c r="Y2483">
        <v>81.147999999999996</v>
      </c>
      <c r="Z2483">
        <v>11.5853</v>
      </c>
      <c r="AA2483">
        <v>17.52</v>
      </c>
      <c r="AB2483">
        <v>38.814399999999999</v>
      </c>
      <c r="AC2483">
        <v>25.760200000000001</v>
      </c>
      <c r="AD2483">
        <v>14.63</v>
      </c>
      <c r="AE2483">
        <v>37.405099999999997</v>
      </c>
      <c r="AF2483">
        <v>22.036799999999999</v>
      </c>
      <c r="AG2483">
        <v>18.497599999999998</v>
      </c>
      <c r="AH2483">
        <v>20.793600000000001</v>
      </c>
      <c r="AI2483">
        <v>10.8239</v>
      </c>
      <c r="AJ2483">
        <v>37.665199999999999</v>
      </c>
      <c r="AK2483" t="e">
        <v>#N/A</v>
      </c>
      <c r="AL2483">
        <v>30.633099999999999</v>
      </c>
      <c r="AM2483">
        <v>20.8065</v>
      </c>
      <c r="AN2483">
        <v>43.758200000000002</v>
      </c>
      <c r="AO2483">
        <v>18.233000000000001</v>
      </c>
      <c r="AP2483">
        <v>14.478300000000001</v>
      </c>
      <c r="AQ2483">
        <v>33.016800000000003</v>
      </c>
      <c r="AR2483">
        <v>21.148199999999999</v>
      </c>
    </row>
    <row r="2484" spans="1:44" x14ac:dyDescent="0.25">
      <c r="A2484" s="1">
        <v>40164</v>
      </c>
      <c r="B2484">
        <v>50.523000000000003</v>
      </c>
      <c r="C2484">
        <v>9.6713299999999993</v>
      </c>
      <c r="D2484">
        <v>10.750299999999999</v>
      </c>
      <c r="E2484">
        <v>26.677199999999999</v>
      </c>
      <c r="F2484">
        <v>19.394200000000001</v>
      </c>
      <c r="G2484">
        <v>18.2088</v>
      </c>
      <c r="H2484">
        <v>18.97</v>
      </c>
      <c r="I2484">
        <v>10.128</v>
      </c>
      <c r="J2484">
        <v>34.428600000000003</v>
      </c>
      <c r="K2484">
        <v>36.206499999999998</v>
      </c>
      <c r="L2484">
        <v>46.310200000000002</v>
      </c>
      <c r="M2484">
        <v>14.9001</v>
      </c>
      <c r="N2484">
        <v>22.2257</v>
      </c>
      <c r="O2484">
        <v>17.5336</v>
      </c>
      <c r="P2484">
        <v>19.430399999999999</v>
      </c>
      <c r="Q2484">
        <v>2.76</v>
      </c>
      <c r="R2484">
        <v>42.514699999999998</v>
      </c>
      <c r="S2484">
        <v>9.4801099999999998</v>
      </c>
      <c r="T2484">
        <v>0.39</v>
      </c>
      <c r="U2484">
        <v>106.33580000000001</v>
      </c>
      <c r="V2484">
        <v>32.559399999999997</v>
      </c>
      <c r="W2484">
        <v>18.114000000000001</v>
      </c>
      <c r="X2484">
        <v>24.953199999999999</v>
      </c>
      <c r="Y2484">
        <v>81.537300000000002</v>
      </c>
      <c r="Z2484">
        <v>11.5725</v>
      </c>
      <c r="AA2484">
        <v>18.25</v>
      </c>
      <c r="AB2484">
        <v>39.201000000000001</v>
      </c>
      <c r="AC2484">
        <v>25.460799999999999</v>
      </c>
      <c r="AD2484">
        <v>14.65</v>
      </c>
      <c r="AE2484">
        <v>37.666800000000002</v>
      </c>
      <c r="AF2484">
        <v>22.091699999999999</v>
      </c>
      <c r="AG2484">
        <v>18.465499999999999</v>
      </c>
      <c r="AH2484">
        <v>20.8446</v>
      </c>
      <c r="AI2484">
        <v>10.8743</v>
      </c>
      <c r="AJ2484">
        <v>37.884500000000003</v>
      </c>
      <c r="AK2484" t="e">
        <v>#N/A</v>
      </c>
      <c r="AL2484">
        <v>30.270600000000002</v>
      </c>
      <c r="AM2484">
        <v>20.872</v>
      </c>
      <c r="AN2484">
        <v>43.996699999999997</v>
      </c>
      <c r="AO2484">
        <v>18.5655</v>
      </c>
      <c r="AP2484">
        <v>14.6973</v>
      </c>
      <c r="AQ2484">
        <v>33.164299999999997</v>
      </c>
      <c r="AR2484">
        <v>21.1371</v>
      </c>
    </row>
    <row r="2485" spans="1:44" x14ac:dyDescent="0.25">
      <c r="A2485" s="1">
        <v>40165</v>
      </c>
      <c r="B2485">
        <v>50.8583</v>
      </c>
      <c r="C2485">
        <v>9.7287300000000005</v>
      </c>
      <c r="D2485">
        <v>10.787800000000001</v>
      </c>
      <c r="E2485">
        <v>26.728000000000002</v>
      </c>
      <c r="F2485">
        <v>19.3886</v>
      </c>
      <c r="G2485">
        <v>18.562100000000001</v>
      </c>
      <c r="H2485">
        <v>19.010000000000002</v>
      </c>
      <c r="I2485">
        <v>10.248100000000001</v>
      </c>
      <c r="J2485">
        <v>33.791800000000002</v>
      </c>
      <c r="K2485">
        <v>36.0075</v>
      </c>
      <c r="L2485">
        <v>46.401899999999998</v>
      </c>
      <c r="M2485">
        <v>15.002800000000001</v>
      </c>
      <c r="N2485">
        <v>23.624300000000002</v>
      </c>
      <c r="O2485">
        <v>17.522400000000001</v>
      </c>
      <c r="P2485">
        <v>19.3535</v>
      </c>
      <c r="Q2485">
        <v>2.75</v>
      </c>
      <c r="R2485">
        <v>42.526299999999999</v>
      </c>
      <c r="S2485">
        <v>9.3639399999999995</v>
      </c>
      <c r="T2485">
        <v>0.37</v>
      </c>
      <c r="U2485">
        <v>107.87430000000001</v>
      </c>
      <c r="V2485">
        <v>33.178600000000003</v>
      </c>
      <c r="W2485">
        <v>18.027200000000001</v>
      </c>
      <c r="X2485">
        <v>24.717400000000001</v>
      </c>
      <c r="Y2485">
        <v>81.897999999999996</v>
      </c>
      <c r="Z2485">
        <v>11.899100000000001</v>
      </c>
      <c r="AA2485">
        <v>17.86</v>
      </c>
      <c r="AB2485">
        <v>39.156500000000001</v>
      </c>
      <c r="AC2485">
        <v>25.901599999999998</v>
      </c>
      <c r="AD2485">
        <v>14.68</v>
      </c>
      <c r="AE2485">
        <v>37.834699999999998</v>
      </c>
      <c r="AF2485">
        <v>22.361799999999999</v>
      </c>
      <c r="AG2485">
        <v>18.872699999999998</v>
      </c>
      <c r="AH2485">
        <v>21.239000000000001</v>
      </c>
      <c r="AI2485">
        <v>10.926600000000001</v>
      </c>
      <c r="AJ2485">
        <v>37.875700000000002</v>
      </c>
      <c r="AK2485" t="e">
        <v>#N/A</v>
      </c>
      <c r="AL2485">
        <v>30.133099999999999</v>
      </c>
      <c r="AM2485">
        <v>20.696999999999999</v>
      </c>
      <c r="AN2485">
        <v>43.9392</v>
      </c>
      <c r="AO2485">
        <v>18.567599999999999</v>
      </c>
      <c r="AP2485">
        <v>14.956899999999999</v>
      </c>
      <c r="AQ2485">
        <v>33.2348</v>
      </c>
      <c r="AR2485">
        <v>21.159199999999998</v>
      </c>
    </row>
    <row r="2486" spans="1:44" x14ac:dyDescent="0.25">
      <c r="A2486" s="1">
        <v>40168</v>
      </c>
      <c r="B2486">
        <v>51.036900000000003</v>
      </c>
      <c r="C2486">
        <v>10.4734</v>
      </c>
      <c r="D2486">
        <v>10.7974</v>
      </c>
      <c r="E2486">
        <v>27.0061</v>
      </c>
      <c r="F2486">
        <v>19.2576</v>
      </c>
      <c r="G2486">
        <v>18.7807</v>
      </c>
      <c r="H2486">
        <v>19.11</v>
      </c>
      <c r="I2486">
        <v>10.396000000000001</v>
      </c>
      <c r="J2486">
        <v>34.261499999999998</v>
      </c>
      <c r="K2486">
        <v>36.187399999999997</v>
      </c>
      <c r="L2486">
        <v>46.6631</v>
      </c>
      <c r="M2486">
        <v>15.1693</v>
      </c>
      <c r="N2486">
        <v>23.712</v>
      </c>
      <c r="O2486">
        <v>17.564499999999999</v>
      </c>
      <c r="P2486">
        <v>19.481400000000001</v>
      </c>
      <c r="Q2486">
        <v>3</v>
      </c>
      <c r="R2486">
        <v>42.621200000000002</v>
      </c>
      <c r="S2486">
        <v>9.3317300000000003</v>
      </c>
      <c r="T2486">
        <v>0.35</v>
      </c>
      <c r="U2486">
        <v>109.1322</v>
      </c>
      <c r="V2486">
        <v>33.4221</v>
      </c>
      <c r="W2486">
        <v>18.1829</v>
      </c>
      <c r="X2486">
        <v>24.928599999999999</v>
      </c>
      <c r="Y2486">
        <v>82.194000000000003</v>
      </c>
      <c r="Z2486">
        <v>12.170299999999999</v>
      </c>
      <c r="AA2486">
        <v>18.73</v>
      </c>
      <c r="AB2486">
        <v>39.047800000000002</v>
      </c>
      <c r="AC2486">
        <v>26.4452</v>
      </c>
      <c r="AD2486">
        <v>14.77</v>
      </c>
      <c r="AE2486">
        <v>38.050699999999999</v>
      </c>
      <c r="AF2486">
        <v>22.2958</v>
      </c>
      <c r="AG2486">
        <v>19.0063</v>
      </c>
      <c r="AH2486">
        <v>21.3445</v>
      </c>
      <c r="AI2486">
        <v>11.0878</v>
      </c>
      <c r="AJ2486">
        <v>37.640500000000003</v>
      </c>
      <c r="AK2486" t="e">
        <v>#N/A</v>
      </c>
      <c r="AL2486">
        <v>30.399100000000001</v>
      </c>
      <c r="AM2486">
        <v>21.064900000000002</v>
      </c>
      <c r="AN2486">
        <v>43.781199999999998</v>
      </c>
      <c r="AO2486">
        <v>18.651800000000001</v>
      </c>
      <c r="AP2486">
        <v>14.752700000000001</v>
      </c>
      <c r="AQ2486">
        <v>33.508099999999999</v>
      </c>
      <c r="AR2486">
        <v>21.410900000000002</v>
      </c>
    </row>
    <row r="2487" spans="1:44" x14ac:dyDescent="0.25">
      <c r="A2487" s="1">
        <v>40169</v>
      </c>
      <c r="B2487">
        <v>51.6892</v>
      </c>
      <c r="C2487">
        <v>10.578900000000001</v>
      </c>
      <c r="D2487">
        <v>10.9528</v>
      </c>
      <c r="E2487">
        <v>27.439299999999999</v>
      </c>
      <c r="F2487">
        <v>21.442399999999999</v>
      </c>
      <c r="G2487">
        <v>19.1008</v>
      </c>
      <c r="H2487">
        <v>19.510000000000002</v>
      </c>
      <c r="I2487">
        <v>10.494999999999999</v>
      </c>
      <c r="J2487">
        <v>34.982900000000001</v>
      </c>
      <c r="K2487">
        <v>36.596299999999999</v>
      </c>
      <c r="L2487">
        <v>46.947899999999997</v>
      </c>
      <c r="M2487">
        <v>15.334899999999999</v>
      </c>
      <c r="N2487">
        <v>23.301600000000001</v>
      </c>
      <c r="O2487">
        <v>17.701799999999999</v>
      </c>
      <c r="P2487">
        <v>19.938199999999998</v>
      </c>
      <c r="Q2487">
        <v>3.04</v>
      </c>
      <c r="R2487">
        <v>42.924399999999999</v>
      </c>
      <c r="S2487">
        <v>9.3356100000000009</v>
      </c>
      <c r="T2487">
        <v>0.36</v>
      </c>
      <c r="U2487">
        <v>109.2483</v>
      </c>
      <c r="V2487">
        <v>33.9345</v>
      </c>
      <c r="W2487">
        <v>18.5047</v>
      </c>
      <c r="X2487">
        <v>25.103000000000002</v>
      </c>
      <c r="Y2487">
        <v>83.529300000000006</v>
      </c>
      <c r="Z2487">
        <v>12.2157</v>
      </c>
      <c r="AA2487">
        <v>18.850000000000001</v>
      </c>
      <c r="AB2487">
        <v>39.4133</v>
      </c>
      <c r="AC2487">
        <v>26.6355</v>
      </c>
      <c r="AD2487">
        <v>14.94</v>
      </c>
      <c r="AE2487">
        <v>38.477200000000003</v>
      </c>
      <c r="AF2487">
        <v>22.470500000000001</v>
      </c>
      <c r="AG2487">
        <v>19.3065</v>
      </c>
      <c r="AH2487">
        <v>21.5504</v>
      </c>
      <c r="AI2487">
        <v>11.1568</v>
      </c>
      <c r="AJ2487">
        <v>37.875100000000003</v>
      </c>
      <c r="AK2487" t="e">
        <v>#N/A</v>
      </c>
      <c r="AL2487">
        <v>30.758299999999998</v>
      </c>
      <c r="AM2487">
        <v>21.295000000000002</v>
      </c>
      <c r="AN2487">
        <v>44.047699999999999</v>
      </c>
      <c r="AO2487">
        <v>18.8703</v>
      </c>
      <c r="AP2487">
        <v>14.6394</v>
      </c>
      <c r="AQ2487">
        <v>33.679099999999998</v>
      </c>
      <c r="AR2487">
        <v>21.484500000000001</v>
      </c>
    </row>
    <row r="2488" spans="1:44" x14ac:dyDescent="0.25">
      <c r="A2488" s="1">
        <v>40170</v>
      </c>
      <c r="B2488">
        <v>51.845100000000002</v>
      </c>
      <c r="C2488">
        <v>10.7218</v>
      </c>
      <c r="D2488">
        <v>11.115</v>
      </c>
      <c r="E2488">
        <v>27.306000000000001</v>
      </c>
      <c r="F2488">
        <v>20.3141</v>
      </c>
      <c r="G2488">
        <v>19.270700000000001</v>
      </c>
      <c r="H2488">
        <v>19.579999999999998</v>
      </c>
      <c r="I2488">
        <v>10.401400000000001</v>
      </c>
      <c r="J2488">
        <v>34.901400000000002</v>
      </c>
      <c r="K2488">
        <v>36.875900000000001</v>
      </c>
      <c r="L2488">
        <v>46.685099999999998</v>
      </c>
      <c r="M2488">
        <v>15.3575</v>
      </c>
      <c r="N2488">
        <v>22.957899999999999</v>
      </c>
      <c r="O2488">
        <v>17.7117</v>
      </c>
      <c r="P2488">
        <v>20.161899999999999</v>
      </c>
      <c r="Q2488">
        <v>2.97</v>
      </c>
      <c r="R2488">
        <v>42.7393</v>
      </c>
      <c r="S2488">
        <v>9.33765</v>
      </c>
      <c r="T2488">
        <v>0.34</v>
      </c>
      <c r="U2488">
        <v>108.6272</v>
      </c>
      <c r="V2488">
        <v>33.960999999999999</v>
      </c>
      <c r="W2488">
        <v>18.325399999999998</v>
      </c>
      <c r="X2488">
        <v>25.317499999999999</v>
      </c>
      <c r="Y2488">
        <v>83.591800000000006</v>
      </c>
      <c r="Z2488">
        <v>12.260899999999999</v>
      </c>
      <c r="AA2488">
        <v>18.739999999999998</v>
      </c>
      <c r="AB2488">
        <v>39.446100000000001</v>
      </c>
      <c r="AC2488">
        <v>26.399699999999999</v>
      </c>
      <c r="AD2488">
        <v>14.92</v>
      </c>
      <c r="AE2488">
        <v>38.723700000000001</v>
      </c>
      <c r="AF2488">
        <v>22.177499999999998</v>
      </c>
      <c r="AG2488">
        <v>19.367000000000001</v>
      </c>
      <c r="AH2488">
        <v>21.6675</v>
      </c>
      <c r="AI2488">
        <v>11.141299999999999</v>
      </c>
      <c r="AJ2488">
        <v>37.889200000000002</v>
      </c>
      <c r="AK2488" t="e">
        <v>#N/A</v>
      </c>
      <c r="AL2488">
        <v>30.915600000000001</v>
      </c>
      <c r="AM2488">
        <v>20.838200000000001</v>
      </c>
      <c r="AN2488">
        <v>44.158700000000003</v>
      </c>
      <c r="AO2488">
        <v>18.891300000000001</v>
      </c>
      <c r="AP2488">
        <v>14.617000000000001</v>
      </c>
      <c r="AQ2488">
        <v>33.6736</v>
      </c>
      <c r="AR2488">
        <v>21.5688</v>
      </c>
    </row>
    <row r="2489" spans="1:44" x14ac:dyDescent="0.25">
      <c r="A2489" s="1">
        <v>40171</v>
      </c>
      <c r="B2489">
        <v>51.630899999999997</v>
      </c>
      <c r="C2489">
        <v>10.8569</v>
      </c>
      <c r="D2489">
        <v>11.1357</v>
      </c>
      <c r="E2489">
        <v>27.383400000000002</v>
      </c>
      <c r="F2489">
        <v>20.628299999999999</v>
      </c>
      <c r="G2489">
        <v>19.763500000000001</v>
      </c>
      <c r="H2489">
        <v>19.600000000000001</v>
      </c>
      <c r="I2489">
        <v>10.353999999999999</v>
      </c>
      <c r="J2489">
        <v>34.933</v>
      </c>
      <c r="K2489">
        <v>36.569699999999997</v>
      </c>
      <c r="L2489">
        <v>46.523800000000001</v>
      </c>
      <c r="M2489">
        <v>15.342599999999999</v>
      </c>
      <c r="N2489">
        <v>23.178000000000001</v>
      </c>
      <c r="O2489">
        <v>17.607600000000001</v>
      </c>
      <c r="P2489">
        <v>20.2088</v>
      </c>
      <c r="Q2489">
        <v>2.9450000000000003</v>
      </c>
      <c r="R2489">
        <v>42.625500000000002</v>
      </c>
      <c r="S2489">
        <v>9.2765799999999992</v>
      </c>
      <c r="T2489">
        <v>0.34499999999999997</v>
      </c>
      <c r="U2489">
        <v>107.9307</v>
      </c>
      <c r="V2489">
        <v>33.917000000000002</v>
      </c>
      <c r="W2489">
        <v>18.276700000000002</v>
      </c>
      <c r="X2489">
        <v>25.0716</v>
      </c>
      <c r="Y2489">
        <v>83.246899999999997</v>
      </c>
      <c r="Z2489">
        <v>12.29</v>
      </c>
      <c r="AA2489">
        <v>18.899999999999999</v>
      </c>
      <c r="AB2489">
        <v>39.1905</v>
      </c>
      <c r="AC2489">
        <v>26.383800000000001</v>
      </c>
      <c r="AD2489">
        <v>14.895</v>
      </c>
      <c r="AE2489">
        <v>38.431899999999999</v>
      </c>
      <c r="AF2489">
        <v>21.836099999999998</v>
      </c>
      <c r="AG2489">
        <v>19.2651</v>
      </c>
      <c r="AH2489">
        <v>21.421500000000002</v>
      </c>
      <c r="AI2489">
        <v>11.0587</v>
      </c>
      <c r="AJ2489">
        <v>37.549799999999998</v>
      </c>
      <c r="AK2489" t="e">
        <v>#N/A</v>
      </c>
      <c r="AL2489">
        <v>31.127400000000002</v>
      </c>
      <c r="AM2489">
        <v>20.700900000000001</v>
      </c>
      <c r="AN2489">
        <v>44.319899999999997</v>
      </c>
      <c r="AO2489">
        <v>18.804600000000001</v>
      </c>
      <c r="AP2489">
        <v>14.5167</v>
      </c>
      <c r="AQ2489">
        <v>33.563600000000001</v>
      </c>
      <c r="AR2489">
        <v>21.293700000000001</v>
      </c>
    </row>
    <row r="2490" spans="1:44" x14ac:dyDescent="0.25">
      <c r="A2490" s="1">
        <v>40175</v>
      </c>
      <c r="B2490">
        <v>52.168500000000002</v>
      </c>
      <c r="C2490">
        <v>10.692299999999999</v>
      </c>
      <c r="D2490">
        <v>11.0463</v>
      </c>
      <c r="E2490">
        <v>26.956299999999999</v>
      </c>
      <c r="F2490">
        <v>21.562899999999999</v>
      </c>
      <c r="G2490">
        <v>19.9968</v>
      </c>
      <c r="H2490">
        <v>19.62</v>
      </c>
      <c r="I2490">
        <v>10.376200000000001</v>
      </c>
      <c r="J2490">
        <v>34.702100000000002</v>
      </c>
      <c r="K2490">
        <v>36.664700000000003</v>
      </c>
      <c r="L2490">
        <v>46.705399999999997</v>
      </c>
      <c r="M2490">
        <v>15.412000000000001</v>
      </c>
      <c r="N2490">
        <v>23.443000000000001</v>
      </c>
      <c r="O2490">
        <v>17.599</v>
      </c>
      <c r="P2490">
        <v>20.368200000000002</v>
      </c>
      <c r="Q2490">
        <v>2.92</v>
      </c>
      <c r="R2490">
        <v>42.865400000000001</v>
      </c>
      <c r="S2490">
        <v>9.2120499999999996</v>
      </c>
      <c r="T2490">
        <v>0.35</v>
      </c>
      <c r="U2490">
        <v>107.74</v>
      </c>
      <c r="V2490">
        <v>33.83</v>
      </c>
      <c r="W2490">
        <v>18.274100000000001</v>
      </c>
      <c r="X2490">
        <v>25.0154</v>
      </c>
      <c r="Y2490">
        <v>84.315299999999993</v>
      </c>
      <c r="Z2490">
        <v>12.2659</v>
      </c>
      <c r="AA2490">
        <v>19.059999999999999</v>
      </c>
      <c r="AB2490">
        <v>39.316800000000001</v>
      </c>
      <c r="AC2490">
        <v>26.263999999999999</v>
      </c>
      <c r="AD2490">
        <v>14.87</v>
      </c>
      <c r="AE2490">
        <v>38.528399999999998</v>
      </c>
      <c r="AF2490">
        <v>22.002500000000001</v>
      </c>
      <c r="AG2490">
        <v>19.3551</v>
      </c>
      <c r="AH2490">
        <v>21.493099999999998</v>
      </c>
      <c r="AI2490">
        <v>11.071099999999999</v>
      </c>
      <c r="AJ2490">
        <v>37.513199999999998</v>
      </c>
      <c r="AK2490" t="e">
        <v>#N/A</v>
      </c>
      <c r="AL2490">
        <v>31.043700000000001</v>
      </c>
      <c r="AM2490">
        <v>20.501300000000001</v>
      </c>
      <c r="AN2490">
        <v>44.361400000000003</v>
      </c>
      <c r="AO2490">
        <v>18.8687</v>
      </c>
      <c r="AP2490">
        <v>14.588699999999999</v>
      </c>
      <c r="AQ2490">
        <v>33.7851</v>
      </c>
      <c r="AR2490">
        <v>21.032900000000001</v>
      </c>
    </row>
    <row r="2491" spans="1:44" x14ac:dyDescent="0.25">
      <c r="A2491" s="1">
        <v>40176</v>
      </c>
      <c r="B2491">
        <v>52.491599999999998</v>
      </c>
      <c r="C2491">
        <v>10.6251</v>
      </c>
      <c r="D2491">
        <v>10.953099999999999</v>
      </c>
      <c r="E2491">
        <v>26.7927</v>
      </c>
      <c r="F2491">
        <v>21.630299999999998</v>
      </c>
      <c r="G2491">
        <v>19.721299999999999</v>
      </c>
      <c r="H2491">
        <v>19.73</v>
      </c>
      <c r="I2491">
        <v>10.2409</v>
      </c>
      <c r="J2491">
        <v>34.678699999999999</v>
      </c>
      <c r="K2491">
        <v>36.3872</v>
      </c>
      <c r="L2491">
        <v>46.279200000000003</v>
      </c>
      <c r="M2491">
        <v>15.3948</v>
      </c>
      <c r="N2491">
        <v>23.259699999999999</v>
      </c>
      <c r="O2491">
        <v>17.656600000000001</v>
      </c>
      <c r="P2491">
        <v>20.437200000000001</v>
      </c>
      <c r="Q2491">
        <v>3.03</v>
      </c>
      <c r="R2491">
        <v>42.633499999999998</v>
      </c>
      <c r="S2491">
        <v>9.2540899999999997</v>
      </c>
      <c r="T2491">
        <v>0.34</v>
      </c>
      <c r="U2491">
        <v>107.76739999999999</v>
      </c>
      <c r="V2491">
        <v>33.642800000000001</v>
      </c>
      <c r="W2491">
        <v>18.294799999999999</v>
      </c>
      <c r="X2491">
        <v>25.0107</v>
      </c>
      <c r="Y2491">
        <v>83.859099999999998</v>
      </c>
      <c r="Z2491">
        <v>12.3024</v>
      </c>
      <c r="AA2491">
        <v>18.420000000000002</v>
      </c>
      <c r="AB2491">
        <v>39.240499999999997</v>
      </c>
      <c r="AC2491">
        <v>26.0685</v>
      </c>
      <c r="AD2491">
        <v>14.91</v>
      </c>
      <c r="AE2491">
        <v>38.441499999999998</v>
      </c>
      <c r="AF2491">
        <v>21.847999999999999</v>
      </c>
      <c r="AG2491">
        <v>19.447700000000001</v>
      </c>
      <c r="AH2491">
        <v>21.683900000000001</v>
      </c>
      <c r="AI2491">
        <v>11.008100000000001</v>
      </c>
      <c r="AJ2491">
        <v>37.642099999999999</v>
      </c>
      <c r="AK2491" t="e">
        <v>#N/A</v>
      </c>
      <c r="AL2491">
        <v>31.008400000000002</v>
      </c>
      <c r="AM2491">
        <v>20.1096</v>
      </c>
      <c r="AN2491">
        <v>44.174700000000001</v>
      </c>
      <c r="AO2491">
        <v>18.798300000000001</v>
      </c>
      <c r="AP2491">
        <v>14.771800000000001</v>
      </c>
      <c r="AQ2491">
        <v>33.800800000000002</v>
      </c>
      <c r="AR2491">
        <v>21.301300000000001</v>
      </c>
    </row>
    <row r="2492" spans="1:44" x14ac:dyDescent="0.25">
      <c r="A2492" s="1">
        <v>40177</v>
      </c>
      <c r="B2492">
        <v>52.694899999999997</v>
      </c>
      <c r="C2492">
        <v>10.8757</v>
      </c>
      <c r="D2492">
        <v>11.003399999999999</v>
      </c>
      <c r="E2492">
        <v>26.9175</v>
      </c>
      <c r="F2492">
        <v>21.044699999999999</v>
      </c>
      <c r="G2492">
        <v>20.0931</v>
      </c>
      <c r="H2492">
        <v>19.8</v>
      </c>
      <c r="I2492">
        <v>10.2746</v>
      </c>
      <c r="J2492">
        <v>34.750500000000002</v>
      </c>
      <c r="K2492">
        <v>36.546399999999998</v>
      </c>
      <c r="L2492">
        <v>46.851300000000002</v>
      </c>
      <c r="M2492">
        <v>15.548299999999999</v>
      </c>
      <c r="N2492">
        <v>23.066500000000001</v>
      </c>
      <c r="O2492">
        <v>17.755199999999999</v>
      </c>
      <c r="P2492">
        <v>20.675899999999999</v>
      </c>
      <c r="Q2492">
        <v>3.05</v>
      </c>
      <c r="R2492">
        <v>42.872500000000002</v>
      </c>
      <c r="S2492">
        <v>9.2610899999999994</v>
      </c>
      <c r="T2492">
        <v>0.36</v>
      </c>
      <c r="U2492">
        <v>110.18680000000001</v>
      </c>
      <c r="V2492">
        <v>34.0976</v>
      </c>
      <c r="W2492">
        <v>18.3279</v>
      </c>
      <c r="X2492">
        <v>25.132300000000001</v>
      </c>
      <c r="Y2492">
        <v>84.875699999999995</v>
      </c>
      <c r="Z2492">
        <v>12.5053</v>
      </c>
      <c r="AA2492">
        <v>18.45</v>
      </c>
      <c r="AB2492">
        <v>39.482300000000002</v>
      </c>
      <c r="AC2492">
        <v>26.2666</v>
      </c>
      <c r="AD2492">
        <v>14.83</v>
      </c>
      <c r="AE2492">
        <v>38.270299999999999</v>
      </c>
      <c r="AF2492">
        <v>21.969000000000001</v>
      </c>
      <c r="AG2492">
        <v>19.314499999999999</v>
      </c>
      <c r="AH2492">
        <v>21.804600000000001</v>
      </c>
      <c r="AI2492">
        <v>11.045299999999999</v>
      </c>
      <c r="AJ2492">
        <v>37.762300000000003</v>
      </c>
      <c r="AK2492" t="e">
        <v>#N/A</v>
      </c>
      <c r="AL2492">
        <v>31.457899999999999</v>
      </c>
      <c r="AM2492">
        <v>20.347799999999999</v>
      </c>
      <c r="AN2492">
        <v>44.587600000000002</v>
      </c>
      <c r="AO2492">
        <v>18.917200000000001</v>
      </c>
      <c r="AP2492">
        <v>14.89</v>
      </c>
      <c r="AQ2492">
        <v>34.144199999999998</v>
      </c>
      <c r="AR2492">
        <v>21.376200000000001</v>
      </c>
    </row>
    <row r="2493" spans="1:44" x14ac:dyDescent="0.25">
      <c r="A2493" s="1">
        <v>40178</v>
      </c>
      <c r="B2493">
        <v>51.677300000000002</v>
      </c>
      <c r="C2493">
        <v>10.704800000000001</v>
      </c>
      <c r="D2493">
        <v>10.852</v>
      </c>
      <c r="E2493">
        <v>26.6065</v>
      </c>
      <c r="F2493">
        <v>20.521000000000001</v>
      </c>
      <c r="G2493">
        <v>19.924600000000002</v>
      </c>
      <c r="H2493">
        <v>19.715</v>
      </c>
      <c r="I2493">
        <v>10.2194</v>
      </c>
      <c r="J2493">
        <v>34.064100000000003</v>
      </c>
      <c r="K2493">
        <v>35.709699999999998</v>
      </c>
      <c r="L2493">
        <v>46.233800000000002</v>
      </c>
      <c r="M2493">
        <v>15.321300000000001</v>
      </c>
      <c r="N2493">
        <v>22.889199999999999</v>
      </c>
      <c r="O2493">
        <v>17.463000000000001</v>
      </c>
      <c r="P2493">
        <v>20.348600000000001</v>
      </c>
      <c r="Q2493">
        <v>3.01</v>
      </c>
      <c r="R2493">
        <v>42.310099999999998</v>
      </c>
      <c r="S2493">
        <v>9.0853199999999994</v>
      </c>
      <c r="T2493">
        <v>0.36499999999999999</v>
      </c>
      <c r="U2493">
        <v>111.0746</v>
      </c>
      <c r="V2493">
        <v>33.0261</v>
      </c>
      <c r="W2493">
        <v>18.116199999999999</v>
      </c>
      <c r="X2493">
        <v>24.630400000000002</v>
      </c>
      <c r="Y2493">
        <v>83.410899999999998</v>
      </c>
      <c r="Z2493">
        <v>12.3255</v>
      </c>
      <c r="AA2493">
        <v>18.399999999999999</v>
      </c>
      <c r="AB2493">
        <v>38.993200000000002</v>
      </c>
      <c r="AC2493">
        <v>26.230699999999999</v>
      </c>
      <c r="AD2493">
        <v>14.83</v>
      </c>
      <c r="AE2493">
        <v>37.817100000000003</v>
      </c>
      <c r="AF2493">
        <v>21.558499999999999</v>
      </c>
      <c r="AG2493">
        <v>18.9376</v>
      </c>
      <c r="AH2493">
        <v>21.678699999999999</v>
      </c>
      <c r="AI2493">
        <v>10.8089</v>
      </c>
      <c r="AJ2493">
        <v>37.130899999999997</v>
      </c>
      <c r="AK2493" t="e">
        <v>#N/A</v>
      </c>
      <c r="AL2493">
        <v>31.060199999999998</v>
      </c>
      <c r="AM2493">
        <v>19.9057</v>
      </c>
      <c r="AN2493">
        <v>43.697200000000002</v>
      </c>
      <c r="AO2493">
        <v>18.6646</v>
      </c>
      <c r="AP2493">
        <v>14.705299999999999</v>
      </c>
      <c r="AQ2493">
        <v>33.451000000000001</v>
      </c>
      <c r="AR2493">
        <v>21.255500000000001</v>
      </c>
    </row>
    <row r="2494" spans="1:44" x14ac:dyDescent="0.25">
      <c r="A2494" s="1">
        <v>40182</v>
      </c>
      <c r="B2494">
        <v>51.9574</v>
      </c>
      <c r="C2494">
        <v>11.069800000000001</v>
      </c>
      <c r="D2494">
        <v>10.9534</v>
      </c>
      <c r="E2494">
        <v>26.9009</v>
      </c>
      <c r="F2494">
        <v>20.483499999999999</v>
      </c>
      <c r="G2494">
        <v>20.2622</v>
      </c>
      <c r="H2494">
        <v>19.63</v>
      </c>
      <c r="I2494">
        <v>10.6595</v>
      </c>
      <c r="J2494">
        <v>35.395899999999997</v>
      </c>
      <c r="K2494">
        <v>36.730600000000003</v>
      </c>
      <c r="L2494">
        <v>47.532899999999998</v>
      </c>
      <c r="M2494">
        <v>15.819900000000001</v>
      </c>
      <c r="N2494">
        <v>23.538699999999999</v>
      </c>
      <c r="O2494">
        <v>17.495899999999999</v>
      </c>
      <c r="P2494">
        <v>20.729700000000001</v>
      </c>
      <c r="Q2494">
        <v>2.97</v>
      </c>
      <c r="R2494">
        <v>42.956499999999998</v>
      </c>
      <c r="S2494">
        <v>9.28843</v>
      </c>
      <c r="T2494">
        <v>0.37</v>
      </c>
      <c r="U2494">
        <v>113.9984</v>
      </c>
      <c r="V2494">
        <v>33.668599999999998</v>
      </c>
      <c r="W2494">
        <v>17.974599999999999</v>
      </c>
      <c r="X2494">
        <v>25.382899999999999</v>
      </c>
      <c r="Y2494">
        <v>84.498400000000004</v>
      </c>
      <c r="Z2494">
        <v>12.6304</v>
      </c>
      <c r="AA2494">
        <v>18.350000000000001</v>
      </c>
      <c r="AB2494">
        <v>39.2029</v>
      </c>
      <c r="AC2494">
        <v>27.027200000000001</v>
      </c>
      <c r="AD2494">
        <v>14.83</v>
      </c>
      <c r="AE2494">
        <v>38.067900000000002</v>
      </c>
      <c r="AF2494">
        <v>21.861599999999999</v>
      </c>
      <c r="AG2494">
        <v>19.245999999999999</v>
      </c>
      <c r="AH2494">
        <v>21.467700000000001</v>
      </c>
      <c r="AI2494">
        <v>11.262</v>
      </c>
      <c r="AJ2494">
        <v>37.475200000000001</v>
      </c>
      <c r="AK2494" t="e">
        <v>#N/A</v>
      </c>
      <c r="AL2494">
        <v>31.0657</v>
      </c>
      <c r="AM2494">
        <v>20.6157</v>
      </c>
      <c r="AN2494">
        <v>45.148099999999999</v>
      </c>
      <c r="AO2494">
        <v>18.7712</v>
      </c>
      <c r="AP2494">
        <v>14.837199999999999</v>
      </c>
      <c r="AQ2494">
        <v>33.979300000000002</v>
      </c>
      <c r="AR2494">
        <v>21.161899999999999</v>
      </c>
    </row>
    <row r="2495" spans="1:44" x14ac:dyDescent="0.25">
      <c r="A2495" s="1">
        <v>40183</v>
      </c>
      <c r="B2495">
        <v>51.442500000000003</v>
      </c>
      <c r="C2495">
        <v>10.684699999999999</v>
      </c>
      <c r="D2495">
        <v>10.918699999999999</v>
      </c>
      <c r="E2495">
        <v>26.743200000000002</v>
      </c>
      <c r="F2495">
        <v>20.026</v>
      </c>
      <c r="G2495">
        <v>20.206700000000001</v>
      </c>
      <c r="H2495">
        <v>19.899999999999999</v>
      </c>
      <c r="I2495">
        <v>10.9655</v>
      </c>
      <c r="J2495">
        <v>36.421100000000003</v>
      </c>
      <c r="K2495">
        <v>37.033299999999997</v>
      </c>
      <c r="L2495">
        <v>47.694000000000003</v>
      </c>
      <c r="M2495">
        <v>15.691700000000001</v>
      </c>
      <c r="N2495">
        <v>24.349499999999999</v>
      </c>
      <c r="O2495">
        <v>17.220800000000001</v>
      </c>
      <c r="P2495">
        <v>20.454699999999999</v>
      </c>
      <c r="Q2495">
        <v>3.0840000000000001</v>
      </c>
      <c r="R2495">
        <v>42.966000000000001</v>
      </c>
      <c r="S2495">
        <v>9.30227</v>
      </c>
      <c r="T2495">
        <v>0.39</v>
      </c>
      <c r="U2495">
        <v>115.5881</v>
      </c>
      <c r="V2495">
        <v>33.685699999999997</v>
      </c>
      <c r="W2495">
        <v>18.0398</v>
      </c>
      <c r="X2495">
        <v>25.3399</v>
      </c>
      <c r="Y2495">
        <v>83.171300000000002</v>
      </c>
      <c r="Z2495">
        <v>12.577999999999999</v>
      </c>
      <c r="AA2495">
        <v>19.170000000000002</v>
      </c>
      <c r="AB2495">
        <v>38.606099999999998</v>
      </c>
      <c r="AC2495">
        <v>27.4496</v>
      </c>
      <c r="AD2495">
        <v>15.39</v>
      </c>
      <c r="AE2495">
        <v>37.638199999999998</v>
      </c>
      <c r="AF2495">
        <v>21.869599999999998</v>
      </c>
      <c r="AG2495">
        <v>19.1816</v>
      </c>
      <c r="AH2495">
        <v>21.4741</v>
      </c>
      <c r="AI2495">
        <v>11.060499999999999</v>
      </c>
      <c r="AJ2495">
        <v>37.349899999999998</v>
      </c>
      <c r="AK2495" t="e">
        <v>#N/A</v>
      </c>
      <c r="AL2495">
        <v>30.218499999999999</v>
      </c>
      <c r="AM2495">
        <v>20.507400000000001</v>
      </c>
      <c r="AN2495">
        <v>44.310499999999998</v>
      </c>
      <c r="AO2495">
        <v>18.736000000000001</v>
      </c>
      <c r="AP2495">
        <v>14.613300000000001</v>
      </c>
      <c r="AQ2495">
        <v>33.505000000000003</v>
      </c>
      <c r="AR2495">
        <v>21.031700000000001</v>
      </c>
    </row>
    <row r="2496" spans="1:44" x14ac:dyDescent="0.25">
      <c r="A2496" s="1">
        <v>40184</v>
      </c>
      <c r="B2496">
        <v>52.506500000000003</v>
      </c>
      <c r="C2496">
        <v>11.3132</v>
      </c>
      <c r="D2496">
        <v>11.1496</v>
      </c>
      <c r="E2496">
        <v>27.349799999999998</v>
      </c>
      <c r="F2496">
        <v>20.023800000000001</v>
      </c>
      <c r="G2496">
        <v>20.012699999999999</v>
      </c>
      <c r="H2496">
        <v>19.37</v>
      </c>
      <c r="I2496">
        <v>11.1652</v>
      </c>
      <c r="J2496">
        <v>37.766399999999997</v>
      </c>
      <c r="K2496">
        <v>37.383899999999997</v>
      </c>
      <c r="L2496">
        <v>48.005800000000001</v>
      </c>
      <c r="M2496">
        <v>15.689500000000001</v>
      </c>
      <c r="N2496">
        <v>25.268999999999998</v>
      </c>
      <c r="O2496">
        <v>17.325099999999999</v>
      </c>
      <c r="P2496">
        <v>20.6525</v>
      </c>
      <c r="Q2496">
        <v>3.16</v>
      </c>
      <c r="R2496">
        <v>43.615200000000002</v>
      </c>
      <c r="S2496">
        <v>9.3136899999999994</v>
      </c>
      <c r="T2496">
        <v>0.42</v>
      </c>
      <c r="U2496">
        <v>115.08750000000001</v>
      </c>
      <c r="V2496">
        <v>33.586300000000001</v>
      </c>
      <c r="W2496">
        <v>18.092600000000001</v>
      </c>
      <c r="X2496">
        <v>25.502300000000002</v>
      </c>
      <c r="Y2496">
        <v>83.160700000000006</v>
      </c>
      <c r="Z2496">
        <v>12.616199999999999</v>
      </c>
      <c r="AA2496">
        <v>19.239999999999998</v>
      </c>
      <c r="AB2496">
        <v>39.169699999999999</v>
      </c>
      <c r="AC2496">
        <v>27.7774</v>
      </c>
      <c r="AD2496">
        <v>15.71</v>
      </c>
      <c r="AE2496">
        <v>37.362699999999997</v>
      </c>
      <c r="AF2496">
        <v>22.306000000000001</v>
      </c>
      <c r="AG2496">
        <v>19.1861</v>
      </c>
      <c r="AH2496">
        <v>21.48</v>
      </c>
      <c r="AI2496">
        <v>11.095700000000001</v>
      </c>
      <c r="AJ2496">
        <v>37.411099999999998</v>
      </c>
      <c r="AK2496" t="e">
        <v>#N/A</v>
      </c>
      <c r="AL2496">
        <v>29.980699999999999</v>
      </c>
      <c r="AM2496">
        <v>20.842199999999998</v>
      </c>
      <c r="AN2496">
        <v>44.360700000000001</v>
      </c>
      <c r="AO2496">
        <v>18.239799999999999</v>
      </c>
      <c r="AP2496">
        <v>14.509499999999999</v>
      </c>
      <c r="AQ2496">
        <v>33.656999999999996</v>
      </c>
      <c r="AR2496">
        <v>21.053999999999998</v>
      </c>
    </row>
    <row r="2497" spans="1:44" x14ac:dyDescent="0.25">
      <c r="A2497" s="1">
        <v>40185</v>
      </c>
      <c r="B2497">
        <v>52.713200000000001</v>
      </c>
      <c r="C2497">
        <v>11.1088</v>
      </c>
      <c r="D2497">
        <v>11.168799999999999</v>
      </c>
      <c r="E2497">
        <v>27.8446</v>
      </c>
      <c r="F2497">
        <v>19.702200000000001</v>
      </c>
      <c r="G2497">
        <v>20.04</v>
      </c>
      <c r="H2497">
        <v>19.13</v>
      </c>
      <c r="I2497">
        <v>11.5702</v>
      </c>
      <c r="J2497">
        <v>39.421700000000001</v>
      </c>
      <c r="K2497">
        <v>37.6556</v>
      </c>
      <c r="L2497">
        <v>47.978700000000003</v>
      </c>
      <c r="M2497">
        <v>15.8108</v>
      </c>
      <c r="N2497">
        <v>25.4194</v>
      </c>
      <c r="O2497">
        <v>17.337599999999998</v>
      </c>
      <c r="P2497">
        <v>20.931899999999999</v>
      </c>
      <c r="Q2497">
        <v>3.24</v>
      </c>
      <c r="R2497">
        <v>43.617899999999999</v>
      </c>
      <c r="S2497">
        <v>9.8274500000000007</v>
      </c>
      <c r="T2497">
        <v>0.51</v>
      </c>
      <c r="U2497">
        <v>117.717</v>
      </c>
      <c r="V2497">
        <v>33.7072</v>
      </c>
      <c r="W2497">
        <v>18.365200000000002</v>
      </c>
      <c r="X2497">
        <v>26.0779</v>
      </c>
      <c r="Y2497">
        <v>83.139399999999995</v>
      </c>
      <c r="Z2497">
        <v>12.5351</v>
      </c>
      <c r="AA2497">
        <v>18.95</v>
      </c>
      <c r="AB2497">
        <v>39.0152</v>
      </c>
      <c r="AC2497">
        <v>28.418700000000001</v>
      </c>
      <c r="AD2497">
        <v>15.72</v>
      </c>
      <c r="AE2497">
        <v>37.757300000000001</v>
      </c>
      <c r="AF2497">
        <v>22.4133</v>
      </c>
      <c r="AG2497">
        <v>19.066299999999998</v>
      </c>
      <c r="AH2497">
        <v>21.7606</v>
      </c>
      <c r="AI2497">
        <v>11.089499999999999</v>
      </c>
      <c r="AJ2497">
        <v>37.327800000000003</v>
      </c>
      <c r="AK2497" t="e">
        <v>#N/A</v>
      </c>
      <c r="AL2497">
        <v>30.51</v>
      </c>
      <c r="AM2497">
        <v>21.7117</v>
      </c>
      <c r="AN2497">
        <v>44.693600000000004</v>
      </c>
      <c r="AO2497">
        <v>18.189599999999999</v>
      </c>
      <c r="AP2497">
        <v>14.691700000000001</v>
      </c>
      <c r="AQ2497">
        <v>33.784100000000002</v>
      </c>
      <c r="AR2497">
        <v>21.128299999999999</v>
      </c>
    </row>
    <row r="2498" spans="1:44" x14ac:dyDescent="0.25">
      <c r="A2498" s="1">
        <v>40186</v>
      </c>
      <c r="B2498">
        <v>53.1999</v>
      </c>
      <c r="C2498">
        <v>11.4078</v>
      </c>
      <c r="D2498">
        <v>11.2209</v>
      </c>
      <c r="E2498">
        <v>27.885200000000001</v>
      </c>
      <c r="F2498">
        <v>20.270099999999999</v>
      </c>
      <c r="G2498">
        <v>20.216999999999999</v>
      </c>
      <c r="H2498">
        <v>18.72</v>
      </c>
      <c r="I2498">
        <v>11.492599999999999</v>
      </c>
      <c r="J2498">
        <v>39.126199999999997</v>
      </c>
      <c r="K2498">
        <v>38.161099999999998</v>
      </c>
      <c r="L2498">
        <v>48.1678</v>
      </c>
      <c r="M2498">
        <v>15.9292</v>
      </c>
      <c r="N2498">
        <v>25.055800000000001</v>
      </c>
      <c r="O2498">
        <v>17.053699999999999</v>
      </c>
      <c r="P2498">
        <v>20.702999999999999</v>
      </c>
      <c r="Q2498">
        <v>3.24</v>
      </c>
      <c r="R2498">
        <v>43.537300000000002</v>
      </c>
      <c r="S2498">
        <v>10.0609</v>
      </c>
      <c r="T2498">
        <v>0.57999999999999996</v>
      </c>
      <c r="U2498">
        <v>115.74160000000001</v>
      </c>
      <c r="V2498">
        <v>34.032800000000002</v>
      </c>
      <c r="W2498">
        <v>18.316600000000001</v>
      </c>
      <c r="X2498">
        <v>26.7117</v>
      </c>
      <c r="Y2498">
        <v>84.156099999999995</v>
      </c>
      <c r="Z2498">
        <v>12.7026</v>
      </c>
      <c r="AA2498">
        <v>18.25</v>
      </c>
      <c r="AB2498">
        <v>39.234299999999998</v>
      </c>
      <c r="AC2498">
        <v>28.410599999999999</v>
      </c>
      <c r="AD2498">
        <v>15.59</v>
      </c>
      <c r="AE2498">
        <v>37.802700000000002</v>
      </c>
      <c r="AF2498">
        <v>22.450099999999999</v>
      </c>
      <c r="AG2498">
        <v>19.220600000000001</v>
      </c>
      <c r="AH2498">
        <v>21.764800000000001</v>
      </c>
      <c r="AI2498">
        <v>11.2035</v>
      </c>
      <c r="AJ2498">
        <v>37.359499999999997</v>
      </c>
      <c r="AK2498" t="e">
        <v>#N/A</v>
      </c>
      <c r="AL2498">
        <v>30.532299999999999</v>
      </c>
      <c r="AM2498">
        <v>21.554500000000001</v>
      </c>
      <c r="AN2498">
        <v>44.879600000000003</v>
      </c>
      <c r="AO2498">
        <v>18.240600000000001</v>
      </c>
      <c r="AP2498">
        <v>14.7643</v>
      </c>
      <c r="AQ2498">
        <v>33.686999999999998</v>
      </c>
      <c r="AR2498">
        <v>21.2075</v>
      </c>
    </row>
    <row r="2499" spans="1:44" x14ac:dyDescent="0.25">
      <c r="A2499" s="1">
        <v>40189</v>
      </c>
      <c r="B2499">
        <v>52.055300000000003</v>
      </c>
      <c r="C2499">
        <v>11.4907</v>
      </c>
      <c r="D2499">
        <v>11.106199999999999</v>
      </c>
      <c r="E2499">
        <v>27.0823</v>
      </c>
      <c r="F2499">
        <v>20.1111</v>
      </c>
      <c r="G2499">
        <v>19.687000000000001</v>
      </c>
      <c r="H2499">
        <v>18.489999999999998</v>
      </c>
      <c r="I2499">
        <v>11.3918</v>
      </c>
      <c r="J2499">
        <v>37.983899999999998</v>
      </c>
      <c r="K2499">
        <v>39.846200000000003</v>
      </c>
      <c r="L2499">
        <v>48.161900000000003</v>
      </c>
      <c r="M2499">
        <v>15.6051</v>
      </c>
      <c r="N2499">
        <v>24.890499999999999</v>
      </c>
      <c r="O2499">
        <v>17.0946</v>
      </c>
      <c r="P2499">
        <v>20.531300000000002</v>
      </c>
      <c r="Q2499">
        <v>3.17</v>
      </c>
      <c r="R2499">
        <v>43.253100000000003</v>
      </c>
      <c r="S2499">
        <v>9.9795200000000008</v>
      </c>
      <c r="T2499">
        <v>0.42</v>
      </c>
      <c r="U2499">
        <v>111.9161</v>
      </c>
      <c r="V2499">
        <v>33.3337</v>
      </c>
      <c r="W2499">
        <v>17.486000000000001</v>
      </c>
      <c r="X2499">
        <v>26.5731</v>
      </c>
      <c r="Y2499">
        <v>81.813199999999995</v>
      </c>
      <c r="Z2499">
        <v>12.551500000000001</v>
      </c>
      <c r="AA2499">
        <v>18.100000000000001</v>
      </c>
      <c r="AB2499">
        <v>38.551699999999997</v>
      </c>
      <c r="AC2499">
        <v>27.818200000000001</v>
      </c>
      <c r="AD2499">
        <v>15.46</v>
      </c>
      <c r="AE2499">
        <v>37.427399999999999</v>
      </c>
      <c r="AF2499">
        <v>22.143799999999999</v>
      </c>
      <c r="AG2499">
        <v>18.643000000000001</v>
      </c>
      <c r="AH2499">
        <v>21.119199999999999</v>
      </c>
      <c r="AI2499">
        <v>11.0953</v>
      </c>
      <c r="AJ2499">
        <v>36.557899999999997</v>
      </c>
      <c r="AK2499" t="e">
        <v>#N/A</v>
      </c>
      <c r="AL2499">
        <v>29.984000000000002</v>
      </c>
      <c r="AM2499">
        <v>21.3186</v>
      </c>
      <c r="AN2499">
        <v>45.046999999999997</v>
      </c>
      <c r="AO2499">
        <v>17.9938</v>
      </c>
      <c r="AP2499">
        <v>14.4635</v>
      </c>
      <c r="AQ2499">
        <v>33.641800000000003</v>
      </c>
      <c r="AR2499">
        <v>20.4954</v>
      </c>
    </row>
    <row r="2500" spans="1:44" x14ac:dyDescent="0.25">
      <c r="A2500" s="1">
        <v>40190</v>
      </c>
      <c r="B2500">
        <v>52.267899999999997</v>
      </c>
      <c r="C2500">
        <v>10.253</v>
      </c>
      <c r="D2500">
        <v>11.0763</v>
      </c>
      <c r="E2500">
        <v>27.5305</v>
      </c>
      <c r="F2500">
        <v>19.3796</v>
      </c>
      <c r="G2500">
        <v>19.526199999999999</v>
      </c>
      <c r="H2500">
        <v>18.5</v>
      </c>
      <c r="I2500">
        <v>11.044</v>
      </c>
      <c r="J2500">
        <v>37.831699999999998</v>
      </c>
      <c r="K2500">
        <v>38.797400000000003</v>
      </c>
      <c r="L2500">
        <v>48.037399999999998</v>
      </c>
      <c r="M2500">
        <v>15.407500000000001</v>
      </c>
      <c r="N2500">
        <v>24.2151</v>
      </c>
      <c r="O2500">
        <v>17.335999999999999</v>
      </c>
      <c r="P2500">
        <v>20.441600000000001</v>
      </c>
      <c r="Q2500">
        <v>3.0569999999999999</v>
      </c>
      <c r="R2500">
        <v>43.177399999999999</v>
      </c>
      <c r="S2500">
        <v>10.017899999999999</v>
      </c>
      <c r="T2500">
        <v>0.47</v>
      </c>
      <c r="U2500">
        <v>109.8317</v>
      </c>
      <c r="V2500">
        <v>33.148499999999999</v>
      </c>
      <c r="W2500">
        <v>17.430599999999998</v>
      </c>
      <c r="X2500">
        <v>26.359300000000001</v>
      </c>
      <c r="Y2500">
        <v>82.731700000000004</v>
      </c>
      <c r="Z2500">
        <v>12.3878</v>
      </c>
      <c r="AA2500">
        <v>17.91</v>
      </c>
      <c r="AB2500">
        <v>38.881599999999999</v>
      </c>
      <c r="AC2500">
        <v>27.256699999999999</v>
      </c>
      <c r="AD2500">
        <v>15.58</v>
      </c>
      <c r="AE2500">
        <v>37.753700000000002</v>
      </c>
      <c r="AF2500">
        <v>22.0396</v>
      </c>
      <c r="AG2500">
        <v>18.579899999999999</v>
      </c>
      <c r="AH2500">
        <v>21.1616</v>
      </c>
      <c r="AI2500">
        <v>11.095800000000001</v>
      </c>
      <c r="AJ2500">
        <v>37.097000000000001</v>
      </c>
      <c r="AK2500" t="e">
        <v>#N/A</v>
      </c>
      <c r="AL2500">
        <v>30.273499999999999</v>
      </c>
      <c r="AM2500">
        <v>20.822500000000002</v>
      </c>
      <c r="AN2500">
        <v>44.930199999999999</v>
      </c>
      <c r="AO2500">
        <v>18.069199999999999</v>
      </c>
      <c r="AP2500">
        <v>14.441800000000001</v>
      </c>
      <c r="AQ2500">
        <v>34.074800000000003</v>
      </c>
      <c r="AR2500">
        <v>20.207899999999999</v>
      </c>
    </row>
    <row r="2501" spans="1:44" x14ac:dyDescent="0.25">
      <c r="A2501" s="1">
        <v>40191</v>
      </c>
      <c r="B2501">
        <v>51.806600000000003</v>
      </c>
      <c r="C2501">
        <v>10.497400000000001</v>
      </c>
      <c r="D2501">
        <v>11.0686</v>
      </c>
      <c r="E2501">
        <v>27.4602</v>
      </c>
      <c r="F2501">
        <v>19.6768</v>
      </c>
      <c r="G2501">
        <v>19.690100000000001</v>
      </c>
      <c r="H2501">
        <v>18.399999999999999</v>
      </c>
      <c r="I2501">
        <v>11.1563</v>
      </c>
      <c r="J2501">
        <v>38.073099999999997</v>
      </c>
      <c r="K2501">
        <v>38.634700000000002</v>
      </c>
      <c r="L2501">
        <v>47.404600000000002</v>
      </c>
      <c r="M2501">
        <v>15.599299999999999</v>
      </c>
      <c r="N2501">
        <v>23.9421</v>
      </c>
      <c r="O2501">
        <v>17.283799999999999</v>
      </c>
      <c r="P2501">
        <v>20.505800000000001</v>
      </c>
      <c r="Q2501">
        <v>3.2109999999999999</v>
      </c>
      <c r="R2501">
        <v>42.7624</v>
      </c>
      <c r="S2501">
        <v>9.9971700000000006</v>
      </c>
      <c r="T2501">
        <v>0.49</v>
      </c>
      <c r="U2501">
        <v>110.02670000000001</v>
      </c>
      <c r="V2501">
        <v>33.120399999999997</v>
      </c>
      <c r="W2501">
        <v>17.4254</v>
      </c>
      <c r="X2501">
        <v>26.303999999999998</v>
      </c>
      <c r="Y2501">
        <v>82.089399999999998</v>
      </c>
      <c r="Z2501">
        <v>12.5273</v>
      </c>
      <c r="AA2501">
        <v>17.899999999999999</v>
      </c>
      <c r="AB2501">
        <v>38.908200000000001</v>
      </c>
      <c r="AC2501">
        <v>27.576799999999999</v>
      </c>
      <c r="AD2501">
        <v>15.86</v>
      </c>
      <c r="AE2501">
        <v>37.499200000000002</v>
      </c>
      <c r="AF2501">
        <v>22.7209</v>
      </c>
      <c r="AG2501">
        <v>18.647400000000001</v>
      </c>
      <c r="AH2501">
        <v>21.227499999999999</v>
      </c>
      <c r="AI2501">
        <v>11.292</v>
      </c>
      <c r="AJ2501">
        <v>37.2697</v>
      </c>
      <c r="AK2501" t="e">
        <v>#N/A</v>
      </c>
      <c r="AL2501">
        <v>30.207699999999999</v>
      </c>
      <c r="AM2501">
        <v>21.021899999999999</v>
      </c>
      <c r="AN2501">
        <v>45.187800000000003</v>
      </c>
      <c r="AO2501">
        <v>17.944900000000001</v>
      </c>
      <c r="AP2501">
        <v>14.493600000000001</v>
      </c>
      <c r="AQ2501">
        <v>34.056199999999997</v>
      </c>
      <c r="AR2501">
        <v>20.400500000000001</v>
      </c>
    </row>
    <row r="2502" spans="1:44" x14ac:dyDescent="0.25">
      <c r="A2502" s="1">
        <v>40192</v>
      </c>
      <c r="B2502">
        <v>51.907899999999998</v>
      </c>
      <c r="C2502">
        <v>10.441000000000001</v>
      </c>
      <c r="D2502">
        <v>11.2044</v>
      </c>
      <c r="E2502">
        <v>27.953299999999999</v>
      </c>
      <c r="F2502">
        <v>19.468299999999999</v>
      </c>
      <c r="G2502">
        <v>19.680099999999999</v>
      </c>
      <c r="H2502">
        <v>18.43</v>
      </c>
      <c r="I2502">
        <v>11.3506</v>
      </c>
      <c r="J2502">
        <v>38.5259</v>
      </c>
      <c r="K2502">
        <v>38.621899999999997</v>
      </c>
      <c r="L2502">
        <v>47.507300000000001</v>
      </c>
      <c r="M2502">
        <v>15.873100000000001</v>
      </c>
      <c r="N2502">
        <v>24.1374</v>
      </c>
      <c r="O2502">
        <v>17.406199999999998</v>
      </c>
      <c r="P2502">
        <v>20.488700000000001</v>
      </c>
      <c r="Q2502">
        <v>3.5430000000000001</v>
      </c>
      <c r="R2502">
        <v>42.995899999999999</v>
      </c>
      <c r="S2502">
        <v>9.9726900000000001</v>
      </c>
      <c r="T2502">
        <v>0.52</v>
      </c>
      <c r="U2502">
        <v>110.25830000000001</v>
      </c>
      <c r="V2502">
        <v>33.481400000000001</v>
      </c>
      <c r="W2502">
        <v>17.623799999999999</v>
      </c>
      <c r="X2502">
        <v>26.600100000000001</v>
      </c>
      <c r="Y2502">
        <v>83.843900000000005</v>
      </c>
      <c r="Z2502">
        <v>12.888299999999999</v>
      </c>
      <c r="AA2502">
        <v>17.940000000000001</v>
      </c>
      <c r="AB2502">
        <v>39.193199999999997</v>
      </c>
      <c r="AC2502">
        <v>27.999099999999999</v>
      </c>
      <c r="AD2502">
        <v>15.69</v>
      </c>
      <c r="AE2502">
        <v>37.734699999999997</v>
      </c>
      <c r="AF2502">
        <v>23.463699999999999</v>
      </c>
      <c r="AG2502">
        <v>19.1233</v>
      </c>
      <c r="AH2502">
        <v>21.206499999999998</v>
      </c>
      <c r="AI2502">
        <v>11.452400000000001</v>
      </c>
      <c r="AJ2502">
        <v>37.504399999999997</v>
      </c>
      <c r="AK2502" t="e">
        <v>#N/A</v>
      </c>
      <c r="AL2502">
        <v>30.529399999999999</v>
      </c>
      <c r="AM2502">
        <v>21.6402</v>
      </c>
      <c r="AN2502">
        <v>45.584499999999998</v>
      </c>
      <c r="AO2502">
        <v>17.6723</v>
      </c>
      <c r="AP2502">
        <v>14.620799999999999</v>
      </c>
      <c r="AQ2502">
        <v>33.7393</v>
      </c>
      <c r="AR2502">
        <v>20.332000000000001</v>
      </c>
    </row>
    <row r="2503" spans="1:44" x14ac:dyDescent="0.25">
      <c r="A2503" s="1">
        <v>40193</v>
      </c>
      <c r="B2503">
        <v>52.230899999999998</v>
      </c>
      <c r="C2503">
        <v>10.4025</v>
      </c>
      <c r="D2503">
        <v>11.3139</v>
      </c>
      <c r="E2503">
        <v>27.979600000000001</v>
      </c>
      <c r="F2503">
        <v>19.249600000000001</v>
      </c>
      <c r="G2503">
        <v>19.501999999999999</v>
      </c>
      <c r="H2503">
        <v>17.89</v>
      </c>
      <c r="I2503">
        <v>11.058199999999999</v>
      </c>
      <c r="J2503">
        <v>38.359299999999998</v>
      </c>
      <c r="K2503">
        <v>37.937899999999999</v>
      </c>
      <c r="L2503">
        <v>47.684899999999999</v>
      </c>
      <c r="M2503">
        <v>15.650499999999999</v>
      </c>
      <c r="N2503">
        <v>23.702000000000002</v>
      </c>
      <c r="O2503">
        <v>17.283899999999999</v>
      </c>
      <c r="P2503">
        <v>20.599900000000002</v>
      </c>
      <c r="Q2503">
        <v>3.508</v>
      </c>
      <c r="R2503">
        <v>42.976500000000001</v>
      </c>
      <c r="S2503">
        <v>9.8938799999999993</v>
      </c>
      <c r="T2503">
        <v>0.53</v>
      </c>
      <c r="U2503">
        <v>108.9284</v>
      </c>
      <c r="V2503">
        <v>33.7166</v>
      </c>
      <c r="W2503">
        <v>17.930599999999998</v>
      </c>
      <c r="X2503">
        <v>26.845199999999998</v>
      </c>
      <c r="Y2503">
        <v>84.158600000000007</v>
      </c>
      <c r="Z2503">
        <v>12.5951</v>
      </c>
      <c r="AA2503">
        <v>17.71</v>
      </c>
      <c r="AB2503">
        <v>39.170999999999999</v>
      </c>
      <c r="AC2503">
        <v>27.579499999999999</v>
      </c>
      <c r="AD2503">
        <v>15.72</v>
      </c>
      <c r="AE2503">
        <v>37.804099999999998</v>
      </c>
      <c r="AF2503">
        <v>23.338999999999999</v>
      </c>
      <c r="AG2503">
        <v>19.21</v>
      </c>
      <c r="AH2503">
        <v>21.174499999999998</v>
      </c>
      <c r="AI2503">
        <v>11.607200000000001</v>
      </c>
      <c r="AJ2503">
        <v>37.330199999999998</v>
      </c>
      <c r="AK2503" t="e">
        <v>#N/A</v>
      </c>
      <c r="AL2503">
        <v>30.461300000000001</v>
      </c>
      <c r="AM2503">
        <v>22.090299999999999</v>
      </c>
      <c r="AN2503">
        <v>45.422400000000003</v>
      </c>
      <c r="AO2503">
        <v>17.444900000000001</v>
      </c>
      <c r="AP2503">
        <v>14.515599999999999</v>
      </c>
      <c r="AQ2503">
        <v>33.669800000000002</v>
      </c>
      <c r="AR2503">
        <v>20.212900000000001</v>
      </c>
    </row>
    <row r="2504" spans="1:44" x14ac:dyDescent="0.25">
      <c r="A2504" s="1">
        <v>40197</v>
      </c>
      <c r="B2504">
        <v>53.682099999999998</v>
      </c>
      <c r="C2504">
        <v>10.465</v>
      </c>
      <c r="D2504">
        <v>11.3668</v>
      </c>
      <c r="E2504">
        <v>28.544499999999999</v>
      </c>
      <c r="F2504">
        <v>19.508800000000001</v>
      </c>
      <c r="G2504">
        <v>20.500299999999999</v>
      </c>
      <c r="H2504">
        <v>18.11</v>
      </c>
      <c r="I2504">
        <v>11.1729</v>
      </c>
      <c r="J2504">
        <v>38.506700000000002</v>
      </c>
      <c r="K2504">
        <v>38.704900000000002</v>
      </c>
      <c r="L2504">
        <v>48.274700000000003</v>
      </c>
      <c r="M2504">
        <v>16.045200000000001</v>
      </c>
      <c r="N2504">
        <v>24.697199999999999</v>
      </c>
      <c r="O2504">
        <v>17.4391</v>
      </c>
      <c r="P2504">
        <v>21.242999999999999</v>
      </c>
      <c r="Q2504">
        <v>3.4390000000000001</v>
      </c>
      <c r="R2504">
        <v>43.3626</v>
      </c>
      <c r="S2504">
        <v>10.020300000000001</v>
      </c>
      <c r="T2504">
        <v>0.48</v>
      </c>
      <c r="U2504">
        <v>110.7483</v>
      </c>
      <c r="V2504">
        <v>34.122100000000003</v>
      </c>
      <c r="W2504">
        <v>18.245699999999999</v>
      </c>
      <c r="X2504">
        <v>27.1632</v>
      </c>
      <c r="Y2504">
        <v>86.235799999999998</v>
      </c>
      <c r="Z2504">
        <v>12.837400000000001</v>
      </c>
      <c r="AA2504">
        <v>17.649999999999999</v>
      </c>
      <c r="AB2504">
        <v>39.914099999999998</v>
      </c>
      <c r="AC2504">
        <v>27.508700000000001</v>
      </c>
      <c r="AD2504">
        <v>15.87</v>
      </c>
      <c r="AE2504">
        <v>38.788899999999998</v>
      </c>
      <c r="AF2504">
        <v>24.178899999999999</v>
      </c>
      <c r="AG2504">
        <v>19.488199999999999</v>
      </c>
      <c r="AH2504">
        <v>21.421299999999999</v>
      </c>
      <c r="AI2504">
        <v>11.9902</v>
      </c>
      <c r="AJ2504">
        <v>38.134599999999999</v>
      </c>
      <c r="AK2504" t="e">
        <v>#N/A</v>
      </c>
      <c r="AL2504">
        <v>31.066299999999998</v>
      </c>
      <c r="AM2504">
        <v>23.1465</v>
      </c>
      <c r="AN2504">
        <v>45.915100000000002</v>
      </c>
      <c r="AO2504">
        <v>17.9343</v>
      </c>
      <c r="AP2504">
        <v>14.9023</v>
      </c>
      <c r="AQ2504">
        <v>34.114800000000002</v>
      </c>
      <c r="AR2504">
        <v>20.620100000000001</v>
      </c>
    </row>
    <row r="2505" spans="1:44" x14ac:dyDescent="0.25">
      <c r="A2505" s="1">
        <v>40198</v>
      </c>
      <c r="B2505">
        <v>53.985599999999998</v>
      </c>
      <c r="C2505">
        <v>10.309900000000001</v>
      </c>
      <c r="D2505">
        <v>11.456899999999999</v>
      </c>
      <c r="E2505">
        <v>28.854900000000001</v>
      </c>
      <c r="F2505">
        <v>19.509399999999999</v>
      </c>
      <c r="G2505">
        <v>20.403300000000002</v>
      </c>
      <c r="H2505">
        <v>18.3</v>
      </c>
      <c r="I2505">
        <v>11.406700000000001</v>
      </c>
      <c r="J2505">
        <v>38.618499999999997</v>
      </c>
      <c r="K2505">
        <v>38.356499999999997</v>
      </c>
      <c r="L2505">
        <v>47.840299999999999</v>
      </c>
      <c r="M2505">
        <v>15.925000000000001</v>
      </c>
      <c r="N2505">
        <v>24.389399999999998</v>
      </c>
      <c r="O2505">
        <v>17.333100000000002</v>
      </c>
      <c r="P2505">
        <v>21.2668</v>
      </c>
      <c r="Q2505">
        <v>3.4350000000000001</v>
      </c>
      <c r="R2505">
        <v>43.029299999999999</v>
      </c>
      <c r="S2505">
        <v>10.1</v>
      </c>
      <c r="T2505">
        <v>0.46</v>
      </c>
      <c r="U2505">
        <v>112.5239</v>
      </c>
      <c r="V2505">
        <v>34.124000000000002</v>
      </c>
      <c r="W2505">
        <v>18.295100000000001</v>
      </c>
      <c r="X2505">
        <v>27.131900000000002</v>
      </c>
      <c r="Y2505">
        <v>84.605999999999995</v>
      </c>
      <c r="Z2505">
        <v>12.9833</v>
      </c>
      <c r="AA2505">
        <v>18.55</v>
      </c>
      <c r="AB2505">
        <v>40.2059</v>
      </c>
      <c r="AC2505">
        <v>27.8719</v>
      </c>
      <c r="AD2505">
        <v>15.88</v>
      </c>
      <c r="AE2505">
        <v>38.902200000000001</v>
      </c>
      <c r="AF2505">
        <v>24.6769</v>
      </c>
      <c r="AG2505">
        <v>19.374400000000001</v>
      </c>
      <c r="AH2505">
        <v>21.466799999999999</v>
      </c>
      <c r="AI2505">
        <v>12.0785</v>
      </c>
      <c r="AJ2505">
        <v>37.932099999999998</v>
      </c>
      <c r="AK2505" t="e">
        <v>#N/A</v>
      </c>
      <c r="AL2505">
        <v>31.0718</v>
      </c>
      <c r="AM2505">
        <v>23.001100000000001</v>
      </c>
      <c r="AN2505">
        <v>45.840800000000002</v>
      </c>
      <c r="AO2505">
        <v>17.819099999999999</v>
      </c>
      <c r="AP2505">
        <v>14.983599999999999</v>
      </c>
      <c r="AQ2505">
        <v>34.361199999999997</v>
      </c>
      <c r="AR2505">
        <v>20.955500000000001</v>
      </c>
    </row>
    <row r="2506" spans="1:44" x14ac:dyDescent="0.25">
      <c r="A2506" s="1">
        <v>40199</v>
      </c>
      <c r="B2506">
        <v>52.953200000000002</v>
      </c>
      <c r="C2506">
        <v>9.6931399999999996</v>
      </c>
      <c r="D2506">
        <v>11.2631</v>
      </c>
      <c r="E2506">
        <v>28.441199999999998</v>
      </c>
      <c r="F2506">
        <v>19.316199999999998</v>
      </c>
      <c r="G2506">
        <v>20.159300000000002</v>
      </c>
      <c r="H2506">
        <v>18.14</v>
      </c>
      <c r="I2506">
        <v>10.752800000000001</v>
      </c>
      <c r="J2506">
        <v>38.160600000000002</v>
      </c>
      <c r="K2506">
        <v>36.665199999999999</v>
      </c>
      <c r="L2506">
        <v>46.896700000000003</v>
      </c>
      <c r="M2506">
        <v>15.7201</v>
      </c>
      <c r="N2506">
        <v>23.162099999999999</v>
      </c>
      <c r="O2506">
        <v>17.0623</v>
      </c>
      <c r="P2506">
        <v>20.5215</v>
      </c>
      <c r="Q2506">
        <v>3.3370000000000002</v>
      </c>
      <c r="R2506">
        <v>42.392099999999999</v>
      </c>
      <c r="S2506">
        <v>9.8536599999999996</v>
      </c>
      <c r="T2506">
        <v>0.46</v>
      </c>
      <c r="U2506">
        <v>108.40479999999999</v>
      </c>
      <c r="V2506">
        <v>33.684800000000003</v>
      </c>
      <c r="W2506">
        <v>18.2681</v>
      </c>
      <c r="X2506">
        <v>26.214099999999998</v>
      </c>
      <c r="Y2506">
        <v>84.199100000000001</v>
      </c>
      <c r="Z2506">
        <v>12.897500000000001</v>
      </c>
      <c r="AA2506">
        <v>18.100000000000001</v>
      </c>
      <c r="AB2506">
        <v>39.668599999999998</v>
      </c>
      <c r="AC2506">
        <v>26.161200000000001</v>
      </c>
      <c r="AD2506">
        <v>15.61</v>
      </c>
      <c r="AE2506">
        <v>39.208100000000002</v>
      </c>
      <c r="AF2506">
        <v>24.222100000000001</v>
      </c>
      <c r="AG2506">
        <v>19.092700000000001</v>
      </c>
      <c r="AH2506">
        <v>21.389099999999999</v>
      </c>
      <c r="AI2506">
        <v>11.710900000000001</v>
      </c>
      <c r="AJ2506">
        <v>37.730899999999998</v>
      </c>
      <c r="AK2506" t="e">
        <v>#N/A</v>
      </c>
      <c r="AL2506">
        <v>31.2349</v>
      </c>
      <c r="AM2506">
        <v>22.142399999999999</v>
      </c>
      <c r="AN2506">
        <v>45.2241</v>
      </c>
      <c r="AO2506">
        <v>17.858599999999999</v>
      </c>
      <c r="AP2506">
        <v>14.544499999999999</v>
      </c>
      <c r="AQ2506">
        <v>33.924700000000001</v>
      </c>
      <c r="AR2506">
        <v>20.665299999999998</v>
      </c>
    </row>
    <row r="2507" spans="1:44" x14ac:dyDescent="0.25">
      <c r="A2507" s="1">
        <v>40200</v>
      </c>
      <c r="B2507">
        <v>51.9099</v>
      </c>
      <c r="C2507">
        <v>9.0691100000000002</v>
      </c>
      <c r="D2507">
        <v>11.1051</v>
      </c>
      <c r="E2507">
        <v>25.902100000000001</v>
      </c>
      <c r="F2507">
        <v>18.486699999999999</v>
      </c>
      <c r="G2507">
        <v>19.028600000000001</v>
      </c>
      <c r="H2507">
        <v>18.100000000000001</v>
      </c>
      <c r="I2507">
        <v>10.304600000000001</v>
      </c>
      <c r="J2507">
        <v>37.0518</v>
      </c>
      <c r="K2507">
        <v>34.812600000000003</v>
      </c>
      <c r="L2507">
        <v>45.651299999999999</v>
      </c>
      <c r="M2507">
        <v>14.9823</v>
      </c>
      <c r="N2507">
        <v>22.905100000000001</v>
      </c>
      <c r="O2507">
        <v>16.9298</v>
      </c>
      <c r="P2507">
        <v>20.0181</v>
      </c>
      <c r="Q2507">
        <v>3.2170000000000001</v>
      </c>
      <c r="R2507">
        <v>41.799700000000001</v>
      </c>
      <c r="S2507">
        <v>9.8591899999999999</v>
      </c>
      <c r="T2507">
        <v>0.44</v>
      </c>
      <c r="U2507">
        <v>103.33459999999999</v>
      </c>
      <c r="V2507">
        <v>32.2087</v>
      </c>
      <c r="W2507">
        <v>17.691299999999998</v>
      </c>
      <c r="X2507">
        <v>25.5381</v>
      </c>
      <c r="Y2507">
        <v>81.503200000000007</v>
      </c>
      <c r="Z2507">
        <v>12.26</v>
      </c>
      <c r="AA2507">
        <v>16.87</v>
      </c>
      <c r="AB2507">
        <v>38.994199999999999</v>
      </c>
      <c r="AC2507">
        <v>25.143699999999999</v>
      </c>
      <c r="AD2507">
        <v>15.48</v>
      </c>
      <c r="AE2507">
        <v>39.128500000000003</v>
      </c>
      <c r="AF2507">
        <v>23.372900000000001</v>
      </c>
      <c r="AG2507">
        <v>18.332100000000001</v>
      </c>
      <c r="AH2507">
        <v>21.061</v>
      </c>
      <c r="AI2507">
        <v>11.4825</v>
      </c>
      <c r="AJ2507">
        <v>37.836100000000002</v>
      </c>
      <c r="AK2507" t="e">
        <v>#N/A</v>
      </c>
      <c r="AL2507">
        <v>30.671700000000001</v>
      </c>
      <c r="AM2507">
        <v>22.071100000000001</v>
      </c>
      <c r="AN2507">
        <v>44.323300000000003</v>
      </c>
      <c r="AO2507">
        <v>17.6007</v>
      </c>
      <c r="AP2507">
        <v>14.1767</v>
      </c>
      <c r="AQ2507">
        <v>33.767099999999999</v>
      </c>
      <c r="AR2507">
        <v>20.138300000000001</v>
      </c>
    </row>
    <row r="2508" spans="1:44" x14ac:dyDescent="0.25">
      <c r="A2508" s="1">
        <v>40203</v>
      </c>
      <c r="B2508">
        <v>52.0867</v>
      </c>
      <c r="C2508">
        <v>9.0520800000000001</v>
      </c>
      <c r="D2508">
        <v>11.2052</v>
      </c>
      <c r="E2508">
        <v>25.336500000000001</v>
      </c>
      <c r="F2508">
        <v>18.180199999999999</v>
      </c>
      <c r="G2508">
        <v>19.515000000000001</v>
      </c>
      <c r="H2508">
        <v>18</v>
      </c>
      <c r="I2508">
        <v>10.3482</v>
      </c>
      <c r="J2508">
        <v>37.016300000000001</v>
      </c>
      <c r="K2508">
        <v>35.343600000000002</v>
      </c>
      <c r="L2508">
        <v>45.575299999999999</v>
      </c>
      <c r="M2508">
        <v>14.9785</v>
      </c>
      <c r="N2508">
        <v>22.7377</v>
      </c>
      <c r="O2508">
        <v>16.9512</v>
      </c>
      <c r="P2508">
        <v>20.192299999999999</v>
      </c>
      <c r="Q2508">
        <v>3.081</v>
      </c>
      <c r="R2508">
        <v>41.594499999999996</v>
      </c>
      <c r="S2508">
        <v>10.007</v>
      </c>
      <c r="T2508">
        <v>0.46</v>
      </c>
      <c r="U2508">
        <v>103.7937</v>
      </c>
      <c r="V2508">
        <v>32.674900000000001</v>
      </c>
      <c r="W2508">
        <v>17.607600000000001</v>
      </c>
      <c r="X2508">
        <v>25.726600000000001</v>
      </c>
      <c r="Y2508">
        <v>81.813199999999995</v>
      </c>
      <c r="Z2508">
        <v>12.4984</v>
      </c>
      <c r="AA2508">
        <v>16.78</v>
      </c>
      <c r="AB2508">
        <v>38.962499999999999</v>
      </c>
      <c r="AC2508">
        <v>25.147300000000001</v>
      </c>
      <c r="AD2508">
        <v>15.26</v>
      </c>
      <c r="AE2508">
        <v>38.899299999999997</v>
      </c>
      <c r="AF2508">
        <v>23.2804</v>
      </c>
      <c r="AG2508">
        <v>18.520099999999999</v>
      </c>
      <c r="AH2508">
        <v>21.264299999999999</v>
      </c>
      <c r="AI2508">
        <v>11.402900000000001</v>
      </c>
      <c r="AJ2508">
        <v>37.993899999999996</v>
      </c>
      <c r="AK2508" t="e">
        <v>#N/A</v>
      </c>
      <c r="AL2508">
        <v>31.004799999999999</v>
      </c>
      <c r="AM2508">
        <v>21.939699999999998</v>
      </c>
      <c r="AN2508">
        <v>43.959099999999999</v>
      </c>
      <c r="AO2508">
        <v>17.777799999999999</v>
      </c>
      <c r="AP2508">
        <v>14.040900000000001</v>
      </c>
      <c r="AQ2508">
        <v>33.6907</v>
      </c>
      <c r="AR2508">
        <v>20.075199999999999</v>
      </c>
    </row>
    <row r="2509" spans="1:44" x14ac:dyDescent="0.25">
      <c r="A2509" s="1">
        <v>40204</v>
      </c>
      <c r="B2509">
        <v>52.190199999999997</v>
      </c>
      <c r="C2509">
        <v>9.1964400000000008</v>
      </c>
      <c r="D2509">
        <v>11.2859</v>
      </c>
      <c r="E2509">
        <v>25.664100000000001</v>
      </c>
      <c r="F2509">
        <v>17.0822</v>
      </c>
      <c r="G2509">
        <v>19.903099999999998</v>
      </c>
      <c r="H2509">
        <v>18.05</v>
      </c>
      <c r="I2509">
        <v>10.2509</v>
      </c>
      <c r="J2509">
        <v>37.1447</v>
      </c>
      <c r="K2509">
        <v>35.966500000000003</v>
      </c>
      <c r="L2509">
        <v>45.543199999999999</v>
      </c>
      <c r="M2509">
        <v>14.989699999999999</v>
      </c>
      <c r="N2509">
        <v>22.278500000000001</v>
      </c>
      <c r="O2509">
        <v>16.9648</v>
      </c>
      <c r="P2509">
        <v>20.2746</v>
      </c>
      <c r="Q2509">
        <v>3.1040000000000001</v>
      </c>
      <c r="R2509">
        <v>41.8339</v>
      </c>
      <c r="S2509">
        <v>10.041600000000001</v>
      </c>
      <c r="T2509">
        <v>0.46</v>
      </c>
      <c r="U2509">
        <v>101.5214</v>
      </c>
      <c r="V2509">
        <v>32.618200000000002</v>
      </c>
      <c r="W2509">
        <v>17.7605</v>
      </c>
      <c r="X2509">
        <v>25.686499999999999</v>
      </c>
      <c r="Y2509">
        <v>81.955500000000001</v>
      </c>
      <c r="Z2509">
        <v>12.3592</v>
      </c>
      <c r="AA2509">
        <v>16.88</v>
      </c>
      <c r="AB2509">
        <v>38.878799999999998</v>
      </c>
      <c r="AC2509">
        <v>24.768899999999999</v>
      </c>
      <c r="AD2509">
        <v>15.16</v>
      </c>
      <c r="AE2509">
        <v>39.527500000000003</v>
      </c>
      <c r="AF2509">
        <v>23.280799999999999</v>
      </c>
      <c r="AG2509">
        <v>18.740300000000001</v>
      </c>
      <c r="AH2509">
        <v>21.390799999999999</v>
      </c>
      <c r="AI2509">
        <v>11.4138</v>
      </c>
      <c r="AJ2509">
        <v>38.209699999999998</v>
      </c>
      <c r="AK2509" t="e">
        <v>#N/A</v>
      </c>
      <c r="AL2509">
        <v>32.003900000000002</v>
      </c>
      <c r="AM2509">
        <v>21.668500000000002</v>
      </c>
      <c r="AN2509">
        <v>44.087800000000001</v>
      </c>
      <c r="AO2509">
        <v>17.564299999999999</v>
      </c>
      <c r="AP2509">
        <v>13.955299999999999</v>
      </c>
      <c r="AQ2509">
        <v>34.315800000000003</v>
      </c>
      <c r="AR2509">
        <v>19.9941</v>
      </c>
    </row>
    <row r="2510" spans="1:44" x14ac:dyDescent="0.25">
      <c r="A2510" s="1">
        <v>40205</v>
      </c>
      <c r="B2510">
        <v>52.667099999999998</v>
      </c>
      <c r="C2510">
        <v>9.0417500000000004</v>
      </c>
      <c r="D2510">
        <v>11.3133</v>
      </c>
      <c r="E2510">
        <v>26.072099999999999</v>
      </c>
      <c r="F2510">
        <v>17.455300000000001</v>
      </c>
      <c r="G2510">
        <v>20.107299999999999</v>
      </c>
      <c r="H2510">
        <v>17.95</v>
      </c>
      <c r="I2510">
        <v>10.552199999999999</v>
      </c>
      <c r="J2510">
        <v>39.8977</v>
      </c>
      <c r="K2510">
        <v>34.446300000000001</v>
      </c>
      <c r="L2510">
        <v>45.308500000000002</v>
      </c>
      <c r="M2510">
        <v>15.167400000000001</v>
      </c>
      <c r="N2510">
        <v>22.653099999999998</v>
      </c>
      <c r="O2510">
        <v>17.096499999999999</v>
      </c>
      <c r="P2510">
        <v>20.330400000000001</v>
      </c>
      <c r="Q2510">
        <v>3.32</v>
      </c>
      <c r="R2510">
        <v>41.6312</v>
      </c>
      <c r="S2510">
        <v>10.020200000000001</v>
      </c>
      <c r="T2510">
        <v>0.47</v>
      </c>
      <c r="U2510">
        <v>102.03270000000001</v>
      </c>
      <c r="V2510">
        <v>32.457900000000002</v>
      </c>
      <c r="W2510">
        <v>17.8474</v>
      </c>
      <c r="X2510">
        <v>25.896799999999999</v>
      </c>
      <c r="Y2510">
        <v>82.409499999999994</v>
      </c>
      <c r="Z2510">
        <v>12.5191</v>
      </c>
      <c r="AA2510">
        <v>16.97</v>
      </c>
      <c r="AB2510">
        <v>39.317500000000003</v>
      </c>
      <c r="AC2510">
        <v>25.3658</v>
      </c>
      <c r="AD2510">
        <v>15.72</v>
      </c>
      <c r="AE2510">
        <v>39.514499999999998</v>
      </c>
      <c r="AF2510">
        <v>23.3386</v>
      </c>
      <c r="AG2510">
        <v>18.865600000000001</v>
      </c>
      <c r="AH2510">
        <v>21.497900000000001</v>
      </c>
      <c r="AI2510">
        <v>11.558199999999999</v>
      </c>
      <c r="AJ2510">
        <v>38.320599999999999</v>
      </c>
      <c r="AK2510" t="e">
        <v>#N/A</v>
      </c>
      <c r="AL2510">
        <v>32.460700000000003</v>
      </c>
      <c r="AM2510">
        <v>22.223400000000002</v>
      </c>
      <c r="AN2510">
        <v>43.574300000000001</v>
      </c>
      <c r="AO2510">
        <v>17.4056</v>
      </c>
      <c r="AP2510">
        <v>14.443300000000001</v>
      </c>
      <c r="AQ2510">
        <v>34.213000000000001</v>
      </c>
      <c r="AR2510">
        <v>19.783100000000001</v>
      </c>
    </row>
    <row r="2511" spans="1:44" x14ac:dyDescent="0.25">
      <c r="A2511" s="1">
        <v>40206</v>
      </c>
      <c r="B2511">
        <v>51.944699999999997</v>
      </c>
      <c r="C2511">
        <v>8.8291799999999991</v>
      </c>
      <c r="D2511">
        <v>11.383699999999999</v>
      </c>
      <c r="E2511">
        <v>25.367599999999999</v>
      </c>
      <c r="F2511">
        <v>17.0181</v>
      </c>
      <c r="G2511">
        <v>19.378799999999998</v>
      </c>
      <c r="H2511">
        <v>18.45</v>
      </c>
      <c r="I2511">
        <v>10.733000000000001</v>
      </c>
      <c r="J2511">
        <v>40.5137</v>
      </c>
      <c r="K2511">
        <v>33.602200000000003</v>
      </c>
      <c r="L2511">
        <v>45.2605</v>
      </c>
      <c r="M2511">
        <v>14.8316</v>
      </c>
      <c r="N2511">
        <v>23.0565</v>
      </c>
      <c r="O2511">
        <v>17.081600000000002</v>
      </c>
      <c r="P2511">
        <v>20.1007</v>
      </c>
      <c r="Q2511">
        <v>4</v>
      </c>
      <c r="R2511">
        <v>41.477899999999998</v>
      </c>
      <c r="S2511">
        <v>9.9859200000000001</v>
      </c>
      <c r="T2511">
        <v>0.45</v>
      </c>
      <c r="U2511">
        <v>103.7766</v>
      </c>
      <c r="V2511">
        <v>31.5319</v>
      </c>
      <c r="W2511">
        <v>17.618300000000001</v>
      </c>
      <c r="X2511">
        <v>25.747399999999999</v>
      </c>
      <c r="Y2511">
        <v>81.147499999999994</v>
      </c>
      <c r="Z2511">
        <v>12.385400000000001</v>
      </c>
      <c r="AA2511">
        <v>16.16</v>
      </c>
      <c r="AB2511">
        <v>39.746899999999997</v>
      </c>
      <c r="AC2511">
        <v>25.595400000000001</v>
      </c>
      <c r="AD2511">
        <v>15.72</v>
      </c>
      <c r="AE2511">
        <v>39.159599999999998</v>
      </c>
      <c r="AF2511">
        <v>23.0535</v>
      </c>
      <c r="AG2511">
        <v>18.638100000000001</v>
      </c>
      <c r="AH2511">
        <v>21.447900000000001</v>
      </c>
      <c r="AI2511">
        <v>11.392200000000001</v>
      </c>
      <c r="AJ2511">
        <v>39.071599999999997</v>
      </c>
      <c r="AK2511" t="e">
        <v>#N/A</v>
      </c>
      <c r="AL2511">
        <v>32.226100000000002</v>
      </c>
      <c r="AM2511">
        <v>22.466999999999999</v>
      </c>
      <c r="AN2511">
        <v>43.646099999999997</v>
      </c>
      <c r="AO2511">
        <v>17.180099999999999</v>
      </c>
      <c r="AP2511">
        <v>14.300599999999999</v>
      </c>
      <c r="AQ2511">
        <v>33.882599999999996</v>
      </c>
      <c r="AR2511">
        <v>19.906600000000001</v>
      </c>
    </row>
    <row r="2512" spans="1:44" x14ac:dyDescent="0.25">
      <c r="A2512" s="1">
        <v>40207</v>
      </c>
      <c r="B2512">
        <v>51.899700000000003</v>
      </c>
      <c r="C2512">
        <v>8.7199299999999997</v>
      </c>
      <c r="D2512">
        <v>11.324999999999999</v>
      </c>
      <c r="E2512">
        <v>25.5838</v>
      </c>
      <c r="F2512">
        <v>17.107700000000001</v>
      </c>
      <c r="G2512">
        <v>18.7257</v>
      </c>
      <c r="H2512">
        <v>18.510000000000002</v>
      </c>
      <c r="I2512">
        <v>10.625299999999999</v>
      </c>
      <c r="J2512">
        <v>39.337200000000003</v>
      </c>
      <c r="K2512">
        <v>33.928400000000003</v>
      </c>
      <c r="L2512">
        <v>44.673699999999997</v>
      </c>
      <c r="M2512">
        <v>14.833600000000001</v>
      </c>
      <c r="N2512">
        <v>23.609400000000001</v>
      </c>
      <c r="O2512">
        <v>17.144100000000002</v>
      </c>
      <c r="P2512">
        <v>20.328900000000001</v>
      </c>
      <c r="Q2512">
        <v>4.41</v>
      </c>
      <c r="R2512">
        <v>41.236699999999999</v>
      </c>
      <c r="S2512">
        <v>9.9599700000000002</v>
      </c>
      <c r="T2512">
        <v>0.45</v>
      </c>
      <c r="U2512">
        <v>100.92059999999999</v>
      </c>
      <c r="V2512">
        <v>31.130199999999999</v>
      </c>
      <c r="W2512">
        <v>18.092600000000001</v>
      </c>
      <c r="X2512">
        <v>25.043399999999998</v>
      </c>
      <c r="Y2512">
        <v>80.445400000000006</v>
      </c>
      <c r="Z2512">
        <v>12.0906</v>
      </c>
      <c r="AA2512">
        <v>16.079999999999998</v>
      </c>
      <c r="AB2512">
        <v>39.253799999999998</v>
      </c>
      <c r="AC2512">
        <v>25.3049</v>
      </c>
      <c r="AD2512">
        <v>15.69</v>
      </c>
      <c r="AE2512">
        <v>39.002200000000002</v>
      </c>
      <c r="AF2512">
        <v>23.235800000000001</v>
      </c>
      <c r="AG2512">
        <v>18.054300000000001</v>
      </c>
      <c r="AH2512">
        <v>21.576499999999999</v>
      </c>
      <c r="AI2512">
        <v>11.4375</v>
      </c>
      <c r="AJ2512">
        <v>39.081299999999999</v>
      </c>
      <c r="AK2512" t="e">
        <v>#N/A</v>
      </c>
      <c r="AL2512">
        <v>32.5593</v>
      </c>
      <c r="AM2512">
        <v>22.2303</v>
      </c>
      <c r="AN2512">
        <v>43.820599999999999</v>
      </c>
      <c r="AO2512">
        <v>17.273499999999999</v>
      </c>
      <c r="AP2512">
        <v>14.200900000000001</v>
      </c>
      <c r="AQ2512">
        <v>34.491999999999997</v>
      </c>
      <c r="AR2512">
        <v>20.089600000000001</v>
      </c>
    </row>
    <row r="2513" spans="1:44" x14ac:dyDescent="0.25">
      <c r="A2513" s="1">
        <v>40210</v>
      </c>
      <c r="B2513">
        <v>52.065100000000001</v>
      </c>
      <c r="C2513">
        <v>9.1862999999999992</v>
      </c>
      <c r="D2513">
        <v>11.3796</v>
      </c>
      <c r="E2513">
        <v>26.0563</v>
      </c>
      <c r="F2513">
        <v>16.9815</v>
      </c>
      <c r="G2513">
        <v>19.052399999999999</v>
      </c>
      <c r="H2513">
        <v>18.29</v>
      </c>
      <c r="I2513">
        <v>10.8344</v>
      </c>
      <c r="J2513">
        <v>40.203800000000001</v>
      </c>
      <c r="K2513">
        <v>34.514000000000003</v>
      </c>
      <c r="L2513">
        <v>45.7517</v>
      </c>
      <c r="M2513">
        <v>15.0624</v>
      </c>
      <c r="N2513">
        <v>23.914200000000001</v>
      </c>
      <c r="O2513">
        <v>17.250599999999999</v>
      </c>
      <c r="P2513">
        <v>21.063400000000001</v>
      </c>
      <c r="Q2513">
        <v>4.3890000000000002</v>
      </c>
      <c r="R2513">
        <v>42.518000000000001</v>
      </c>
      <c r="S2513">
        <v>10.1036</v>
      </c>
      <c r="T2513">
        <v>0.45</v>
      </c>
      <c r="U2513">
        <v>104.309</v>
      </c>
      <c r="V2513">
        <v>31.753299999999999</v>
      </c>
      <c r="W2513">
        <v>18.408000000000001</v>
      </c>
      <c r="X2513">
        <v>25.613800000000001</v>
      </c>
      <c r="Y2513">
        <v>82.256100000000004</v>
      </c>
      <c r="Z2513">
        <v>12.268000000000001</v>
      </c>
      <c r="AA2513">
        <v>16.079999999999998</v>
      </c>
      <c r="AB2513">
        <v>39.547499999999999</v>
      </c>
      <c r="AC2513">
        <v>25.851400000000002</v>
      </c>
      <c r="AD2513">
        <v>15.76</v>
      </c>
      <c r="AE2513">
        <v>40.066400000000002</v>
      </c>
      <c r="AF2513">
        <v>23.397600000000001</v>
      </c>
      <c r="AG2513">
        <v>18.271000000000001</v>
      </c>
      <c r="AH2513">
        <v>21.7775</v>
      </c>
      <c r="AI2513">
        <v>11.5611</v>
      </c>
      <c r="AJ2513">
        <v>39.5107</v>
      </c>
      <c r="AK2513" t="e">
        <v>#N/A</v>
      </c>
      <c r="AL2513">
        <v>32.696199999999997</v>
      </c>
      <c r="AM2513">
        <v>22.402999999999999</v>
      </c>
      <c r="AN2513">
        <v>44.033099999999997</v>
      </c>
      <c r="AO2513">
        <v>17.4513</v>
      </c>
      <c r="AP2513">
        <v>14.5648</v>
      </c>
      <c r="AQ2513">
        <v>34.655799999999999</v>
      </c>
      <c r="AR2513">
        <v>20.145700000000001</v>
      </c>
    </row>
    <row r="2514" spans="1:44" x14ac:dyDescent="0.25">
      <c r="A2514" s="1">
        <v>40211</v>
      </c>
      <c r="B2514">
        <v>51.969000000000001</v>
      </c>
      <c r="C2514">
        <v>9.3832799999999992</v>
      </c>
      <c r="D2514">
        <v>11.3886</v>
      </c>
      <c r="E2514">
        <v>26.562899999999999</v>
      </c>
      <c r="F2514">
        <v>16.959299999999999</v>
      </c>
      <c r="G2514">
        <v>19.13</v>
      </c>
      <c r="H2514">
        <v>18.39</v>
      </c>
      <c r="I2514">
        <v>10.942</v>
      </c>
      <c r="J2514">
        <v>40.290599999999998</v>
      </c>
      <c r="K2514">
        <v>34.851599999999998</v>
      </c>
      <c r="L2514">
        <v>46.213000000000001</v>
      </c>
      <c r="M2514">
        <v>15.228300000000001</v>
      </c>
      <c r="N2514">
        <v>24.3735</v>
      </c>
      <c r="O2514">
        <v>17.4331</v>
      </c>
      <c r="P2514">
        <v>21.008400000000002</v>
      </c>
      <c r="Q2514">
        <v>4.6100000000000003</v>
      </c>
      <c r="R2514">
        <v>42.945099999999996</v>
      </c>
      <c r="S2514">
        <v>10.458600000000001</v>
      </c>
      <c r="T2514">
        <v>0.45</v>
      </c>
      <c r="U2514">
        <v>106.72020000000001</v>
      </c>
      <c r="V2514">
        <v>32.202300000000001</v>
      </c>
      <c r="W2514">
        <v>18.790500000000002</v>
      </c>
      <c r="X2514">
        <v>25.667100000000001</v>
      </c>
      <c r="Y2514">
        <v>82.680899999999994</v>
      </c>
      <c r="Z2514">
        <v>12.434200000000001</v>
      </c>
      <c r="AA2514">
        <v>16.66</v>
      </c>
      <c r="AB2514">
        <v>40.0426</v>
      </c>
      <c r="AC2514">
        <v>26.405999999999999</v>
      </c>
      <c r="AD2514">
        <v>15.97</v>
      </c>
      <c r="AE2514">
        <v>40.085099999999997</v>
      </c>
      <c r="AF2514">
        <v>24.113499999999998</v>
      </c>
      <c r="AG2514">
        <v>18.284400000000002</v>
      </c>
      <c r="AH2514">
        <v>21.682400000000001</v>
      </c>
      <c r="AI2514">
        <v>11.817600000000001</v>
      </c>
      <c r="AJ2514">
        <v>40.021700000000003</v>
      </c>
      <c r="AK2514" t="e">
        <v>#N/A</v>
      </c>
      <c r="AL2514">
        <v>32.897399999999998</v>
      </c>
      <c r="AM2514">
        <v>22.985399999999998</v>
      </c>
      <c r="AN2514">
        <v>44.2697</v>
      </c>
      <c r="AO2514">
        <v>17.491800000000001</v>
      </c>
      <c r="AP2514">
        <v>14.6006</v>
      </c>
      <c r="AQ2514">
        <v>34.602600000000002</v>
      </c>
      <c r="AR2514">
        <v>20.424399999999999</v>
      </c>
    </row>
    <row r="2515" spans="1:44" x14ac:dyDescent="0.25">
      <c r="A2515" s="1">
        <v>40212</v>
      </c>
      <c r="B2515">
        <v>52.444699999999997</v>
      </c>
      <c r="C2515">
        <v>9.2432300000000005</v>
      </c>
      <c r="D2515">
        <v>11.264900000000001</v>
      </c>
      <c r="E2515">
        <v>26.005500000000001</v>
      </c>
      <c r="F2515">
        <v>16.775400000000001</v>
      </c>
      <c r="G2515">
        <v>19.393699999999999</v>
      </c>
      <c r="H2515">
        <v>18.36</v>
      </c>
      <c r="I2515">
        <v>10.856199999999999</v>
      </c>
      <c r="J2515">
        <v>40.038400000000003</v>
      </c>
      <c r="K2515">
        <v>34.630600000000001</v>
      </c>
      <c r="L2515">
        <v>45.290500000000002</v>
      </c>
      <c r="M2515">
        <v>15.210100000000001</v>
      </c>
      <c r="N2515">
        <v>24.006900000000002</v>
      </c>
      <c r="O2515">
        <v>17.317699999999999</v>
      </c>
      <c r="P2515">
        <v>20.8506</v>
      </c>
      <c r="Q2515">
        <v>4.91</v>
      </c>
      <c r="R2515">
        <v>42.570700000000002</v>
      </c>
      <c r="S2515">
        <v>10.318300000000001</v>
      </c>
      <c r="T2515">
        <v>0.44</v>
      </c>
      <c r="U2515">
        <v>106.5581</v>
      </c>
      <c r="V2515">
        <v>32.186599999999999</v>
      </c>
      <c r="W2515">
        <v>18.366199999999999</v>
      </c>
      <c r="X2515">
        <v>25.380099999999999</v>
      </c>
      <c r="Y2515">
        <v>82.488299999999995</v>
      </c>
      <c r="Z2515">
        <v>12.3192</v>
      </c>
      <c r="AA2515">
        <v>17.21</v>
      </c>
      <c r="AB2515">
        <v>39.683500000000002</v>
      </c>
      <c r="AC2515">
        <v>26.148499999999999</v>
      </c>
      <c r="AD2515">
        <v>16.149999999999999</v>
      </c>
      <c r="AE2515">
        <v>40.686599999999999</v>
      </c>
      <c r="AF2515">
        <v>23.534099999999999</v>
      </c>
      <c r="AG2515">
        <v>18.318899999999999</v>
      </c>
      <c r="AH2515">
        <v>21.633199999999999</v>
      </c>
      <c r="AI2515">
        <v>11.477</v>
      </c>
      <c r="AJ2515">
        <v>39.7286</v>
      </c>
      <c r="AK2515" t="e">
        <v>#N/A</v>
      </c>
      <c r="AL2515">
        <v>32.453200000000002</v>
      </c>
      <c r="AM2515">
        <v>22.417000000000002</v>
      </c>
      <c r="AN2515">
        <v>44.257100000000001</v>
      </c>
      <c r="AO2515">
        <v>17.116499999999998</v>
      </c>
      <c r="AP2515">
        <v>14.4666</v>
      </c>
      <c r="AQ2515">
        <v>34.989100000000001</v>
      </c>
      <c r="AR2515">
        <v>20.878499999999999</v>
      </c>
    </row>
    <row r="2516" spans="1:44" x14ac:dyDescent="0.25">
      <c r="A2516" s="1">
        <v>40213</v>
      </c>
      <c r="B2516">
        <v>51.513300000000001</v>
      </c>
      <c r="C2516">
        <v>8.9333500000000008</v>
      </c>
      <c r="D2516">
        <v>11.1693</v>
      </c>
      <c r="E2516">
        <v>25.714600000000001</v>
      </c>
      <c r="F2516">
        <v>16.0868</v>
      </c>
      <c r="G2516">
        <v>18.879799999999999</v>
      </c>
      <c r="H2516">
        <v>18.260000000000002</v>
      </c>
      <c r="I2516">
        <v>10.413</v>
      </c>
      <c r="J2516">
        <v>39.026600000000002</v>
      </c>
      <c r="K2516">
        <v>33.669800000000002</v>
      </c>
      <c r="L2516">
        <v>44.588999999999999</v>
      </c>
      <c r="M2516">
        <v>15.420400000000001</v>
      </c>
      <c r="N2516">
        <v>22.877199999999998</v>
      </c>
      <c r="O2516">
        <v>17.030100000000001</v>
      </c>
      <c r="P2516">
        <v>20.446999999999999</v>
      </c>
      <c r="Q2516">
        <v>4.47</v>
      </c>
      <c r="R2516">
        <v>41.778300000000002</v>
      </c>
      <c r="S2516">
        <v>10.0205</v>
      </c>
      <c r="T2516">
        <v>0.44</v>
      </c>
      <c r="U2516">
        <v>103.1294</v>
      </c>
      <c r="V2516">
        <v>31.370999999999999</v>
      </c>
      <c r="W2516">
        <v>18.196000000000002</v>
      </c>
      <c r="X2516">
        <v>24.663799999999998</v>
      </c>
      <c r="Y2516">
        <v>81.540999999999997</v>
      </c>
      <c r="Z2516">
        <v>12.023899999999999</v>
      </c>
      <c r="AA2516">
        <v>15.9</v>
      </c>
      <c r="AB2516">
        <v>39.452500000000001</v>
      </c>
      <c r="AC2516">
        <v>25.1357</v>
      </c>
      <c r="AD2516">
        <v>16.079999999999998</v>
      </c>
      <c r="AE2516">
        <v>40.3645</v>
      </c>
      <c r="AF2516">
        <v>22.772500000000001</v>
      </c>
      <c r="AG2516">
        <v>17.989699999999999</v>
      </c>
      <c r="AH2516">
        <v>21.1952</v>
      </c>
      <c r="AI2516">
        <v>11.2233</v>
      </c>
      <c r="AJ2516">
        <v>39.321100000000001</v>
      </c>
      <c r="AK2516" t="e">
        <v>#N/A</v>
      </c>
      <c r="AL2516">
        <v>32.229900000000001</v>
      </c>
      <c r="AM2516">
        <v>22.054500000000001</v>
      </c>
      <c r="AN2516">
        <v>43.476700000000001</v>
      </c>
      <c r="AO2516">
        <v>16.9542</v>
      </c>
      <c r="AP2516">
        <v>14.5276</v>
      </c>
      <c r="AQ2516">
        <v>34.488900000000001</v>
      </c>
      <c r="AR2516">
        <v>20.3445</v>
      </c>
    </row>
    <row r="2517" spans="1:44" x14ac:dyDescent="0.25">
      <c r="A2517" s="1">
        <v>40214</v>
      </c>
      <c r="B2517">
        <v>51.659700000000001</v>
      </c>
      <c r="C2517">
        <v>9.2241599999999995</v>
      </c>
      <c r="D2517">
        <v>11.273300000000001</v>
      </c>
      <c r="E2517">
        <v>26.229399999999998</v>
      </c>
      <c r="F2517">
        <v>16.140499999999999</v>
      </c>
      <c r="G2517">
        <v>19.417000000000002</v>
      </c>
      <c r="H2517">
        <v>18.510000000000002</v>
      </c>
      <c r="I2517">
        <v>10.7102</v>
      </c>
      <c r="J2517">
        <v>38.859200000000001</v>
      </c>
      <c r="K2517">
        <v>34.285299999999999</v>
      </c>
      <c r="L2517">
        <v>44.9771</v>
      </c>
      <c r="M2517">
        <v>15.9598</v>
      </c>
      <c r="N2517">
        <v>23.429099999999998</v>
      </c>
      <c r="O2517">
        <v>17.1145</v>
      </c>
      <c r="P2517">
        <v>20.813500000000001</v>
      </c>
      <c r="Q2517">
        <v>4.383</v>
      </c>
      <c r="R2517">
        <v>42.306600000000003</v>
      </c>
      <c r="S2517">
        <v>9.9767499999999991</v>
      </c>
      <c r="T2517">
        <v>0.43</v>
      </c>
      <c r="U2517">
        <v>106.71339999999999</v>
      </c>
      <c r="V2517">
        <v>31.924199999999999</v>
      </c>
      <c r="W2517">
        <v>18.436399999999999</v>
      </c>
      <c r="X2517">
        <v>24.7729</v>
      </c>
      <c r="Y2517">
        <v>82.818899999999999</v>
      </c>
      <c r="Z2517">
        <v>12.448600000000001</v>
      </c>
      <c r="AA2517">
        <v>15.81</v>
      </c>
      <c r="AB2517">
        <v>39.902099999999997</v>
      </c>
      <c r="AC2517">
        <v>25.388999999999999</v>
      </c>
      <c r="AD2517">
        <v>16.03</v>
      </c>
      <c r="AE2517">
        <v>40.384700000000002</v>
      </c>
      <c r="AF2517">
        <v>22.802299999999999</v>
      </c>
      <c r="AG2517">
        <v>18.3123</v>
      </c>
      <c r="AH2517">
        <v>21.302099999999999</v>
      </c>
      <c r="AI2517">
        <v>11.3071</v>
      </c>
      <c r="AJ2517">
        <v>39.7044</v>
      </c>
      <c r="AK2517" t="e">
        <v>#N/A</v>
      </c>
      <c r="AL2517">
        <v>32.957700000000003</v>
      </c>
      <c r="AM2517">
        <v>22.360700000000001</v>
      </c>
      <c r="AN2517">
        <v>44.051600000000001</v>
      </c>
      <c r="AO2517">
        <v>17.213200000000001</v>
      </c>
      <c r="AP2517">
        <v>14.606400000000001</v>
      </c>
      <c r="AQ2517">
        <v>35.198</v>
      </c>
      <c r="AR2517">
        <v>20.4862</v>
      </c>
    </row>
    <row r="2518" spans="1:44" x14ac:dyDescent="0.25">
      <c r="A2518" s="1">
        <v>40217</v>
      </c>
      <c r="B2518">
        <v>51.055</v>
      </c>
      <c r="C2518">
        <v>9.1508599999999998</v>
      </c>
      <c r="D2518">
        <v>11.2807</v>
      </c>
      <c r="E2518">
        <v>25.5246</v>
      </c>
      <c r="F2518">
        <v>15.979100000000001</v>
      </c>
      <c r="G2518">
        <v>19.3233</v>
      </c>
      <c r="H2518">
        <v>18.52</v>
      </c>
      <c r="I2518">
        <v>10.351000000000001</v>
      </c>
      <c r="J2518">
        <v>38.564900000000002</v>
      </c>
      <c r="K2518">
        <v>33.682000000000002</v>
      </c>
      <c r="L2518">
        <v>44.365499999999997</v>
      </c>
      <c r="M2518">
        <v>15.8369</v>
      </c>
      <c r="N2518">
        <v>22.946899999999999</v>
      </c>
      <c r="O2518">
        <v>16.9925</v>
      </c>
      <c r="P2518">
        <v>20.4941</v>
      </c>
      <c r="Q2518">
        <v>4.4189999999999996</v>
      </c>
      <c r="R2518">
        <v>42.2624</v>
      </c>
      <c r="S2518">
        <v>9.8682800000000004</v>
      </c>
      <c r="T2518">
        <v>0.43</v>
      </c>
      <c r="U2518">
        <v>104.7176</v>
      </c>
      <c r="V2518">
        <v>32.143900000000002</v>
      </c>
      <c r="W2518">
        <v>18.860299999999999</v>
      </c>
      <c r="X2518">
        <v>24.404699999999998</v>
      </c>
      <c r="Y2518">
        <v>82.084400000000002</v>
      </c>
      <c r="Z2518">
        <v>12.3864</v>
      </c>
      <c r="AA2518">
        <v>16.18</v>
      </c>
      <c r="AB2518">
        <v>39.776600000000002</v>
      </c>
      <c r="AC2518">
        <v>25.020499999999998</v>
      </c>
      <c r="AD2518">
        <v>16.32</v>
      </c>
      <c r="AE2518">
        <v>40.144799999999996</v>
      </c>
      <c r="AF2518">
        <v>22.742000000000001</v>
      </c>
      <c r="AG2518">
        <v>18.137499999999999</v>
      </c>
      <c r="AH2518">
        <v>21.188700000000001</v>
      </c>
      <c r="AI2518">
        <v>11.2447</v>
      </c>
      <c r="AJ2518">
        <v>39.562800000000003</v>
      </c>
      <c r="AK2518" t="e">
        <v>#N/A</v>
      </c>
      <c r="AL2518">
        <v>32.189</v>
      </c>
      <c r="AM2518">
        <v>22.297499999999999</v>
      </c>
      <c r="AN2518">
        <v>43.373600000000003</v>
      </c>
      <c r="AO2518">
        <v>17.023499999999999</v>
      </c>
      <c r="AP2518">
        <v>14.7103</v>
      </c>
      <c r="AQ2518">
        <v>34.8964</v>
      </c>
      <c r="AR2518">
        <v>20.468499999999999</v>
      </c>
    </row>
    <row r="2519" spans="1:44" x14ac:dyDescent="0.25">
      <c r="A2519" s="1">
        <v>40218</v>
      </c>
      <c r="B2519">
        <v>51.5184</v>
      </c>
      <c r="C2519">
        <v>9.2475400000000008</v>
      </c>
      <c r="D2519">
        <v>11.2631</v>
      </c>
      <c r="E2519">
        <v>25.8841</v>
      </c>
      <c r="F2519">
        <v>16.582699999999999</v>
      </c>
      <c r="G2519">
        <v>19.4087</v>
      </c>
      <c r="H2519">
        <v>18.32</v>
      </c>
      <c r="I2519">
        <v>10.28</v>
      </c>
      <c r="J2519">
        <v>39.551499999999997</v>
      </c>
      <c r="K2519">
        <v>35.286700000000003</v>
      </c>
      <c r="L2519">
        <v>44.833300000000001</v>
      </c>
      <c r="M2519">
        <v>16.007100000000001</v>
      </c>
      <c r="N2519">
        <v>23.021599999999999</v>
      </c>
      <c r="O2519">
        <v>17.323799999999999</v>
      </c>
      <c r="P2519">
        <v>20.803999999999998</v>
      </c>
      <c r="Q2519">
        <v>4.3410000000000002</v>
      </c>
      <c r="R2519">
        <v>42.556100000000001</v>
      </c>
      <c r="S2519">
        <v>9.8072900000000001</v>
      </c>
      <c r="T2519">
        <v>0.43</v>
      </c>
      <c r="U2519">
        <v>105.02809999999999</v>
      </c>
      <c r="V2519">
        <v>32.301099999999998</v>
      </c>
      <c r="W2519">
        <v>18.927399999999999</v>
      </c>
      <c r="X2519">
        <v>24.878900000000002</v>
      </c>
      <c r="Y2519">
        <v>82.467699999999994</v>
      </c>
      <c r="Z2519">
        <v>12.5007</v>
      </c>
      <c r="AA2519">
        <v>16.03</v>
      </c>
      <c r="AB2519">
        <v>39.778100000000002</v>
      </c>
      <c r="AC2519">
        <v>25.321000000000002</v>
      </c>
      <c r="AD2519">
        <v>16.39</v>
      </c>
      <c r="AE2519">
        <v>40.308999999999997</v>
      </c>
      <c r="AF2519">
        <v>22.5274</v>
      </c>
      <c r="AG2519">
        <v>18.213999999999999</v>
      </c>
      <c r="AH2519">
        <v>21.473500000000001</v>
      </c>
      <c r="AI2519">
        <v>11.2003</v>
      </c>
      <c r="AJ2519">
        <v>39.801699999999997</v>
      </c>
      <c r="AK2519" t="e">
        <v>#N/A</v>
      </c>
      <c r="AL2519">
        <v>32.329300000000003</v>
      </c>
      <c r="AM2519">
        <v>22.563199999999998</v>
      </c>
      <c r="AN2519">
        <v>43.843899999999998</v>
      </c>
      <c r="AO2519">
        <v>17.132899999999999</v>
      </c>
      <c r="AP2519">
        <v>14.658099999999999</v>
      </c>
      <c r="AQ2519">
        <v>34.8904</v>
      </c>
      <c r="AR2519">
        <v>20.590399999999999</v>
      </c>
    </row>
    <row r="2520" spans="1:44" x14ac:dyDescent="0.25">
      <c r="A2520" s="1">
        <v>40219</v>
      </c>
      <c r="B2520">
        <v>51.527799999999999</v>
      </c>
      <c r="C2520">
        <v>9.1773000000000007</v>
      </c>
      <c r="D2520">
        <v>11.2331</v>
      </c>
      <c r="E2520">
        <v>26.066800000000001</v>
      </c>
      <c r="F2520">
        <v>19.319600000000001</v>
      </c>
      <c r="G2520">
        <v>19.347799999999999</v>
      </c>
      <c r="H2520">
        <v>18.350000000000001</v>
      </c>
      <c r="I2520">
        <v>10.4373</v>
      </c>
      <c r="J2520">
        <v>39.476399999999998</v>
      </c>
      <c r="K2520">
        <v>35.087200000000003</v>
      </c>
      <c r="L2520">
        <v>44.545999999999999</v>
      </c>
      <c r="M2520">
        <v>15.943199999999999</v>
      </c>
      <c r="N2520">
        <v>23.201000000000001</v>
      </c>
      <c r="O2520">
        <v>17.278400000000001</v>
      </c>
      <c r="P2520">
        <v>20.712399999999999</v>
      </c>
      <c r="Q2520">
        <v>4.37</v>
      </c>
      <c r="R2520">
        <v>42.389400000000002</v>
      </c>
      <c r="S2520">
        <v>9.8782200000000007</v>
      </c>
      <c r="T2520">
        <v>0.43</v>
      </c>
      <c r="U2520">
        <v>105.96729999999999</v>
      </c>
      <c r="V2520">
        <v>32.280900000000003</v>
      </c>
      <c r="W2520">
        <v>18.810500000000001</v>
      </c>
      <c r="X2520">
        <v>24.849299999999999</v>
      </c>
      <c r="Y2520">
        <v>82.319599999999994</v>
      </c>
      <c r="Z2520">
        <v>12.550700000000001</v>
      </c>
      <c r="AA2520">
        <v>16.18</v>
      </c>
      <c r="AB2520">
        <v>39.816899999999997</v>
      </c>
      <c r="AC2520">
        <v>25.675000000000001</v>
      </c>
      <c r="AD2520">
        <v>16.52</v>
      </c>
      <c r="AE2520">
        <v>40.145400000000002</v>
      </c>
      <c r="AF2520">
        <v>22.3931</v>
      </c>
      <c r="AG2520">
        <v>18.234000000000002</v>
      </c>
      <c r="AH2520">
        <v>21.552900000000001</v>
      </c>
      <c r="AI2520">
        <v>11.1288</v>
      </c>
      <c r="AJ2520">
        <v>39.801600000000001</v>
      </c>
      <c r="AK2520" t="e">
        <v>#N/A</v>
      </c>
      <c r="AL2520">
        <v>32.454700000000003</v>
      </c>
      <c r="AM2520">
        <v>22.397400000000001</v>
      </c>
      <c r="AN2520">
        <v>43.986899999999999</v>
      </c>
      <c r="AO2520">
        <v>17.229399999999998</v>
      </c>
      <c r="AP2520">
        <v>14.7607</v>
      </c>
      <c r="AQ2520">
        <v>34.934699999999999</v>
      </c>
      <c r="AR2520">
        <v>20.751799999999999</v>
      </c>
    </row>
    <row r="2521" spans="1:44" x14ac:dyDescent="0.25">
      <c r="A2521" s="1">
        <v>40220</v>
      </c>
      <c r="B2521">
        <v>52.693600000000004</v>
      </c>
      <c r="C2521">
        <v>9.48536</v>
      </c>
      <c r="D2521">
        <v>11.3847</v>
      </c>
      <c r="E2521">
        <v>26.481999999999999</v>
      </c>
      <c r="F2521">
        <v>18.904900000000001</v>
      </c>
      <c r="G2521">
        <v>19.714200000000002</v>
      </c>
      <c r="H2521">
        <v>18.420000000000002</v>
      </c>
      <c r="I2521">
        <v>10.4254</v>
      </c>
      <c r="J2521">
        <v>40.237000000000002</v>
      </c>
      <c r="K2521">
        <v>37.127099999999999</v>
      </c>
      <c r="L2521">
        <v>45.235399999999998</v>
      </c>
      <c r="M2521">
        <v>16.082999999999998</v>
      </c>
      <c r="N2521">
        <v>23.310500000000001</v>
      </c>
      <c r="O2521">
        <v>17.444400000000002</v>
      </c>
      <c r="P2521">
        <v>20.848099999999999</v>
      </c>
      <c r="Q2521">
        <v>4.2350000000000003</v>
      </c>
      <c r="R2521">
        <v>42.712699999999998</v>
      </c>
      <c r="S2521">
        <v>9.9444900000000001</v>
      </c>
      <c r="T2521">
        <v>0.43</v>
      </c>
      <c r="U2521">
        <v>106.42740000000001</v>
      </c>
      <c r="V2521">
        <v>32.736699999999999</v>
      </c>
      <c r="W2521">
        <v>19.0642</v>
      </c>
      <c r="X2521">
        <v>25.2256</v>
      </c>
      <c r="Y2521">
        <v>83.069299999999998</v>
      </c>
      <c r="Z2521">
        <v>12.800599999999999</v>
      </c>
      <c r="AA2521">
        <v>15.88</v>
      </c>
      <c r="AB2521">
        <v>39.995199999999997</v>
      </c>
      <c r="AC2521">
        <v>25.8154</v>
      </c>
      <c r="AD2521">
        <v>16.54</v>
      </c>
      <c r="AE2521">
        <v>40.572299999999998</v>
      </c>
      <c r="AF2521">
        <v>22.8504</v>
      </c>
      <c r="AG2521">
        <v>18.3415</v>
      </c>
      <c r="AH2521">
        <v>21.690799999999999</v>
      </c>
      <c r="AI2521">
        <v>11.228300000000001</v>
      </c>
      <c r="AJ2521">
        <v>40.052900000000001</v>
      </c>
      <c r="AK2521" t="e">
        <v>#N/A</v>
      </c>
      <c r="AL2521">
        <v>32.840499999999999</v>
      </c>
      <c r="AM2521">
        <v>22.714600000000001</v>
      </c>
      <c r="AN2521">
        <v>44.103700000000003</v>
      </c>
      <c r="AO2521">
        <v>17.358699999999999</v>
      </c>
      <c r="AP2521">
        <v>15.0495</v>
      </c>
      <c r="AQ2521">
        <v>34.885599999999997</v>
      </c>
      <c r="AR2521">
        <v>20.875</v>
      </c>
    </row>
    <row r="2522" spans="1:44" x14ac:dyDescent="0.25">
      <c r="A2522" s="1">
        <v>40221</v>
      </c>
      <c r="B2522">
        <v>52.537199999999999</v>
      </c>
      <c r="C2522">
        <v>9.3756500000000003</v>
      </c>
      <c r="D2522">
        <v>11.524699999999999</v>
      </c>
      <c r="E2522">
        <v>26.857800000000001</v>
      </c>
      <c r="F2522">
        <v>19.4861</v>
      </c>
      <c r="G2522">
        <v>20.097799999999999</v>
      </c>
      <c r="H2522">
        <v>18.45</v>
      </c>
      <c r="I2522">
        <v>10.458399999999999</v>
      </c>
      <c r="J2522">
        <v>40.038899999999998</v>
      </c>
      <c r="K2522">
        <v>37.559899999999999</v>
      </c>
      <c r="L2522">
        <v>45.582700000000003</v>
      </c>
      <c r="M2522">
        <v>16.133800000000001</v>
      </c>
      <c r="N2522">
        <v>23.3414</v>
      </c>
      <c r="O2522">
        <v>17.553999999999998</v>
      </c>
      <c r="P2522">
        <v>20.8977</v>
      </c>
      <c r="Q2522">
        <v>4.3449999999999998</v>
      </c>
      <c r="R2522">
        <v>42.881</v>
      </c>
      <c r="S2522">
        <v>9.91127</v>
      </c>
      <c r="T2522">
        <v>0.44</v>
      </c>
      <c r="U2522">
        <v>107.4885</v>
      </c>
      <c r="V2522">
        <v>32.979999999999997</v>
      </c>
      <c r="W2522">
        <v>19.2759</v>
      </c>
      <c r="X2522">
        <v>25.2502</v>
      </c>
      <c r="Y2522">
        <v>84.146100000000004</v>
      </c>
      <c r="Z2522">
        <v>13.177</v>
      </c>
      <c r="AA2522">
        <v>16.02</v>
      </c>
      <c r="AB2522">
        <v>40.303400000000003</v>
      </c>
      <c r="AC2522">
        <v>26.046299999999999</v>
      </c>
      <c r="AD2522">
        <v>16.48</v>
      </c>
      <c r="AE2522">
        <v>40.880200000000002</v>
      </c>
      <c r="AF2522">
        <v>23.121300000000002</v>
      </c>
      <c r="AG2522">
        <v>18.420100000000001</v>
      </c>
      <c r="AH2522">
        <v>21.7744</v>
      </c>
      <c r="AI2522">
        <v>11.304600000000001</v>
      </c>
      <c r="AJ2522">
        <v>40.353099999999998</v>
      </c>
      <c r="AK2522" t="e">
        <v>#N/A</v>
      </c>
      <c r="AL2522">
        <v>33.359000000000002</v>
      </c>
      <c r="AM2522">
        <v>22.307300000000001</v>
      </c>
      <c r="AN2522">
        <v>43.896599999999999</v>
      </c>
      <c r="AO2522">
        <v>17.478899999999999</v>
      </c>
      <c r="AP2522">
        <v>15.1471</v>
      </c>
      <c r="AQ2522">
        <v>35.134599999999999</v>
      </c>
      <c r="AR2522">
        <v>21.0366</v>
      </c>
    </row>
    <row r="2523" spans="1:44" x14ac:dyDescent="0.25">
      <c r="A2523" s="1">
        <v>40225</v>
      </c>
      <c r="B2523">
        <v>53.091900000000003</v>
      </c>
      <c r="C2523">
        <v>9.6456599999999995</v>
      </c>
      <c r="D2523">
        <v>11.5122</v>
      </c>
      <c r="E2523">
        <v>27.540500000000002</v>
      </c>
      <c r="F2523">
        <v>19.8169</v>
      </c>
      <c r="G2523">
        <v>20.285599999999999</v>
      </c>
      <c r="H2523">
        <v>18.37</v>
      </c>
      <c r="I2523">
        <v>10.857699999999999</v>
      </c>
      <c r="J2523">
        <v>40.887599999999999</v>
      </c>
      <c r="K2523">
        <v>37.959400000000002</v>
      </c>
      <c r="L2523">
        <v>46.589300000000001</v>
      </c>
      <c r="M2523">
        <v>16.211600000000001</v>
      </c>
      <c r="N2523">
        <v>24.158300000000001</v>
      </c>
      <c r="O2523">
        <v>17.726600000000001</v>
      </c>
      <c r="P2523">
        <v>21.075800000000001</v>
      </c>
      <c r="Q2523">
        <v>4.42</v>
      </c>
      <c r="R2523">
        <v>43.612900000000003</v>
      </c>
      <c r="S2523">
        <v>10.165900000000001</v>
      </c>
      <c r="T2523">
        <v>0.42</v>
      </c>
      <c r="U2523">
        <v>109.2915</v>
      </c>
      <c r="V2523">
        <v>33.457000000000001</v>
      </c>
      <c r="W2523">
        <v>19.457999999999998</v>
      </c>
      <c r="X2523">
        <v>25.810700000000001</v>
      </c>
      <c r="Y2523">
        <v>84.501300000000001</v>
      </c>
      <c r="Z2523">
        <v>13.288600000000001</v>
      </c>
      <c r="AA2523">
        <v>16.059999999999999</v>
      </c>
      <c r="AB2523">
        <v>40.644599999999997</v>
      </c>
      <c r="AC2523">
        <v>26.644100000000002</v>
      </c>
      <c r="AD2523">
        <v>16.170000000000002</v>
      </c>
      <c r="AE2523">
        <v>40.918100000000003</v>
      </c>
      <c r="AF2523">
        <v>23.451599999999999</v>
      </c>
      <c r="AG2523">
        <v>18.647500000000001</v>
      </c>
      <c r="AH2523">
        <v>22.022200000000002</v>
      </c>
      <c r="AI2523">
        <v>11.190300000000001</v>
      </c>
      <c r="AJ2523">
        <v>40.820599999999999</v>
      </c>
      <c r="AK2523" t="e">
        <v>#N/A</v>
      </c>
      <c r="AL2523">
        <v>33.933500000000002</v>
      </c>
      <c r="AM2523">
        <v>21.802399999999999</v>
      </c>
      <c r="AN2523">
        <v>44.074199999999998</v>
      </c>
      <c r="AO2523">
        <v>17.5306</v>
      </c>
      <c r="AP2523">
        <v>15.257099999999999</v>
      </c>
      <c r="AQ2523">
        <v>35.378999999999998</v>
      </c>
      <c r="AR2523">
        <v>21.196200000000001</v>
      </c>
    </row>
    <row r="2524" spans="1:44" x14ac:dyDescent="0.25">
      <c r="A2524" s="1">
        <v>40226</v>
      </c>
      <c r="B2524">
        <v>52.828000000000003</v>
      </c>
      <c r="C2524">
        <v>9.4937900000000006</v>
      </c>
      <c r="D2524">
        <v>11.476599999999999</v>
      </c>
      <c r="E2524">
        <v>26.992000000000001</v>
      </c>
      <c r="F2524">
        <v>19.3249</v>
      </c>
      <c r="G2524">
        <v>20.087499999999999</v>
      </c>
      <c r="H2524">
        <v>18.59</v>
      </c>
      <c r="I2524">
        <v>11.152900000000001</v>
      </c>
      <c r="J2524">
        <v>41.029899999999998</v>
      </c>
      <c r="K2524">
        <v>37.997599999999998</v>
      </c>
      <c r="L2524">
        <v>46.232799999999997</v>
      </c>
      <c r="M2524">
        <v>16.174299999999999</v>
      </c>
      <c r="N2524">
        <v>24.748000000000001</v>
      </c>
      <c r="O2524">
        <v>17.7912</v>
      </c>
      <c r="P2524">
        <v>21.2073</v>
      </c>
      <c r="Q2524">
        <v>4.4720000000000004</v>
      </c>
      <c r="R2524">
        <v>43.027999999999999</v>
      </c>
      <c r="S2524">
        <v>10.1782</v>
      </c>
      <c r="T2524">
        <v>0.43</v>
      </c>
      <c r="U2524">
        <v>108.5818</v>
      </c>
      <c r="V2524">
        <v>33.726900000000001</v>
      </c>
      <c r="W2524">
        <v>19.7301</v>
      </c>
      <c r="X2524">
        <v>25.923100000000002</v>
      </c>
      <c r="Y2524">
        <v>84.7654</v>
      </c>
      <c r="Z2524">
        <v>13.175800000000001</v>
      </c>
      <c r="AA2524">
        <v>17.07</v>
      </c>
      <c r="AB2524">
        <v>40.651800000000001</v>
      </c>
      <c r="AC2524">
        <v>26.474699999999999</v>
      </c>
      <c r="AD2524">
        <v>16.420000000000002</v>
      </c>
      <c r="AE2524">
        <v>40.847499999999997</v>
      </c>
      <c r="AF2524">
        <v>23.1219</v>
      </c>
      <c r="AG2524">
        <v>18.6998</v>
      </c>
      <c r="AH2524">
        <v>22.205100000000002</v>
      </c>
      <c r="AI2524">
        <v>11.0962</v>
      </c>
      <c r="AJ2524">
        <v>40.604500000000002</v>
      </c>
      <c r="AK2524" t="e">
        <v>#N/A</v>
      </c>
      <c r="AL2524">
        <v>33.834699999999998</v>
      </c>
      <c r="AM2524">
        <v>22.310600000000001</v>
      </c>
      <c r="AN2524">
        <v>44.705199999999998</v>
      </c>
      <c r="AO2524">
        <v>17.414300000000001</v>
      </c>
      <c r="AP2524">
        <v>15.2669</v>
      </c>
      <c r="AQ2524">
        <v>35.508899999999997</v>
      </c>
      <c r="AR2524">
        <v>21.347100000000001</v>
      </c>
    </row>
    <row r="2525" spans="1:44" x14ac:dyDescent="0.25">
      <c r="A2525" s="1">
        <v>40227</v>
      </c>
      <c r="B2525">
        <v>54.094200000000001</v>
      </c>
      <c r="C2525">
        <v>9.6121200000000009</v>
      </c>
      <c r="D2525">
        <v>11.7403</v>
      </c>
      <c r="E2525">
        <v>27.3782</v>
      </c>
      <c r="F2525">
        <v>19.413399999999999</v>
      </c>
      <c r="G2525">
        <v>20.370100000000001</v>
      </c>
      <c r="H2525">
        <v>18.68</v>
      </c>
      <c r="I2525">
        <v>11.4422</v>
      </c>
      <c r="J2525">
        <v>42.229199999999999</v>
      </c>
      <c r="K2525">
        <v>38.650100000000002</v>
      </c>
      <c r="L2525">
        <v>47.275500000000001</v>
      </c>
      <c r="M2525">
        <v>16.4999</v>
      </c>
      <c r="N2525">
        <v>25.185300000000002</v>
      </c>
      <c r="O2525">
        <v>18.188300000000002</v>
      </c>
      <c r="P2525">
        <v>21.773099999999999</v>
      </c>
      <c r="Q2525">
        <v>4.415</v>
      </c>
      <c r="R2525">
        <v>43.664700000000003</v>
      </c>
      <c r="S2525">
        <v>10.354900000000001</v>
      </c>
      <c r="T2525">
        <v>0.43</v>
      </c>
      <c r="U2525">
        <v>108.7855</v>
      </c>
      <c r="V2525">
        <v>34.591999999999999</v>
      </c>
      <c r="W2525">
        <v>20.147500000000001</v>
      </c>
      <c r="X2525">
        <v>26.736799999999999</v>
      </c>
      <c r="Y2525">
        <v>86.763400000000004</v>
      </c>
      <c r="Z2525">
        <v>13.446300000000001</v>
      </c>
      <c r="AA2525">
        <v>17</v>
      </c>
      <c r="AB2525">
        <v>41.481699999999996</v>
      </c>
      <c r="AC2525">
        <v>27.032499999999999</v>
      </c>
      <c r="AD2525">
        <v>16.350000000000001</v>
      </c>
      <c r="AE2525">
        <v>41.467700000000001</v>
      </c>
      <c r="AF2525">
        <v>23.361499999999999</v>
      </c>
      <c r="AG2525">
        <v>19.170400000000001</v>
      </c>
      <c r="AH2525">
        <v>22.4514</v>
      </c>
      <c r="AI2525">
        <v>11.2643</v>
      </c>
      <c r="AJ2525">
        <v>41.433399999999999</v>
      </c>
      <c r="AK2525" t="e">
        <v>#N/A</v>
      </c>
      <c r="AL2525">
        <v>34.886000000000003</v>
      </c>
      <c r="AM2525">
        <v>22.6691</v>
      </c>
      <c r="AN2525">
        <v>45.739400000000003</v>
      </c>
      <c r="AO2525">
        <v>17.618400000000001</v>
      </c>
      <c r="AP2525">
        <v>15.542299999999999</v>
      </c>
      <c r="AQ2525">
        <v>35.533000000000001</v>
      </c>
      <c r="AR2525">
        <v>21.709199999999999</v>
      </c>
    </row>
    <row r="2526" spans="1:44" x14ac:dyDescent="0.25">
      <c r="A2526" s="1">
        <v>40228</v>
      </c>
      <c r="B2526">
        <v>54.560600000000001</v>
      </c>
      <c r="C2526">
        <v>9.5895100000000006</v>
      </c>
      <c r="D2526">
        <v>11.876200000000001</v>
      </c>
      <c r="E2526">
        <v>27.412299999999998</v>
      </c>
      <c r="F2526">
        <v>19.350899999999999</v>
      </c>
      <c r="G2526">
        <v>20.3065</v>
      </c>
      <c r="H2526">
        <v>18.54</v>
      </c>
      <c r="I2526">
        <v>11.482799999999999</v>
      </c>
      <c r="J2526">
        <v>42.850900000000003</v>
      </c>
      <c r="K2526">
        <v>39.082599999999999</v>
      </c>
      <c r="L2526">
        <v>47.720500000000001</v>
      </c>
      <c r="M2526">
        <v>16.613</v>
      </c>
      <c r="N2526">
        <v>25.2013</v>
      </c>
      <c r="O2526">
        <v>18.190899999999999</v>
      </c>
      <c r="P2526">
        <v>22.116900000000001</v>
      </c>
      <c r="Q2526">
        <v>4.4160000000000004</v>
      </c>
      <c r="R2526">
        <v>43.759900000000002</v>
      </c>
      <c r="S2526">
        <v>10.3468</v>
      </c>
      <c r="T2526">
        <v>0.43</v>
      </c>
      <c r="U2526">
        <v>109.4872</v>
      </c>
      <c r="V2526">
        <v>34.701099999999997</v>
      </c>
      <c r="W2526">
        <v>20.1189</v>
      </c>
      <c r="X2526">
        <v>27.0809</v>
      </c>
      <c r="Y2526">
        <v>86.649100000000004</v>
      </c>
      <c r="Z2526">
        <v>13.4811</v>
      </c>
      <c r="AA2526">
        <v>17.61</v>
      </c>
      <c r="AB2526">
        <v>41.398699999999998</v>
      </c>
      <c r="AC2526">
        <v>26.8734</v>
      </c>
      <c r="AD2526">
        <v>16.690000000000001</v>
      </c>
      <c r="AE2526">
        <v>41.782699999999998</v>
      </c>
      <c r="AF2526">
        <v>23.5702</v>
      </c>
      <c r="AG2526">
        <v>19.112300000000001</v>
      </c>
      <c r="AH2526">
        <v>22.499700000000001</v>
      </c>
      <c r="AI2526">
        <v>11.4701</v>
      </c>
      <c r="AJ2526">
        <v>41.619799999999998</v>
      </c>
      <c r="AK2526" t="e">
        <v>#N/A</v>
      </c>
      <c r="AL2526">
        <v>35.102899999999998</v>
      </c>
      <c r="AM2526">
        <v>22.227699999999999</v>
      </c>
      <c r="AN2526">
        <v>46.178100000000001</v>
      </c>
      <c r="AO2526">
        <v>17.6021</v>
      </c>
      <c r="AP2526">
        <v>15.570600000000001</v>
      </c>
      <c r="AQ2526">
        <v>35.672499999999999</v>
      </c>
      <c r="AR2526">
        <v>21.933800000000002</v>
      </c>
    </row>
    <row r="2527" spans="1:44" x14ac:dyDescent="0.25">
      <c r="A2527" s="1">
        <v>40231</v>
      </c>
      <c r="B2527">
        <v>53.574300000000001</v>
      </c>
      <c r="C2527">
        <v>9.5212900000000005</v>
      </c>
      <c r="D2527">
        <v>11.847300000000001</v>
      </c>
      <c r="E2527">
        <v>27.1065</v>
      </c>
      <c r="F2527">
        <v>20.574000000000002</v>
      </c>
      <c r="G2527">
        <v>20.024100000000001</v>
      </c>
      <c r="H2527">
        <v>18.46</v>
      </c>
      <c r="I2527">
        <v>11.6294</v>
      </c>
      <c r="J2527">
        <v>42.768500000000003</v>
      </c>
      <c r="K2527">
        <v>38.629300000000001</v>
      </c>
      <c r="L2527">
        <v>46.648800000000001</v>
      </c>
      <c r="M2527">
        <v>16.442</v>
      </c>
      <c r="N2527">
        <v>25.2959</v>
      </c>
      <c r="O2527">
        <v>17.937899999999999</v>
      </c>
      <c r="P2527">
        <v>21.911000000000001</v>
      </c>
      <c r="Q2527">
        <v>4.4130000000000003</v>
      </c>
      <c r="R2527">
        <v>43.106499999999997</v>
      </c>
      <c r="S2527">
        <v>10.3164</v>
      </c>
      <c r="T2527">
        <v>0.42</v>
      </c>
      <c r="U2527">
        <v>108.9961</v>
      </c>
      <c r="V2527">
        <v>34.2727</v>
      </c>
      <c r="W2527">
        <v>20.073499999999999</v>
      </c>
      <c r="X2527">
        <v>26.8215</v>
      </c>
      <c r="Y2527">
        <v>85.738900000000001</v>
      </c>
      <c r="Z2527">
        <v>13.407400000000001</v>
      </c>
      <c r="AA2527">
        <v>17.399999999999999</v>
      </c>
      <c r="AB2527">
        <v>40.867699999999999</v>
      </c>
      <c r="AC2527">
        <v>27.208500000000001</v>
      </c>
      <c r="AD2527">
        <v>16.670000000000002</v>
      </c>
      <c r="AE2527">
        <v>41.473799999999997</v>
      </c>
      <c r="AF2527">
        <v>23.154299999999999</v>
      </c>
      <c r="AG2527">
        <v>18.929300000000001</v>
      </c>
      <c r="AH2527">
        <v>22.309100000000001</v>
      </c>
      <c r="AI2527">
        <v>11.354699999999999</v>
      </c>
      <c r="AJ2527">
        <v>41.273499999999999</v>
      </c>
      <c r="AK2527" t="e">
        <v>#N/A</v>
      </c>
      <c r="AL2527">
        <v>34.932600000000001</v>
      </c>
      <c r="AM2527">
        <v>22.840299999999999</v>
      </c>
      <c r="AN2527">
        <v>45.735300000000002</v>
      </c>
      <c r="AO2527">
        <v>17.451799999999999</v>
      </c>
      <c r="AP2527">
        <v>15.466100000000001</v>
      </c>
      <c r="AQ2527">
        <v>35.617400000000004</v>
      </c>
      <c r="AR2527">
        <v>21.684899999999999</v>
      </c>
    </row>
    <row r="2528" spans="1:44" x14ac:dyDescent="0.25">
      <c r="A2528" s="1">
        <v>40232</v>
      </c>
      <c r="B2528">
        <v>53.121299999999998</v>
      </c>
      <c r="C2528">
        <v>9.3015799999999995</v>
      </c>
      <c r="D2528">
        <v>11.7141</v>
      </c>
      <c r="E2528">
        <v>26.505600000000001</v>
      </c>
      <c r="F2528">
        <v>19.435300000000002</v>
      </c>
      <c r="G2528">
        <v>19.756499999999999</v>
      </c>
      <c r="H2528">
        <v>18.399999999999999</v>
      </c>
      <c r="I2528">
        <v>11.476900000000001</v>
      </c>
      <c r="J2528">
        <v>42.117600000000003</v>
      </c>
      <c r="K2528">
        <v>37.853400000000001</v>
      </c>
      <c r="L2528">
        <v>46.226799999999997</v>
      </c>
      <c r="M2528">
        <v>16.331499999999998</v>
      </c>
      <c r="N2528">
        <v>24.579699999999999</v>
      </c>
      <c r="O2528">
        <v>17.823899999999998</v>
      </c>
      <c r="P2528">
        <v>21.795999999999999</v>
      </c>
      <c r="Q2528">
        <v>4.1390000000000002</v>
      </c>
      <c r="R2528">
        <v>42.957799999999999</v>
      </c>
      <c r="S2528">
        <v>10.1625</v>
      </c>
      <c r="T2528">
        <v>0.42</v>
      </c>
      <c r="U2528">
        <v>109.38249999999999</v>
      </c>
      <c r="V2528">
        <v>34.097099999999998</v>
      </c>
      <c r="W2528">
        <v>20.4316</v>
      </c>
      <c r="X2528">
        <v>26.770800000000001</v>
      </c>
      <c r="Y2528">
        <v>85.783799999999999</v>
      </c>
      <c r="Z2528">
        <v>13.139900000000001</v>
      </c>
      <c r="AA2528">
        <v>17.12</v>
      </c>
      <c r="AB2528">
        <v>40.898899999999998</v>
      </c>
      <c r="AC2528">
        <v>26.658300000000001</v>
      </c>
      <c r="AD2528">
        <v>16.809999999999999</v>
      </c>
      <c r="AE2528">
        <v>41.6877</v>
      </c>
      <c r="AF2528">
        <v>22.856100000000001</v>
      </c>
      <c r="AG2528">
        <v>18.7331</v>
      </c>
      <c r="AH2528">
        <v>22.326899999999998</v>
      </c>
      <c r="AI2528">
        <v>11.218</v>
      </c>
      <c r="AJ2528">
        <v>41.285299999999999</v>
      </c>
      <c r="AK2528" t="e">
        <v>#N/A</v>
      </c>
      <c r="AL2528">
        <v>34.609200000000001</v>
      </c>
      <c r="AM2528">
        <v>22.735700000000001</v>
      </c>
      <c r="AN2528">
        <v>45.491</v>
      </c>
      <c r="AO2528">
        <v>17.357800000000001</v>
      </c>
      <c r="AP2528">
        <v>15.380800000000001</v>
      </c>
      <c r="AQ2528">
        <v>35.606499999999997</v>
      </c>
      <c r="AR2528">
        <v>21.6233</v>
      </c>
    </row>
    <row r="2529" spans="1:44" x14ac:dyDescent="0.25">
      <c r="A2529" s="1">
        <v>40233</v>
      </c>
      <c r="B2529">
        <v>53.479300000000002</v>
      </c>
      <c r="C2529">
        <v>9.2372899999999998</v>
      </c>
      <c r="D2529">
        <v>11.910399999999999</v>
      </c>
      <c r="E2529">
        <v>26.900300000000001</v>
      </c>
      <c r="F2529">
        <v>20.373699999999999</v>
      </c>
      <c r="G2529">
        <v>20.152000000000001</v>
      </c>
      <c r="H2529">
        <v>18.350000000000001</v>
      </c>
      <c r="I2529">
        <v>11.7837</v>
      </c>
      <c r="J2529">
        <v>42.688400000000001</v>
      </c>
      <c r="K2529">
        <v>38.138100000000001</v>
      </c>
      <c r="L2529">
        <v>46.522199999999998</v>
      </c>
      <c r="M2529">
        <v>16.565100000000001</v>
      </c>
      <c r="N2529">
        <v>25.369599999999998</v>
      </c>
      <c r="O2529">
        <v>17.970800000000001</v>
      </c>
      <c r="P2529">
        <v>22.038699999999999</v>
      </c>
      <c r="Q2529">
        <v>4.1829999999999998</v>
      </c>
      <c r="R2529">
        <v>43.457299999999996</v>
      </c>
      <c r="S2529">
        <v>10.2935</v>
      </c>
      <c r="T2529">
        <v>0.41</v>
      </c>
      <c r="U2529">
        <v>110.765</v>
      </c>
      <c r="V2529">
        <v>34.629399999999997</v>
      </c>
      <c r="W2529">
        <v>20.883099999999999</v>
      </c>
      <c r="X2529">
        <v>27.2669</v>
      </c>
      <c r="Y2529">
        <v>86.742000000000004</v>
      </c>
      <c r="Z2529">
        <v>13.3757</v>
      </c>
      <c r="AA2529">
        <v>17.260000000000002</v>
      </c>
      <c r="AB2529">
        <v>41.080100000000002</v>
      </c>
      <c r="AC2529">
        <v>27.3672</v>
      </c>
      <c r="AD2529">
        <v>16.760000000000002</v>
      </c>
      <c r="AE2529">
        <v>42.031199999999998</v>
      </c>
      <c r="AF2529">
        <v>23.170100000000001</v>
      </c>
      <c r="AG2529">
        <v>18.973299999999998</v>
      </c>
      <c r="AH2529">
        <v>22.6555</v>
      </c>
      <c r="AI2529">
        <v>11.331799999999999</v>
      </c>
      <c r="AJ2529">
        <v>41.821800000000003</v>
      </c>
      <c r="AK2529" t="e">
        <v>#N/A</v>
      </c>
      <c r="AL2529">
        <v>34.970700000000001</v>
      </c>
      <c r="AM2529">
        <v>23.348500000000001</v>
      </c>
      <c r="AN2529">
        <v>46.15</v>
      </c>
      <c r="AO2529">
        <v>17.529299999999999</v>
      </c>
      <c r="AP2529">
        <v>15.327199999999999</v>
      </c>
      <c r="AQ2529">
        <v>35.884999999999998</v>
      </c>
      <c r="AR2529">
        <v>22.000599999999999</v>
      </c>
    </row>
    <row r="2530" spans="1:44" x14ac:dyDescent="0.25">
      <c r="A2530" s="1">
        <v>40234</v>
      </c>
      <c r="B2530">
        <v>53.487900000000003</v>
      </c>
      <c r="C2530">
        <v>9.4545999999999992</v>
      </c>
      <c r="D2530">
        <v>12.0502</v>
      </c>
      <c r="E2530">
        <v>26.755800000000001</v>
      </c>
      <c r="F2530">
        <v>20.110399999999998</v>
      </c>
      <c r="G2530">
        <v>20.385999999999999</v>
      </c>
      <c r="H2530">
        <v>18.260000000000002</v>
      </c>
      <c r="I2530">
        <v>11.9939</v>
      </c>
      <c r="J2530">
        <v>42.459899999999998</v>
      </c>
      <c r="K2530">
        <v>38.187800000000003</v>
      </c>
      <c r="L2530">
        <v>46.573599999999999</v>
      </c>
      <c r="M2530">
        <v>16.6294</v>
      </c>
      <c r="N2530">
        <v>25.035900000000002</v>
      </c>
      <c r="O2530">
        <v>17.380600000000001</v>
      </c>
      <c r="P2530">
        <v>21.8339</v>
      </c>
      <c r="Q2530">
        <v>4.1059999999999999</v>
      </c>
      <c r="R2530">
        <v>43.371200000000002</v>
      </c>
      <c r="S2530">
        <v>10.257099999999999</v>
      </c>
      <c r="T2530">
        <v>0.41</v>
      </c>
      <c r="U2530">
        <v>109.9134</v>
      </c>
      <c r="V2530">
        <v>34.867400000000004</v>
      </c>
      <c r="W2530">
        <v>20.972899999999999</v>
      </c>
      <c r="X2530">
        <v>27.120899999999999</v>
      </c>
      <c r="Y2530">
        <v>86.759900000000002</v>
      </c>
      <c r="Z2530">
        <v>13.3878</v>
      </c>
      <c r="AA2530">
        <v>17.29</v>
      </c>
      <c r="AB2530">
        <v>41.1462</v>
      </c>
      <c r="AC2530">
        <v>27.343599999999999</v>
      </c>
      <c r="AD2530">
        <v>16.48</v>
      </c>
      <c r="AE2530">
        <v>41.906300000000002</v>
      </c>
      <c r="AF2530">
        <v>23.042999999999999</v>
      </c>
      <c r="AG2530">
        <v>19.035</v>
      </c>
      <c r="AH2530">
        <v>23.184000000000001</v>
      </c>
      <c r="AI2530">
        <v>11.303900000000001</v>
      </c>
      <c r="AJ2530">
        <v>41.876800000000003</v>
      </c>
      <c r="AK2530" t="e">
        <v>#N/A</v>
      </c>
      <c r="AL2530">
        <v>35.0944</v>
      </c>
      <c r="AM2530">
        <v>23.330300000000001</v>
      </c>
      <c r="AN2530">
        <v>46.382100000000001</v>
      </c>
      <c r="AO2530">
        <v>17.556100000000001</v>
      </c>
      <c r="AP2530">
        <v>15.321199999999999</v>
      </c>
      <c r="AQ2530">
        <v>36.192900000000002</v>
      </c>
      <c r="AR2530">
        <v>22.074100000000001</v>
      </c>
    </row>
    <row r="2531" spans="1:44" x14ac:dyDescent="0.25">
      <c r="A2531" s="1">
        <v>40235</v>
      </c>
      <c r="B2531">
        <v>53.442100000000003</v>
      </c>
      <c r="C2531">
        <v>9.3910699999999991</v>
      </c>
      <c r="D2531">
        <v>11.8081</v>
      </c>
      <c r="E2531">
        <v>26.701000000000001</v>
      </c>
      <c r="F2531">
        <v>17.999300000000002</v>
      </c>
      <c r="G2531">
        <v>20.5261</v>
      </c>
      <c r="H2531">
        <v>18.190000000000001</v>
      </c>
      <c r="I2531">
        <v>12.0015</v>
      </c>
      <c r="J2531">
        <v>42.4011</v>
      </c>
      <c r="K2531">
        <v>38.133600000000001</v>
      </c>
      <c r="L2531">
        <v>46.4176</v>
      </c>
      <c r="M2531">
        <v>16.530200000000001</v>
      </c>
      <c r="N2531">
        <v>24.959199999999999</v>
      </c>
      <c r="O2531">
        <v>17.146799999999999</v>
      </c>
      <c r="P2531">
        <v>21.833100000000002</v>
      </c>
      <c r="Q2531">
        <v>4.4000000000000004</v>
      </c>
      <c r="R2531">
        <v>43.0197</v>
      </c>
      <c r="S2531">
        <v>10.285500000000001</v>
      </c>
      <c r="T2531">
        <v>0.39</v>
      </c>
      <c r="U2531">
        <v>109.37430000000001</v>
      </c>
      <c r="V2531">
        <v>34.570799999999998</v>
      </c>
      <c r="W2531">
        <v>20.741299999999999</v>
      </c>
      <c r="X2531">
        <v>26.9389</v>
      </c>
      <c r="Y2531">
        <v>86.303100000000001</v>
      </c>
      <c r="Z2531">
        <v>13.243399999999999</v>
      </c>
      <c r="AA2531">
        <v>17.260000000000002</v>
      </c>
      <c r="AB2531">
        <v>40.7196</v>
      </c>
      <c r="AC2531">
        <v>28.069900000000001</v>
      </c>
      <c r="AD2531">
        <v>16.32</v>
      </c>
      <c r="AE2531">
        <v>41.313200000000002</v>
      </c>
      <c r="AF2531">
        <v>23.099599999999999</v>
      </c>
      <c r="AG2531">
        <v>18.960999999999999</v>
      </c>
      <c r="AH2531">
        <v>23.5472</v>
      </c>
      <c r="AI2531">
        <v>11.147500000000001</v>
      </c>
      <c r="AJ2531">
        <v>41.365400000000001</v>
      </c>
      <c r="AK2531" t="e">
        <v>#N/A</v>
      </c>
      <c r="AL2531">
        <v>34.706400000000002</v>
      </c>
      <c r="AM2531">
        <v>23.475300000000001</v>
      </c>
      <c r="AN2531">
        <v>46.091900000000003</v>
      </c>
      <c r="AO2531">
        <v>17.4815</v>
      </c>
      <c r="AP2531">
        <v>15.220800000000001</v>
      </c>
      <c r="AQ2531">
        <v>35.923699999999997</v>
      </c>
      <c r="AR2531">
        <v>21.8584</v>
      </c>
    </row>
    <row r="2532" spans="1:44" x14ac:dyDescent="0.25">
      <c r="A2532" s="1">
        <v>40238</v>
      </c>
      <c r="B2532">
        <v>53.907600000000002</v>
      </c>
      <c r="C2532">
        <v>9.4293999999999993</v>
      </c>
      <c r="D2532">
        <v>11.9358</v>
      </c>
      <c r="E2532">
        <v>26.747699999999998</v>
      </c>
      <c r="F2532">
        <v>18.7956</v>
      </c>
      <c r="G2532">
        <v>21.034199999999998</v>
      </c>
      <c r="H2532">
        <v>18.420000000000002</v>
      </c>
      <c r="I2532">
        <v>12.0776</v>
      </c>
      <c r="J2532">
        <v>43.1081</v>
      </c>
      <c r="K2532">
        <v>38.796999999999997</v>
      </c>
      <c r="L2532">
        <v>46.900500000000001</v>
      </c>
      <c r="M2532">
        <v>16.769200000000001</v>
      </c>
      <c r="N2532">
        <v>24.969200000000001</v>
      </c>
      <c r="O2532">
        <v>17.383299999999998</v>
      </c>
      <c r="P2532">
        <v>22.107099999999999</v>
      </c>
      <c r="Q2532">
        <v>4.4390000000000001</v>
      </c>
      <c r="R2532">
        <v>43.428400000000003</v>
      </c>
      <c r="S2532">
        <v>10.216900000000001</v>
      </c>
      <c r="T2532">
        <v>0.4</v>
      </c>
      <c r="U2532">
        <v>109.8715</v>
      </c>
      <c r="V2532">
        <v>35.197899999999997</v>
      </c>
      <c r="W2532">
        <v>20.963699999999999</v>
      </c>
      <c r="X2532">
        <v>27.304500000000001</v>
      </c>
      <c r="Y2532">
        <v>87.550399999999996</v>
      </c>
      <c r="Z2532">
        <v>13.5075</v>
      </c>
      <c r="AA2532">
        <v>16.57</v>
      </c>
      <c r="AB2532">
        <v>41.1081</v>
      </c>
      <c r="AC2532">
        <v>28.069299999999998</v>
      </c>
      <c r="AD2532">
        <v>16.53</v>
      </c>
      <c r="AE2532">
        <v>41.5351</v>
      </c>
      <c r="AF2532">
        <v>23.421600000000002</v>
      </c>
      <c r="AG2532">
        <v>19.263100000000001</v>
      </c>
      <c r="AH2532">
        <v>23.8492</v>
      </c>
      <c r="AI2532">
        <v>11.311999999999999</v>
      </c>
      <c r="AJ2532">
        <v>41.640700000000002</v>
      </c>
      <c r="AK2532" t="e">
        <v>#N/A</v>
      </c>
      <c r="AL2532">
        <v>35.22</v>
      </c>
      <c r="AM2532">
        <v>23.678599999999999</v>
      </c>
      <c r="AN2532">
        <v>46.912100000000002</v>
      </c>
      <c r="AO2532">
        <v>17.5761</v>
      </c>
      <c r="AP2532">
        <v>15.5655</v>
      </c>
      <c r="AQ2532">
        <v>35.929900000000004</v>
      </c>
      <c r="AR2532">
        <v>22.1417</v>
      </c>
    </row>
    <row r="2533" spans="1:44" x14ac:dyDescent="0.25">
      <c r="A2533" s="1">
        <v>40239</v>
      </c>
      <c r="B2533">
        <v>54.183399999999999</v>
      </c>
      <c r="C2533">
        <v>9.3639600000000005</v>
      </c>
      <c r="D2533">
        <v>11.950699999999999</v>
      </c>
      <c r="E2533">
        <v>26.884399999999999</v>
      </c>
      <c r="F2533">
        <v>18.2178</v>
      </c>
      <c r="G2533">
        <v>20.984400000000001</v>
      </c>
      <c r="H2533">
        <v>18.38</v>
      </c>
      <c r="I2533">
        <v>11.8767</v>
      </c>
      <c r="J2533">
        <v>43.3307</v>
      </c>
      <c r="K2533">
        <v>38.932000000000002</v>
      </c>
      <c r="L2533">
        <v>47.148899999999998</v>
      </c>
      <c r="M2533">
        <v>16.747499999999999</v>
      </c>
      <c r="N2533">
        <v>25.0001</v>
      </c>
      <c r="O2533">
        <v>17.363600000000002</v>
      </c>
      <c r="P2533">
        <v>22.069600000000001</v>
      </c>
      <c r="Q2533">
        <v>4.33</v>
      </c>
      <c r="R2533">
        <v>43.414299999999997</v>
      </c>
      <c r="S2533">
        <v>10.1995</v>
      </c>
      <c r="T2533">
        <v>0.43</v>
      </c>
      <c r="U2533">
        <v>111.2336</v>
      </c>
      <c r="V2533">
        <v>34.851799999999997</v>
      </c>
      <c r="W2533">
        <v>20.881499999999999</v>
      </c>
      <c r="X2533">
        <v>27.332000000000001</v>
      </c>
      <c r="Y2533">
        <v>86.62</v>
      </c>
      <c r="Z2533">
        <v>13.374700000000001</v>
      </c>
      <c r="AA2533">
        <v>17.36</v>
      </c>
      <c r="AB2533">
        <v>41.070599999999999</v>
      </c>
      <c r="AC2533">
        <v>27.881</v>
      </c>
      <c r="AD2533">
        <v>16.649999999999999</v>
      </c>
      <c r="AE2533">
        <v>41.5229</v>
      </c>
      <c r="AF2533">
        <v>23.457100000000001</v>
      </c>
      <c r="AG2533">
        <v>18.859300000000001</v>
      </c>
      <c r="AH2533">
        <v>23.718</v>
      </c>
      <c r="AI2533">
        <v>11.1974</v>
      </c>
      <c r="AJ2533">
        <v>41.700899999999997</v>
      </c>
      <c r="AK2533" t="e">
        <v>#N/A</v>
      </c>
      <c r="AL2533">
        <v>35.299300000000002</v>
      </c>
      <c r="AM2533">
        <v>23.576000000000001</v>
      </c>
      <c r="AN2533">
        <v>46.906500000000001</v>
      </c>
      <c r="AO2533">
        <v>17.709599999999998</v>
      </c>
      <c r="AP2533">
        <v>15.472799999999999</v>
      </c>
      <c r="AQ2533">
        <v>35.662700000000001</v>
      </c>
      <c r="AR2533">
        <v>22.342300000000002</v>
      </c>
    </row>
    <row r="2534" spans="1:44" x14ac:dyDescent="0.25">
      <c r="A2534" s="1">
        <v>40240</v>
      </c>
      <c r="B2534">
        <v>53.727699999999999</v>
      </c>
      <c r="C2534">
        <v>9.3702799999999993</v>
      </c>
      <c r="D2534">
        <v>11.881</v>
      </c>
      <c r="E2534">
        <v>26.624600000000001</v>
      </c>
      <c r="F2534">
        <v>17.985099999999999</v>
      </c>
      <c r="G2534">
        <v>20.889299999999999</v>
      </c>
      <c r="H2534">
        <v>18.239999999999998</v>
      </c>
      <c r="I2534">
        <v>11.736499999999999</v>
      </c>
      <c r="J2534">
        <v>43.042000000000002</v>
      </c>
      <c r="K2534">
        <v>38.945799999999998</v>
      </c>
      <c r="L2534">
        <v>46.706099999999999</v>
      </c>
      <c r="M2534">
        <v>16.775300000000001</v>
      </c>
      <c r="N2534">
        <v>24.829699999999999</v>
      </c>
      <c r="O2534">
        <v>17.449000000000002</v>
      </c>
      <c r="P2534">
        <v>22.067299999999999</v>
      </c>
      <c r="Q2534">
        <v>4.37</v>
      </c>
      <c r="R2534">
        <v>43.078800000000001</v>
      </c>
      <c r="S2534">
        <v>10.2128</v>
      </c>
      <c r="T2534">
        <v>0.43</v>
      </c>
      <c r="U2534">
        <v>109.75839999999999</v>
      </c>
      <c r="V2534">
        <v>34.600700000000003</v>
      </c>
      <c r="W2534">
        <v>20.812000000000001</v>
      </c>
      <c r="X2534">
        <v>27.305800000000001</v>
      </c>
      <c r="Y2534">
        <v>85.664900000000003</v>
      </c>
      <c r="Z2534">
        <v>13.168100000000001</v>
      </c>
      <c r="AA2534">
        <v>18.350000000000001</v>
      </c>
      <c r="AB2534">
        <v>40.764899999999997</v>
      </c>
      <c r="AC2534">
        <v>27.6311</v>
      </c>
      <c r="AD2534">
        <v>16.510000000000002</v>
      </c>
      <c r="AE2534">
        <v>40.956600000000002</v>
      </c>
      <c r="AF2534">
        <v>23.184999999999999</v>
      </c>
      <c r="AG2534">
        <v>18.730799999999999</v>
      </c>
      <c r="AH2534">
        <v>23.438500000000001</v>
      </c>
      <c r="AI2534">
        <v>10.944100000000001</v>
      </c>
      <c r="AJ2534">
        <v>41.312600000000003</v>
      </c>
      <c r="AK2534" t="e">
        <v>#N/A</v>
      </c>
      <c r="AL2534">
        <v>34.946800000000003</v>
      </c>
      <c r="AM2534">
        <v>23.518699999999999</v>
      </c>
      <c r="AN2534">
        <v>46.486499999999999</v>
      </c>
      <c r="AO2534">
        <v>17.5107</v>
      </c>
      <c r="AP2534">
        <v>15.429500000000001</v>
      </c>
      <c r="AQ2534">
        <v>35.465800000000002</v>
      </c>
      <c r="AR2534">
        <v>22.023</v>
      </c>
    </row>
    <row r="2535" spans="1:44" x14ac:dyDescent="0.25">
      <c r="A2535" s="1">
        <v>40241</v>
      </c>
      <c r="B2535">
        <v>53.634799999999998</v>
      </c>
      <c r="C2535">
        <v>9.41493</v>
      </c>
      <c r="D2535">
        <v>11.898300000000001</v>
      </c>
      <c r="E2535">
        <v>26.9954</v>
      </c>
      <c r="F2535">
        <v>19.2699</v>
      </c>
      <c r="G2535">
        <v>20.985399999999998</v>
      </c>
      <c r="H2535">
        <v>18.27</v>
      </c>
      <c r="I2535">
        <v>11.7347</v>
      </c>
      <c r="J2535">
        <v>43.690100000000001</v>
      </c>
      <c r="K2535">
        <v>38.789299999999997</v>
      </c>
      <c r="L2535">
        <v>46.582000000000001</v>
      </c>
      <c r="M2535">
        <v>16.829899999999999</v>
      </c>
      <c r="N2535">
        <v>24.999099999999999</v>
      </c>
      <c r="O2535">
        <v>17.588899999999999</v>
      </c>
      <c r="P2535">
        <v>22.2165</v>
      </c>
      <c r="Q2535">
        <v>4.3879999999999999</v>
      </c>
      <c r="R2535">
        <v>42.973999999999997</v>
      </c>
      <c r="S2535">
        <v>10.243600000000001</v>
      </c>
      <c r="T2535">
        <v>0.42</v>
      </c>
      <c r="U2535">
        <v>113.6324</v>
      </c>
      <c r="V2535">
        <v>34.809399999999997</v>
      </c>
      <c r="W2535">
        <v>20.751000000000001</v>
      </c>
      <c r="X2535">
        <v>27.4251</v>
      </c>
      <c r="Y2535">
        <v>85.387799999999999</v>
      </c>
      <c r="Z2535">
        <v>13.148400000000001</v>
      </c>
      <c r="AA2535">
        <v>17.940000000000001</v>
      </c>
      <c r="AB2535">
        <v>40.793500000000002</v>
      </c>
      <c r="AC2535">
        <v>27.8354</v>
      </c>
      <c r="AD2535">
        <v>16.72</v>
      </c>
      <c r="AE2535">
        <v>40.747300000000003</v>
      </c>
      <c r="AF2535">
        <v>23.095700000000001</v>
      </c>
      <c r="AG2535">
        <v>18.805399999999999</v>
      </c>
      <c r="AH2535">
        <v>23.439800000000002</v>
      </c>
      <c r="AI2535">
        <v>10.928900000000001</v>
      </c>
      <c r="AJ2535">
        <v>41.308900000000001</v>
      </c>
      <c r="AK2535" t="e">
        <v>#N/A</v>
      </c>
      <c r="AL2535">
        <v>35.1601</v>
      </c>
      <c r="AM2535">
        <v>22.680599999999998</v>
      </c>
      <c r="AN2535">
        <v>46.907899999999998</v>
      </c>
      <c r="AO2535">
        <v>17.560199999999998</v>
      </c>
      <c r="AP2535">
        <v>15.441599999999999</v>
      </c>
      <c r="AQ2535">
        <v>35.593699999999998</v>
      </c>
      <c r="AR2535">
        <v>22.625599999999999</v>
      </c>
    </row>
    <row r="2536" spans="1:44" x14ac:dyDescent="0.25">
      <c r="A2536" s="1">
        <v>40242</v>
      </c>
      <c r="B2536">
        <v>54.920400000000001</v>
      </c>
      <c r="C2536">
        <v>9.7637999999999998</v>
      </c>
      <c r="D2536">
        <v>12.143599999999999</v>
      </c>
      <c r="E2536">
        <v>28.081499999999998</v>
      </c>
      <c r="F2536">
        <v>20.386500000000002</v>
      </c>
      <c r="G2536">
        <v>21.949200000000001</v>
      </c>
      <c r="H2536">
        <v>18.29</v>
      </c>
      <c r="I2536">
        <v>12.0251</v>
      </c>
      <c r="J2536">
        <v>45.563099999999999</v>
      </c>
      <c r="K2536">
        <v>39.555799999999998</v>
      </c>
      <c r="L2536">
        <v>47.659500000000001</v>
      </c>
      <c r="M2536">
        <v>17.1129</v>
      </c>
      <c r="N2536">
        <v>25.670500000000001</v>
      </c>
      <c r="O2536">
        <v>17.775099999999998</v>
      </c>
      <c r="P2536">
        <v>22.622399999999999</v>
      </c>
      <c r="Q2536">
        <v>4.3849999999999998</v>
      </c>
      <c r="R2536">
        <v>43.953699999999998</v>
      </c>
      <c r="S2536">
        <v>10.462</v>
      </c>
      <c r="T2536">
        <v>0.43</v>
      </c>
      <c r="U2536">
        <v>116.8471</v>
      </c>
      <c r="V2536">
        <v>35.383499999999998</v>
      </c>
      <c r="W2536">
        <v>21.121500000000001</v>
      </c>
      <c r="X2536">
        <v>28.061199999999999</v>
      </c>
      <c r="Y2536">
        <v>86.287899999999993</v>
      </c>
      <c r="Z2536">
        <v>13.412100000000001</v>
      </c>
      <c r="AA2536">
        <v>17.95</v>
      </c>
      <c r="AB2536">
        <v>41.355200000000004</v>
      </c>
      <c r="AC2536">
        <v>28.606400000000001</v>
      </c>
      <c r="AD2536">
        <v>16.739999999999998</v>
      </c>
      <c r="AE2536">
        <v>41.160400000000003</v>
      </c>
      <c r="AF2536">
        <v>23.460899999999999</v>
      </c>
      <c r="AG2536">
        <v>18.898</v>
      </c>
      <c r="AH2536">
        <v>23.846499999999999</v>
      </c>
      <c r="AI2536">
        <v>11.0932</v>
      </c>
      <c r="AJ2536">
        <v>41.583399999999997</v>
      </c>
      <c r="AK2536" t="e">
        <v>#N/A</v>
      </c>
      <c r="AL2536">
        <v>35.6404</v>
      </c>
      <c r="AM2536">
        <v>23.371500000000001</v>
      </c>
      <c r="AN2536">
        <v>47.795200000000001</v>
      </c>
      <c r="AO2536">
        <v>17.647200000000002</v>
      </c>
      <c r="AP2536">
        <v>15.8019</v>
      </c>
      <c r="AQ2536">
        <v>35.938499999999998</v>
      </c>
      <c r="AR2536">
        <v>23.223199999999999</v>
      </c>
    </row>
    <row r="2537" spans="1:44" x14ac:dyDescent="0.25">
      <c r="A2537" s="1">
        <v>40245</v>
      </c>
      <c r="B2537">
        <v>53.8504</v>
      </c>
      <c r="C2537">
        <v>9.6645400000000006</v>
      </c>
      <c r="D2537">
        <v>12.09</v>
      </c>
      <c r="E2537">
        <v>27.576699999999999</v>
      </c>
      <c r="F2537">
        <v>21.003399999999999</v>
      </c>
      <c r="G2537">
        <v>21.828600000000002</v>
      </c>
      <c r="H2537">
        <v>18.579999999999998</v>
      </c>
      <c r="I2537">
        <v>11.9833</v>
      </c>
      <c r="J2537">
        <v>44.836199999999998</v>
      </c>
      <c r="K2537">
        <v>39.111699999999999</v>
      </c>
      <c r="L2537">
        <v>47.597200000000001</v>
      </c>
      <c r="M2537">
        <v>17.633500000000002</v>
      </c>
      <c r="N2537">
        <v>25.958400000000001</v>
      </c>
      <c r="O2537">
        <v>17.593399999999999</v>
      </c>
      <c r="P2537">
        <v>22.747199999999999</v>
      </c>
      <c r="Q2537">
        <v>4.3890000000000002</v>
      </c>
      <c r="R2537">
        <v>43.702800000000003</v>
      </c>
      <c r="S2537">
        <v>10.3498</v>
      </c>
      <c r="T2537">
        <v>0.44</v>
      </c>
      <c r="U2537">
        <v>118.0111</v>
      </c>
      <c r="V2537">
        <v>34.973399999999998</v>
      </c>
      <c r="W2537">
        <v>21.1035</v>
      </c>
      <c r="X2537">
        <v>27.643599999999999</v>
      </c>
      <c r="Y2537">
        <v>85.216399999999993</v>
      </c>
      <c r="Z2537">
        <v>13.308</v>
      </c>
      <c r="AA2537">
        <v>18.059999999999999</v>
      </c>
      <c r="AB2537">
        <v>41.215899999999998</v>
      </c>
      <c r="AC2537">
        <v>28.2928</v>
      </c>
      <c r="AD2537">
        <v>16.649999999999999</v>
      </c>
      <c r="AE2537">
        <v>41.851300000000002</v>
      </c>
      <c r="AF2537">
        <v>23.2364</v>
      </c>
      <c r="AG2537">
        <v>18.813600000000001</v>
      </c>
      <c r="AH2537">
        <v>23.87</v>
      </c>
      <c r="AI2537">
        <v>10.946300000000001</v>
      </c>
      <c r="AJ2537">
        <v>41.015500000000003</v>
      </c>
      <c r="AK2537" t="e">
        <v>#N/A</v>
      </c>
      <c r="AL2537">
        <v>35.4985</v>
      </c>
      <c r="AM2537">
        <v>22.793900000000001</v>
      </c>
      <c r="AN2537">
        <v>47.188600000000001</v>
      </c>
      <c r="AO2537">
        <v>17.783899999999999</v>
      </c>
      <c r="AP2537">
        <v>16.085599999999999</v>
      </c>
      <c r="AQ2537">
        <v>35.734699999999997</v>
      </c>
      <c r="AR2537">
        <v>23.066400000000002</v>
      </c>
    </row>
    <row r="2538" spans="1:44" x14ac:dyDescent="0.25">
      <c r="A2538" s="1">
        <v>40246</v>
      </c>
      <c r="B2538">
        <v>54.721400000000003</v>
      </c>
      <c r="C2538">
        <v>9.6616599999999995</v>
      </c>
      <c r="D2538">
        <v>12.2013</v>
      </c>
      <c r="E2538">
        <v>27.783300000000001</v>
      </c>
      <c r="F2538">
        <v>23.8354</v>
      </c>
      <c r="G2538">
        <v>22.3933</v>
      </c>
      <c r="H2538">
        <v>18.88</v>
      </c>
      <c r="I2538">
        <v>12.119400000000001</v>
      </c>
      <c r="J2538">
        <v>45.553100000000001</v>
      </c>
      <c r="K2538">
        <v>39.595300000000002</v>
      </c>
      <c r="L2538">
        <v>47.747300000000003</v>
      </c>
      <c r="M2538">
        <v>17.770199999999999</v>
      </c>
      <c r="N2538">
        <v>28.069299999999998</v>
      </c>
      <c r="O2538">
        <v>17.6386</v>
      </c>
      <c r="P2538">
        <v>22.845600000000001</v>
      </c>
      <c r="Q2538">
        <v>4.4779999999999998</v>
      </c>
      <c r="R2538">
        <v>44.240099999999998</v>
      </c>
      <c r="S2538">
        <v>10.571099999999999</v>
      </c>
      <c r="T2538">
        <v>0.43</v>
      </c>
      <c r="U2538">
        <v>118.2319</v>
      </c>
      <c r="V2538">
        <v>35.346600000000002</v>
      </c>
      <c r="W2538">
        <v>21.196300000000001</v>
      </c>
      <c r="X2538">
        <v>28.381499999999999</v>
      </c>
      <c r="Y2538">
        <v>85.292199999999994</v>
      </c>
      <c r="Z2538">
        <v>13.5144</v>
      </c>
      <c r="AA2538">
        <v>18.059999999999999</v>
      </c>
      <c r="AB2538">
        <v>41.580300000000001</v>
      </c>
      <c r="AC2538">
        <v>28.398</v>
      </c>
      <c r="AD2538">
        <v>16.79</v>
      </c>
      <c r="AE2538">
        <v>42.162500000000001</v>
      </c>
      <c r="AF2538">
        <v>23.222100000000001</v>
      </c>
      <c r="AG2538">
        <v>19.071899999999999</v>
      </c>
      <c r="AH2538">
        <v>24.1038</v>
      </c>
      <c r="AI2538">
        <v>10.954700000000001</v>
      </c>
      <c r="AJ2538">
        <v>41.405000000000001</v>
      </c>
      <c r="AK2538" t="e">
        <v>#N/A</v>
      </c>
      <c r="AL2538">
        <v>35.620399999999997</v>
      </c>
      <c r="AM2538">
        <v>22.956600000000002</v>
      </c>
      <c r="AN2538">
        <v>48.239600000000003</v>
      </c>
      <c r="AO2538">
        <v>18.091000000000001</v>
      </c>
      <c r="AP2538">
        <v>16.124300000000002</v>
      </c>
      <c r="AQ2538">
        <v>35.951599999999999</v>
      </c>
      <c r="AR2538">
        <v>23.329000000000001</v>
      </c>
    </row>
    <row r="2539" spans="1:44" x14ac:dyDescent="0.25">
      <c r="A2539" s="1">
        <v>40247</v>
      </c>
      <c r="B2539">
        <v>54.2224</v>
      </c>
      <c r="C2539">
        <v>9.5535800000000002</v>
      </c>
      <c r="D2539">
        <v>12.1831</v>
      </c>
      <c r="E2539">
        <v>27.689</v>
      </c>
      <c r="F2539">
        <v>26.256699999999999</v>
      </c>
      <c r="G2539">
        <v>22.488099999999999</v>
      </c>
      <c r="H2539">
        <v>18.7</v>
      </c>
      <c r="I2539">
        <v>12.2949</v>
      </c>
      <c r="J2539">
        <v>46.861600000000003</v>
      </c>
      <c r="K2539">
        <v>39.174500000000002</v>
      </c>
      <c r="L2539">
        <v>47.343800000000002</v>
      </c>
      <c r="M2539">
        <v>17.524799999999999</v>
      </c>
      <c r="N2539">
        <v>28.9848</v>
      </c>
      <c r="O2539">
        <v>17.5764</v>
      </c>
      <c r="P2539">
        <v>22.724299999999999</v>
      </c>
      <c r="Q2539">
        <v>4.4160000000000004</v>
      </c>
      <c r="R2539">
        <v>44.358199999999997</v>
      </c>
      <c r="S2539">
        <v>10.5426</v>
      </c>
      <c r="T2539">
        <v>0.42</v>
      </c>
      <c r="U2539">
        <v>119.9268</v>
      </c>
      <c r="V2539">
        <v>35.140999999999998</v>
      </c>
      <c r="W2539">
        <v>21.133700000000001</v>
      </c>
      <c r="X2539">
        <v>28.317799999999998</v>
      </c>
      <c r="Y2539">
        <v>85.007400000000004</v>
      </c>
      <c r="Z2539">
        <v>13.6289</v>
      </c>
      <c r="AA2539">
        <v>18.190000000000001</v>
      </c>
      <c r="AB2539">
        <v>41.4313</v>
      </c>
      <c r="AC2539">
        <v>28.627600000000001</v>
      </c>
      <c r="AD2539">
        <v>16.79</v>
      </c>
      <c r="AE2539">
        <v>41.895000000000003</v>
      </c>
      <c r="AF2539">
        <v>22.900500000000001</v>
      </c>
      <c r="AG2539">
        <v>19.1098</v>
      </c>
      <c r="AH2539">
        <v>24.0761</v>
      </c>
      <c r="AI2539">
        <v>10.8614</v>
      </c>
      <c r="AJ2539">
        <v>41.0548</v>
      </c>
      <c r="AK2539" t="e">
        <v>#N/A</v>
      </c>
      <c r="AL2539">
        <v>35.031300000000002</v>
      </c>
      <c r="AM2539">
        <v>22.977699999999999</v>
      </c>
      <c r="AN2539">
        <v>48.058500000000002</v>
      </c>
      <c r="AO2539">
        <v>17.924099999999999</v>
      </c>
      <c r="AP2539">
        <v>16.305599999999998</v>
      </c>
      <c r="AQ2539">
        <v>35.674300000000002</v>
      </c>
      <c r="AR2539">
        <v>23.252099999999999</v>
      </c>
    </row>
    <row r="2540" spans="1:44" x14ac:dyDescent="0.25">
      <c r="A2540" s="1">
        <v>40248</v>
      </c>
      <c r="B2540">
        <v>53.837000000000003</v>
      </c>
      <c r="C2540">
        <v>9.5698699999999999</v>
      </c>
      <c r="D2540">
        <v>12.0281</v>
      </c>
      <c r="E2540">
        <v>27.864799999999999</v>
      </c>
      <c r="F2540">
        <v>25.3504</v>
      </c>
      <c r="G2540">
        <v>22.476500000000001</v>
      </c>
      <c r="H2540">
        <v>18.600000000000001</v>
      </c>
      <c r="I2540">
        <v>12.2598</v>
      </c>
      <c r="J2540">
        <v>46.740400000000001</v>
      </c>
      <c r="K2540">
        <v>39.119399999999999</v>
      </c>
      <c r="L2540">
        <v>47.2</v>
      </c>
      <c r="M2540">
        <v>17.538799999999998</v>
      </c>
      <c r="N2540">
        <v>30.49</v>
      </c>
      <c r="O2540">
        <v>17.426100000000002</v>
      </c>
      <c r="P2540">
        <v>22.742699999999999</v>
      </c>
      <c r="Q2540">
        <v>4.3460000000000001</v>
      </c>
      <c r="R2540">
        <v>44.205500000000001</v>
      </c>
      <c r="S2540">
        <v>10.487299999999999</v>
      </c>
      <c r="T2540">
        <v>0.42</v>
      </c>
      <c r="U2540">
        <v>120.6053</v>
      </c>
      <c r="V2540">
        <v>35.182400000000001</v>
      </c>
      <c r="W2540">
        <v>21.34</v>
      </c>
      <c r="X2540">
        <v>28.4069</v>
      </c>
      <c r="Y2540">
        <v>86.05</v>
      </c>
      <c r="Z2540">
        <v>13.6205</v>
      </c>
      <c r="AA2540">
        <v>17.89</v>
      </c>
      <c r="AB2540">
        <v>41.2438</v>
      </c>
      <c r="AC2540">
        <v>28.6952</v>
      </c>
      <c r="AD2540">
        <v>16.72</v>
      </c>
      <c r="AE2540">
        <v>41.924399999999999</v>
      </c>
      <c r="AF2540">
        <v>23.125699999999998</v>
      </c>
      <c r="AG2540">
        <v>19.182099999999998</v>
      </c>
      <c r="AH2540">
        <v>24.212</v>
      </c>
      <c r="AI2540">
        <v>10.9124</v>
      </c>
      <c r="AJ2540">
        <v>41.017499999999998</v>
      </c>
      <c r="AK2540" t="e">
        <v>#N/A</v>
      </c>
      <c r="AL2540">
        <v>35.392600000000002</v>
      </c>
      <c r="AM2540">
        <v>23.0777</v>
      </c>
      <c r="AN2540">
        <v>48.059800000000003</v>
      </c>
      <c r="AO2540">
        <v>17.916499999999999</v>
      </c>
      <c r="AP2540">
        <v>16.466100000000001</v>
      </c>
      <c r="AQ2540">
        <v>35.776899999999998</v>
      </c>
      <c r="AR2540">
        <v>23.505800000000001</v>
      </c>
    </row>
    <row r="2541" spans="1:44" x14ac:dyDescent="0.25">
      <c r="A2541" s="1">
        <v>40249</v>
      </c>
      <c r="B2541">
        <v>53.493499999999997</v>
      </c>
      <c r="C2541">
        <v>9.4668600000000005</v>
      </c>
      <c r="D2541">
        <v>11.834199999999999</v>
      </c>
      <c r="E2541">
        <v>28.094100000000001</v>
      </c>
      <c r="F2541">
        <v>24.521100000000001</v>
      </c>
      <c r="G2541">
        <v>22.408899999999999</v>
      </c>
      <c r="H2541">
        <v>18.559999999999999</v>
      </c>
      <c r="I2541">
        <v>11.9718</v>
      </c>
      <c r="J2541">
        <v>46.214799999999997</v>
      </c>
      <c r="K2541">
        <v>39.774500000000003</v>
      </c>
      <c r="L2541">
        <v>46.658799999999999</v>
      </c>
      <c r="M2541">
        <v>17.334199999999999</v>
      </c>
      <c r="N2541">
        <v>28.730699999999999</v>
      </c>
      <c r="O2541">
        <v>17.2087</v>
      </c>
      <c r="P2541">
        <v>22.653600000000001</v>
      </c>
      <c r="Q2541">
        <v>4.258</v>
      </c>
      <c r="R2541">
        <v>43.584699999999998</v>
      </c>
      <c r="S2541">
        <v>10.7585</v>
      </c>
      <c r="T2541">
        <v>0.42</v>
      </c>
      <c r="U2541">
        <v>120.65900000000001</v>
      </c>
      <c r="V2541">
        <v>35.134500000000003</v>
      </c>
      <c r="W2541">
        <v>21.383400000000002</v>
      </c>
      <c r="X2541">
        <v>28.388999999999999</v>
      </c>
      <c r="Y2541">
        <v>85.602400000000003</v>
      </c>
      <c r="Z2541">
        <v>13.526300000000001</v>
      </c>
      <c r="AA2541">
        <v>18</v>
      </c>
      <c r="AB2541">
        <v>40.8947</v>
      </c>
      <c r="AC2541">
        <v>28.450199999999999</v>
      </c>
      <c r="AD2541">
        <v>16.73</v>
      </c>
      <c r="AE2541">
        <v>41.799599999999998</v>
      </c>
      <c r="AF2541">
        <v>23.118400000000001</v>
      </c>
      <c r="AG2541">
        <v>19.090299999999999</v>
      </c>
      <c r="AH2541">
        <v>24.073699999999999</v>
      </c>
      <c r="AI2541">
        <v>10.6953</v>
      </c>
      <c r="AJ2541">
        <v>40.792299999999997</v>
      </c>
      <c r="AK2541" t="e">
        <v>#N/A</v>
      </c>
      <c r="AL2541">
        <v>34.813699999999997</v>
      </c>
      <c r="AM2541">
        <v>22.493500000000001</v>
      </c>
      <c r="AN2541">
        <v>47.345199999999998</v>
      </c>
      <c r="AO2541">
        <v>17.7105</v>
      </c>
      <c r="AP2541">
        <v>16.4268</v>
      </c>
      <c r="AQ2541">
        <v>35.450099999999999</v>
      </c>
      <c r="AR2541">
        <v>23.238600000000002</v>
      </c>
    </row>
    <row r="2542" spans="1:44" x14ac:dyDescent="0.25">
      <c r="A2542" s="1">
        <v>40252</v>
      </c>
      <c r="B2542">
        <v>53.648400000000002</v>
      </c>
      <c r="C2542">
        <v>9.4453999999999994</v>
      </c>
      <c r="D2542">
        <v>11.986000000000001</v>
      </c>
      <c r="E2542">
        <v>28.175599999999999</v>
      </c>
      <c r="F2542">
        <v>24.693300000000001</v>
      </c>
      <c r="G2542">
        <v>22.232900000000001</v>
      </c>
      <c r="H2542">
        <v>18.850000000000001</v>
      </c>
      <c r="I2542">
        <v>12.0242</v>
      </c>
      <c r="J2542">
        <v>46.131399999999999</v>
      </c>
      <c r="K2542">
        <v>39.3596</v>
      </c>
      <c r="L2542">
        <v>46.767699999999998</v>
      </c>
      <c r="M2542">
        <v>17.544699999999999</v>
      </c>
      <c r="N2542">
        <v>28.275500000000001</v>
      </c>
      <c r="O2542">
        <v>17.3812</v>
      </c>
      <c r="P2542">
        <v>22.746400000000001</v>
      </c>
      <c r="Q2542">
        <v>4.4800000000000004</v>
      </c>
      <c r="R2542">
        <v>43.447800000000001</v>
      </c>
      <c r="S2542">
        <v>10.9641</v>
      </c>
      <c r="T2542">
        <v>0.42</v>
      </c>
      <c r="U2542">
        <v>120.19670000000001</v>
      </c>
      <c r="V2542">
        <v>35.368000000000002</v>
      </c>
      <c r="W2542">
        <v>21.6358</v>
      </c>
      <c r="X2542">
        <v>28.539899999999999</v>
      </c>
      <c r="Y2542">
        <v>85.903199999999998</v>
      </c>
      <c r="Z2542">
        <v>13.5281</v>
      </c>
      <c r="AA2542">
        <v>18.02</v>
      </c>
      <c r="AB2542">
        <v>41.323300000000003</v>
      </c>
      <c r="AC2542">
        <v>28.521799999999999</v>
      </c>
      <c r="AD2542">
        <v>16.93</v>
      </c>
      <c r="AE2542">
        <v>42.238900000000001</v>
      </c>
      <c r="AF2542">
        <v>23.5883</v>
      </c>
      <c r="AG2542">
        <v>19.101800000000001</v>
      </c>
      <c r="AH2542">
        <v>24.348500000000001</v>
      </c>
      <c r="AI2542">
        <v>10.8553</v>
      </c>
      <c r="AJ2542">
        <v>41.216799999999999</v>
      </c>
      <c r="AK2542" t="e">
        <v>#N/A</v>
      </c>
      <c r="AL2542">
        <v>34.683300000000003</v>
      </c>
      <c r="AM2542">
        <v>22.331099999999999</v>
      </c>
      <c r="AN2542">
        <v>47.758499999999998</v>
      </c>
      <c r="AO2542">
        <v>17.8658</v>
      </c>
      <c r="AP2542">
        <v>16.350100000000001</v>
      </c>
      <c r="AQ2542">
        <v>36.609400000000001</v>
      </c>
      <c r="AR2542">
        <v>23.3612</v>
      </c>
    </row>
    <row r="2543" spans="1:44" x14ac:dyDescent="0.25">
      <c r="A2543" s="1">
        <v>40253</v>
      </c>
      <c r="B2543">
        <v>53.841799999999999</v>
      </c>
      <c r="C2543">
        <v>9.6355000000000004</v>
      </c>
      <c r="D2543">
        <v>11.964399999999999</v>
      </c>
      <c r="E2543">
        <v>28.290700000000001</v>
      </c>
      <c r="F2543">
        <v>24.150700000000001</v>
      </c>
      <c r="G2543">
        <v>22.2742</v>
      </c>
      <c r="H2543">
        <v>18.75</v>
      </c>
      <c r="I2543">
        <v>12.136699999999999</v>
      </c>
      <c r="J2543">
        <v>45.619399999999999</v>
      </c>
      <c r="K2543">
        <v>39.294800000000002</v>
      </c>
      <c r="L2543">
        <v>46.9666</v>
      </c>
      <c r="M2543">
        <v>17.5686</v>
      </c>
      <c r="N2543">
        <v>29.3992</v>
      </c>
      <c r="O2543">
        <v>17.374600000000001</v>
      </c>
      <c r="P2543">
        <v>23.010999999999999</v>
      </c>
      <c r="Q2543">
        <v>4.3849999999999998</v>
      </c>
      <c r="R2543">
        <v>43.567500000000003</v>
      </c>
      <c r="S2543">
        <v>11.4438</v>
      </c>
      <c r="T2543">
        <v>0.41</v>
      </c>
      <c r="U2543">
        <v>121.87909999999999</v>
      </c>
      <c r="V2543">
        <v>35.2744</v>
      </c>
      <c r="W2543">
        <v>21.514900000000001</v>
      </c>
      <c r="X2543">
        <v>28.542200000000001</v>
      </c>
      <c r="Y2543">
        <v>86.354299999999995</v>
      </c>
      <c r="Z2543">
        <v>14.0334</v>
      </c>
      <c r="AA2543">
        <v>17.899999999999999</v>
      </c>
      <c r="AB2543">
        <v>41.243499999999997</v>
      </c>
      <c r="AC2543">
        <v>28.596800000000002</v>
      </c>
      <c r="AD2543">
        <v>16.84</v>
      </c>
      <c r="AE2543">
        <v>42.273000000000003</v>
      </c>
      <c r="AF2543">
        <v>23.675899999999999</v>
      </c>
      <c r="AG2543">
        <v>19.214099999999998</v>
      </c>
      <c r="AH2543">
        <v>24.313199999999998</v>
      </c>
      <c r="AI2543">
        <v>10.840999999999999</v>
      </c>
      <c r="AJ2543">
        <v>41.052799999999998</v>
      </c>
      <c r="AK2543" t="e">
        <v>#N/A</v>
      </c>
      <c r="AL2543">
        <v>34.7166</v>
      </c>
      <c r="AM2543">
        <v>22.658300000000001</v>
      </c>
      <c r="AN2543">
        <v>48.067700000000002</v>
      </c>
      <c r="AO2543">
        <v>17.8841</v>
      </c>
      <c r="AP2543">
        <v>16.194299999999998</v>
      </c>
      <c r="AQ2543">
        <v>36.937399999999997</v>
      </c>
      <c r="AR2543">
        <v>23.351199999999999</v>
      </c>
    </row>
    <row r="2544" spans="1:44" x14ac:dyDescent="0.25">
      <c r="A2544" s="1">
        <v>40254</v>
      </c>
      <c r="B2544">
        <v>54.054699999999997</v>
      </c>
      <c r="C2544">
        <v>10.072100000000001</v>
      </c>
      <c r="D2544">
        <v>11.918100000000001</v>
      </c>
      <c r="E2544">
        <v>28.2849</v>
      </c>
      <c r="F2544">
        <v>24.6662</v>
      </c>
      <c r="G2544">
        <v>22.1782</v>
      </c>
      <c r="H2544">
        <v>18.82</v>
      </c>
      <c r="I2544">
        <v>12.2782</v>
      </c>
      <c r="J2544">
        <v>45.947099999999999</v>
      </c>
      <c r="K2544">
        <v>39.708300000000001</v>
      </c>
      <c r="L2544">
        <v>47.290999999999997</v>
      </c>
      <c r="M2544">
        <v>17.600300000000001</v>
      </c>
      <c r="N2544">
        <v>29.3294</v>
      </c>
      <c r="O2544">
        <v>17.3781</v>
      </c>
      <c r="P2544">
        <v>23.307099999999998</v>
      </c>
      <c r="Q2544">
        <v>4.3019999999999996</v>
      </c>
      <c r="R2544">
        <v>43.9788</v>
      </c>
      <c r="S2544">
        <v>11.397399999999999</v>
      </c>
      <c r="T2544">
        <v>0.41</v>
      </c>
      <c r="U2544">
        <v>121.8973</v>
      </c>
      <c r="V2544">
        <v>35.109200000000001</v>
      </c>
      <c r="W2544">
        <v>21.4435</v>
      </c>
      <c r="X2544">
        <v>28.394400000000001</v>
      </c>
      <c r="Y2544">
        <v>85.537899999999993</v>
      </c>
      <c r="Z2544">
        <v>14.146100000000001</v>
      </c>
      <c r="AA2544">
        <v>18.98</v>
      </c>
      <c r="AB2544">
        <v>41.2211</v>
      </c>
      <c r="AC2544">
        <v>28.891100000000002</v>
      </c>
      <c r="AD2544">
        <v>16.86</v>
      </c>
      <c r="AE2544">
        <v>42.369500000000002</v>
      </c>
      <c r="AF2544">
        <v>23.706299999999999</v>
      </c>
      <c r="AG2544">
        <v>19.337700000000002</v>
      </c>
      <c r="AH2544">
        <v>24.427099999999999</v>
      </c>
      <c r="AI2544">
        <v>10.7837</v>
      </c>
      <c r="AJ2544">
        <v>41.263800000000003</v>
      </c>
      <c r="AK2544" t="e">
        <v>#N/A</v>
      </c>
      <c r="AL2544">
        <v>34.725099999999998</v>
      </c>
      <c r="AM2544">
        <v>22.398700000000002</v>
      </c>
      <c r="AN2544">
        <v>47.813299999999998</v>
      </c>
      <c r="AO2544">
        <v>17.9724</v>
      </c>
      <c r="AP2544">
        <v>16.130800000000001</v>
      </c>
      <c r="AQ2544">
        <v>36.802799999999998</v>
      </c>
      <c r="AR2544">
        <v>23.295200000000001</v>
      </c>
    </row>
    <row r="2545" spans="1:44" x14ac:dyDescent="0.25">
      <c r="A2545" s="1">
        <v>40255</v>
      </c>
      <c r="B2545">
        <v>55.421500000000002</v>
      </c>
      <c r="C2545">
        <v>10.0307</v>
      </c>
      <c r="D2545">
        <v>12.0786</v>
      </c>
      <c r="E2545">
        <v>28.476700000000001</v>
      </c>
      <c r="F2545">
        <v>25.005600000000001</v>
      </c>
      <c r="G2545">
        <v>22.396799999999999</v>
      </c>
      <c r="H2545">
        <v>19.100000000000001</v>
      </c>
      <c r="I2545">
        <v>12.2285</v>
      </c>
      <c r="J2545">
        <v>47.2637</v>
      </c>
      <c r="K2545">
        <v>39.688499999999998</v>
      </c>
      <c r="L2545">
        <v>47.680700000000002</v>
      </c>
      <c r="M2545">
        <v>17.777899999999999</v>
      </c>
      <c r="N2545">
        <v>29.316500000000001</v>
      </c>
      <c r="O2545">
        <v>17.536000000000001</v>
      </c>
      <c r="P2545">
        <v>23.844000000000001</v>
      </c>
      <c r="Q2545">
        <v>4.3860000000000001</v>
      </c>
      <c r="R2545">
        <v>44.307600000000001</v>
      </c>
      <c r="S2545">
        <v>11.572900000000001</v>
      </c>
      <c r="T2545">
        <v>0.42</v>
      </c>
      <c r="U2545">
        <v>123.3168</v>
      </c>
      <c r="V2545">
        <v>35.694400000000002</v>
      </c>
      <c r="W2545">
        <v>21.514600000000002</v>
      </c>
      <c r="X2545">
        <v>28.9405</v>
      </c>
      <c r="Y2545">
        <v>86.557000000000002</v>
      </c>
      <c r="Z2545">
        <v>14.2263</v>
      </c>
      <c r="AA2545">
        <v>19.41</v>
      </c>
      <c r="AB2545">
        <v>41.774099999999997</v>
      </c>
      <c r="AC2545">
        <v>28.994499999999999</v>
      </c>
      <c r="AD2545">
        <v>17.05</v>
      </c>
      <c r="AE2545">
        <v>42.860100000000003</v>
      </c>
      <c r="AF2545">
        <v>24.104800000000001</v>
      </c>
      <c r="AG2545">
        <v>19.4605</v>
      </c>
      <c r="AH2545">
        <v>25.910599999999999</v>
      </c>
      <c r="AI2545">
        <v>10.872199999999999</v>
      </c>
      <c r="AJ2545">
        <v>41.372</v>
      </c>
      <c r="AK2545" t="e">
        <v>#N/A</v>
      </c>
      <c r="AL2545">
        <v>35.226500000000001</v>
      </c>
      <c r="AM2545">
        <v>23.134699999999999</v>
      </c>
      <c r="AN2545">
        <v>48.356099999999998</v>
      </c>
      <c r="AO2545">
        <v>18.188800000000001</v>
      </c>
      <c r="AP2545">
        <v>15.9992</v>
      </c>
      <c r="AQ2545">
        <v>37.074599999999997</v>
      </c>
      <c r="AR2545">
        <v>23.479800000000001</v>
      </c>
    </row>
    <row r="2546" spans="1:44" x14ac:dyDescent="0.25">
      <c r="A2546" s="1">
        <v>40256</v>
      </c>
      <c r="B2546">
        <v>54.737699999999997</v>
      </c>
      <c r="C2546">
        <v>10.0853</v>
      </c>
      <c r="D2546">
        <v>12.107100000000001</v>
      </c>
      <c r="E2546">
        <v>28.242899999999999</v>
      </c>
      <c r="F2546">
        <v>25.328700000000001</v>
      </c>
      <c r="G2546">
        <v>22.335799999999999</v>
      </c>
      <c r="H2546">
        <v>19.34</v>
      </c>
      <c r="I2546">
        <v>12.1419</v>
      </c>
      <c r="J2546">
        <v>47.5535</v>
      </c>
      <c r="K2546">
        <v>39.748800000000003</v>
      </c>
      <c r="L2546">
        <v>48.2164</v>
      </c>
      <c r="M2546">
        <v>17.809200000000001</v>
      </c>
      <c r="N2546">
        <v>28.6769</v>
      </c>
      <c r="O2546">
        <v>17.943200000000001</v>
      </c>
      <c r="P2546">
        <v>23.905000000000001</v>
      </c>
      <c r="Q2546">
        <v>4.38</v>
      </c>
      <c r="R2546">
        <v>44.441800000000001</v>
      </c>
      <c r="S2546">
        <v>11.5916</v>
      </c>
      <c r="T2546">
        <v>0.41</v>
      </c>
      <c r="U2546">
        <v>124.6516</v>
      </c>
      <c r="V2546">
        <v>35.825600000000001</v>
      </c>
      <c r="W2546">
        <v>21.665600000000001</v>
      </c>
      <c r="X2546">
        <v>29.441700000000001</v>
      </c>
      <c r="Y2546">
        <v>86.817099999999996</v>
      </c>
      <c r="Z2546">
        <v>14.214700000000001</v>
      </c>
      <c r="AA2546">
        <v>19.079999999999998</v>
      </c>
      <c r="AB2546">
        <v>42.151800000000001</v>
      </c>
      <c r="AC2546">
        <v>29.106999999999999</v>
      </c>
      <c r="AD2546">
        <v>17.04</v>
      </c>
      <c r="AE2546">
        <v>43.117199999999997</v>
      </c>
      <c r="AF2546">
        <v>24.057600000000001</v>
      </c>
      <c r="AG2546">
        <v>19.621400000000001</v>
      </c>
      <c r="AH2546">
        <v>25.725899999999999</v>
      </c>
      <c r="AI2546">
        <v>10.7584</v>
      </c>
      <c r="AJ2546">
        <v>41.786000000000001</v>
      </c>
      <c r="AK2546" t="e">
        <v>#N/A</v>
      </c>
      <c r="AL2546">
        <v>35.570900000000002</v>
      </c>
      <c r="AM2546">
        <v>23.881499999999999</v>
      </c>
      <c r="AN2546">
        <v>49.253399999999999</v>
      </c>
      <c r="AO2546">
        <v>18.4056</v>
      </c>
      <c r="AP2546">
        <v>15.900600000000001</v>
      </c>
      <c r="AQ2546">
        <v>36.980200000000004</v>
      </c>
      <c r="AR2546">
        <v>23.575800000000001</v>
      </c>
    </row>
    <row r="2547" spans="1:44" x14ac:dyDescent="0.25">
      <c r="A2547" s="1">
        <v>40259</v>
      </c>
      <c r="B2547">
        <v>54.969900000000003</v>
      </c>
      <c r="C2547">
        <v>10.1999</v>
      </c>
      <c r="D2547">
        <v>12.2361</v>
      </c>
      <c r="E2547">
        <v>28.932600000000001</v>
      </c>
      <c r="F2547">
        <v>24.441400000000002</v>
      </c>
      <c r="G2547">
        <v>22.723199999999999</v>
      </c>
      <c r="H2547">
        <v>19.510000000000002</v>
      </c>
      <c r="I2547">
        <v>12.312900000000001</v>
      </c>
      <c r="J2547">
        <v>48.630099999999999</v>
      </c>
      <c r="K2547">
        <v>40.366500000000002</v>
      </c>
      <c r="L2547">
        <v>48.155700000000003</v>
      </c>
      <c r="M2547">
        <v>17.9863</v>
      </c>
      <c r="N2547">
        <v>29.875299999999999</v>
      </c>
      <c r="O2547">
        <v>17.976500000000001</v>
      </c>
      <c r="P2547">
        <v>24.648199999999999</v>
      </c>
      <c r="Q2547">
        <v>4.2530000000000001</v>
      </c>
      <c r="R2547">
        <v>44.6492</v>
      </c>
      <c r="S2547">
        <v>11.6578</v>
      </c>
      <c r="T2547">
        <v>0.41</v>
      </c>
      <c r="U2547">
        <v>124.13800000000001</v>
      </c>
      <c r="V2547">
        <v>36.346200000000003</v>
      </c>
      <c r="W2547">
        <v>21.998200000000001</v>
      </c>
      <c r="X2547">
        <v>29.4343</v>
      </c>
      <c r="Y2547">
        <v>87.498000000000005</v>
      </c>
      <c r="Z2547">
        <v>14.4519</v>
      </c>
      <c r="AA2547">
        <v>18.55</v>
      </c>
      <c r="AB2547">
        <v>42.386200000000002</v>
      </c>
      <c r="AC2547">
        <v>29.468599999999999</v>
      </c>
      <c r="AD2547">
        <v>17.11</v>
      </c>
      <c r="AE2547">
        <v>43.676499999999997</v>
      </c>
      <c r="AF2547">
        <v>24.3476</v>
      </c>
      <c r="AG2547">
        <v>19.726800000000001</v>
      </c>
      <c r="AH2547">
        <v>25.999700000000001</v>
      </c>
      <c r="AI2547">
        <v>10.9735</v>
      </c>
      <c r="AJ2547">
        <v>42.051200000000001</v>
      </c>
      <c r="AK2547" t="e">
        <v>#N/A</v>
      </c>
      <c r="AL2547">
        <v>35.727400000000003</v>
      </c>
      <c r="AM2547">
        <v>23.256799999999998</v>
      </c>
      <c r="AN2547">
        <v>49.108899999999998</v>
      </c>
      <c r="AO2547">
        <v>18.657</v>
      </c>
      <c r="AP2547">
        <v>16.063500000000001</v>
      </c>
      <c r="AQ2547">
        <v>37.3797</v>
      </c>
      <c r="AR2547">
        <v>23.929099999999998</v>
      </c>
    </row>
    <row r="2548" spans="1:44" x14ac:dyDescent="0.25">
      <c r="A2548" s="1">
        <v>40260</v>
      </c>
      <c r="B2548">
        <v>55.116100000000003</v>
      </c>
      <c r="C2548">
        <v>10.276999999999999</v>
      </c>
      <c r="D2548">
        <v>12.240399999999999</v>
      </c>
      <c r="E2548">
        <v>28.9422</v>
      </c>
      <c r="F2548">
        <v>24.2744</v>
      </c>
      <c r="G2548">
        <v>22.998000000000001</v>
      </c>
      <c r="H2548">
        <v>19.579999999999998</v>
      </c>
      <c r="I2548">
        <v>12.392200000000001</v>
      </c>
      <c r="J2548">
        <v>48.639400000000002</v>
      </c>
      <c r="K2548">
        <v>41.873800000000003</v>
      </c>
      <c r="L2548">
        <v>48.184399999999997</v>
      </c>
      <c r="M2548">
        <v>18.167899999999999</v>
      </c>
      <c r="N2548">
        <v>30.433199999999999</v>
      </c>
      <c r="O2548">
        <v>18.162299999999998</v>
      </c>
      <c r="P2548">
        <v>24.898599999999998</v>
      </c>
      <c r="Q2548">
        <v>4.3070000000000004</v>
      </c>
      <c r="R2548">
        <v>44.477400000000003</v>
      </c>
      <c r="S2548">
        <v>11.7836</v>
      </c>
      <c r="T2548">
        <v>0.40600000000000003</v>
      </c>
      <c r="U2548">
        <v>122.7633</v>
      </c>
      <c r="V2548">
        <v>36.353900000000003</v>
      </c>
      <c r="W2548">
        <v>21.866399999999999</v>
      </c>
      <c r="X2548">
        <v>29.754000000000001</v>
      </c>
      <c r="Y2548">
        <v>88.134200000000007</v>
      </c>
      <c r="Z2548">
        <v>14.679</v>
      </c>
      <c r="AA2548">
        <v>18.84</v>
      </c>
      <c r="AB2548">
        <v>42.404400000000003</v>
      </c>
      <c r="AC2548">
        <v>29.927900000000001</v>
      </c>
      <c r="AD2548">
        <v>17.52</v>
      </c>
      <c r="AE2548">
        <v>43.7423</v>
      </c>
      <c r="AF2548">
        <v>24.387899999999998</v>
      </c>
      <c r="AG2548">
        <v>19.816199999999998</v>
      </c>
      <c r="AH2548">
        <v>26.121300000000002</v>
      </c>
      <c r="AI2548">
        <v>11.1831</v>
      </c>
      <c r="AJ2548">
        <v>42.328200000000002</v>
      </c>
      <c r="AK2548" t="e">
        <v>#N/A</v>
      </c>
      <c r="AL2548">
        <v>35.940600000000003</v>
      </c>
      <c r="AM2548">
        <v>23.076699999999999</v>
      </c>
      <c r="AN2548">
        <v>49.258000000000003</v>
      </c>
      <c r="AO2548">
        <v>18.790900000000001</v>
      </c>
      <c r="AP2548">
        <v>16.139199999999999</v>
      </c>
      <c r="AQ2548">
        <v>37.427799999999998</v>
      </c>
      <c r="AR2548">
        <v>23.886299999999999</v>
      </c>
    </row>
    <row r="2549" spans="1:44" x14ac:dyDescent="0.25">
      <c r="A2549" s="1">
        <v>40261</v>
      </c>
      <c r="B2549">
        <v>55.362099999999998</v>
      </c>
      <c r="C2549">
        <v>10.2872</v>
      </c>
      <c r="D2549">
        <v>12.376300000000001</v>
      </c>
      <c r="E2549">
        <v>29.171299999999999</v>
      </c>
      <c r="F2549">
        <v>24.522500000000001</v>
      </c>
      <c r="G2549">
        <v>23.408999999999999</v>
      </c>
      <c r="H2549">
        <v>19.649999999999999</v>
      </c>
      <c r="I2549">
        <v>12.882999999999999</v>
      </c>
      <c r="J2549">
        <v>49.395000000000003</v>
      </c>
      <c r="K2549">
        <v>42.203899999999997</v>
      </c>
      <c r="L2549">
        <v>48.289700000000003</v>
      </c>
      <c r="M2549">
        <v>18.283200000000001</v>
      </c>
      <c r="N2549">
        <v>30.995000000000001</v>
      </c>
      <c r="O2549">
        <v>18.182400000000001</v>
      </c>
      <c r="P2549">
        <v>25.5395</v>
      </c>
      <c r="Q2549">
        <v>4.54</v>
      </c>
      <c r="R2549">
        <v>44.777900000000002</v>
      </c>
      <c r="S2549">
        <v>12.021699999999999</v>
      </c>
      <c r="T2549">
        <v>0.41</v>
      </c>
      <c r="U2549">
        <v>124.13030000000001</v>
      </c>
      <c r="V2549">
        <v>36.7849</v>
      </c>
      <c r="W2549">
        <v>21.979500000000002</v>
      </c>
      <c r="X2549">
        <v>30.355599999999999</v>
      </c>
      <c r="Y2549">
        <v>88.750299999999996</v>
      </c>
      <c r="Z2549">
        <v>14.720700000000001</v>
      </c>
      <c r="AA2549">
        <v>19.170000000000002</v>
      </c>
      <c r="AB2549">
        <v>42.578699999999998</v>
      </c>
      <c r="AC2549">
        <v>30.579000000000001</v>
      </c>
      <c r="AD2549">
        <v>17.96</v>
      </c>
      <c r="AE2549">
        <v>43.973799999999997</v>
      </c>
      <c r="AF2549">
        <v>24.404199999999999</v>
      </c>
      <c r="AG2549">
        <v>19.9572</v>
      </c>
      <c r="AH2549">
        <v>26.081199999999999</v>
      </c>
      <c r="AI2549">
        <v>11.3802</v>
      </c>
      <c r="AJ2549">
        <v>42.290999999999997</v>
      </c>
      <c r="AK2549" t="e">
        <v>#N/A</v>
      </c>
      <c r="AL2549">
        <v>36.536499999999997</v>
      </c>
      <c r="AM2549">
        <v>23.079499999999999</v>
      </c>
      <c r="AN2549">
        <v>49.892299999999999</v>
      </c>
      <c r="AO2549">
        <v>18.726199999999999</v>
      </c>
      <c r="AP2549">
        <v>16.134599999999999</v>
      </c>
      <c r="AQ2549">
        <v>37.725299999999997</v>
      </c>
      <c r="AR2549">
        <v>24.480899999999998</v>
      </c>
    </row>
    <row r="2550" spans="1:44" x14ac:dyDescent="0.25">
      <c r="A2550" s="1">
        <v>40262</v>
      </c>
      <c r="B2550">
        <v>54.826799999999999</v>
      </c>
      <c r="C2550">
        <v>10.1226</v>
      </c>
      <c r="D2550">
        <v>12.389799999999999</v>
      </c>
      <c r="E2550">
        <v>29.423300000000001</v>
      </c>
      <c r="F2550">
        <v>25.4788</v>
      </c>
      <c r="G2550">
        <v>23.100300000000001</v>
      </c>
      <c r="H2550">
        <v>19.71</v>
      </c>
      <c r="I2550">
        <v>12.9901</v>
      </c>
      <c r="J2550">
        <v>49.444400000000002</v>
      </c>
      <c r="K2550">
        <v>42.2014</v>
      </c>
      <c r="L2550">
        <v>48.139800000000001</v>
      </c>
      <c r="M2550">
        <v>18.244700000000002</v>
      </c>
      <c r="N2550">
        <v>31.848800000000001</v>
      </c>
      <c r="O2550">
        <v>18.217700000000001</v>
      </c>
      <c r="P2550">
        <v>24.886700000000001</v>
      </c>
      <c r="Q2550">
        <v>4.5629999999999997</v>
      </c>
      <c r="R2550">
        <v>44.583100000000002</v>
      </c>
      <c r="S2550">
        <v>11.9079</v>
      </c>
      <c r="T2550">
        <v>0.42</v>
      </c>
      <c r="U2550">
        <v>124.3113</v>
      </c>
      <c r="V2550">
        <v>37.039900000000003</v>
      </c>
      <c r="W2550">
        <v>22.153700000000001</v>
      </c>
      <c r="X2550">
        <v>30.2194</v>
      </c>
      <c r="Y2550">
        <v>89.1203</v>
      </c>
      <c r="Z2550">
        <v>14.6485</v>
      </c>
      <c r="AA2550">
        <v>19.71</v>
      </c>
      <c r="AB2550">
        <v>42.403100000000002</v>
      </c>
      <c r="AC2550">
        <v>30.537800000000001</v>
      </c>
      <c r="AD2550">
        <v>18.05</v>
      </c>
      <c r="AE2550">
        <v>43.980200000000004</v>
      </c>
      <c r="AF2550">
        <v>24.2239</v>
      </c>
      <c r="AG2550">
        <v>20.165600000000001</v>
      </c>
      <c r="AH2550">
        <v>26.113499999999998</v>
      </c>
      <c r="AI2550">
        <v>11.222899999999999</v>
      </c>
      <c r="AJ2550">
        <v>42.240600000000001</v>
      </c>
      <c r="AK2550" t="e">
        <v>#N/A</v>
      </c>
      <c r="AL2550">
        <v>36.500799999999998</v>
      </c>
      <c r="AM2550">
        <v>23.330200000000001</v>
      </c>
      <c r="AN2550">
        <v>49.981999999999999</v>
      </c>
      <c r="AO2550">
        <v>18.608799999999999</v>
      </c>
      <c r="AP2550">
        <v>16.414200000000001</v>
      </c>
      <c r="AQ2550">
        <v>37.694800000000001</v>
      </c>
      <c r="AR2550">
        <v>24.945499999999999</v>
      </c>
    </row>
    <row r="2551" spans="1:44" x14ac:dyDescent="0.25">
      <c r="A2551" s="1">
        <v>40263</v>
      </c>
      <c r="B2551">
        <v>54.886499999999998</v>
      </c>
      <c r="C2551">
        <v>10.239699999999999</v>
      </c>
      <c r="D2551">
        <v>12.3322</v>
      </c>
      <c r="E2551">
        <v>29.216699999999999</v>
      </c>
      <c r="F2551">
        <v>25.262899999999998</v>
      </c>
      <c r="G2551">
        <v>23.538699999999999</v>
      </c>
      <c r="H2551">
        <v>19.600000000000001</v>
      </c>
      <c r="I2551">
        <v>13.110200000000001</v>
      </c>
      <c r="J2551">
        <v>49.523800000000001</v>
      </c>
      <c r="K2551">
        <v>42.4146</v>
      </c>
      <c r="L2551">
        <v>48.561700000000002</v>
      </c>
      <c r="M2551">
        <v>18.269500000000001</v>
      </c>
      <c r="N2551">
        <v>32.153599999999997</v>
      </c>
      <c r="O2551">
        <v>18.171900000000001</v>
      </c>
      <c r="P2551">
        <v>24.8002</v>
      </c>
      <c r="Q2551">
        <v>4.4340000000000002</v>
      </c>
      <c r="R2551">
        <v>44.7545</v>
      </c>
      <c r="S2551">
        <v>11.9366</v>
      </c>
      <c r="T2551">
        <v>0.41799999999999998</v>
      </c>
      <c r="U2551">
        <v>122.896</v>
      </c>
      <c r="V2551">
        <v>36.992899999999999</v>
      </c>
      <c r="W2551">
        <v>22.2469</v>
      </c>
      <c r="X2551">
        <v>30.403300000000002</v>
      </c>
      <c r="Y2551">
        <v>89.1541</v>
      </c>
      <c r="Z2551">
        <v>14.579599999999999</v>
      </c>
      <c r="AA2551">
        <v>18.399999999999999</v>
      </c>
      <c r="AB2551">
        <v>42.2879</v>
      </c>
      <c r="AC2551">
        <v>30.5991</v>
      </c>
      <c r="AD2551">
        <v>17.79</v>
      </c>
      <c r="AE2551">
        <v>44.226900000000001</v>
      </c>
      <c r="AF2551">
        <v>24.004899999999999</v>
      </c>
      <c r="AG2551">
        <v>19.941500000000001</v>
      </c>
      <c r="AH2551">
        <v>26.233000000000001</v>
      </c>
      <c r="AI2551">
        <v>11.064</v>
      </c>
      <c r="AJ2551">
        <v>42.296599999999998</v>
      </c>
      <c r="AK2551" t="e">
        <v>#N/A</v>
      </c>
      <c r="AL2551">
        <v>36.691299999999998</v>
      </c>
      <c r="AM2551">
        <v>22.990200000000002</v>
      </c>
      <c r="AN2551">
        <v>50.232100000000003</v>
      </c>
      <c r="AO2551">
        <v>18.649899999999999</v>
      </c>
      <c r="AP2551">
        <v>16.3888</v>
      </c>
      <c r="AQ2551">
        <v>37.6355</v>
      </c>
      <c r="AR2551">
        <v>25.107600000000001</v>
      </c>
    </row>
    <row r="2552" spans="1:44" x14ac:dyDescent="0.25">
      <c r="A2552" s="1">
        <v>40266</v>
      </c>
      <c r="B2552">
        <v>54.647500000000001</v>
      </c>
      <c r="C2552">
        <v>10.271000000000001</v>
      </c>
      <c r="D2552">
        <v>12.361800000000001</v>
      </c>
      <c r="E2552">
        <v>29.214400000000001</v>
      </c>
      <c r="F2552">
        <v>25.217400000000001</v>
      </c>
      <c r="G2552">
        <v>23.4831</v>
      </c>
      <c r="H2552">
        <v>19.600000000000001</v>
      </c>
      <c r="I2552">
        <v>13.097</v>
      </c>
      <c r="J2552">
        <v>50.117899999999999</v>
      </c>
      <c r="K2552">
        <v>42.743499999999997</v>
      </c>
      <c r="L2552">
        <v>48.653700000000001</v>
      </c>
      <c r="M2552">
        <v>18.143699999999999</v>
      </c>
      <c r="N2552">
        <v>30.9114</v>
      </c>
      <c r="O2552">
        <v>18.052299999999999</v>
      </c>
      <c r="P2552">
        <v>24.602499999999999</v>
      </c>
      <c r="Q2552">
        <v>4.4400000000000004</v>
      </c>
      <c r="R2552">
        <v>44.869199999999999</v>
      </c>
      <c r="S2552">
        <v>11.870799999999999</v>
      </c>
      <c r="T2552">
        <v>0.43</v>
      </c>
      <c r="U2552">
        <v>122.6511</v>
      </c>
      <c r="V2552">
        <v>36.359900000000003</v>
      </c>
      <c r="W2552">
        <v>21.9511</v>
      </c>
      <c r="X2552">
        <v>30.319500000000001</v>
      </c>
      <c r="Y2552">
        <v>87.915099999999995</v>
      </c>
      <c r="Z2552">
        <v>14.510300000000001</v>
      </c>
      <c r="AA2552">
        <v>18.05</v>
      </c>
      <c r="AB2552">
        <v>42.203899999999997</v>
      </c>
      <c r="AC2552">
        <v>30.223299999999998</v>
      </c>
      <c r="AD2552">
        <v>17.71</v>
      </c>
      <c r="AE2552">
        <v>43.715600000000002</v>
      </c>
      <c r="AF2552">
        <v>24.087</v>
      </c>
      <c r="AG2552">
        <v>19.720199999999998</v>
      </c>
      <c r="AH2552">
        <v>26.031300000000002</v>
      </c>
      <c r="AI2552">
        <v>11.056699999999999</v>
      </c>
      <c r="AJ2552">
        <v>41.952399999999997</v>
      </c>
      <c r="AK2552" t="e">
        <v>#N/A</v>
      </c>
      <c r="AL2552">
        <v>36.644199999999998</v>
      </c>
      <c r="AM2552">
        <v>22.935500000000001</v>
      </c>
      <c r="AN2552">
        <v>50.048999999999999</v>
      </c>
      <c r="AO2552">
        <v>18.5352</v>
      </c>
      <c r="AP2552">
        <v>16.243500000000001</v>
      </c>
      <c r="AQ2552">
        <v>37.4604</v>
      </c>
      <c r="AR2552">
        <v>24.7819</v>
      </c>
    </row>
    <row r="2553" spans="1:44" x14ac:dyDescent="0.25">
      <c r="A2553" s="1">
        <v>40267</v>
      </c>
      <c r="B2553">
        <v>56.5627</v>
      </c>
      <c r="C2553">
        <v>10.2342</v>
      </c>
      <c r="D2553">
        <v>12.351699999999999</v>
      </c>
      <c r="E2553">
        <v>29.150700000000001</v>
      </c>
      <c r="F2553">
        <v>25.006599999999999</v>
      </c>
      <c r="G2553">
        <v>23.811299999999999</v>
      </c>
      <c r="H2553">
        <v>19.350000000000001</v>
      </c>
      <c r="I2553">
        <v>12.8832</v>
      </c>
      <c r="J2553">
        <v>49.685099999999998</v>
      </c>
      <c r="K2553">
        <v>42.493200000000002</v>
      </c>
      <c r="L2553">
        <v>48.659199999999998</v>
      </c>
      <c r="M2553">
        <v>18.224599999999999</v>
      </c>
      <c r="N2553">
        <v>30.221</v>
      </c>
      <c r="O2553">
        <v>18.070499999999999</v>
      </c>
      <c r="P2553">
        <v>24.608499999999999</v>
      </c>
      <c r="Q2553">
        <v>4.4020000000000001</v>
      </c>
      <c r="R2553">
        <v>44.6661</v>
      </c>
      <c r="S2553">
        <v>11.7966</v>
      </c>
      <c r="T2553">
        <v>0.42</v>
      </c>
      <c r="U2553">
        <v>120.67100000000001</v>
      </c>
      <c r="V2553">
        <v>36.5291</v>
      </c>
      <c r="W2553">
        <v>21.9937</v>
      </c>
      <c r="X2553">
        <v>30.348800000000001</v>
      </c>
      <c r="Y2553">
        <v>87.966300000000004</v>
      </c>
      <c r="Z2553">
        <v>14.5116</v>
      </c>
      <c r="AA2553">
        <v>18.149999999999999</v>
      </c>
      <c r="AB2553">
        <v>42.221499999999999</v>
      </c>
      <c r="AC2553">
        <v>30.010100000000001</v>
      </c>
      <c r="AD2553">
        <v>17.73</v>
      </c>
      <c r="AE2553">
        <v>43.790700000000001</v>
      </c>
      <c r="AF2553">
        <v>23.921199999999999</v>
      </c>
      <c r="AG2553">
        <v>19.824000000000002</v>
      </c>
      <c r="AH2553">
        <v>25.953900000000001</v>
      </c>
      <c r="AI2553">
        <v>11.0349</v>
      </c>
      <c r="AJ2553">
        <v>41.872199999999999</v>
      </c>
      <c r="AK2553" t="e">
        <v>#N/A</v>
      </c>
      <c r="AL2553">
        <v>36.059399999999997</v>
      </c>
      <c r="AM2553">
        <v>23.0703</v>
      </c>
      <c r="AN2553">
        <v>50.095999999999997</v>
      </c>
      <c r="AO2553">
        <v>18.994499999999999</v>
      </c>
      <c r="AP2553">
        <v>16.366900000000001</v>
      </c>
      <c r="AQ2553">
        <v>37.543999999999997</v>
      </c>
      <c r="AR2553">
        <v>24.7194</v>
      </c>
    </row>
    <row r="2554" spans="1:44" x14ac:dyDescent="0.25">
      <c r="A2554" s="1">
        <v>40268</v>
      </c>
      <c r="B2554">
        <v>56.098599999999998</v>
      </c>
      <c r="C2554">
        <v>10.1227</v>
      </c>
      <c r="D2554">
        <v>12.2768</v>
      </c>
      <c r="E2554">
        <v>29.129000000000001</v>
      </c>
      <c r="F2554">
        <v>24.9756</v>
      </c>
      <c r="G2554">
        <v>23.7257</v>
      </c>
      <c r="H2554">
        <v>19.149999999999999</v>
      </c>
      <c r="I2554">
        <v>12.9513</v>
      </c>
      <c r="J2554">
        <v>49.074399999999997</v>
      </c>
      <c r="K2554">
        <v>42.2941</v>
      </c>
      <c r="L2554">
        <v>49.012599999999999</v>
      </c>
      <c r="M2554">
        <v>17.804600000000001</v>
      </c>
      <c r="N2554">
        <v>29.932099999999998</v>
      </c>
      <c r="O2554">
        <v>18.1174</v>
      </c>
      <c r="P2554">
        <v>24.274999999999999</v>
      </c>
      <c r="Q2554">
        <v>4.319</v>
      </c>
      <c r="R2554">
        <v>44.629300000000001</v>
      </c>
      <c r="S2554">
        <v>11.7348</v>
      </c>
      <c r="T2554">
        <v>0.42</v>
      </c>
      <c r="U2554">
        <v>120.16970000000001</v>
      </c>
      <c r="V2554">
        <v>36.461799999999997</v>
      </c>
      <c r="W2554">
        <v>21.7698</v>
      </c>
      <c r="X2554">
        <v>30.5717</v>
      </c>
      <c r="Y2554">
        <v>87.630600000000001</v>
      </c>
      <c r="Z2554">
        <v>14.456300000000001</v>
      </c>
      <c r="AA2554">
        <v>18.05</v>
      </c>
      <c r="AB2554">
        <v>42.426099999999998</v>
      </c>
      <c r="AC2554">
        <v>30.1312</v>
      </c>
      <c r="AD2554">
        <v>17.54</v>
      </c>
      <c r="AE2554">
        <v>43.4617</v>
      </c>
      <c r="AF2554">
        <v>23.729700000000001</v>
      </c>
      <c r="AG2554">
        <v>19.4954</v>
      </c>
      <c r="AH2554">
        <v>25.8506</v>
      </c>
      <c r="AI2554">
        <v>10.967000000000001</v>
      </c>
      <c r="AJ2554">
        <v>41.624899999999997</v>
      </c>
      <c r="AK2554" t="e">
        <v>#N/A</v>
      </c>
      <c r="AL2554">
        <v>36.073999999999998</v>
      </c>
      <c r="AM2554">
        <v>22.8032</v>
      </c>
      <c r="AN2554">
        <v>49.755699999999997</v>
      </c>
      <c r="AO2554">
        <v>18.870999999999999</v>
      </c>
      <c r="AP2554">
        <v>16.376000000000001</v>
      </c>
      <c r="AQ2554">
        <v>37.344099999999997</v>
      </c>
      <c r="AR2554">
        <v>24.591100000000001</v>
      </c>
    </row>
    <row r="2555" spans="1:44" x14ac:dyDescent="0.25">
      <c r="A2555" s="1">
        <v>40269</v>
      </c>
      <c r="B2555">
        <v>56.332599999999999</v>
      </c>
      <c r="C2555">
        <v>10.458299999999999</v>
      </c>
      <c r="D2555">
        <v>12.4724</v>
      </c>
      <c r="E2555">
        <v>29.470800000000001</v>
      </c>
      <c r="F2555">
        <v>24.974</v>
      </c>
      <c r="G2555">
        <v>23.850200000000001</v>
      </c>
      <c r="H2555">
        <v>19.32</v>
      </c>
      <c r="I2555">
        <v>13.0999</v>
      </c>
      <c r="J2555">
        <v>49.371400000000001</v>
      </c>
      <c r="K2555">
        <v>43.096400000000003</v>
      </c>
      <c r="L2555">
        <v>49.608899999999998</v>
      </c>
      <c r="M2555">
        <v>17.682200000000002</v>
      </c>
      <c r="N2555">
        <v>30.918299999999999</v>
      </c>
      <c r="O2555">
        <v>18.231100000000001</v>
      </c>
      <c r="P2555">
        <v>24.7319</v>
      </c>
      <c r="Q2555">
        <v>4.4080000000000004</v>
      </c>
      <c r="R2555">
        <v>45.085900000000002</v>
      </c>
      <c r="S2555">
        <v>11.828200000000001</v>
      </c>
      <c r="T2555">
        <v>0.41</v>
      </c>
      <c r="U2555">
        <v>119.9789</v>
      </c>
      <c r="V2555">
        <v>36.553400000000003</v>
      </c>
      <c r="W2555">
        <v>21.8078</v>
      </c>
      <c r="X2555">
        <v>30.4344</v>
      </c>
      <c r="Y2555">
        <v>87.702100000000002</v>
      </c>
      <c r="Z2555">
        <v>14.5526</v>
      </c>
      <c r="AA2555">
        <v>17.760000000000002</v>
      </c>
      <c r="AB2555">
        <v>42.832000000000001</v>
      </c>
      <c r="AC2555">
        <v>30.470600000000001</v>
      </c>
      <c r="AD2555">
        <v>17.399999999999999</v>
      </c>
      <c r="AE2555">
        <v>44.057899999999997</v>
      </c>
      <c r="AF2555">
        <v>23.977900000000002</v>
      </c>
      <c r="AG2555">
        <v>19.437899999999999</v>
      </c>
      <c r="AH2555">
        <v>26.051200000000001</v>
      </c>
      <c r="AI2555">
        <v>10.931100000000001</v>
      </c>
      <c r="AJ2555">
        <v>41.7181</v>
      </c>
      <c r="AK2555" t="e">
        <v>#N/A</v>
      </c>
      <c r="AL2555">
        <v>36.0901</v>
      </c>
      <c r="AM2555">
        <v>23.0609</v>
      </c>
      <c r="AN2555">
        <v>50.148099999999999</v>
      </c>
      <c r="AO2555">
        <v>19.044699999999999</v>
      </c>
      <c r="AP2555">
        <v>16.663</v>
      </c>
      <c r="AQ2555">
        <v>37.300699999999999</v>
      </c>
      <c r="AR2555">
        <v>25.0624</v>
      </c>
    </row>
    <row r="2556" spans="1:44" x14ac:dyDescent="0.25">
      <c r="A2556" s="1">
        <v>40273</v>
      </c>
      <c r="B2556">
        <v>56.561</v>
      </c>
      <c r="C2556">
        <v>10.4796</v>
      </c>
      <c r="D2556">
        <v>12.526300000000001</v>
      </c>
      <c r="E2556">
        <v>30.156300000000002</v>
      </c>
      <c r="F2556">
        <v>25.669599999999999</v>
      </c>
      <c r="G2556">
        <v>24.104900000000001</v>
      </c>
      <c r="H2556">
        <v>19.495000000000001</v>
      </c>
      <c r="I2556">
        <v>13.1652</v>
      </c>
      <c r="J2556">
        <v>48.728900000000003</v>
      </c>
      <c r="K2556">
        <v>43.7699</v>
      </c>
      <c r="L2556">
        <v>50.236400000000003</v>
      </c>
      <c r="M2556">
        <v>17.914899999999999</v>
      </c>
      <c r="N2556">
        <v>31.510100000000001</v>
      </c>
      <c r="O2556">
        <v>18.085999999999999</v>
      </c>
      <c r="P2556">
        <v>25.064699999999998</v>
      </c>
      <c r="Q2556">
        <v>4.766</v>
      </c>
      <c r="R2556">
        <v>45.472700000000003</v>
      </c>
      <c r="S2556">
        <v>11.9572</v>
      </c>
      <c r="T2556">
        <v>0.41499999999999998</v>
      </c>
      <c r="U2556">
        <v>122.05110000000001</v>
      </c>
      <c r="V2556">
        <v>36.985900000000001</v>
      </c>
      <c r="W2556">
        <v>22.023299999999999</v>
      </c>
      <c r="X2556">
        <v>30.718299999999999</v>
      </c>
      <c r="Y2556">
        <v>88.454400000000007</v>
      </c>
      <c r="Z2556">
        <v>14.682600000000001</v>
      </c>
      <c r="AA2556">
        <v>18.105</v>
      </c>
      <c r="AB2556">
        <v>42.591099999999997</v>
      </c>
      <c r="AC2556">
        <v>30.578499999999998</v>
      </c>
      <c r="AD2556">
        <v>17.47</v>
      </c>
      <c r="AE2556">
        <v>44.351199999999999</v>
      </c>
      <c r="AF2556">
        <v>23.7744</v>
      </c>
      <c r="AG2556">
        <v>19.511299999999999</v>
      </c>
      <c r="AH2556">
        <v>26.086400000000001</v>
      </c>
      <c r="AI2556">
        <v>10.816000000000001</v>
      </c>
      <c r="AJ2556">
        <v>41.981499999999997</v>
      </c>
      <c r="AK2556" t="e">
        <v>#N/A</v>
      </c>
      <c r="AL2556">
        <v>35.695300000000003</v>
      </c>
      <c r="AM2556">
        <v>23.165800000000001</v>
      </c>
      <c r="AN2556">
        <v>50.635199999999998</v>
      </c>
      <c r="AO2556">
        <v>19.154299999999999</v>
      </c>
      <c r="AP2556">
        <v>16.648599999999998</v>
      </c>
      <c r="AQ2556">
        <v>37.300699999999999</v>
      </c>
      <c r="AR2556">
        <v>24.829799999999999</v>
      </c>
    </row>
    <row r="2557" spans="1:44" x14ac:dyDescent="0.25">
      <c r="A2557" s="1">
        <v>40274</v>
      </c>
      <c r="B2557">
        <v>56.973100000000002</v>
      </c>
      <c r="C2557">
        <v>10.750500000000001</v>
      </c>
      <c r="D2557">
        <v>12.6297</v>
      </c>
      <c r="E2557">
        <v>30.638100000000001</v>
      </c>
      <c r="F2557">
        <v>26.433199999999999</v>
      </c>
      <c r="G2557">
        <v>24.341100000000001</v>
      </c>
      <c r="H2557">
        <v>19.670000000000002</v>
      </c>
      <c r="I2557">
        <v>13.498799999999999</v>
      </c>
      <c r="J2557">
        <v>49.208399999999997</v>
      </c>
      <c r="K2557">
        <v>44.208300000000001</v>
      </c>
      <c r="L2557">
        <v>50.649500000000003</v>
      </c>
      <c r="M2557">
        <v>18.0457</v>
      </c>
      <c r="N2557">
        <v>31.901599999999998</v>
      </c>
      <c r="O2557">
        <v>17.994299999999999</v>
      </c>
      <c r="P2557">
        <v>25.455100000000002</v>
      </c>
      <c r="Q2557">
        <v>5.1239999999999997</v>
      </c>
      <c r="R2557">
        <v>45.5227</v>
      </c>
      <c r="S2557">
        <v>12.0669</v>
      </c>
      <c r="T2557">
        <v>0.42</v>
      </c>
      <c r="U2557">
        <v>122.52290000000001</v>
      </c>
      <c r="V2557">
        <v>37.177799999999998</v>
      </c>
      <c r="W2557">
        <v>22.040099999999999</v>
      </c>
      <c r="X2557">
        <v>30.8902</v>
      </c>
      <c r="Y2557">
        <v>88.641000000000005</v>
      </c>
      <c r="Z2557">
        <v>14.6439</v>
      </c>
      <c r="AA2557">
        <v>18.45</v>
      </c>
      <c r="AB2557">
        <v>42.761000000000003</v>
      </c>
      <c r="AC2557">
        <v>31.081900000000001</v>
      </c>
      <c r="AD2557">
        <v>17.54</v>
      </c>
      <c r="AE2557">
        <v>44.445399999999999</v>
      </c>
      <c r="AF2557">
        <v>23.8127</v>
      </c>
      <c r="AG2557">
        <v>19.6496</v>
      </c>
      <c r="AH2557">
        <v>26.155899999999999</v>
      </c>
      <c r="AI2557">
        <v>10.912699999999999</v>
      </c>
      <c r="AJ2557">
        <v>41.776899999999998</v>
      </c>
      <c r="AK2557" t="e">
        <v>#N/A</v>
      </c>
      <c r="AL2557">
        <v>35.389099999999999</v>
      </c>
      <c r="AM2557">
        <v>23.48</v>
      </c>
      <c r="AN2557">
        <v>50.7849</v>
      </c>
      <c r="AO2557">
        <v>19.098099999999999</v>
      </c>
      <c r="AP2557">
        <v>16.7254</v>
      </c>
      <c r="AQ2557">
        <v>37.528199999999998</v>
      </c>
      <c r="AR2557">
        <v>25.1404</v>
      </c>
    </row>
    <row r="2558" spans="1:44" x14ac:dyDescent="0.25">
      <c r="A2558" s="1">
        <v>40275</v>
      </c>
      <c r="B2558">
        <v>56.744199999999999</v>
      </c>
      <c r="C2558">
        <v>10.587400000000001</v>
      </c>
      <c r="D2558">
        <v>12.5679</v>
      </c>
      <c r="E2558">
        <v>30.2316</v>
      </c>
      <c r="F2558">
        <v>29.3383</v>
      </c>
      <c r="G2558">
        <v>24.551500000000001</v>
      </c>
      <c r="H2558">
        <v>19.32</v>
      </c>
      <c r="I2558">
        <v>13.6508</v>
      </c>
      <c r="J2558">
        <v>49.237400000000001</v>
      </c>
      <c r="K2558">
        <v>43.836300000000001</v>
      </c>
      <c r="L2558">
        <v>50.529000000000003</v>
      </c>
      <c r="M2558">
        <v>18.2043</v>
      </c>
      <c r="N2558">
        <v>32.558999999999997</v>
      </c>
      <c r="O2558">
        <v>17.913399999999999</v>
      </c>
      <c r="P2558">
        <v>25.5489</v>
      </c>
      <c r="Q2558">
        <v>4.9610000000000003</v>
      </c>
      <c r="R2558">
        <v>45.336799999999997</v>
      </c>
      <c r="S2558">
        <v>12.0525</v>
      </c>
      <c r="T2558">
        <v>0.42</v>
      </c>
      <c r="U2558">
        <v>125.49930000000001</v>
      </c>
      <c r="V2558">
        <v>36.938800000000001</v>
      </c>
      <c r="W2558">
        <v>22.173500000000001</v>
      </c>
      <c r="X2558">
        <v>30.8765</v>
      </c>
      <c r="Y2558">
        <v>88.702399999999997</v>
      </c>
      <c r="Z2558">
        <v>14.7316</v>
      </c>
      <c r="AA2558">
        <v>18.809999999999999</v>
      </c>
      <c r="AB2558">
        <v>42.881399999999999</v>
      </c>
      <c r="AC2558">
        <v>30.8582</v>
      </c>
      <c r="AD2558">
        <v>17.55</v>
      </c>
      <c r="AE2558">
        <v>44.559600000000003</v>
      </c>
      <c r="AF2558">
        <v>23.6174</v>
      </c>
      <c r="AG2558">
        <v>19.752300000000002</v>
      </c>
      <c r="AH2558">
        <v>26.151900000000001</v>
      </c>
      <c r="AI2558">
        <v>11.029500000000001</v>
      </c>
      <c r="AJ2558">
        <v>41.546799999999998</v>
      </c>
      <c r="AK2558" t="e">
        <v>#N/A</v>
      </c>
      <c r="AL2558">
        <v>35.476799999999997</v>
      </c>
      <c r="AM2558">
        <v>23.239799999999999</v>
      </c>
      <c r="AN2558">
        <v>50.533700000000003</v>
      </c>
      <c r="AO2558">
        <v>18.8063</v>
      </c>
      <c r="AP2558">
        <v>16.488399999999999</v>
      </c>
      <c r="AQ2558">
        <v>37.516100000000002</v>
      </c>
      <c r="AR2558">
        <v>25.139199999999999</v>
      </c>
    </row>
    <row r="2559" spans="1:44" x14ac:dyDescent="0.25">
      <c r="A2559" s="1">
        <v>40276</v>
      </c>
      <c r="B2559">
        <v>56.448799999999999</v>
      </c>
      <c r="C2559">
        <v>10.715999999999999</v>
      </c>
      <c r="D2559">
        <v>12.5427</v>
      </c>
      <c r="E2559">
        <v>31.276599999999998</v>
      </c>
      <c r="F2559">
        <v>27.878</v>
      </c>
      <c r="G2559">
        <v>24.565200000000001</v>
      </c>
      <c r="H2559">
        <v>19.440000000000001</v>
      </c>
      <c r="I2559">
        <v>13.7181</v>
      </c>
      <c r="J2559">
        <v>49.523699999999998</v>
      </c>
      <c r="K2559">
        <v>43.988199999999999</v>
      </c>
      <c r="L2559">
        <v>50.886200000000002</v>
      </c>
      <c r="M2559">
        <v>18.222899999999999</v>
      </c>
      <c r="N2559">
        <v>33.490499999999997</v>
      </c>
      <c r="O2559">
        <v>17.9526</v>
      </c>
      <c r="P2559">
        <v>25.864699999999999</v>
      </c>
      <c r="Q2559">
        <v>5.4</v>
      </c>
      <c r="R2559">
        <v>45.838000000000001</v>
      </c>
      <c r="S2559">
        <v>12.131600000000001</v>
      </c>
      <c r="T2559">
        <v>0.42</v>
      </c>
      <c r="U2559">
        <v>128.15649999999999</v>
      </c>
      <c r="V2559">
        <v>37.297499999999999</v>
      </c>
      <c r="W2559">
        <v>22.4924</v>
      </c>
      <c r="X2559">
        <v>31.143000000000001</v>
      </c>
      <c r="Y2559">
        <v>88.393299999999996</v>
      </c>
      <c r="Z2559">
        <v>14.6882</v>
      </c>
      <c r="AA2559">
        <v>19.690000000000001</v>
      </c>
      <c r="AB2559">
        <v>42.831899999999997</v>
      </c>
      <c r="AC2559">
        <v>31.260999999999999</v>
      </c>
      <c r="AD2559">
        <v>17.64</v>
      </c>
      <c r="AE2559">
        <v>45.406999999999996</v>
      </c>
      <c r="AF2559">
        <v>23.6892</v>
      </c>
      <c r="AG2559">
        <v>20.195799999999998</v>
      </c>
      <c r="AH2559">
        <v>26.3811</v>
      </c>
      <c r="AI2559">
        <v>11.1114</v>
      </c>
      <c r="AJ2559">
        <v>41.724299999999999</v>
      </c>
      <c r="AK2559" t="e">
        <v>#N/A</v>
      </c>
      <c r="AL2559">
        <v>35.431600000000003</v>
      </c>
      <c r="AM2559">
        <v>23.097200000000001</v>
      </c>
      <c r="AN2559">
        <v>50.502200000000002</v>
      </c>
      <c r="AO2559">
        <v>18.8185</v>
      </c>
      <c r="AP2559">
        <v>16.685199999999998</v>
      </c>
      <c r="AQ2559">
        <v>37.708300000000001</v>
      </c>
      <c r="AR2559">
        <v>25.472300000000001</v>
      </c>
    </row>
    <row r="2560" spans="1:44" x14ac:dyDescent="0.25">
      <c r="A2560" s="1">
        <v>40277</v>
      </c>
      <c r="B2560">
        <v>56.442799999999998</v>
      </c>
      <c r="C2560">
        <v>10.3019</v>
      </c>
      <c r="D2560">
        <v>12.610900000000001</v>
      </c>
      <c r="E2560">
        <v>31.206099999999999</v>
      </c>
      <c r="F2560">
        <v>28.099900000000002</v>
      </c>
      <c r="G2560">
        <v>24.591799999999999</v>
      </c>
      <c r="H2560">
        <v>19.5</v>
      </c>
      <c r="I2560">
        <v>13.584</v>
      </c>
      <c r="J2560">
        <v>49.293399999999998</v>
      </c>
      <c r="K2560">
        <v>44.234400000000001</v>
      </c>
      <c r="L2560">
        <v>51.749400000000001</v>
      </c>
      <c r="M2560">
        <v>18.323599999999999</v>
      </c>
      <c r="N2560">
        <v>33.866</v>
      </c>
      <c r="O2560">
        <v>18.11</v>
      </c>
      <c r="P2560">
        <v>25.727399999999999</v>
      </c>
      <c r="Q2560">
        <v>5.5750000000000002</v>
      </c>
      <c r="R2560">
        <v>46.140599999999999</v>
      </c>
      <c r="S2560">
        <v>12.0258</v>
      </c>
      <c r="T2560">
        <v>0.41</v>
      </c>
      <c r="U2560">
        <v>127.04430000000001</v>
      </c>
      <c r="V2560">
        <v>37.2181</v>
      </c>
      <c r="W2560">
        <v>22.534300000000002</v>
      </c>
      <c r="X2560">
        <v>31.128599999999999</v>
      </c>
      <c r="Y2560">
        <v>88.603499999999997</v>
      </c>
      <c r="Z2560">
        <v>14.7486</v>
      </c>
      <c r="AA2560">
        <v>19.89</v>
      </c>
      <c r="AB2560">
        <v>42.688000000000002</v>
      </c>
      <c r="AC2560">
        <v>31.204699999999999</v>
      </c>
      <c r="AD2560">
        <v>17.46</v>
      </c>
      <c r="AE2560">
        <v>45.055999999999997</v>
      </c>
      <c r="AF2560">
        <v>23.654900000000001</v>
      </c>
      <c r="AG2560">
        <v>20.344799999999999</v>
      </c>
      <c r="AH2560">
        <v>26.629100000000001</v>
      </c>
      <c r="AI2560">
        <v>11.1092</v>
      </c>
      <c r="AJ2560">
        <v>41.562600000000003</v>
      </c>
      <c r="AK2560" t="e">
        <v>#N/A</v>
      </c>
      <c r="AL2560">
        <v>35.2928</v>
      </c>
      <c r="AM2560">
        <v>22.6921</v>
      </c>
      <c r="AN2560">
        <v>50.3675</v>
      </c>
      <c r="AO2560">
        <v>18.645199999999999</v>
      </c>
      <c r="AP2560">
        <v>16.7621</v>
      </c>
      <c r="AQ2560">
        <v>37.250599999999999</v>
      </c>
      <c r="AR2560">
        <v>25.695</v>
      </c>
    </row>
    <row r="2561" spans="1:44" x14ac:dyDescent="0.25">
      <c r="A2561" s="1">
        <v>40280</v>
      </c>
      <c r="B2561">
        <v>55.467799999999997</v>
      </c>
      <c r="C2561">
        <v>10.2765</v>
      </c>
      <c r="D2561">
        <v>12.5252</v>
      </c>
      <c r="E2561">
        <v>31.206900000000001</v>
      </c>
      <c r="F2561">
        <v>29.919799999999999</v>
      </c>
      <c r="G2561">
        <v>24.277999999999999</v>
      </c>
      <c r="H2561">
        <v>19.55</v>
      </c>
      <c r="I2561">
        <v>13.433400000000001</v>
      </c>
      <c r="J2561">
        <v>48.228700000000003</v>
      </c>
      <c r="K2561">
        <v>44.554699999999997</v>
      </c>
      <c r="L2561">
        <v>51.580199999999998</v>
      </c>
      <c r="M2561">
        <v>18.004999999999999</v>
      </c>
      <c r="N2561">
        <v>34.0244</v>
      </c>
      <c r="O2561">
        <v>17.897600000000001</v>
      </c>
      <c r="P2561">
        <v>25.159199999999998</v>
      </c>
      <c r="Q2561">
        <v>5.4050000000000002</v>
      </c>
      <c r="R2561">
        <v>45.424799999999998</v>
      </c>
      <c r="S2561">
        <v>11.9694</v>
      </c>
      <c r="T2561">
        <v>0.41</v>
      </c>
      <c r="U2561">
        <v>124.2702</v>
      </c>
      <c r="V2561">
        <v>36.674199999999999</v>
      </c>
      <c r="W2561">
        <v>22.354399999999998</v>
      </c>
      <c r="X2561">
        <v>30.8155</v>
      </c>
      <c r="Y2561">
        <v>87.0214</v>
      </c>
      <c r="Z2561">
        <v>14.5304</v>
      </c>
      <c r="AA2561">
        <v>19.579999999999998</v>
      </c>
      <c r="AB2561">
        <v>42.036999999999999</v>
      </c>
      <c r="AC2561">
        <v>30.85</v>
      </c>
      <c r="AD2561">
        <v>17.420000000000002</v>
      </c>
      <c r="AE2561">
        <v>44.292400000000001</v>
      </c>
      <c r="AF2561">
        <v>23.229299999999999</v>
      </c>
      <c r="AG2561">
        <v>20.037099999999999</v>
      </c>
      <c r="AH2561">
        <v>26.357299999999999</v>
      </c>
      <c r="AI2561">
        <v>10.9702</v>
      </c>
      <c r="AJ2561">
        <v>40.927999999999997</v>
      </c>
      <c r="AK2561" t="e">
        <v>#N/A</v>
      </c>
      <c r="AL2561">
        <v>34.518500000000003</v>
      </c>
      <c r="AM2561">
        <v>22.356400000000001</v>
      </c>
      <c r="AN2561">
        <v>49.4681</v>
      </c>
      <c r="AO2561">
        <v>18.283899999999999</v>
      </c>
      <c r="AP2561">
        <v>16.633700000000001</v>
      </c>
      <c r="AQ2561">
        <v>36.6663</v>
      </c>
      <c r="AR2561">
        <v>25.084099999999999</v>
      </c>
    </row>
    <row r="2562" spans="1:44" x14ac:dyDescent="0.25">
      <c r="A2562" s="1">
        <v>40281</v>
      </c>
      <c r="B2562">
        <v>55.915500000000002</v>
      </c>
      <c r="C2562">
        <v>10.1157</v>
      </c>
      <c r="D2562">
        <v>12.527100000000001</v>
      </c>
      <c r="E2562">
        <v>31.526800000000001</v>
      </c>
      <c r="F2562">
        <v>29.147400000000001</v>
      </c>
      <c r="G2562">
        <v>24.2956</v>
      </c>
      <c r="H2562">
        <v>19.23</v>
      </c>
      <c r="I2562">
        <v>13.442600000000001</v>
      </c>
      <c r="J2562">
        <v>47.746200000000002</v>
      </c>
      <c r="K2562">
        <v>44.200600000000001</v>
      </c>
      <c r="L2562">
        <v>51.4467</v>
      </c>
      <c r="M2562">
        <v>17.9465</v>
      </c>
      <c r="N2562">
        <v>33.883000000000003</v>
      </c>
      <c r="O2562">
        <v>17.985199999999999</v>
      </c>
      <c r="P2562">
        <v>24.975300000000001</v>
      </c>
      <c r="Q2562">
        <v>5.8</v>
      </c>
      <c r="R2562">
        <v>45.398499999999999</v>
      </c>
      <c r="S2562">
        <v>12.1248</v>
      </c>
      <c r="T2562">
        <v>0.42</v>
      </c>
      <c r="U2562">
        <v>125.2739</v>
      </c>
      <c r="V2562">
        <v>36.611499999999999</v>
      </c>
      <c r="W2562">
        <v>22.931999999999999</v>
      </c>
      <c r="X2562">
        <v>30.5989</v>
      </c>
      <c r="Y2562">
        <v>87.488399999999999</v>
      </c>
      <c r="Z2562">
        <v>14.674300000000001</v>
      </c>
      <c r="AA2562">
        <v>19.36</v>
      </c>
      <c r="AB2562">
        <v>42.411299999999997</v>
      </c>
      <c r="AC2562">
        <v>30.673999999999999</v>
      </c>
      <c r="AD2562">
        <v>17.489999999999998</v>
      </c>
      <c r="AE2562">
        <v>44.551099999999998</v>
      </c>
      <c r="AF2562">
        <v>23.138200000000001</v>
      </c>
      <c r="AG2562">
        <v>20.126000000000001</v>
      </c>
      <c r="AH2562">
        <v>26.354199999999999</v>
      </c>
      <c r="AI2562">
        <v>10.902100000000001</v>
      </c>
      <c r="AJ2562">
        <v>41.129899999999999</v>
      </c>
      <c r="AK2562" t="e">
        <v>#N/A</v>
      </c>
      <c r="AL2562">
        <v>34.656300000000002</v>
      </c>
      <c r="AM2562">
        <v>22.2834</v>
      </c>
      <c r="AN2562">
        <v>49.274099999999997</v>
      </c>
      <c r="AO2562">
        <v>18.366</v>
      </c>
      <c r="AP2562">
        <v>16.564699999999998</v>
      </c>
      <c r="AQ2562">
        <v>36.471699999999998</v>
      </c>
      <c r="AR2562">
        <v>25.052900000000001</v>
      </c>
    </row>
    <row r="2563" spans="1:44" x14ac:dyDescent="0.25">
      <c r="A2563" s="1">
        <v>40282</v>
      </c>
      <c r="B2563">
        <v>56.083199999999998</v>
      </c>
      <c r="C2563">
        <v>10.1553</v>
      </c>
      <c r="D2563">
        <v>12.533200000000001</v>
      </c>
      <c r="E2563">
        <v>32.4803</v>
      </c>
      <c r="F2563">
        <v>28.7819</v>
      </c>
      <c r="G2563">
        <v>24.564499999999999</v>
      </c>
      <c r="H2563">
        <v>19.170000000000002</v>
      </c>
      <c r="I2563">
        <v>13.9354</v>
      </c>
      <c r="J2563">
        <v>47.975200000000001</v>
      </c>
      <c r="K2563">
        <v>44.823</v>
      </c>
      <c r="L2563">
        <v>51.5625</v>
      </c>
      <c r="M2563">
        <v>18.202300000000001</v>
      </c>
      <c r="N2563">
        <v>36.071599999999997</v>
      </c>
      <c r="O2563">
        <v>17.920100000000001</v>
      </c>
      <c r="P2563">
        <v>25.0779</v>
      </c>
      <c r="Q2563">
        <v>5.7009999999999996</v>
      </c>
      <c r="R2563">
        <v>45.258699999999997</v>
      </c>
      <c r="S2563">
        <v>12.351599999999999</v>
      </c>
      <c r="T2563">
        <v>0.42</v>
      </c>
      <c r="U2563">
        <v>128.93279999999999</v>
      </c>
      <c r="V2563">
        <v>37.028100000000002</v>
      </c>
      <c r="W2563">
        <v>23.304600000000001</v>
      </c>
      <c r="X2563">
        <v>30.974900000000002</v>
      </c>
      <c r="Y2563">
        <v>88.784599999999998</v>
      </c>
      <c r="Z2563">
        <v>15.1221</v>
      </c>
      <c r="AA2563">
        <v>19.600000000000001</v>
      </c>
      <c r="AB2563">
        <v>42.1892</v>
      </c>
      <c r="AC2563">
        <v>31.842700000000001</v>
      </c>
      <c r="AD2563">
        <v>17.579999999999998</v>
      </c>
      <c r="AE2563">
        <v>44.768799999999999</v>
      </c>
      <c r="AF2563">
        <v>22.775600000000001</v>
      </c>
      <c r="AG2563">
        <v>20.3292</v>
      </c>
      <c r="AH2563">
        <v>26.3932</v>
      </c>
      <c r="AI2563">
        <v>10.806699999999999</v>
      </c>
      <c r="AJ2563">
        <v>41.156999999999996</v>
      </c>
      <c r="AK2563" t="e">
        <v>#N/A</v>
      </c>
      <c r="AL2563">
        <v>35.031700000000001</v>
      </c>
      <c r="AM2563">
        <v>21.470400000000001</v>
      </c>
      <c r="AN2563">
        <v>49.5197</v>
      </c>
      <c r="AO2563">
        <v>18.188700000000001</v>
      </c>
      <c r="AP2563">
        <v>16.787600000000001</v>
      </c>
      <c r="AQ2563">
        <v>36.332700000000003</v>
      </c>
      <c r="AR2563">
        <v>25.245100000000001</v>
      </c>
    </row>
    <row r="2564" spans="1:44" x14ac:dyDescent="0.25">
      <c r="A2564" s="1">
        <v>40283</v>
      </c>
      <c r="B2564">
        <v>56.484099999999998</v>
      </c>
      <c r="C2564">
        <v>10.1166</v>
      </c>
      <c r="D2564">
        <v>12.5572</v>
      </c>
      <c r="E2564">
        <v>32.650599999999997</v>
      </c>
      <c r="F2564">
        <v>29.012899999999998</v>
      </c>
      <c r="G2564">
        <v>24.967600000000001</v>
      </c>
      <c r="H2564">
        <v>19.28</v>
      </c>
      <c r="I2564">
        <v>14.1096</v>
      </c>
      <c r="J2564">
        <v>48.482300000000002</v>
      </c>
      <c r="K2564">
        <v>45.6875</v>
      </c>
      <c r="L2564">
        <v>52.540300000000002</v>
      </c>
      <c r="M2564">
        <v>18.427099999999999</v>
      </c>
      <c r="N2564">
        <v>35.966999999999999</v>
      </c>
      <c r="O2564">
        <v>17.8796</v>
      </c>
      <c r="P2564">
        <v>25.644100000000002</v>
      </c>
      <c r="Q2564">
        <v>5.7569999999999997</v>
      </c>
      <c r="R2564">
        <v>45.3568</v>
      </c>
      <c r="S2564">
        <v>12.4741</v>
      </c>
      <c r="T2564">
        <v>0.41199999999999998</v>
      </c>
      <c r="U2564">
        <v>129.37739999999999</v>
      </c>
      <c r="V2564">
        <v>36.942300000000003</v>
      </c>
      <c r="W2564">
        <v>23.386500000000002</v>
      </c>
      <c r="X2564">
        <v>31.244900000000001</v>
      </c>
      <c r="Y2564">
        <v>88.930400000000006</v>
      </c>
      <c r="Z2564">
        <v>15.653700000000001</v>
      </c>
      <c r="AA2564">
        <v>20.03</v>
      </c>
      <c r="AB2564">
        <v>42.306699999999999</v>
      </c>
      <c r="AC2564">
        <v>32.063400000000001</v>
      </c>
      <c r="AD2564">
        <v>17.739999999999998</v>
      </c>
      <c r="AE2564">
        <v>44.854300000000002</v>
      </c>
      <c r="AF2564">
        <v>23.008800000000001</v>
      </c>
      <c r="AG2564">
        <v>20.409300000000002</v>
      </c>
      <c r="AH2564">
        <v>26.363600000000002</v>
      </c>
      <c r="AI2564">
        <v>10.8125</v>
      </c>
      <c r="AJ2564">
        <v>41.215600000000002</v>
      </c>
      <c r="AK2564" t="e">
        <v>#N/A</v>
      </c>
      <c r="AL2564">
        <v>35.222099999999998</v>
      </c>
      <c r="AM2564">
        <v>21.332799999999999</v>
      </c>
      <c r="AN2564">
        <v>50.189599999999999</v>
      </c>
      <c r="AO2564">
        <v>18.094200000000001</v>
      </c>
      <c r="AP2564">
        <v>16.8613</v>
      </c>
      <c r="AQ2564">
        <v>36.148899999999998</v>
      </c>
      <c r="AR2564">
        <v>25.517700000000001</v>
      </c>
    </row>
    <row r="2565" spans="1:44" x14ac:dyDescent="0.25">
      <c r="A2565" s="1">
        <v>40284</v>
      </c>
      <c r="B2565">
        <v>55.993499999999997</v>
      </c>
      <c r="C2565">
        <v>9.8472600000000003</v>
      </c>
      <c r="D2565">
        <v>12.4345</v>
      </c>
      <c r="E2565">
        <v>31.715900000000001</v>
      </c>
      <c r="F2565">
        <v>28.522200000000002</v>
      </c>
      <c r="G2565">
        <v>24.881699999999999</v>
      </c>
      <c r="H2565">
        <v>19.21</v>
      </c>
      <c r="I2565">
        <v>13.3024</v>
      </c>
      <c r="J2565">
        <v>47.646299999999997</v>
      </c>
      <c r="K2565">
        <v>44.819800000000001</v>
      </c>
      <c r="L2565">
        <v>51.976599999999998</v>
      </c>
      <c r="M2565">
        <v>18.371200000000002</v>
      </c>
      <c r="N2565">
        <v>33.561199999999999</v>
      </c>
      <c r="O2565">
        <v>18.032599999999999</v>
      </c>
      <c r="P2565">
        <v>25.096399999999999</v>
      </c>
      <c r="Q2565">
        <v>5.42</v>
      </c>
      <c r="R2565">
        <v>45.075099999999999</v>
      </c>
      <c r="S2565">
        <v>12.1806</v>
      </c>
      <c r="T2565">
        <v>0.41</v>
      </c>
      <c r="U2565">
        <v>112.708</v>
      </c>
      <c r="V2565">
        <v>36.7209</v>
      </c>
      <c r="W2565">
        <v>23.462399999999999</v>
      </c>
      <c r="X2565">
        <v>30.815100000000001</v>
      </c>
      <c r="Y2565">
        <v>88.8874</v>
      </c>
      <c r="Z2565">
        <v>15.4701</v>
      </c>
      <c r="AA2565">
        <v>20.18</v>
      </c>
      <c r="AB2565">
        <v>42.133899999999997</v>
      </c>
      <c r="AC2565">
        <v>30.568000000000001</v>
      </c>
      <c r="AD2565">
        <v>17.75</v>
      </c>
      <c r="AE2565">
        <v>44.7804</v>
      </c>
      <c r="AF2565">
        <v>22.593800000000002</v>
      </c>
      <c r="AG2565">
        <v>20.343299999999999</v>
      </c>
      <c r="AH2565">
        <v>26.328600000000002</v>
      </c>
      <c r="AI2565">
        <v>10.698700000000001</v>
      </c>
      <c r="AJ2565">
        <v>41.177599999999998</v>
      </c>
      <c r="AK2565" t="e">
        <v>#N/A</v>
      </c>
      <c r="AL2565">
        <v>34.732599999999998</v>
      </c>
      <c r="AM2565">
        <v>21.374700000000001</v>
      </c>
      <c r="AN2565">
        <v>49.603700000000003</v>
      </c>
      <c r="AO2565">
        <v>18.130800000000001</v>
      </c>
      <c r="AP2565">
        <v>16.813400000000001</v>
      </c>
      <c r="AQ2565">
        <v>36.192900000000002</v>
      </c>
      <c r="AR2565">
        <v>25.134699999999999</v>
      </c>
    </row>
    <row r="2566" spans="1:44" x14ac:dyDescent="0.25">
      <c r="A2566" s="1">
        <v>40287</v>
      </c>
      <c r="B2566">
        <v>56.517200000000003</v>
      </c>
      <c r="C2566">
        <v>9.7871799999999993</v>
      </c>
      <c r="D2566">
        <v>12.565899999999999</v>
      </c>
      <c r="E2566">
        <v>32.4268</v>
      </c>
      <c r="F2566">
        <v>28.696899999999999</v>
      </c>
      <c r="G2566">
        <v>25.039000000000001</v>
      </c>
      <c r="H2566">
        <v>19.5</v>
      </c>
      <c r="I2566">
        <v>13.389900000000001</v>
      </c>
      <c r="J2566">
        <v>48.127000000000002</v>
      </c>
      <c r="K2566">
        <v>45.2378</v>
      </c>
      <c r="L2566">
        <v>52.744999999999997</v>
      </c>
      <c r="M2566">
        <v>18.573799999999999</v>
      </c>
      <c r="N2566">
        <v>36.192100000000003</v>
      </c>
      <c r="O2566">
        <v>18.2865</v>
      </c>
      <c r="P2566">
        <v>25.7532</v>
      </c>
      <c r="Q2566">
        <v>5.4390000000000001</v>
      </c>
      <c r="R2566">
        <v>45.621299999999998</v>
      </c>
      <c r="S2566">
        <v>12.2546</v>
      </c>
      <c r="T2566">
        <v>0.4</v>
      </c>
      <c r="U2566">
        <v>115.4239</v>
      </c>
      <c r="V2566">
        <v>36.9268</v>
      </c>
      <c r="W2566">
        <v>23.750299999999999</v>
      </c>
      <c r="X2566">
        <v>31.003900000000002</v>
      </c>
      <c r="Y2566">
        <v>90.6661</v>
      </c>
      <c r="Z2566">
        <v>15.6409</v>
      </c>
      <c r="AA2566">
        <v>20.11</v>
      </c>
      <c r="AB2566">
        <v>43.116500000000002</v>
      </c>
      <c r="AC2566">
        <v>30.694199999999999</v>
      </c>
      <c r="AD2566">
        <v>17.75</v>
      </c>
      <c r="AE2566">
        <v>45.705599999999997</v>
      </c>
      <c r="AF2566">
        <v>22.888200000000001</v>
      </c>
      <c r="AG2566">
        <v>20.739899999999999</v>
      </c>
      <c r="AH2566">
        <v>26.6752</v>
      </c>
      <c r="AI2566">
        <v>10.7743</v>
      </c>
      <c r="AJ2566">
        <v>41.7376</v>
      </c>
      <c r="AK2566" t="e">
        <v>#N/A</v>
      </c>
      <c r="AL2566">
        <v>35.697000000000003</v>
      </c>
      <c r="AM2566">
        <v>21.889099999999999</v>
      </c>
      <c r="AN2566">
        <v>50.031500000000001</v>
      </c>
      <c r="AO2566">
        <v>18.362400000000001</v>
      </c>
      <c r="AP2566">
        <v>16.810600000000001</v>
      </c>
      <c r="AQ2566">
        <v>36.659300000000002</v>
      </c>
      <c r="AR2566">
        <v>25.567799999999998</v>
      </c>
    </row>
    <row r="2567" spans="1:44" x14ac:dyDescent="0.25">
      <c r="A2567" s="1">
        <v>40288</v>
      </c>
      <c r="B2567">
        <v>57.210099999999997</v>
      </c>
      <c r="C2567">
        <v>9.7693600000000007</v>
      </c>
      <c r="D2567">
        <v>12.6591</v>
      </c>
      <c r="E2567">
        <v>32.614600000000003</v>
      </c>
      <c r="F2567">
        <v>30.4392</v>
      </c>
      <c r="G2567">
        <v>24.688400000000001</v>
      </c>
      <c r="H2567">
        <v>19.760000000000002</v>
      </c>
      <c r="I2567">
        <v>13.495799999999999</v>
      </c>
      <c r="J2567">
        <v>48.238300000000002</v>
      </c>
      <c r="K2567">
        <v>45.399700000000003</v>
      </c>
      <c r="L2567">
        <v>53.005400000000002</v>
      </c>
      <c r="M2567">
        <v>18.581499999999998</v>
      </c>
      <c r="N2567">
        <v>36.7121</v>
      </c>
      <c r="O2567">
        <v>17.933499999999999</v>
      </c>
      <c r="P2567">
        <v>25.513300000000001</v>
      </c>
      <c r="Q2567">
        <v>5.58</v>
      </c>
      <c r="R2567">
        <v>45.931399999999996</v>
      </c>
      <c r="S2567">
        <v>12.244199999999999</v>
      </c>
      <c r="T2567">
        <v>0.41</v>
      </c>
      <c r="U2567">
        <v>112.61069999999999</v>
      </c>
      <c r="V2567">
        <v>36.7241</v>
      </c>
      <c r="W2567">
        <v>23.661999999999999</v>
      </c>
      <c r="X2567">
        <v>31.305</v>
      </c>
      <c r="Y2567">
        <v>88.5685</v>
      </c>
      <c r="Z2567">
        <v>15.6561</v>
      </c>
      <c r="AA2567">
        <v>19.79</v>
      </c>
      <c r="AB2567">
        <v>42.917900000000003</v>
      </c>
      <c r="AC2567">
        <v>30.901399999999999</v>
      </c>
      <c r="AD2567">
        <v>17.75</v>
      </c>
      <c r="AE2567">
        <v>45.795999999999999</v>
      </c>
      <c r="AF2567">
        <v>22.898099999999999</v>
      </c>
      <c r="AG2567">
        <v>20.8765</v>
      </c>
      <c r="AH2567">
        <v>26.842600000000001</v>
      </c>
      <c r="AI2567">
        <v>10.712</v>
      </c>
      <c r="AJ2567">
        <v>41.550699999999999</v>
      </c>
      <c r="AK2567" t="e">
        <v>#N/A</v>
      </c>
      <c r="AL2567">
        <v>35.540700000000001</v>
      </c>
      <c r="AM2567">
        <v>21.626999999999999</v>
      </c>
      <c r="AN2567">
        <v>50.128500000000003</v>
      </c>
      <c r="AO2567">
        <v>18.307300000000001</v>
      </c>
      <c r="AP2567">
        <v>16.910499999999999</v>
      </c>
      <c r="AQ2567">
        <v>36.599699999999999</v>
      </c>
      <c r="AR2567">
        <v>25.725999999999999</v>
      </c>
    </row>
    <row r="2568" spans="1:44" x14ac:dyDescent="0.25">
      <c r="A2568" s="1">
        <v>40289</v>
      </c>
      <c r="B2568">
        <v>57.984400000000001</v>
      </c>
      <c r="C2568">
        <v>9.8232099999999996</v>
      </c>
      <c r="D2568">
        <v>12.940899999999999</v>
      </c>
      <c r="E2568">
        <v>32.712299999999999</v>
      </c>
      <c r="F2568">
        <v>30.158100000000001</v>
      </c>
      <c r="G2568">
        <v>26.386199999999999</v>
      </c>
      <c r="H2568">
        <v>19.690000000000001</v>
      </c>
      <c r="I2568">
        <v>13.368499999999999</v>
      </c>
      <c r="J2568">
        <v>50.519199999999998</v>
      </c>
      <c r="K2568">
        <v>45.9529</v>
      </c>
      <c r="L2568">
        <v>53.368600000000001</v>
      </c>
      <c r="M2568">
        <v>18.779900000000001</v>
      </c>
      <c r="N2568">
        <v>36.7241</v>
      </c>
      <c r="O2568">
        <v>17.992000000000001</v>
      </c>
      <c r="P2568">
        <v>25.669799999999999</v>
      </c>
      <c r="Q2568">
        <v>5.4960000000000004</v>
      </c>
      <c r="R2568">
        <v>46.286000000000001</v>
      </c>
      <c r="S2568">
        <v>12.3672</v>
      </c>
      <c r="T2568">
        <v>0.51</v>
      </c>
      <c r="U2568">
        <v>112.8169</v>
      </c>
      <c r="V2568">
        <v>37.131100000000004</v>
      </c>
      <c r="W2568">
        <v>23.922899999999998</v>
      </c>
      <c r="X2568">
        <v>31.7805</v>
      </c>
      <c r="Y2568">
        <v>88.834800000000001</v>
      </c>
      <c r="Z2568">
        <v>15.579000000000001</v>
      </c>
      <c r="AA2568">
        <v>19.88</v>
      </c>
      <c r="AB2568">
        <v>42.887</v>
      </c>
      <c r="AC2568">
        <v>30.802499999999998</v>
      </c>
      <c r="AD2568">
        <v>17.649999999999999</v>
      </c>
      <c r="AE2568">
        <v>46.196100000000001</v>
      </c>
      <c r="AF2568">
        <v>22.246400000000001</v>
      </c>
      <c r="AG2568">
        <v>21.0396</v>
      </c>
      <c r="AH2568">
        <v>27.196999999999999</v>
      </c>
      <c r="AI2568">
        <v>10.699400000000001</v>
      </c>
      <c r="AJ2568">
        <v>42.1935</v>
      </c>
      <c r="AK2568" t="e">
        <v>#N/A</v>
      </c>
      <c r="AL2568">
        <v>35.591500000000003</v>
      </c>
      <c r="AM2568">
        <v>21.302800000000001</v>
      </c>
      <c r="AN2568">
        <v>52.411999999999999</v>
      </c>
      <c r="AO2568">
        <v>18.338000000000001</v>
      </c>
      <c r="AP2568">
        <v>16.886500000000002</v>
      </c>
      <c r="AQ2568">
        <v>36.875100000000003</v>
      </c>
      <c r="AR2568">
        <v>25.957599999999999</v>
      </c>
    </row>
    <row r="2569" spans="1:44" x14ac:dyDescent="0.25">
      <c r="A2569" s="1">
        <v>40290</v>
      </c>
      <c r="B2569">
        <v>58.369700000000002</v>
      </c>
      <c r="C2569">
        <v>9.9488299999999992</v>
      </c>
      <c r="D2569">
        <v>12.865</v>
      </c>
      <c r="E2569">
        <v>33.373600000000003</v>
      </c>
      <c r="F2569">
        <v>31.972200000000001</v>
      </c>
      <c r="G2569">
        <v>27.182099999999998</v>
      </c>
      <c r="H2569">
        <v>19.600000000000001</v>
      </c>
      <c r="I2569">
        <v>13.5932</v>
      </c>
      <c r="J2569">
        <v>51.624600000000001</v>
      </c>
      <c r="K2569">
        <v>46.119900000000001</v>
      </c>
      <c r="L2569">
        <v>53.034300000000002</v>
      </c>
      <c r="M2569">
        <v>18.883099999999999</v>
      </c>
      <c r="N2569">
        <v>36.369399999999999</v>
      </c>
      <c r="O2569">
        <v>18.0779</v>
      </c>
      <c r="P2569">
        <v>25.9986</v>
      </c>
      <c r="Q2569">
        <v>5.75</v>
      </c>
      <c r="R2569">
        <v>46.1616</v>
      </c>
      <c r="S2569">
        <v>12.3466</v>
      </c>
      <c r="T2569">
        <v>0.45600000000000002</v>
      </c>
      <c r="U2569">
        <v>113.18989999999999</v>
      </c>
      <c r="V2569">
        <v>36.955399999999997</v>
      </c>
      <c r="W2569">
        <v>24.289899999999999</v>
      </c>
      <c r="X2569">
        <v>32.3733</v>
      </c>
      <c r="Y2569">
        <v>89.157799999999995</v>
      </c>
      <c r="Z2569">
        <v>15.743399999999999</v>
      </c>
      <c r="AA2569">
        <v>20.420000000000002</v>
      </c>
      <c r="AB2569">
        <v>42.595300000000002</v>
      </c>
      <c r="AC2569">
        <v>30.465599999999998</v>
      </c>
      <c r="AD2569">
        <v>17.7</v>
      </c>
      <c r="AE2569">
        <v>46.754899999999999</v>
      </c>
      <c r="AF2569">
        <v>21.680299999999999</v>
      </c>
      <c r="AG2569">
        <v>21.126799999999999</v>
      </c>
      <c r="AH2569">
        <v>27.803000000000001</v>
      </c>
      <c r="AI2569">
        <v>10.649100000000001</v>
      </c>
      <c r="AJ2569">
        <v>42.274500000000003</v>
      </c>
      <c r="AK2569" t="e">
        <v>#N/A</v>
      </c>
      <c r="AL2569">
        <v>36.351300000000002</v>
      </c>
      <c r="AM2569">
        <v>21.4983</v>
      </c>
      <c r="AN2569">
        <v>52.204000000000001</v>
      </c>
      <c r="AO2569">
        <v>18.210599999999999</v>
      </c>
      <c r="AP2569">
        <v>17.295000000000002</v>
      </c>
      <c r="AQ2569">
        <v>36.982700000000001</v>
      </c>
      <c r="AR2569">
        <v>26.180299999999999</v>
      </c>
    </row>
    <row r="2570" spans="1:44" x14ac:dyDescent="0.25">
      <c r="A2570" s="1">
        <v>40291</v>
      </c>
      <c r="B2570">
        <v>58.852800000000002</v>
      </c>
      <c r="C2570">
        <v>10.1569</v>
      </c>
      <c r="D2570">
        <v>12.9406</v>
      </c>
      <c r="E2570">
        <v>34.359099999999998</v>
      </c>
      <c r="F2570">
        <v>32.8765</v>
      </c>
      <c r="G2570">
        <v>27.696400000000001</v>
      </c>
      <c r="H2570">
        <v>19.57</v>
      </c>
      <c r="I2570">
        <v>13.541</v>
      </c>
      <c r="J2570">
        <v>51.418399999999998</v>
      </c>
      <c r="K2570">
        <v>47.086300000000001</v>
      </c>
      <c r="L2570">
        <v>54.107999999999997</v>
      </c>
      <c r="M2570">
        <v>19.026700000000002</v>
      </c>
      <c r="N2570">
        <v>36.371400000000001</v>
      </c>
      <c r="O2570">
        <v>17.9724</v>
      </c>
      <c r="P2570">
        <v>26.548400000000001</v>
      </c>
      <c r="Q2570">
        <v>6.1580000000000004</v>
      </c>
      <c r="R2570">
        <v>46.717500000000001</v>
      </c>
      <c r="S2570">
        <v>12.450900000000001</v>
      </c>
      <c r="T2570">
        <v>0.46</v>
      </c>
      <c r="U2570">
        <v>112.2513</v>
      </c>
      <c r="V2570">
        <v>37.442999999999998</v>
      </c>
      <c r="W2570">
        <v>24.797599999999999</v>
      </c>
      <c r="X2570">
        <v>32.632800000000003</v>
      </c>
      <c r="Y2570">
        <v>89.9405</v>
      </c>
      <c r="Z2570">
        <v>15.8094</v>
      </c>
      <c r="AA2570">
        <v>21.21</v>
      </c>
      <c r="AB2570">
        <v>42.856099999999998</v>
      </c>
      <c r="AC2570">
        <v>30.6661</v>
      </c>
      <c r="AD2570">
        <v>17.53</v>
      </c>
      <c r="AE2570">
        <v>46.932400000000001</v>
      </c>
      <c r="AF2570">
        <v>22.813199999999998</v>
      </c>
      <c r="AG2570">
        <v>20.901499999999999</v>
      </c>
      <c r="AH2570">
        <v>27.7439</v>
      </c>
      <c r="AI2570">
        <v>10.95</v>
      </c>
      <c r="AJ2570">
        <v>42.330199999999998</v>
      </c>
      <c r="AK2570" t="e">
        <v>#N/A</v>
      </c>
      <c r="AL2570">
        <v>36.150100000000002</v>
      </c>
      <c r="AM2570">
        <v>21.89</v>
      </c>
      <c r="AN2570">
        <v>52.341200000000001</v>
      </c>
      <c r="AO2570">
        <v>18.105599999999999</v>
      </c>
      <c r="AP2570">
        <v>17.595500000000001</v>
      </c>
      <c r="AQ2570">
        <v>37.087699999999998</v>
      </c>
      <c r="AR2570">
        <v>26.2425</v>
      </c>
    </row>
    <row r="2571" spans="1:44" x14ac:dyDescent="0.25">
      <c r="A2571" s="1">
        <v>40294</v>
      </c>
      <c r="B2571">
        <v>59.392699999999998</v>
      </c>
      <c r="C2571">
        <v>10.106199999999999</v>
      </c>
      <c r="D2571">
        <v>12.8643</v>
      </c>
      <c r="E2571">
        <v>33.683100000000003</v>
      </c>
      <c r="F2571">
        <v>32.948099999999997</v>
      </c>
      <c r="G2571">
        <v>27.5397</v>
      </c>
      <c r="H2571">
        <v>19.79</v>
      </c>
      <c r="I2571">
        <v>13.251799999999999</v>
      </c>
      <c r="J2571">
        <v>50.839500000000001</v>
      </c>
      <c r="K2571">
        <v>49.014400000000002</v>
      </c>
      <c r="L2571">
        <v>54.015000000000001</v>
      </c>
      <c r="M2571">
        <v>19.081600000000002</v>
      </c>
      <c r="N2571">
        <v>34.474699999999999</v>
      </c>
      <c r="O2571">
        <v>17.908999999999999</v>
      </c>
      <c r="P2571">
        <v>27.01</v>
      </c>
      <c r="Q2571">
        <v>6.8159999999999998</v>
      </c>
      <c r="R2571">
        <v>46.716099999999997</v>
      </c>
      <c r="S2571">
        <v>12.5916</v>
      </c>
      <c r="T2571">
        <v>0.52</v>
      </c>
      <c r="U2571">
        <v>108.3402</v>
      </c>
      <c r="V2571">
        <v>37.6648</v>
      </c>
      <c r="W2571">
        <v>24.847000000000001</v>
      </c>
      <c r="X2571">
        <v>32.984200000000001</v>
      </c>
      <c r="Y2571">
        <v>90.384600000000006</v>
      </c>
      <c r="Z2571">
        <v>15.652900000000001</v>
      </c>
      <c r="AA2571">
        <v>21.07</v>
      </c>
      <c r="AB2571">
        <v>42.639699999999998</v>
      </c>
      <c r="AC2571">
        <v>29.927199999999999</v>
      </c>
      <c r="AD2571">
        <v>17.61</v>
      </c>
      <c r="AE2571">
        <v>46.811399999999999</v>
      </c>
      <c r="AF2571">
        <v>22.500399999999999</v>
      </c>
      <c r="AG2571">
        <v>20.966699999999999</v>
      </c>
      <c r="AH2571">
        <v>27.765799999999999</v>
      </c>
      <c r="AI2571">
        <v>10.8835</v>
      </c>
      <c r="AJ2571">
        <v>42.564700000000002</v>
      </c>
      <c r="AK2571" t="e">
        <v>#N/A</v>
      </c>
      <c r="AL2571">
        <v>35.134999999999998</v>
      </c>
      <c r="AM2571">
        <v>21.0962</v>
      </c>
      <c r="AN2571">
        <v>52.254100000000001</v>
      </c>
      <c r="AO2571">
        <v>18.023399999999999</v>
      </c>
      <c r="AP2571">
        <v>17.474900000000002</v>
      </c>
      <c r="AQ2571">
        <v>36.726799999999997</v>
      </c>
      <c r="AR2571">
        <v>26.401</v>
      </c>
    </row>
    <row r="2572" spans="1:44" x14ac:dyDescent="0.25">
      <c r="A2572" s="1">
        <v>40295</v>
      </c>
      <c r="B2572">
        <v>59.892000000000003</v>
      </c>
      <c r="C2572">
        <v>9.6899300000000004</v>
      </c>
      <c r="D2572">
        <v>12.694100000000001</v>
      </c>
      <c r="E2572">
        <v>32.794800000000002</v>
      </c>
      <c r="F2572">
        <v>27.7273</v>
      </c>
      <c r="G2572">
        <v>26.862400000000001</v>
      </c>
      <c r="H2572">
        <v>19.71</v>
      </c>
      <c r="I2572">
        <v>12.8559</v>
      </c>
      <c r="J2572">
        <v>49.683100000000003</v>
      </c>
      <c r="K2572">
        <v>46.9893</v>
      </c>
      <c r="L2572">
        <v>52.594000000000001</v>
      </c>
      <c r="M2572">
        <v>18.7515</v>
      </c>
      <c r="N2572">
        <v>32.531100000000002</v>
      </c>
      <c r="O2572">
        <v>17.663399999999999</v>
      </c>
      <c r="P2572">
        <v>26.048300000000001</v>
      </c>
      <c r="Q2572">
        <v>6.5419999999999998</v>
      </c>
      <c r="R2572">
        <v>46.135800000000003</v>
      </c>
      <c r="S2572">
        <v>12.2286</v>
      </c>
      <c r="T2572">
        <v>0.48599999999999999</v>
      </c>
      <c r="U2572">
        <v>109.3143</v>
      </c>
      <c r="V2572">
        <v>37.049900000000001</v>
      </c>
      <c r="W2572">
        <v>24.085999999999999</v>
      </c>
      <c r="X2572">
        <v>32.150199999999998</v>
      </c>
      <c r="Y2572">
        <v>89.271799999999999</v>
      </c>
      <c r="Z2572">
        <v>15.393000000000001</v>
      </c>
      <c r="AA2572">
        <v>20.72</v>
      </c>
      <c r="AB2572">
        <v>42.4223</v>
      </c>
      <c r="AC2572">
        <v>28.985499999999998</v>
      </c>
      <c r="AD2572">
        <v>17.46</v>
      </c>
      <c r="AE2572">
        <v>46.596899999999998</v>
      </c>
      <c r="AF2572">
        <v>22.2178</v>
      </c>
      <c r="AG2572">
        <v>20.8264</v>
      </c>
      <c r="AH2572">
        <v>27.373999999999999</v>
      </c>
      <c r="AI2572">
        <v>10.6755</v>
      </c>
      <c r="AJ2572">
        <v>42.110100000000003</v>
      </c>
      <c r="AK2572" t="e">
        <v>#N/A</v>
      </c>
      <c r="AL2572">
        <v>34.274099999999997</v>
      </c>
      <c r="AM2572">
        <v>21.11</v>
      </c>
      <c r="AN2572">
        <v>50.95</v>
      </c>
      <c r="AO2572">
        <v>17.946899999999999</v>
      </c>
      <c r="AP2572">
        <v>16.959099999999999</v>
      </c>
      <c r="AQ2572">
        <v>36.812600000000003</v>
      </c>
      <c r="AR2572">
        <v>25.9482</v>
      </c>
    </row>
    <row r="2573" spans="1:44" x14ac:dyDescent="0.25">
      <c r="A2573" s="1">
        <v>40296</v>
      </c>
      <c r="B2573">
        <v>60.28</v>
      </c>
      <c r="C2573">
        <v>9.8168900000000008</v>
      </c>
      <c r="D2573">
        <v>12.798</v>
      </c>
      <c r="E2573">
        <v>33.114600000000003</v>
      </c>
      <c r="F2573">
        <v>29.4147</v>
      </c>
      <c r="G2573">
        <v>26.8858</v>
      </c>
      <c r="H2573">
        <v>19.68</v>
      </c>
      <c r="I2573">
        <v>13.128500000000001</v>
      </c>
      <c r="J2573">
        <v>49.776299999999999</v>
      </c>
      <c r="K2573">
        <v>47.451700000000002</v>
      </c>
      <c r="L2573">
        <v>53.029200000000003</v>
      </c>
      <c r="M2573">
        <v>18.815200000000001</v>
      </c>
      <c r="N2573">
        <v>33.469499999999996</v>
      </c>
      <c r="O2573">
        <v>17.887699999999999</v>
      </c>
      <c r="P2573">
        <v>26.176600000000001</v>
      </c>
      <c r="Q2573">
        <v>6.3</v>
      </c>
      <c r="R2573">
        <v>46.916400000000003</v>
      </c>
      <c r="S2573">
        <v>12.434200000000001</v>
      </c>
      <c r="T2573">
        <v>0.499</v>
      </c>
      <c r="U2573">
        <v>112.5311</v>
      </c>
      <c r="V2573">
        <v>37.196800000000003</v>
      </c>
      <c r="W2573">
        <v>24.099299999999999</v>
      </c>
      <c r="X2573">
        <v>32.335000000000001</v>
      </c>
      <c r="Y2573">
        <v>90.465100000000007</v>
      </c>
      <c r="Z2573">
        <v>15.3726</v>
      </c>
      <c r="AA2573">
        <v>19.93</v>
      </c>
      <c r="AB2573">
        <v>42.791600000000003</v>
      </c>
      <c r="AC2573">
        <v>29.803999999999998</v>
      </c>
      <c r="AD2573">
        <v>17.57</v>
      </c>
      <c r="AE2573">
        <v>46.629300000000001</v>
      </c>
      <c r="AF2573">
        <v>22.344999999999999</v>
      </c>
      <c r="AG2573">
        <v>20.9514</v>
      </c>
      <c r="AH2573">
        <v>27.3596</v>
      </c>
      <c r="AI2573">
        <v>10.757300000000001</v>
      </c>
      <c r="AJ2573">
        <v>42.537999999999997</v>
      </c>
      <c r="AK2573" t="e">
        <v>#N/A</v>
      </c>
      <c r="AL2573">
        <v>34.792099999999998</v>
      </c>
      <c r="AM2573">
        <v>21.636700000000001</v>
      </c>
      <c r="AN2573">
        <v>51.356999999999999</v>
      </c>
      <c r="AO2573">
        <v>18.239599999999999</v>
      </c>
      <c r="AP2573">
        <v>17.137599999999999</v>
      </c>
      <c r="AQ2573">
        <v>36.643700000000003</v>
      </c>
      <c r="AR2573">
        <v>26.014800000000001</v>
      </c>
    </row>
    <row r="2574" spans="1:44" x14ac:dyDescent="0.25">
      <c r="A2574" s="1">
        <v>40297</v>
      </c>
      <c r="B2574">
        <v>60.9739</v>
      </c>
      <c r="C2574">
        <v>9.9171099999999992</v>
      </c>
      <c r="D2574">
        <v>12.8848</v>
      </c>
      <c r="E2574">
        <v>34.178600000000003</v>
      </c>
      <c r="F2574">
        <v>29.925899999999999</v>
      </c>
      <c r="G2574">
        <v>27.586500000000001</v>
      </c>
      <c r="H2574">
        <v>19.809999999999999</v>
      </c>
      <c r="I2574">
        <v>13.501300000000001</v>
      </c>
      <c r="J2574">
        <v>50.710900000000002</v>
      </c>
      <c r="K2574">
        <v>48.636000000000003</v>
      </c>
      <c r="L2574">
        <v>54.082799999999999</v>
      </c>
      <c r="M2574">
        <v>19.1404</v>
      </c>
      <c r="N2574">
        <v>34.268500000000003</v>
      </c>
      <c r="O2574">
        <v>18.0001</v>
      </c>
      <c r="P2574">
        <v>26.890499999999999</v>
      </c>
      <c r="Q2574">
        <v>5.3840000000000003</v>
      </c>
      <c r="R2574">
        <v>46.5184</v>
      </c>
      <c r="S2574">
        <v>12.777900000000001</v>
      </c>
      <c r="T2574">
        <v>0.50800000000000001</v>
      </c>
      <c r="U2574">
        <v>114.7508</v>
      </c>
      <c r="V2574">
        <v>36.886899999999997</v>
      </c>
      <c r="W2574">
        <v>24.3325</v>
      </c>
      <c r="X2574">
        <v>33.317599999999999</v>
      </c>
      <c r="Y2574">
        <v>90.640199999999993</v>
      </c>
      <c r="Z2574">
        <v>15.511799999999999</v>
      </c>
      <c r="AA2574">
        <v>20.03</v>
      </c>
      <c r="AB2574">
        <v>43.014099999999999</v>
      </c>
      <c r="AC2574">
        <v>30.1493</v>
      </c>
      <c r="AD2574">
        <v>17.68</v>
      </c>
      <c r="AE2574">
        <v>47.372199999999999</v>
      </c>
      <c r="AF2574">
        <v>22.772200000000002</v>
      </c>
      <c r="AG2574">
        <v>21.0153</v>
      </c>
      <c r="AH2574">
        <v>27.741</v>
      </c>
      <c r="AI2574">
        <v>10.962899999999999</v>
      </c>
      <c r="AJ2574">
        <v>41.85</v>
      </c>
      <c r="AK2574" t="e">
        <v>#N/A</v>
      </c>
      <c r="AL2574">
        <v>34.967199999999998</v>
      </c>
      <c r="AM2574">
        <v>22.229399999999998</v>
      </c>
      <c r="AN2574">
        <v>52.249099999999999</v>
      </c>
      <c r="AO2574">
        <v>18.286999999999999</v>
      </c>
      <c r="AP2574">
        <v>16.978899999999999</v>
      </c>
      <c r="AQ2574">
        <v>36.674799999999998</v>
      </c>
      <c r="AR2574">
        <v>26.659400000000002</v>
      </c>
    </row>
    <row r="2575" spans="1:44" x14ac:dyDescent="0.25">
      <c r="A2575" s="1">
        <v>40298</v>
      </c>
      <c r="B2575">
        <v>60.255299999999998</v>
      </c>
      <c r="C2575">
        <v>9.6645400000000006</v>
      </c>
      <c r="D2575">
        <v>12.8337</v>
      </c>
      <c r="E2575">
        <v>32.969099999999997</v>
      </c>
      <c r="F2575">
        <v>28.808399999999999</v>
      </c>
      <c r="G2575">
        <v>26.692399999999999</v>
      </c>
      <c r="H2575">
        <v>19.920000000000002</v>
      </c>
      <c r="I2575">
        <v>13.0962</v>
      </c>
      <c r="J2575">
        <v>49.555599999999998</v>
      </c>
      <c r="K2575">
        <v>46.6</v>
      </c>
      <c r="L2575">
        <v>53.286900000000003</v>
      </c>
      <c r="M2575">
        <v>18.647099999999998</v>
      </c>
      <c r="N2575">
        <v>32.694499999999998</v>
      </c>
      <c r="O2575">
        <v>17.823699999999999</v>
      </c>
      <c r="P2575">
        <v>26.2897</v>
      </c>
      <c r="Q2575">
        <v>4.6550000000000002</v>
      </c>
      <c r="R2575">
        <v>45.7119</v>
      </c>
      <c r="S2575">
        <v>12.3101</v>
      </c>
      <c r="T2575">
        <v>0.48899999999999999</v>
      </c>
      <c r="U2575">
        <v>103.5196</v>
      </c>
      <c r="V2575">
        <v>36.091500000000003</v>
      </c>
      <c r="W2575">
        <v>23.9999</v>
      </c>
      <c r="X2575">
        <v>32.452199999999998</v>
      </c>
      <c r="Y2575">
        <v>89.228700000000003</v>
      </c>
      <c r="Z2575">
        <v>15.015700000000001</v>
      </c>
      <c r="AA2575">
        <v>20.149999999999999</v>
      </c>
      <c r="AB2575">
        <v>42.355800000000002</v>
      </c>
      <c r="AC2575">
        <v>29.047000000000001</v>
      </c>
      <c r="AD2575">
        <v>17.57</v>
      </c>
      <c r="AE2575">
        <v>46.548999999999999</v>
      </c>
      <c r="AF2575">
        <v>22.536200000000001</v>
      </c>
      <c r="AG2575">
        <v>20.591799999999999</v>
      </c>
      <c r="AH2575">
        <v>27.027100000000001</v>
      </c>
      <c r="AI2575">
        <v>10.823700000000001</v>
      </c>
      <c r="AJ2575">
        <v>41.637799999999999</v>
      </c>
      <c r="AK2575" t="e">
        <v>#N/A</v>
      </c>
      <c r="AL2575">
        <v>34.351900000000001</v>
      </c>
      <c r="AM2575">
        <v>21.430900000000001</v>
      </c>
      <c r="AN2575">
        <v>51.285499999999999</v>
      </c>
      <c r="AO2575">
        <v>18.006599999999999</v>
      </c>
      <c r="AP2575">
        <v>16.435600000000001</v>
      </c>
      <c r="AQ2575">
        <v>36.471400000000003</v>
      </c>
      <c r="AR2575">
        <v>26.270199999999999</v>
      </c>
    </row>
    <row r="2576" spans="1:44" x14ac:dyDescent="0.25">
      <c r="A2576" s="1">
        <v>40301</v>
      </c>
      <c r="B2576">
        <v>61.384999999999998</v>
      </c>
      <c r="C2576">
        <v>9.5180299999999995</v>
      </c>
      <c r="D2576">
        <v>13.036300000000001</v>
      </c>
      <c r="E2576">
        <v>33.937399999999997</v>
      </c>
      <c r="F2576">
        <v>29.4527</v>
      </c>
      <c r="G2576">
        <v>27.388500000000001</v>
      </c>
      <c r="H2576">
        <v>19.95</v>
      </c>
      <c r="I2576">
        <v>13.3422</v>
      </c>
      <c r="J2576">
        <v>51.192700000000002</v>
      </c>
      <c r="K2576">
        <v>48.144599999999997</v>
      </c>
      <c r="L2576">
        <v>54.511699999999998</v>
      </c>
      <c r="M2576">
        <v>19.180299999999999</v>
      </c>
      <c r="N2576">
        <v>33.185600000000001</v>
      </c>
      <c r="O2576">
        <v>18.031300000000002</v>
      </c>
      <c r="P2576">
        <v>26.628499999999999</v>
      </c>
      <c r="Q2576">
        <v>4.7699999999999996</v>
      </c>
      <c r="R2576">
        <v>46.025300000000001</v>
      </c>
      <c r="S2576">
        <v>12.6442</v>
      </c>
      <c r="T2576">
        <v>0.498</v>
      </c>
      <c r="U2576">
        <v>107.20529999999999</v>
      </c>
      <c r="V2576">
        <v>36.818300000000001</v>
      </c>
      <c r="W2576">
        <v>24.577999999999999</v>
      </c>
      <c r="X2576">
        <v>33.356000000000002</v>
      </c>
      <c r="Y2576">
        <v>90.165099999999995</v>
      </c>
      <c r="Z2576">
        <v>15.380699999999999</v>
      </c>
      <c r="AA2576">
        <v>19.64</v>
      </c>
      <c r="AB2576">
        <v>43.284700000000001</v>
      </c>
      <c r="AC2576">
        <v>29.867799999999999</v>
      </c>
      <c r="AD2576">
        <v>17.59</v>
      </c>
      <c r="AE2576">
        <v>47.370199999999997</v>
      </c>
      <c r="AF2576">
        <v>22.816099999999999</v>
      </c>
      <c r="AG2576">
        <v>20.928599999999999</v>
      </c>
      <c r="AH2576">
        <v>27.850300000000001</v>
      </c>
      <c r="AI2576">
        <v>11.010300000000001</v>
      </c>
      <c r="AJ2576">
        <v>42.2303</v>
      </c>
      <c r="AK2576" t="e">
        <v>#N/A</v>
      </c>
      <c r="AL2576">
        <v>34.8718</v>
      </c>
      <c r="AM2576">
        <v>21.52</v>
      </c>
      <c r="AN2576">
        <v>52.499099999999999</v>
      </c>
      <c r="AO2576">
        <v>18.355799999999999</v>
      </c>
      <c r="AP2576">
        <v>16.351700000000001</v>
      </c>
      <c r="AQ2576">
        <v>36.752000000000002</v>
      </c>
      <c r="AR2576">
        <v>26.939499999999999</v>
      </c>
    </row>
    <row r="2577" spans="1:44" x14ac:dyDescent="0.25">
      <c r="A2577" s="1">
        <v>40302</v>
      </c>
      <c r="B2577">
        <v>60.6113</v>
      </c>
      <c r="C2577">
        <v>9.2091100000000008</v>
      </c>
      <c r="D2577">
        <v>13.0984</v>
      </c>
      <c r="E2577">
        <v>33.349299999999999</v>
      </c>
      <c r="F2577">
        <v>28.816099999999999</v>
      </c>
      <c r="G2577">
        <v>26.9026</v>
      </c>
      <c r="H2577">
        <v>19.850000000000001</v>
      </c>
      <c r="I2577">
        <v>13.1205</v>
      </c>
      <c r="J2577">
        <v>50.661900000000003</v>
      </c>
      <c r="K2577">
        <v>46.436799999999998</v>
      </c>
      <c r="L2577">
        <v>53.754399999999997</v>
      </c>
      <c r="M2577">
        <v>18.7014</v>
      </c>
      <c r="N2577">
        <v>32.421599999999998</v>
      </c>
      <c r="O2577">
        <v>18.0398</v>
      </c>
      <c r="P2577">
        <v>25.911200000000001</v>
      </c>
      <c r="Q2577">
        <v>4.57</v>
      </c>
      <c r="R2577">
        <v>45.609200000000001</v>
      </c>
      <c r="S2577">
        <v>12.3367</v>
      </c>
      <c r="T2577">
        <v>0.48</v>
      </c>
      <c r="U2577">
        <v>108.38930000000001</v>
      </c>
      <c r="V2577">
        <v>35.775100000000002</v>
      </c>
      <c r="W2577">
        <v>24.545999999999999</v>
      </c>
      <c r="X2577">
        <v>32.588299999999997</v>
      </c>
      <c r="Y2577">
        <v>90.150099999999995</v>
      </c>
      <c r="Z2577">
        <v>15.0876</v>
      </c>
      <c r="AA2577">
        <v>19.72</v>
      </c>
      <c r="AB2577">
        <v>43.355200000000004</v>
      </c>
      <c r="AC2577">
        <v>29.472200000000001</v>
      </c>
      <c r="AD2577">
        <v>17.82</v>
      </c>
      <c r="AE2577">
        <v>47.386299999999999</v>
      </c>
      <c r="AF2577">
        <v>23.429200000000002</v>
      </c>
      <c r="AG2577">
        <v>20.6661</v>
      </c>
      <c r="AH2577">
        <v>28.0153</v>
      </c>
      <c r="AI2577">
        <v>11.366099999999999</v>
      </c>
      <c r="AJ2577">
        <v>42.0501</v>
      </c>
      <c r="AK2577" t="e">
        <v>#N/A</v>
      </c>
      <c r="AL2577">
        <v>34.435400000000001</v>
      </c>
      <c r="AM2577">
        <v>21.211200000000002</v>
      </c>
      <c r="AN2577">
        <v>51.621099999999998</v>
      </c>
      <c r="AO2577">
        <v>18.2225</v>
      </c>
      <c r="AP2577">
        <v>16.371099999999998</v>
      </c>
      <c r="AQ2577">
        <v>37.363999999999997</v>
      </c>
      <c r="AR2577">
        <v>26.5425</v>
      </c>
    </row>
    <row r="2578" spans="1:44" x14ac:dyDescent="0.25">
      <c r="A2578" s="1">
        <v>40303</v>
      </c>
      <c r="B2578">
        <v>60.622</v>
      </c>
      <c r="C2578">
        <v>9.2548899999999996</v>
      </c>
      <c r="D2578">
        <v>13.2408</v>
      </c>
      <c r="E2578">
        <v>32.721899999999998</v>
      </c>
      <c r="F2578">
        <v>28.764299999999999</v>
      </c>
      <c r="G2578">
        <v>26.963799999999999</v>
      </c>
      <c r="H2578">
        <v>20.07</v>
      </c>
      <c r="I2578">
        <v>13.2654</v>
      </c>
      <c r="J2578">
        <v>50.275199999999998</v>
      </c>
      <c r="K2578">
        <v>46.507899999999999</v>
      </c>
      <c r="L2578">
        <v>54.056399999999996</v>
      </c>
      <c r="M2578">
        <v>18.940100000000001</v>
      </c>
      <c r="N2578">
        <v>32.219299999999997</v>
      </c>
      <c r="O2578">
        <v>18.435099999999998</v>
      </c>
      <c r="P2578">
        <v>25.745799999999999</v>
      </c>
      <c r="Q2578">
        <v>4.72</v>
      </c>
      <c r="R2578">
        <v>45.982999999999997</v>
      </c>
      <c r="S2578">
        <v>12.1715</v>
      </c>
      <c r="T2578">
        <v>0.48</v>
      </c>
      <c r="U2578">
        <v>108.8476</v>
      </c>
      <c r="V2578">
        <v>36.439300000000003</v>
      </c>
      <c r="W2578">
        <v>24.733000000000001</v>
      </c>
      <c r="X2578">
        <v>32.314100000000003</v>
      </c>
      <c r="Y2578">
        <v>90.773700000000005</v>
      </c>
      <c r="Z2578">
        <v>15.1052</v>
      </c>
      <c r="AA2578">
        <v>18.8</v>
      </c>
      <c r="AB2578">
        <v>44.2074</v>
      </c>
      <c r="AC2578">
        <v>29.995999999999999</v>
      </c>
      <c r="AD2578">
        <v>17.95</v>
      </c>
      <c r="AE2578">
        <v>48.004899999999999</v>
      </c>
      <c r="AF2578">
        <v>23.5825</v>
      </c>
      <c r="AG2578">
        <v>20.7424</v>
      </c>
      <c r="AH2578">
        <v>27.588000000000001</v>
      </c>
      <c r="AI2578">
        <v>11.5505</v>
      </c>
      <c r="AJ2578">
        <v>42.897500000000001</v>
      </c>
      <c r="AK2578" t="e">
        <v>#N/A</v>
      </c>
      <c r="AL2578">
        <v>35.307499999999997</v>
      </c>
      <c r="AM2578">
        <v>21.8535</v>
      </c>
      <c r="AN2578">
        <v>51.878300000000003</v>
      </c>
      <c r="AO2578">
        <v>18.4102</v>
      </c>
      <c r="AP2578">
        <v>16.216100000000001</v>
      </c>
      <c r="AQ2578">
        <v>38.366399999999999</v>
      </c>
      <c r="AR2578">
        <v>25.963100000000001</v>
      </c>
    </row>
    <row r="2579" spans="1:44" x14ac:dyDescent="0.25">
      <c r="A2579" s="1">
        <v>40304</v>
      </c>
      <c r="B2579">
        <v>59.889699999999998</v>
      </c>
      <c r="C2579">
        <v>9.0058799999999994</v>
      </c>
      <c r="D2579">
        <v>13.1479</v>
      </c>
      <c r="E2579">
        <v>31.785</v>
      </c>
      <c r="F2579">
        <v>28.473500000000001</v>
      </c>
      <c r="G2579">
        <v>26.3383</v>
      </c>
      <c r="H2579">
        <v>20.12</v>
      </c>
      <c r="I2579">
        <v>12.5024</v>
      </c>
      <c r="J2579">
        <v>48.874499999999998</v>
      </c>
      <c r="K2579">
        <v>45.452100000000002</v>
      </c>
      <c r="L2579">
        <v>52.846400000000003</v>
      </c>
      <c r="M2579">
        <v>18.465399999999999</v>
      </c>
      <c r="N2579">
        <v>31.622599999999998</v>
      </c>
      <c r="O2579">
        <v>18.245899999999999</v>
      </c>
      <c r="P2579">
        <v>25.329699999999999</v>
      </c>
      <c r="Q2579">
        <v>4.5999999999999996</v>
      </c>
      <c r="R2579">
        <v>45.085900000000002</v>
      </c>
      <c r="S2579">
        <v>11.820399999999999</v>
      </c>
      <c r="T2579">
        <v>0.46</v>
      </c>
      <c r="U2579">
        <v>106.1542</v>
      </c>
      <c r="V2579">
        <v>35.1143</v>
      </c>
      <c r="W2579">
        <v>24.203600000000002</v>
      </c>
      <c r="X2579">
        <v>31.6843</v>
      </c>
      <c r="Y2579">
        <v>90.041899999999998</v>
      </c>
      <c r="Z2579">
        <v>14.8756</v>
      </c>
      <c r="AA2579">
        <v>18.86</v>
      </c>
      <c r="AB2579">
        <v>43.692500000000003</v>
      </c>
      <c r="AC2579">
        <v>29.125800000000002</v>
      </c>
      <c r="AD2579">
        <v>18.14</v>
      </c>
      <c r="AE2579">
        <v>47.892499999999998</v>
      </c>
      <c r="AF2579">
        <v>23.0593</v>
      </c>
      <c r="AG2579">
        <v>20.442699999999999</v>
      </c>
      <c r="AH2579">
        <v>26.931100000000001</v>
      </c>
      <c r="AI2579">
        <v>11.428900000000001</v>
      </c>
      <c r="AJ2579">
        <v>42.573399999999999</v>
      </c>
      <c r="AK2579" t="e">
        <v>#N/A</v>
      </c>
      <c r="AL2579">
        <v>35.273200000000003</v>
      </c>
      <c r="AM2579">
        <v>21.6296</v>
      </c>
      <c r="AN2579">
        <v>50.999000000000002</v>
      </c>
      <c r="AO2579">
        <v>18.258400000000002</v>
      </c>
      <c r="AP2579">
        <v>15.798400000000001</v>
      </c>
      <c r="AQ2579">
        <v>37.864800000000002</v>
      </c>
      <c r="AR2579">
        <v>25.372699999999998</v>
      </c>
    </row>
    <row r="2580" spans="1:44" x14ac:dyDescent="0.25">
      <c r="A2580" s="1">
        <v>40305</v>
      </c>
      <c r="B2580">
        <v>58.657499999999999</v>
      </c>
      <c r="C2580">
        <v>9.0376499999999993</v>
      </c>
      <c r="D2580">
        <v>13.134600000000001</v>
      </c>
      <c r="E2580">
        <v>30.3187</v>
      </c>
      <c r="F2580">
        <v>29.939699999999998</v>
      </c>
      <c r="G2580">
        <v>25.189399999999999</v>
      </c>
      <c r="H2580">
        <v>19.899999999999999</v>
      </c>
      <c r="I2580">
        <v>12.4148</v>
      </c>
      <c r="J2580">
        <v>47.904200000000003</v>
      </c>
      <c r="K2580">
        <v>44.397799999999997</v>
      </c>
      <c r="L2580">
        <v>52.699300000000001</v>
      </c>
      <c r="M2580">
        <v>17.873699999999999</v>
      </c>
      <c r="N2580">
        <v>31.262</v>
      </c>
      <c r="O2580">
        <v>18.3476</v>
      </c>
      <c r="P2580">
        <v>24.974799999999998</v>
      </c>
      <c r="Q2580">
        <v>4.2919999999999998</v>
      </c>
      <c r="R2580">
        <v>44.884799999999998</v>
      </c>
      <c r="S2580">
        <v>11.509600000000001</v>
      </c>
      <c r="T2580">
        <v>0.45</v>
      </c>
      <c r="U2580">
        <v>106.4949</v>
      </c>
      <c r="V2580">
        <v>33.901200000000003</v>
      </c>
      <c r="W2580">
        <v>23.790299999999998</v>
      </c>
      <c r="X2580">
        <v>31.079899999999999</v>
      </c>
      <c r="Y2580">
        <v>88.587299999999999</v>
      </c>
      <c r="Z2580">
        <v>14.715400000000001</v>
      </c>
      <c r="AA2580">
        <v>17.940000000000001</v>
      </c>
      <c r="AB2580">
        <v>43.565399999999997</v>
      </c>
      <c r="AC2580">
        <v>29.046800000000001</v>
      </c>
      <c r="AD2580">
        <v>18.38</v>
      </c>
      <c r="AE2580">
        <v>46.849699999999999</v>
      </c>
      <c r="AF2580">
        <v>22.500900000000001</v>
      </c>
      <c r="AG2580">
        <v>19.869900000000001</v>
      </c>
      <c r="AH2580">
        <v>26.2623</v>
      </c>
      <c r="AI2580">
        <v>11.221</v>
      </c>
      <c r="AJ2580">
        <v>42.201999999999998</v>
      </c>
      <c r="AK2580" t="e">
        <v>#N/A</v>
      </c>
      <c r="AL2580">
        <v>34.838700000000003</v>
      </c>
      <c r="AM2580">
        <v>21.434799999999999</v>
      </c>
      <c r="AN2580">
        <v>49.650599999999997</v>
      </c>
      <c r="AO2580">
        <v>18.348299999999998</v>
      </c>
      <c r="AP2580">
        <v>15.654999999999999</v>
      </c>
      <c r="AQ2580">
        <v>37.218800000000002</v>
      </c>
      <c r="AR2580">
        <v>24.887899999999998</v>
      </c>
    </row>
    <row r="2581" spans="1:44" x14ac:dyDescent="0.25">
      <c r="A2581" s="1">
        <v>40308</v>
      </c>
      <c r="B2581">
        <v>59.979100000000003</v>
      </c>
      <c r="C2581">
        <v>9.3190200000000001</v>
      </c>
      <c r="D2581">
        <v>13.4186</v>
      </c>
      <c r="E2581">
        <v>31.6249</v>
      </c>
      <c r="F2581">
        <v>31.1584</v>
      </c>
      <c r="G2581">
        <v>26.659199999999998</v>
      </c>
      <c r="H2581">
        <v>20.059999999999999</v>
      </c>
      <c r="I2581">
        <v>13.0459</v>
      </c>
      <c r="J2581">
        <v>50.100700000000003</v>
      </c>
      <c r="K2581">
        <v>46.859499999999997</v>
      </c>
      <c r="L2581">
        <v>53.667299999999997</v>
      </c>
      <c r="M2581">
        <v>18.575800000000001</v>
      </c>
      <c r="N2581">
        <v>32.4146</v>
      </c>
      <c r="O2581">
        <v>18.501200000000001</v>
      </c>
      <c r="P2581">
        <v>25.9071</v>
      </c>
      <c r="Q2581">
        <v>4.5759999999999996</v>
      </c>
      <c r="R2581">
        <v>45.172499999999999</v>
      </c>
      <c r="S2581">
        <v>12.089</v>
      </c>
      <c r="T2581">
        <v>0.47</v>
      </c>
      <c r="U2581">
        <v>105.2786</v>
      </c>
      <c r="V2581">
        <v>35.008000000000003</v>
      </c>
      <c r="W2581">
        <v>24.682099999999998</v>
      </c>
      <c r="X2581">
        <v>32.3354</v>
      </c>
      <c r="Y2581">
        <v>90.037400000000005</v>
      </c>
      <c r="Z2581">
        <v>15.2971</v>
      </c>
      <c r="AA2581">
        <v>17.89</v>
      </c>
      <c r="AB2581">
        <v>43.790100000000002</v>
      </c>
      <c r="AC2581">
        <v>29.380800000000001</v>
      </c>
      <c r="AD2581">
        <v>18.5</v>
      </c>
      <c r="AE2581">
        <v>47.784100000000002</v>
      </c>
      <c r="AF2581">
        <v>22.6158</v>
      </c>
      <c r="AG2581">
        <v>20.0335</v>
      </c>
      <c r="AH2581">
        <v>28.018599999999999</v>
      </c>
      <c r="AI2581">
        <v>11.389799999999999</v>
      </c>
      <c r="AJ2581">
        <v>42.927500000000002</v>
      </c>
      <c r="AK2581" t="e">
        <v>#N/A</v>
      </c>
      <c r="AL2581">
        <v>34.816600000000001</v>
      </c>
      <c r="AM2581">
        <v>21.6906</v>
      </c>
      <c r="AN2581">
        <v>51.311900000000001</v>
      </c>
      <c r="AO2581">
        <v>18.301500000000001</v>
      </c>
      <c r="AP2581">
        <v>16.0776</v>
      </c>
      <c r="AQ2581">
        <v>36.704500000000003</v>
      </c>
      <c r="AR2581">
        <v>25.836300000000001</v>
      </c>
    </row>
    <row r="2582" spans="1:44" x14ac:dyDescent="0.25">
      <c r="A2582" s="1">
        <v>40309</v>
      </c>
      <c r="B2582">
        <v>60.596499999999999</v>
      </c>
      <c r="C2582">
        <v>9.1701300000000003</v>
      </c>
      <c r="D2582">
        <v>13.711399999999999</v>
      </c>
      <c r="E2582">
        <v>32.479700000000001</v>
      </c>
      <c r="F2582">
        <v>33.306699999999999</v>
      </c>
      <c r="G2582">
        <v>27.499400000000001</v>
      </c>
      <c r="H2582">
        <v>20.22</v>
      </c>
      <c r="I2582">
        <v>13.2165</v>
      </c>
      <c r="J2582">
        <v>51.472700000000003</v>
      </c>
      <c r="K2582">
        <v>47.4146</v>
      </c>
      <c r="L2582">
        <v>54.682400000000001</v>
      </c>
      <c r="M2582">
        <v>18.8416</v>
      </c>
      <c r="N2582">
        <v>32.714399999999998</v>
      </c>
      <c r="O2582">
        <v>18.7456</v>
      </c>
      <c r="P2582">
        <v>26.363099999999999</v>
      </c>
      <c r="Q2582">
        <v>4.7</v>
      </c>
      <c r="R2582">
        <v>45.837299999999999</v>
      </c>
      <c r="S2582">
        <v>12.319599999999999</v>
      </c>
      <c r="T2582">
        <v>0.47</v>
      </c>
      <c r="U2582">
        <v>106.13500000000001</v>
      </c>
      <c r="V2582">
        <v>35.26</v>
      </c>
      <c r="W2582">
        <v>25.451799999999999</v>
      </c>
      <c r="X2582">
        <v>32.867699999999999</v>
      </c>
      <c r="Y2582">
        <v>92.410499999999999</v>
      </c>
      <c r="Z2582">
        <v>15.436400000000001</v>
      </c>
      <c r="AA2582">
        <v>18.940000000000001</v>
      </c>
      <c r="AB2582">
        <v>44.669499999999999</v>
      </c>
      <c r="AC2582">
        <v>29.721599999999999</v>
      </c>
      <c r="AD2582">
        <v>18.809999999999999</v>
      </c>
      <c r="AE2582">
        <v>48.7348</v>
      </c>
      <c r="AF2582">
        <v>22.599399999999999</v>
      </c>
      <c r="AG2582">
        <v>20.418700000000001</v>
      </c>
      <c r="AH2582">
        <v>28.534500000000001</v>
      </c>
      <c r="AI2582">
        <v>11.639699999999999</v>
      </c>
      <c r="AJ2582">
        <v>43.808500000000002</v>
      </c>
      <c r="AK2582" t="e">
        <v>#N/A</v>
      </c>
      <c r="AL2582">
        <v>35.339500000000001</v>
      </c>
      <c r="AM2582">
        <v>22.1312</v>
      </c>
      <c r="AN2582">
        <v>52.471499999999999</v>
      </c>
      <c r="AO2582">
        <v>18.5549</v>
      </c>
      <c r="AP2582">
        <v>16.071300000000001</v>
      </c>
      <c r="AQ2582">
        <v>37.402299999999997</v>
      </c>
      <c r="AR2582">
        <v>26.7392</v>
      </c>
    </row>
    <row r="2583" spans="1:44" x14ac:dyDescent="0.25">
      <c r="A2583" s="1">
        <v>40310</v>
      </c>
      <c r="B2583">
        <v>61.652299999999997</v>
      </c>
      <c r="C2583">
        <v>9.4285499999999995</v>
      </c>
      <c r="D2583">
        <v>13.7752</v>
      </c>
      <c r="E2583">
        <v>33.088200000000001</v>
      </c>
      <c r="F2583">
        <v>32.18</v>
      </c>
      <c r="G2583">
        <v>28.123100000000001</v>
      </c>
      <c r="H2583">
        <v>20.329999999999998</v>
      </c>
      <c r="I2583">
        <v>13.159700000000001</v>
      </c>
      <c r="J2583">
        <v>52.567399999999999</v>
      </c>
      <c r="K2583">
        <v>48.953600000000002</v>
      </c>
      <c r="L2583">
        <v>54.981299999999997</v>
      </c>
      <c r="M2583">
        <v>19.433599999999998</v>
      </c>
      <c r="N2583">
        <v>32.823999999999998</v>
      </c>
      <c r="O2583">
        <v>18.9069</v>
      </c>
      <c r="P2583">
        <v>27.4148</v>
      </c>
      <c r="Q2583">
        <v>4.9130000000000003</v>
      </c>
      <c r="R2583">
        <v>46.200899999999997</v>
      </c>
      <c r="S2583">
        <v>12.6327</v>
      </c>
      <c r="T2583">
        <v>0.46800000000000003</v>
      </c>
      <c r="U2583">
        <v>110.1489</v>
      </c>
      <c r="V2583">
        <v>36.124299999999998</v>
      </c>
      <c r="W2583">
        <v>25.661799999999999</v>
      </c>
      <c r="X2583">
        <v>33.630699999999997</v>
      </c>
      <c r="Y2583">
        <v>96.718599999999995</v>
      </c>
      <c r="Z2583">
        <v>16.0199</v>
      </c>
      <c r="AA2583">
        <v>18.649999999999999</v>
      </c>
      <c r="AB2583">
        <v>44.870800000000003</v>
      </c>
      <c r="AC2583">
        <v>29.85</v>
      </c>
      <c r="AD2583">
        <v>18.57</v>
      </c>
      <c r="AE2583">
        <v>48.912399999999998</v>
      </c>
      <c r="AF2583">
        <v>22.708500000000001</v>
      </c>
      <c r="AG2583">
        <v>20.834299999999999</v>
      </c>
      <c r="AH2583">
        <v>29.092099999999999</v>
      </c>
      <c r="AI2583">
        <v>11.5754</v>
      </c>
      <c r="AJ2583">
        <v>44.306899999999999</v>
      </c>
      <c r="AK2583" t="e">
        <v>#N/A</v>
      </c>
      <c r="AL2583">
        <v>35.664299999999997</v>
      </c>
      <c r="AM2583">
        <v>22.501000000000001</v>
      </c>
      <c r="AN2583">
        <v>52.775700000000001</v>
      </c>
      <c r="AO2583">
        <v>18.768699999999999</v>
      </c>
      <c r="AP2583">
        <v>16.395800000000001</v>
      </c>
      <c r="AQ2583">
        <v>37.621699999999997</v>
      </c>
      <c r="AR2583">
        <v>26.292899999999999</v>
      </c>
    </row>
    <row r="2584" spans="1:44" x14ac:dyDescent="0.25">
      <c r="A2584" s="1">
        <v>40311</v>
      </c>
      <c r="B2584">
        <v>61.526200000000003</v>
      </c>
      <c r="C2584">
        <v>9.7619399999999992</v>
      </c>
      <c r="D2584">
        <v>13.857900000000001</v>
      </c>
      <c r="E2584">
        <v>32.372999999999998</v>
      </c>
      <c r="F2584">
        <v>31.845500000000001</v>
      </c>
      <c r="G2584">
        <v>27.928999999999998</v>
      </c>
      <c r="H2584">
        <v>20.63</v>
      </c>
      <c r="I2584">
        <v>13.107699999999999</v>
      </c>
      <c r="J2584">
        <v>52.1738</v>
      </c>
      <c r="K2584">
        <v>48.440899999999999</v>
      </c>
      <c r="L2584">
        <v>54.624699999999997</v>
      </c>
      <c r="M2584">
        <v>18.700099999999999</v>
      </c>
      <c r="N2584">
        <v>32.369799999999998</v>
      </c>
      <c r="O2584">
        <v>18.868600000000001</v>
      </c>
      <c r="P2584">
        <v>27.158899999999999</v>
      </c>
      <c r="Q2584">
        <v>4.9400000000000004</v>
      </c>
      <c r="R2584">
        <v>46.442399999999999</v>
      </c>
      <c r="S2584">
        <v>12.4628</v>
      </c>
      <c r="T2584">
        <v>0.47</v>
      </c>
      <c r="U2584">
        <v>109.09220000000001</v>
      </c>
      <c r="V2584">
        <v>35.7913</v>
      </c>
      <c r="W2584">
        <v>25.416899999999998</v>
      </c>
      <c r="X2584">
        <v>33.403500000000001</v>
      </c>
      <c r="Y2584">
        <v>96.597800000000007</v>
      </c>
      <c r="Z2584">
        <v>15.7334</v>
      </c>
      <c r="AA2584">
        <v>19.11</v>
      </c>
      <c r="AB2584">
        <v>45.063400000000001</v>
      </c>
      <c r="AC2584">
        <v>29.4497</v>
      </c>
      <c r="AD2584">
        <v>18.95</v>
      </c>
      <c r="AE2584">
        <v>49.1785</v>
      </c>
      <c r="AF2584">
        <v>22.662600000000001</v>
      </c>
      <c r="AG2584">
        <v>20.855499999999999</v>
      </c>
      <c r="AH2584">
        <v>28.454599999999999</v>
      </c>
      <c r="AI2584">
        <v>11.431699999999999</v>
      </c>
      <c r="AJ2584">
        <v>44.463999999999999</v>
      </c>
      <c r="AK2584" t="e">
        <v>#N/A</v>
      </c>
      <c r="AL2584">
        <v>35.930500000000002</v>
      </c>
      <c r="AM2584">
        <v>22.5732</v>
      </c>
      <c r="AN2584">
        <v>52.979900000000001</v>
      </c>
      <c r="AO2584">
        <v>18.909700000000001</v>
      </c>
      <c r="AP2584">
        <v>16.534400000000002</v>
      </c>
      <c r="AQ2584">
        <v>37.859900000000003</v>
      </c>
      <c r="AR2584">
        <v>26.213100000000001</v>
      </c>
    </row>
    <row r="2585" spans="1:44" x14ac:dyDescent="0.25">
      <c r="A2585" s="1">
        <v>40312</v>
      </c>
      <c r="B2585">
        <v>61.335000000000001</v>
      </c>
      <c r="C2585">
        <v>9.4980499999999992</v>
      </c>
      <c r="D2585">
        <v>13.9504</v>
      </c>
      <c r="E2585">
        <v>30.980899999999998</v>
      </c>
      <c r="F2585">
        <v>31.3536</v>
      </c>
      <c r="G2585">
        <v>27.6587</v>
      </c>
      <c r="H2585">
        <v>20.63</v>
      </c>
      <c r="I2585">
        <v>12.7925</v>
      </c>
      <c r="J2585">
        <v>51.149299999999997</v>
      </c>
      <c r="K2585">
        <v>47.328400000000002</v>
      </c>
      <c r="L2585">
        <v>54.28</v>
      </c>
      <c r="M2585">
        <v>18.4069</v>
      </c>
      <c r="N2585">
        <v>31.738199999999999</v>
      </c>
      <c r="O2585">
        <v>18.9588</v>
      </c>
      <c r="P2585">
        <v>26.698899999999998</v>
      </c>
      <c r="Q2585">
        <v>4.6829999999999998</v>
      </c>
      <c r="R2585">
        <v>45.971600000000002</v>
      </c>
      <c r="S2585">
        <v>12.2723</v>
      </c>
      <c r="T2585">
        <v>0.47</v>
      </c>
      <c r="U2585">
        <v>108.84269999999999</v>
      </c>
      <c r="V2585">
        <v>35.108600000000003</v>
      </c>
      <c r="W2585">
        <v>25.5593</v>
      </c>
      <c r="X2585">
        <v>33.140099999999997</v>
      </c>
      <c r="Y2585">
        <v>97.117699999999999</v>
      </c>
      <c r="Z2585">
        <v>15.4232</v>
      </c>
      <c r="AA2585">
        <v>18.84</v>
      </c>
      <c r="AB2585">
        <v>44.9146</v>
      </c>
      <c r="AC2585">
        <v>29.0047</v>
      </c>
      <c r="AD2585">
        <v>18.73</v>
      </c>
      <c r="AE2585">
        <v>48.912799999999997</v>
      </c>
      <c r="AF2585">
        <v>22.540199999999999</v>
      </c>
      <c r="AG2585">
        <v>20.798500000000001</v>
      </c>
      <c r="AH2585">
        <v>27.984200000000001</v>
      </c>
      <c r="AI2585">
        <v>11.2683</v>
      </c>
      <c r="AJ2585">
        <v>44.652200000000001</v>
      </c>
      <c r="AK2585" t="e">
        <v>#N/A</v>
      </c>
      <c r="AL2585">
        <v>36.167700000000004</v>
      </c>
      <c r="AM2585">
        <v>22.903199999999998</v>
      </c>
      <c r="AN2585">
        <v>52.445</v>
      </c>
      <c r="AO2585">
        <v>18.933900000000001</v>
      </c>
      <c r="AP2585">
        <v>15.014099999999999</v>
      </c>
      <c r="AQ2585">
        <v>37.944000000000003</v>
      </c>
      <c r="AR2585">
        <v>25.888100000000001</v>
      </c>
    </row>
    <row r="2586" spans="1:44" x14ac:dyDescent="0.25">
      <c r="A2586" s="1">
        <v>40315</v>
      </c>
      <c r="B2586">
        <v>62.045299999999997</v>
      </c>
      <c r="C2586">
        <v>9.4059899999999992</v>
      </c>
      <c r="D2586">
        <v>14.1707</v>
      </c>
      <c r="E2586">
        <v>31.7713</v>
      </c>
      <c r="F2586">
        <v>31.1417</v>
      </c>
      <c r="G2586">
        <v>28.009799999999998</v>
      </c>
      <c r="H2586">
        <v>20.46</v>
      </c>
      <c r="I2586">
        <v>12.948499999999999</v>
      </c>
      <c r="J2586">
        <v>51.637799999999999</v>
      </c>
      <c r="K2586">
        <v>47.064799999999998</v>
      </c>
      <c r="L2586">
        <v>55.2515</v>
      </c>
      <c r="M2586">
        <v>18.552800000000001</v>
      </c>
      <c r="N2586">
        <v>31.138500000000001</v>
      </c>
      <c r="O2586">
        <v>19.203499999999998</v>
      </c>
      <c r="P2586">
        <v>27.008099999999999</v>
      </c>
      <c r="Q2586">
        <v>4.6710000000000003</v>
      </c>
      <c r="R2586">
        <v>46.262599999999999</v>
      </c>
      <c r="S2586">
        <v>12.3581</v>
      </c>
      <c r="T2586">
        <v>0.47</v>
      </c>
      <c r="U2586">
        <v>109.6495</v>
      </c>
      <c r="V2586">
        <v>35.582500000000003</v>
      </c>
      <c r="W2586">
        <v>26.1417</v>
      </c>
      <c r="X2586">
        <v>33.494399999999999</v>
      </c>
      <c r="Y2586">
        <v>97.680599999999998</v>
      </c>
      <c r="Z2586">
        <v>15.680199999999999</v>
      </c>
      <c r="AA2586">
        <v>18.77</v>
      </c>
      <c r="AB2586">
        <v>45.370800000000003</v>
      </c>
      <c r="AC2586">
        <v>29.303799999999999</v>
      </c>
      <c r="AD2586">
        <v>19.16</v>
      </c>
      <c r="AE2586">
        <v>49.8703</v>
      </c>
      <c r="AF2586">
        <v>22.7319</v>
      </c>
      <c r="AG2586">
        <v>21.0321</v>
      </c>
      <c r="AH2586">
        <v>28.265999999999998</v>
      </c>
      <c r="AI2586">
        <v>11.3355</v>
      </c>
      <c r="AJ2586">
        <v>45.776000000000003</v>
      </c>
      <c r="AK2586" t="e">
        <v>#N/A</v>
      </c>
      <c r="AL2586">
        <v>36.586500000000001</v>
      </c>
      <c r="AM2586">
        <v>23.206499999999998</v>
      </c>
      <c r="AN2586">
        <v>52.644599999999997</v>
      </c>
      <c r="AO2586">
        <v>19.254000000000001</v>
      </c>
      <c r="AP2586">
        <v>14.6867</v>
      </c>
      <c r="AQ2586">
        <v>38.832599999999999</v>
      </c>
      <c r="AR2586">
        <v>26.295500000000001</v>
      </c>
    </row>
    <row r="2587" spans="1:44" x14ac:dyDescent="0.25">
      <c r="A2587" s="1">
        <v>40316</v>
      </c>
      <c r="B2587">
        <v>61.170299999999997</v>
      </c>
      <c r="C2587">
        <v>9.1298999999999992</v>
      </c>
      <c r="D2587">
        <v>13.8665</v>
      </c>
      <c r="E2587">
        <v>30.5124</v>
      </c>
      <c r="F2587">
        <v>29.9758</v>
      </c>
      <c r="G2587">
        <v>27.632400000000001</v>
      </c>
      <c r="H2587">
        <v>20.56</v>
      </c>
      <c r="I2587">
        <v>12.551399999999999</v>
      </c>
      <c r="J2587">
        <v>49.866399999999999</v>
      </c>
      <c r="K2587">
        <v>46.333100000000002</v>
      </c>
      <c r="L2587">
        <v>54.278700000000001</v>
      </c>
      <c r="M2587">
        <v>18.071400000000001</v>
      </c>
      <c r="N2587">
        <v>29.898299999999999</v>
      </c>
      <c r="O2587">
        <v>18.970700000000001</v>
      </c>
      <c r="P2587">
        <v>26.430099999999999</v>
      </c>
      <c r="Q2587">
        <v>4.7</v>
      </c>
      <c r="R2587">
        <v>45.619799999999998</v>
      </c>
      <c r="S2587">
        <v>12.0488</v>
      </c>
      <c r="T2587">
        <v>0.48</v>
      </c>
      <c r="U2587">
        <v>104.9195</v>
      </c>
      <c r="V2587">
        <v>34.813299999999998</v>
      </c>
      <c r="W2587">
        <v>25.347899999999999</v>
      </c>
      <c r="X2587">
        <v>32.932899999999997</v>
      </c>
      <c r="Y2587">
        <v>96.695099999999996</v>
      </c>
      <c r="Z2587">
        <v>15.1768</v>
      </c>
      <c r="AA2587">
        <v>18.510000000000002</v>
      </c>
      <c r="AB2587">
        <v>44.440100000000001</v>
      </c>
      <c r="AC2587">
        <v>28.5182</v>
      </c>
      <c r="AD2587">
        <v>19.12</v>
      </c>
      <c r="AE2587">
        <v>49.468499999999999</v>
      </c>
      <c r="AF2587">
        <v>22.2911</v>
      </c>
      <c r="AG2587">
        <v>20.735900000000001</v>
      </c>
      <c r="AH2587">
        <v>27.819299999999998</v>
      </c>
      <c r="AI2587">
        <v>11.053699999999999</v>
      </c>
      <c r="AJ2587">
        <v>45.363100000000003</v>
      </c>
      <c r="AK2587" t="e">
        <v>#N/A</v>
      </c>
      <c r="AL2587">
        <v>36.143500000000003</v>
      </c>
      <c r="AM2587">
        <v>22.861999999999998</v>
      </c>
      <c r="AN2587">
        <v>52.052199999999999</v>
      </c>
      <c r="AO2587">
        <v>18.971399999999999</v>
      </c>
      <c r="AP2587">
        <v>13.690899999999999</v>
      </c>
      <c r="AQ2587">
        <v>39.302799999999998</v>
      </c>
      <c r="AR2587">
        <v>25.769200000000001</v>
      </c>
    </row>
    <row r="2588" spans="1:44" x14ac:dyDescent="0.25">
      <c r="A2588" s="1">
        <v>40317</v>
      </c>
      <c r="B2588">
        <v>61.184699999999999</v>
      </c>
      <c r="C2588">
        <v>9.2162000000000006</v>
      </c>
      <c r="D2588">
        <v>14.005599999999999</v>
      </c>
      <c r="E2588">
        <v>31.1614</v>
      </c>
      <c r="F2588">
        <v>30.0001</v>
      </c>
      <c r="G2588">
        <v>27.547799999999999</v>
      </c>
      <c r="H2588">
        <v>20.75</v>
      </c>
      <c r="I2588">
        <v>13</v>
      </c>
      <c r="J2588">
        <v>49.382300000000001</v>
      </c>
      <c r="K2588">
        <v>45.629899999999999</v>
      </c>
      <c r="L2588">
        <v>54.7988</v>
      </c>
      <c r="M2588">
        <v>18.213899999999999</v>
      </c>
      <c r="N2588">
        <v>30.932300000000001</v>
      </c>
      <c r="O2588">
        <v>19.222200000000001</v>
      </c>
      <c r="P2588">
        <v>26.582699999999999</v>
      </c>
      <c r="Q2588">
        <v>4.5</v>
      </c>
      <c r="R2588">
        <v>45.957000000000001</v>
      </c>
      <c r="S2588">
        <v>12.225199999999999</v>
      </c>
      <c r="T2588">
        <v>0.45</v>
      </c>
      <c r="U2588">
        <v>108.3904</v>
      </c>
      <c r="V2588">
        <v>35.419800000000002</v>
      </c>
      <c r="W2588">
        <v>25.415600000000001</v>
      </c>
      <c r="X2588">
        <v>32.715400000000002</v>
      </c>
      <c r="Y2588">
        <v>97.118799999999993</v>
      </c>
      <c r="Z2588">
        <v>15.494199999999999</v>
      </c>
      <c r="AA2588">
        <v>18.309999999999999</v>
      </c>
      <c r="AB2588">
        <v>44.476300000000002</v>
      </c>
      <c r="AC2588">
        <v>29.152000000000001</v>
      </c>
      <c r="AD2588">
        <v>18.91</v>
      </c>
      <c r="AE2588">
        <v>49.661900000000003</v>
      </c>
      <c r="AF2588">
        <v>22.7666</v>
      </c>
      <c r="AG2588">
        <v>20.731100000000001</v>
      </c>
      <c r="AH2588">
        <v>27.9148</v>
      </c>
      <c r="AI2588">
        <v>11.202999999999999</v>
      </c>
      <c r="AJ2588">
        <v>45.9544</v>
      </c>
      <c r="AK2588" t="e">
        <v>#N/A</v>
      </c>
      <c r="AL2588">
        <v>36.836799999999997</v>
      </c>
      <c r="AM2588">
        <v>23.0106</v>
      </c>
      <c r="AN2588">
        <v>51.730400000000003</v>
      </c>
      <c r="AO2588">
        <v>19.276499999999999</v>
      </c>
      <c r="AP2588">
        <v>14.436999999999999</v>
      </c>
      <c r="AQ2588">
        <v>39.312399999999997</v>
      </c>
      <c r="AR2588">
        <v>25.837900000000001</v>
      </c>
    </row>
    <row r="2589" spans="1:44" x14ac:dyDescent="0.25">
      <c r="A2589" s="1">
        <v>40318</v>
      </c>
      <c r="B2589">
        <v>58.684399999999997</v>
      </c>
      <c r="C2589">
        <v>8.6157500000000002</v>
      </c>
      <c r="D2589">
        <v>13.5145</v>
      </c>
      <c r="E2589">
        <v>29.8035</v>
      </c>
      <c r="F2589">
        <v>27.829799999999999</v>
      </c>
      <c r="G2589">
        <v>26.240500000000001</v>
      </c>
      <c r="H2589">
        <v>20.37</v>
      </c>
      <c r="I2589">
        <v>12.1317</v>
      </c>
      <c r="J2589">
        <v>46.744300000000003</v>
      </c>
      <c r="K2589">
        <v>43.346699999999998</v>
      </c>
      <c r="L2589">
        <v>52.379399999999997</v>
      </c>
      <c r="M2589">
        <v>17.424199999999999</v>
      </c>
      <c r="N2589">
        <v>29.3185</v>
      </c>
      <c r="O2589">
        <v>18.553699999999999</v>
      </c>
      <c r="P2589">
        <v>25.647600000000001</v>
      </c>
      <c r="Q2589">
        <v>4.25</v>
      </c>
      <c r="R2589">
        <v>44.166600000000003</v>
      </c>
      <c r="S2589">
        <v>11.4572</v>
      </c>
      <c r="T2589">
        <v>0.42</v>
      </c>
      <c r="U2589">
        <v>104.74939999999999</v>
      </c>
      <c r="V2589">
        <v>34.448799999999999</v>
      </c>
      <c r="W2589">
        <v>24.187899999999999</v>
      </c>
      <c r="X2589">
        <v>31.009699999999999</v>
      </c>
      <c r="Y2589">
        <v>92.820899999999995</v>
      </c>
      <c r="Z2589">
        <v>14.835800000000001</v>
      </c>
      <c r="AA2589">
        <v>17.09</v>
      </c>
      <c r="AB2589">
        <v>43.057899999999997</v>
      </c>
      <c r="AC2589">
        <v>27.859200000000001</v>
      </c>
      <c r="AD2589">
        <v>18.34</v>
      </c>
      <c r="AE2589">
        <v>48.165500000000002</v>
      </c>
      <c r="AF2589">
        <v>22.093</v>
      </c>
      <c r="AG2589">
        <v>19.805299999999999</v>
      </c>
      <c r="AH2589">
        <v>27.0243</v>
      </c>
      <c r="AI2589">
        <v>10.7293</v>
      </c>
      <c r="AJ2589">
        <v>44.5518</v>
      </c>
      <c r="AK2589" t="e">
        <v>#N/A</v>
      </c>
      <c r="AL2589">
        <v>35.388500000000001</v>
      </c>
      <c r="AM2589">
        <v>22.105</v>
      </c>
      <c r="AN2589">
        <v>49.295200000000001</v>
      </c>
      <c r="AO2589">
        <v>18.672000000000001</v>
      </c>
      <c r="AP2589">
        <v>14.332599999999999</v>
      </c>
      <c r="AQ2589">
        <v>37.825400000000002</v>
      </c>
      <c r="AR2589">
        <v>24.626100000000001</v>
      </c>
    </row>
    <row r="2590" spans="1:44" x14ac:dyDescent="0.25">
      <c r="A2590" s="1">
        <v>40319</v>
      </c>
      <c r="B2590">
        <v>58.734200000000001</v>
      </c>
      <c r="C2590">
        <v>8.7261500000000005</v>
      </c>
      <c r="D2590">
        <v>13.557600000000001</v>
      </c>
      <c r="E2590">
        <v>30.328700000000001</v>
      </c>
      <c r="F2590">
        <v>28.374199999999998</v>
      </c>
      <c r="G2590">
        <v>26.395</v>
      </c>
      <c r="H2590">
        <v>19.77</v>
      </c>
      <c r="I2590">
        <v>12.513500000000001</v>
      </c>
      <c r="J2590">
        <v>47.277000000000001</v>
      </c>
      <c r="K2590">
        <v>43.816699999999997</v>
      </c>
      <c r="L2590">
        <v>52.314300000000003</v>
      </c>
      <c r="M2590">
        <v>17.329699999999999</v>
      </c>
      <c r="N2590">
        <v>29.892299999999999</v>
      </c>
      <c r="O2590">
        <v>18.329499999999999</v>
      </c>
      <c r="P2590">
        <v>25.589500000000001</v>
      </c>
      <c r="Q2590">
        <v>4.3319999999999999</v>
      </c>
      <c r="R2590">
        <v>43.987900000000003</v>
      </c>
      <c r="S2590">
        <v>11.419</v>
      </c>
      <c r="T2590">
        <v>0.43</v>
      </c>
      <c r="U2590">
        <v>106.8165</v>
      </c>
      <c r="V2590">
        <v>34.465600000000002</v>
      </c>
      <c r="W2590">
        <v>23.966699999999999</v>
      </c>
      <c r="X2590">
        <v>30.810300000000002</v>
      </c>
      <c r="Y2590">
        <v>92.809100000000001</v>
      </c>
      <c r="Z2590">
        <v>14.726800000000001</v>
      </c>
      <c r="AA2590">
        <v>16.93</v>
      </c>
      <c r="AB2590">
        <v>42.728000000000002</v>
      </c>
      <c r="AC2590">
        <v>29.109400000000001</v>
      </c>
      <c r="AD2590">
        <v>18.239999999999998</v>
      </c>
      <c r="AE2590">
        <v>47.677799999999998</v>
      </c>
      <c r="AF2590">
        <v>21.9556</v>
      </c>
      <c r="AG2590">
        <v>19.352399999999999</v>
      </c>
      <c r="AH2590">
        <v>27.081499999999998</v>
      </c>
      <c r="AI2590">
        <v>10.707599999999999</v>
      </c>
      <c r="AJ2590">
        <v>44.142000000000003</v>
      </c>
      <c r="AK2590" t="e">
        <v>#N/A</v>
      </c>
      <c r="AL2590">
        <v>35.511299999999999</v>
      </c>
      <c r="AM2590">
        <v>21.620799999999999</v>
      </c>
      <c r="AN2590">
        <v>48.659599999999998</v>
      </c>
      <c r="AO2590">
        <v>18.561299999999999</v>
      </c>
      <c r="AP2590">
        <v>14.4137</v>
      </c>
      <c r="AQ2590">
        <v>37.383000000000003</v>
      </c>
      <c r="AR2590">
        <v>24.973500000000001</v>
      </c>
    </row>
    <row r="2591" spans="1:44" x14ac:dyDescent="0.25">
      <c r="A2591" s="1">
        <v>40322</v>
      </c>
      <c r="B2591">
        <v>58.568399999999997</v>
      </c>
      <c r="C2591">
        <v>8.6131600000000006</v>
      </c>
      <c r="D2591">
        <v>13.6035</v>
      </c>
      <c r="E2591">
        <v>30.064299999999999</v>
      </c>
      <c r="F2591">
        <v>27.547899999999998</v>
      </c>
      <c r="G2591">
        <v>27.1754</v>
      </c>
      <c r="H2591">
        <v>20.010000000000002</v>
      </c>
      <c r="I2591">
        <v>12.1853</v>
      </c>
      <c r="J2591">
        <v>46.756999999999998</v>
      </c>
      <c r="K2591">
        <v>43.661000000000001</v>
      </c>
      <c r="L2591">
        <v>52.1556</v>
      </c>
      <c r="M2591">
        <v>17.432400000000001</v>
      </c>
      <c r="N2591">
        <v>30.466100000000001</v>
      </c>
      <c r="O2591">
        <v>18.485900000000001</v>
      </c>
      <c r="P2591">
        <v>25.371500000000001</v>
      </c>
      <c r="Q2591">
        <v>4.22</v>
      </c>
      <c r="R2591">
        <v>43.971400000000003</v>
      </c>
      <c r="S2591">
        <v>11.257300000000001</v>
      </c>
      <c r="T2591">
        <v>0.45</v>
      </c>
      <c r="U2591">
        <v>104.9821</v>
      </c>
      <c r="V2591">
        <v>34.181800000000003</v>
      </c>
      <c r="W2591">
        <v>24.379200000000001</v>
      </c>
      <c r="X2591">
        <v>30.981400000000001</v>
      </c>
      <c r="Y2591">
        <v>93.112099999999998</v>
      </c>
      <c r="Z2591">
        <v>14.712</v>
      </c>
      <c r="AA2591">
        <v>17.329999999999998</v>
      </c>
      <c r="AB2591">
        <v>42.9816</v>
      </c>
      <c r="AC2591">
        <v>28.3812</v>
      </c>
      <c r="AD2591">
        <v>18.53</v>
      </c>
      <c r="AE2591">
        <v>48.0642</v>
      </c>
      <c r="AF2591">
        <v>22.074200000000001</v>
      </c>
      <c r="AG2591">
        <v>19.151199999999999</v>
      </c>
      <c r="AH2591">
        <v>27.362500000000001</v>
      </c>
      <c r="AI2591">
        <v>10.6997</v>
      </c>
      <c r="AJ2591">
        <v>44.3065</v>
      </c>
      <c r="AK2591" t="e">
        <v>#N/A</v>
      </c>
      <c r="AL2591">
        <v>35.365099999999998</v>
      </c>
      <c r="AM2591">
        <v>21.959499999999998</v>
      </c>
      <c r="AN2591">
        <v>48.969299999999997</v>
      </c>
      <c r="AO2591">
        <v>18.451499999999999</v>
      </c>
      <c r="AP2591">
        <v>14.642200000000001</v>
      </c>
      <c r="AQ2591">
        <v>37.525100000000002</v>
      </c>
      <c r="AR2591">
        <v>24.950700000000001</v>
      </c>
    </row>
    <row r="2592" spans="1:44" x14ac:dyDescent="0.25">
      <c r="A2592" s="1">
        <v>40323</v>
      </c>
      <c r="B2592">
        <v>59.1355</v>
      </c>
      <c r="C2592">
        <v>8.8746500000000008</v>
      </c>
      <c r="D2592">
        <v>13.459</v>
      </c>
      <c r="E2592">
        <v>30.370100000000001</v>
      </c>
      <c r="F2592">
        <v>27.824400000000001</v>
      </c>
      <c r="G2592">
        <v>27.3096</v>
      </c>
      <c r="H2592">
        <v>19.489999999999998</v>
      </c>
      <c r="I2592">
        <v>12.3939</v>
      </c>
      <c r="J2592">
        <v>47.011600000000001</v>
      </c>
      <c r="K2592">
        <v>44.142899999999997</v>
      </c>
      <c r="L2592">
        <v>52.115400000000001</v>
      </c>
      <c r="M2592">
        <v>17.5825</v>
      </c>
      <c r="N2592">
        <v>30.806799999999999</v>
      </c>
      <c r="O2592">
        <v>18.388000000000002</v>
      </c>
      <c r="P2592">
        <v>25.713699999999999</v>
      </c>
      <c r="Q2592">
        <v>4.1669999999999998</v>
      </c>
      <c r="R2592">
        <v>44.1096</v>
      </c>
      <c r="S2592">
        <v>11.3408</v>
      </c>
      <c r="T2592">
        <v>0.436</v>
      </c>
      <c r="U2592">
        <v>110.71769999999999</v>
      </c>
      <c r="V2592">
        <v>34.686</v>
      </c>
      <c r="W2592">
        <v>25.2164</v>
      </c>
      <c r="X2592">
        <v>31.2913</v>
      </c>
      <c r="Y2592">
        <v>94.208600000000004</v>
      </c>
      <c r="Z2592">
        <v>15.0137</v>
      </c>
      <c r="AA2592">
        <v>17.02</v>
      </c>
      <c r="AB2592">
        <v>43.305500000000002</v>
      </c>
      <c r="AC2592">
        <v>28.937100000000001</v>
      </c>
      <c r="AD2592">
        <v>17.82</v>
      </c>
      <c r="AE2592">
        <v>48.732199999999999</v>
      </c>
      <c r="AF2592">
        <v>22.4617</v>
      </c>
      <c r="AG2592">
        <v>19.218499999999999</v>
      </c>
      <c r="AH2592">
        <v>28.278099999999998</v>
      </c>
      <c r="AI2592">
        <v>10.7058</v>
      </c>
      <c r="AJ2592">
        <v>44.547699999999999</v>
      </c>
      <c r="AK2592" t="e">
        <v>#N/A</v>
      </c>
      <c r="AL2592">
        <v>35.894300000000001</v>
      </c>
      <c r="AM2592">
        <v>22.2364</v>
      </c>
      <c r="AN2592">
        <v>49.540700000000001</v>
      </c>
      <c r="AO2592">
        <v>18.597300000000001</v>
      </c>
      <c r="AP2592">
        <v>14.4925</v>
      </c>
      <c r="AQ2592">
        <v>37.409999999999997</v>
      </c>
      <c r="AR2592">
        <v>25.106200000000001</v>
      </c>
    </row>
    <row r="2593" spans="1:44" x14ac:dyDescent="0.25">
      <c r="A2593" s="1">
        <v>40324</v>
      </c>
      <c r="B2593">
        <v>58.500700000000002</v>
      </c>
      <c r="C2593">
        <v>8.7736699999999992</v>
      </c>
      <c r="D2593">
        <v>13.207800000000001</v>
      </c>
      <c r="E2593">
        <v>29.515999999999998</v>
      </c>
      <c r="F2593">
        <v>27.2775</v>
      </c>
      <c r="G2593">
        <v>26.996099999999998</v>
      </c>
      <c r="H2593">
        <v>19.940000000000001</v>
      </c>
      <c r="I2593">
        <v>12.291399999999999</v>
      </c>
      <c r="J2593">
        <v>47.032499999999999</v>
      </c>
      <c r="K2593">
        <v>44.219499999999996</v>
      </c>
      <c r="L2593">
        <v>51.023899999999998</v>
      </c>
      <c r="M2593">
        <v>17.16</v>
      </c>
      <c r="N2593">
        <v>31.239100000000001</v>
      </c>
      <c r="O2593">
        <v>18.064800000000002</v>
      </c>
      <c r="P2593">
        <v>25.246300000000002</v>
      </c>
      <c r="Q2593">
        <v>4.7</v>
      </c>
      <c r="R2593">
        <v>43.508099999999999</v>
      </c>
      <c r="S2593">
        <v>11.303900000000001</v>
      </c>
      <c r="T2593">
        <v>0.44600000000000001</v>
      </c>
      <c r="U2593">
        <v>108.2012</v>
      </c>
      <c r="V2593">
        <v>34.3461</v>
      </c>
      <c r="W2593">
        <v>25.084499999999998</v>
      </c>
      <c r="X2593">
        <v>31.310600000000001</v>
      </c>
      <c r="Y2593">
        <v>92.581199999999995</v>
      </c>
      <c r="Z2593">
        <v>14.801600000000001</v>
      </c>
      <c r="AA2593">
        <v>17.66</v>
      </c>
      <c r="AB2593">
        <v>42.511200000000002</v>
      </c>
      <c r="AC2593">
        <v>28.616900000000001</v>
      </c>
      <c r="AD2593">
        <v>18.350000000000001</v>
      </c>
      <c r="AE2593">
        <v>47.086399999999998</v>
      </c>
      <c r="AF2593">
        <v>22.555199999999999</v>
      </c>
      <c r="AG2593">
        <v>18.3156</v>
      </c>
      <c r="AH2593">
        <v>27.930299999999999</v>
      </c>
      <c r="AI2593">
        <v>10.666399999999999</v>
      </c>
      <c r="AJ2593">
        <v>43.794499999999999</v>
      </c>
      <c r="AK2593" t="e">
        <v>#N/A</v>
      </c>
      <c r="AL2593">
        <v>35.152900000000002</v>
      </c>
      <c r="AM2593">
        <v>22.0199</v>
      </c>
      <c r="AN2593">
        <v>49.187100000000001</v>
      </c>
      <c r="AO2593">
        <v>18.150500000000001</v>
      </c>
      <c r="AP2593">
        <v>14.476100000000001</v>
      </c>
      <c r="AQ2593">
        <v>36.956499999999998</v>
      </c>
      <c r="AR2593">
        <v>25.5092</v>
      </c>
    </row>
    <row r="2594" spans="1:44" x14ac:dyDescent="0.25">
      <c r="A2594" s="1">
        <v>40325</v>
      </c>
      <c r="B2594">
        <v>60.435699999999997</v>
      </c>
      <c r="C2594">
        <v>9.2587299999999999</v>
      </c>
      <c r="D2594">
        <v>13.5161</v>
      </c>
      <c r="E2594">
        <v>31.323799999999999</v>
      </c>
      <c r="F2594">
        <v>29.3368</v>
      </c>
      <c r="G2594">
        <v>28.159199999999998</v>
      </c>
      <c r="H2594">
        <v>19.96</v>
      </c>
      <c r="I2594">
        <v>12.9122</v>
      </c>
      <c r="J2594">
        <v>48.636200000000002</v>
      </c>
      <c r="K2594">
        <v>46.146900000000002</v>
      </c>
      <c r="L2594">
        <v>53.261400000000002</v>
      </c>
      <c r="M2594">
        <v>17.807400000000001</v>
      </c>
      <c r="N2594">
        <v>32.677599999999998</v>
      </c>
      <c r="O2594">
        <v>18.561</v>
      </c>
      <c r="P2594">
        <v>26.593599999999999</v>
      </c>
      <c r="Q2594">
        <v>4.7699999999999996</v>
      </c>
      <c r="R2594">
        <v>45.283900000000003</v>
      </c>
      <c r="S2594">
        <v>11.8147</v>
      </c>
      <c r="T2594">
        <v>0.44600000000000001</v>
      </c>
      <c r="U2594">
        <v>112.5012</v>
      </c>
      <c r="V2594">
        <v>35.417900000000003</v>
      </c>
      <c r="W2594">
        <v>25.572500000000002</v>
      </c>
      <c r="X2594">
        <v>32.426900000000003</v>
      </c>
      <c r="Y2594">
        <v>95.373699999999999</v>
      </c>
      <c r="Z2594">
        <v>15.6281</v>
      </c>
      <c r="AA2594">
        <v>17.600000000000001</v>
      </c>
      <c r="AB2594">
        <v>42.563099999999999</v>
      </c>
      <c r="AC2594">
        <v>29.958500000000001</v>
      </c>
      <c r="AD2594">
        <v>18.16</v>
      </c>
      <c r="AE2594">
        <v>48.468000000000004</v>
      </c>
      <c r="AF2594">
        <v>23.493200000000002</v>
      </c>
      <c r="AG2594">
        <v>19.087399999999999</v>
      </c>
      <c r="AH2594">
        <v>28.587199999999999</v>
      </c>
      <c r="AI2594">
        <v>10.8977</v>
      </c>
      <c r="AJ2594">
        <v>44.358600000000003</v>
      </c>
      <c r="AK2594" t="e">
        <v>#N/A</v>
      </c>
      <c r="AL2594">
        <v>36.580300000000001</v>
      </c>
      <c r="AM2594">
        <v>22.524100000000001</v>
      </c>
      <c r="AN2594">
        <v>50.867600000000003</v>
      </c>
      <c r="AO2594">
        <v>18.670500000000001</v>
      </c>
      <c r="AP2594">
        <v>14.597300000000001</v>
      </c>
      <c r="AQ2594">
        <v>37.624000000000002</v>
      </c>
      <c r="AR2594">
        <v>26.628900000000002</v>
      </c>
    </row>
    <row r="2595" spans="1:44" x14ac:dyDescent="0.25">
      <c r="A2595" s="1">
        <v>40326</v>
      </c>
      <c r="B2595">
        <v>58.249200000000002</v>
      </c>
      <c r="C2595">
        <v>9.0227699999999995</v>
      </c>
      <c r="D2595">
        <v>13.212400000000001</v>
      </c>
      <c r="E2595">
        <v>30.643999999999998</v>
      </c>
      <c r="F2595">
        <v>28.171299999999999</v>
      </c>
      <c r="G2595">
        <v>28.266999999999999</v>
      </c>
      <c r="H2595">
        <v>19.920000000000002</v>
      </c>
      <c r="I2595">
        <v>12.430199999999999</v>
      </c>
      <c r="J2595">
        <v>47.427500000000002</v>
      </c>
      <c r="K2595">
        <v>44.709600000000002</v>
      </c>
      <c r="L2595">
        <v>52.359299999999998</v>
      </c>
      <c r="M2595">
        <v>17.2348</v>
      </c>
      <c r="N2595">
        <v>31.854700000000001</v>
      </c>
      <c r="O2595">
        <v>18.428599999999999</v>
      </c>
      <c r="P2595">
        <v>25.873000000000001</v>
      </c>
      <c r="Q2595">
        <v>4.556</v>
      </c>
      <c r="R2595">
        <v>44.083100000000002</v>
      </c>
      <c r="S2595">
        <v>11.474</v>
      </c>
      <c r="T2595">
        <v>0.41599999999999998</v>
      </c>
      <c r="U2595">
        <v>110.7993</v>
      </c>
      <c r="V2595">
        <v>34.354599999999998</v>
      </c>
      <c r="W2595">
        <v>24.800699999999999</v>
      </c>
      <c r="X2595">
        <v>31.608699999999999</v>
      </c>
      <c r="Y2595">
        <v>93.5364</v>
      </c>
      <c r="Z2595">
        <v>15.2379</v>
      </c>
      <c r="AA2595">
        <v>18.75</v>
      </c>
      <c r="AB2595">
        <v>41.5989</v>
      </c>
      <c r="AC2595">
        <v>29.0303</v>
      </c>
      <c r="AD2595">
        <v>18.28</v>
      </c>
      <c r="AE2595">
        <v>47.727600000000002</v>
      </c>
      <c r="AF2595">
        <v>23.296900000000001</v>
      </c>
      <c r="AG2595">
        <v>18.786799999999999</v>
      </c>
      <c r="AH2595">
        <v>27.707599999999999</v>
      </c>
      <c r="AI2595">
        <v>10.6859</v>
      </c>
      <c r="AJ2595">
        <v>43.997399999999999</v>
      </c>
      <c r="AK2595" t="e">
        <v>#N/A</v>
      </c>
      <c r="AL2595">
        <v>36.01</v>
      </c>
      <c r="AM2595">
        <v>22.099399999999999</v>
      </c>
      <c r="AN2595">
        <v>49.798200000000001</v>
      </c>
      <c r="AO2595">
        <v>18.4358</v>
      </c>
      <c r="AP2595">
        <v>14.2041</v>
      </c>
      <c r="AQ2595">
        <v>37.129300000000001</v>
      </c>
      <c r="AR2595">
        <v>25.623100000000001</v>
      </c>
    </row>
    <row r="2596" spans="1:44" x14ac:dyDescent="0.25">
      <c r="A2596" s="1">
        <v>40330</v>
      </c>
      <c r="B2596">
        <v>58.418700000000001</v>
      </c>
      <c r="C2596">
        <v>8.8374100000000002</v>
      </c>
      <c r="D2596">
        <v>13.348699999999999</v>
      </c>
      <c r="E2596">
        <v>30.688800000000001</v>
      </c>
      <c r="F2596">
        <v>27.785299999999999</v>
      </c>
      <c r="G2596">
        <v>29.210599999999999</v>
      </c>
      <c r="H2596">
        <v>20.079999999999998</v>
      </c>
      <c r="I2596">
        <v>12.423</v>
      </c>
      <c r="J2596">
        <v>47.395000000000003</v>
      </c>
      <c r="K2596">
        <v>44.434800000000003</v>
      </c>
      <c r="L2596">
        <v>52.204799999999999</v>
      </c>
      <c r="M2596">
        <v>17.445699999999999</v>
      </c>
      <c r="N2596">
        <v>31.552900000000001</v>
      </c>
      <c r="O2596">
        <v>18.735600000000002</v>
      </c>
      <c r="P2596">
        <v>25.682700000000001</v>
      </c>
      <c r="Q2596">
        <v>4.5289999999999999</v>
      </c>
      <c r="R2596">
        <v>44.014699999999998</v>
      </c>
      <c r="S2596">
        <v>11.425700000000001</v>
      </c>
      <c r="T2596">
        <v>0.42599999999999999</v>
      </c>
      <c r="U2596">
        <v>111.0087</v>
      </c>
      <c r="V2596">
        <v>34.674700000000001</v>
      </c>
      <c r="W2596">
        <v>25.174299999999999</v>
      </c>
      <c r="X2596">
        <v>31.549199999999999</v>
      </c>
      <c r="Y2596">
        <v>94.598699999999994</v>
      </c>
      <c r="Z2596">
        <v>15.3367</v>
      </c>
      <c r="AA2596">
        <v>18.600000000000001</v>
      </c>
      <c r="AB2596">
        <v>42.716900000000003</v>
      </c>
      <c r="AC2596">
        <v>28.8001</v>
      </c>
      <c r="AD2596">
        <v>18.37</v>
      </c>
      <c r="AE2596">
        <v>48.255899999999997</v>
      </c>
      <c r="AF2596">
        <v>23.623100000000001</v>
      </c>
      <c r="AG2596">
        <v>19.185099999999998</v>
      </c>
      <c r="AH2596">
        <v>27.761600000000001</v>
      </c>
      <c r="AI2596">
        <v>10.7157</v>
      </c>
      <c r="AJ2596">
        <v>44.877600000000001</v>
      </c>
      <c r="AK2596" t="e">
        <v>#N/A</v>
      </c>
      <c r="AL2596">
        <v>36.043100000000003</v>
      </c>
      <c r="AM2596">
        <v>22.446000000000002</v>
      </c>
      <c r="AN2596">
        <v>49.734999999999999</v>
      </c>
      <c r="AO2596">
        <v>18.5716</v>
      </c>
      <c r="AP2596">
        <v>14.278</v>
      </c>
      <c r="AQ2596">
        <v>38.098100000000002</v>
      </c>
      <c r="AR2596">
        <v>26.035499999999999</v>
      </c>
    </row>
    <row r="2597" spans="1:44" x14ac:dyDescent="0.25">
      <c r="A2597" s="1">
        <v>40331</v>
      </c>
      <c r="B2597">
        <v>58.616300000000003</v>
      </c>
      <c r="C2597">
        <v>9.0197000000000003</v>
      </c>
      <c r="D2597">
        <v>13.4514</v>
      </c>
      <c r="E2597">
        <v>31.917200000000001</v>
      </c>
      <c r="F2597">
        <v>28.2958</v>
      </c>
      <c r="G2597">
        <v>29.398700000000002</v>
      </c>
      <c r="H2597">
        <v>20.13</v>
      </c>
      <c r="I2597">
        <v>12.7257</v>
      </c>
      <c r="J2597">
        <v>48.191800000000001</v>
      </c>
      <c r="K2597">
        <v>45.391599999999997</v>
      </c>
      <c r="L2597">
        <v>53.2575</v>
      </c>
      <c r="M2597">
        <v>17.612300000000001</v>
      </c>
      <c r="N2597">
        <v>31.961300000000001</v>
      </c>
      <c r="O2597">
        <v>19.045999999999999</v>
      </c>
      <c r="P2597">
        <v>26.239100000000001</v>
      </c>
      <c r="Q2597">
        <v>4.4249999999999998</v>
      </c>
      <c r="R2597">
        <v>44.911099999999998</v>
      </c>
      <c r="S2597">
        <v>11.629899999999999</v>
      </c>
      <c r="T2597">
        <v>0.42599999999999999</v>
      </c>
      <c r="U2597">
        <v>112.7484</v>
      </c>
      <c r="V2597">
        <v>35.774900000000002</v>
      </c>
      <c r="W2597">
        <v>25.290900000000001</v>
      </c>
      <c r="X2597">
        <v>32.158099999999997</v>
      </c>
      <c r="Y2597">
        <v>96.434600000000003</v>
      </c>
      <c r="Z2597">
        <v>15.711399999999999</v>
      </c>
      <c r="AA2597">
        <v>17.68</v>
      </c>
      <c r="AB2597">
        <v>43.1982</v>
      </c>
      <c r="AC2597">
        <v>29.4025</v>
      </c>
      <c r="AD2597">
        <v>18.600000000000001</v>
      </c>
      <c r="AE2597">
        <v>49.027099999999997</v>
      </c>
      <c r="AF2597">
        <v>24.082999999999998</v>
      </c>
      <c r="AG2597">
        <v>19.513999999999999</v>
      </c>
      <c r="AH2597">
        <v>28.3246</v>
      </c>
      <c r="AI2597">
        <v>10.809799999999999</v>
      </c>
      <c r="AJ2597">
        <v>45.069600000000001</v>
      </c>
      <c r="AK2597" t="e">
        <v>#N/A</v>
      </c>
      <c r="AL2597">
        <v>36.728000000000002</v>
      </c>
      <c r="AM2597">
        <v>23.046900000000001</v>
      </c>
      <c r="AN2597">
        <v>50.534700000000001</v>
      </c>
      <c r="AO2597">
        <v>18.733799999999999</v>
      </c>
      <c r="AP2597">
        <v>14.156700000000001</v>
      </c>
      <c r="AQ2597">
        <v>38.497199999999999</v>
      </c>
      <c r="AR2597">
        <v>26.9971</v>
      </c>
    </row>
    <row r="2598" spans="1:44" x14ac:dyDescent="0.25">
      <c r="A2598" s="1">
        <v>40332</v>
      </c>
      <c r="B2598">
        <v>58.080800000000004</v>
      </c>
      <c r="C2598">
        <v>8.8968299999999996</v>
      </c>
      <c r="D2598">
        <v>13.534599999999999</v>
      </c>
      <c r="E2598">
        <v>31.453499999999998</v>
      </c>
      <c r="F2598">
        <v>28.292999999999999</v>
      </c>
      <c r="G2598">
        <v>29.195599999999999</v>
      </c>
      <c r="H2598">
        <v>20.25</v>
      </c>
      <c r="I2598">
        <v>12.610099999999999</v>
      </c>
      <c r="J2598">
        <v>47.972900000000003</v>
      </c>
      <c r="K2598">
        <v>45.392299999999999</v>
      </c>
      <c r="L2598">
        <v>52.883000000000003</v>
      </c>
      <c r="M2598">
        <v>17.8261</v>
      </c>
      <c r="N2598">
        <v>32.1556</v>
      </c>
      <c r="O2598">
        <v>19.0914</v>
      </c>
      <c r="P2598">
        <v>25.836099999999998</v>
      </c>
      <c r="Q2598">
        <v>4.4829999999999997</v>
      </c>
      <c r="R2598">
        <v>45.309399999999997</v>
      </c>
      <c r="S2598">
        <v>11.6534</v>
      </c>
      <c r="T2598">
        <v>0.42599999999999999</v>
      </c>
      <c r="U2598">
        <v>111.6764</v>
      </c>
      <c r="V2598">
        <v>35.787399999999998</v>
      </c>
      <c r="W2598">
        <v>24.860700000000001</v>
      </c>
      <c r="X2598">
        <v>32.273200000000003</v>
      </c>
      <c r="Y2598">
        <v>96.456199999999995</v>
      </c>
      <c r="Z2598">
        <v>15.712</v>
      </c>
      <c r="AA2598">
        <v>18.13</v>
      </c>
      <c r="AB2598">
        <v>43.050899999999999</v>
      </c>
      <c r="AC2598">
        <v>28.949400000000001</v>
      </c>
      <c r="AD2598">
        <v>18.649999999999999</v>
      </c>
      <c r="AE2598">
        <v>48.884999999999998</v>
      </c>
      <c r="AF2598">
        <v>23.936</v>
      </c>
      <c r="AG2598">
        <v>19.728300000000001</v>
      </c>
      <c r="AH2598">
        <v>28.537500000000001</v>
      </c>
      <c r="AI2598">
        <v>10.787000000000001</v>
      </c>
      <c r="AJ2598">
        <v>44.929600000000001</v>
      </c>
      <c r="AK2598" t="e">
        <v>#N/A</v>
      </c>
      <c r="AL2598">
        <v>36.534100000000002</v>
      </c>
      <c r="AM2598">
        <v>23.453099999999999</v>
      </c>
      <c r="AN2598">
        <v>50.619799999999998</v>
      </c>
      <c r="AO2598">
        <v>18.691400000000002</v>
      </c>
      <c r="AP2598">
        <v>14.413600000000001</v>
      </c>
      <c r="AQ2598">
        <v>38.340299999999999</v>
      </c>
      <c r="AR2598">
        <v>26.863800000000001</v>
      </c>
    </row>
    <row r="2599" spans="1:44" x14ac:dyDescent="0.25">
      <c r="A2599" s="1">
        <v>40333</v>
      </c>
      <c r="B2599">
        <v>57.3932</v>
      </c>
      <c r="C2599">
        <v>8.6284299999999998</v>
      </c>
      <c r="D2599">
        <v>13.386900000000001</v>
      </c>
      <c r="E2599">
        <v>30.314900000000002</v>
      </c>
      <c r="F2599">
        <v>28.4131</v>
      </c>
      <c r="G2599">
        <v>28.892099999999999</v>
      </c>
      <c r="H2599">
        <v>20.25</v>
      </c>
      <c r="I2599">
        <v>12.4543</v>
      </c>
      <c r="J2599">
        <v>46.402500000000003</v>
      </c>
      <c r="K2599">
        <v>43.643900000000002</v>
      </c>
      <c r="L2599">
        <v>51.880899999999997</v>
      </c>
      <c r="M2599">
        <v>17.552499999999998</v>
      </c>
      <c r="N2599">
        <v>31.305900000000001</v>
      </c>
      <c r="O2599">
        <v>18.875800000000002</v>
      </c>
      <c r="P2599">
        <v>25.275300000000001</v>
      </c>
      <c r="Q2599">
        <v>4.5709999999999997</v>
      </c>
      <c r="R2599">
        <v>44.570999999999998</v>
      </c>
      <c r="S2599">
        <v>11.321099999999999</v>
      </c>
      <c r="T2599">
        <v>0.42599999999999999</v>
      </c>
      <c r="U2599">
        <v>112.19070000000001</v>
      </c>
      <c r="V2599">
        <v>35.308199999999999</v>
      </c>
      <c r="W2599">
        <v>24.321100000000001</v>
      </c>
      <c r="X2599">
        <v>31.1678</v>
      </c>
      <c r="Y2599">
        <v>96.064700000000002</v>
      </c>
      <c r="Z2599">
        <v>15.2897</v>
      </c>
      <c r="AA2599">
        <v>18.649999999999999</v>
      </c>
      <c r="AB2599">
        <v>42.503999999999998</v>
      </c>
      <c r="AC2599">
        <v>28.334</v>
      </c>
      <c r="AD2599">
        <v>18.600000000000001</v>
      </c>
      <c r="AE2599">
        <v>48.885199999999998</v>
      </c>
      <c r="AF2599">
        <v>23.5535</v>
      </c>
      <c r="AG2599">
        <v>19.268999999999998</v>
      </c>
      <c r="AH2599">
        <v>27.902100000000001</v>
      </c>
      <c r="AI2599">
        <v>10.634399999999999</v>
      </c>
      <c r="AJ2599">
        <v>44.9649</v>
      </c>
      <c r="AK2599" t="e">
        <v>#N/A</v>
      </c>
      <c r="AL2599">
        <v>36.334600000000002</v>
      </c>
      <c r="AM2599">
        <v>23.7636</v>
      </c>
      <c r="AN2599">
        <v>49.436199999999999</v>
      </c>
      <c r="AO2599">
        <v>18.7179</v>
      </c>
      <c r="AP2599">
        <v>14.519299999999999</v>
      </c>
      <c r="AQ2599">
        <v>38.006100000000004</v>
      </c>
      <c r="AR2599">
        <v>26.524000000000001</v>
      </c>
    </row>
    <row r="2600" spans="1:44" x14ac:dyDescent="0.25">
      <c r="A2600" s="1">
        <v>40336</v>
      </c>
      <c r="B2600">
        <v>56.843600000000002</v>
      </c>
      <c r="C2600">
        <v>8.4364399999999993</v>
      </c>
      <c r="D2600">
        <v>13.3651</v>
      </c>
      <c r="E2600">
        <v>30.0137</v>
      </c>
      <c r="F2600">
        <v>28.1006</v>
      </c>
      <c r="G2600">
        <v>28.563600000000001</v>
      </c>
      <c r="H2600">
        <v>20.5</v>
      </c>
      <c r="I2600">
        <v>12.134</v>
      </c>
      <c r="J2600">
        <v>45.9985</v>
      </c>
      <c r="K2600">
        <v>42.541800000000002</v>
      </c>
      <c r="L2600">
        <v>52.370399999999997</v>
      </c>
      <c r="M2600">
        <v>17.546600000000002</v>
      </c>
      <c r="N2600">
        <v>30.320599999999999</v>
      </c>
      <c r="O2600">
        <v>18.860800000000001</v>
      </c>
      <c r="P2600">
        <v>25.251799999999999</v>
      </c>
      <c r="Q2600">
        <v>4.2060000000000004</v>
      </c>
      <c r="R2600">
        <v>44.773800000000001</v>
      </c>
      <c r="S2600">
        <v>11.198700000000001</v>
      </c>
      <c r="T2600">
        <v>0.42599999999999999</v>
      </c>
      <c r="U2600">
        <v>110.2989</v>
      </c>
      <c r="V2600">
        <v>34.9801</v>
      </c>
      <c r="W2600">
        <v>24.0688</v>
      </c>
      <c r="X2600">
        <v>30.612200000000001</v>
      </c>
      <c r="Y2600">
        <v>95.986800000000002</v>
      </c>
      <c r="Z2600">
        <v>14.947699999999999</v>
      </c>
      <c r="AA2600">
        <v>17.829999999999998</v>
      </c>
      <c r="AB2600">
        <v>42.855499999999999</v>
      </c>
      <c r="AC2600">
        <v>27.889800000000001</v>
      </c>
      <c r="AD2600">
        <v>18.71</v>
      </c>
      <c r="AE2600">
        <v>49.335000000000001</v>
      </c>
      <c r="AF2600">
        <v>23.852699999999999</v>
      </c>
      <c r="AG2600">
        <v>19.055099999999999</v>
      </c>
      <c r="AH2600">
        <v>27.668600000000001</v>
      </c>
      <c r="AI2600">
        <v>10.549899999999999</v>
      </c>
      <c r="AJ2600">
        <v>45.210500000000003</v>
      </c>
      <c r="AK2600" t="e">
        <v>#N/A</v>
      </c>
      <c r="AL2600">
        <v>36.385100000000001</v>
      </c>
      <c r="AM2600">
        <v>24.059100000000001</v>
      </c>
      <c r="AN2600">
        <v>48.384300000000003</v>
      </c>
      <c r="AO2600">
        <v>18.785799999999998</v>
      </c>
      <c r="AP2600">
        <v>14.5932</v>
      </c>
      <c r="AQ2600">
        <v>38.585599999999999</v>
      </c>
      <c r="AR2600">
        <v>26.231999999999999</v>
      </c>
    </row>
    <row r="2601" spans="1:44" x14ac:dyDescent="0.25">
      <c r="A2601" s="1">
        <v>40337</v>
      </c>
      <c r="B2601">
        <v>57.061599999999999</v>
      </c>
      <c r="C2601">
        <v>8.6493500000000001</v>
      </c>
      <c r="D2601">
        <v>13.640700000000001</v>
      </c>
      <c r="E2601">
        <v>30.694099999999999</v>
      </c>
      <c r="F2601">
        <v>28.330400000000001</v>
      </c>
      <c r="G2601">
        <v>28.4207</v>
      </c>
      <c r="H2601">
        <v>20.53</v>
      </c>
      <c r="I2601">
        <v>12.5609</v>
      </c>
      <c r="J2601">
        <v>46.761400000000002</v>
      </c>
      <c r="K2601">
        <v>43.197600000000001</v>
      </c>
      <c r="L2601">
        <v>52.202399999999997</v>
      </c>
      <c r="M2601">
        <v>17.725999999999999</v>
      </c>
      <c r="N2601">
        <v>31.1983</v>
      </c>
      <c r="O2601">
        <v>19.170200000000001</v>
      </c>
      <c r="P2601">
        <v>26.3262</v>
      </c>
      <c r="Q2601">
        <v>4.0510000000000002</v>
      </c>
      <c r="R2601">
        <v>46.304400000000001</v>
      </c>
      <c r="S2601">
        <v>11.265599999999999</v>
      </c>
      <c r="T2601">
        <v>0.40600000000000003</v>
      </c>
      <c r="U2601">
        <v>109.739</v>
      </c>
      <c r="V2601">
        <v>35.525399999999998</v>
      </c>
      <c r="W2601">
        <v>24.3017</v>
      </c>
      <c r="X2601">
        <v>30.985299999999999</v>
      </c>
      <c r="Y2601">
        <v>95.805899999999994</v>
      </c>
      <c r="Z2601">
        <v>14.873200000000001</v>
      </c>
      <c r="AA2601">
        <v>17.100000000000001</v>
      </c>
      <c r="AB2601">
        <v>43.390099999999997</v>
      </c>
      <c r="AC2601">
        <v>28.735700000000001</v>
      </c>
      <c r="AD2601">
        <v>18.55</v>
      </c>
      <c r="AE2601">
        <v>50.611699999999999</v>
      </c>
      <c r="AF2601">
        <v>24.245200000000001</v>
      </c>
      <c r="AG2601">
        <v>18.946300000000001</v>
      </c>
      <c r="AH2601">
        <v>27.974799999999998</v>
      </c>
      <c r="AI2601">
        <v>10.5867</v>
      </c>
      <c r="AJ2601">
        <v>46.41</v>
      </c>
      <c r="AK2601" t="e">
        <v>#N/A</v>
      </c>
      <c r="AL2601">
        <v>37.2836</v>
      </c>
      <c r="AM2601">
        <v>24.433499999999999</v>
      </c>
      <c r="AN2601">
        <v>49.211799999999997</v>
      </c>
      <c r="AO2601">
        <v>19.229399999999998</v>
      </c>
      <c r="AP2601">
        <v>14.9108</v>
      </c>
      <c r="AQ2601">
        <v>38.670999999999999</v>
      </c>
      <c r="AR2601">
        <v>26.3568</v>
      </c>
    </row>
    <row r="2602" spans="1:44" x14ac:dyDescent="0.25">
      <c r="A2602" s="1">
        <v>40338</v>
      </c>
      <c r="B2602">
        <v>56.64</v>
      </c>
      <c r="C2602">
        <v>8.6323600000000003</v>
      </c>
      <c r="D2602">
        <v>13.4628</v>
      </c>
      <c r="E2602">
        <v>30.203399999999998</v>
      </c>
      <c r="F2602">
        <v>28.0961</v>
      </c>
      <c r="G2602">
        <v>27.565000000000001</v>
      </c>
      <c r="H2602">
        <v>20.83</v>
      </c>
      <c r="I2602">
        <v>12.229100000000001</v>
      </c>
      <c r="J2602">
        <v>47.022399999999998</v>
      </c>
      <c r="K2602">
        <v>43.104700000000001</v>
      </c>
      <c r="L2602">
        <v>51.738700000000001</v>
      </c>
      <c r="M2602">
        <v>17.487400000000001</v>
      </c>
      <c r="N2602">
        <v>31.9344</v>
      </c>
      <c r="O2602">
        <v>18.984000000000002</v>
      </c>
      <c r="P2602">
        <v>26.243600000000001</v>
      </c>
      <c r="Q2602">
        <v>3.92</v>
      </c>
      <c r="R2602">
        <v>45.1325</v>
      </c>
      <c r="S2602">
        <v>11.086</v>
      </c>
      <c r="T2602">
        <v>0.40600000000000003</v>
      </c>
      <c r="U2602">
        <v>108.2861</v>
      </c>
      <c r="V2602">
        <v>34.962400000000002</v>
      </c>
      <c r="W2602">
        <v>24.126100000000001</v>
      </c>
      <c r="X2602">
        <v>30.489799999999999</v>
      </c>
      <c r="Y2602">
        <v>95.402000000000001</v>
      </c>
      <c r="Z2602">
        <v>14.6058</v>
      </c>
      <c r="AA2602">
        <v>17.66</v>
      </c>
      <c r="AB2602">
        <v>42.7986</v>
      </c>
      <c r="AC2602">
        <v>28.073899999999998</v>
      </c>
      <c r="AD2602">
        <v>18.96</v>
      </c>
      <c r="AE2602">
        <v>50.236899999999999</v>
      </c>
      <c r="AF2602">
        <v>24.0367</v>
      </c>
      <c r="AG2602">
        <v>18.599</v>
      </c>
      <c r="AH2602">
        <v>27.717400000000001</v>
      </c>
      <c r="AI2602">
        <v>10.505000000000001</v>
      </c>
      <c r="AJ2602">
        <v>45.6496</v>
      </c>
      <c r="AK2602" t="e">
        <v>#N/A</v>
      </c>
      <c r="AL2602">
        <v>36.845999999999997</v>
      </c>
      <c r="AM2602">
        <v>24.012</v>
      </c>
      <c r="AN2602">
        <v>48.331200000000003</v>
      </c>
      <c r="AO2602">
        <v>19.182700000000001</v>
      </c>
      <c r="AP2602">
        <v>14.917299999999999</v>
      </c>
      <c r="AQ2602">
        <v>38.618699999999997</v>
      </c>
      <c r="AR2602">
        <v>26.041499999999999</v>
      </c>
    </row>
    <row r="2603" spans="1:44" x14ac:dyDescent="0.25">
      <c r="A2603" s="1">
        <v>40339</v>
      </c>
      <c r="B2603">
        <v>58.468899999999998</v>
      </c>
      <c r="C2603">
        <v>8.9659499999999994</v>
      </c>
      <c r="D2603">
        <v>13.6044</v>
      </c>
      <c r="E2603">
        <v>31.6328</v>
      </c>
      <c r="F2603">
        <v>28.898700000000002</v>
      </c>
      <c r="G2603">
        <v>28.3111</v>
      </c>
      <c r="H2603">
        <v>20.86</v>
      </c>
      <c r="I2603">
        <v>12.559200000000001</v>
      </c>
      <c r="J2603">
        <v>48.542099999999998</v>
      </c>
      <c r="K2603">
        <v>45.3551</v>
      </c>
      <c r="L2603">
        <v>54.051499999999997</v>
      </c>
      <c r="M2603">
        <v>17.428999999999998</v>
      </c>
      <c r="N2603">
        <v>32.255200000000002</v>
      </c>
      <c r="O2603">
        <v>19.334299999999999</v>
      </c>
      <c r="P2603">
        <v>27.2043</v>
      </c>
      <c r="Q2603">
        <v>4.0599999999999996</v>
      </c>
      <c r="R2603">
        <v>46.403199999999998</v>
      </c>
      <c r="S2603">
        <v>11.313499999999999</v>
      </c>
      <c r="T2603">
        <v>0.39600000000000002</v>
      </c>
      <c r="U2603">
        <v>105.634</v>
      </c>
      <c r="V2603">
        <v>35.697600000000001</v>
      </c>
      <c r="W2603">
        <v>24.783100000000001</v>
      </c>
      <c r="X2603">
        <v>31.350999999999999</v>
      </c>
      <c r="Y2603">
        <v>98.065299999999993</v>
      </c>
      <c r="Z2603">
        <v>15.016400000000001</v>
      </c>
      <c r="AA2603">
        <v>17.760000000000002</v>
      </c>
      <c r="AB2603">
        <v>42.916400000000003</v>
      </c>
      <c r="AC2603">
        <v>28.874600000000001</v>
      </c>
      <c r="AD2603">
        <v>18.940000000000001</v>
      </c>
      <c r="AE2603">
        <v>50.905500000000004</v>
      </c>
      <c r="AF2603">
        <v>24.635100000000001</v>
      </c>
      <c r="AG2603">
        <v>18.702100000000002</v>
      </c>
      <c r="AH2603">
        <v>28.323699999999999</v>
      </c>
      <c r="AI2603">
        <v>10.7559</v>
      </c>
      <c r="AJ2603">
        <v>45.842799999999997</v>
      </c>
      <c r="AK2603" t="e">
        <v>#N/A</v>
      </c>
      <c r="AL2603">
        <v>37.657600000000002</v>
      </c>
      <c r="AM2603">
        <v>24.075600000000001</v>
      </c>
      <c r="AN2603">
        <v>49.763599999999997</v>
      </c>
      <c r="AO2603">
        <v>19.519500000000001</v>
      </c>
      <c r="AP2603">
        <v>15.6096</v>
      </c>
      <c r="AQ2603">
        <v>38.657499999999999</v>
      </c>
      <c r="AR2603">
        <v>26.9039</v>
      </c>
    </row>
    <row r="2604" spans="1:44" x14ac:dyDescent="0.25">
      <c r="A2604" s="1">
        <v>40340</v>
      </c>
      <c r="B2604">
        <v>58.726199999999999</v>
      </c>
      <c r="C2604">
        <v>8.9923400000000004</v>
      </c>
      <c r="D2604">
        <v>13.5448</v>
      </c>
      <c r="E2604">
        <v>31.497399999999999</v>
      </c>
      <c r="F2604">
        <v>28.5244</v>
      </c>
      <c r="G2604">
        <v>28.456399999999999</v>
      </c>
      <c r="H2604">
        <v>20.93</v>
      </c>
      <c r="I2604">
        <v>12.587300000000001</v>
      </c>
      <c r="J2604">
        <v>49.338299999999997</v>
      </c>
      <c r="K2604">
        <v>45.258800000000001</v>
      </c>
      <c r="L2604">
        <v>53.606400000000001</v>
      </c>
      <c r="M2604">
        <v>17.41</v>
      </c>
      <c r="N2604">
        <v>31.872699999999998</v>
      </c>
      <c r="O2604">
        <v>19.043600000000001</v>
      </c>
      <c r="P2604">
        <v>27.473199999999999</v>
      </c>
      <c r="Q2604">
        <v>4.1710000000000003</v>
      </c>
      <c r="R2604">
        <v>46.059600000000003</v>
      </c>
      <c r="S2604">
        <v>11.1511</v>
      </c>
      <c r="T2604">
        <v>0.40600000000000003</v>
      </c>
      <c r="U2604">
        <v>106.3865</v>
      </c>
      <c r="V2604">
        <v>35.982399999999998</v>
      </c>
      <c r="W2604">
        <v>24.2394</v>
      </c>
      <c r="X2604">
        <v>31.1843</v>
      </c>
      <c r="Y2604">
        <v>97.951300000000003</v>
      </c>
      <c r="Z2604">
        <v>14.9802</v>
      </c>
      <c r="AA2604">
        <v>18.55</v>
      </c>
      <c r="AB2604">
        <v>42.597000000000001</v>
      </c>
      <c r="AC2604">
        <v>28.529599999999999</v>
      </c>
      <c r="AD2604">
        <v>18.77</v>
      </c>
      <c r="AE2604">
        <v>50.685099999999998</v>
      </c>
      <c r="AF2604">
        <v>24.838200000000001</v>
      </c>
      <c r="AG2604">
        <v>19.0809</v>
      </c>
      <c r="AH2604">
        <v>28.3596</v>
      </c>
      <c r="AI2604">
        <v>11.077199999999999</v>
      </c>
      <c r="AJ2604">
        <v>44.870899999999999</v>
      </c>
      <c r="AK2604" t="e">
        <v>#N/A</v>
      </c>
      <c r="AL2604">
        <v>37.702100000000002</v>
      </c>
      <c r="AM2604">
        <v>23.889399999999998</v>
      </c>
      <c r="AN2604">
        <v>49.985700000000001</v>
      </c>
      <c r="AO2604">
        <v>19.5381</v>
      </c>
      <c r="AP2604">
        <v>15.229799999999999</v>
      </c>
      <c r="AQ2604">
        <v>38.141100000000002</v>
      </c>
      <c r="AR2604">
        <v>26.8081</v>
      </c>
    </row>
    <row r="2605" spans="1:44" x14ac:dyDescent="0.25">
      <c r="A2605" s="1">
        <v>40343</v>
      </c>
      <c r="B2605">
        <v>58.022399999999998</v>
      </c>
      <c r="C2605">
        <v>8.8871300000000009</v>
      </c>
      <c r="D2605">
        <v>13.0693</v>
      </c>
      <c r="E2605">
        <v>30.997199999999999</v>
      </c>
      <c r="F2605">
        <v>29.8583</v>
      </c>
      <c r="G2605">
        <v>28.258500000000002</v>
      </c>
      <c r="H2605">
        <v>20.84</v>
      </c>
      <c r="I2605">
        <v>12.3101</v>
      </c>
      <c r="J2605">
        <v>48.428400000000003</v>
      </c>
      <c r="K2605">
        <v>45.380899999999997</v>
      </c>
      <c r="L2605">
        <v>53.158499999999997</v>
      </c>
      <c r="M2605">
        <v>17.1312</v>
      </c>
      <c r="N2605">
        <v>31.5549</v>
      </c>
      <c r="O2605">
        <v>18.802800000000001</v>
      </c>
      <c r="P2605">
        <v>26.657299999999999</v>
      </c>
      <c r="Q2605">
        <v>4.29</v>
      </c>
      <c r="R2605">
        <v>45.239600000000003</v>
      </c>
      <c r="S2605">
        <v>10.9194</v>
      </c>
      <c r="T2605">
        <v>0.38600000000000001</v>
      </c>
      <c r="U2605">
        <v>103.6185</v>
      </c>
      <c r="V2605">
        <v>35.439300000000003</v>
      </c>
      <c r="W2605">
        <v>23.878799999999998</v>
      </c>
      <c r="X2605">
        <v>31.0306</v>
      </c>
      <c r="Y2605">
        <v>97.013400000000004</v>
      </c>
      <c r="Z2605">
        <v>15.025</v>
      </c>
      <c r="AA2605">
        <v>19.899999999999999</v>
      </c>
      <c r="AB2605">
        <v>42.143900000000002</v>
      </c>
      <c r="AC2605">
        <v>27.681799999999999</v>
      </c>
      <c r="AD2605">
        <v>18.82</v>
      </c>
      <c r="AE2605">
        <v>50.007100000000001</v>
      </c>
      <c r="AF2605">
        <v>24.703700000000001</v>
      </c>
      <c r="AG2605">
        <v>18.758400000000002</v>
      </c>
      <c r="AH2605">
        <v>28.034400000000002</v>
      </c>
      <c r="AI2605">
        <v>10.874700000000001</v>
      </c>
      <c r="AJ2605">
        <v>44.598799999999997</v>
      </c>
      <c r="AK2605" t="e">
        <v>#N/A</v>
      </c>
      <c r="AL2605">
        <v>37.060099999999998</v>
      </c>
      <c r="AM2605">
        <v>23.5898</v>
      </c>
      <c r="AN2605">
        <v>49.988399999999999</v>
      </c>
      <c r="AO2605">
        <v>19.390799999999999</v>
      </c>
      <c r="AP2605">
        <v>14.622299999999999</v>
      </c>
      <c r="AQ2605">
        <v>38.043399999999998</v>
      </c>
      <c r="AR2605">
        <v>26.300799999999999</v>
      </c>
    </row>
    <row r="2606" spans="1:44" x14ac:dyDescent="0.25">
      <c r="A2606" s="1">
        <v>40344</v>
      </c>
      <c r="B2606">
        <v>59.189300000000003</v>
      </c>
      <c r="C2606">
        <v>9.0763400000000001</v>
      </c>
      <c r="D2606">
        <v>13.2867</v>
      </c>
      <c r="E2606">
        <v>32.294499999999999</v>
      </c>
      <c r="F2606">
        <v>30.472000000000001</v>
      </c>
      <c r="G2606">
        <v>28.8386</v>
      </c>
      <c r="H2606">
        <v>20.62</v>
      </c>
      <c r="I2606">
        <v>12.612299999999999</v>
      </c>
      <c r="J2606">
        <v>50.378799999999998</v>
      </c>
      <c r="K2606">
        <v>47.176299999999998</v>
      </c>
      <c r="L2606">
        <v>53.871400000000001</v>
      </c>
      <c r="M2606">
        <v>17.5473</v>
      </c>
      <c r="N2606">
        <v>32.425600000000003</v>
      </c>
      <c r="O2606">
        <v>19.0334</v>
      </c>
      <c r="P2606">
        <v>27.360399999999998</v>
      </c>
      <c r="Q2606">
        <v>4.25</v>
      </c>
      <c r="R2606">
        <v>46.046300000000002</v>
      </c>
      <c r="S2606">
        <v>11.195</v>
      </c>
      <c r="T2606">
        <v>0.39</v>
      </c>
      <c r="U2606">
        <v>106.2273</v>
      </c>
      <c r="V2606">
        <v>36.244199999999999</v>
      </c>
      <c r="W2606">
        <v>24.010100000000001</v>
      </c>
      <c r="X2606">
        <v>32.135300000000001</v>
      </c>
      <c r="Y2606">
        <v>97.915400000000005</v>
      </c>
      <c r="Z2606">
        <v>15.423299999999999</v>
      </c>
      <c r="AA2606">
        <v>20.03</v>
      </c>
      <c r="AB2606">
        <v>42.631900000000002</v>
      </c>
      <c r="AC2606">
        <v>28.3432</v>
      </c>
      <c r="AD2606">
        <v>18.600000000000001</v>
      </c>
      <c r="AE2606">
        <v>50.763599999999997</v>
      </c>
      <c r="AF2606">
        <v>25.390499999999999</v>
      </c>
      <c r="AG2606">
        <v>19.538499999999999</v>
      </c>
      <c r="AH2606">
        <v>28.6965</v>
      </c>
      <c r="AI2606">
        <v>11.0014</v>
      </c>
      <c r="AJ2606">
        <v>45.046300000000002</v>
      </c>
      <c r="AK2606" t="e">
        <v>#N/A</v>
      </c>
      <c r="AL2606">
        <v>37.905900000000003</v>
      </c>
      <c r="AM2606">
        <v>24.034800000000001</v>
      </c>
      <c r="AN2606">
        <v>51.2211</v>
      </c>
      <c r="AO2606">
        <v>19.701499999999999</v>
      </c>
      <c r="AP2606">
        <v>15.2354</v>
      </c>
      <c r="AQ2606">
        <v>38.312199999999997</v>
      </c>
      <c r="AR2606">
        <v>27.102499999999999</v>
      </c>
    </row>
    <row r="2607" spans="1:44" x14ac:dyDescent="0.25">
      <c r="A2607" s="1">
        <v>40345</v>
      </c>
      <c r="B2607">
        <v>59.92</v>
      </c>
      <c r="C2607">
        <v>8.9215999999999998</v>
      </c>
      <c r="D2607">
        <v>13.2128</v>
      </c>
      <c r="E2607">
        <v>32.826000000000001</v>
      </c>
      <c r="F2607">
        <v>30.416799999999999</v>
      </c>
      <c r="G2607">
        <v>29.632200000000001</v>
      </c>
      <c r="H2607">
        <v>20.62</v>
      </c>
      <c r="I2607">
        <v>12.6486</v>
      </c>
      <c r="J2607">
        <v>49.965299999999999</v>
      </c>
      <c r="K2607">
        <v>47.793599999999998</v>
      </c>
      <c r="L2607">
        <v>53.587800000000001</v>
      </c>
      <c r="M2607">
        <v>17.512699999999999</v>
      </c>
      <c r="N2607">
        <v>32.375700000000002</v>
      </c>
      <c r="O2607">
        <v>19.084</v>
      </c>
      <c r="P2607">
        <v>27.245799999999999</v>
      </c>
      <c r="Q2607">
        <v>4.2140000000000004</v>
      </c>
      <c r="R2607">
        <v>45.974899999999998</v>
      </c>
      <c r="S2607">
        <v>11.2201</v>
      </c>
      <c r="T2607">
        <v>0.37</v>
      </c>
      <c r="U2607">
        <v>106.18680000000001</v>
      </c>
      <c r="V2607">
        <v>36.210700000000003</v>
      </c>
      <c r="W2607">
        <v>23.883700000000001</v>
      </c>
      <c r="X2607">
        <v>31.869299999999999</v>
      </c>
      <c r="Y2607">
        <v>98.185699999999997</v>
      </c>
      <c r="Z2607">
        <v>15.406599999999999</v>
      </c>
      <c r="AA2607">
        <v>20.62</v>
      </c>
      <c r="AB2607">
        <v>42.637900000000002</v>
      </c>
      <c r="AC2607">
        <v>28.499099999999999</v>
      </c>
      <c r="AD2607">
        <v>18.809999999999999</v>
      </c>
      <c r="AE2607">
        <v>50.605800000000002</v>
      </c>
      <c r="AF2607">
        <v>25.344100000000001</v>
      </c>
      <c r="AG2607">
        <v>19.317499999999999</v>
      </c>
      <c r="AH2607">
        <v>28.594000000000001</v>
      </c>
      <c r="AI2607">
        <v>10.956</v>
      </c>
      <c r="AJ2607">
        <v>44.453499999999998</v>
      </c>
      <c r="AK2607" t="e">
        <v>#N/A</v>
      </c>
      <c r="AL2607">
        <v>37.5518</v>
      </c>
      <c r="AM2607">
        <v>24.151399999999999</v>
      </c>
      <c r="AN2607">
        <v>51.134300000000003</v>
      </c>
      <c r="AO2607">
        <v>19.718299999999999</v>
      </c>
      <c r="AP2607">
        <v>15.2593</v>
      </c>
      <c r="AQ2607">
        <v>37.764000000000003</v>
      </c>
      <c r="AR2607">
        <v>26.905899999999999</v>
      </c>
    </row>
    <row r="2608" spans="1:44" x14ac:dyDescent="0.25">
      <c r="A2608" s="1">
        <v>40346</v>
      </c>
      <c r="B2608">
        <v>59.613500000000002</v>
      </c>
      <c r="C2608">
        <v>8.6809399999999997</v>
      </c>
      <c r="D2608">
        <v>13.226699999999999</v>
      </c>
      <c r="E2608">
        <v>32.382100000000001</v>
      </c>
      <c r="F2608">
        <v>30.125399999999999</v>
      </c>
      <c r="G2608">
        <v>29.929200000000002</v>
      </c>
      <c r="H2608">
        <v>20.53</v>
      </c>
      <c r="I2608">
        <v>12.521000000000001</v>
      </c>
      <c r="J2608">
        <v>49.787999999999997</v>
      </c>
      <c r="K2608">
        <v>47.873899999999999</v>
      </c>
      <c r="L2608">
        <v>53.477699999999999</v>
      </c>
      <c r="M2608">
        <v>17.2789</v>
      </c>
      <c r="N2608">
        <v>31.9085</v>
      </c>
      <c r="O2608">
        <v>18.936900000000001</v>
      </c>
      <c r="P2608">
        <v>27.085000000000001</v>
      </c>
      <c r="Q2608">
        <v>4.1369999999999996</v>
      </c>
      <c r="R2608">
        <v>45.7209</v>
      </c>
      <c r="S2608">
        <v>11.241199999999999</v>
      </c>
      <c r="T2608">
        <v>0.38</v>
      </c>
      <c r="U2608">
        <v>105.6482</v>
      </c>
      <c r="V2608">
        <v>36.1312</v>
      </c>
      <c r="W2608">
        <v>23.547899999999998</v>
      </c>
      <c r="X2608">
        <v>31.573599999999999</v>
      </c>
      <c r="Y2608">
        <v>97.974000000000004</v>
      </c>
      <c r="Z2608">
        <v>15.3207</v>
      </c>
      <c r="AA2608">
        <v>20.72</v>
      </c>
      <c r="AB2608">
        <v>42.298400000000001</v>
      </c>
      <c r="AC2608">
        <v>28.242100000000001</v>
      </c>
      <c r="AD2608">
        <v>18.809999999999999</v>
      </c>
      <c r="AE2608">
        <v>50.0822</v>
      </c>
      <c r="AF2608">
        <v>25.062999999999999</v>
      </c>
      <c r="AG2608">
        <v>19.2195</v>
      </c>
      <c r="AH2608">
        <v>28.6798</v>
      </c>
      <c r="AI2608">
        <v>10.8728</v>
      </c>
      <c r="AJ2608">
        <v>44.555500000000002</v>
      </c>
      <c r="AK2608" t="e">
        <v>#N/A</v>
      </c>
      <c r="AL2608">
        <v>37.936100000000003</v>
      </c>
      <c r="AM2608">
        <v>24.067499999999999</v>
      </c>
      <c r="AN2608">
        <v>50.756399999999999</v>
      </c>
      <c r="AO2608">
        <v>19.520700000000001</v>
      </c>
      <c r="AP2608">
        <v>15.363200000000001</v>
      </c>
      <c r="AQ2608">
        <v>37.817599999999999</v>
      </c>
      <c r="AR2608">
        <v>26.933800000000002</v>
      </c>
    </row>
    <row r="2609" spans="1:44" x14ac:dyDescent="0.25">
      <c r="A2609" s="1">
        <v>40347</v>
      </c>
      <c r="B2609">
        <v>59.680399999999999</v>
      </c>
      <c r="C2609">
        <v>8.6203599999999998</v>
      </c>
      <c r="D2609">
        <v>13.2369</v>
      </c>
      <c r="E2609">
        <v>32.335500000000003</v>
      </c>
      <c r="F2609">
        <v>30.2151</v>
      </c>
      <c r="G2609">
        <v>30.164899999999999</v>
      </c>
      <c r="H2609">
        <v>20.61</v>
      </c>
      <c r="I2609">
        <v>12.511900000000001</v>
      </c>
      <c r="J2609">
        <v>50.269599999999997</v>
      </c>
      <c r="K2609">
        <v>48.502000000000002</v>
      </c>
      <c r="L2609">
        <v>53.580800000000004</v>
      </c>
      <c r="M2609">
        <v>17.489999999999998</v>
      </c>
      <c r="N2609">
        <v>32.2881</v>
      </c>
      <c r="O2609">
        <v>18.905000000000001</v>
      </c>
      <c r="P2609">
        <v>27.466200000000001</v>
      </c>
      <c r="Q2609">
        <v>4.1900000000000004</v>
      </c>
      <c r="R2609">
        <v>46.052599999999998</v>
      </c>
      <c r="S2609">
        <v>11.2613</v>
      </c>
      <c r="T2609">
        <v>0.38</v>
      </c>
      <c r="U2609">
        <v>106.2325</v>
      </c>
      <c r="V2609">
        <v>35.910299999999999</v>
      </c>
      <c r="W2609">
        <v>23.552900000000001</v>
      </c>
      <c r="X2609">
        <v>31.750299999999999</v>
      </c>
      <c r="Y2609">
        <v>97.282300000000006</v>
      </c>
      <c r="Z2609">
        <v>15.2242</v>
      </c>
      <c r="AA2609">
        <v>20.079999999999998</v>
      </c>
      <c r="AB2609">
        <v>42.267699999999998</v>
      </c>
      <c r="AC2609">
        <v>28.764800000000001</v>
      </c>
      <c r="AD2609">
        <v>18.96</v>
      </c>
      <c r="AE2609">
        <v>49.924300000000002</v>
      </c>
      <c r="AF2609">
        <v>24.911999999999999</v>
      </c>
      <c r="AG2609">
        <v>19.256499999999999</v>
      </c>
      <c r="AH2609">
        <v>28.801100000000002</v>
      </c>
      <c r="AI2609">
        <v>10.6823</v>
      </c>
      <c r="AJ2609">
        <v>44.191499999999998</v>
      </c>
      <c r="AK2609" t="e">
        <v>#N/A</v>
      </c>
      <c r="AL2609">
        <v>37.644599999999997</v>
      </c>
      <c r="AM2609">
        <v>23.920200000000001</v>
      </c>
      <c r="AN2609">
        <v>51.178199999999997</v>
      </c>
      <c r="AO2609">
        <v>19.533300000000001</v>
      </c>
      <c r="AP2609">
        <v>15.1166</v>
      </c>
      <c r="AQ2609">
        <v>37.893000000000001</v>
      </c>
      <c r="AR2609">
        <v>26.9756</v>
      </c>
    </row>
    <row r="2610" spans="1:44" x14ac:dyDescent="0.25">
      <c r="A2610" s="1">
        <v>40350</v>
      </c>
      <c r="B2610">
        <v>59.8018</v>
      </c>
      <c r="C2610">
        <v>9.0797000000000008</v>
      </c>
      <c r="D2610">
        <v>13.2431</v>
      </c>
      <c r="E2610">
        <v>32.723700000000001</v>
      </c>
      <c r="F2610">
        <v>30.845199999999998</v>
      </c>
      <c r="G2610">
        <v>29.700099999999999</v>
      </c>
      <c r="H2610">
        <v>20.62</v>
      </c>
      <c r="I2610">
        <v>12.469099999999999</v>
      </c>
      <c r="J2610">
        <v>50.1999</v>
      </c>
      <c r="K2610">
        <v>48.589399999999998</v>
      </c>
      <c r="L2610">
        <v>53.640300000000003</v>
      </c>
      <c r="M2610">
        <v>17.359000000000002</v>
      </c>
      <c r="N2610">
        <v>32.319000000000003</v>
      </c>
      <c r="O2610">
        <v>18.9373</v>
      </c>
      <c r="P2610">
        <v>27.388400000000001</v>
      </c>
      <c r="Q2610">
        <v>4.226</v>
      </c>
      <c r="R2610">
        <v>46.003799999999998</v>
      </c>
      <c r="S2610">
        <v>11.3498</v>
      </c>
      <c r="T2610">
        <v>0.38</v>
      </c>
      <c r="U2610">
        <v>105.73180000000001</v>
      </c>
      <c r="V2610">
        <v>35.503900000000002</v>
      </c>
      <c r="W2610">
        <v>23.141300000000001</v>
      </c>
      <c r="X2610">
        <v>31.709099999999999</v>
      </c>
      <c r="Y2610">
        <v>97.506200000000007</v>
      </c>
      <c r="Z2610">
        <v>15.0588</v>
      </c>
      <c r="AA2610">
        <v>20.91</v>
      </c>
      <c r="AB2610">
        <v>42.167200000000001</v>
      </c>
      <c r="AC2610">
        <v>28.493400000000001</v>
      </c>
      <c r="AD2610">
        <v>18.96</v>
      </c>
      <c r="AE2610">
        <v>49.876300000000001</v>
      </c>
      <c r="AF2610">
        <v>24.490400000000001</v>
      </c>
      <c r="AG2610">
        <v>18.8706</v>
      </c>
      <c r="AH2610">
        <v>28.5305</v>
      </c>
      <c r="AI2610">
        <v>10.588800000000001</v>
      </c>
      <c r="AJ2610">
        <v>43.979700000000001</v>
      </c>
      <c r="AK2610" t="e">
        <v>#N/A</v>
      </c>
      <c r="AL2610">
        <v>37.455199999999998</v>
      </c>
      <c r="AM2610">
        <v>23.746300000000002</v>
      </c>
      <c r="AN2610">
        <v>51.24</v>
      </c>
      <c r="AO2610">
        <v>19.456499999999998</v>
      </c>
      <c r="AP2610">
        <v>15.849600000000001</v>
      </c>
      <c r="AQ2610">
        <v>37.445900000000002</v>
      </c>
      <c r="AR2610">
        <v>26.865300000000001</v>
      </c>
    </row>
    <row r="2611" spans="1:44" x14ac:dyDescent="0.25">
      <c r="A2611" s="1">
        <v>40351</v>
      </c>
      <c r="B2611">
        <v>59.382199999999997</v>
      </c>
      <c r="C2611">
        <v>8.8414400000000004</v>
      </c>
      <c r="D2611">
        <v>13.246600000000001</v>
      </c>
      <c r="E2611">
        <v>32.566299999999998</v>
      </c>
      <c r="F2611">
        <v>30.785699999999999</v>
      </c>
      <c r="G2611">
        <v>30.411000000000001</v>
      </c>
      <c r="H2611">
        <v>20.71</v>
      </c>
      <c r="I2611">
        <v>12.4368</v>
      </c>
      <c r="J2611">
        <v>49.482799999999997</v>
      </c>
      <c r="K2611">
        <v>47.659500000000001</v>
      </c>
      <c r="L2611">
        <v>52.990600000000001</v>
      </c>
      <c r="M2611">
        <v>17.276499999999999</v>
      </c>
      <c r="N2611">
        <v>32.019100000000002</v>
      </c>
      <c r="O2611">
        <v>19.1355</v>
      </c>
      <c r="P2611">
        <v>27.064</v>
      </c>
      <c r="Q2611">
        <v>4.2</v>
      </c>
      <c r="R2611">
        <v>45.626399999999997</v>
      </c>
      <c r="S2611">
        <v>11.252000000000001</v>
      </c>
      <c r="T2611">
        <v>0.37</v>
      </c>
      <c r="U2611">
        <v>104.5899</v>
      </c>
      <c r="V2611">
        <v>35.330199999999998</v>
      </c>
      <c r="W2611">
        <v>22.782</v>
      </c>
      <c r="X2611">
        <v>31.508099999999999</v>
      </c>
      <c r="Y2611">
        <v>97.545699999999997</v>
      </c>
      <c r="Z2611">
        <v>15.064299999999999</v>
      </c>
      <c r="AA2611">
        <v>20.82</v>
      </c>
      <c r="AB2611">
        <v>42.6464</v>
      </c>
      <c r="AC2611">
        <v>28.4025</v>
      </c>
      <c r="AD2611">
        <v>18.89</v>
      </c>
      <c r="AE2611">
        <v>49.494500000000002</v>
      </c>
      <c r="AF2611">
        <v>24.763100000000001</v>
      </c>
      <c r="AG2611">
        <v>18.943100000000001</v>
      </c>
      <c r="AH2611">
        <v>28.1069</v>
      </c>
      <c r="AI2611">
        <v>10.611499999999999</v>
      </c>
      <c r="AJ2611">
        <v>44.180399999999999</v>
      </c>
      <c r="AK2611" t="e">
        <v>#N/A</v>
      </c>
      <c r="AL2611">
        <v>37.743099999999998</v>
      </c>
      <c r="AM2611">
        <v>23.610900000000001</v>
      </c>
      <c r="AN2611">
        <v>50.765599999999999</v>
      </c>
      <c r="AO2611">
        <v>19.6677</v>
      </c>
      <c r="AP2611">
        <v>15.597799999999999</v>
      </c>
      <c r="AQ2611">
        <v>37.599899999999998</v>
      </c>
      <c r="AR2611">
        <v>26.6068</v>
      </c>
    </row>
    <row r="2612" spans="1:44" x14ac:dyDescent="0.25">
      <c r="A2612" s="1">
        <v>40352</v>
      </c>
      <c r="B2612">
        <v>59.385899999999999</v>
      </c>
      <c r="C2612">
        <v>8.9415600000000008</v>
      </c>
      <c r="D2612">
        <v>13.1793</v>
      </c>
      <c r="E2612">
        <v>32.7102</v>
      </c>
      <c r="F2612">
        <v>30.383400000000002</v>
      </c>
      <c r="G2612">
        <v>30.0593</v>
      </c>
      <c r="H2612">
        <v>20.66</v>
      </c>
      <c r="I2612">
        <v>12.304</v>
      </c>
      <c r="J2612">
        <v>50.302999999999997</v>
      </c>
      <c r="K2612">
        <v>47.772399999999998</v>
      </c>
      <c r="L2612">
        <v>51.689799999999998</v>
      </c>
      <c r="M2612">
        <v>17.1831</v>
      </c>
      <c r="N2612">
        <v>31.579799999999999</v>
      </c>
      <c r="O2612">
        <v>19.0351</v>
      </c>
      <c r="P2612">
        <v>26.898199999999999</v>
      </c>
      <c r="Q2612">
        <v>4.0289999999999999</v>
      </c>
      <c r="R2612">
        <v>44.959899999999998</v>
      </c>
      <c r="S2612">
        <v>10.955399999999999</v>
      </c>
      <c r="T2612">
        <v>0.37</v>
      </c>
      <c r="U2612">
        <v>104.6962</v>
      </c>
      <c r="V2612">
        <v>35.383299999999998</v>
      </c>
      <c r="W2612">
        <v>22.676200000000001</v>
      </c>
      <c r="X2612">
        <v>31.206199999999999</v>
      </c>
      <c r="Y2612">
        <v>98.052899999999994</v>
      </c>
      <c r="Z2612">
        <v>14.926299999999999</v>
      </c>
      <c r="AA2612">
        <v>19.78</v>
      </c>
      <c r="AB2612">
        <v>42.658799999999999</v>
      </c>
      <c r="AC2612">
        <v>28.786899999999999</v>
      </c>
      <c r="AD2612">
        <v>18.82</v>
      </c>
      <c r="AE2612">
        <v>49.434800000000003</v>
      </c>
      <c r="AF2612">
        <v>24.941099999999999</v>
      </c>
      <c r="AG2612">
        <v>18.600000000000001</v>
      </c>
      <c r="AH2612">
        <v>28.1004</v>
      </c>
      <c r="AI2612">
        <v>10.5366</v>
      </c>
      <c r="AJ2612">
        <v>44.613300000000002</v>
      </c>
      <c r="AK2612" t="e">
        <v>#N/A</v>
      </c>
      <c r="AL2612">
        <v>37.777000000000001</v>
      </c>
      <c r="AM2612">
        <v>23.254899999999999</v>
      </c>
      <c r="AN2612">
        <v>50.7119</v>
      </c>
      <c r="AO2612">
        <v>19.8294</v>
      </c>
      <c r="AP2612">
        <v>15.3834</v>
      </c>
      <c r="AQ2612">
        <v>37.656500000000001</v>
      </c>
      <c r="AR2612">
        <v>26.570900000000002</v>
      </c>
    </row>
    <row r="2613" spans="1:44" x14ac:dyDescent="0.25">
      <c r="A2613" s="1">
        <v>40353</v>
      </c>
      <c r="B2613">
        <v>57.990600000000001</v>
      </c>
      <c r="C2613">
        <v>8.6976399999999998</v>
      </c>
      <c r="D2613">
        <v>13.088900000000001</v>
      </c>
      <c r="E2613">
        <v>31.872599999999998</v>
      </c>
      <c r="F2613">
        <v>29.569400000000002</v>
      </c>
      <c r="G2613">
        <v>29.8627</v>
      </c>
      <c r="H2613">
        <v>20.39</v>
      </c>
      <c r="I2613">
        <v>11.985799999999999</v>
      </c>
      <c r="J2613">
        <v>50.325000000000003</v>
      </c>
      <c r="K2613">
        <v>47.094099999999997</v>
      </c>
      <c r="L2613">
        <v>50.704000000000001</v>
      </c>
      <c r="M2613">
        <v>16.970199999999998</v>
      </c>
      <c r="N2613">
        <v>30.709099999999999</v>
      </c>
      <c r="O2613">
        <v>18.8886</v>
      </c>
      <c r="P2613">
        <v>26.383400000000002</v>
      </c>
      <c r="Q2613">
        <v>3.964</v>
      </c>
      <c r="R2613">
        <v>44.234400000000001</v>
      </c>
      <c r="S2613">
        <v>10.742599999999999</v>
      </c>
      <c r="T2613">
        <v>0.35</v>
      </c>
      <c r="U2613">
        <v>104.7032</v>
      </c>
      <c r="V2613">
        <v>34.654200000000003</v>
      </c>
      <c r="W2613">
        <v>22.075199999999999</v>
      </c>
      <c r="X2613">
        <v>30.6021</v>
      </c>
      <c r="Y2613">
        <v>96.6768</v>
      </c>
      <c r="Z2613">
        <v>14.5855</v>
      </c>
      <c r="AA2613">
        <v>19.88</v>
      </c>
      <c r="AB2613">
        <v>42.9495</v>
      </c>
      <c r="AC2613">
        <v>28.170999999999999</v>
      </c>
      <c r="AD2613">
        <v>18.72</v>
      </c>
      <c r="AE2613">
        <v>48.822400000000002</v>
      </c>
      <c r="AF2613">
        <v>25.0932</v>
      </c>
      <c r="AG2613">
        <v>18.371099999999998</v>
      </c>
      <c r="AH2613">
        <v>27.000399999999999</v>
      </c>
      <c r="AI2613">
        <v>10.246600000000001</v>
      </c>
      <c r="AJ2613">
        <v>44.275100000000002</v>
      </c>
      <c r="AK2613" t="e">
        <v>#N/A</v>
      </c>
      <c r="AL2613">
        <v>37.383200000000002</v>
      </c>
      <c r="AM2613">
        <v>22.9253</v>
      </c>
      <c r="AN2613">
        <v>50.271299999999997</v>
      </c>
      <c r="AO2613">
        <v>19.593599999999999</v>
      </c>
      <c r="AP2613">
        <v>15.141299999999999</v>
      </c>
      <c r="AQ2613">
        <v>37.105499999999999</v>
      </c>
      <c r="AR2613">
        <v>26.017399999999999</v>
      </c>
    </row>
    <row r="2614" spans="1:44" x14ac:dyDescent="0.25">
      <c r="A2614" s="1">
        <v>40354</v>
      </c>
      <c r="B2614">
        <v>58.372300000000003</v>
      </c>
      <c r="C2614">
        <v>8.7686799999999998</v>
      </c>
      <c r="D2614">
        <v>13.108000000000001</v>
      </c>
      <c r="E2614">
        <v>33.036099999999998</v>
      </c>
      <c r="F2614">
        <v>29.636800000000001</v>
      </c>
      <c r="G2614">
        <v>29.5303</v>
      </c>
      <c r="H2614">
        <v>20.13</v>
      </c>
      <c r="I2614">
        <v>12.273</v>
      </c>
      <c r="J2614">
        <v>51.191499999999998</v>
      </c>
      <c r="K2614">
        <v>47.964700000000001</v>
      </c>
      <c r="L2614">
        <v>50.022199999999998</v>
      </c>
      <c r="M2614">
        <v>16.633500000000002</v>
      </c>
      <c r="N2614">
        <v>31.9255</v>
      </c>
      <c r="O2614">
        <v>18.279399999999999</v>
      </c>
      <c r="P2614">
        <v>26.415500000000002</v>
      </c>
      <c r="Q2614">
        <v>4.069</v>
      </c>
      <c r="R2614">
        <v>43.406799999999997</v>
      </c>
      <c r="S2614">
        <v>10.5938</v>
      </c>
      <c r="T2614">
        <v>0.33</v>
      </c>
      <c r="U2614">
        <v>108.0515</v>
      </c>
      <c r="V2614">
        <v>34.586599999999997</v>
      </c>
      <c r="W2614">
        <v>22.411100000000001</v>
      </c>
      <c r="X2614">
        <v>30.969100000000001</v>
      </c>
      <c r="Y2614">
        <v>95.6203</v>
      </c>
      <c r="Z2614">
        <v>14.34</v>
      </c>
      <c r="AA2614">
        <v>18.739999999999998</v>
      </c>
      <c r="AB2614">
        <v>42.190899999999999</v>
      </c>
      <c r="AC2614">
        <v>29.139399999999998</v>
      </c>
      <c r="AD2614">
        <v>18.54</v>
      </c>
      <c r="AE2614">
        <v>48.472499999999997</v>
      </c>
      <c r="AF2614">
        <v>25.252800000000001</v>
      </c>
      <c r="AG2614">
        <v>17.9788</v>
      </c>
      <c r="AH2614">
        <v>27.119599999999998</v>
      </c>
      <c r="AI2614">
        <v>10.347200000000001</v>
      </c>
      <c r="AJ2614">
        <v>43.376399999999997</v>
      </c>
      <c r="AK2614" t="e">
        <v>#N/A</v>
      </c>
      <c r="AL2614">
        <v>37.713799999999999</v>
      </c>
      <c r="AM2614">
        <v>22.957799999999999</v>
      </c>
      <c r="AN2614">
        <v>50.520200000000003</v>
      </c>
      <c r="AO2614">
        <v>19.265899999999998</v>
      </c>
      <c r="AP2614">
        <v>15.137499999999999</v>
      </c>
      <c r="AQ2614">
        <v>36.335799999999999</v>
      </c>
      <c r="AR2614">
        <v>25.856999999999999</v>
      </c>
    </row>
    <row r="2615" spans="1:44" x14ac:dyDescent="0.25">
      <c r="A2615" s="1">
        <v>40357</v>
      </c>
      <c r="B2615">
        <v>58.218400000000003</v>
      </c>
      <c r="C2615">
        <v>8.5810999999999993</v>
      </c>
      <c r="D2615">
        <v>13.484500000000001</v>
      </c>
      <c r="E2615">
        <v>32.483699999999999</v>
      </c>
      <c r="F2615">
        <v>29.0732</v>
      </c>
      <c r="G2615">
        <v>29.5991</v>
      </c>
      <c r="H2615">
        <v>20.239999999999998</v>
      </c>
      <c r="I2615">
        <v>12.0855</v>
      </c>
      <c r="J2615">
        <v>49.914499999999997</v>
      </c>
      <c r="K2615">
        <v>47.5608</v>
      </c>
      <c r="L2615">
        <v>49.768700000000003</v>
      </c>
      <c r="M2615">
        <v>16.752099999999999</v>
      </c>
      <c r="N2615">
        <v>32.2941</v>
      </c>
      <c r="O2615">
        <v>18.509799999999998</v>
      </c>
      <c r="P2615">
        <v>26.0105</v>
      </c>
      <c r="Q2615">
        <v>3.94</v>
      </c>
      <c r="R2615">
        <v>42.787500000000001</v>
      </c>
      <c r="S2615">
        <v>10.6189</v>
      </c>
      <c r="T2615">
        <v>0.37</v>
      </c>
      <c r="U2615">
        <v>105.3449</v>
      </c>
      <c r="V2615">
        <v>34.573</v>
      </c>
      <c r="W2615">
        <v>21.878399999999999</v>
      </c>
      <c r="X2615">
        <v>30.5595</v>
      </c>
      <c r="Y2615">
        <v>96.665499999999994</v>
      </c>
      <c r="Z2615">
        <v>14.523</v>
      </c>
      <c r="AA2615">
        <v>19.34</v>
      </c>
      <c r="AB2615">
        <v>42.574100000000001</v>
      </c>
      <c r="AC2615">
        <v>28.3706</v>
      </c>
      <c r="AD2615">
        <v>18.39</v>
      </c>
      <c r="AE2615">
        <v>48.231200000000001</v>
      </c>
      <c r="AF2615">
        <v>25.1678</v>
      </c>
      <c r="AG2615">
        <v>17.7453</v>
      </c>
      <c r="AH2615">
        <v>27.167100000000001</v>
      </c>
      <c r="AI2615">
        <v>10.239100000000001</v>
      </c>
      <c r="AJ2615">
        <v>43.818100000000001</v>
      </c>
      <c r="AK2615" t="e">
        <v>#N/A</v>
      </c>
      <c r="AL2615">
        <v>37.539499999999997</v>
      </c>
      <c r="AM2615">
        <v>22.3459</v>
      </c>
      <c r="AN2615">
        <v>49.779600000000002</v>
      </c>
      <c r="AO2615">
        <v>19.3032</v>
      </c>
      <c r="AP2615">
        <v>14.7911</v>
      </c>
      <c r="AQ2615">
        <v>36.534999999999997</v>
      </c>
      <c r="AR2615">
        <v>25.5627</v>
      </c>
    </row>
    <row r="2616" spans="1:44" x14ac:dyDescent="0.25">
      <c r="A2616" s="1">
        <v>40358</v>
      </c>
      <c r="B2616">
        <v>58.526000000000003</v>
      </c>
      <c r="C2616">
        <v>8.1373200000000008</v>
      </c>
      <c r="D2616">
        <v>13.3855</v>
      </c>
      <c r="E2616">
        <v>31.282800000000002</v>
      </c>
      <c r="F2616">
        <v>27.9056</v>
      </c>
      <c r="G2616">
        <v>28.587599999999998</v>
      </c>
      <c r="H2616">
        <v>20.48</v>
      </c>
      <c r="I2616">
        <v>11.6877</v>
      </c>
      <c r="J2616">
        <v>47.295499999999997</v>
      </c>
      <c r="K2616">
        <v>45.458500000000001</v>
      </c>
      <c r="L2616">
        <v>49.192700000000002</v>
      </c>
      <c r="M2616">
        <v>16.341100000000001</v>
      </c>
      <c r="N2616">
        <v>30.4621</v>
      </c>
      <c r="O2616">
        <v>18.448899999999998</v>
      </c>
      <c r="P2616">
        <v>25.592199999999998</v>
      </c>
      <c r="Q2616">
        <v>3.74</v>
      </c>
      <c r="R2616">
        <v>42.4086</v>
      </c>
      <c r="S2616">
        <v>10.369300000000001</v>
      </c>
      <c r="T2616">
        <v>0.34</v>
      </c>
      <c r="U2616">
        <v>104.3013</v>
      </c>
      <c r="V2616">
        <v>33.628900000000002</v>
      </c>
      <c r="W2616">
        <v>21.4133</v>
      </c>
      <c r="X2616">
        <v>29.509699999999999</v>
      </c>
      <c r="Y2616">
        <v>94.8339</v>
      </c>
      <c r="Z2616">
        <v>14.2797</v>
      </c>
      <c r="AA2616">
        <v>19.04</v>
      </c>
      <c r="AB2616">
        <v>42.914099999999998</v>
      </c>
      <c r="AC2616">
        <v>27.596499999999999</v>
      </c>
      <c r="AD2616">
        <v>18.23</v>
      </c>
      <c r="AE2616">
        <v>48.158200000000001</v>
      </c>
      <c r="AF2616">
        <v>25.0974</v>
      </c>
      <c r="AG2616">
        <v>17.219100000000001</v>
      </c>
      <c r="AH2616">
        <v>26.572900000000001</v>
      </c>
      <c r="AI2616">
        <v>10.1722</v>
      </c>
      <c r="AJ2616">
        <v>44.105200000000004</v>
      </c>
      <c r="AK2616" t="e">
        <v>#N/A</v>
      </c>
      <c r="AL2616">
        <v>36.9771</v>
      </c>
      <c r="AM2616">
        <v>22.1706</v>
      </c>
      <c r="AN2616">
        <v>48.749299999999998</v>
      </c>
      <c r="AO2616">
        <v>19.4651</v>
      </c>
      <c r="AP2616">
        <v>14.2197</v>
      </c>
      <c r="AQ2616">
        <v>36.457799999999999</v>
      </c>
      <c r="AR2616">
        <v>25.141999999999999</v>
      </c>
    </row>
    <row r="2617" spans="1:44" x14ac:dyDescent="0.25">
      <c r="A2617" s="1">
        <v>40359</v>
      </c>
      <c r="B2617">
        <v>58.548400000000001</v>
      </c>
      <c r="C2617">
        <v>7.8698699999999997</v>
      </c>
      <c r="D2617">
        <v>13.3592</v>
      </c>
      <c r="E2617">
        <v>30.908300000000001</v>
      </c>
      <c r="F2617">
        <v>27.6754</v>
      </c>
      <c r="G2617">
        <v>27.889500000000002</v>
      </c>
      <c r="H2617">
        <v>19.82</v>
      </c>
      <c r="I2617">
        <v>11.4587</v>
      </c>
      <c r="J2617">
        <v>46.797800000000002</v>
      </c>
      <c r="K2617">
        <v>44.608899999999998</v>
      </c>
      <c r="L2617">
        <v>48.542299999999997</v>
      </c>
      <c r="M2617">
        <v>16.003499999999999</v>
      </c>
      <c r="N2617">
        <v>30.523900000000001</v>
      </c>
      <c r="O2617">
        <v>18.262599999999999</v>
      </c>
      <c r="P2617">
        <v>24.970700000000001</v>
      </c>
      <c r="Q2617">
        <v>3.64</v>
      </c>
      <c r="R2617">
        <v>41.994399999999999</v>
      </c>
      <c r="S2617">
        <v>10.264900000000001</v>
      </c>
      <c r="T2617">
        <v>0.35</v>
      </c>
      <c r="U2617">
        <v>101.75069999999999</v>
      </c>
      <c r="V2617">
        <v>32.659199999999998</v>
      </c>
      <c r="W2617">
        <v>20.869499999999999</v>
      </c>
      <c r="X2617">
        <v>29.110399999999998</v>
      </c>
      <c r="Y2617">
        <v>93.056399999999996</v>
      </c>
      <c r="Z2617">
        <v>13.950900000000001</v>
      </c>
      <c r="AA2617">
        <v>18.25</v>
      </c>
      <c r="AB2617">
        <v>42.529200000000003</v>
      </c>
      <c r="AC2617">
        <v>27.0992</v>
      </c>
      <c r="AD2617">
        <v>17.89</v>
      </c>
      <c r="AE2617">
        <v>47.446800000000003</v>
      </c>
      <c r="AF2617">
        <v>24.624199999999998</v>
      </c>
      <c r="AG2617">
        <v>16.8963</v>
      </c>
      <c r="AH2617">
        <v>26.174600000000002</v>
      </c>
      <c r="AI2617">
        <v>10.0975</v>
      </c>
      <c r="AJ2617">
        <v>43.595799999999997</v>
      </c>
      <c r="AK2617" t="e">
        <v>#N/A</v>
      </c>
      <c r="AL2617">
        <v>36.402299999999997</v>
      </c>
      <c r="AM2617">
        <v>21.861599999999999</v>
      </c>
      <c r="AN2617">
        <v>48.4146</v>
      </c>
      <c r="AO2617">
        <v>18.9437</v>
      </c>
      <c r="AP2617">
        <v>13.996700000000001</v>
      </c>
      <c r="AQ2617">
        <v>35.625799999999998</v>
      </c>
      <c r="AR2617">
        <v>24.3735</v>
      </c>
    </row>
    <row r="2618" spans="1:44" x14ac:dyDescent="0.25">
      <c r="A2618" s="1">
        <v>40360</v>
      </c>
      <c r="B2618">
        <v>57.953000000000003</v>
      </c>
      <c r="C2618">
        <v>7.8257099999999999</v>
      </c>
      <c r="D2618">
        <v>13.430099999999999</v>
      </c>
      <c r="E2618">
        <v>30.594899999999999</v>
      </c>
      <c r="F2618">
        <v>27.099499999999999</v>
      </c>
      <c r="G2618">
        <v>27.437000000000001</v>
      </c>
      <c r="H2618">
        <v>19.420000000000002</v>
      </c>
      <c r="I2618">
        <v>11.1279</v>
      </c>
      <c r="J2618">
        <v>46.217700000000001</v>
      </c>
      <c r="K2618">
        <v>44.328699999999998</v>
      </c>
      <c r="L2618">
        <v>48.0473</v>
      </c>
      <c r="M2618">
        <v>15.8996</v>
      </c>
      <c r="N2618">
        <v>30.544799999999999</v>
      </c>
      <c r="O2618">
        <v>18.145499999999998</v>
      </c>
      <c r="P2618">
        <v>24.7834</v>
      </c>
      <c r="Q2618">
        <v>3.5539999999999998</v>
      </c>
      <c r="R2618">
        <v>41.4634</v>
      </c>
      <c r="S2618">
        <v>10.004799999999999</v>
      </c>
      <c r="T2618">
        <v>0.34</v>
      </c>
      <c r="U2618">
        <v>101.18</v>
      </c>
      <c r="V2618">
        <v>32.215200000000003</v>
      </c>
      <c r="W2618">
        <v>20.661999999999999</v>
      </c>
      <c r="X2618">
        <v>28.619399999999999</v>
      </c>
      <c r="Y2618">
        <v>91.9435</v>
      </c>
      <c r="Z2618">
        <v>13.743600000000001</v>
      </c>
      <c r="AA2618">
        <v>17.989999999999998</v>
      </c>
      <c r="AB2618">
        <v>42.339700000000001</v>
      </c>
      <c r="AC2618">
        <v>26.613299999999999</v>
      </c>
      <c r="AD2618">
        <v>17.54</v>
      </c>
      <c r="AE2618">
        <v>47.829700000000003</v>
      </c>
      <c r="AF2618">
        <v>24.1389</v>
      </c>
      <c r="AG2618">
        <v>16.935199999999998</v>
      </c>
      <c r="AH2618">
        <v>26.254200000000001</v>
      </c>
      <c r="AI2618">
        <v>10.0297</v>
      </c>
      <c r="AJ2618">
        <v>43.075899999999997</v>
      </c>
      <c r="AK2618" t="e">
        <v>#N/A</v>
      </c>
      <c r="AL2618">
        <v>35.9985</v>
      </c>
      <c r="AM2618">
        <v>21.339099999999998</v>
      </c>
      <c r="AN2618">
        <v>47.804600000000001</v>
      </c>
      <c r="AO2618">
        <v>18.930099999999999</v>
      </c>
      <c r="AP2618">
        <v>14.3474</v>
      </c>
      <c r="AQ2618">
        <v>35.660299999999999</v>
      </c>
      <c r="AR2618">
        <v>24.2531</v>
      </c>
    </row>
    <row r="2619" spans="1:44" x14ac:dyDescent="0.25">
      <c r="A2619" s="1">
        <v>40361</v>
      </c>
      <c r="B2619">
        <v>56.299100000000003</v>
      </c>
      <c r="C2619">
        <v>7.6502400000000002</v>
      </c>
      <c r="D2619">
        <v>13.2403</v>
      </c>
      <c r="E2619">
        <v>30.012799999999999</v>
      </c>
      <c r="F2619">
        <v>25.9878</v>
      </c>
      <c r="G2619">
        <v>26.788900000000002</v>
      </c>
      <c r="H2619">
        <v>19.25</v>
      </c>
      <c r="I2619">
        <v>10.792400000000001</v>
      </c>
      <c r="J2619">
        <v>45.173999999999999</v>
      </c>
      <c r="K2619">
        <v>42.977800000000002</v>
      </c>
      <c r="L2619">
        <v>47.085999999999999</v>
      </c>
      <c r="M2619">
        <v>15.5253</v>
      </c>
      <c r="N2619">
        <v>30.0885</v>
      </c>
      <c r="O2619">
        <v>17.834499999999998</v>
      </c>
      <c r="P2619">
        <v>24.045300000000001</v>
      </c>
      <c r="Q2619">
        <v>3.4409999999999998</v>
      </c>
      <c r="R2619">
        <v>40.707599999999999</v>
      </c>
      <c r="S2619">
        <v>9.6623400000000004</v>
      </c>
      <c r="T2619">
        <v>0.33</v>
      </c>
      <c r="U2619">
        <v>99.360600000000005</v>
      </c>
      <c r="V2619">
        <v>31.5914</v>
      </c>
      <c r="W2619">
        <v>20.183399999999999</v>
      </c>
      <c r="X2619">
        <v>28.103100000000001</v>
      </c>
      <c r="Y2619">
        <v>89.808300000000003</v>
      </c>
      <c r="Z2619">
        <v>13.446400000000001</v>
      </c>
      <c r="AA2619">
        <v>17.96</v>
      </c>
      <c r="AB2619">
        <v>41.604399999999998</v>
      </c>
      <c r="AC2619">
        <v>25.965499999999999</v>
      </c>
      <c r="AD2619">
        <v>17.32</v>
      </c>
      <c r="AE2619">
        <v>46.589599999999997</v>
      </c>
      <c r="AF2619">
        <v>23.5642</v>
      </c>
      <c r="AG2619">
        <v>16.710100000000001</v>
      </c>
      <c r="AH2619">
        <v>25.714300000000001</v>
      </c>
      <c r="AI2619">
        <v>9.7914899999999996</v>
      </c>
      <c r="AJ2619">
        <v>42.206899999999997</v>
      </c>
      <c r="AK2619" t="e">
        <v>#N/A</v>
      </c>
      <c r="AL2619">
        <v>35.085599999999999</v>
      </c>
      <c r="AM2619">
        <v>21.303799999999999</v>
      </c>
      <c r="AN2619">
        <v>46.893599999999999</v>
      </c>
      <c r="AO2619">
        <v>17.7255</v>
      </c>
      <c r="AP2619">
        <v>14.1578</v>
      </c>
      <c r="AQ2619">
        <v>34.788600000000002</v>
      </c>
      <c r="AR2619">
        <v>23.744599999999998</v>
      </c>
    </row>
    <row r="2620" spans="1:44" x14ac:dyDescent="0.25">
      <c r="A2620" s="1">
        <v>40365</v>
      </c>
      <c r="B2620">
        <v>56.5002</v>
      </c>
      <c r="C2620">
        <v>7.7916400000000001</v>
      </c>
      <c r="D2620">
        <v>13.3573</v>
      </c>
      <c r="E2620">
        <v>29.779299999999999</v>
      </c>
      <c r="F2620">
        <v>26.4254</v>
      </c>
      <c r="G2620">
        <v>26.905799999999999</v>
      </c>
      <c r="H2620">
        <v>19.52</v>
      </c>
      <c r="I2620">
        <v>10.936999999999999</v>
      </c>
      <c r="J2620">
        <v>44.640700000000002</v>
      </c>
      <c r="K2620">
        <v>43.328299999999999</v>
      </c>
      <c r="L2620">
        <v>47.144399999999997</v>
      </c>
      <c r="M2620">
        <v>15.641</v>
      </c>
      <c r="N2620">
        <v>30.014800000000001</v>
      </c>
      <c r="O2620">
        <v>17.925599999999999</v>
      </c>
      <c r="P2620">
        <v>23.978999999999999</v>
      </c>
      <c r="Q2620">
        <v>3.35</v>
      </c>
      <c r="R2620">
        <v>41.246200000000002</v>
      </c>
      <c r="S2620">
        <v>9.7010299999999994</v>
      </c>
      <c r="T2620">
        <v>0.34</v>
      </c>
      <c r="U2620">
        <v>100.00790000000001</v>
      </c>
      <c r="V2620">
        <v>31.778600000000001</v>
      </c>
      <c r="W2620">
        <v>19.829000000000001</v>
      </c>
      <c r="X2620">
        <v>28.1647</v>
      </c>
      <c r="Y2620">
        <v>90.763199999999998</v>
      </c>
      <c r="Z2620">
        <v>13.6373</v>
      </c>
      <c r="AA2620">
        <v>17.64</v>
      </c>
      <c r="AB2620">
        <v>41.501899999999999</v>
      </c>
      <c r="AC2620">
        <v>26.263100000000001</v>
      </c>
      <c r="AD2620">
        <v>17.39</v>
      </c>
      <c r="AE2620">
        <v>46.453699999999998</v>
      </c>
      <c r="AF2620">
        <v>23.801400000000001</v>
      </c>
      <c r="AG2620">
        <v>17.062799999999999</v>
      </c>
      <c r="AH2620">
        <v>25.405200000000001</v>
      </c>
      <c r="AI2620">
        <v>9.8709900000000008</v>
      </c>
      <c r="AJ2620">
        <v>42.0745</v>
      </c>
      <c r="AK2620" t="e">
        <v>#N/A</v>
      </c>
      <c r="AL2620">
        <v>35.027900000000002</v>
      </c>
      <c r="AM2620">
        <v>21.694299999999998</v>
      </c>
      <c r="AN2620">
        <v>46.996299999999998</v>
      </c>
      <c r="AO2620">
        <v>17.549900000000001</v>
      </c>
      <c r="AP2620">
        <v>13.9473</v>
      </c>
      <c r="AQ2620">
        <v>35.115000000000002</v>
      </c>
      <c r="AR2620">
        <v>23.942699999999999</v>
      </c>
    </row>
    <row r="2621" spans="1:44" x14ac:dyDescent="0.25">
      <c r="A2621" s="1">
        <v>40366</v>
      </c>
      <c r="B2621">
        <v>58.276800000000001</v>
      </c>
      <c r="C2621">
        <v>8.0587900000000001</v>
      </c>
      <c r="D2621">
        <v>13.597799999999999</v>
      </c>
      <c r="E2621">
        <v>31.282599999999999</v>
      </c>
      <c r="F2621">
        <v>27.729700000000001</v>
      </c>
      <c r="G2621">
        <v>28.018999999999998</v>
      </c>
      <c r="H2621">
        <v>19.100000000000001</v>
      </c>
      <c r="I2621">
        <v>11.4536</v>
      </c>
      <c r="J2621">
        <v>46.0961</v>
      </c>
      <c r="K2621">
        <v>45.088200000000001</v>
      </c>
      <c r="L2621">
        <v>48.509599999999999</v>
      </c>
      <c r="M2621">
        <v>16.4922</v>
      </c>
      <c r="N2621">
        <v>30.915299999999998</v>
      </c>
      <c r="O2621">
        <v>18.312799999999999</v>
      </c>
      <c r="P2621">
        <v>24.847799999999999</v>
      </c>
      <c r="Q2621">
        <v>3.2050000000000001</v>
      </c>
      <c r="R2621">
        <v>41.982500000000002</v>
      </c>
      <c r="S2621">
        <v>10.162100000000001</v>
      </c>
      <c r="T2621">
        <v>0.34</v>
      </c>
      <c r="U2621">
        <v>102.80549999999999</v>
      </c>
      <c r="V2621">
        <v>33.127800000000001</v>
      </c>
      <c r="W2621">
        <v>20.334299999999999</v>
      </c>
      <c r="X2621">
        <v>29.269500000000001</v>
      </c>
      <c r="Y2621">
        <v>93.454800000000006</v>
      </c>
      <c r="Z2621">
        <v>14.105499999999999</v>
      </c>
      <c r="AA2621">
        <v>17.37</v>
      </c>
      <c r="AB2621">
        <v>42.6173</v>
      </c>
      <c r="AC2621">
        <v>27.6051</v>
      </c>
      <c r="AD2621">
        <v>17.559999999999999</v>
      </c>
      <c r="AE2621">
        <v>47.342100000000002</v>
      </c>
      <c r="AF2621">
        <v>24.360499999999998</v>
      </c>
      <c r="AG2621">
        <v>17.423400000000001</v>
      </c>
      <c r="AH2621">
        <v>25.940300000000001</v>
      </c>
      <c r="AI2621">
        <v>10.108599999999999</v>
      </c>
      <c r="AJ2621">
        <v>43.165100000000002</v>
      </c>
      <c r="AK2621" t="e">
        <v>#N/A</v>
      </c>
      <c r="AL2621">
        <v>36.0501</v>
      </c>
      <c r="AM2621">
        <v>21.9481</v>
      </c>
      <c r="AN2621">
        <v>48.468600000000002</v>
      </c>
      <c r="AO2621">
        <v>17.756799999999998</v>
      </c>
      <c r="AP2621">
        <v>14.457100000000001</v>
      </c>
      <c r="AQ2621">
        <v>35.401699999999998</v>
      </c>
      <c r="AR2621">
        <v>25.038499999999999</v>
      </c>
    </row>
    <row r="2622" spans="1:44" x14ac:dyDescent="0.25">
      <c r="A2622" s="1">
        <v>40367</v>
      </c>
      <c r="B2622">
        <v>58.351500000000001</v>
      </c>
      <c r="C2622">
        <v>8.1284799999999997</v>
      </c>
      <c r="D2622">
        <v>13.7758</v>
      </c>
      <c r="E2622">
        <v>31.784700000000001</v>
      </c>
      <c r="F2622">
        <v>27.6584</v>
      </c>
      <c r="G2622">
        <v>27.750800000000002</v>
      </c>
      <c r="H2622">
        <v>19.29</v>
      </c>
      <c r="I2622">
        <v>11.4854</v>
      </c>
      <c r="J2622">
        <v>46.7911</v>
      </c>
      <c r="K2622">
        <v>45.469499999999996</v>
      </c>
      <c r="L2622">
        <v>48.818800000000003</v>
      </c>
      <c r="M2622">
        <v>16.429400000000001</v>
      </c>
      <c r="N2622">
        <v>31.239100000000001</v>
      </c>
      <c r="O2622">
        <v>18.5138</v>
      </c>
      <c r="P2622">
        <v>25.393000000000001</v>
      </c>
      <c r="Q2622">
        <v>3.4329999999999998</v>
      </c>
      <c r="R2622">
        <v>41.945099999999996</v>
      </c>
      <c r="S2622">
        <v>10.2324</v>
      </c>
      <c r="T2622">
        <v>0.34</v>
      </c>
      <c r="U2622">
        <v>101.7722</v>
      </c>
      <c r="V2622">
        <v>33.264800000000001</v>
      </c>
      <c r="W2622">
        <v>20.285900000000002</v>
      </c>
      <c r="X2622">
        <v>29.444900000000001</v>
      </c>
      <c r="Y2622">
        <v>93.476799999999997</v>
      </c>
      <c r="Z2622">
        <v>13.9741</v>
      </c>
      <c r="AA2622">
        <v>17.809999999999999</v>
      </c>
      <c r="AB2622">
        <v>42.841700000000003</v>
      </c>
      <c r="AC2622">
        <v>27.409500000000001</v>
      </c>
      <c r="AD2622">
        <v>17.8</v>
      </c>
      <c r="AE2622">
        <v>48.188200000000002</v>
      </c>
      <c r="AF2622">
        <v>24.475000000000001</v>
      </c>
      <c r="AG2622">
        <v>17.3736</v>
      </c>
      <c r="AH2622">
        <v>26.395700000000001</v>
      </c>
      <c r="AI2622">
        <v>10.1716</v>
      </c>
      <c r="AJ2622">
        <v>43.643999999999998</v>
      </c>
      <c r="AK2622" t="e">
        <v>#N/A</v>
      </c>
      <c r="AL2622">
        <v>35.885599999999997</v>
      </c>
      <c r="AM2622">
        <v>22.1449</v>
      </c>
      <c r="AN2622">
        <v>48.604199999999999</v>
      </c>
      <c r="AO2622">
        <v>17.799099999999999</v>
      </c>
      <c r="AP2622">
        <v>14.3969</v>
      </c>
      <c r="AQ2622">
        <v>35.328499999999998</v>
      </c>
      <c r="AR2622">
        <v>25.0045</v>
      </c>
    </row>
    <row r="2623" spans="1:44" x14ac:dyDescent="0.25">
      <c r="A2623" s="1">
        <v>40368</v>
      </c>
      <c r="B2623">
        <v>59.134300000000003</v>
      </c>
      <c r="C2623">
        <v>8.3103899999999999</v>
      </c>
      <c r="D2623">
        <v>13.7879</v>
      </c>
      <c r="E2623">
        <v>32.190399999999997</v>
      </c>
      <c r="F2623">
        <v>27.9663</v>
      </c>
      <c r="G2623">
        <v>27.966100000000001</v>
      </c>
      <c r="H2623">
        <v>19.62</v>
      </c>
      <c r="I2623">
        <v>11.6999</v>
      </c>
      <c r="J2623">
        <v>46.825600000000001</v>
      </c>
      <c r="K2623">
        <v>46.67</v>
      </c>
      <c r="L2623">
        <v>49.9009</v>
      </c>
      <c r="M2623">
        <v>16.5687</v>
      </c>
      <c r="N2623">
        <v>31.847799999999999</v>
      </c>
      <c r="O2623">
        <v>18.540400000000002</v>
      </c>
      <c r="P2623">
        <v>25.866800000000001</v>
      </c>
      <c r="Q2623">
        <v>3.581</v>
      </c>
      <c r="R2623">
        <v>42</v>
      </c>
      <c r="S2623">
        <v>10.3339</v>
      </c>
      <c r="T2623">
        <v>0.34</v>
      </c>
      <c r="U2623">
        <v>103.9144</v>
      </c>
      <c r="V2623">
        <v>33.156799999999997</v>
      </c>
      <c r="W2623">
        <v>20.402200000000001</v>
      </c>
      <c r="X2623">
        <v>29.889600000000002</v>
      </c>
      <c r="Y2623">
        <v>93.639600000000002</v>
      </c>
      <c r="Z2623">
        <v>14.111000000000001</v>
      </c>
      <c r="AA2623">
        <v>18.37</v>
      </c>
      <c r="AB2623">
        <v>42.332299999999996</v>
      </c>
      <c r="AC2623">
        <v>27.9559</v>
      </c>
      <c r="AD2623">
        <v>18.010000000000002</v>
      </c>
      <c r="AE2623">
        <v>48.415799999999997</v>
      </c>
      <c r="AF2623">
        <v>24.820399999999999</v>
      </c>
      <c r="AG2623">
        <v>17.2912</v>
      </c>
      <c r="AH2623">
        <v>26.3948</v>
      </c>
      <c r="AI2623">
        <v>10.1557</v>
      </c>
      <c r="AJ2623">
        <v>43.582299999999996</v>
      </c>
      <c r="AK2623" t="e">
        <v>#N/A</v>
      </c>
      <c r="AL2623">
        <v>36.7117</v>
      </c>
      <c r="AM2623">
        <v>22.402000000000001</v>
      </c>
      <c r="AN2623">
        <v>48.895400000000002</v>
      </c>
      <c r="AO2623">
        <v>17.718299999999999</v>
      </c>
      <c r="AP2623">
        <v>14.8649</v>
      </c>
      <c r="AQ2623">
        <v>35.572699999999998</v>
      </c>
      <c r="AR2623">
        <v>25.3581</v>
      </c>
    </row>
    <row r="2624" spans="1:44" x14ac:dyDescent="0.25">
      <c r="A2624" s="1">
        <v>40371</v>
      </c>
      <c r="B2624">
        <v>59.1</v>
      </c>
      <c r="C2624">
        <v>8.2769899999999996</v>
      </c>
      <c r="D2624">
        <v>13.9048</v>
      </c>
      <c r="E2624">
        <v>32.485900000000001</v>
      </c>
      <c r="F2624">
        <v>28.079499999999999</v>
      </c>
      <c r="G2624">
        <v>27.8584</v>
      </c>
      <c r="H2624">
        <v>19.579999999999998</v>
      </c>
      <c r="I2624">
        <v>11.807</v>
      </c>
      <c r="J2624">
        <v>47.184199999999997</v>
      </c>
      <c r="K2624">
        <v>46.969299999999997</v>
      </c>
      <c r="L2624">
        <v>50.207799999999999</v>
      </c>
      <c r="M2624">
        <v>16.749700000000001</v>
      </c>
      <c r="N2624">
        <v>32.487299999999998</v>
      </c>
      <c r="O2624">
        <v>18.4833</v>
      </c>
      <c r="P2624">
        <v>25.922999999999998</v>
      </c>
      <c r="Q2624">
        <v>3.577</v>
      </c>
      <c r="R2624">
        <v>42.052</v>
      </c>
      <c r="S2624">
        <v>10.394299999999999</v>
      </c>
      <c r="T2624">
        <v>0.33</v>
      </c>
      <c r="U2624">
        <v>103.97499999999999</v>
      </c>
      <c r="V2624">
        <v>33.409300000000002</v>
      </c>
      <c r="W2624">
        <v>20.797999999999998</v>
      </c>
      <c r="X2624">
        <v>30.015000000000001</v>
      </c>
      <c r="Y2624">
        <v>94.123699999999999</v>
      </c>
      <c r="Z2624">
        <v>14.4079</v>
      </c>
      <c r="AA2624">
        <v>18.260000000000002</v>
      </c>
      <c r="AB2624">
        <v>42.403599999999997</v>
      </c>
      <c r="AC2624">
        <v>28.2667</v>
      </c>
      <c r="AD2624">
        <v>17.97</v>
      </c>
      <c r="AE2624">
        <v>48.884</v>
      </c>
      <c r="AF2624">
        <v>24.783799999999999</v>
      </c>
      <c r="AG2624">
        <v>17.796199999999999</v>
      </c>
      <c r="AH2624">
        <v>26.531300000000002</v>
      </c>
      <c r="AI2624">
        <v>10.2014</v>
      </c>
      <c r="AJ2624">
        <v>43.665799999999997</v>
      </c>
      <c r="AK2624" t="e">
        <v>#N/A</v>
      </c>
      <c r="AL2624">
        <v>37.002499999999998</v>
      </c>
      <c r="AM2624">
        <v>22.322500000000002</v>
      </c>
      <c r="AN2624">
        <v>49.017200000000003</v>
      </c>
      <c r="AO2624">
        <v>17.749700000000001</v>
      </c>
      <c r="AP2624">
        <v>14.9224</v>
      </c>
      <c r="AQ2624">
        <v>36.349800000000002</v>
      </c>
      <c r="AR2624">
        <v>25.459</v>
      </c>
    </row>
    <row r="2625" spans="1:44" x14ac:dyDescent="0.25">
      <c r="A2625" s="1">
        <v>40372</v>
      </c>
      <c r="B2625">
        <v>60.460099999999997</v>
      </c>
      <c r="C2625">
        <v>8.4012100000000007</v>
      </c>
      <c r="D2625">
        <v>13.8886</v>
      </c>
      <c r="E2625">
        <v>33.573</v>
      </c>
      <c r="F2625">
        <v>29.804300000000001</v>
      </c>
      <c r="G2625">
        <v>27.270499999999998</v>
      </c>
      <c r="H2625">
        <v>19.8</v>
      </c>
      <c r="I2625">
        <v>12.1991</v>
      </c>
      <c r="J2625">
        <v>46.911499999999997</v>
      </c>
      <c r="K2625">
        <v>48.423299999999998</v>
      </c>
      <c r="L2625">
        <v>51.1417</v>
      </c>
      <c r="M2625">
        <v>16.937100000000001</v>
      </c>
      <c r="N2625">
        <v>33.921799999999998</v>
      </c>
      <c r="O2625">
        <v>18.7546</v>
      </c>
      <c r="P2625">
        <v>26.2957</v>
      </c>
      <c r="Q2625">
        <v>3.6360000000000001</v>
      </c>
      <c r="R2625">
        <v>42.686999999999998</v>
      </c>
      <c r="S2625">
        <v>10.570499999999999</v>
      </c>
      <c r="T2625">
        <v>0.33</v>
      </c>
      <c r="U2625">
        <v>106.134</v>
      </c>
      <c r="V2625">
        <v>34.456000000000003</v>
      </c>
      <c r="W2625">
        <v>20.788399999999999</v>
      </c>
      <c r="X2625">
        <v>30.473600000000001</v>
      </c>
      <c r="Y2625">
        <v>96.000399999999999</v>
      </c>
      <c r="Z2625">
        <v>14.7125</v>
      </c>
      <c r="AA2625">
        <v>18.04</v>
      </c>
      <c r="AB2625">
        <v>42.533200000000001</v>
      </c>
      <c r="AC2625">
        <v>29.286300000000001</v>
      </c>
      <c r="AD2625">
        <v>17.86</v>
      </c>
      <c r="AE2625">
        <v>49.816899999999997</v>
      </c>
      <c r="AF2625">
        <v>25.0578</v>
      </c>
      <c r="AG2625">
        <v>18.008400000000002</v>
      </c>
      <c r="AH2625">
        <v>26.6587</v>
      </c>
      <c r="AI2625">
        <v>10.224500000000001</v>
      </c>
      <c r="AJ2625">
        <v>44.272300000000001</v>
      </c>
      <c r="AK2625" t="e">
        <v>#N/A</v>
      </c>
      <c r="AL2625">
        <v>36.946300000000001</v>
      </c>
      <c r="AM2625">
        <v>22.6509</v>
      </c>
      <c r="AN2625">
        <v>49.341999999999999</v>
      </c>
      <c r="AO2625">
        <v>18.0017</v>
      </c>
      <c r="AP2625">
        <v>14.7927</v>
      </c>
      <c r="AQ2625">
        <v>36.568300000000001</v>
      </c>
      <c r="AR2625">
        <v>26.024000000000001</v>
      </c>
    </row>
    <row r="2626" spans="1:44" x14ac:dyDescent="0.25">
      <c r="A2626" s="1">
        <v>40373</v>
      </c>
      <c r="B2626">
        <v>59.464300000000001</v>
      </c>
      <c r="C2626">
        <v>8.2445400000000006</v>
      </c>
      <c r="D2626">
        <v>13.7485</v>
      </c>
      <c r="E2626">
        <v>32.865400000000001</v>
      </c>
      <c r="F2626">
        <v>29.1328</v>
      </c>
      <c r="G2626">
        <v>27.087800000000001</v>
      </c>
      <c r="H2626">
        <v>19.489999999999998</v>
      </c>
      <c r="I2626">
        <v>12.070399999999999</v>
      </c>
      <c r="J2626">
        <v>46.647199999999998</v>
      </c>
      <c r="K2626">
        <v>47.847900000000003</v>
      </c>
      <c r="L2626">
        <v>50.477800000000002</v>
      </c>
      <c r="M2626">
        <v>17.2302</v>
      </c>
      <c r="N2626">
        <v>33.015300000000003</v>
      </c>
      <c r="O2626">
        <v>18.591899999999999</v>
      </c>
      <c r="P2626">
        <v>25.864899999999999</v>
      </c>
      <c r="Q2626">
        <v>3.681</v>
      </c>
      <c r="R2626">
        <v>42.122999999999998</v>
      </c>
      <c r="S2626">
        <v>10.452199999999999</v>
      </c>
      <c r="T2626">
        <v>0.33</v>
      </c>
      <c r="U2626">
        <v>104.1233</v>
      </c>
      <c r="V2626">
        <v>34.508099999999999</v>
      </c>
      <c r="W2626">
        <v>20.310600000000001</v>
      </c>
      <c r="X2626">
        <v>30.036799999999999</v>
      </c>
      <c r="Y2626">
        <v>95.162300000000002</v>
      </c>
      <c r="Z2626">
        <v>14.799799999999999</v>
      </c>
      <c r="AA2626">
        <v>18.55</v>
      </c>
      <c r="AB2626">
        <v>42.167999999999999</v>
      </c>
      <c r="AC2626">
        <v>28.8843</v>
      </c>
      <c r="AD2626">
        <v>17.96</v>
      </c>
      <c r="AE2626">
        <v>49.333199999999998</v>
      </c>
      <c r="AF2626">
        <v>24.6234</v>
      </c>
      <c r="AG2626">
        <v>18.045500000000001</v>
      </c>
      <c r="AH2626">
        <v>26.403700000000001</v>
      </c>
      <c r="AI2626">
        <v>10.1509</v>
      </c>
      <c r="AJ2626">
        <v>43.994799999999998</v>
      </c>
      <c r="AK2626" t="e">
        <v>#N/A</v>
      </c>
      <c r="AL2626">
        <v>36.692300000000003</v>
      </c>
      <c r="AM2626">
        <v>22.5459</v>
      </c>
      <c r="AN2626">
        <v>49.001600000000003</v>
      </c>
      <c r="AO2626">
        <v>17.778700000000001</v>
      </c>
      <c r="AP2626">
        <v>14.577500000000001</v>
      </c>
      <c r="AQ2626">
        <v>36.046500000000002</v>
      </c>
      <c r="AR2626">
        <v>25.592600000000001</v>
      </c>
    </row>
    <row r="2627" spans="1:44" x14ac:dyDescent="0.25">
      <c r="A2627" s="1">
        <v>40374</v>
      </c>
      <c r="B2627">
        <v>58.892000000000003</v>
      </c>
      <c r="C2627">
        <v>8.1118799999999993</v>
      </c>
      <c r="D2627">
        <v>13.6846</v>
      </c>
      <c r="E2627">
        <v>32.344099999999997</v>
      </c>
      <c r="F2627">
        <v>28.733599999999999</v>
      </c>
      <c r="G2627">
        <v>26.682700000000001</v>
      </c>
      <c r="H2627">
        <v>19.23</v>
      </c>
      <c r="I2627">
        <v>11.7392</v>
      </c>
      <c r="J2627">
        <v>45.921500000000002</v>
      </c>
      <c r="K2627">
        <v>47.246699999999997</v>
      </c>
      <c r="L2627">
        <v>49.979100000000003</v>
      </c>
      <c r="M2627">
        <v>17.1844</v>
      </c>
      <c r="N2627">
        <v>32.305</v>
      </c>
      <c r="O2627">
        <v>18.421199999999999</v>
      </c>
      <c r="P2627">
        <v>25.668099999999999</v>
      </c>
      <c r="Q2627">
        <v>3.609</v>
      </c>
      <c r="R2627">
        <v>41.7196</v>
      </c>
      <c r="S2627">
        <v>10.384399999999999</v>
      </c>
      <c r="T2627">
        <v>0.32</v>
      </c>
      <c r="U2627">
        <v>107.67619999999999</v>
      </c>
      <c r="V2627">
        <v>34.229500000000002</v>
      </c>
      <c r="W2627">
        <v>20.1553</v>
      </c>
      <c r="X2627">
        <v>29.8155</v>
      </c>
      <c r="Y2627">
        <v>94.235100000000003</v>
      </c>
      <c r="Z2627">
        <v>14.7585</v>
      </c>
      <c r="AA2627">
        <v>17.78</v>
      </c>
      <c r="AB2627">
        <v>41.5092</v>
      </c>
      <c r="AC2627">
        <v>28.680900000000001</v>
      </c>
      <c r="AD2627">
        <v>17.579999999999998</v>
      </c>
      <c r="AE2627">
        <v>49.148699999999998</v>
      </c>
      <c r="AF2627">
        <v>24.578800000000001</v>
      </c>
      <c r="AG2627">
        <v>17.9117</v>
      </c>
      <c r="AH2627">
        <v>26.187100000000001</v>
      </c>
      <c r="AI2627">
        <v>10.0722</v>
      </c>
      <c r="AJ2627">
        <v>43.614800000000002</v>
      </c>
      <c r="AK2627" t="e">
        <v>#N/A</v>
      </c>
      <c r="AL2627">
        <v>35.564100000000003</v>
      </c>
      <c r="AM2627">
        <v>22.738499999999998</v>
      </c>
      <c r="AN2627">
        <v>48.624099999999999</v>
      </c>
      <c r="AO2627">
        <v>17.5792</v>
      </c>
      <c r="AP2627">
        <v>14.2462</v>
      </c>
      <c r="AQ2627">
        <v>35.737900000000003</v>
      </c>
      <c r="AR2627">
        <v>25.202500000000001</v>
      </c>
    </row>
    <row r="2628" spans="1:44" x14ac:dyDescent="0.25">
      <c r="A2628" s="1">
        <v>40375</v>
      </c>
      <c r="B2628">
        <v>56.636499999999998</v>
      </c>
      <c r="C2628">
        <v>7.6870000000000003</v>
      </c>
      <c r="D2628">
        <v>13.377700000000001</v>
      </c>
      <c r="E2628">
        <v>30.409700000000001</v>
      </c>
      <c r="F2628">
        <v>27.0336</v>
      </c>
      <c r="G2628">
        <v>26.167400000000001</v>
      </c>
      <c r="H2628">
        <v>19.14</v>
      </c>
      <c r="I2628">
        <v>10.522500000000001</v>
      </c>
      <c r="J2628">
        <v>43.575200000000002</v>
      </c>
      <c r="K2628">
        <v>45.058300000000003</v>
      </c>
      <c r="L2628">
        <v>48.277999999999999</v>
      </c>
      <c r="M2628">
        <v>16.134399999999999</v>
      </c>
      <c r="N2628">
        <v>29.885300000000001</v>
      </c>
      <c r="O2628">
        <v>18.0124</v>
      </c>
      <c r="P2628">
        <v>24.517600000000002</v>
      </c>
      <c r="Q2628">
        <v>3.65</v>
      </c>
      <c r="R2628">
        <v>40.2577</v>
      </c>
      <c r="S2628">
        <v>9.7765900000000006</v>
      </c>
      <c r="T2628">
        <v>0.32</v>
      </c>
      <c r="U2628">
        <v>106.9466</v>
      </c>
      <c r="V2628">
        <v>32.907699999999998</v>
      </c>
      <c r="W2628">
        <v>19.025400000000001</v>
      </c>
      <c r="X2628">
        <v>28.294599999999999</v>
      </c>
      <c r="Y2628">
        <v>91.074700000000007</v>
      </c>
      <c r="Z2628">
        <v>14.2315</v>
      </c>
      <c r="AA2628">
        <v>17.760000000000002</v>
      </c>
      <c r="AB2628">
        <v>40.4026</v>
      </c>
      <c r="AC2628">
        <v>27.280100000000001</v>
      </c>
      <c r="AD2628">
        <v>17.36</v>
      </c>
      <c r="AE2628">
        <v>47.553400000000003</v>
      </c>
      <c r="AF2628">
        <v>23.868200000000002</v>
      </c>
      <c r="AG2628">
        <v>17.251999999999999</v>
      </c>
      <c r="AH2628">
        <v>25.2226</v>
      </c>
      <c r="AI2628">
        <v>9.7317900000000002</v>
      </c>
      <c r="AJ2628">
        <v>42.53</v>
      </c>
      <c r="AK2628" t="e">
        <v>#N/A</v>
      </c>
      <c r="AL2628">
        <v>34.619100000000003</v>
      </c>
      <c r="AM2628">
        <v>22.045400000000001</v>
      </c>
      <c r="AN2628">
        <v>46.488100000000003</v>
      </c>
      <c r="AO2628">
        <v>17.275400000000001</v>
      </c>
      <c r="AP2628">
        <v>13.342499999999999</v>
      </c>
      <c r="AQ2628">
        <v>34.7333</v>
      </c>
      <c r="AR2628">
        <v>24.124099999999999</v>
      </c>
    </row>
    <row r="2629" spans="1:44" x14ac:dyDescent="0.25">
      <c r="A2629" s="1">
        <v>40378</v>
      </c>
      <c r="B2629">
        <v>57.014000000000003</v>
      </c>
      <c r="C2629">
        <v>7.8384799999999997</v>
      </c>
      <c r="D2629">
        <v>13.4979</v>
      </c>
      <c r="E2629">
        <v>30.658100000000001</v>
      </c>
      <c r="F2629">
        <v>26.9331</v>
      </c>
      <c r="G2629">
        <v>25.8035</v>
      </c>
      <c r="H2629">
        <v>19.2</v>
      </c>
      <c r="I2629">
        <v>10.2781</v>
      </c>
      <c r="J2629">
        <v>44.623899999999999</v>
      </c>
      <c r="K2629">
        <v>45.815899999999999</v>
      </c>
      <c r="L2629">
        <v>48.776899999999998</v>
      </c>
      <c r="M2629">
        <v>16.1737</v>
      </c>
      <c r="N2629">
        <v>30.599599999999999</v>
      </c>
      <c r="O2629">
        <v>18.037600000000001</v>
      </c>
      <c r="P2629">
        <v>24.646799999999999</v>
      </c>
      <c r="Q2629">
        <v>3.35</v>
      </c>
      <c r="R2629">
        <v>40.718800000000002</v>
      </c>
      <c r="S2629">
        <v>9.8562499999999993</v>
      </c>
      <c r="T2629">
        <v>0.33</v>
      </c>
      <c r="U2629">
        <v>106.9418</v>
      </c>
      <c r="V2629">
        <v>33.359900000000003</v>
      </c>
      <c r="W2629">
        <v>19.060500000000001</v>
      </c>
      <c r="X2629">
        <v>28.5015</v>
      </c>
      <c r="Y2629">
        <v>92.633099999999999</v>
      </c>
      <c r="Z2629">
        <v>14.665900000000001</v>
      </c>
      <c r="AA2629">
        <v>17.260000000000002</v>
      </c>
      <c r="AB2629">
        <v>40.625300000000003</v>
      </c>
      <c r="AC2629">
        <v>27.398700000000002</v>
      </c>
      <c r="AD2629">
        <v>17.350000000000001</v>
      </c>
      <c r="AE2629">
        <v>47.6907</v>
      </c>
      <c r="AF2629">
        <v>23.873999999999999</v>
      </c>
      <c r="AG2629">
        <v>17.552600000000002</v>
      </c>
      <c r="AH2629">
        <v>25.177800000000001</v>
      </c>
      <c r="AI2629">
        <v>9.8781199999999991</v>
      </c>
      <c r="AJ2629">
        <v>42.581699999999998</v>
      </c>
      <c r="AK2629" t="e">
        <v>#N/A</v>
      </c>
      <c r="AL2629">
        <v>34.796999999999997</v>
      </c>
      <c r="AM2629">
        <v>22.468399999999999</v>
      </c>
      <c r="AN2629">
        <v>46.896700000000003</v>
      </c>
      <c r="AO2629">
        <v>17.3522</v>
      </c>
      <c r="AP2629">
        <v>13.3437</v>
      </c>
      <c r="AQ2629">
        <v>34.757300000000001</v>
      </c>
      <c r="AR2629">
        <v>24.409300000000002</v>
      </c>
    </row>
    <row r="2630" spans="1:44" x14ac:dyDescent="0.25">
      <c r="A2630" s="1">
        <v>40379</v>
      </c>
      <c r="B2630">
        <v>58.202500000000001</v>
      </c>
      <c r="C2630">
        <v>8.1091899999999999</v>
      </c>
      <c r="D2630">
        <v>13.7058</v>
      </c>
      <c r="E2630">
        <v>31.284800000000001</v>
      </c>
      <c r="F2630">
        <v>27.876300000000001</v>
      </c>
      <c r="G2630">
        <v>26.697199999999999</v>
      </c>
      <c r="H2630">
        <v>19.04</v>
      </c>
      <c r="I2630">
        <v>10.490500000000001</v>
      </c>
      <c r="J2630">
        <v>45.5152</v>
      </c>
      <c r="K2630">
        <v>47.381500000000003</v>
      </c>
      <c r="L2630">
        <v>49.957799999999999</v>
      </c>
      <c r="M2630">
        <v>16.560099999999998</v>
      </c>
      <c r="N2630">
        <v>30.946200000000001</v>
      </c>
      <c r="O2630">
        <v>18.533999999999999</v>
      </c>
      <c r="P2630">
        <v>25.387799999999999</v>
      </c>
      <c r="Q2630">
        <v>3.3029999999999999</v>
      </c>
      <c r="R2630">
        <v>41.442599999999999</v>
      </c>
      <c r="S2630">
        <v>10.160600000000001</v>
      </c>
      <c r="T2630">
        <v>0.32</v>
      </c>
      <c r="U2630">
        <v>110.27460000000001</v>
      </c>
      <c r="V2630">
        <v>33.602899999999998</v>
      </c>
      <c r="W2630">
        <v>19.838999999999999</v>
      </c>
      <c r="X2630">
        <v>29.357900000000001</v>
      </c>
      <c r="Y2630">
        <v>91.115300000000005</v>
      </c>
      <c r="Z2630">
        <v>14.8429</v>
      </c>
      <c r="AA2630">
        <v>17.37</v>
      </c>
      <c r="AB2630">
        <v>40.301600000000001</v>
      </c>
      <c r="AC2630">
        <v>28.057500000000001</v>
      </c>
      <c r="AD2630">
        <v>17.28</v>
      </c>
      <c r="AE2630">
        <v>48.777799999999999</v>
      </c>
      <c r="AF2630">
        <v>23.989799999999999</v>
      </c>
      <c r="AG2630">
        <v>17.875399999999999</v>
      </c>
      <c r="AH2630">
        <v>25.854700000000001</v>
      </c>
      <c r="AI2630">
        <v>9.8431899999999999</v>
      </c>
      <c r="AJ2630">
        <v>43.102200000000003</v>
      </c>
      <c r="AK2630" t="e">
        <v>#N/A</v>
      </c>
      <c r="AL2630">
        <v>35.555100000000003</v>
      </c>
      <c r="AM2630">
        <v>22.673400000000001</v>
      </c>
      <c r="AN2630">
        <v>48.128799999999998</v>
      </c>
      <c r="AO2630">
        <v>17.472100000000001</v>
      </c>
      <c r="AP2630">
        <v>13.9109</v>
      </c>
      <c r="AQ2630">
        <v>36.026000000000003</v>
      </c>
      <c r="AR2630">
        <v>24.6907</v>
      </c>
    </row>
    <row r="2631" spans="1:44" x14ac:dyDescent="0.25">
      <c r="A2631" s="1">
        <v>40380</v>
      </c>
      <c r="B2631">
        <v>58.403199999999998</v>
      </c>
      <c r="C2631">
        <v>7.9316000000000004</v>
      </c>
      <c r="D2631">
        <v>13.6645</v>
      </c>
      <c r="E2631">
        <v>30.6724</v>
      </c>
      <c r="F2631">
        <v>27.165700000000001</v>
      </c>
      <c r="G2631">
        <v>27.003</v>
      </c>
      <c r="H2631">
        <v>19.46</v>
      </c>
      <c r="I2631">
        <v>10.1995</v>
      </c>
      <c r="J2631">
        <v>45.1113</v>
      </c>
      <c r="K2631">
        <v>47.795900000000003</v>
      </c>
      <c r="L2631">
        <v>49.426099999999998</v>
      </c>
      <c r="M2631">
        <v>16.2209</v>
      </c>
      <c r="N2631">
        <v>30.622499999999999</v>
      </c>
      <c r="O2631">
        <v>18.866099999999999</v>
      </c>
      <c r="P2631">
        <v>25.2685</v>
      </c>
      <c r="Q2631">
        <v>3.3820000000000001</v>
      </c>
      <c r="R2631">
        <v>40.980400000000003</v>
      </c>
      <c r="S2631">
        <v>10.113899999999999</v>
      </c>
      <c r="T2631">
        <v>0.32</v>
      </c>
      <c r="U2631">
        <v>109.0821</v>
      </c>
      <c r="V2631">
        <v>32.857300000000002</v>
      </c>
      <c r="W2631">
        <v>19.5534</v>
      </c>
      <c r="X2631">
        <v>29.369800000000001</v>
      </c>
      <c r="Y2631">
        <v>90.383700000000005</v>
      </c>
      <c r="Z2631">
        <v>14.599399999999999</v>
      </c>
      <c r="AA2631">
        <v>18.899999999999999</v>
      </c>
      <c r="AB2631">
        <v>39.380000000000003</v>
      </c>
      <c r="AC2631">
        <v>27.258099999999999</v>
      </c>
      <c r="AD2631">
        <v>17.87</v>
      </c>
      <c r="AE2631">
        <v>48.349600000000002</v>
      </c>
      <c r="AF2631">
        <v>23.723500000000001</v>
      </c>
      <c r="AG2631">
        <v>17.66</v>
      </c>
      <c r="AH2631">
        <v>25.8386</v>
      </c>
      <c r="AI2631">
        <v>9.8300699999999992</v>
      </c>
      <c r="AJ2631">
        <v>42.785800000000002</v>
      </c>
      <c r="AK2631" t="e">
        <v>#N/A</v>
      </c>
      <c r="AL2631">
        <v>35.290399999999998</v>
      </c>
      <c r="AM2631">
        <v>22.625399999999999</v>
      </c>
      <c r="AN2631">
        <v>47.865900000000003</v>
      </c>
      <c r="AO2631">
        <v>17.410499999999999</v>
      </c>
      <c r="AP2631">
        <v>13.705299999999999</v>
      </c>
      <c r="AQ2631">
        <v>35.725900000000003</v>
      </c>
      <c r="AR2631">
        <v>24.305599999999998</v>
      </c>
    </row>
    <row r="2632" spans="1:44" x14ac:dyDescent="0.25">
      <c r="A2632" s="1">
        <v>40381</v>
      </c>
      <c r="B2632">
        <v>59.987299999999998</v>
      </c>
      <c r="C2632">
        <v>8.0829799999999992</v>
      </c>
      <c r="D2632">
        <v>13.9095</v>
      </c>
      <c r="E2632">
        <v>32.110300000000002</v>
      </c>
      <c r="F2632">
        <v>28.0015</v>
      </c>
      <c r="G2632">
        <v>27.458100000000002</v>
      </c>
      <c r="H2632">
        <v>19.62</v>
      </c>
      <c r="I2632">
        <v>10.4018</v>
      </c>
      <c r="J2632">
        <v>47.431100000000001</v>
      </c>
      <c r="K2632">
        <v>48.478700000000003</v>
      </c>
      <c r="L2632">
        <v>50.166699999999999</v>
      </c>
      <c r="M2632">
        <v>16.695799999999998</v>
      </c>
      <c r="N2632">
        <v>31.7073</v>
      </c>
      <c r="O2632">
        <v>18.880299999999998</v>
      </c>
      <c r="P2632">
        <v>25.996400000000001</v>
      </c>
      <c r="Q2632">
        <v>3.62</v>
      </c>
      <c r="R2632">
        <v>41.725499999999997</v>
      </c>
      <c r="S2632">
        <v>10.339399999999999</v>
      </c>
      <c r="T2632">
        <v>0.32</v>
      </c>
      <c r="U2632">
        <v>108.47629999999999</v>
      </c>
      <c r="V2632">
        <v>33.198099999999997</v>
      </c>
      <c r="W2632">
        <v>20.035699999999999</v>
      </c>
      <c r="X2632">
        <v>30.3841</v>
      </c>
      <c r="Y2632">
        <v>91.734800000000007</v>
      </c>
      <c r="Z2632">
        <v>14.918200000000001</v>
      </c>
      <c r="AA2632">
        <v>18</v>
      </c>
      <c r="AB2632">
        <v>39.21</v>
      </c>
      <c r="AC2632">
        <v>27.846299999999999</v>
      </c>
      <c r="AD2632">
        <v>17.690000000000001</v>
      </c>
      <c r="AE2632">
        <v>49.1128</v>
      </c>
      <c r="AF2632">
        <v>23.655899999999999</v>
      </c>
      <c r="AG2632">
        <v>18.119399999999999</v>
      </c>
      <c r="AH2632">
        <v>26.478999999999999</v>
      </c>
      <c r="AI2632">
        <v>10.0144</v>
      </c>
      <c r="AJ2632">
        <v>42.857500000000002</v>
      </c>
      <c r="AK2632" t="e">
        <v>#N/A</v>
      </c>
      <c r="AL2632">
        <v>34.790300000000002</v>
      </c>
      <c r="AM2632">
        <v>22.787800000000001</v>
      </c>
      <c r="AN2632">
        <v>49.523699999999998</v>
      </c>
      <c r="AO2632">
        <v>17.680099999999999</v>
      </c>
      <c r="AP2632">
        <v>14.0669</v>
      </c>
      <c r="AQ2632">
        <v>35.995100000000001</v>
      </c>
      <c r="AR2632">
        <v>24.819500000000001</v>
      </c>
    </row>
    <row r="2633" spans="1:44" x14ac:dyDescent="0.25">
      <c r="A2633" s="1">
        <v>40382</v>
      </c>
      <c r="B2633">
        <v>60.770200000000003</v>
      </c>
      <c r="C2633">
        <v>8.2247699999999995</v>
      </c>
      <c r="D2633">
        <v>14.030099999999999</v>
      </c>
      <c r="E2633">
        <v>33.1785</v>
      </c>
      <c r="F2633">
        <v>28.113499999999998</v>
      </c>
      <c r="G2633">
        <v>27.4361</v>
      </c>
      <c r="H2633">
        <v>20.05</v>
      </c>
      <c r="I2633">
        <v>10.4245</v>
      </c>
      <c r="J2633">
        <v>48.201999999999998</v>
      </c>
      <c r="K2633">
        <v>49.232599999999998</v>
      </c>
      <c r="L2633">
        <v>50.038400000000003</v>
      </c>
      <c r="M2633">
        <v>16.6922</v>
      </c>
      <c r="N2633">
        <v>31.050799999999999</v>
      </c>
      <c r="O2633">
        <v>18.981300000000001</v>
      </c>
      <c r="P2633">
        <v>26.334399999999999</v>
      </c>
      <c r="Q2633">
        <v>3.6509999999999998</v>
      </c>
      <c r="R2633">
        <v>41.811399999999999</v>
      </c>
      <c r="S2633">
        <v>10.6403</v>
      </c>
      <c r="T2633">
        <v>0.31</v>
      </c>
      <c r="U2633">
        <v>108.693</v>
      </c>
      <c r="V2633">
        <v>33.134599999999999</v>
      </c>
      <c r="W2633">
        <v>19.983799999999999</v>
      </c>
      <c r="X2633">
        <v>30.869499999999999</v>
      </c>
      <c r="Y2633">
        <v>92.052999999999997</v>
      </c>
      <c r="Z2633">
        <v>14.8024</v>
      </c>
      <c r="AA2633">
        <v>18.64</v>
      </c>
      <c r="AB2633">
        <v>39.485100000000003</v>
      </c>
      <c r="AC2633">
        <v>28.083200000000001</v>
      </c>
      <c r="AD2633">
        <v>17.97</v>
      </c>
      <c r="AE2633">
        <v>47.905799999999999</v>
      </c>
      <c r="AF2633">
        <v>23.361999999999998</v>
      </c>
      <c r="AG2633">
        <v>18.032499999999999</v>
      </c>
      <c r="AH2633">
        <v>26.817599999999999</v>
      </c>
      <c r="AI2633">
        <v>9.8230299999999993</v>
      </c>
      <c r="AJ2633">
        <v>43.076999999999998</v>
      </c>
      <c r="AK2633" t="e">
        <v>#N/A</v>
      </c>
      <c r="AL2633">
        <v>35.261299999999999</v>
      </c>
      <c r="AM2633">
        <v>22.6462</v>
      </c>
      <c r="AN2633">
        <v>50.3155</v>
      </c>
      <c r="AO2633">
        <v>18.281099999999999</v>
      </c>
      <c r="AP2633">
        <v>14.228300000000001</v>
      </c>
      <c r="AQ2633">
        <v>36.435099999999998</v>
      </c>
      <c r="AR2633">
        <v>25.1266</v>
      </c>
    </row>
    <row r="2634" spans="1:44" x14ac:dyDescent="0.25">
      <c r="A2634" s="1">
        <v>40385</v>
      </c>
      <c r="B2634">
        <v>61.419199999999996</v>
      </c>
      <c r="C2634">
        <v>8.3367900000000006</v>
      </c>
      <c r="D2634">
        <v>13.9109</v>
      </c>
      <c r="E2634">
        <v>33.564100000000003</v>
      </c>
      <c r="F2634">
        <v>29.511299999999999</v>
      </c>
      <c r="G2634">
        <v>27.294499999999999</v>
      </c>
      <c r="H2634">
        <v>19.989999999999998</v>
      </c>
      <c r="I2634">
        <v>10.7074</v>
      </c>
      <c r="J2634">
        <v>48.726300000000002</v>
      </c>
      <c r="K2634">
        <v>49.584800000000001</v>
      </c>
      <c r="L2634">
        <v>50.653500000000001</v>
      </c>
      <c r="M2634">
        <v>16.833600000000001</v>
      </c>
      <c r="N2634">
        <v>31.970300000000002</v>
      </c>
      <c r="O2634">
        <v>18.9971</v>
      </c>
      <c r="P2634">
        <v>26.7104</v>
      </c>
      <c r="Q2634">
        <v>3.8</v>
      </c>
      <c r="R2634">
        <v>42.1693</v>
      </c>
      <c r="S2634">
        <v>10.902799999999999</v>
      </c>
      <c r="T2634">
        <v>0.31</v>
      </c>
      <c r="U2634">
        <v>109.0104</v>
      </c>
      <c r="V2634">
        <v>33.348199999999999</v>
      </c>
      <c r="W2634">
        <v>20.453399999999998</v>
      </c>
      <c r="X2634">
        <v>31.064399999999999</v>
      </c>
      <c r="Y2634">
        <v>91.832499999999996</v>
      </c>
      <c r="Z2634">
        <v>14.777100000000001</v>
      </c>
      <c r="AA2634">
        <v>18.850000000000001</v>
      </c>
      <c r="AB2634">
        <v>39.456499999999998</v>
      </c>
      <c r="AC2634">
        <v>28.361000000000001</v>
      </c>
      <c r="AD2634">
        <v>17.829999999999998</v>
      </c>
      <c r="AE2634">
        <v>48.442799999999998</v>
      </c>
      <c r="AF2634">
        <v>23.567799999999998</v>
      </c>
      <c r="AG2634">
        <v>18.187200000000001</v>
      </c>
      <c r="AH2634">
        <v>26.9236</v>
      </c>
      <c r="AI2634">
        <v>10.0928</v>
      </c>
      <c r="AJ2634">
        <v>43.387099999999997</v>
      </c>
      <c r="AK2634" t="e">
        <v>#N/A</v>
      </c>
      <c r="AL2634">
        <v>35.386000000000003</v>
      </c>
      <c r="AM2634">
        <v>22.988399999999999</v>
      </c>
      <c r="AN2634">
        <v>50.671599999999998</v>
      </c>
      <c r="AO2634">
        <v>18.402200000000001</v>
      </c>
      <c r="AP2634">
        <v>14.2829</v>
      </c>
      <c r="AQ2634">
        <v>35.959499999999998</v>
      </c>
      <c r="AR2634">
        <v>25.258700000000001</v>
      </c>
    </row>
    <row r="2635" spans="1:44" x14ac:dyDescent="0.25">
      <c r="A2635" s="1">
        <v>40386</v>
      </c>
      <c r="B2635">
        <v>60.575699999999998</v>
      </c>
      <c r="C2635">
        <v>8.2567299999999992</v>
      </c>
      <c r="D2635">
        <v>13.839700000000001</v>
      </c>
      <c r="E2635">
        <v>32.656399999999998</v>
      </c>
      <c r="F2635">
        <v>29.620799999999999</v>
      </c>
      <c r="G2635">
        <v>27.5822</v>
      </c>
      <c r="H2635">
        <v>19.98</v>
      </c>
      <c r="I2635">
        <v>10.653600000000001</v>
      </c>
      <c r="J2635">
        <v>48.183500000000002</v>
      </c>
      <c r="K2635">
        <v>48.627400000000002</v>
      </c>
      <c r="L2635">
        <v>50.7151</v>
      </c>
      <c r="M2635">
        <v>16.482600000000001</v>
      </c>
      <c r="N2635">
        <v>31.797000000000001</v>
      </c>
      <c r="O2635">
        <v>18.886199999999999</v>
      </c>
      <c r="P2635">
        <v>27.446200000000001</v>
      </c>
      <c r="Q2635">
        <v>3.93</v>
      </c>
      <c r="R2635">
        <v>42.130299999999998</v>
      </c>
      <c r="S2635">
        <v>10.8443</v>
      </c>
      <c r="T2635">
        <v>0.32</v>
      </c>
      <c r="U2635">
        <v>107.4494</v>
      </c>
      <c r="V2635">
        <v>33.797699999999999</v>
      </c>
      <c r="W2635">
        <v>20.0063</v>
      </c>
      <c r="X2635">
        <v>30.498200000000001</v>
      </c>
      <c r="Y2635">
        <v>91.269800000000004</v>
      </c>
      <c r="Z2635">
        <v>14.573700000000001</v>
      </c>
      <c r="AA2635">
        <v>19.04</v>
      </c>
      <c r="AB2635">
        <v>39.3917</v>
      </c>
      <c r="AC2635">
        <v>28.3902</v>
      </c>
      <c r="AD2635">
        <v>18.03</v>
      </c>
      <c r="AE2635">
        <v>47.744900000000001</v>
      </c>
      <c r="AF2635">
        <v>23.323699999999999</v>
      </c>
      <c r="AG2635">
        <v>18.086300000000001</v>
      </c>
      <c r="AH2635">
        <v>26.880700000000001</v>
      </c>
      <c r="AI2635">
        <v>10.1805</v>
      </c>
      <c r="AJ2635">
        <v>43.433100000000003</v>
      </c>
      <c r="AK2635" t="e">
        <v>#N/A</v>
      </c>
      <c r="AL2635">
        <v>35.199599999999997</v>
      </c>
      <c r="AM2635">
        <v>22.308399999999999</v>
      </c>
      <c r="AN2635">
        <v>49.9238</v>
      </c>
      <c r="AO2635">
        <v>18.458300000000001</v>
      </c>
      <c r="AP2635">
        <v>14.2698</v>
      </c>
      <c r="AQ2635">
        <v>35.559399999999997</v>
      </c>
      <c r="AR2635">
        <v>24.973700000000001</v>
      </c>
    </row>
    <row r="2636" spans="1:44" x14ac:dyDescent="0.25">
      <c r="A2636" s="1">
        <v>40387</v>
      </c>
      <c r="B2636">
        <v>60.689900000000002</v>
      </c>
      <c r="C2636">
        <v>8.1571899999999999</v>
      </c>
      <c r="D2636">
        <v>13.896000000000001</v>
      </c>
      <c r="E2636">
        <v>32.781399999999998</v>
      </c>
      <c r="F2636">
        <v>29.6233</v>
      </c>
      <c r="G2636">
        <v>27.342300000000002</v>
      </c>
      <c r="H2636">
        <v>20.04</v>
      </c>
      <c r="I2636">
        <v>10.5366</v>
      </c>
      <c r="J2636">
        <v>47.419800000000002</v>
      </c>
      <c r="K2636">
        <v>49.161700000000003</v>
      </c>
      <c r="L2636">
        <v>51.050800000000002</v>
      </c>
      <c r="M2636">
        <v>16.598500000000001</v>
      </c>
      <c r="N2636">
        <v>31.360600000000002</v>
      </c>
      <c r="O2636">
        <v>18.8873</v>
      </c>
      <c r="P2636">
        <v>27.457799999999999</v>
      </c>
      <c r="Q2636">
        <v>3.3450000000000002</v>
      </c>
      <c r="R2636">
        <v>42.332799999999999</v>
      </c>
      <c r="S2636">
        <v>10.7912</v>
      </c>
      <c r="T2636">
        <v>0.31</v>
      </c>
      <c r="U2636">
        <v>107.76649999999999</v>
      </c>
      <c r="V2636">
        <v>33.590800000000002</v>
      </c>
      <c r="W2636">
        <v>19.718299999999999</v>
      </c>
      <c r="X2636">
        <v>30.460599999999999</v>
      </c>
      <c r="Y2636">
        <v>91.415499999999994</v>
      </c>
      <c r="Z2636">
        <v>14.4503</v>
      </c>
      <c r="AA2636">
        <v>19.04</v>
      </c>
      <c r="AB2636">
        <v>39.3324</v>
      </c>
      <c r="AC2636">
        <v>28.2209</v>
      </c>
      <c r="AD2636">
        <v>17.899999999999999</v>
      </c>
      <c r="AE2636">
        <v>47.466999999999999</v>
      </c>
      <c r="AF2636">
        <v>23.104700000000001</v>
      </c>
      <c r="AG2636">
        <v>17.997699999999998</v>
      </c>
      <c r="AH2636">
        <v>26.756900000000002</v>
      </c>
      <c r="AI2636">
        <v>10.0321</v>
      </c>
      <c r="AJ2636">
        <v>43.307699999999997</v>
      </c>
      <c r="AK2636" t="e">
        <v>#N/A</v>
      </c>
      <c r="AL2636">
        <v>35.1081</v>
      </c>
      <c r="AM2636">
        <v>22.051600000000001</v>
      </c>
      <c r="AN2636">
        <v>50.095500000000001</v>
      </c>
      <c r="AO2636">
        <v>18.7239</v>
      </c>
      <c r="AP2636">
        <v>14.047700000000001</v>
      </c>
      <c r="AQ2636">
        <v>35.790700000000001</v>
      </c>
      <c r="AR2636">
        <v>24.877099999999999</v>
      </c>
    </row>
    <row r="2637" spans="1:44" x14ac:dyDescent="0.25">
      <c r="A2637" s="1">
        <v>40388</v>
      </c>
      <c r="B2637">
        <v>60.088700000000003</v>
      </c>
      <c r="C2637">
        <v>8.0945</v>
      </c>
      <c r="D2637">
        <v>13.7828</v>
      </c>
      <c r="E2637">
        <v>32.573700000000002</v>
      </c>
      <c r="F2637">
        <v>29.403500000000001</v>
      </c>
      <c r="G2637">
        <v>26.884399999999999</v>
      </c>
      <c r="H2637">
        <v>19.899999999999999</v>
      </c>
      <c r="I2637">
        <v>10.5044</v>
      </c>
      <c r="J2637">
        <v>47.070399999999999</v>
      </c>
      <c r="K2637">
        <v>48.647799999999997</v>
      </c>
      <c r="L2637">
        <v>51.058999999999997</v>
      </c>
      <c r="M2637">
        <v>16.373799999999999</v>
      </c>
      <c r="N2637">
        <v>31.404499999999999</v>
      </c>
      <c r="O2637">
        <v>18.813700000000001</v>
      </c>
      <c r="P2637">
        <v>27.4587</v>
      </c>
      <c r="Q2637">
        <v>3.13</v>
      </c>
      <c r="R2637">
        <v>41.689500000000002</v>
      </c>
      <c r="S2637">
        <v>10.7944</v>
      </c>
      <c r="T2637">
        <v>0.31</v>
      </c>
      <c r="U2637">
        <v>111.0472</v>
      </c>
      <c r="V2637">
        <v>32.8827</v>
      </c>
      <c r="W2637">
        <v>19.581199999999999</v>
      </c>
      <c r="X2637">
        <v>29.916899999999998</v>
      </c>
      <c r="Y2637">
        <v>90.586799999999997</v>
      </c>
      <c r="Z2637">
        <v>14.1631</v>
      </c>
      <c r="AA2637">
        <v>18.05</v>
      </c>
      <c r="AB2637">
        <v>39.1006</v>
      </c>
      <c r="AC2637">
        <v>27.978100000000001</v>
      </c>
      <c r="AD2637">
        <v>17.32</v>
      </c>
      <c r="AE2637">
        <v>46.9236</v>
      </c>
      <c r="AF2637">
        <v>23.180099999999999</v>
      </c>
      <c r="AG2637">
        <v>17.946899999999999</v>
      </c>
      <c r="AH2637">
        <v>26.752099999999999</v>
      </c>
      <c r="AI2637">
        <v>10.0328</v>
      </c>
      <c r="AJ2637">
        <v>42.345300000000002</v>
      </c>
      <c r="AK2637" t="e">
        <v>#N/A</v>
      </c>
      <c r="AL2637">
        <v>35.061</v>
      </c>
      <c r="AM2637">
        <v>22.001200000000001</v>
      </c>
      <c r="AN2637">
        <v>49.828400000000002</v>
      </c>
      <c r="AO2637">
        <v>18.594200000000001</v>
      </c>
      <c r="AP2637">
        <v>13.3705</v>
      </c>
      <c r="AQ2637">
        <v>35.531100000000002</v>
      </c>
      <c r="AR2637">
        <v>24.4908</v>
      </c>
    </row>
    <row r="2638" spans="1:44" x14ac:dyDescent="0.25">
      <c r="A2638" s="1">
        <v>40389</v>
      </c>
      <c r="B2638">
        <v>59.719299999999997</v>
      </c>
      <c r="C2638">
        <v>8.2304300000000001</v>
      </c>
      <c r="D2638">
        <v>13.914099999999999</v>
      </c>
      <c r="E2638">
        <v>32.734900000000003</v>
      </c>
      <c r="F2638">
        <v>29.1175</v>
      </c>
      <c r="G2638">
        <v>26.879100000000001</v>
      </c>
      <c r="H2638">
        <v>19.77</v>
      </c>
      <c r="I2638">
        <v>10.5451</v>
      </c>
      <c r="J2638">
        <v>47.864800000000002</v>
      </c>
      <c r="K2638">
        <v>49.046900000000001</v>
      </c>
      <c r="L2638">
        <v>51.347700000000003</v>
      </c>
      <c r="M2638">
        <v>16.3262</v>
      </c>
      <c r="N2638">
        <v>31.3507</v>
      </c>
      <c r="O2638">
        <v>18.914000000000001</v>
      </c>
      <c r="P2638">
        <v>27.6539</v>
      </c>
      <c r="Q2638">
        <v>3.0779999999999998</v>
      </c>
      <c r="R2638">
        <v>41.363300000000002</v>
      </c>
      <c r="S2638">
        <v>10.808199999999999</v>
      </c>
      <c r="T2638">
        <v>0.31</v>
      </c>
      <c r="U2638">
        <v>110.1116</v>
      </c>
      <c r="V2638">
        <v>32.723199999999999</v>
      </c>
      <c r="W2638">
        <v>19.9649</v>
      </c>
      <c r="X2638">
        <v>30.109500000000001</v>
      </c>
      <c r="Y2638">
        <v>91.141599999999997</v>
      </c>
      <c r="Z2638">
        <v>13.9171</v>
      </c>
      <c r="AA2638">
        <v>18.27</v>
      </c>
      <c r="AB2638">
        <v>39.400100000000002</v>
      </c>
      <c r="AC2638">
        <v>28.114899999999999</v>
      </c>
      <c r="AD2638">
        <v>17.47</v>
      </c>
      <c r="AE2638">
        <v>47.308700000000002</v>
      </c>
      <c r="AF2638">
        <v>22.8551</v>
      </c>
      <c r="AG2638">
        <v>17.844200000000001</v>
      </c>
      <c r="AH2638">
        <v>26.8764</v>
      </c>
      <c r="AI2638">
        <v>10.0044</v>
      </c>
      <c r="AJ2638">
        <v>42.127299999999998</v>
      </c>
      <c r="AK2638" t="e">
        <v>#N/A</v>
      </c>
      <c r="AL2638">
        <v>35.122599999999998</v>
      </c>
      <c r="AM2638">
        <v>22.0777</v>
      </c>
      <c r="AN2638">
        <v>49.950099999999999</v>
      </c>
      <c r="AO2638">
        <v>18.768999999999998</v>
      </c>
      <c r="AP2638">
        <v>13.6678</v>
      </c>
      <c r="AQ2638">
        <v>35.733699999999999</v>
      </c>
      <c r="AR2638">
        <v>24.5533</v>
      </c>
    </row>
    <row r="2639" spans="1:44" x14ac:dyDescent="0.25">
      <c r="A2639" s="1">
        <v>40392</v>
      </c>
      <c r="B2639">
        <v>60.814700000000002</v>
      </c>
      <c r="C2639">
        <v>8.5986700000000003</v>
      </c>
      <c r="D2639">
        <v>13.922499999999999</v>
      </c>
      <c r="E2639">
        <v>32.877899999999997</v>
      </c>
      <c r="F2639">
        <v>30.201499999999999</v>
      </c>
      <c r="G2639">
        <v>27.265599999999999</v>
      </c>
      <c r="H2639">
        <v>20.22</v>
      </c>
      <c r="I2639">
        <v>10.808199999999999</v>
      </c>
      <c r="J2639">
        <v>48.784999999999997</v>
      </c>
      <c r="K2639">
        <v>49.789099999999998</v>
      </c>
      <c r="L2639">
        <v>52.238599999999998</v>
      </c>
      <c r="M2639">
        <v>16.7849</v>
      </c>
      <c r="N2639">
        <v>31.9285</v>
      </c>
      <c r="O2639">
        <v>19.293600000000001</v>
      </c>
      <c r="P2639">
        <v>28.202500000000001</v>
      </c>
      <c r="Q2639">
        <v>3.0640000000000001</v>
      </c>
      <c r="R2639">
        <v>42.7819</v>
      </c>
      <c r="S2639">
        <v>10.9648</v>
      </c>
      <c r="T2639">
        <v>0.31</v>
      </c>
      <c r="U2639">
        <v>111.12949999999999</v>
      </c>
      <c r="V2639">
        <v>33.687199999999997</v>
      </c>
      <c r="W2639">
        <v>20.321899999999999</v>
      </c>
      <c r="X2639">
        <v>30.614899999999999</v>
      </c>
      <c r="Y2639">
        <v>92.497299999999996</v>
      </c>
      <c r="Z2639">
        <v>14.239599999999999</v>
      </c>
      <c r="AA2639">
        <v>18.05</v>
      </c>
      <c r="AB2639">
        <v>39.690300000000001</v>
      </c>
      <c r="AC2639">
        <v>28.964200000000002</v>
      </c>
      <c r="AD2639">
        <v>17.489999999999998</v>
      </c>
      <c r="AE2639">
        <v>47.497399999999999</v>
      </c>
      <c r="AF2639">
        <v>23.1797</v>
      </c>
      <c r="AG2639">
        <v>18.148099999999999</v>
      </c>
      <c r="AH2639">
        <v>27.031199999999998</v>
      </c>
      <c r="AI2639">
        <v>10.2889</v>
      </c>
      <c r="AJ2639">
        <v>42.600099999999998</v>
      </c>
      <c r="AK2639" t="e">
        <v>#N/A</v>
      </c>
      <c r="AL2639">
        <v>35.279200000000003</v>
      </c>
      <c r="AM2639">
        <v>22.717099999999999</v>
      </c>
      <c r="AN2639">
        <v>50.835299999999997</v>
      </c>
      <c r="AO2639">
        <v>19.026199999999999</v>
      </c>
      <c r="AP2639">
        <v>13.412800000000001</v>
      </c>
      <c r="AQ2639">
        <v>35.7637</v>
      </c>
      <c r="AR2639">
        <v>25.0426</v>
      </c>
    </row>
    <row r="2640" spans="1:44" x14ac:dyDescent="0.25">
      <c r="A2640" s="1">
        <v>40393</v>
      </c>
      <c r="B2640">
        <v>59.996299999999998</v>
      </c>
      <c r="C2640">
        <v>8.3935300000000002</v>
      </c>
      <c r="D2640">
        <v>13.686299999999999</v>
      </c>
      <c r="E2640">
        <v>32.228099999999998</v>
      </c>
      <c r="F2640">
        <v>29.527799999999999</v>
      </c>
      <c r="G2640">
        <v>26.968599999999999</v>
      </c>
      <c r="H2640">
        <v>20.309999999999999</v>
      </c>
      <c r="I2640">
        <v>10.613200000000001</v>
      </c>
      <c r="J2640">
        <v>48.135100000000001</v>
      </c>
      <c r="K2640">
        <v>48.7605</v>
      </c>
      <c r="L2640">
        <v>52.224800000000002</v>
      </c>
      <c r="M2640">
        <v>16.610900000000001</v>
      </c>
      <c r="N2640">
        <v>31.118600000000001</v>
      </c>
      <c r="O2640">
        <v>19.067499999999999</v>
      </c>
      <c r="P2640">
        <v>27.759399999999999</v>
      </c>
      <c r="Q2640">
        <v>3.056</v>
      </c>
      <c r="R2640">
        <v>42.835700000000003</v>
      </c>
      <c r="S2640">
        <v>10.8355</v>
      </c>
      <c r="T2640">
        <v>0.31</v>
      </c>
      <c r="U2640">
        <v>110.2093</v>
      </c>
      <c r="V2640">
        <v>33.17</v>
      </c>
      <c r="W2640">
        <v>19.632100000000001</v>
      </c>
      <c r="X2640">
        <v>29.863800000000001</v>
      </c>
      <c r="Y2640">
        <v>91.189099999999996</v>
      </c>
      <c r="Z2640">
        <v>13.893700000000001</v>
      </c>
      <c r="AA2640">
        <v>18.97</v>
      </c>
      <c r="AB2640">
        <v>39.667099999999998</v>
      </c>
      <c r="AC2640">
        <v>28.254799999999999</v>
      </c>
      <c r="AD2640">
        <v>17.28</v>
      </c>
      <c r="AE2640">
        <v>47.099400000000003</v>
      </c>
      <c r="AF2640">
        <v>22.756799999999998</v>
      </c>
      <c r="AG2640">
        <v>17.8291</v>
      </c>
      <c r="AH2640">
        <v>26.2898</v>
      </c>
      <c r="AI2640">
        <v>10.738899999999999</v>
      </c>
      <c r="AJ2640">
        <v>40.6843</v>
      </c>
      <c r="AK2640" t="e">
        <v>#N/A</v>
      </c>
      <c r="AL2640">
        <v>34.383499999999998</v>
      </c>
      <c r="AM2640">
        <v>23.1629</v>
      </c>
      <c r="AN2640">
        <v>49.864699999999999</v>
      </c>
      <c r="AO2640">
        <v>18.8004</v>
      </c>
      <c r="AP2640">
        <v>13.4041</v>
      </c>
      <c r="AQ2640">
        <v>35.280799999999999</v>
      </c>
      <c r="AR2640">
        <v>24.568300000000001</v>
      </c>
    </row>
    <row r="2641" spans="1:44" x14ac:dyDescent="0.25">
      <c r="A2641" s="1">
        <v>40394</v>
      </c>
      <c r="B2641">
        <v>60.608600000000003</v>
      </c>
      <c r="C2641">
        <v>8.3904399999999999</v>
      </c>
      <c r="D2641">
        <v>13.844200000000001</v>
      </c>
      <c r="E2641">
        <v>31.9102</v>
      </c>
      <c r="F2641">
        <v>29.882400000000001</v>
      </c>
      <c r="G2641">
        <v>27.107500000000002</v>
      </c>
      <c r="H2641">
        <v>20.170000000000002</v>
      </c>
      <c r="I2641">
        <v>10.513999999999999</v>
      </c>
      <c r="J2641">
        <v>48.209299999999999</v>
      </c>
      <c r="K2641">
        <v>49.336199999999998</v>
      </c>
      <c r="L2641">
        <v>52.523299999999999</v>
      </c>
      <c r="M2641">
        <v>16.853200000000001</v>
      </c>
      <c r="N2641">
        <v>31.229099999999999</v>
      </c>
      <c r="O2641">
        <v>19.146599999999999</v>
      </c>
      <c r="P2641">
        <v>28.448399999999999</v>
      </c>
      <c r="Q2641">
        <v>3.1</v>
      </c>
      <c r="R2641">
        <v>42.884399999999999</v>
      </c>
      <c r="S2641">
        <v>10.900700000000001</v>
      </c>
      <c r="T2641">
        <v>0.31</v>
      </c>
      <c r="U2641">
        <v>112.6537</v>
      </c>
      <c r="V2641">
        <v>32.793999999999997</v>
      </c>
      <c r="W2641">
        <v>19.841000000000001</v>
      </c>
      <c r="X2641">
        <v>30.479800000000001</v>
      </c>
      <c r="Y2641">
        <v>91.922899999999998</v>
      </c>
      <c r="Z2641">
        <v>13.8957</v>
      </c>
      <c r="AA2641">
        <v>18.05</v>
      </c>
      <c r="AB2641">
        <v>39.973100000000002</v>
      </c>
      <c r="AC2641">
        <v>28.4315</v>
      </c>
      <c r="AD2641">
        <v>17.559999999999999</v>
      </c>
      <c r="AE2641">
        <v>47.313600000000001</v>
      </c>
      <c r="AF2641">
        <v>23.024699999999999</v>
      </c>
      <c r="AG2641">
        <v>17.556000000000001</v>
      </c>
      <c r="AH2641">
        <v>26.643699999999999</v>
      </c>
      <c r="AI2641">
        <v>10.906700000000001</v>
      </c>
      <c r="AJ2641">
        <v>40.465400000000002</v>
      </c>
      <c r="AK2641" t="e">
        <v>#N/A</v>
      </c>
      <c r="AL2641">
        <v>34.807099999999998</v>
      </c>
      <c r="AM2641">
        <v>23.5397</v>
      </c>
      <c r="AN2641">
        <v>50.364899999999999</v>
      </c>
      <c r="AO2641">
        <v>18.732600000000001</v>
      </c>
      <c r="AP2641">
        <v>13.318199999999999</v>
      </c>
      <c r="AQ2641">
        <v>35.534300000000002</v>
      </c>
      <c r="AR2641">
        <v>25.042000000000002</v>
      </c>
    </row>
    <row r="2642" spans="1:44" x14ac:dyDescent="0.25">
      <c r="A2642" s="1">
        <v>40395</v>
      </c>
      <c r="B2642">
        <v>60.516599999999997</v>
      </c>
      <c r="C2642">
        <v>8.4482499999999998</v>
      </c>
      <c r="D2642">
        <v>13.8612</v>
      </c>
      <c r="E2642">
        <v>31.3186</v>
      </c>
      <c r="F2642">
        <v>29.842600000000001</v>
      </c>
      <c r="G2642">
        <v>27.020600000000002</v>
      </c>
      <c r="H2642">
        <v>20.29</v>
      </c>
      <c r="I2642">
        <v>10.4054</v>
      </c>
      <c r="J2642">
        <v>47.913200000000003</v>
      </c>
      <c r="K2642">
        <v>50.002200000000002</v>
      </c>
      <c r="L2642">
        <v>52.644300000000001</v>
      </c>
      <c r="M2642">
        <v>16.902200000000001</v>
      </c>
      <c r="N2642">
        <v>30.979099999999999</v>
      </c>
      <c r="O2642">
        <v>19.117599999999999</v>
      </c>
      <c r="P2642">
        <v>28.542899999999999</v>
      </c>
      <c r="Q2642">
        <v>3.0550000000000002</v>
      </c>
      <c r="R2642">
        <v>42.948999999999998</v>
      </c>
      <c r="S2642">
        <v>10.9453</v>
      </c>
      <c r="T2642">
        <v>0.31</v>
      </c>
      <c r="U2642">
        <v>112.48820000000001</v>
      </c>
      <c r="V2642">
        <v>32.553699999999999</v>
      </c>
      <c r="W2642">
        <v>19.867100000000001</v>
      </c>
      <c r="X2642">
        <v>30.6279</v>
      </c>
      <c r="Y2642">
        <v>92.469099999999997</v>
      </c>
      <c r="Z2642">
        <v>13.8786</v>
      </c>
      <c r="AA2642">
        <v>18.2</v>
      </c>
      <c r="AB2642">
        <v>40.053199999999997</v>
      </c>
      <c r="AC2642">
        <v>28.4651</v>
      </c>
      <c r="AD2642">
        <v>17.61</v>
      </c>
      <c r="AE2642">
        <v>47.231699999999996</v>
      </c>
      <c r="AF2642">
        <v>22.984500000000001</v>
      </c>
      <c r="AG2642">
        <v>17.339200000000002</v>
      </c>
      <c r="AH2642">
        <v>26.709800000000001</v>
      </c>
      <c r="AI2642">
        <v>10.758699999999999</v>
      </c>
      <c r="AJ2642">
        <v>40.743899999999996</v>
      </c>
      <c r="AK2642" t="e">
        <v>#N/A</v>
      </c>
      <c r="AL2642">
        <v>34.8583</v>
      </c>
      <c r="AM2642">
        <v>23.944400000000002</v>
      </c>
      <c r="AN2642">
        <v>50.816800000000001</v>
      </c>
      <c r="AO2642">
        <v>18.8596</v>
      </c>
      <c r="AP2642">
        <v>13.1655</v>
      </c>
      <c r="AQ2642">
        <v>35.607399999999998</v>
      </c>
      <c r="AR2642">
        <v>25.191800000000001</v>
      </c>
    </row>
    <row r="2643" spans="1:44" x14ac:dyDescent="0.25">
      <c r="A2643" s="1">
        <v>40396</v>
      </c>
      <c r="B2643">
        <v>60.256500000000003</v>
      </c>
      <c r="C2643">
        <v>8.4606600000000007</v>
      </c>
      <c r="D2643">
        <v>13.9938</v>
      </c>
      <c r="E2643">
        <v>31.540600000000001</v>
      </c>
      <c r="F2643">
        <v>30.631499999999999</v>
      </c>
      <c r="G2643">
        <v>26.8706</v>
      </c>
      <c r="H2643">
        <v>19.71</v>
      </c>
      <c r="I2643">
        <v>10.3672</v>
      </c>
      <c r="J2643">
        <v>47.935299999999998</v>
      </c>
      <c r="K2643">
        <v>49.7545</v>
      </c>
      <c r="L2643">
        <v>52.449800000000003</v>
      </c>
      <c r="M2643">
        <v>16.8565</v>
      </c>
      <c r="N2643">
        <v>30.696200000000001</v>
      </c>
      <c r="O2643">
        <v>19.258099999999999</v>
      </c>
      <c r="P2643">
        <v>28.3249</v>
      </c>
      <c r="Q2643">
        <v>2.89</v>
      </c>
      <c r="R2643">
        <v>42.468000000000004</v>
      </c>
      <c r="S2643">
        <v>10.9056</v>
      </c>
      <c r="T2643">
        <v>0.31</v>
      </c>
      <c r="U2643">
        <v>112.0222</v>
      </c>
      <c r="V2643">
        <v>32.5383</v>
      </c>
      <c r="W2643">
        <v>19.8584</v>
      </c>
      <c r="X2643">
        <v>30.403400000000001</v>
      </c>
      <c r="Y2643">
        <v>91.685000000000002</v>
      </c>
      <c r="Z2643">
        <v>13.8736</v>
      </c>
      <c r="AA2643">
        <v>18.25</v>
      </c>
      <c r="AB2643">
        <v>40.211599999999997</v>
      </c>
      <c r="AC2643">
        <v>27.909600000000001</v>
      </c>
      <c r="AD2643">
        <v>17.809999999999999</v>
      </c>
      <c r="AE2643">
        <v>48.125700000000002</v>
      </c>
      <c r="AF2643">
        <v>22.939499999999999</v>
      </c>
      <c r="AG2643">
        <v>17.472799999999999</v>
      </c>
      <c r="AH2643">
        <v>26.69</v>
      </c>
      <c r="AI2643">
        <v>10.798500000000001</v>
      </c>
      <c r="AJ2643">
        <v>40.877699999999997</v>
      </c>
      <c r="AK2643" t="e">
        <v>#N/A</v>
      </c>
      <c r="AL2643">
        <v>34.604100000000003</v>
      </c>
      <c r="AM2643">
        <v>23.980399999999999</v>
      </c>
      <c r="AN2643">
        <v>50.5212</v>
      </c>
      <c r="AO2643">
        <v>18.870999999999999</v>
      </c>
      <c r="AP2643">
        <v>13.291399999999999</v>
      </c>
      <c r="AQ2643">
        <v>35.746400000000001</v>
      </c>
      <c r="AR2643">
        <v>25.221399999999999</v>
      </c>
    </row>
    <row r="2644" spans="1:44" x14ac:dyDescent="0.25">
      <c r="A2644" s="1">
        <v>40399</v>
      </c>
      <c r="B2644">
        <v>60.414299999999997</v>
      </c>
      <c r="C2644">
        <v>8.4622899999999994</v>
      </c>
      <c r="D2644">
        <v>13.943300000000001</v>
      </c>
      <c r="E2644">
        <v>31.537600000000001</v>
      </c>
      <c r="F2644">
        <v>30.9818</v>
      </c>
      <c r="G2644">
        <v>26.885000000000002</v>
      </c>
      <c r="H2644">
        <v>20.39</v>
      </c>
      <c r="I2644">
        <v>10.27</v>
      </c>
      <c r="J2644">
        <v>47.857900000000001</v>
      </c>
      <c r="K2644">
        <v>49.817900000000002</v>
      </c>
      <c r="L2644">
        <v>52.515900000000002</v>
      </c>
      <c r="M2644">
        <v>17.2316</v>
      </c>
      <c r="N2644">
        <v>30.667300000000001</v>
      </c>
      <c r="O2644">
        <v>19.267700000000001</v>
      </c>
      <c r="P2644">
        <v>28.3475</v>
      </c>
      <c r="Q2644">
        <v>2.9540000000000002</v>
      </c>
      <c r="R2644">
        <v>42.548299999999998</v>
      </c>
      <c r="S2644">
        <v>10.796200000000001</v>
      </c>
      <c r="T2644">
        <v>0.3</v>
      </c>
      <c r="U2644">
        <v>111.52930000000001</v>
      </c>
      <c r="V2644">
        <v>29.764199999999999</v>
      </c>
      <c r="W2644">
        <v>19.756799999999998</v>
      </c>
      <c r="X2644">
        <v>30.3096</v>
      </c>
      <c r="Y2644">
        <v>92.455100000000002</v>
      </c>
      <c r="Z2644">
        <v>13.792999999999999</v>
      </c>
      <c r="AA2644">
        <v>17.66</v>
      </c>
      <c r="AB2644">
        <v>40.037999999999997</v>
      </c>
      <c r="AC2644">
        <v>27.321999999999999</v>
      </c>
      <c r="AD2644">
        <v>17.87</v>
      </c>
      <c r="AE2644">
        <v>48.633099999999999</v>
      </c>
      <c r="AF2644">
        <v>23.053899999999999</v>
      </c>
      <c r="AG2644">
        <v>17.412099999999999</v>
      </c>
      <c r="AH2644">
        <v>26.592300000000002</v>
      </c>
      <c r="AI2644">
        <v>10.854699999999999</v>
      </c>
      <c r="AJ2644">
        <v>40.883899999999997</v>
      </c>
      <c r="AK2644" t="e">
        <v>#N/A</v>
      </c>
      <c r="AL2644">
        <v>34.635800000000003</v>
      </c>
      <c r="AM2644">
        <v>23.869599999999998</v>
      </c>
      <c r="AN2644">
        <v>50.662799999999997</v>
      </c>
      <c r="AO2644">
        <v>18.958200000000001</v>
      </c>
      <c r="AP2644">
        <v>13.6904</v>
      </c>
      <c r="AQ2644">
        <v>35.723999999999997</v>
      </c>
      <c r="AR2644">
        <v>25.189499999999999</v>
      </c>
    </row>
    <row r="2645" spans="1:44" x14ac:dyDescent="0.25">
      <c r="A2645" s="1">
        <v>40400</v>
      </c>
      <c r="B2645">
        <v>60.329099999999997</v>
      </c>
      <c r="C2645">
        <v>8.3126300000000004</v>
      </c>
      <c r="D2645">
        <v>14.095599999999999</v>
      </c>
      <c r="E2645">
        <v>32.073</v>
      </c>
      <c r="F2645">
        <v>30.176200000000001</v>
      </c>
      <c r="G2645">
        <v>26.888100000000001</v>
      </c>
      <c r="H2645">
        <v>20.51</v>
      </c>
      <c r="I2645">
        <v>10.155200000000001</v>
      </c>
      <c r="J2645">
        <v>48.036299999999997</v>
      </c>
      <c r="K2645">
        <v>49.819699999999997</v>
      </c>
      <c r="L2645">
        <v>52.828699999999998</v>
      </c>
      <c r="M2645">
        <v>17.066199999999998</v>
      </c>
      <c r="N2645">
        <v>30.3416</v>
      </c>
      <c r="O2645">
        <v>19.3995</v>
      </c>
      <c r="P2645">
        <v>28.444600000000001</v>
      </c>
      <c r="Q2645">
        <v>3.0449999999999999</v>
      </c>
      <c r="R2645">
        <v>42.579599999999999</v>
      </c>
      <c r="S2645">
        <v>10.808299999999999</v>
      </c>
      <c r="T2645">
        <v>0.3</v>
      </c>
      <c r="U2645">
        <v>111.462</v>
      </c>
      <c r="V2645">
        <v>29.845800000000001</v>
      </c>
      <c r="W2645">
        <v>19.617799999999999</v>
      </c>
      <c r="X2645">
        <v>30.2591</v>
      </c>
      <c r="Y2645">
        <v>93.186800000000005</v>
      </c>
      <c r="Z2645">
        <v>13.3596</v>
      </c>
      <c r="AA2645">
        <v>17.62</v>
      </c>
      <c r="AB2645">
        <v>39.986699999999999</v>
      </c>
      <c r="AC2645">
        <v>27.121600000000001</v>
      </c>
      <c r="AD2645">
        <v>18</v>
      </c>
      <c r="AE2645">
        <v>49.023600000000002</v>
      </c>
      <c r="AF2645">
        <v>23.534300000000002</v>
      </c>
      <c r="AG2645">
        <v>17.200700000000001</v>
      </c>
      <c r="AH2645">
        <v>26.7593</v>
      </c>
      <c r="AI2645">
        <v>11.054</v>
      </c>
      <c r="AJ2645">
        <v>41.530900000000003</v>
      </c>
      <c r="AK2645" t="e">
        <v>#N/A</v>
      </c>
      <c r="AL2645">
        <v>34.116599999999998</v>
      </c>
      <c r="AM2645">
        <v>23.9726</v>
      </c>
      <c r="AN2645">
        <v>51.146599999999999</v>
      </c>
      <c r="AO2645">
        <v>19.240400000000001</v>
      </c>
      <c r="AP2645">
        <v>13.913500000000001</v>
      </c>
      <c r="AQ2645">
        <v>36.161200000000001</v>
      </c>
      <c r="AR2645">
        <v>25.5137</v>
      </c>
    </row>
    <row r="2646" spans="1:44" x14ac:dyDescent="0.25">
      <c r="A2646" s="1">
        <v>40401</v>
      </c>
      <c r="B2646">
        <v>58.768099999999997</v>
      </c>
      <c r="C2646">
        <v>7.8773999999999997</v>
      </c>
      <c r="D2646">
        <v>14.1029</v>
      </c>
      <c r="E2646">
        <v>31.5319</v>
      </c>
      <c r="F2646">
        <v>28.667100000000001</v>
      </c>
      <c r="G2646">
        <v>26.165600000000001</v>
      </c>
      <c r="H2646">
        <v>20.56</v>
      </c>
      <c r="I2646">
        <v>9.9157799999999998</v>
      </c>
      <c r="J2646">
        <v>46.334899999999998</v>
      </c>
      <c r="K2646">
        <v>48.360199999999999</v>
      </c>
      <c r="L2646">
        <v>52.0154</v>
      </c>
      <c r="M2646">
        <v>16.808700000000002</v>
      </c>
      <c r="N2646">
        <v>29.465900000000001</v>
      </c>
      <c r="O2646">
        <v>19.251000000000001</v>
      </c>
      <c r="P2646">
        <v>27.7773</v>
      </c>
      <c r="Q2646">
        <v>3.02</v>
      </c>
      <c r="R2646">
        <v>42.127400000000002</v>
      </c>
      <c r="S2646">
        <v>10.5364</v>
      </c>
      <c r="T2646">
        <v>0.27</v>
      </c>
      <c r="U2646">
        <v>109.0659</v>
      </c>
      <c r="V2646">
        <v>29.004300000000001</v>
      </c>
      <c r="W2646">
        <v>19.422699999999999</v>
      </c>
      <c r="X2646">
        <v>29.398900000000001</v>
      </c>
      <c r="Y2646">
        <v>92.590999999999994</v>
      </c>
      <c r="Z2646">
        <v>13.214399999999999</v>
      </c>
      <c r="AA2646">
        <v>17.260000000000002</v>
      </c>
      <c r="AB2646">
        <v>39.714799999999997</v>
      </c>
      <c r="AC2646">
        <v>26.3873</v>
      </c>
      <c r="AD2646">
        <v>18</v>
      </c>
      <c r="AE2646">
        <v>48.601900000000001</v>
      </c>
      <c r="AF2646">
        <v>23.1617</v>
      </c>
      <c r="AG2646">
        <v>17.21</v>
      </c>
      <c r="AH2646">
        <v>26.331299999999999</v>
      </c>
      <c r="AI2646">
        <v>10.7697</v>
      </c>
      <c r="AJ2646">
        <v>41.552500000000002</v>
      </c>
      <c r="AK2646" t="e">
        <v>#N/A</v>
      </c>
      <c r="AL2646">
        <v>34.116599999999998</v>
      </c>
      <c r="AM2646">
        <v>23.215599999999998</v>
      </c>
      <c r="AN2646">
        <v>50.115699999999997</v>
      </c>
      <c r="AO2646">
        <v>19.109500000000001</v>
      </c>
      <c r="AP2646">
        <v>13.7281</v>
      </c>
      <c r="AQ2646">
        <v>35.8095</v>
      </c>
      <c r="AR2646">
        <v>24.962499999999999</v>
      </c>
    </row>
    <row r="2647" spans="1:44" x14ac:dyDescent="0.25">
      <c r="A2647" s="1">
        <v>40402</v>
      </c>
      <c r="B2647">
        <v>59.7425</v>
      </c>
      <c r="C2647">
        <v>8.0692799999999991</v>
      </c>
      <c r="D2647">
        <v>14.358499999999999</v>
      </c>
      <c r="E2647">
        <v>31.484100000000002</v>
      </c>
      <c r="F2647">
        <v>28.603100000000001</v>
      </c>
      <c r="G2647">
        <v>26.798200000000001</v>
      </c>
      <c r="H2647">
        <v>20.73</v>
      </c>
      <c r="I2647">
        <v>9.9915199999999995</v>
      </c>
      <c r="J2647">
        <v>46.506799999999998</v>
      </c>
      <c r="K2647">
        <v>48.347999999999999</v>
      </c>
      <c r="L2647">
        <v>52.8934</v>
      </c>
      <c r="M2647">
        <v>15.3973</v>
      </c>
      <c r="N2647">
        <v>30.142299999999999</v>
      </c>
      <c r="O2647">
        <v>19.468800000000002</v>
      </c>
      <c r="P2647">
        <v>28.456499999999998</v>
      </c>
      <c r="Q2647">
        <v>2.8980000000000001</v>
      </c>
      <c r="R2647">
        <v>42.758299999999998</v>
      </c>
      <c r="S2647">
        <v>10.585900000000001</v>
      </c>
      <c r="T2647">
        <v>0.32</v>
      </c>
      <c r="U2647">
        <v>111.1194</v>
      </c>
      <c r="V2647">
        <v>29.060600000000001</v>
      </c>
      <c r="W2647">
        <v>19.694500000000001</v>
      </c>
      <c r="X2647">
        <v>29.546299999999999</v>
      </c>
      <c r="Y2647">
        <v>93.116600000000005</v>
      </c>
      <c r="Z2647">
        <v>13.4618</v>
      </c>
      <c r="AA2647">
        <v>16.75</v>
      </c>
      <c r="AB2647">
        <v>40.430300000000003</v>
      </c>
      <c r="AC2647">
        <v>26.882000000000001</v>
      </c>
      <c r="AD2647">
        <v>17.940000000000001</v>
      </c>
      <c r="AE2647">
        <v>49.799300000000002</v>
      </c>
      <c r="AF2647">
        <v>23.6723</v>
      </c>
      <c r="AG2647">
        <v>17.253399999999999</v>
      </c>
      <c r="AH2647">
        <v>26.5884</v>
      </c>
      <c r="AI2647">
        <v>11.0969</v>
      </c>
      <c r="AJ2647">
        <v>42.090299999999999</v>
      </c>
      <c r="AK2647" t="e">
        <v>#N/A</v>
      </c>
      <c r="AL2647">
        <v>35.194699999999997</v>
      </c>
      <c r="AM2647">
        <v>23.729299999999999</v>
      </c>
      <c r="AN2647">
        <v>50.507399999999997</v>
      </c>
      <c r="AO2647">
        <v>19.947099999999999</v>
      </c>
      <c r="AP2647">
        <v>13.87</v>
      </c>
      <c r="AQ2647">
        <v>36.020800000000001</v>
      </c>
      <c r="AR2647">
        <v>25.232900000000001</v>
      </c>
    </row>
    <row r="2648" spans="1:44" x14ac:dyDescent="0.25">
      <c r="A2648" s="1">
        <v>40403</v>
      </c>
      <c r="B2648">
        <v>59.700499999999998</v>
      </c>
      <c r="C2648">
        <v>7.9958999999999998</v>
      </c>
      <c r="D2648">
        <v>14.2845</v>
      </c>
      <c r="E2648">
        <v>31.148399999999999</v>
      </c>
      <c r="F2648">
        <v>28.213200000000001</v>
      </c>
      <c r="G2648">
        <v>26.493300000000001</v>
      </c>
      <c r="H2648">
        <v>21</v>
      </c>
      <c r="I2648">
        <v>10.1144</v>
      </c>
      <c r="J2648">
        <v>46.574599999999997</v>
      </c>
      <c r="K2648">
        <v>48.679099999999998</v>
      </c>
      <c r="L2648">
        <v>53.082500000000003</v>
      </c>
      <c r="M2648">
        <v>15.3865</v>
      </c>
      <c r="N2648">
        <v>30.199100000000001</v>
      </c>
      <c r="O2648">
        <v>19.469100000000001</v>
      </c>
      <c r="P2648">
        <v>28.122599999999998</v>
      </c>
      <c r="Q2648">
        <v>2.91</v>
      </c>
      <c r="R2648">
        <v>42.501199999999997</v>
      </c>
      <c r="S2648">
        <v>10.496600000000001</v>
      </c>
      <c r="T2648">
        <v>0.34</v>
      </c>
      <c r="U2648">
        <v>110.0455</v>
      </c>
      <c r="V2648">
        <v>29.264500000000002</v>
      </c>
      <c r="W2648">
        <v>19.466799999999999</v>
      </c>
      <c r="X2648">
        <v>29.547000000000001</v>
      </c>
      <c r="Y2648">
        <v>92.7393</v>
      </c>
      <c r="Z2648">
        <v>13.2448</v>
      </c>
      <c r="AA2648">
        <v>16.93</v>
      </c>
      <c r="AB2648">
        <v>40.1464</v>
      </c>
      <c r="AC2648">
        <v>26.642900000000001</v>
      </c>
      <c r="AD2648">
        <v>17.96</v>
      </c>
      <c r="AE2648">
        <v>49.646799999999999</v>
      </c>
      <c r="AF2648">
        <v>23.628599999999999</v>
      </c>
      <c r="AG2648">
        <v>17.177900000000001</v>
      </c>
      <c r="AH2648">
        <v>26.220500000000001</v>
      </c>
      <c r="AI2648">
        <v>11.007099999999999</v>
      </c>
      <c r="AJ2648">
        <v>41.941499999999998</v>
      </c>
      <c r="AK2648" t="e">
        <v>#N/A</v>
      </c>
      <c r="AL2648">
        <v>35.531199999999998</v>
      </c>
      <c r="AM2648">
        <v>23.6388</v>
      </c>
      <c r="AN2648">
        <v>50.557699999999997</v>
      </c>
      <c r="AO2648">
        <v>19.7425</v>
      </c>
      <c r="AP2648">
        <v>13.7159</v>
      </c>
      <c r="AQ2648">
        <v>35.9741</v>
      </c>
      <c r="AR2648">
        <v>24.985199999999999</v>
      </c>
    </row>
    <row r="2649" spans="1:44" x14ac:dyDescent="0.25">
      <c r="A2649" s="1">
        <v>40406</v>
      </c>
      <c r="B2649">
        <v>59.191200000000002</v>
      </c>
      <c r="C2649">
        <v>7.9528100000000004</v>
      </c>
      <c r="D2649">
        <v>14.4206</v>
      </c>
      <c r="E2649">
        <v>30.9558</v>
      </c>
      <c r="F2649">
        <v>27.659300000000002</v>
      </c>
      <c r="G2649">
        <v>26.294799999999999</v>
      </c>
      <c r="H2649">
        <v>20.7</v>
      </c>
      <c r="I2649">
        <v>10.067399999999999</v>
      </c>
      <c r="J2649">
        <v>46.1828</v>
      </c>
      <c r="K2649">
        <v>48.942300000000003</v>
      </c>
      <c r="L2649">
        <v>53.207799999999999</v>
      </c>
      <c r="M2649">
        <v>15.7569</v>
      </c>
      <c r="N2649">
        <v>30.0716</v>
      </c>
      <c r="O2649">
        <v>19.4895</v>
      </c>
      <c r="P2649">
        <v>28.125299999999999</v>
      </c>
      <c r="Q2649">
        <v>2.9590000000000001</v>
      </c>
      <c r="R2649">
        <v>42.410400000000003</v>
      </c>
      <c r="S2649">
        <v>10.533899999999999</v>
      </c>
      <c r="T2649">
        <v>0.41</v>
      </c>
      <c r="U2649">
        <v>109.62779999999999</v>
      </c>
      <c r="V2649">
        <v>29.288799999999998</v>
      </c>
      <c r="W2649">
        <v>19.4848</v>
      </c>
      <c r="X2649">
        <v>29.398700000000002</v>
      </c>
      <c r="Y2649">
        <v>92.515000000000001</v>
      </c>
      <c r="Z2649">
        <v>13.444100000000001</v>
      </c>
      <c r="AA2649">
        <v>16.97</v>
      </c>
      <c r="AB2649">
        <v>39.984200000000001</v>
      </c>
      <c r="AC2649">
        <v>26.734000000000002</v>
      </c>
      <c r="AD2649">
        <v>17.86</v>
      </c>
      <c r="AE2649">
        <v>49.496499999999997</v>
      </c>
      <c r="AF2649">
        <v>23.569700000000001</v>
      </c>
      <c r="AG2649">
        <v>17.220099999999999</v>
      </c>
      <c r="AH2649">
        <v>26.355499999999999</v>
      </c>
      <c r="AI2649">
        <v>10.954800000000001</v>
      </c>
      <c r="AJ2649">
        <v>41.837800000000001</v>
      </c>
      <c r="AK2649" t="e">
        <v>#N/A</v>
      </c>
      <c r="AL2649">
        <v>35.310400000000001</v>
      </c>
      <c r="AM2649">
        <v>23.504300000000001</v>
      </c>
      <c r="AN2649">
        <v>50.225000000000001</v>
      </c>
      <c r="AO2649">
        <v>19.664200000000001</v>
      </c>
      <c r="AP2649">
        <v>13.809100000000001</v>
      </c>
      <c r="AQ2649">
        <v>35.9223</v>
      </c>
      <c r="AR2649">
        <v>24.929500000000001</v>
      </c>
    </row>
    <row r="2650" spans="1:44" x14ac:dyDescent="0.25">
      <c r="A2650" s="1">
        <v>40407</v>
      </c>
      <c r="B2650">
        <v>59.4739</v>
      </c>
      <c r="C2650">
        <v>8.1898999999999997</v>
      </c>
      <c r="D2650">
        <v>14.5793</v>
      </c>
      <c r="E2650">
        <v>31.008099999999999</v>
      </c>
      <c r="F2650">
        <v>27.925999999999998</v>
      </c>
      <c r="G2650">
        <v>26.671399999999998</v>
      </c>
      <c r="H2650">
        <v>20.66</v>
      </c>
      <c r="I2650">
        <v>10.051299999999999</v>
      </c>
      <c r="J2650">
        <v>47.175899999999999</v>
      </c>
      <c r="K2650">
        <v>49.680599999999998</v>
      </c>
      <c r="L2650">
        <v>53.464500000000001</v>
      </c>
      <c r="M2650">
        <v>15.808199999999999</v>
      </c>
      <c r="N2650">
        <v>29.823499999999999</v>
      </c>
      <c r="O2650">
        <v>19.5123</v>
      </c>
      <c r="P2650">
        <v>28.752800000000001</v>
      </c>
      <c r="Q2650">
        <v>3.0339999999999998</v>
      </c>
      <c r="R2650">
        <v>42.942100000000003</v>
      </c>
      <c r="S2650">
        <v>10.582700000000001</v>
      </c>
      <c r="T2650">
        <v>0.43</v>
      </c>
      <c r="U2650">
        <v>109.9007</v>
      </c>
      <c r="V2650">
        <v>29.391999999999999</v>
      </c>
      <c r="W2650">
        <v>20.0839</v>
      </c>
      <c r="X2650">
        <v>30.168399999999998</v>
      </c>
      <c r="Y2650">
        <v>92.718100000000007</v>
      </c>
      <c r="Z2650">
        <v>13.4435</v>
      </c>
      <c r="AA2650">
        <v>16.38</v>
      </c>
      <c r="AB2650">
        <v>40.691299999999998</v>
      </c>
      <c r="AC2650">
        <v>26.502300000000002</v>
      </c>
      <c r="AD2650">
        <v>17.71</v>
      </c>
      <c r="AE2650">
        <v>50.325499999999998</v>
      </c>
      <c r="AF2650">
        <v>23.8794</v>
      </c>
      <c r="AG2650">
        <v>17.3843</v>
      </c>
      <c r="AH2650">
        <v>26.5139</v>
      </c>
      <c r="AI2650">
        <v>11.084199999999999</v>
      </c>
      <c r="AJ2650">
        <v>42.070500000000003</v>
      </c>
      <c r="AK2650" t="e">
        <v>#N/A</v>
      </c>
      <c r="AL2650">
        <v>35.200600000000001</v>
      </c>
      <c r="AM2650">
        <v>23.761700000000001</v>
      </c>
      <c r="AN2650">
        <v>50.182600000000001</v>
      </c>
      <c r="AO2650">
        <v>19.740400000000001</v>
      </c>
      <c r="AP2650">
        <v>13.866300000000001</v>
      </c>
      <c r="AQ2650">
        <v>36.243899999999996</v>
      </c>
      <c r="AR2650">
        <v>24.925699999999999</v>
      </c>
    </row>
    <row r="2651" spans="1:44" x14ac:dyDescent="0.25">
      <c r="A2651" s="1">
        <v>40408</v>
      </c>
      <c r="B2651">
        <v>59.330500000000001</v>
      </c>
      <c r="C2651">
        <v>8.1622000000000003</v>
      </c>
      <c r="D2651">
        <v>14.563000000000001</v>
      </c>
      <c r="E2651">
        <v>30.922899999999998</v>
      </c>
      <c r="F2651">
        <v>28.1965</v>
      </c>
      <c r="G2651">
        <v>26.746200000000002</v>
      </c>
      <c r="H2651">
        <v>21.12</v>
      </c>
      <c r="I2651">
        <v>10.119199999999999</v>
      </c>
      <c r="J2651">
        <v>47.109699999999997</v>
      </c>
      <c r="K2651">
        <v>49.610500000000002</v>
      </c>
      <c r="L2651">
        <v>52.880499999999998</v>
      </c>
      <c r="M2651">
        <v>16.041399999999999</v>
      </c>
      <c r="N2651">
        <v>29.854399999999998</v>
      </c>
      <c r="O2651">
        <v>19.384799999999998</v>
      </c>
      <c r="P2651">
        <v>28.708200000000001</v>
      </c>
      <c r="Q2651">
        <v>2.992</v>
      </c>
      <c r="R2651">
        <v>42.403100000000002</v>
      </c>
      <c r="S2651">
        <v>10.647600000000001</v>
      </c>
      <c r="T2651">
        <v>0.38</v>
      </c>
      <c r="U2651">
        <v>110.1806</v>
      </c>
      <c r="V2651">
        <v>29.7347</v>
      </c>
      <c r="W2651">
        <v>20.442299999999999</v>
      </c>
      <c r="X2651">
        <v>30.125</v>
      </c>
      <c r="Y2651">
        <v>93.251599999999996</v>
      </c>
      <c r="Z2651">
        <v>13.463900000000001</v>
      </c>
      <c r="AA2651">
        <v>16.77</v>
      </c>
      <c r="AB2651">
        <v>40.717300000000002</v>
      </c>
      <c r="AC2651">
        <v>26.750599999999999</v>
      </c>
      <c r="AD2651">
        <v>17.68</v>
      </c>
      <c r="AE2651">
        <v>50.267899999999997</v>
      </c>
      <c r="AF2651">
        <v>23.728300000000001</v>
      </c>
      <c r="AG2651">
        <v>17.4346</v>
      </c>
      <c r="AH2651">
        <v>26.668399999999998</v>
      </c>
      <c r="AI2651">
        <v>10.9514</v>
      </c>
      <c r="AJ2651">
        <v>42.325699999999998</v>
      </c>
      <c r="AK2651" t="e">
        <v>#N/A</v>
      </c>
      <c r="AL2651">
        <v>35.265599999999999</v>
      </c>
      <c r="AM2651">
        <v>23.8642</v>
      </c>
      <c r="AN2651">
        <v>49.927100000000003</v>
      </c>
      <c r="AO2651">
        <v>19.6967</v>
      </c>
      <c r="AP2651">
        <v>13.754200000000001</v>
      </c>
      <c r="AQ2651">
        <v>36.074199999999998</v>
      </c>
      <c r="AR2651">
        <v>24.997499999999999</v>
      </c>
    </row>
    <row r="2652" spans="1:44" x14ac:dyDescent="0.25">
      <c r="A2652" s="1">
        <v>40409</v>
      </c>
      <c r="B2652">
        <v>58.252200000000002</v>
      </c>
      <c r="C2652">
        <v>7.9879100000000003</v>
      </c>
      <c r="D2652">
        <v>14.5046</v>
      </c>
      <c r="E2652">
        <v>30.485600000000002</v>
      </c>
      <c r="F2652">
        <v>27.309799999999999</v>
      </c>
      <c r="G2652">
        <v>26.499600000000001</v>
      </c>
      <c r="H2652">
        <v>20.95</v>
      </c>
      <c r="I2652">
        <v>9.9251799999999992</v>
      </c>
      <c r="J2652">
        <v>46.282800000000002</v>
      </c>
      <c r="K2652">
        <v>49.452300000000001</v>
      </c>
      <c r="L2652">
        <v>52.235199999999999</v>
      </c>
      <c r="M2652">
        <v>15.959899999999999</v>
      </c>
      <c r="N2652">
        <v>29.4131</v>
      </c>
      <c r="O2652">
        <v>19.2562</v>
      </c>
      <c r="P2652">
        <v>28.229299999999999</v>
      </c>
      <c r="Q2652">
        <v>2.9860000000000002</v>
      </c>
      <c r="R2652">
        <v>41.940100000000001</v>
      </c>
      <c r="S2652">
        <v>10.377800000000001</v>
      </c>
      <c r="T2652">
        <v>0.33</v>
      </c>
      <c r="U2652">
        <v>108.96510000000001</v>
      </c>
      <c r="V2652">
        <v>29.403700000000001</v>
      </c>
      <c r="W2652">
        <v>20.057500000000001</v>
      </c>
      <c r="X2652">
        <v>29.2316</v>
      </c>
      <c r="Y2652">
        <v>93.216899999999995</v>
      </c>
      <c r="Z2652">
        <v>13.0342</v>
      </c>
      <c r="AA2652">
        <v>16.670000000000002</v>
      </c>
      <c r="AB2652">
        <v>40.423099999999998</v>
      </c>
      <c r="AC2652">
        <v>26.261399999999998</v>
      </c>
      <c r="AD2652">
        <v>17.54</v>
      </c>
      <c r="AE2652">
        <v>50.247399999999999</v>
      </c>
      <c r="AF2652">
        <v>23.365300000000001</v>
      </c>
      <c r="AG2652">
        <v>17.226500000000001</v>
      </c>
      <c r="AH2652">
        <v>26.426400000000001</v>
      </c>
      <c r="AI2652">
        <v>10.9412</v>
      </c>
      <c r="AJ2652">
        <v>42.079300000000003</v>
      </c>
      <c r="AK2652" t="e">
        <v>#N/A</v>
      </c>
      <c r="AL2652">
        <v>35.216900000000003</v>
      </c>
      <c r="AM2652">
        <v>23.393999999999998</v>
      </c>
      <c r="AN2652">
        <v>49.0809</v>
      </c>
      <c r="AO2652">
        <v>19.416799999999999</v>
      </c>
      <c r="AP2652">
        <v>13.5646</v>
      </c>
      <c r="AQ2652">
        <v>35.628399999999999</v>
      </c>
      <c r="AR2652">
        <v>24.550699999999999</v>
      </c>
    </row>
    <row r="2653" spans="1:44" x14ac:dyDescent="0.25">
      <c r="A2653" s="1">
        <v>40410</v>
      </c>
      <c r="B2653">
        <v>57.998100000000001</v>
      </c>
      <c r="C2653">
        <v>8.0059000000000005</v>
      </c>
      <c r="D2653">
        <v>14.615</v>
      </c>
      <c r="E2653">
        <v>30.627500000000001</v>
      </c>
      <c r="F2653">
        <v>27.2836</v>
      </c>
      <c r="G2653">
        <v>26.764500000000002</v>
      </c>
      <c r="H2653">
        <v>20.9</v>
      </c>
      <c r="I2653">
        <v>9.9151000000000007</v>
      </c>
      <c r="J2653">
        <v>46.723399999999998</v>
      </c>
      <c r="K2653">
        <v>49.628700000000002</v>
      </c>
      <c r="L2653">
        <v>52.2134</v>
      </c>
      <c r="M2653">
        <v>16.116800000000001</v>
      </c>
      <c r="N2653">
        <v>29.4679</v>
      </c>
      <c r="O2653">
        <v>19.484200000000001</v>
      </c>
      <c r="P2653">
        <v>28.331399999999999</v>
      </c>
      <c r="Q2653">
        <v>2.84</v>
      </c>
      <c r="R2653">
        <v>42.095399999999998</v>
      </c>
      <c r="S2653">
        <v>10.3081</v>
      </c>
      <c r="T2653">
        <v>0.34</v>
      </c>
      <c r="U2653">
        <v>110.77</v>
      </c>
      <c r="V2653">
        <v>29.015499999999999</v>
      </c>
      <c r="W2653">
        <v>20.218800000000002</v>
      </c>
      <c r="X2653">
        <v>29.425000000000001</v>
      </c>
      <c r="Y2653">
        <v>93.111099999999993</v>
      </c>
      <c r="Z2653">
        <v>13.127599999999999</v>
      </c>
      <c r="AA2653">
        <v>16.28</v>
      </c>
      <c r="AB2653">
        <v>40.834499999999998</v>
      </c>
      <c r="AC2653">
        <v>26.5626</v>
      </c>
      <c r="AD2653">
        <v>17.829999999999998</v>
      </c>
      <c r="AE2653">
        <v>50.852800000000002</v>
      </c>
      <c r="AF2653">
        <v>23.4115</v>
      </c>
      <c r="AG2653">
        <v>17.274899999999999</v>
      </c>
      <c r="AH2653">
        <v>26.656400000000001</v>
      </c>
      <c r="AI2653">
        <v>10.979900000000001</v>
      </c>
      <c r="AJ2653">
        <v>42.351900000000001</v>
      </c>
      <c r="AK2653" t="e">
        <v>#N/A</v>
      </c>
      <c r="AL2653">
        <v>35.741599999999998</v>
      </c>
      <c r="AM2653">
        <v>23.490300000000001</v>
      </c>
      <c r="AN2653">
        <v>49.281500000000001</v>
      </c>
      <c r="AO2653">
        <v>19.442299999999999</v>
      </c>
      <c r="AP2653">
        <v>13.4054</v>
      </c>
      <c r="AQ2653">
        <v>35.985999999999997</v>
      </c>
      <c r="AR2653">
        <v>24.6875</v>
      </c>
    </row>
    <row r="2654" spans="1:44" x14ac:dyDescent="0.25">
      <c r="A2654" s="1">
        <v>40413</v>
      </c>
      <c r="B2654">
        <v>58.3322</v>
      </c>
      <c r="C2654">
        <v>7.8134300000000003</v>
      </c>
      <c r="D2654">
        <v>14.635999999999999</v>
      </c>
      <c r="E2654">
        <v>30.1706</v>
      </c>
      <c r="F2654">
        <v>27.197800000000001</v>
      </c>
      <c r="G2654">
        <v>26.3431</v>
      </c>
      <c r="H2654">
        <v>21.07</v>
      </c>
      <c r="I2654">
        <v>9.9204799999999995</v>
      </c>
      <c r="J2654">
        <v>45.808399999999999</v>
      </c>
      <c r="K2654">
        <v>48.199300000000001</v>
      </c>
      <c r="L2654">
        <v>52.228200000000001</v>
      </c>
      <c r="M2654">
        <v>15.755599999999999</v>
      </c>
      <c r="N2654">
        <v>29.405100000000001</v>
      </c>
      <c r="O2654">
        <v>19.621700000000001</v>
      </c>
      <c r="P2654">
        <v>28.368099999999998</v>
      </c>
      <c r="Q2654">
        <v>3</v>
      </c>
      <c r="R2654">
        <v>42.518900000000002</v>
      </c>
      <c r="S2654">
        <v>10.245100000000001</v>
      </c>
      <c r="T2654">
        <v>0.32</v>
      </c>
      <c r="U2654">
        <v>109.8652</v>
      </c>
      <c r="V2654">
        <v>28.4556</v>
      </c>
      <c r="W2654">
        <v>19.985800000000001</v>
      </c>
      <c r="X2654">
        <v>29.093499999999999</v>
      </c>
      <c r="Y2654">
        <v>92.409800000000004</v>
      </c>
      <c r="Z2654">
        <v>13.0303</v>
      </c>
      <c r="AA2654">
        <v>16.329999999999998</v>
      </c>
      <c r="AB2654">
        <v>40.947400000000002</v>
      </c>
      <c r="AC2654">
        <v>26.348199999999999</v>
      </c>
      <c r="AD2654">
        <v>17.82</v>
      </c>
      <c r="AE2654">
        <v>51.026899999999998</v>
      </c>
      <c r="AF2654">
        <v>23.7849</v>
      </c>
      <c r="AG2654">
        <v>17.284400000000002</v>
      </c>
      <c r="AH2654">
        <v>26.555</v>
      </c>
      <c r="AI2654">
        <v>11.11</v>
      </c>
      <c r="AJ2654">
        <v>42.403500000000001</v>
      </c>
      <c r="AK2654" t="e">
        <v>#N/A</v>
      </c>
      <c r="AL2654">
        <v>35.511400000000002</v>
      </c>
      <c r="AM2654">
        <v>23.421399999999998</v>
      </c>
      <c r="AN2654">
        <v>48.657200000000003</v>
      </c>
      <c r="AO2654">
        <v>19.506</v>
      </c>
      <c r="AP2654">
        <v>13.416600000000001</v>
      </c>
      <c r="AQ2654">
        <v>36.775199999999998</v>
      </c>
      <c r="AR2654">
        <v>24.611499999999999</v>
      </c>
    </row>
    <row r="2655" spans="1:44" x14ac:dyDescent="0.25">
      <c r="A2655" s="1">
        <v>40414</v>
      </c>
      <c r="B2655">
        <v>58.305799999999998</v>
      </c>
      <c r="C2655">
        <v>7.6728100000000001</v>
      </c>
      <c r="D2655">
        <v>14.7828</v>
      </c>
      <c r="E2655">
        <v>29.976500000000001</v>
      </c>
      <c r="F2655">
        <v>26.796299999999999</v>
      </c>
      <c r="G2655">
        <v>25.898399999999999</v>
      </c>
      <c r="H2655">
        <v>20.93</v>
      </c>
      <c r="I2655">
        <v>9.8074600000000007</v>
      </c>
      <c r="J2655">
        <v>44.418500000000002</v>
      </c>
      <c r="K2655">
        <v>47.247199999999999</v>
      </c>
      <c r="L2655">
        <v>51.723100000000002</v>
      </c>
      <c r="M2655">
        <v>15.447699999999999</v>
      </c>
      <c r="N2655">
        <v>29.3065</v>
      </c>
      <c r="O2655">
        <v>19.734500000000001</v>
      </c>
      <c r="P2655">
        <v>28.025099999999998</v>
      </c>
      <c r="Q2655">
        <v>2.9</v>
      </c>
      <c r="R2655">
        <v>42.436399999999999</v>
      </c>
      <c r="S2655">
        <v>10.092000000000001</v>
      </c>
      <c r="T2655">
        <v>0.31</v>
      </c>
      <c r="U2655">
        <v>108.5711</v>
      </c>
      <c r="V2655">
        <v>28.188199999999998</v>
      </c>
      <c r="W2655">
        <v>20.111499999999999</v>
      </c>
      <c r="X2655">
        <v>28.709599999999998</v>
      </c>
      <c r="Y2655">
        <v>91.876800000000003</v>
      </c>
      <c r="Z2655">
        <v>12.922800000000001</v>
      </c>
      <c r="AA2655">
        <v>15.97</v>
      </c>
      <c r="AB2655">
        <v>40.646799999999999</v>
      </c>
      <c r="AC2655">
        <v>26.1098</v>
      </c>
      <c r="AD2655">
        <v>18.07</v>
      </c>
      <c r="AE2655">
        <v>50.968699999999998</v>
      </c>
      <c r="AF2655">
        <v>23.597200000000001</v>
      </c>
      <c r="AG2655">
        <v>17.2469</v>
      </c>
      <c r="AH2655">
        <v>26.4115</v>
      </c>
      <c r="AI2655">
        <v>10.990500000000001</v>
      </c>
      <c r="AJ2655">
        <v>42.4529</v>
      </c>
      <c r="AK2655" t="e">
        <v>#N/A</v>
      </c>
      <c r="AL2655">
        <v>35.427999999999997</v>
      </c>
      <c r="AM2655">
        <v>23.249600000000001</v>
      </c>
      <c r="AN2655">
        <v>47.878500000000003</v>
      </c>
      <c r="AO2655">
        <v>19.6632</v>
      </c>
      <c r="AP2655">
        <v>13.6197</v>
      </c>
      <c r="AQ2655">
        <v>37.162399999999998</v>
      </c>
      <c r="AR2655">
        <v>24.1982</v>
      </c>
    </row>
    <row r="2656" spans="1:44" x14ac:dyDescent="0.25">
      <c r="A2656" s="1">
        <v>40415</v>
      </c>
      <c r="B2656">
        <v>58.5139</v>
      </c>
      <c r="C2656">
        <v>7.7096499999999999</v>
      </c>
      <c r="D2656">
        <v>14.8194</v>
      </c>
      <c r="E2656">
        <v>30.145900000000001</v>
      </c>
      <c r="F2656">
        <v>26.893599999999999</v>
      </c>
      <c r="G2656">
        <v>26.213699999999999</v>
      </c>
      <c r="H2656">
        <v>21.21</v>
      </c>
      <c r="I2656">
        <v>9.8214600000000001</v>
      </c>
      <c r="J2656">
        <v>44.287500000000001</v>
      </c>
      <c r="K2656">
        <v>46.992800000000003</v>
      </c>
      <c r="L2656">
        <v>51.918100000000003</v>
      </c>
      <c r="M2656">
        <v>15.5038</v>
      </c>
      <c r="N2656">
        <v>29.064499999999999</v>
      </c>
      <c r="O2656">
        <v>19.6356</v>
      </c>
      <c r="P2656">
        <v>28.105599999999999</v>
      </c>
      <c r="Q2656">
        <v>2.887</v>
      </c>
      <c r="R2656">
        <v>42.408099999999997</v>
      </c>
      <c r="S2656">
        <v>10.090400000000001</v>
      </c>
      <c r="T2656">
        <v>0.3</v>
      </c>
      <c r="U2656">
        <v>109.10429999999999</v>
      </c>
      <c r="V2656">
        <v>28.073599999999999</v>
      </c>
      <c r="W2656">
        <v>20.491700000000002</v>
      </c>
      <c r="X2656">
        <v>28.325600000000001</v>
      </c>
      <c r="Y2656">
        <v>92.1935</v>
      </c>
      <c r="Z2656">
        <v>12.969900000000001</v>
      </c>
      <c r="AA2656">
        <v>15.83</v>
      </c>
      <c r="AB2656">
        <v>40.619399999999999</v>
      </c>
      <c r="AC2656">
        <v>26.120100000000001</v>
      </c>
      <c r="AD2656">
        <v>18.010000000000002</v>
      </c>
      <c r="AE2656">
        <v>51.29</v>
      </c>
      <c r="AF2656">
        <v>23.661899999999999</v>
      </c>
      <c r="AG2656">
        <v>17.2944</v>
      </c>
      <c r="AH2656">
        <v>26.4375</v>
      </c>
      <c r="AI2656">
        <v>11.1068</v>
      </c>
      <c r="AJ2656">
        <v>42.453299999999999</v>
      </c>
      <c r="AK2656" t="e">
        <v>#N/A</v>
      </c>
      <c r="AL2656">
        <v>35.609400000000001</v>
      </c>
      <c r="AM2656">
        <v>23.934899999999999</v>
      </c>
      <c r="AN2656">
        <v>47.564599999999999</v>
      </c>
      <c r="AO2656">
        <v>19.786799999999999</v>
      </c>
      <c r="AP2656">
        <v>13.656000000000001</v>
      </c>
      <c r="AQ2656">
        <v>37.337499999999999</v>
      </c>
      <c r="AR2656">
        <v>24.171800000000001</v>
      </c>
    </row>
    <row r="2657" spans="1:44" x14ac:dyDescent="0.25">
      <c r="A2657" s="1">
        <v>40416</v>
      </c>
      <c r="B2657">
        <v>57.4467</v>
      </c>
      <c r="C2657">
        <v>7.5852899999999996</v>
      </c>
      <c r="D2657">
        <v>14.571400000000001</v>
      </c>
      <c r="E2657">
        <v>29.903199999999998</v>
      </c>
      <c r="F2657">
        <v>26.4056</v>
      </c>
      <c r="G2657">
        <v>25.768599999999999</v>
      </c>
      <c r="H2657">
        <v>21.12</v>
      </c>
      <c r="I2657">
        <v>9.6130399999999998</v>
      </c>
      <c r="J2657">
        <v>44.392299999999999</v>
      </c>
      <c r="K2657">
        <v>46.155299999999997</v>
      </c>
      <c r="L2657">
        <v>51.075499999999998</v>
      </c>
      <c r="M2657">
        <v>15.035600000000001</v>
      </c>
      <c r="N2657">
        <v>28.724799999999998</v>
      </c>
      <c r="O2657">
        <v>19.430800000000001</v>
      </c>
      <c r="P2657">
        <v>27.773700000000002</v>
      </c>
      <c r="Q2657">
        <v>2.9580000000000002</v>
      </c>
      <c r="R2657">
        <v>41.833199999999998</v>
      </c>
      <c r="S2657">
        <v>9.9786300000000008</v>
      </c>
      <c r="T2657">
        <v>0.3</v>
      </c>
      <c r="U2657">
        <v>106.26609999999999</v>
      </c>
      <c r="V2657">
        <v>27.882100000000001</v>
      </c>
      <c r="W2657">
        <v>20.398499999999999</v>
      </c>
      <c r="X2657">
        <v>28.06</v>
      </c>
      <c r="Y2657">
        <v>89.791399999999996</v>
      </c>
      <c r="Z2657">
        <v>12.679</v>
      </c>
      <c r="AA2657">
        <v>16.04</v>
      </c>
      <c r="AB2657">
        <v>40.238100000000003</v>
      </c>
      <c r="AC2657">
        <v>25.525700000000001</v>
      </c>
      <c r="AD2657">
        <v>18.28</v>
      </c>
      <c r="AE2657">
        <v>50.945900000000002</v>
      </c>
      <c r="AF2657">
        <v>23.472000000000001</v>
      </c>
      <c r="AG2657">
        <v>16.9786</v>
      </c>
      <c r="AH2657">
        <v>26.368300000000001</v>
      </c>
      <c r="AI2657">
        <v>10.9747</v>
      </c>
      <c r="AJ2657">
        <v>42.093800000000002</v>
      </c>
      <c r="AK2657" t="e">
        <v>#N/A</v>
      </c>
      <c r="AL2657">
        <v>35.0349</v>
      </c>
      <c r="AM2657">
        <v>23.702300000000001</v>
      </c>
      <c r="AN2657">
        <v>47.127200000000002</v>
      </c>
      <c r="AO2657">
        <v>19.556000000000001</v>
      </c>
      <c r="AP2657">
        <v>13.388</v>
      </c>
      <c r="AQ2657">
        <v>36.684800000000003</v>
      </c>
      <c r="AR2657">
        <v>23.892299999999999</v>
      </c>
    </row>
    <row r="2658" spans="1:44" x14ac:dyDescent="0.25">
      <c r="A2658" s="1">
        <v>40417</v>
      </c>
      <c r="B2658">
        <v>58.233400000000003</v>
      </c>
      <c r="C2658">
        <v>7.8079499999999999</v>
      </c>
      <c r="D2658">
        <v>14.503399999999999</v>
      </c>
      <c r="E2658">
        <v>30.742999999999999</v>
      </c>
      <c r="F2658">
        <v>27.302600000000002</v>
      </c>
      <c r="G2658">
        <v>25.871600000000001</v>
      </c>
      <c r="H2658">
        <v>21.08</v>
      </c>
      <c r="I2658">
        <v>9.72879</v>
      </c>
      <c r="J2658">
        <v>45.674700000000001</v>
      </c>
      <c r="K2658">
        <v>47.487900000000003</v>
      </c>
      <c r="L2658">
        <v>52.107799999999997</v>
      </c>
      <c r="M2658">
        <v>15.091799999999999</v>
      </c>
      <c r="N2658">
        <v>29.462900000000001</v>
      </c>
      <c r="O2658">
        <v>19.751999999999999</v>
      </c>
      <c r="P2658">
        <v>28.7974</v>
      </c>
      <c r="Q2658">
        <v>2.8860000000000001</v>
      </c>
      <c r="R2658">
        <v>42.7102</v>
      </c>
      <c r="S2658">
        <v>10.107200000000001</v>
      </c>
      <c r="T2658">
        <v>0.3</v>
      </c>
      <c r="U2658">
        <v>104.55759999999999</v>
      </c>
      <c r="V2658">
        <v>27.678000000000001</v>
      </c>
      <c r="W2658">
        <v>20.624700000000001</v>
      </c>
      <c r="X2658">
        <v>28.703600000000002</v>
      </c>
      <c r="Y2658">
        <v>91.073999999999998</v>
      </c>
      <c r="Z2658">
        <v>12.7913</v>
      </c>
      <c r="AA2658">
        <v>15.2</v>
      </c>
      <c r="AB2658">
        <v>40.331099999999999</v>
      </c>
      <c r="AC2658">
        <v>26.179300000000001</v>
      </c>
      <c r="AD2658">
        <v>18.14</v>
      </c>
      <c r="AE2658">
        <v>51.442799999999998</v>
      </c>
      <c r="AF2658">
        <v>23.788499999999999</v>
      </c>
      <c r="AG2658">
        <v>17.0303</v>
      </c>
      <c r="AH2658">
        <v>26.532499999999999</v>
      </c>
      <c r="AI2658">
        <v>11.0884</v>
      </c>
      <c r="AJ2658">
        <v>42.204099999999997</v>
      </c>
      <c r="AK2658" t="e">
        <v>#N/A</v>
      </c>
      <c r="AL2658">
        <v>35.579000000000001</v>
      </c>
      <c r="AM2658">
        <v>24.051300000000001</v>
      </c>
      <c r="AN2658">
        <v>48.152500000000003</v>
      </c>
      <c r="AO2658">
        <v>19.750299999999999</v>
      </c>
      <c r="AP2658">
        <v>13.596399999999999</v>
      </c>
      <c r="AQ2658">
        <v>36.648600000000002</v>
      </c>
      <c r="AR2658">
        <v>24.481999999999999</v>
      </c>
    </row>
    <row r="2659" spans="1:44" x14ac:dyDescent="0.25">
      <c r="A2659" s="1">
        <v>40420</v>
      </c>
      <c r="B2659">
        <v>57.3215</v>
      </c>
      <c r="C2659">
        <v>7.7629400000000004</v>
      </c>
      <c r="D2659">
        <v>14.5053</v>
      </c>
      <c r="E2659">
        <v>30.007100000000001</v>
      </c>
      <c r="F2659">
        <v>26.398900000000001</v>
      </c>
      <c r="G2659">
        <v>25.9924</v>
      </c>
      <c r="H2659">
        <v>21.31</v>
      </c>
      <c r="I2659">
        <v>9.4921900000000008</v>
      </c>
      <c r="J2659">
        <v>44.954099999999997</v>
      </c>
      <c r="K2659">
        <v>46.505000000000003</v>
      </c>
      <c r="L2659">
        <v>51.360599999999998</v>
      </c>
      <c r="M2659">
        <v>14.737</v>
      </c>
      <c r="N2659">
        <v>28.787500000000001</v>
      </c>
      <c r="O2659">
        <v>19.557500000000001</v>
      </c>
      <c r="P2659">
        <v>28.341799999999999</v>
      </c>
      <c r="Q2659">
        <v>2.9</v>
      </c>
      <c r="R2659">
        <v>42.181899999999999</v>
      </c>
      <c r="S2659">
        <v>9.9869299999999992</v>
      </c>
      <c r="T2659">
        <v>0.31</v>
      </c>
      <c r="U2659">
        <v>102.5566</v>
      </c>
      <c r="V2659">
        <v>28.114599999999999</v>
      </c>
      <c r="W2659">
        <v>20.107099999999999</v>
      </c>
      <c r="X2659">
        <v>28.160499999999999</v>
      </c>
      <c r="Y2659">
        <v>90.194999999999993</v>
      </c>
      <c r="Z2659">
        <v>12.518599999999999</v>
      </c>
      <c r="AA2659">
        <v>15.6</v>
      </c>
      <c r="AB2659">
        <v>40.161999999999999</v>
      </c>
      <c r="AC2659">
        <v>25.6691</v>
      </c>
      <c r="AD2659">
        <v>18.43</v>
      </c>
      <c r="AE2659">
        <v>50.926400000000001</v>
      </c>
      <c r="AF2659">
        <v>23.629200000000001</v>
      </c>
      <c r="AG2659">
        <v>16.841100000000001</v>
      </c>
      <c r="AH2659">
        <v>26.342500000000001</v>
      </c>
      <c r="AI2659">
        <v>10.9411</v>
      </c>
      <c r="AJ2659">
        <v>41.950499999999998</v>
      </c>
      <c r="AK2659" t="e">
        <v>#N/A</v>
      </c>
      <c r="AL2659">
        <v>34.958399999999997</v>
      </c>
      <c r="AM2659">
        <v>23.733799999999999</v>
      </c>
      <c r="AN2659">
        <v>47.3474</v>
      </c>
      <c r="AO2659">
        <v>19.505500000000001</v>
      </c>
      <c r="AP2659">
        <v>13.309799999999999</v>
      </c>
      <c r="AQ2659">
        <v>36.362400000000001</v>
      </c>
      <c r="AR2659">
        <v>24.185600000000001</v>
      </c>
    </row>
    <row r="2660" spans="1:44" x14ac:dyDescent="0.25">
      <c r="A2660" s="1">
        <v>40421</v>
      </c>
      <c r="B2660">
        <v>56.619</v>
      </c>
      <c r="C2660">
        <v>7.7523600000000004</v>
      </c>
      <c r="D2660">
        <v>14.3992</v>
      </c>
      <c r="E2660">
        <v>30.039400000000001</v>
      </c>
      <c r="F2660">
        <v>26.386099999999999</v>
      </c>
      <c r="G2660">
        <v>26.097799999999999</v>
      </c>
      <c r="H2660">
        <v>21.15</v>
      </c>
      <c r="I2660">
        <v>9.6151900000000001</v>
      </c>
      <c r="J2660">
        <v>44.321800000000003</v>
      </c>
      <c r="K2660">
        <v>47.076799999999999</v>
      </c>
      <c r="L2660">
        <v>51.650700000000001</v>
      </c>
      <c r="M2660">
        <v>14.534800000000001</v>
      </c>
      <c r="N2660">
        <v>29.147099999999998</v>
      </c>
      <c r="O2660">
        <v>19.704699999999999</v>
      </c>
      <c r="P2660">
        <v>28.703399999999998</v>
      </c>
      <c r="Q2660">
        <v>2.8039999999999998</v>
      </c>
      <c r="R2660">
        <v>42.327199999999998</v>
      </c>
      <c r="S2660">
        <v>9.9751399999999997</v>
      </c>
      <c r="T2660">
        <v>0.3</v>
      </c>
      <c r="U2660">
        <v>102.9213</v>
      </c>
      <c r="V2660">
        <v>28.078600000000002</v>
      </c>
      <c r="W2660">
        <v>20.150500000000001</v>
      </c>
      <c r="X2660">
        <v>28.350100000000001</v>
      </c>
      <c r="Y2660">
        <v>90.139700000000005</v>
      </c>
      <c r="Z2660">
        <v>12.335900000000001</v>
      </c>
      <c r="AA2660">
        <v>15.34</v>
      </c>
      <c r="AB2660">
        <v>40.0289</v>
      </c>
      <c r="AC2660">
        <v>26.075399999999998</v>
      </c>
      <c r="AD2660">
        <v>18.29</v>
      </c>
      <c r="AE2660">
        <v>51.231099999999998</v>
      </c>
      <c r="AF2660">
        <v>23.959399999999999</v>
      </c>
      <c r="AG2660">
        <v>16.746400000000001</v>
      </c>
      <c r="AH2660">
        <v>26.248999999999999</v>
      </c>
      <c r="AI2660">
        <v>10.992900000000001</v>
      </c>
      <c r="AJ2660">
        <v>42.228999999999999</v>
      </c>
      <c r="AK2660" t="e">
        <v>#N/A</v>
      </c>
      <c r="AL2660">
        <v>35.042099999999998</v>
      </c>
      <c r="AM2660">
        <v>23.6297</v>
      </c>
      <c r="AN2660">
        <v>47.291499999999999</v>
      </c>
      <c r="AO2660">
        <v>19.5959</v>
      </c>
      <c r="AP2660">
        <v>13.2235</v>
      </c>
      <c r="AQ2660">
        <v>36.124400000000001</v>
      </c>
      <c r="AR2660">
        <v>24.366</v>
      </c>
    </row>
    <row r="2661" spans="1:44" x14ac:dyDescent="0.25">
      <c r="A2661" s="1">
        <v>40422</v>
      </c>
      <c r="B2661">
        <v>57.844799999999999</v>
      </c>
      <c r="C2661">
        <v>7.9051900000000002</v>
      </c>
      <c r="D2661">
        <v>14.4815</v>
      </c>
      <c r="E2661">
        <v>30.653400000000001</v>
      </c>
      <c r="F2661">
        <v>27.471499999999999</v>
      </c>
      <c r="G2661">
        <v>26.622</v>
      </c>
      <c r="H2661">
        <v>21.44</v>
      </c>
      <c r="I2661">
        <v>10.1043</v>
      </c>
      <c r="J2661">
        <v>44.7395</v>
      </c>
      <c r="K2661">
        <v>48.782600000000002</v>
      </c>
      <c r="L2661">
        <v>53.024500000000003</v>
      </c>
      <c r="M2661">
        <v>14.593</v>
      </c>
      <c r="N2661">
        <v>29.963000000000001</v>
      </c>
      <c r="O2661">
        <v>20.019400000000001</v>
      </c>
      <c r="P2661">
        <v>29.292100000000001</v>
      </c>
      <c r="Q2661">
        <v>2.96</v>
      </c>
      <c r="R2661">
        <v>43.2072</v>
      </c>
      <c r="S2661">
        <v>10.2433</v>
      </c>
      <c r="T2661">
        <v>0.28999999999999998</v>
      </c>
      <c r="U2661">
        <v>104.0487</v>
      </c>
      <c r="V2661">
        <v>28.365100000000002</v>
      </c>
      <c r="W2661">
        <v>20.5715</v>
      </c>
      <c r="X2661">
        <v>29.392900000000001</v>
      </c>
      <c r="Y2661">
        <v>91.209100000000007</v>
      </c>
      <c r="Z2661">
        <v>12.545299999999999</v>
      </c>
      <c r="AA2661">
        <v>15.69</v>
      </c>
      <c r="AB2661">
        <v>40.536799999999999</v>
      </c>
      <c r="AC2661">
        <v>26.811299999999999</v>
      </c>
      <c r="AD2661">
        <v>18.39</v>
      </c>
      <c r="AE2661">
        <v>51.7789</v>
      </c>
      <c r="AF2661">
        <v>24.045300000000001</v>
      </c>
      <c r="AG2661">
        <v>16.8933</v>
      </c>
      <c r="AH2661">
        <v>26.7942</v>
      </c>
      <c r="AI2661">
        <v>11.143000000000001</v>
      </c>
      <c r="AJ2661">
        <v>41.924199999999999</v>
      </c>
      <c r="AK2661" t="e">
        <v>#N/A</v>
      </c>
      <c r="AL2661">
        <v>35.649000000000001</v>
      </c>
      <c r="AM2661">
        <v>24.0502</v>
      </c>
      <c r="AN2661">
        <v>48.4</v>
      </c>
      <c r="AO2661">
        <v>19.892099999999999</v>
      </c>
      <c r="AP2661">
        <v>13.3939</v>
      </c>
      <c r="AQ2661">
        <v>36.542299999999997</v>
      </c>
      <c r="AR2661">
        <v>24.857099999999999</v>
      </c>
    </row>
    <row r="2662" spans="1:44" x14ac:dyDescent="0.25">
      <c r="A2662" s="1">
        <v>40423</v>
      </c>
      <c r="B2662">
        <v>58.376800000000003</v>
      </c>
      <c r="C2662">
        <v>8.1267099999999992</v>
      </c>
      <c r="D2662">
        <v>14.5441</v>
      </c>
      <c r="E2662">
        <v>30.468800000000002</v>
      </c>
      <c r="F2662">
        <v>27.632899999999999</v>
      </c>
      <c r="G2662">
        <v>26.78</v>
      </c>
      <c r="H2662">
        <v>21.42</v>
      </c>
      <c r="I2662">
        <v>10.143599999999999</v>
      </c>
      <c r="J2662">
        <v>45.465600000000002</v>
      </c>
      <c r="K2662">
        <v>48.985700000000001</v>
      </c>
      <c r="L2662">
        <v>53.418999999999997</v>
      </c>
      <c r="M2662">
        <v>14.759499999999999</v>
      </c>
      <c r="N2662">
        <v>30.154299999999999</v>
      </c>
      <c r="O2662">
        <v>20.015799999999999</v>
      </c>
      <c r="P2662">
        <v>29.313600000000001</v>
      </c>
      <c r="Q2662">
        <v>3.02</v>
      </c>
      <c r="R2662">
        <v>43.252800000000001</v>
      </c>
      <c r="S2662">
        <v>10.324299999999999</v>
      </c>
      <c r="T2662">
        <v>0.28999999999999998</v>
      </c>
      <c r="U2662">
        <v>103.9323</v>
      </c>
      <c r="V2662">
        <v>28.664899999999999</v>
      </c>
      <c r="W2662">
        <v>21.072800000000001</v>
      </c>
      <c r="X2662">
        <v>30.163</v>
      </c>
      <c r="Y2662">
        <v>90.552400000000006</v>
      </c>
      <c r="Z2662">
        <v>12.6243</v>
      </c>
      <c r="AA2662">
        <v>16.38</v>
      </c>
      <c r="AB2662">
        <v>40.702100000000002</v>
      </c>
      <c r="AC2662">
        <v>27.0715</v>
      </c>
      <c r="AD2662">
        <v>18.3</v>
      </c>
      <c r="AE2662">
        <v>52.039200000000001</v>
      </c>
      <c r="AF2662">
        <v>23.829499999999999</v>
      </c>
      <c r="AG2662">
        <v>16.883700000000001</v>
      </c>
      <c r="AH2662">
        <v>27.142600000000002</v>
      </c>
      <c r="AI2662">
        <v>11.2094</v>
      </c>
      <c r="AJ2662">
        <v>42.054400000000001</v>
      </c>
      <c r="AK2662" t="e">
        <v>#N/A</v>
      </c>
      <c r="AL2662">
        <v>35.535200000000003</v>
      </c>
      <c r="AM2662">
        <v>24.215399999999999</v>
      </c>
      <c r="AN2662">
        <v>48.382199999999997</v>
      </c>
      <c r="AO2662">
        <v>19.765699999999999</v>
      </c>
      <c r="AP2662">
        <v>13.65</v>
      </c>
      <c r="AQ2662">
        <v>36.890099999999997</v>
      </c>
      <c r="AR2662">
        <v>25.118500000000001</v>
      </c>
    </row>
    <row r="2663" spans="1:44" x14ac:dyDescent="0.25">
      <c r="A2663" s="1">
        <v>40424</v>
      </c>
      <c r="B2663">
        <v>59.450600000000001</v>
      </c>
      <c r="C2663">
        <v>8.1540199999999992</v>
      </c>
      <c r="D2663">
        <v>14.602399999999999</v>
      </c>
      <c r="E2663">
        <v>31.115600000000001</v>
      </c>
      <c r="F2663">
        <v>28.197700000000001</v>
      </c>
      <c r="G2663">
        <v>27.4467</v>
      </c>
      <c r="H2663">
        <v>21.4</v>
      </c>
      <c r="I2663">
        <v>10.2988</v>
      </c>
      <c r="J2663">
        <v>46.304299999999998</v>
      </c>
      <c r="K2663">
        <v>50.023899999999998</v>
      </c>
      <c r="L2663">
        <v>53.731299999999997</v>
      </c>
      <c r="M2663">
        <v>15.114699999999999</v>
      </c>
      <c r="N2663">
        <v>30.349499999999999</v>
      </c>
      <c r="O2663">
        <v>20.0535</v>
      </c>
      <c r="P2663">
        <v>29.569299999999998</v>
      </c>
      <c r="Q2663">
        <v>3.14</v>
      </c>
      <c r="R2663">
        <v>43.382800000000003</v>
      </c>
      <c r="S2663">
        <v>10.4748</v>
      </c>
      <c r="T2663">
        <v>0.28999999999999998</v>
      </c>
      <c r="U2663">
        <v>109.3798</v>
      </c>
      <c r="V2663">
        <v>29.1053</v>
      </c>
      <c r="W2663">
        <v>21.3614</v>
      </c>
      <c r="X2663">
        <v>30.706199999999999</v>
      </c>
      <c r="Y2663">
        <v>92.225999999999999</v>
      </c>
      <c r="Z2663">
        <v>12.7121</v>
      </c>
      <c r="AA2663">
        <v>16.72</v>
      </c>
      <c r="AB2663">
        <v>40.8733</v>
      </c>
      <c r="AC2663">
        <v>27.753499999999999</v>
      </c>
      <c r="AD2663">
        <v>18.53</v>
      </c>
      <c r="AE2663">
        <v>52.0227</v>
      </c>
      <c r="AF2663">
        <v>23.961400000000001</v>
      </c>
      <c r="AG2663">
        <v>17.1235</v>
      </c>
      <c r="AH2663">
        <v>27.588000000000001</v>
      </c>
      <c r="AI2663">
        <v>11.2364</v>
      </c>
      <c r="AJ2663">
        <v>42.155799999999999</v>
      </c>
      <c r="AK2663" t="e">
        <v>#N/A</v>
      </c>
      <c r="AL2663">
        <v>36.063400000000001</v>
      </c>
      <c r="AM2663">
        <v>24.957999999999998</v>
      </c>
      <c r="AN2663">
        <v>48.909399999999998</v>
      </c>
      <c r="AO2663">
        <v>19.8001</v>
      </c>
      <c r="AP2663">
        <v>13.7315</v>
      </c>
      <c r="AQ2663">
        <v>37.043300000000002</v>
      </c>
      <c r="AR2663">
        <v>25.6495</v>
      </c>
    </row>
    <row r="2664" spans="1:44" s="2" customFormat="1" x14ac:dyDescent="0.25">
      <c r="A2664" s="3">
        <v>40427</v>
      </c>
      <c r="B2664" s="2">
        <v>59.18</v>
      </c>
      <c r="C2664" s="2">
        <v>8.1752800000000008</v>
      </c>
      <c r="D2664" s="2">
        <v>14.71815</v>
      </c>
      <c r="E2664" s="2">
        <v>30.584499999999998</v>
      </c>
      <c r="F2664" s="2">
        <v>27.860100000000003</v>
      </c>
      <c r="G2664" s="2">
        <v>27.492350000000002</v>
      </c>
      <c r="H2664" s="2">
        <v>21.37</v>
      </c>
      <c r="I2664" s="2">
        <v>10.223800000000001</v>
      </c>
      <c r="J2664" s="2">
        <v>46.027749999999997</v>
      </c>
      <c r="K2664" s="2">
        <v>50.063949999999998</v>
      </c>
      <c r="L2664" s="2">
        <v>53.591499999999996</v>
      </c>
      <c r="M2664" s="2">
        <v>15.0017</v>
      </c>
      <c r="N2664" s="2">
        <v>30.254899999999999</v>
      </c>
      <c r="O2664" s="2">
        <v>20.136600000000001</v>
      </c>
      <c r="P2664" s="2">
        <v>29.495049999999999</v>
      </c>
      <c r="Q2664" s="2">
        <v>3.09</v>
      </c>
      <c r="R2664" s="2">
        <v>42.704999999999998</v>
      </c>
      <c r="S2664" s="2">
        <v>10.5289</v>
      </c>
      <c r="T2664" s="2">
        <v>0.3</v>
      </c>
      <c r="U2664" s="2">
        <v>108.98824999999999</v>
      </c>
      <c r="V2664" s="2">
        <v>29.05545</v>
      </c>
      <c r="W2664" s="2">
        <v>12.127800000000001</v>
      </c>
      <c r="X2664" s="2">
        <v>30.493299999999998</v>
      </c>
      <c r="Y2664" s="2">
        <v>86.524500000000003</v>
      </c>
      <c r="Z2664" s="2">
        <v>12.6493</v>
      </c>
      <c r="AA2664" s="2">
        <v>16.84</v>
      </c>
      <c r="AB2664" s="2">
        <v>40.9373</v>
      </c>
      <c r="AC2664" s="2">
        <v>27.533949999999997</v>
      </c>
      <c r="AD2664" s="2">
        <v>18.55</v>
      </c>
      <c r="AE2664" s="2">
        <v>52.454099999999997</v>
      </c>
      <c r="AF2664" s="2">
        <v>24.001950000000001</v>
      </c>
      <c r="AG2664" s="2">
        <v>17.066800000000001</v>
      </c>
      <c r="AH2664" s="2">
        <v>27.642400000000002</v>
      </c>
      <c r="AI2664" s="2">
        <v>12.0794</v>
      </c>
      <c r="AJ2664" s="2">
        <v>42.251800000000003</v>
      </c>
      <c r="AK2664" s="2" t="e">
        <v>#N/A</v>
      </c>
      <c r="AL2664" s="2">
        <v>35.870450000000005</v>
      </c>
      <c r="AM2664" s="2">
        <v>24.997949999999999</v>
      </c>
      <c r="AN2664" s="2">
        <v>48.98115</v>
      </c>
      <c r="AO2664" s="2">
        <v>19.8766</v>
      </c>
      <c r="AP2664" s="2">
        <v>13.6846</v>
      </c>
      <c r="AQ2664" s="2">
        <v>33.351799999999997</v>
      </c>
      <c r="AR2664" s="2">
        <v>25.43085</v>
      </c>
    </row>
    <row r="2665" spans="1:44" x14ac:dyDescent="0.25">
      <c r="A2665" s="1">
        <v>40428</v>
      </c>
      <c r="B2665">
        <v>58.909399999999998</v>
      </c>
      <c r="C2665">
        <v>8.1965400000000006</v>
      </c>
      <c r="D2665">
        <v>14.8339</v>
      </c>
      <c r="E2665">
        <v>30.0534</v>
      </c>
      <c r="F2665">
        <v>27.522500000000001</v>
      </c>
      <c r="G2665">
        <v>27.538</v>
      </c>
      <c r="H2665">
        <v>21.32</v>
      </c>
      <c r="I2665">
        <v>10.1488</v>
      </c>
      <c r="J2665">
        <v>45.751199999999997</v>
      </c>
      <c r="K2665">
        <v>50.103999999999999</v>
      </c>
      <c r="L2665">
        <v>53.451700000000002</v>
      </c>
      <c r="M2665">
        <v>14.8887</v>
      </c>
      <c r="N2665">
        <v>29.938099999999999</v>
      </c>
      <c r="O2665">
        <v>20.2197</v>
      </c>
      <c r="P2665">
        <v>29.4208</v>
      </c>
      <c r="Q2665">
        <v>3.069</v>
      </c>
      <c r="R2665">
        <v>43.140700000000002</v>
      </c>
      <c r="S2665">
        <v>10.583</v>
      </c>
      <c r="T2665">
        <v>0.28000000000000003</v>
      </c>
      <c r="U2665">
        <v>108.5967</v>
      </c>
      <c r="V2665">
        <v>29.005600000000001</v>
      </c>
      <c r="W2665">
        <v>21.137599999999999</v>
      </c>
      <c r="X2665">
        <v>30.2804</v>
      </c>
      <c r="Y2665">
        <v>91.741</v>
      </c>
      <c r="Z2665">
        <v>12.586499999999999</v>
      </c>
      <c r="AA2665">
        <v>16.98</v>
      </c>
      <c r="AB2665">
        <v>41.001300000000001</v>
      </c>
      <c r="AC2665">
        <v>27.314399999999999</v>
      </c>
      <c r="AD2665">
        <v>18.62</v>
      </c>
      <c r="AE2665">
        <v>52.8855</v>
      </c>
      <c r="AF2665">
        <v>24.0425</v>
      </c>
      <c r="AG2665">
        <v>17.010100000000001</v>
      </c>
      <c r="AH2665">
        <v>27.6968</v>
      </c>
      <c r="AI2665">
        <v>11.2264</v>
      </c>
      <c r="AJ2665">
        <v>42.347799999999999</v>
      </c>
      <c r="AK2665" t="e">
        <v>#N/A</v>
      </c>
      <c r="AL2665">
        <v>35.677500000000002</v>
      </c>
      <c r="AM2665">
        <v>25.0379</v>
      </c>
      <c r="AN2665">
        <v>49.052900000000001</v>
      </c>
      <c r="AO2665">
        <v>19.953099999999999</v>
      </c>
      <c r="AP2665">
        <v>13.637700000000001</v>
      </c>
      <c r="AQ2665">
        <v>37.176000000000002</v>
      </c>
      <c r="AR2665">
        <v>25.212199999999999</v>
      </c>
    </row>
    <row r="2666" spans="1:44" x14ac:dyDescent="0.25">
      <c r="A2666" s="1">
        <v>40429</v>
      </c>
      <c r="B2666">
        <v>59.566600000000001</v>
      </c>
      <c r="C2666">
        <v>8.3859200000000005</v>
      </c>
      <c r="D2666">
        <v>15.107900000000001</v>
      </c>
      <c r="E2666">
        <v>30.1496</v>
      </c>
      <c r="F2666">
        <v>28.175799999999999</v>
      </c>
      <c r="G2666">
        <v>28.1877</v>
      </c>
      <c r="H2666">
        <v>21.6</v>
      </c>
      <c r="I2666">
        <v>10.3096</v>
      </c>
      <c r="J2666">
        <v>46.702599999999997</v>
      </c>
      <c r="K2666">
        <v>51.0398</v>
      </c>
      <c r="L2666">
        <v>53.788800000000002</v>
      </c>
      <c r="M2666">
        <v>14.987299999999999</v>
      </c>
      <c r="N2666">
        <v>30.127400000000002</v>
      </c>
      <c r="O2666">
        <v>20.364999999999998</v>
      </c>
      <c r="P2666">
        <v>29.803899999999999</v>
      </c>
      <c r="Q2666">
        <v>3.0179999999999998</v>
      </c>
      <c r="R2666">
        <v>43.443300000000001</v>
      </c>
      <c r="S2666">
        <v>10.801</v>
      </c>
      <c r="T2666">
        <v>0.28000000000000003</v>
      </c>
      <c r="U2666">
        <v>110.74760000000001</v>
      </c>
      <c r="V2666">
        <v>28.303599999999999</v>
      </c>
      <c r="W2666">
        <v>21.302600000000002</v>
      </c>
      <c r="X2666">
        <v>30.5809</v>
      </c>
      <c r="Y2666">
        <v>92.175600000000003</v>
      </c>
      <c r="Z2666">
        <v>12.479699999999999</v>
      </c>
      <c r="AA2666">
        <v>16.93</v>
      </c>
      <c r="AB2666">
        <v>41.258200000000002</v>
      </c>
      <c r="AC2666">
        <v>28.017099999999999</v>
      </c>
      <c r="AD2666">
        <v>18.8</v>
      </c>
      <c r="AE2666">
        <v>53.2774</v>
      </c>
      <c r="AF2666">
        <v>24.369700000000002</v>
      </c>
      <c r="AG2666">
        <v>17.044599999999999</v>
      </c>
      <c r="AH2666">
        <v>27.8444</v>
      </c>
      <c r="AI2666">
        <v>11.4267</v>
      </c>
      <c r="AJ2666">
        <v>42.667200000000001</v>
      </c>
      <c r="AK2666" t="e">
        <v>#N/A</v>
      </c>
      <c r="AL2666">
        <v>35.802599999999998</v>
      </c>
      <c r="AM2666">
        <v>25.182600000000001</v>
      </c>
      <c r="AN2666">
        <v>49.589300000000001</v>
      </c>
      <c r="AO2666">
        <v>20.186</v>
      </c>
      <c r="AP2666">
        <v>13.1235</v>
      </c>
      <c r="AQ2666">
        <v>37.292000000000002</v>
      </c>
      <c r="AR2666">
        <v>25.305599999999998</v>
      </c>
    </row>
    <row r="2667" spans="1:44" x14ac:dyDescent="0.25">
      <c r="A2667" s="1">
        <v>40430</v>
      </c>
      <c r="B2667">
        <v>59.633200000000002</v>
      </c>
      <c r="C2667">
        <v>8.4950899999999994</v>
      </c>
      <c r="D2667">
        <v>15.202299999999999</v>
      </c>
      <c r="E2667">
        <v>30.572800000000001</v>
      </c>
      <c r="F2667">
        <v>28.143699999999999</v>
      </c>
      <c r="G2667">
        <v>28.163900000000002</v>
      </c>
      <c r="H2667">
        <v>21.83</v>
      </c>
      <c r="I2667">
        <v>10.395200000000001</v>
      </c>
      <c r="J2667">
        <v>45.87</v>
      </c>
      <c r="K2667">
        <v>50.895499999999998</v>
      </c>
      <c r="L2667">
        <v>53.789200000000001</v>
      </c>
      <c r="M2667">
        <v>14.9443</v>
      </c>
      <c r="N2667">
        <v>30.633400000000002</v>
      </c>
      <c r="O2667">
        <v>20.497900000000001</v>
      </c>
      <c r="P2667">
        <v>29.6143</v>
      </c>
      <c r="Q2667">
        <v>2.9209999999999998</v>
      </c>
      <c r="R2667">
        <v>43.5961</v>
      </c>
      <c r="S2667">
        <v>10.930099999999999</v>
      </c>
      <c r="T2667">
        <v>0.27</v>
      </c>
      <c r="U2667">
        <v>111.7901</v>
      </c>
      <c r="V2667">
        <v>28.270800000000001</v>
      </c>
      <c r="W2667">
        <v>21.243600000000001</v>
      </c>
      <c r="X2667">
        <v>30.378399999999999</v>
      </c>
      <c r="Y2667">
        <v>92.249600000000001</v>
      </c>
      <c r="Z2667">
        <v>12.531700000000001</v>
      </c>
      <c r="AA2667">
        <v>16.52</v>
      </c>
      <c r="AB2667">
        <v>41.878900000000002</v>
      </c>
      <c r="AC2667">
        <v>28.6783</v>
      </c>
      <c r="AD2667">
        <v>18.82</v>
      </c>
      <c r="AE2667">
        <v>52.0062</v>
      </c>
      <c r="AF2667">
        <v>24.518599999999999</v>
      </c>
      <c r="AG2667">
        <v>17.084499999999998</v>
      </c>
      <c r="AH2667">
        <v>27.7225</v>
      </c>
      <c r="AI2667">
        <v>11.555199999999999</v>
      </c>
      <c r="AJ2667">
        <v>42.5503</v>
      </c>
      <c r="AK2667" t="e">
        <v>#N/A</v>
      </c>
      <c r="AL2667">
        <v>36.045900000000003</v>
      </c>
      <c r="AM2667">
        <v>25.273299999999999</v>
      </c>
      <c r="AN2667">
        <v>49.627600000000001</v>
      </c>
      <c r="AO2667">
        <v>20.408899999999999</v>
      </c>
      <c r="AP2667">
        <v>12.766500000000001</v>
      </c>
      <c r="AQ2667">
        <v>37.296700000000001</v>
      </c>
      <c r="AR2667">
        <v>25.448899999999998</v>
      </c>
    </row>
    <row r="2668" spans="1:44" x14ac:dyDescent="0.25">
      <c r="A2668" s="1">
        <v>40431</v>
      </c>
      <c r="B2668">
        <v>60.290199999999999</v>
      </c>
      <c r="C2668">
        <v>8.4430599999999991</v>
      </c>
      <c r="D2668">
        <v>15.3254</v>
      </c>
      <c r="E2668">
        <v>30.173400000000001</v>
      </c>
      <c r="F2668">
        <v>28.167999999999999</v>
      </c>
      <c r="G2668">
        <v>28.178100000000001</v>
      </c>
      <c r="H2668">
        <v>21.82</v>
      </c>
      <c r="I2668">
        <v>10.4255</v>
      </c>
      <c r="J2668">
        <v>46.122999999999998</v>
      </c>
      <c r="K2668">
        <v>51.301900000000003</v>
      </c>
      <c r="L2668">
        <v>54.761299999999999</v>
      </c>
      <c r="M2668">
        <v>14.9398</v>
      </c>
      <c r="N2668">
        <v>30.609500000000001</v>
      </c>
      <c r="O2668">
        <v>20.5626</v>
      </c>
      <c r="P2668">
        <v>29.668199999999999</v>
      </c>
      <c r="Q2668">
        <v>3.0230000000000001</v>
      </c>
      <c r="R2668">
        <v>43.668799999999997</v>
      </c>
      <c r="S2668">
        <v>10.9695</v>
      </c>
      <c r="T2668">
        <v>0.27200000000000002</v>
      </c>
      <c r="U2668">
        <v>112.63849999999999</v>
      </c>
      <c r="V2668">
        <v>27.855599999999999</v>
      </c>
      <c r="W2668">
        <v>21.421700000000001</v>
      </c>
      <c r="X2668">
        <v>30.962</v>
      </c>
      <c r="Y2668">
        <v>93.366100000000003</v>
      </c>
      <c r="Z2668">
        <v>12.5009</v>
      </c>
      <c r="AA2668">
        <v>16.88</v>
      </c>
      <c r="AB2668">
        <v>41.957900000000002</v>
      </c>
      <c r="AC2668">
        <v>28.412800000000001</v>
      </c>
      <c r="AD2668">
        <v>18.899999999999999</v>
      </c>
      <c r="AE2668">
        <v>52.412500000000001</v>
      </c>
      <c r="AF2668">
        <v>24.886500000000002</v>
      </c>
      <c r="AG2668">
        <v>16.9573</v>
      </c>
      <c r="AH2668">
        <v>27.637</v>
      </c>
      <c r="AI2668">
        <v>11.6976</v>
      </c>
      <c r="AJ2668">
        <v>42.5944</v>
      </c>
      <c r="AK2668" t="e">
        <v>#N/A</v>
      </c>
      <c r="AL2668">
        <v>35.867100000000001</v>
      </c>
      <c r="AM2668">
        <v>25.6751</v>
      </c>
      <c r="AN2668">
        <v>49.783700000000003</v>
      </c>
      <c r="AO2668">
        <v>20.3796</v>
      </c>
      <c r="AP2668">
        <v>13.0067</v>
      </c>
      <c r="AQ2668">
        <v>37.310499999999998</v>
      </c>
      <c r="AR2668">
        <v>25.481100000000001</v>
      </c>
    </row>
    <row r="2669" spans="1:44" x14ac:dyDescent="0.25">
      <c r="A2669" s="1">
        <v>40434</v>
      </c>
      <c r="B2669">
        <v>60.589100000000002</v>
      </c>
      <c r="C2669">
        <v>8.6559100000000004</v>
      </c>
      <c r="D2669">
        <v>15.1874</v>
      </c>
      <c r="E2669">
        <v>30.763000000000002</v>
      </c>
      <c r="F2669">
        <v>28.439900000000002</v>
      </c>
      <c r="G2669">
        <v>28.396899999999999</v>
      </c>
      <c r="H2669">
        <v>21.8</v>
      </c>
      <c r="I2669">
        <v>10.669600000000001</v>
      </c>
      <c r="J2669">
        <v>46.100499999999997</v>
      </c>
      <c r="K2669">
        <v>51.698700000000002</v>
      </c>
      <c r="L2669">
        <v>54.7331</v>
      </c>
      <c r="M2669">
        <v>15.312099999999999</v>
      </c>
      <c r="N2669">
        <v>31.049800000000001</v>
      </c>
      <c r="O2669">
        <v>20.389299999999999</v>
      </c>
      <c r="P2669">
        <v>29.8477</v>
      </c>
      <c r="Q2669">
        <v>3.1379999999999999</v>
      </c>
      <c r="R2669">
        <v>43.267699999999998</v>
      </c>
      <c r="S2669">
        <v>11.0886</v>
      </c>
      <c r="T2669">
        <v>0.28999999999999998</v>
      </c>
      <c r="U2669">
        <v>114.93300000000001</v>
      </c>
      <c r="V2669">
        <v>27.735299999999999</v>
      </c>
      <c r="W2669">
        <v>21.516999999999999</v>
      </c>
      <c r="X2669">
        <v>31.130500000000001</v>
      </c>
      <c r="Y2669">
        <v>93.986599999999996</v>
      </c>
      <c r="Z2669">
        <v>12.8348</v>
      </c>
      <c r="AA2669">
        <v>17.260000000000002</v>
      </c>
      <c r="AB2669">
        <v>41.9452</v>
      </c>
      <c r="AC2669">
        <v>29.2102</v>
      </c>
      <c r="AD2669">
        <v>18.690000000000001</v>
      </c>
      <c r="AE2669">
        <v>51.795699999999997</v>
      </c>
      <c r="AF2669">
        <v>24.648499999999999</v>
      </c>
      <c r="AG2669">
        <v>17.747199999999999</v>
      </c>
      <c r="AH2669">
        <v>27.819400000000002</v>
      </c>
      <c r="AI2669">
        <v>11.6145</v>
      </c>
      <c r="AJ2669">
        <v>42.397599999999997</v>
      </c>
      <c r="AK2669" t="e">
        <v>#N/A</v>
      </c>
      <c r="AL2669">
        <v>35.924799999999998</v>
      </c>
      <c r="AM2669">
        <v>25.692900000000002</v>
      </c>
      <c r="AN2669">
        <v>49.4163</v>
      </c>
      <c r="AO2669">
        <v>20.311199999999999</v>
      </c>
      <c r="AP2669">
        <v>12.4339</v>
      </c>
      <c r="AQ2669">
        <v>37.260199999999998</v>
      </c>
      <c r="AR2669">
        <v>25.418800000000001</v>
      </c>
    </row>
    <row r="2670" spans="1:44" x14ac:dyDescent="0.25">
      <c r="A2670" s="1">
        <v>40435</v>
      </c>
      <c r="B2670">
        <v>60.194499999999998</v>
      </c>
      <c r="C2670">
        <v>8.6004100000000001</v>
      </c>
      <c r="D2670">
        <v>15.155200000000001</v>
      </c>
      <c r="E2670">
        <v>30.021100000000001</v>
      </c>
      <c r="F2670">
        <v>27.725200000000001</v>
      </c>
      <c r="G2670">
        <v>28.396599999999999</v>
      </c>
      <c r="H2670">
        <v>21.62</v>
      </c>
      <c r="I2670">
        <v>10.4231</v>
      </c>
      <c r="J2670">
        <v>44.901699999999998</v>
      </c>
      <c r="K2670">
        <v>51.209200000000003</v>
      </c>
      <c r="L2670">
        <v>54.703299999999999</v>
      </c>
      <c r="M2670">
        <v>15.39</v>
      </c>
      <c r="N2670">
        <v>30.543800000000001</v>
      </c>
      <c r="O2670">
        <v>20.157499999999999</v>
      </c>
      <c r="P2670">
        <v>29.643599999999999</v>
      </c>
      <c r="Q2670">
        <v>2.98</v>
      </c>
      <c r="R2670">
        <v>43.1098</v>
      </c>
      <c r="S2670">
        <v>10.985200000000001</v>
      </c>
      <c r="T2670">
        <v>0.28999999999999998</v>
      </c>
      <c r="U2670">
        <v>113.13</v>
      </c>
      <c r="V2670">
        <v>28.358599999999999</v>
      </c>
      <c r="W2670">
        <v>21.4206</v>
      </c>
      <c r="X2670">
        <v>31.183700000000002</v>
      </c>
      <c r="Y2670">
        <v>93.0792</v>
      </c>
      <c r="Z2670">
        <v>12.909800000000001</v>
      </c>
      <c r="AA2670">
        <v>17.41</v>
      </c>
      <c r="AB2670">
        <v>41.965400000000002</v>
      </c>
      <c r="AC2670">
        <v>28.8157</v>
      </c>
      <c r="AD2670">
        <v>18.600000000000001</v>
      </c>
      <c r="AE2670">
        <v>51.162300000000002</v>
      </c>
      <c r="AF2670">
        <v>24.757899999999999</v>
      </c>
      <c r="AG2670">
        <v>17.623200000000001</v>
      </c>
      <c r="AH2670">
        <v>27.932200000000002</v>
      </c>
      <c r="AI2670">
        <v>11.645099999999999</v>
      </c>
      <c r="AJ2670">
        <v>42.347700000000003</v>
      </c>
      <c r="AK2670" t="e">
        <v>#N/A</v>
      </c>
      <c r="AL2670">
        <v>36.199300000000001</v>
      </c>
      <c r="AM2670">
        <v>25.5139</v>
      </c>
      <c r="AN2670">
        <v>49.177799999999998</v>
      </c>
      <c r="AO2670">
        <v>20.240400000000001</v>
      </c>
      <c r="AP2670">
        <v>12.6967</v>
      </c>
      <c r="AQ2670">
        <v>37.438000000000002</v>
      </c>
      <c r="AR2670">
        <v>25.159400000000002</v>
      </c>
    </row>
    <row r="2671" spans="1:44" x14ac:dyDescent="0.25">
      <c r="A2671" s="1">
        <v>40436</v>
      </c>
      <c r="B2671">
        <v>59.515099999999997</v>
      </c>
      <c r="C2671">
        <v>8.4640199999999997</v>
      </c>
      <c r="D2671">
        <v>15.1015</v>
      </c>
      <c r="E2671">
        <v>30.0456</v>
      </c>
      <c r="F2671">
        <v>27.4512</v>
      </c>
      <c r="G2671">
        <v>28.319099999999999</v>
      </c>
      <c r="H2671">
        <v>21.4</v>
      </c>
      <c r="I2671">
        <v>10.334199999999999</v>
      </c>
      <c r="J2671">
        <v>44.399900000000002</v>
      </c>
      <c r="K2671">
        <v>50.872799999999998</v>
      </c>
      <c r="L2671">
        <v>53.913699999999999</v>
      </c>
      <c r="M2671">
        <v>15.3247</v>
      </c>
      <c r="N2671">
        <v>30.063600000000001</v>
      </c>
      <c r="O2671">
        <v>19.882899999999999</v>
      </c>
      <c r="P2671">
        <v>29.504999999999999</v>
      </c>
      <c r="Q2671">
        <v>2.9359999999999999</v>
      </c>
      <c r="R2671">
        <v>42.641500000000001</v>
      </c>
      <c r="S2671">
        <v>10.9887</v>
      </c>
      <c r="T2671">
        <v>0.28999999999999998</v>
      </c>
      <c r="U2671">
        <v>111.9414</v>
      </c>
      <c r="V2671">
        <v>28.290700000000001</v>
      </c>
      <c r="W2671">
        <v>21.170200000000001</v>
      </c>
      <c r="X2671">
        <v>30.871200000000002</v>
      </c>
      <c r="Y2671">
        <v>92.497600000000006</v>
      </c>
      <c r="Z2671">
        <v>12.757999999999999</v>
      </c>
      <c r="AA2671">
        <v>16.96</v>
      </c>
      <c r="AB2671">
        <v>41.8384</v>
      </c>
      <c r="AC2671">
        <v>28.689399999999999</v>
      </c>
      <c r="AD2671">
        <v>18.89</v>
      </c>
      <c r="AE2671">
        <v>51.141800000000003</v>
      </c>
      <c r="AF2671">
        <v>24.4862</v>
      </c>
      <c r="AG2671">
        <v>17.497199999999999</v>
      </c>
      <c r="AH2671">
        <v>28.1069</v>
      </c>
      <c r="AI2671">
        <v>11.6487</v>
      </c>
      <c r="AJ2671">
        <v>42.219200000000001</v>
      </c>
      <c r="AK2671" t="e">
        <v>#N/A</v>
      </c>
      <c r="AL2671">
        <v>36.843699999999998</v>
      </c>
      <c r="AM2671">
        <v>24.992899999999999</v>
      </c>
      <c r="AN2671">
        <v>48.332900000000002</v>
      </c>
      <c r="AO2671">
        <v>20.205100000000002</v>
      </c>
      <c r="AP2671">
        <v>12.8996</v>
      </c>
      <c r="AQ2671">
        <v>37.178100000000001</v>
      </c>
      <c r="AR2671">
        <v>25.007100000000001</v>
      </c>
    </row>
    <row r="2672" spans="1:44" x14ac:dyDescent="0.25">
      <c r="A2672" s="1">
        <v>40437</v>
      </c>
      <c r="B2672">
        <v>59.368699999999997</v>
      </c>
      <c r="C2672">
        <v>8.2813700000000008</v>
      </c>
      <c r="D2672">
        <v>14.8657</v>
      </c>
      <c r="E2672">
        <v>29.921500000000002</v>
      </c>
      <c r="F2672">
        <v>26.9252</v>
      </c>
      <c r="G2672">
        <v>28.787299999999998</v>
      </c>
      <c r="H2672">
        <v>21.3</v>
      </c>
      <c r="I2672">
        <v>10.1441</v>
      </c>
      <c r="J2672">
        <v>43.9923</v>
      </c>
      <c r="K2672">
        <v>50.435499999999998</v>
      </c>
      <c r="L2672">
        <v>53.438600000000001</v>
      </c>
      <c r="M2672">
        <v>15.460100000000001</v>
      </c>
      <c r="N2672">
        <v>30.239899999999999</v>
      </c>
      <c r="O2672">
        <v>19.778600000000001</v>
      </c>
      <c r="P2672">
        <v>29.6114</v>
      </c>
      <c r="Q2672">
        <v>2.88</v>
      </c>
      <c r="R2672">
        <v>42.330500000000001</v>
      </c>
      <c r="S2672">
        <v>10.9018</v>
      </c>
      <c r="T2672">
        <v>0.28000000000000003</v>
      </c>
      <c r="U2672">
        <v>110.9391</v>
      </c>
      <c r="V2672">
        <v>28.6159</v>
      </c>
      <c r="W2672">
        <v>21.033100000000001</v>
      </c>
      <c r="X2672">
        <v>30.773700000000002</v>
      </c>
      <c r="Y2672">
        <v>92.038399999999996</v>
      </c>
      <c r="Z2672">
        <v>12.840400000000001</v>
      </c>
      <c r="AA2672">
        <v>17.11</v>
      </c>
      <c r="AB2672">
        <v>41.716999999999999</v>
      </c>
      <c r="AC2672">
        <v>28.501100000000001</v>
      </c>
      <c r="AD2672">
        <v>18.670000000000002</v>
      </c>
      <c r="AE2672">
        <v>50.854999999999997</v>
      </c>
      <c r="AF2672">
        <v>24.266300000000001</v>
      </c>
      <c r="AG2672">
        <v>17.523499999999999</v>
      </c>
      <c r="AH2672">
        <v>27.944800000000001</v>
      </c>
      <c r="AI2672">
        <v>11.5024</v>
      </c>
      <c r="AJ2672">
        <v>41.931899999999999</v>
      </c>
      <c r="AK2672" t="e">
        <v>#N/A</v>
      </c>
      <c r="AL2672">
        <v>36.739400000000003</v>
      </c>
      <c r="AM2672">
        <v>24.801100000000002</v>
      </c>
      <c r="AN2672">
        <v>48.186799999999998</v>
      </c>
      <c r="AO2672">
        <v>20.215699999999998</v>
      </c>
      <c r="AP2672">
        <v>12.7095</v>
      </c>
      <c r="AQ2672">
        <v>37.127699999999997</v>
      </c>
      <c r="AR2672">
        <v>24.8078</v>
      </c>
    </row>
    <row r="2673" spans="1:44" x14ac:dyDescent="0.25">
      <c r="A2673" s="1">
        <v>40438</v>
      </c>
      <c r="B2673">
        <v>60.234299999999998</v>
      </c>
      <c r="C2673">
        <v>8.2264499999999998</v>
      </c>
      <c r="D2673">
        <v>14.905200000000001</v>
      </c>
      <c r="E2673">
        <v>30.262599999999999</v>
      </c>
      <c r="F2673">
        <v>26.909400000000002</v>
      </c>
      <c r="G2673">
        <v>28.701899999999998</v>
      </c>
      <c r="H2673">
        <v>21.44</v>
      </c>
      <c r="I2673">
        <v>10.0456</v>
      </c>
      <c r="J2673">
        <v>44.313400000000001</v>
      </c>
      <c r="K2673">
        <v>51.332799999999999</v>
      </c>
      <c r="L2673">
        <v>53.112900000000003</v>
      </c>
      <c r="M2673">
        <v>15.432</v>
      </c>
      <c r="N2673">
        <v>30.1294</v>
      </c>
      <c r="O2673">
        <v>19.823</v>
      </c>
      <c r="P2673">
        <v>30.041899999999998</v>
      </c>
      <c r="Q2673">
        <v>2.97</v>
      </c>
      <c r="R2673">
        <v>42.256700000000002</v>
      </c>
      <c r="S2673">
        <v>10.9572</v>
      </c>
      <c r="T2673">
        <v>0.28000000000000003</v>
      </c>
      <c r="U2673">
        <v>110.1798</v>
      </c>
      <c r="V2673">
        <v>27.796099999999999</v>
      </c>
      <c r="W2673">
        <v>21.0199</v>
      </c>
      <c r="X2673">
        <v>30.8795</v>
      </c>
      <c r="Y2673">
        <v>92.534999999999997</v>
      </c>
      <c r="Z2673">
        <v>12.749700000000001</v>
      </c>
      <c r="AA2673">
        <v>16.850000000000001</v>
      </c>
      <c r="AB2673">
        <v>41.965400000000002</v>
      </c>
      <c r="AC2673">
        <v>27.892900000000001</v>
      </c>
      <c r="AD2673">
        <v>18.75</v>
      </c>
      <c r="AE2673">
        <v>50.598300000000002</v>
      </c>
      <c r="AF2673">
        <v>24.2331</v>
      </c>
      <c r="AG2673">
        <v>17.464500000000001</v>
      </c>
      <c r="AH2673">
        <v>28.209700000000002</v>
      </c>
      <c r="AI2673">
        <v>11.4445</v>
      </c>
      <c r="AJ2673">
        <v>41.893500000000003</v>
      </c>
      <c r="AK2673" t="e">
        <v>#N/A</v>
      </c>
      <c r="AL2673">
        <v>36.769100000000002</v>
      </c>
      <c r="AM2673">
        <v>24.755400000000002</v>
      </c>
      <c r="AN2673">
        <v>48.957299999999996</v>
      </c>
      <c r="AO2673">
        <v>20.411000000000001</v>
      </c>
      <c r="AP2673">
        <v>12.7475</v>
      </c>
      <c r="AQ2673">
        <v>37.0809</v>
      </c>
      <c r="AR2673">
        <v>25.125599999999999</v>
      </c>
    </row>
    <row r="2674" spans="1:44" x14ac:dyDescent="0.25">
      <c r="A2674" s="1">
        <v>40441</v>
      </c>
      <c r="B2674">
        <v>61.1066</v>
      </c>
      <c r="C2674">
        <v>8.3721700000000006</v>
      </c>
      <c r="D2674">
        <v>15.0223</v>
      </c>
      <c r="E2674">
        <v>31.509</v>
      </c>
      <c r="F2674">
        <v>27.604700000000001</v>
      </c>
      <c r="G2674">
        <v>29.489599999999999</v>
      </c>
      <c r="H2674">
        <v>21.81</v>
      </c>
      <c r="I2674">
        <v>10.2895</v>
      </c>
      <c r="J2674">
        <v>44.807400000000001</v>
      </c>
      <c r="K2674">
        <v>52.377899999999997</v>
      </c>
      <c r="L2674">
        <v>54.029800000000002</v>
      </c>
      <c r="M2674">
        <v>15.337899999999999</v>
      </c>
      <c r="N2674">
        <v>30.4023</v>
      </c>
      <c r="O2674">
        <v>19.942900000000002</v>
      </c>
      <c r="P2674">
        <v>30.4604</v>
      </c>
      <c r="Q2674">
        <v>3</v>
      </c>
      <c r="R2674">
        <v>42.746200000000002</v>
      </c>
      <c r="S2674">
        <v>11.120100000000001</v>
      </c>
      <c r="T2674">
        <v>0.28000000000000003</v>
      </c>
      <c r="U2674">
        <v>110.7325</v>
      </c>
      <c r="V2674">
        <v>27.9437</v>
      </c>
      <c r="W2674">
        <v>21.531300000000002</v>
      </c>
      <c r="X2674">
        <v>31.191400000000002</v>
      </c>
      <c r="Y2674">
        <v>93.571799999999996</v>
      </c>
      <c r="Z2674">
        <v>12.8172</v>
      </c>
      <c r="AA2674">
        <v>16.57</v>
      </c>
      <c r="AB2674">
        <v>42.2744</v>
      </c>
      <c r="AC2674">
        <v>28.649000000000001</v>
      </c>
      <c r="AD2674">
        <v>18.78</v>
      </c>
      <c r="AE2674">
        <v>51.081400000000002</v>
      </c>
      <c r="AF2674">
        <v>24.347000000000001</v>
      </c>
      <c r="AG2674">
        <v>17.597999999999999</v>
      </c>
      <c r="AH2674">
        <v>28.584299999999999</v>
      </c>
      <c r="AI2674">
        <v>11.572900000000001</v>
      </c>
      <c r="AJ2674">
        <v>42.164400000000001</v>
      </c>
      <c r="AK2674" t="e">
        <v>#N/A</v>
      </c>
      <c r="AL2674">
        <v>37.3504</v>
      </c>
      <c r="AM2674">
        <v>25.308499999999999</v>
      </c>
      <c r="AN2674">
        <v>49.495699999999999</v>
      </c>
      <c r="AO2674">
        <v>20.652999999999999</v>
      </c>
      <c r="AP2674">
        <v>13.0723</v>
      </c>
      <c r="AQ2674">
        <v>37.411499999999997</v>
      </c>
      <c r="AR2674">
        <v>25.345600000000001</v>
      </c>
    </row>
    <row r="2675" spans="1:44" x14ac:dyDescent="0.25">
      <c r="A2675" s="1">
        <v>40442</v>
      </c>
      <c r="B2675">
        <v>60.293300000000002</v>
      </c>
      <c r="C2675">
        <v>8.1888400000000008</v>
      </c>
      <c r="D2675">
        <v>15.064299999999999</v>
      </c>
      <c r="E2675">
        <v>31.1509</v>
      </c>
      <c r="F2675">
        <v>27.5154</v>
      </c>
      <c r="G2675">
        <v>29.4422</v>
      </c>
      <c r="H2675">
        <v>21.7</v>
      </c>
      <c r="I2675">
        <v>10.186299999999999</v>
      </c>
      <c r="J2675">
        <v>45.0077</v>
      </c>
      <c r="K2675">
        <v>53.339399999999998</v>
      </c>
      <c r="L2675">
        <v>53.7393</v>
      </c>
      <c r="M2675">
        <v>15.206799999999999</v>
      </c>
      <c r="N2675">
        <v>29.915199999999999</v>
      </c>
      <c r="O2675">
        <v>19.920999999999999</v>
      </c>
      <c r="P2675">
        <v>30.5032</v>
      </c>
      <c r="Q2675">
        <v>2.97</v>
      </c>
      <c r="R2675">
        <v>42.589399999999998</v>
      </c>
      <c r="S2675">
        <v>11.0611</v>
      </c>
      <c r="T2675">
        <v>0.28999999999999998</v>
      </c>
      <c r="U2675">
        <v>109.98099999999999</v>
      </c>
      <c r="V2675">
        <v>28.220300000000002</v>
      </c>
      <c r="W2675">
        <v>21.637799999999999</v>
      </c>
      <c r="X2675">
        <v>31.082100000000001</v>
      </c>
      <c r="Y2675">
        <v>93.378200000000007</v>
      </c>
      <c r="Z2675">
        <v>12.914</v>
      </c>
      <c r="AA2675">
        <v>16.32</v>
      </c>
      <c r="AB2675">
        <v>42.024500000000003</v>
      </c>
      <c r="AC2675">
        <v>28.1327</v>
      </c>
      <c r="AD2675">
        <v>18.690000000000001</v>
      </c>
      <c r="AE2675">
        <v>51.173299999999998</v>
      </c>
      <c r="AF2675">
        <v>24.3812</v>
      </c>
      <c r="AG2675">
        <v>17.3432</v>
      </c>
      <c r="AH2675">
        <v>28.236899999999999</v>
      </c>
      <c r="AI2675">
        <v>11.445600000000001</v>
      </c>
      <c r="AJ2675">
        <v>42.078099999999999</v>
      </c>
      <c r="AK2675" t="e">
        <v>#N/A</v>
      </c>
      <c r="AL2675">
        <v>36.781700000000001</v>
      </c>
      <c r="AM2675">
        <v>25.458100000000002</v>
      </c>
      <c r="AN2675">
        <v>49.483400000000003</v>
      </c>
      <c r="AO2675">
        <v>20.728100000000001</v>
      </c>
      <c r="AP2675">
        <v>12.9579</v>
      </c>
      <c r="AQ2675">
        <v>37.301200000000001</v>
      </c>
      <c r="AR2675">
        <v>24.967300000000002</v>
      </c>
    </row>
    <row r="2676" spans="1:44" x14ac:dyDescent="0.25">
      <c r="A2676" s="1">
        <v>40443</v>
      </c>
      <c r="B2676">
        <v>59.247100000000003</v>
      </c>
      <c r="C2676">
        <v>8.4208400000000001</v>
      </c>
      <c r="D2676">
        <v>14.795500000000001</v>
      </c>
      <c r="E2676">
        <v>30.589400000000001</v>
      </c>
      <c r="F2676">
        <v>26.319400000000002</v>
      </c>
      <c r="G2676">
        <v>29.310099999999998</v>
      </c>
      <c r="H2676">
        <v>21.44</v>
      </c>
      <c r="I2676">
        <v>9.8317599999999992</v>
      </c>
      <c r="J2676">
        <v>43.9589</v>
      </c>
      <c r="K2676">
        <v>52.221600000000002</v>
      </c>
      <c r="L2676">
        <v>52.427300000000002</v>
      </c>
      <c r="M2676">
        <v>14.9499</v>
      </c>
      <c r="N2676">
        <v>28.922000000000001</v>
      </c>
      <c r="O2676">
        <v>19.5976</v>
      </c>
      <c r="P2676">
        <v>29.806000000000001</v>
      </c>
      <c r="Q2676">
        <v>2.95</v>
      </c>
      <c r="R2676">
        <v>41.750599999999999</v>
      </c>
      <c r="S2676">
        <v>10.846</v>
      </c>
      <c r="T2676">
        <v>0.27</v>
      </c>
      <c r="U2676">
        <v>105.59820000000001</v>
      </c>
      <c r="V2676">
        <v>27.4483</v>
      </c>
      <c r="W2676">
        <v>21.222200000000001</v>
      </c>
      <c r="X2676">
        <v>30.060099999999998</v>
      </c>
      <c r="Y2676">
        <v>92.083100000000002</v>
      </c>
      <c r="Z2676">
        <v>12.5921</v>
      </c>
      <c r="AA2676">
        <v>16.04</v>
      </c>
      <c r="AB2676">
        <v>41.277099999999997</v>
      </c>
      <c r="AC2676">
        <v>27.1768</v>
      </c>
      <c r="AD2676">
        <v>18.3</v>
      </c>
      <c r="AE2676">
        <v>49.986199999999997</v>
      </c>
      <c r="AF2676">
        <v>24.092500000000001</v>
      </c>
      <c r="AG2676">
        <v>16.661000000000001</v>
      </c>
      <c r="AH2676">
        <v>27.585799999999999</v>
      </c>
      <c r="AI2676">
        <v>11.289099999999999</v>
      </c>
      <c r="AJ2676">
        <v>41.491199999999999</v>
      </c>
      <c r="AK2676" t="e">
        <v>#N/A</v>
      </c>
      <c r="AL2676">
        <v>35.700699999999998</v>
      </c>
      <c r="AM2676">
        <v>25.291</v>
      </c>
      <c r="AN2676">
        <v>48.566099999999999</v>
      </c>
      <c r="AO2676">
        <v>20.393799999999999</v>
      </c>
      <c r="AP2676">
        <v>12.845000000000001</v>
      </c>
      <c r="AQ2676">
        <v>36.7911</v>
      </c>
      <c r="AR2676">
        <v>24.149100000000001</v>
      </c>
    </row>
    <row r="2677" spans="1:44" x14ac:dyDescent="0.25">
      <c r="A2677" s="1">
        <v>40444</v>
      </c>
      <c r="B2677">
        <v>58.674900000000001</v>
      </c>
      <c r="C2677">
        <v>8.4755699999999994</v>
      </c>
      <c r="D2677">
        <v>14.6731</v>
      </c>
      <c r="E2677">
        <v>30.3751</v>
      </c>
      <c r="F2677">
        <v>25.956399999999999</v>
      </c>
      <c r="G2677">
        <v>29.5198</v>
      </c>
      <c r="H2677">
        <v>21.46</v>
      </c>
      <c r="I2677">
        <v>9.6783400000000004</v>
      </c>
      <c r="J2677">
        <v>43.2316</v>
      </c>
      <c r="K2677">
        <v>52.4373</v>
      </c>
      <c r="L2677">
        <v>52.1175</v>
      </c>
      <c r="M2677">
        <v>14.898999999999999</v>
      </c>
      <c r="N2677">
        <v>28.413</v>
      </c>
      <c r="O2677">
        <v>19.5364</v>
      </c>
      <c r="P2677">
        <v>29.7637</v>
      </c>
      <c r="Q2677">
        <v>2.96</v>
      </c>
      <c r="R2677">
        <v>41.674700000000001</v>
      </c>
      <c r="S2677">
        <v>10.641999999999999</v>
      </c>
      <c r="T2677">
        <v>0.27</v>
      </c>
      <c r="U2677">
        <v>103.6626</v>
      </c>
      <c r="V2677">
        <v>27.950500000000002</v>
      </c>
      <c r="W2677">
        <v>21.259799999999998</v>
      </c>
      <c r="X2677">
        <v>29.862400000000001</v>
      </c>
      <c r="Y2677">
        <v>91.739400000000003</v>
      </c>
      <c r="Z2677">
        <v>12.610900000000001</v>
      </c>
      <c r="AA2677">
        <v>15.95</v>
      </c>
      <c r="AB2677">
        <v>41.2973</v>
      </c>
      <c r="AC2677">
        <v>26.687000000000001</v>
      </c>
      <c r="AD2677">
        <v>18.440000000000001</v>
      </c>
      <c r="AE2677">
        <v>49.813000000000002</v>
      </c>
      <c r="AF2677">
        <v>23.970400000000001</v>
      </c>
      <c r="AG2677">
        <v>16.59</v>
      </c>
      <c r="AH2677">
        <v>27.799600000000002</v>
      </c>
      <c r="AI2677">
        <v>11.205399999999999</v>
      </c>
      <c r="AJ2677">
        <v>41.234900000000003</v>
      </c>
      <c r="AK2677" t="e">
        <v>#N/A</v>
      </c>
      <c r="AL2677">
        <v>35.858499999999999</v>
      </c>
      <c r="AM2677">
        <v>25.1982</v>
      </c>
      <c r="AN2677">
        <v>48.177300000000002</v>
      </c>
      <c r="AO2677">
        <v>20.317499999999999</v>
      </c>
      <c r="AP2677">
        <v>12.950200000000001</v>
      </c>
      <c r="AQ2677">
        <v>36.787700000000001</v>
      </c>
      <c r="AR2677">
        <v>23.603400000000001</v>
      </c>
    </row>
    <row r="2678" spans="1:44" x14ac:dyDescent="0.25">
      <c r="A2678" s="1">
        <v>40445</v>
      </c>
      <c r="B2678">
        <v>59.26</v>
      </c>
      <c r="C2678">
        <v>8.7492099999999997</v>
      </c>
      <c r="D2678">
        <v>14.822800000000001</v>
      </c>
      <c r="E2678">
        <v>30.722100000000001</v>
      </c>
      <c r="F2678">
        <v>26.813400000000001</v>
      </c>
      <c r="G2678">
        <v>29.669</v>
      </c>
      <c r="H2678">
        <v>21.37</v>
      </c>
      <c r="I2678">
        <v>9.9280000000000008</v>
      </c>
      <c r="J2678">
        <v>44.281399999999998</v>
      </c>
      <c r="K2678">
        <v>54.459499999999998</v>
      </c>
      <c r="L2678">
        <v>52.813099999999999</v>
      </c>
      <c r="M2678">
        <v>15.1851</v>
      </c>
      <c r="N2678">
        <v>28.966799999999999</v>
      </c>
      <c r="O2678">
        <v>19.658200000000001</v>
      </c>
      <c r="P2678">
        <v>30.3384</v>
      </c>
      <c r="Q2678">
        <v>2.97</v>
      </c>
      <c r="R2678">
        <v>41.804400000000001</v>
      </c>
      <c r="S2678">
        <v>10.911899999999999</v>
      </c>
      <c r="T2678">
        <v>0.26</v>
      </c>
      <c r="U2678">
        <v>104.6588</v>
      </c>
      <c r="V2678">
        <v>28.338899999999999</v>
      </c>
      <c r="W2678">
        <v>21.666599999999999</v>
      </c>
      <c r="X2678">
        <v>30.508299999999998</v>
      </c>
      <c r="Y2678">
        <v>92.819400000000002</v>
      </c>
      <c r="Z2678">
        <v>12.8177</v>
      </c>
      <c r="AA2678">
        <v>15.22</v>
      </c>
      <c r="AB2678">
        <v>41.242199999999997</v>
      </c>
      <c r="AC2678">
        <v>26.950600000000001</v>
      </c>
      <c r="AD2678">
        <v>18.329999999999998</v>
      </c>
      <c r="AE2678">
        <v>49.787399999999998</v>
      </c>
      <c r="AF2678">
        <v>24.253</v>
      </c>
      <c r="AG2678">
        <v>16.716100000000001</v>
      </c>
      <c r="AH2678">
        <v>28.290600000000001</v>
      </c>
      <c r="AI2678">
        <v>11.366300000000001</v>
      </c>
      <c r="AJ2678">
        <v>41.2423</v>
      </c>
      <c r="AK2678" t="e">
        <v>#N/A</v>
      </c>
      <c r="AL2678">
        <v>36.11</v>
      </c>
      <c r="AM2678">
        <v>25.235800000000001</v>
      </c>
      <c r="AN2678">
        <v>49.023200000000003</v>
      </c>
      <c r="AO2678">
        <v>20.477599999999999</v>
      </c>
      <c r="AP2678">
        <v>13.116199999999999</v>
      </c>
      <c r="AQ2678">
        <v>36.836500000000001</v>
      </c>
      <c r="AR2678">
        <v>23.772400000000001</v>
      </c>
    </row>
    <row r="2679" spans="1:44" x14ac:dyDescent="0.25">
      <c r="A2679" s="1">
        <v>40448</v>
      </c>
      <c r="B2679">
        <v>58.451999999999998</v>
      </c>
      <c r="C2679">
        <v>8.6142599999999998</v>
      </c>
      <c r="D2679">
        <v>14.757400000000001</v>
      </c>
      <c r="E2679">
        <v>30.793600000000001</v>
      </c>
      <c r="F2679">
        <v>27.167000000000002</v>
      </c>
      <c r="G2679">
        <v>29.397600000000001</v>
      </c>
      <c r="H2679">
        <v>21.34</v>
      </c>
      <c r="I2679">
        <v>9.6185200000000002</v>
      </c>
      <c r="J2679">
        <v>43.583500000000001</v>
      </c>
      <c r="K2679">
        <v>54.067700000000002</v>
      </c>
      <c r="L2679">
        <v>52.532299999999999</v>
      </c>
      <c r="M2679">
        <v>15.125500000000001</v>
      </c>
      <c r="N2679">
        <v>28.606200000000001</v>
      </c>
      <c r="O2679">
        <v>19.556799999999999</v>
      </c>
      <c r="P2679">
        <v>30.006499999999999</v>
      </c>
      <c r="Q2679">
        <v>3.032</v>
      </c>
      <c r="R2679">
        <v>41.575800000000001</v>
      </c>
      <c r="S2679">
        <v>10.7094</v>
      </c>
      <c r="T2679">
        <v>0.26</v>
      </c>
      <c r="U2679">
        <v>103.24890000000001</v>
      </c>
      <c r="V2679">
        <v>28.395</v>
      </c>
      <c r="W2679">
        <v>21.5349</v>
      </c>
      <c r="X2679">
        <v>29.937799999999999</v>
      </c>
      <c r="Y2679">
        <v>92.743700000000004</v>
      </c>
      <c r="Z2679">
        <v>12.637600000000001</v>
      </c>
      <c r="AA2679">
        <v>15.73</v>
      </c>
      <c r="AB2679">
        <v>40.970700000000001</v>
      </c>
      <c r="AC2679">
        <v>26.368500000000001</v>
      </c>
      <c r="AD2679">
        <v>18.43</v>
      </c>
      <c r="AE2679">
        <v>49.323</v>
      </c>
      <c r="AF2679">
        <v>24.000299999999999</v>
      </c>
      <c r="AG2679">
        <v>16.601900000000001</v>
      </c>
      <c r="AH2679">
        <v>27.991399999999999</v>
      </c>
      <c r="AI2679">
        <v>11.161899999999999</v>
      </c>
      <c r="AJ2679">
        <v>40.643900000000002</v>
      </c>
      <c r="AK2679" t="e">
        <v>#N/A</v>
      </c>
      <c r="AL2679">
        <v>35.2864</v>
      </c>
      <c r="AM2679">
        <v>24.847000000000001</v>
      </c>
      <c r="AN2679">
        <v>48.3842</v>
      </c>
      <c r="AO2679">
        <v>20.516200000000001</v>
      </c>
      <c r="AP2679">
        <v>13.166499999999999</v>
      </c>
      <c r="AQ2679">
        <v>36.252099999999999</v>
      </c>
      <c r="AR2679">
        <v>23.453399999999998</v>
      </c>
    </row>
    <row r="2680" spans="1:44" x14ac:dyDescent="0.25">
      <c r="A2680" s="1">
        <v>40449</v>
      </c>
      <c r="B2680">
        <v>59.103000000000002</v>
      </c>
      <c r="C2680">
        <v>8.7323799999999991</v>
      </c>
      <c r="D2680">
        <v>14.893000000000001</v>
      </c>
      <c r="E2680">
        <v>31.009899999999998</v>
      </c>
      <c r="F2680">
        <v>27.340499999999999</v>
      </c>
      <c r="G2680">
        <v>29.010999999999999</v>
      </c>
      <c r="H2680">
        <v>21.31</v>
      </c>
      <c r="I2680">
        <v>9.6524900000000002</v>
      </c>
      <c r="J2680">
        <v>44.068800000000003</v>
      </c>
      <c r="K2680">
        <v>54.224499999999999</v>
      </c>
      <c r="L2680">
        <v>53.124099999999999</v>
      </c>
      <c r="M2680">
        <v>14.9734</v>
      </c>
      <c r="N2680">
        <v>28.715800000000002</v>
      </c>
      <c r="O2680">
        <v>19.7486</v>
      </c>
      <c r="P2680">
        <v>30.289899999999999</v>
      </c>
      <c r="Q2680">
        <v>3</v>
      </c>
      <c r="R2680">
        <v>41.864400000000003</v>
      </c>
      <c r="S2680">
        <v>10.7295</v>
      </c>
      <c r="T2680">
        <v>0.25</v>
      </c>
      <c r="U2680">
        <v>102.67829999999999</v>
      </c>
      <c r="V2680">
        <v>28.678899999999999</v>
      </c>
      <c r="W2680">
        <v>21.705400000000001</v>
      </c>
      <c r="X2680">
        <v>30.2149</v>
      </c>
      <c r="Y2680">
        <v>93.026399999999995</v>
      </c>
      <c r="Z2680">
        <v>12.831099999999999</v>
      </c>
      <c r="AA2680">
        <v>15.71</v>
      </c>
      <c r="AB2680">
        <v>41.286999999999999</v>
      </c>
      <c r="AC2680">
        <v>26.3141</v>
      </c>
      <c r="AD2680">
        <v>18.03</v>
      </c>
      <c r="AE2680">
        <v>49.299399999999999</v>
      </c>
      <c r="AF2680">
        <v>24.1083</v>
      </c>
      <c r="AG2680">
        <v>16.589200000000002</v>
      </c>
      <c r="AH2680">
        <v>28.5688</v>
      </c>
      <c r="AI2680">
        <v>11.3452</v>
      </c>
      <c r="AJ2680">
        <v>40.415100000000002</v>
      </c>
      <c r="AK2680" t="e">
        <v>#N/A</v>
      </c>
      <c r="AL2680">
        <v>35.69</v>
      </c>
      <c r="AM2680">
        <v>24.6602</v>
      </c>
      <c r="AN2680">
        <v>48.916600000000003</v>
      </c>
      <c r="AO2680">
        <v>20.454599999999999</v>
      </c>
      <c r="AP2680">
        <v>13.2319</v>
      </c>
      <c r="AQ2680">
        <v>36.528599999999997</v>
      </c>
      <c r="AR2680">
        <v>23.433700000000002</v>
      </c>
    </row>
    <row r="2681" spans="1:44" x14ac:dyDescent="0.25">
      <c r="A2681" s="1">
        <v>40450</v>
      </c>
      <c r="B2681">
        <v>58.534599999999998</v>
      </c>
      <c r="C2681">
        <v>8.5365500000000001</v>
      </c>
      <c r="D2681">
        <v>14.7583</v>
      </c>
      <c r="E2681">
        <v>30.188600000000001</v>
      </c>
      <c r="F2681">
        <v>27.131399999999999</v>
      </c>
      <c r="G2681">
        <v>28.740200000000002</v>
      </c>
      <c r="H2681">
        <v>21.22</v>
      </c>
      <c r="I2681">
        <v>9.4303399999999993</v>
      </c>
      <c r="J2681">
        <v>44.559399999999997</v>
      </c>
      <c r="K2681">
        <v>53.838200000000001</v>
      </c>
      <c r="L2681">
        <v>52.794499999999999</v>
      </c>
      <c r="M2681">
        <v>14.8141</v>
      </c>
      <c r="N2681">
        <v>28.689900000000002</v>
      </c>
      <c r="O2681">
        <v>19.417100000000001</v>
      </c>
      <c r="P2681">
        <v>29.206099999999999</v>
      </c>
      <c r="Q2681">
        <v>3.089</v>
      </c>
      <c r="R2681">
        <v>41.086399999999998</v>
      </c>
      <c r="S2681">
        <v>10.5588</v>
      </c>
      <c r="T2681">
        <v>0.25</v>
      </c>
      <c r="U2681">
        <v>101.12609999999999</v>
      </c>
      <c r="V2681">
        <v>28.980899999999998</v>
      </c>
      <c r="W2681">
        <v>21.464500000000001</v>
      </c>
      <c r="X2681">
        <v>29.778300000000002</v>
      </c>
      <c r="Y2681">
        <v>92.396699999999996</v>
      </c>
      <c r="Z2681">
        <v>12.513199999999999</v>
      </c>
      <c r="AA2681">
        <v>15.34</v>
      </c>
      <c r="AB2681">
        <v>40.750399999999999</v>
      </c>
      <c r="AC2681">
        <v>25.661300000000001</v>
      </c>
      <c r="AD2681">
        <v>18.14</v>
      </c>
      <c r="AE2681">
        <v>48.634900000000002</v>
      </c>
      <c r="AF2681">
        <v>23.7577</v>
      </c>
      <c r="AG2681">
        <v>16.285499999999999</v>
      </c>
      <c r="AH2681">
        <v>28.0031</v>
      </c>
      <c r="AI2681">
        <v>11.200100000000001</v>
      </c>
      <c r="AJ2681">
        <v>39.722900000000003</v>
      </c>
      <c r="AK2681" t="e">
        <v>#N/A</v>
      </c>
      <c r="AL2681">
        <v>34.825099999999999</v>
      </c>
      <c r="AM2681">
        <v>24.497900000000001</v>
      </c>
      <c r="AN2681">
        <v>48.299599999999998</v>
      </c>
      <c r="AO2681">
        <v>20.1906</v>
      </c>
      <c r="AP2681">
        <v>13.2887</v>
      </c>
      <c r="AQ2681">
        <v>35.807899999999997</v>
      </c>
      <c r="AR2681">
        <v>23.027200000000001</v>
      </c>
    </row>
    <row r="2682" spans="1:44" x14ac:dyDescent="0.25">
      <c r="A2682" s="1">
        <v>40451</v>
      </c>
      <c r="B2682">
        <v>58.067799999999998</v>
      </c>
      <c r="C2682">
        <v>8.5345300000000002</v>
      </c>
      <c r="D2682">
        <v>14.5786</v>
      </c>
      <c r="E2682">
        <v>29.4208</v>
      </c>
      <c r="F2682">
        <v>28.25</v>
      </c>
      <c r="G2682">
        <v>28.301200000000001</v>
      </c>
      <c r="H2682">
        <v>21.14</v>
      </c>
      <c r="I2682">
        <v>9.3976400000000009</v>
      </c>
      <c r="J2682">
        <v>44.822499999999998</v>
      </c>
      <c r="K2682">
        <v>52.813000000000002</v>
      </c>
      <c r="L2682">
        <v>52.502400000000002</v>
      </c>
      <c r="M2682">
        <v>14.7942</v>
      </c>
      <c r="N2682">
        <v>28.5395</v>
      </c>
      <c r="O2682">
        <v>19.285399999999999</v>
      </c>
      <c r="P2682">
        <v>29.1858</v>
      </c>
      <c r="Q2682">
        <v>3.15</v>
      </c>
      <c r="R2682">
        <v>41.1081</v>
      </c>
      <c r="S2682">
        <v>10.459300000000001</v>
      </c>
      <c r="T2682">
        <v>0.25</v>
      </c>
      <c r="U2682">
        <v>100.9636</v>
      </c>
      <c r="V2682">
        <v>28.589600000000001</v>
      </c>
      <c r="W2682">
        <v>21.318899999999999</v>
      </c>
      <c r="X2682">
        <v>29.630099999999999</v>
      </c>
      <c r="Y2682">
        <v>91.234800000000007</v>
      </c>
      <c r="Z2682">
        <v>12.4533</v>
      </c>
      <c r="AA2682">
        <v>15.33</v>
      </c>
      <c r="AB2682">
        <v>40.411700000000003</v>
      </c>
      <c r="AC2682">
        <v>25.358599999999999</v>
      </c>
      <c r="AD2682">
        <v>17.71</v>
      </c>
      <c r="AE2682">
        <v>48.542099999999998</v>
      </c>
      <c r="AF2682">
        <v>23.4954</v>
      </c>
      <c r="AG2682">
        <v>16.2347</v>
      </c>
      <c r="AH2682">
        <v>28.000599999999999</v>
      </c>
      <c r="AI2682">
        <v>11.022</v>
      </c>
      <c r="AJ2682">
        <v>39.431100000000001</v>
      </c>
      <c r="AK2682" t="e">
        <v>#N/A</v>
      </c>
      <c r="AL2682">
        <v>34.804200000000002</v>
      </c>
      <c r="AM2682">
        <v>24.3691</v>
      </c>
      <c r="AN2682">
        <v>47.993499999999997</v>
      </c>
      <c r="AO2682">
        <v>20.092700000000001</v>
      </c>
      <c r="AP2682">
        <v>13.226000000000001</v>
      </c>
      <c r="AQ2682">
        <v>35.8247</v>
      </c>
      <c r="AR2682">
        <v>23.0274</v>
      </c>
    </row>
    <row r="2683" spans="1:44" x14ac:dyDescent="0.25">
      <c r="A2683" s="1">
        <v>40452</v>
      </c>
      <c r="B2683">
        <v>58.343899999999998</v>
      </c>
      <c r="C2683">
        <v>8.5701199999999993</v>
      </c>
      <c r="D2683">
        <v>14.351000000000001</v>
      </c>
      <c r="E2683">
        <v>29.079599999999999</v>
      </c>
      <c r="F2683">
        <v>27.917000000000002</v>
      </c>
      <c r="G2683">
        <v>28.0184</v>
      </c>
      <c r="H2683">
        <v>20.86</v>
      </c>
      <c r="I2683">
        <v>9.4868299999999994</v>
      </c>
      <c r="J2683">
        <v>44.762</v>
      </c>
      <c r="K2683">
        <v>52.205800000000004</v>
      </c>
      <c r="L2683">
        <v>52.783700000000003</v>
      </c>
      <c r="M2683">
        <v>14.716799999999999</v>
      </c>
      <c r="N2683">
        <v>29.6831</v>
      </c>
      <c r="O2683">
        <v>19.372399999999999</v>
      </c>
      <c r="P2683">
        <v>29.169499999999999</v>
      </c>
      <c r="Q2683">
        <v>3.13</v>
      </c>
      <c r="R2683">
        <v>41.370600000000003</v>
      </c>
      <c r="S2683">
        <v>10.4703</v>
      </c>
      <c r="T2683">
        <v>0.24</v>
      </c>
      <c r="U2683">
        <v>102.55629999999999</v>
      </c>
      <c r="V2683">
        <v>27.5488</v>
      </c>
      <c r="W2683">
        <v>21.291399999999999</v>
      </c>
      <c r="X2683">
        <v>29.602499999999999</v>
      </c>
      <c r="Y2683">
        <v>91.730800000000002</v>
      </c>
      <c r="Z2683">
        <v>12.46</v>
      </c>
      <c r="AA2683">
        <v>15.54</v>
      </c>
      <c r="AB2683">
        <v>40.045900000000003</v>
      </c>
      <c r="AC2683">
        <v>25.711400000000001</v>
      </c>
      <c r="AD2683">
        <v>17.53</v>
      </c>
      <c r="AE2683">
        <v>48.531799999999997</v>
      </c>
      <c r="AF2683">
        <v>23.2286</v>
      </c>
      <c r="AG2683">
        <v>16.07</v>
      </c>
      <c r="AH2683">
        <v>27.8797</v>
      </c>
      <c r="AI2683">
        <v>10.9658</v>
      </c>
      <c r="AJ2683">
        <v>39.331200000000003</v>
      </c>
      <c r="AK2683" t="e">
        <v>#N/A</v>
      </c>
      <c r="AL2683">
        <v>34.619700000000002</v>
      </c>
      <c r="AM2683">
        <v>24.4514</v>
      </c>
      <c r="AN2683">
        <v>47.653799999999997</v>
      </c>
      <c r="AO2683">
        <v>20.162400000000002</v>
      </c>
      <c r="AP2683">
        <v>12.984400000000001</v>
      </c>
      <c r="AQ2683">
        <v>35.514600000000002</v>
      </c>
      <c r="AR2683">
        <v>23.0626</v>
      </c>
    </row>
    <row r="2684" spans="1:44" x14ac:dyDescent="0.25">
      <c r="A2684" s="1">
        <v>40455</v>
      </c>
      <c r="B2684">
        <v>57.819699999999997</v>
      </c>
      <c r="C2684">
        <v>8.3657199999999996</v>
      </c>
      <c r="D2684">
        <v>14.4032</v>
      </c>
      <c r="E2684">
        <v>27.2211</v>
      </c>
      <c r="F2684">
        <v>28.262</v>
      </c>
      <c r="G2684">
        <v>27.675899999999999</v>
      </c>
      <c r="H2684">
        <v>20.96</v>
      </c>
      <c r="I2684">
        <v>9.3942099999999993</v>
      </c>
      <c r="J2684">
        <v>44.495199999999997</v>
      </c>
      <c r="K2684">
        <v>51.664200000000001</v>
      </c>
      <c r="L2684">
        <v>52.451700000000002</v>
      </c>
      <c r="M2684">
        <v>14.638400000000001</v>
      </c>
      <c r="N2684">
        <v>29.2926</v>
      </c>
      <c r="O2684">
        <v>19.3233</v>
      </c>
      <c r="P2684">
        <v>28.934100000000001</v>
      </c>
      <c r="Q2684">
        <v>2.96</v>
      </c>
      <c r="R2684">
        <v>41.202100000000002</v>
      </c>
      <c r="S2684">
        <v>10.319699999999999</v>
      </c>
      <c r="T2684">
        <v>0.25</v>
      </c>
      <c r="U2684">
        <v>101.9276</v>
      </c>
      <c r="V2684">
        <v>27.503</v>
      </c>
      <c r="W2684">
        <v>21.223500000000001</v>
      </c>
      <c r="X2684">
        <v>29.2852</v>
      </c>
      <c r="Y2684">
        <v>91.607200000000006</v>
      </c>
      <c r="Z2684">
        <v>12.1884</v>
      </c>
      <c r="AA2684">
        <v>15.79</v>
      </c>
      <c r="AB2684">
        <v>40.055300000000003</v>
      </c>
      <c r="AC2684">
        <v>25.867899999999999</v>
      </c>
      <c r="AD2684">
        <v>17.649999999999999</v>
      </c>
      <c r="AE2684">
        <v>48.625700000000002</v>
      </c>
      <c r="AF2684">
        <v>23.2133</v>
      </c>
      <c r="AG2684">
        <v>15.7844</v>
      </c>
      <c r="AH2684">
        <v>27.793700000000001</v>
      </c>
      <c r="AI2684">
        <v>10.803599999999999</v>
      </c>
      <c r="AJ2684">
        <v>39.260599999999997</v>
      </c>
      <c r="AK2684" t="e">
        <v>#N/A</v>
      </c>
      <c r="AL2684">
        <v>34.672800000000002</v>
      </c>
      <c r="AM2684">
        <v>23.873799999999999</v>
      </c>
      <c r="AN2684">
        <v>47.324300000000001</v>
      </c>
      <c r="AO2684">
        <v>20.279299999999999</v>
      </c>
      <c r="AP2684">
        <v>12.9901</v>
      </c>
      <c r="AQ2684">
        <v>35.709000000000003</v>
      </c>
      <c r="AR2684">
        <v>22.959399999999999</v>
      </c>
    </row>
    <row r="2685" spans="1:44" x14ac:dyDescent="0.25">
      <c r="A2685" s="1">
        <v>40456</v>
      </c>
      <c r="B2685">
        <v>58.9377</v>
      </c>
      <c r="C2685">
        <v>8.4737399999999994</v>
      </c>
      <c r="D2685">
        <v>14.577299999999999</v>
      </c>
      <c r="E2685">
        <v>26.539200000000001</v>
      </c>
      <c r="F2685">
        <v>28.580400000000001</v>
      </c>
      <c r="G2685">
        <v>28.5428</v>
      </c>
      <c r="H2685">
        <v>21.17</v>
      </c>
      <c r="I2685">
        <v>9.6343800000000002</v>
      </c>
      <c r="J2685">
        <v>45.767499999999998</v>
      </c>
      <c r="K2685">
        <v>52.785699999999999</v>
      </c>
      <c r="L2685">
        <v>53.500700000000002</v>
      </c>
      <c r="M2685">
        <v>14.7127</v>
      </c>
      <c r="N2685">
        <v>29.856400000000001</v>
      </c>
      <c r="O2685">
        <v>19.4727</v>
      </c>
      <c r="P2685">
        <v>29.651199999999999</v>
      </c>
      <c r="Q2685">
        <v>2.88</v>
      </c>
      <c r="R2685">
        <v>41.682899999999997</v>
      </c>
      <c r="S2685">
        <v>10.524900000000001</v>
      </c>
      <c r="T2685">
        <v>0.25</v>
      </c>
      <c r="U2685">
        <v>103.4478</v>
      </c>
      <c r="V2685">
        <v>27.4678</v>
      </c>
      <c r="W2685">
        <v>21.154699999999998</v>
      </c>
      <c r="X2685">
        <v>30.0609</v>
      </c>
      <c r="Y2685">
        <v>92.731999999999999</v>
      </c>
      <c r="Z2685">
        <v>12.3019</v>
      </c>
      <c r="AA2685">
        <v>15.61</v>
      </c>
      <c r="AB2685">
        <v>40.5672</v>
      </c>
      <c r="AC2685">
        <v>26.1829</v>
      </c>
      <c r="AD2685">
        <v>17.63</v>
      </c>
      <c r="AE2685">
        <v>48.922400000000003</v>
      </c>
      <c r="AF2685">
        <v>23.403099999999998</v>
      </c>
      <c r="AG2685">
        <v>15.987299999999999</v>
      </c>
      <c r="AH2685">
        <v>28.133800000000001</v>
      </c>
      <c r="AI2685">
        <v>10.954599999999999</v>
      </c>
      <c r="AJ2685">
        <v>39.606900000000003</v>
      </c>
      <c r="AK2685" t="e">
        <v>#N/A</v>
      </c>
      <c r="AL2685">
        <v>34.9803</v>
      </c>
      <c r="AM2685">
        <v>24.1081</v>
      </c>
      <c r="AN2685">
        <v>48.387900000000002</v>
      </c>
      <c r="AO2685">
        <v>20.4986</v>
      </c>
      <c r="AP2685">
        <v>13.228</v>
      </c>
      <c r="AQ2685">
        <v>35.799700000000001</v>
      </c>
      <c r="AR2685">
        <v>23.309799999999999</v>
      </c>
    </row>
    <row r="2686" spans="1:44" x14ac:dyDescent="0.25">
      <c r="A2686" s="1">
        <v>40457</v>
      </c>
      <c r="B2686">
        <v>59.293799999999997</v>
      </c>
      <c r="C2686">
        <v>8.5868500000000001</v>
      </c>
      <c r="D2686">
        <v>14.604900000000001</v>
      </c>
      <c r="E2686">
        <v>26.303899999999999</v>
      </c>
      <c r="F2686">
        <v>28.992999999999999</v>
      </c>
      <c r="G2686">
        <v>28.410799999999998</v>
      </c>
      <c r="H2686">
        <v>20.49</v>
      </c>
      <c r="I2686">
        <v>9.4614700000000003</v>
      </c>
      <c r="J2686">
        <v>45.5032</v>
      </c>
      <c r="K2686">
        <v>52.284599999999998</v>
      </c>
      <c r="L2686">
        <v>53.526299999999999</v>
      </c>
      <c r="M2686">
        <v>14.838200000000001</v>
      </c>
      <c r="N2686">
        <v>29.476900000000001</v>
      </c>
      <c r="O2686">
        <v>19.4114</v>
      </c>
      <c r="P2686">
        <v>29.553000000000001</v>
      </c>
      <c r="Q2686">
        <v>2.9849999999999999</v>
      </c>
      <c r="R2686">
        <v>41.899900000000002</v>
      </c>
      <c r="S2686">
        <v>10.714399999999999</v>
      </c>
      <c r="T2686">
        <v>0.25</v>
      </c>
      <c r="U2686">
        <v>103.7539</v>
      </c>
      <c r="V2686">
        <v>27.270199999999999</v>
      </c>
      <c r="W2686">
        <v>21.038599999999999</v>
      </c>
      <c r="X2686">
        <v>30.367599999999999</v>
      </c>
      <c r="Y2686">
        <v>92.343999999999994</v>
      </c>
      <c r="Z2686">
        <v>12.3367</v>
      </c>
      <c r="AA2686">
        <v>15.69</v>
      </c>
      <c r="AB2686">
        <v>40.6081</v>
      </c>
      <c r="AC2686">
        <v>26.210100000000001</v>
      </c>
      <c r="AD2686">
        <v>17.66</v>
      </c>
      <c r="AE2686">
        <v>48.487200000000001</v>
      </c>
      <c r="AF2686">
        <v>23.2684</v>
      </c>
      <c r="AG2686">
        <v>15.9519</v>
      </c>
      <c r="AH2686">
        <v>27.982900000000001</v>
      </c>
      <c r="AI2686">
        <v>10.913500000000001</v>
      </c>
      <c r="AJ2686">
        <v>39.421999999999997</v>
      </c>
      <c r="AK2686" t="e">
        <v>#N/A</v>
      </c>
      <c r="AL2686">
        <v>34.755499999999998</v>
      </c>
      <c r="AM2686">
        <v>23.2102</v>
      </c>
      <c r="AN2686">
        <v>48.361400000000003</v>
      </c>
      <c r="AO2686">
        <v>20.472300000000001</v>
      </c>
      <c r="AP2686">
        <v>13.0222</v>
      </c>
      <c r="AQ2686">
        <v>35.9726</v>
      </c>
      <c r="AR2686">
        <v>23.1066</v>
      </c>
    </row>
    <row r="2687" spans="1:44" x14ac:dyDescent="0.25">
      <c r="A2687" s="1">
        <v>40458</v>
      </c>
      <c r="B2687">
        <v>58.162199999999999</v>
      </c>
      <c r="C2687">
        <v>8.3997700000000002</v>
      </c>
      <c r="D2687">
        <v>14.5687</v>
      </c>
      <c r="E2687">
        <v>25.952000000000002</v>
      </c>
      <c r="F2687">
        <v>28.565799999999999</v>
      </c>
      <c r="G2687">
        <v>28.181899999999999</v>
      </c>
      <c r="H2687">
        <v>20.27</v>
      </c>
      <c r="I2687">
        <v>9.32822</v>
      </c>
      <c r="J2687">
        <v>45.052900000000001</v>
      </c>
      <c r="K2687">
        <v>51.634999999999998</v>
      </c>
      <c r="L2687">
        <v>52.855400000000003</v>
      </c>
      <c r="M2687">
        <v>14.7765</v>
      </c>
      <c r="N2687">
        <v>29.8066</v>
      </c>
      <c r="O2687">
        <v>19.137</v>
      </c>
      <c r="P2687">
        <v>29.541899999999998</v>
      </c>
      <c r="Q2687">
        <v>2.9990000000000001</v>
      </c>
      <c r="R2687">
        <v>41.499499999999998</v>
      </c>
      <c r="S2687">
        <v>10.721299999999999</v>
      </c>
      <c r="T2687">
        <v>0.25</v>
      </c>
      <c r="U2687">
        <v>103.09139999999999</v>
      </c>
      <c r="V2687">
        <v>27.094200000000001</v>
      </c>
      <c r="W2687">
        <v>20.866900000000001</v>
      </c>
      <c r="X2687">
        <v>29.9617</v>
      </c>
      <c r="Y2687">
        <v>92.175200000000004</v>
      </c>
      <c r="Z2687">
        <v>12.292999999999999</v>
      </c>
      <c r="AA2687">
        <v>15.69</v>
      </c>
      <c r="AB2687">
        <v>40.283099999999997</v>
      </c>
      <c r="AC2687">
        <v>25.7486</v>
      </c>
      <c r="AD2687">
        <v>17.440000000000001</v>
      </c>
      <c r="AE2687">
        <v>48.282499999999999</v>
      </c>
      <c r="AF2687">
        <v>22.891400000000001</v>
      </c>
      <c r="AG2687">
        <v>15.8865</v>
      </c>
      <c r="AH2687">
        <v>27.645299999999999</v>
      </c>
      <c r="AI2687">
        <v>10.8996</v>
      </c>
      <c r="AJ2687">
        <v>39.055399999999999</v>
      </c>
      <c r="AK2687" t="e">
        <v>#N/A</v>
      </c>
      <c r="AL2687">
        <v>34.334899999999998</v>
      </c>
      <c r="AM2687">
        <v>23.2852</v>
      </c>
      <c r="AN2687">
        <v>47.907600000000002</v>
      </c>
      <c r="AO2687">
        <v>20.043500000000002</v>
      </c>
      <c r="AP2687">
        <v>12.808</v>
      </c>
      <c r="AQ2687">
        <v>35.548299999999998</v>
      </c>
      <c r="AR2687">
        <v>23.0471</v>
      </c>
    </row>
    <row r="2688" spans="1:44" x14ac:dyDescent="0.25">
      <c r="A2688" s="1">
        <v>40459</v>
      </c>
      <c r="B2688">
        <v>58.735900000000001</v>
      </c>
      <c r="C2688">
        <v>8.9362899999999996</v>
      </c>
      <c r="D2688">
        <v>14.633699999999999</v>
      </c>
      <c r="E2688">
        <v>26.249099999999999</v>
      </c>
      <c r="F2688">
        <v>29.0762</v>
      </c>
      <c r="G2688">
        <v>28.8566</v>
      </c>
      <c r="H2688">
        <v>20.190000000000001</v>
      </c>
      <c r="I2688">
        <v>9.3010000000000002</v>
      </c>
      <c r="J2688">
        <v>45.874899999999997</v>
      </c>
      <c r="K2688">
        <v>53.068600000000004</v>
      </c>
      <c r="L2688">
        <v>53.488799999999998</v>
      </c>
      <c r="M2688">
        <v>14.938599999999999</v>
      </c>
      <c r="N2688">
        <v>30.084499999999998</v>
      </c>
      <c r="O2688">
        <v>19.259699999999999</v>
      </c>
      <c r="P2688">
        <v>30.023</v>
      </c>
      <c r="Q2688">
        <v>3</v>
      </c>
      <c r="R2688">
        <v>42.133400000000002</v>
      </c>
      <c r="S2688">
        <v>10.8398</v>
      </c>
      <c r="T2688">
        <v>0.24</v>
      </c>
      <c r="U2688">
        <v>104.86960000000001</v>
      </c>
      <c r="V2688">
        <v>27.508900000000001</v>
      </c>
      <c r="W2688">
        <v>21.110600000000002</v>
      </c>
      <c r="X2688">
        <v>30.347999999999999</v>
      </c>
      <c r="Y2688">
        <v>92.9</v>
      </c>
      <c r="Z2688">
        <v>12.454700000000001</v>
      </c>
      <c r="AA2688">
        <v>15.39</v>
      </c>
      <c r="AB2688">
        <v>40.568300000000001</v>
      </c>
      <c r="AC2688">
        <v>25.789000000000001</v>
      </c>
      <c r="AD2688">
        <v>17.170000000000002</v>
      </c>
      <c r="AE2688">
        <v>48.770400000000002</v>
      </c>
      <c r="AF2688">
        <v>23.1754</v>
      </c>
      <c r="AG2688">
        <v>16.022500000000001</v>
      </c>
      <c r="AH2688">
        <v>28.197500000000002</v>
      </c>
      <c r="AI2688">
        <v>11.025600000000001</v>
      </c>
      <c r="AJ2688">
        <v>40.011200000000002</v>
      </c>
      <c r="AK2688" t="e">
        <v>#N/A</v>
      </c>
      <c r="AL2688">
        <v>34.703800000000001</v>
      </c>
      <c r="AM2688">
        <v>23.453199999999999</v>
      </c>
      <c r="AN2688">
        <v>48.325200000000002</v>
      </c>
      <c r="AO2688">
        <v>20.120899999999999</v>
      </c>
      <c r="AP2688">
        <v>12.965</v>
      </c>
      <c r="AQ2688">
        <v>35.827100000000002</v>
      </c>
      <c r="AR2688">
        <v>23.6173</v>
      </c>
    </row>
    <row r="2689" spans="1:44" x14ac:dyDescent="0.25">
      <c r="A2689" s="1">
        <v>40462</v>
      </c>
      <c r="B2689">
        <v>57.877800000000001</v>
      </c>
      <c r="C2689">
        <v>8.9240700000000004</v>
      </c>
      <c r="D2689">
        <v>14.4735</v>
      </c>
      <c r="E2689">
        <v>26.097899999999999</v>
      </c>
      <c r="F2689">
        <v>29.0459</v>
      </c>
      <c r="G2689">
        <v>28.8504</v>
      </c>
      <c r="H2689">
        <v>20.41</v>
      </c>
      <c r="I2689">
        <v>9.2385400000000004</v>
      </c>
      <c r="J2689">
        <v>46.1721</v>
      </c>
      <c r="K2689">
        <v>52.576099999999997</v>
      </c>
      <c r="L2689">
        <v>53.104900000000001</v>
      </c>
      <c r="M2689">
        <v>14.865500000000001</v>
      </c>
      <c r="N2689">
        <v>29.879300000000001</v>
      </c>
      <c r="O2689">
        <v>19.2225</v>
      </c>
      <c r="P2689">
        <v>29.5243</v>
      </c>
      <c r="Q2689">
        <v>3.04</v>
      </c>
      <c r="R2689">
        <v>42.056800000000003</v>
      </c>
      <c r="S2689">
        <v>10.6907</v>
      </c>
      <c r="T2689">
        <v>0.24</v>
      </c>
      <c r="U2689">
        <v>104.0883</v>
      </c>
      <c r="V2689">
        <v>27.419799999999999</v>
      </c>
      <c r="W2689">
        <v>20.950800000000001</v>
      </c>
      <c r="X2689">
        <v>30.1206</v>
      </c>
      <c r="Y2689">
        <v>93.026200000000003</v>
      </c>
      <c r="Z2689">
        <v>12.4246</v>
      </c>
      <c r="AA2689">
        <v>15.41</v>
      </c>
      <c r="AB2689">
        <v>40.432499999999997</v>
      </c>
      <c r="AC2689">
        <v>25.948599999999999</v>
      </c>
      <c r="AD2689">
        <v>17.399999999999999</v>
      </c>
      <c r="AE2689">
        <v>48.228000000000002</v>
      </c>
      <c r="AF2689">
        <v>23.0411</v>
      </c>
      <c r="AG2689">
        <v>15.9641</v>
      </c>
      <c r="AH2689">
        <v>28.058399999999999</v>
      </c>
      <c r="AI2689">
        <v>10.926299999999999</v>
      </c>
      <c r="AJ2689">
        <v>40.013599999999997</v>
      </c>
      <c r="AK2689" t="e">
        <v>#N/A</v>
      </c>
      <c r="AL2689">
        <v>34.640999999999998</v>
      </c>
      <c r="AM2689">
        <v>23.539200000000001</v>
      </c>
      <c r="AN2689">
        <v>48.103700000000003</v>
      </c>
      <c r="AO2689">
        <v>20.153400000000001</v>
      </c>
      <c r="AP2689">
        <v>12.9579</v>
      </c>
      <c r="AQ2689">
        <v>35.798900000000003</v>
      </c>
      <c r="AR2689">
        <v>23.553100000000001</v>
      </c>
    </row>
    <row r="2690" spans="1:44" x14ac:dyDescent="0.25">
      <c r="A2690" s="1">
        <v>40463</v>
      </c>
      <c r="B2690">
        <v>58.242699999999999</v>
      </c>
      <c r="C2690">
        <v>9.1782900000000005</v>
      </c>
      <c r="D2690">
        <v>14.6951</v>
      </c>
      <c r="E2690">
        <v>26.707999999999998</v>
      </c>
      <c r="F2690">
        <v>29.782499999999999</v>
      </c>
      <c r="G2690">
        <v>29.3781</v>
      </c>
      <c r="H2690">
        <v>20.239999999999998</v>
      </c>
      <c r="I2690">
        <v>9.5691699999999997</v>
      </c>
      <c r="J2690">
        <v>46.668799999999997</v>
      </c>
      <c r="K2690">
        <v>52.543799999999997</v>
      </c>
      <c r="L2690">
        <v>53.583399999999997</v>
      </c>
      <c r="M2690">
        <v>15.0762</v>
      </c>
      <c r="N2690">
        <v>30.533799999999999</v>
      </c>
      <c r="O2690">
        <v>19.378599999999999</v>
      </c>
      <c r="P2690">
        <v>29.8733</v>
      </c>
      <c r="Q2690">
        <v>3.0569999999999999</v>
      </c>
      <c r="R2690">
        <v>42.468400000000003</v>
      </c>
      <c r="S2690">
        <v>10.916399999999999</v>
      </c>
      <c r="T2690">
        <v>0.25</v>
      </c>
      <c r="U2690">
        <v>106.93729999999999</v>
      </c>
      <c r="V2690">
        <v>27.724599999999999</v>
      </c>
      <c r="W2690">
        <v>20.854500000000002</v>
      </c>
      <c r="X2690">
        <v>30.305</v>
      </c>
      <c r="Y2690">
        <v>93.846299999999999</v>
      </c>
      <c r="Z2690">
        <v>12.6515</v>
      </c>
      <c r="AA2690">
        <v>15.72</v>
      </c>
      <c r="AB2690">
        <v>40.7271</v>
      </c>
      <c r="AC2690">
        <v>26.582599999999999</v>
      </c>
      <c r="AD2690">
        <v>17.489999999999998</v>
      </c>
      <c r="AE2690">
        <v>48.5807</v>
      </c>
      <c r="AF2690">
        <v>23.074100000000001</v>
      </c>
      <c r="AG2690">
        <v>16.239999999999998</v>
      </c>
      <c r="AH2690">
        <v>28.229399999999998</v>
      </c>
      <c r="AI2690">
        <v>11.0709</v>
      </c>
      <c r="AJ2690">
        <v>40.233600000000003</v>
      </c>
      <c r="AK2690" t="e">
        <v>#N/A</v>
      </c>
      <c r="AL2690">
        <v>34.813299999999998</v>
      </c>
      <c r="AM2690">
        <v>23.9816</v>
      </c>
      <c r="AN2690">
        <v>48.515000000000001</v>
      </c>
      <c r="AO2690">
        <v>20.002300000000002</v>
      </c>
      <c r="AP2690">
        <v>13.0473</v>
      </c>
      <c r="AQ2690">
        <v>35.6098</v>
      </c>
      <c r="AR2690">
        <v>23.666699999999999</v>
      </c>
    </row>
    <row r="2691" spans="1:44" x14ac:dyDescent="0.25">
      <c r="A2691" s="1">
        <v>40464</v>
      </c>
      <c r="B2691">
        <v>58.369399999999999</v>
      </c>
      <c r="C2691">
        <v>9.2132000000000005</v>
      </c>
      <c r="D2691">
        <v>14.610900000000001</v>
      </c>
      <c r="E2691">
        <v>26.963200000000001</v>
      </c>
      <c r="F2691">
        <v>30.172799999999999</v>
      </c>
      <c r="G2691">
        <v>29.271100000000001</v>
      </c>
      <c r="H2691">
        <v>20.399999999999999</v>
      </c>
      <c r="I2691">
        <v>9.3221500000000006</v>
      </c>
      <c r="J2691">
        <v>47.074199999999998</v>
      </c>
      <c r="K2691">
        <v>52.696800000000003</v>
      </c>
      <c r="L2691">
        <v>52.995800000000003</v>
      </c>
      <c r="M2691">
        <v>15.3111</v>
      </c>
      <c r="N2691">
        <v>30.331600000000002</v>
      </c>
      <c r="O2691">
        <v>19.314599999999999</v>
      </c>
      <c r="P2691">
        <v>29.9831</v>
      </c>
      <c r="Q2691">
        <v>3.0779999999999998</v>
      </c>
      <c r="R2691">
        <v>42.309199999999997</v>
      </c>
      <c r="S2691">
        <v>10.875299999999999</v>
      </c>
      <c r="T2691">
        <v>0.24</v>
      </c>
      <c r="U2691">
        <v>105.6519</v>
      </c>
      <c r="V2691">
        <v>28.047699999999999</v>
      </c>
      <c r="W2691">
        <v>20.398</v>
      </c>
      <c r="X2691">
        <v>30.6006</v>
      </c>
      <c r="Y2691">
        <v>93.351699999999994</v>
      </c>
      <c r="Z2691">
        <v>12.2021</v>
      </c>
      <c r="AA2691">
        <v>15.93</v>
      </c>
      <c r="AB2691">
        <v>40.5473</v>
      </c>
      <c r="AC2691">
        <v>25.979399999999998</v>
      </c>
      <c r="AD2691">
        <v>17.68</v>
      </c>
      <c r="AE2691">
        <v>48.241199999999999</v>
      </c>
      <c r="AF2691">
        <v>23.192</v>
      </c>
      <c r="AG2691">
        <v>16.4252</v>
      </c>
      <c r="AH2691">
        <v>28.021000000000001</v>
      </c>
      <c r="AI2691">
        <v>11.122400000000001</v>
      </c>
      <c r="AJ2691">
        <v>40.265500000000003</v>
      </c>
      <c r="AK2691" t="e">
        <v>#N/A</v>
      </c>
      <c r="AL2691">
        <v>34.886899999999997</v>
      </c>
      <c r="AM2691">
        <v>23.970400000000001</v>
      </c>
      <c r="AN2691">
        <v>48.871099999999998</v>
      </c>
      <c r="AO2691">
        <v>19.6221</v>
      </c>
      <c r="AP2691">
        <v>13.398999999999999</v>
      </c>
      <c r="AQ2691">
        <v>35.2254</v>
      </c>
      <c r="AR2691">
        <v>23.747199999999999</v>
      </c>
    </row>
    <row r="2692" spans="1:44" x14ac:dyDescent="0.25">
      <c r="A2692" s="1">
        <v>40465</v>
      </c>
      <c r="B2692">
        <v>57.731999999999999</v>
      </c>
      <c r="C2692">
        <v>8.9560999999999993</v>
      </c>
      <c r="D2692">
        <v>14.5685</v>
      </c>
      <c r="E2692">
        <v>26.812200000000001</v>
      </c>
      <c r="F2692">
        <v>29.328399999999998</v>
      </c>
      <c r="G2692">
        <v>29.183700000000002</v>
      </c>
      <c r="H2692">
        <v>20.239999999999998</v>
      </c>
      <c r="I2692">
        <v>8.7485099999999996</v>
      </c>
      <c r="J2692">
        <v>46.524999999999999</v>
      </c>
      <c r="K2692">
        <v>51.915399999999998</v>
      </c>
      <c r="L2692">
        <v>52.602499999999999</v>
      </c>
      <c r="M2692">
        <v>15.0838</v>
      </c>
      <c r="N2692">
        <v>28.681899999999999</v>
      </c>
      <c r="O2692">
        <v>19.109200000000001</v>
      </c>
      <c r="P2692">
        <v>29.432099999999998</v>
      </c>
      <c r="Q2692">
        <v>2.976</v>
      </c>
      <c r="R2692">
        <v>42.047600000000003</v>
      </c>
      <c r="S2692">
        <v>10.690200000000001</v>
      </c>
      <c r="T2692">
        <v>0.24</v>
      </c>
      <c r="U2692">
        <v>102.4581</v>
      </c>
      <c r="V2692">
        <v>27.710699999999999</v>
      </c>
      <c r="W2692">
        <v>20.067299999999999</v>
      </c>
      <c r="X2692">
        <v>30.133700000000001</v>
      </c>
      <c r="Y2692">
        <v>93.148899999999998</v>
      </c>
      <c r="Z2692">
        <v>12.1286</v>
      </c>
      <c r="AA2692">
        <v>16.13</v>
      </c>
      <c r="AB2692">
        <v>40.237200000000001</v>
      </c>
      <c r="AC2692">
        <v>24.992999999999999</v>
      </c>
      <c r="AD2692">
        <v>17.59</v>
      </c>
      <c r="AE2692">
        <v>48.578000000000003</v>
      </c>
      <c r="AF2692">
        <v>22.950700000000001</v>
      </c>
      <c r="AG2692">
        <v>16.187999999999999</v>
      </c>
      <c r="AH2692">
        <v>27.6523</v>
      </c>
      <c r="AI2692">
        <v>10.9724</v>
      </c>
      <c r="AJ2692">
        <v>39.965299999999999</v>
      </c>
      <c r="AK2692" t="e">
        <v>#N/A</v>
      </c>
      <c r="AL2692">
        <v>34.565399999999997</v>
      </c>
      <c r="AM2692">
        <v>24.036300000000001</v>
      </c>
      <c r="AN2692">
        <v>48.355899999999998</v>
      </c>
      <c r="AO2692">
        <v>19.561900000000001</v>
      </c>
      <c r="AP2692">
        <v>13.3027</v>
      </c>
      <c r="AQ2692">
        <v>34.498899999999999</v>
      </c>
      <c r="AR2692">
        <v>23.466000000000001</v>
      </c>
    </row>
    <row r="2693" spans="1:44" x14ac:dyDescent="0.25">
      <c r="A2693" s="1">
        <v>40466</v>
      </c>
      <c r="B2693">
        <v>57.826599999999999</v>
      </c>
      <c r="C2693">
        <v>8.9636999999999993</v>
      </c>
      <c r="D2693">
        <v>14.639699999999999</v>
      </c>
      <c r="E2693">
        <v>26.596900000000002</v>
      </c>
      <c r="F2693">
        <v>29.045400000000001</v>
      </c>
      <c r="G2693">
        <v>29.937999999999999</v>
      </c>
      <c r="H2693">
        <v>20.260000000000002</v>
      </c>
      <c r="I2693">
        <v>8.3390599999999999</v>
      </c>
      <c r="J2693">
        <v>45.7425</v>
      </c>
      <c r="K2693">
        <v>51.855600000000003</v>
      </c>
      <c r="L2693">
        <v>52.465400000000002</v>
      </c>
      <c r="M2693">
        <v>15.214499999999999</v>
      </c>
      <c r="N2693">
        <v>27.928799999999999</v>
      </c>
      <c r="O2693">
        <v>19.1159</v>
      </c>
      <c r="P2693">
        <v>29.571200000000001</v>
      </c>
      <c r="Q2693">
        <v>2.9209999999999998</v>
      </c>
      <c r="R2693">
        <v>41.993200000000002</v>
      </c>
      <c r="S2693">
        <v>10.1631</v>
      </c>
      <c r="T2693">
        <v>0.24</v>
      </c>
      <c r="U2693">
        <v>101.9366</v>
      </c>
      <c r="V2693">
        <v>28.181899999999999</v>
      </c>
      <c r="W2693">
        <v>20.012699999999999</v>
      </c>
      <c r="X2693">
        <v>30.368400000000001</v>
      </c>
      <c r="Y2693">
        <v>92.944999999999993</v>
      </c>
      <c r="Z2693">
        <v>12.1577</v>
      </c>
      <c r="AA2693">
        <v>16.43</v>
      </c>
      <c r="AB2693">
        <v>40.151299999999999</v>
      </c>
      <c r="AC2693">
        <v>24.0001</v>
      </c>
      <c r="AD2693">
        <v>17.64</v>
      </c>
      <c r="AE2693">
        <v>48.915900000000001</v>
      </c>
      <c r="AF2693">
        <v>22.846499999999999</v>
      </c>
      <c r="AG2693">
        <v>16.3109</v>
      </c>
      <c r="AH2693">
        <v>27.753699999999998</v>
      </c>
      <c r="AI2693">
        <v>11.037699999999999</v>
      </c>
      <c r="AJ2693">
        <v>39.948399999999999</v>
      </c>
      <c r="AK2693" t="e">
        <v>#N/A</v>
      </c>
      <c r="AL2693">
        <v>34.743699999999997</v>
      </c>
      <c r="AM2693">
        <v>24.2181</v>
      </c>
      <c r="AN2693">
        <v>48.357999999999997</v>
      </c>
      <c r="AO2693">
        <v>19.530200000000001</v>
      </c>
      <c r="AP2693">
        <v>13.4055</v>
      </c>
      <c r="AQ2693">
        <v>34.580100000000002</v>
      </c>
      <c r="AR2693">
        <v>23.512899999999998</v>
      </c>
    </row>
    <row r="2694" spans="1:44" x14ac:dyDescent="0.25">
      <c r="A2694" s="1">
        <v>40469</v>
      </c>
      <c r="B2694">
        <v>58.971800000000002</v>
      </c>
      <c r="C2694">
        <v>9.0951900000000006</v>
      </c>
      <c r="D2694">
        <v>14.843</v>
      </c>
      <c r="E2694">
        <v>27.2836</v>
      </c>
      <c r="F2694">
        <v>29.988099999999999</v>
      </c>
      <c r="G2694">
        <v>31.151199999999999</v>
      </c>
      <c r="H2694">
        <v>20.420000000000002</v>
      </c>
      <c r="I2694">
        <v>8.6944700000000008</v>
      </c>
      <c r="J2694">
        <v>46.463799999999999</v>
      </c>
      <c r="K2694">
        <v>52.898899999999998</v>
      </c>
      <c r="L2694">
        <v>53.747599999999998</v>
      </c>
      <c r="M2694">
        <v>15.459</v>
      </c>
      <c r="N2694">
        <v>29.894300000000001</v>
      </c>
      <c r="O2694">
        <v>19.420200000000001</v>
      </c>
      <c r="P2694">
        <v>30.264500000000002</v>
      </c>
      <c r="Q2694">
        <v>2.91</v>
      </c>
      <c r="R2694">
        <v>43.308300000000003</v>
      </c>
      <c r="S2694">
        <v>10.2727</v>
      </c>
      <c r="T2694">
        <v>0.24</v>
      </c>
      <c r="U2694">
        <v>105.41679999999999</v>
      </c>
      <c r="V2694">
        <v>28.913699999999999</v>
      </c>
      <c r="W2694">
        <v>20.1784</v>
      </c>
      <c r="X2694">
        <v>31.1279</v>
      </c>
      <c r="Y2694">
        <v>95.411600000000007</v>
      </c>
      <c r="Z2694">
        <v>12.2247</v>
      </c>
      <c r="AA2694">
        <v>16.47</v>
      </c>
      <c r="AB2694">
        <v>40.907600000000002</v>
      </c>
      <c r="AC2694">
        <v>25.021100000000001</v>
      </c>
      <c r="AD2694">
        <v>17.71</v>
      </c>
      <c r="AE2694">
        <v>49.473799999999997</v>
      </c>
      <c r="AF2694">
        <v>23.339400000000001</v>
      </c>
      <c r="AG2694">
        <v>16.811</v>
      </c>
      <c r="AH2694">
        <v>28.022500000000001</v>
      </c>
      <c r="AI2694">
        <v>11.2225</v>
      </c>
      <c r="AJ2694">
        <v>40.9101</v>
      </c>
      <c r="AK2694" t="e">
        <v>#N/A</v>
      </c>
      <c r="AL2694">
        <v>35.692100000000003</v>
      </c>
      <c r="AM2694">
        <v>24.711300000000001</v>
      </c>
      <c r="AN2694">
        <v>49.340600000000002</v>
      </c>
      <c r="AO2694">
        <v>19.9422</v>
      </c>
      <c r="AP2694">
        <v>13.707100000000001</v>
      </c>
      <c r="AQ2694">
        <v>35.3431</v>
      </c>
      <c r="AR2694">
        <v>23.7439</v>
      </c>
    </row>
    <row r="2695" spans="1:44" x14ac:dyDescent="0.25">
      <c r="A2695" s="1">
        <v>40470</v>
      </c>
      <c r="B2695">
        <v>58.397199999999998</v>
      </c>
      <c r="C2695">
        <v>8.7932600000000001</v>
      </c>
      <c r="D2695">
        <v>14.792999999999999</v>
      </c>
      <c r="E2695">
        <v>27.1904</v>
      </c>
      <c r="F2695">
        <v>29.178799999999999</v>
      </c>
      <c r="G2695">
        <v>30.398499999999999</v>
      </c>
      <c r="H2695">
        <v>20.58</v>
      </c>
      <c r="I2695">
        <v>8.3361300000000007</v>
      </c>
      <c r="J2695">
        <v>45.805100000000003</v>
      </c>
      <c r="K2695">
        <v>51.923000000000002</v>
      </c>
      <c r="L2695">
        <v>52.813000000000002</v>
      </c>
      <c r="M2695">
        <v>15.280799999999999</v>
      </c>
      <c r="N2695">
        <v>29.183</v>
      </c>
      <c r="O2695">
        <v>19.5824</v>
      </c>
      <c r="P2695">
        <v>29.6175</v>
      </c>
      <c r="Q2695">
        <v>2.907</v>
      </c>
      <c r="R2695">
        <v>42.663899999999998</v>
      </c>
      <c r="S2695">
        <v>10.1861</v>
      </c>
      <c r="T2695">
        <v>0.24</v>
      </c>
      <c r="U2695">
        <v>107.77509999999999</v>
      </c>
      <c r="V2695">
        <v>28.663</v>
      </c>
      <c r="W2695">
        <v>20.1526</v>
      </c>
      <c r="X2695">
        <v>30.653199999999998</v>
      </c>
      <c r="Y2695">
        <v>92.4512</v>
      </c>
      <c r="Z2695">
        <v>12.270099999999999</v>
      </c>
      <c r="AA2695">
        <v>16.809999999999999</v>
      </c>
      <c r="AB2695">
        <v>40.650700000000001</v>
      </c>
      <c r="AC2695">
        <v>24.753</v>
      </c>
      <c r="AD2695">
        <v>17.95</v>
      </c>
      <c r="AE2695">
        <v>49.394100000000002</v>
      </c>
      <c r="AF2695">
        <v>22.955400000000001</v>
      </c>
      <c r="AG2695">
        <v>16.3858</v>
      </c>
      <c r="AH2695">
        <v>27.7773</v>
      </c>
      <c r="AI2695">
        <v>10.9933</v>
      </c>
      <c r="AJ2695">
        <v>40.909199999999998</v>
      </c>
      <c r="AK2695" t="e">
        <v>#N/A</v>
      </c>
      <c r="AL2695">
        <v>35.366399999999999</v>
      </c>
      <c r="AM2695">
        <v>24.1279</v>
      </c>
      <c r="AN2695">
        <v>48.841999999999999</v>
      </c>
      <c r="AO2695">
        <v>19.7316</v>
      </c>
      <c r="AP2695">
        <v>13.601699999999999</v>
      </c>
      <c r="AQ2695">
        <v>35.147399999999998</v>
      </c>
      <c r="AR2695">
        <v>23.457899999999999</v>
      </c>
    </row>
    <row r="2696" spans="1:44" x14ac:dyDescent="0.25">
      <c r="A2696" s="1">
        <v>40471</v>
      </c>
      <c r="B2696">
        <v>58.995399999999997</v>
      </c>
      <c r="C2696">
        <v>8.9863099999999996</v>
      </c>
      <c r="D2696">
        <v>14.8925</v>
      </c>
      <c r="E2696">
        <v>27.4771</v>
      </c>
      <c r="F2696">
        <v>29.601500000000001</v>
      </c>
      <c r="G2696">
        <v>30.496300000000002</v>
      </c>
      <c r="H2696">
        <v>20.51</v>
      </c>
      <c r="I2696">
        <v>8.2996099999999995</v>
      </c>
      <c r="J2696">
        <v>47.3307</v>
      </c>
      <c r="K2696">
        <v>53.0854</v>
      </c>
      <c r="L2696">
        <v>53.5899</v>
      </c>
      <c r="M2696">
        <v>15.564500000000001</v>
      </c>
      <c r="N2696">
        <v>29.538599999999999</v>
      </c>
      <c r="O2696">
        <v>19.842400000000001</v>
      </c>
      <c r="P2696">
        <v>30.3217</v>
      </c>
      <c r="Q2696">
        <v>2.8010000000000002</v>
      </c>
      <c r="R2696">
        <v>43.240699999999997</v>
      </c>
      <c r="S2696">
        <v>10.171900000000001</v>
      </c>
      <c r="T2696">
        <v>0.24</v>
      </c>
      <c r="U2696">
        <v>109.7398</v>
      </c>
      <c r="V2696">
        <v>28.652200000000001</v>
      </c>
      <c r="W2696">
        <v>20.361799999999999</v>
      </c>
      <c r="X2696">
        <v>30.814699999999998</v>
      </c>
      <c r="Y2696">
        <v>93.134399999999999</v>
      </c>
      <c r="Z2696">
        <v>12.542999999999999</v>
      </c>
      <c r="AA2696">
        <v>16.57</v>
      </c>
      <c r="AB2696">
        <v>40.843899999999998</v>
      </c>
      <c r="AC2696">
        <v>25.018599999999999</v>
      </c>
      <c r="AD2696">
        <v>17.71</v>
      </c>
      <c r="AE2696">
        <v>49.656399999999998</v>
      </c>
      <c r="AF2696">
        <v>23.247499999999999</v>
      </c>
      <c r="AG2696">
        <v>16.520499999999998</v>
      </c>
      <c r="AH2696">
        <v>27.948699999999999</v>
      </c>
      <c r="AI2696">
        <v>11.1624</v>
      </c>
      <c r="AJ2696">
        <v>41.252000000000002</v>
      </c>
      <c r="AK2696" t="e">
        <v>#N/A</v>
      </c>
      <c r="AL2696">
        <v>35.940100000000001</v>
      </c>
      <c r="AM2696">
        <v>25.101700000000001</v>
      </c>
      <c r="AN2696">
        <v>49.040599999999998</v>
      </c>
      <c r="AO2696">
        <v>20.023199999999999</v>
      </c>
      <c r="AP2696">
        <v>13.9452</v>
      </c>
      <c r="AQ2696">
        <v>35.241300000000003</v>
      </c>
      <c r="AR2696">
        <v>23.7148</v>
      </c>
    </row>
    <row r="2697" spans="1:44" x14ac:dyDescent="0.25">
      <c r="A2697" s="1">
        <v>40472</v>
      </c>
      <c r="B2697">
        <v>59.0473</v>
      </c>
      <c r="C2697">
        <v>8.7702799999999996</v>
      </c>
      <c r="D2697">
        <v>14.7455</v>
      </c>
      <c r="E2697">
        <v>27.542400000000001</v>
      </c>
      <c r="F2697">
        <v>29.042000000000002</v>
      </c>
      <c r="G2697">
        <v>30.0609</v>
      </c>
      <c r="H2697">
        <v>20.32</v>
      </c>
      <c r="I2697">
        <v>7.9353899999999999</v>
      </c>
      <c r="J2697">
        <v>46.899000000000001</v>
      </c>
      <c r="K2697">
        <v>51.768599999999999</v>
      </c>
      <c r="L2697">
        <v>53.142400000000002</v>
      </c>
      <c r="M2697">
        <v>15.3003</v>
      </c>
      <c r="N2697">
        <v>28.927</v>
      </c>
      <c r="O2697">
        <v>19.7257</v>
      </c>
      <c r="P2697">
        <v>30.0182</v>
      </c>
      <c r="Q2697">
        <v>2.786</v>
      </c>
      <c r="R2697">
        <v>42.9634</v>
      </c>
      <c r="S2697">
        <v>10.0907</v>
      </c>
      <c r="T2697">
        <v>0.24</v>
      </c>
      <c r="U2697">
        <v>108.3222</v>
      </c>
      <c r="V2697">
        <v>28.057400000000001</v>
      </c>
      <c r="W2697">
        <v>20.8443</v>
      </c>
      <c r="X2697">
        <v>30.6448</v>
      </c>
      <c r="Y2697">
        <v>92.607799999999997</v>
      </c>
      <c r="Z2697">
        <v>12.4801</v>
      </c>
      <c r="AA2697">
        <v>16.52</v>
      </c>
      <c r="AB2697">
        <v>40.639899999999997</v>
      </c>
      <c r="AC2697">
        <v>24.482199999999999</v>
      </c>
      <c r="AD2697">
        <v>17.84</v>
      </c>
      <c r="AE2697">
        <v>49.7607</v>
      </c>
      <c r="AF2697">
        <v>23.058700000000002</v>
      </c>
      <c r="AG2697">
        <v>16.408799999999999</v>
      </c>
      <c r="AH2697">
        <v>27.935600000000001</v>
      </c>
      <c r="AI2697">
        <v>11.020200000000001</v>
      </c>
      <c r="AJ2697">
        <v>40.885899999999999</v>
      </c>
      <c r="AK2697" t="e">
        <v>#N/A</v>
      </c>
      <c r="AL2697">
        <v>35.763800000000003</v>
      </c>
      <c r="AM2697">
        <v>24.661899999999999</v>
      </c>
      <c r="AN2697">
        <v>49.187199999999997</v>
      </c>
      <c r="AO2697">
        <v>19.728999999999999</v>
      </c>
      <c r="AP2697">
        <v>13.7354</v>
      </c>
      <c r="AQ2697">
        <v>35.216500000000003</v>
      </c>
      <c r="AR2697">
        <v>23.493200000000002</v>
      </c>
    </row>
    <row r="2698" spans="1:44" x14ac:dyDescent="0.25">
      <c r="A2698" s="1">
        <v>40473</v>
      </c>
      <c r="B2698">
        <v>59.322600000000001</v>
      </c>
      <c r="C2698">
        <v>8.7803699999999996</v>
      </c>
      <c r="D2698">
        <v>14.814399999999999</v>
      </c>
      <c r="E2698">
        <v>26.851500000000001</v>
      </c>
      <c r="F2698">
        <v>29.411000000000001</v>
      </c>
      <c r="G2698">
        <v>30.037600000000001</v>
      </c>
      <c r="H2698">
        <v>20.38</v>
      </c>
      <c r="I2698">
        <v>8.0382899999999999</v>
      </c>
      <c r="J2698">
        <v>47.0167</v>
      </c>
      <c r="K2698">
        <v>51.703600000000002</v>
      </c>
      <c r="L2698">
        <v>53.645400000000002</v>
      </c>
      <c r="M2698">
        <v>15.536</v>
      </c>
      <c r="N2698">
        <v>29.383199999999999</v>
      </c>
      <c r="O2698">
        <v>19.887</v>
      </c>
      <c r="P2698">
        <v>30.002600000000001</v>
      </c>
      <c r="Q2698">
        <v>2.766</v>
      </c>
      <c r="R2698">
        <v>43.229300000000002</v>
      </c>
      <c r="S2698">
        <v>10.1249</v>
      </c>
      <c r="T2698">
        <v>0.23</v>
      </c>
      <c r="U2698">
        <v>107.9063</v>
      </c>
      <c r="V2698">
        <v>28.535399999999999</v>
      </c>
      <c r="W2698">
        <v>20.749400000000001</v>
      </c>
      <c r="X2698">
        <v>31.214700000000001</v>
      </c>
      <c r="Y2698">
        <v>93.046199999999999</v>
      </c>
      <c r="Z2698">
        <v>12.6043</v>
      </c>
      <c r="AA2698">
        <v>16.47</v>
      </c>
      <c r="AB2698">
        <v>40.764099999999999</v>
      </c>
      <c r="AC2698">
        <v>24.626300000000001</v>
      </c>
      <c r="AD2698">
        <v>17.87</v>
      </c>
      <c r="AE2698">
        <v>50.123800000000003</v>
      </c>
      <c r="AF2698">
        <v>23.194400000000002</v>
      </c>
      <c r="AG2698">
        <v>16.479399999999998</v>
      </c>
      <c r="AH2698">
        <v>28.035</v>
      </c>
      <c r="AI2698">
        <v>11.003299999999999</v>
      </c>
      <c r="AJ2698">
        <v>41.055300000000003</v>
      </c>
      <c r="AK2698" t="e">
        <v>#N/A</v>
      </c>
      <c r="AL2698">
        <v>36.052799999999998</v>
      </c>
      <c r="AM2698">
        <v>25.330500000000001</v>
      </c>
      <c r="AN2698">
        <v>49.456800000000001</v>
      </c>
      <c r="AO2698">
        <v>19.582699999999999</v>
      </c>
      <c r="AP2698">
        <v>13.832000000000001</v>
      </c>
      <c r="AQ2698">
        <v>35.443399999999997</v>
      </c>
      <c r="AR2698">
        <v>23.829000000000001</v>
      </c>
    </row>
    <row r="2699" spans="1:44" x14ac:dyDescent="0.25">
      <c r="A2699" s="1">
        <v>40476</v>
      </c>
      <c r="B2699">
        <v>59.2121</v>
      </c>
      <c r="C2699">
        <v>8.8294300000000003</v>
      </c>
      <c r="D2699">
        <v>14.794700000000001</v>
      </c>
      <c r="E2699">
        <v>26.850300000000001</v>
      </c>
      <c r="F2699">
        <v>28.884399999999999</v>
      </c>
      <c r="G2699">
        <v>29.962800000000001</v>
      </c>
      <c r="H2699">
        <v>20.2</v>
      </c>
      <c r="I2699">
        <v>7.78735</v>
      </c>
      <c r="J2699">
        <v>46.953699999999998</v>
      </c>
      <c r="K2699">
        <v>51.818100000000001</v>
      </c>
      <c r="L2699">
        <v>53.476199999999999</v>
      </c>
      <c r="M2699">
        <v>15.5139</v>
      </c>
      <c r="N2699">
        <v>29.8903</v>
      </c>
      <c r="O2699">
        <v>19.557099999999998</v>
      </c>
      <c r="P2699">
        <v>30.348800000000001</v>
      </c>
      <c r="Q2699">
        <v>2.9020000000000001</v>
      </c>
      <c r="R2699">
        <v>42.839799999999997</v>
      </c>
      <c r="S2699">
        <v>10.0549</v>
      </c>
      <c r="T2699">
        <v>0.21</v>
      </c>
      <c r="U2699">
        <v>106.90900000000001</v>
      </c>
      <c r="V2699">
        <v>28.3447</v>
      </c>
      <c r="W2699">
        <v>20.553599999999999</v>
      </c>
      <c r="X2699">
        <v>31.176100000000002</v>
      </c>
      <c r="Y2699">
        <v>92.5154</v>
      </c>
      <c r="Z2699">
        <v>12.536099999999999</v>
      </c>
      <c r="AA2699">
        <v>16.38</v>
      </c>
      <c r="AB2699">
        <v>40.5901</v>
      </c>
      <c r="AC2699">
        <v>24.0474</v>
      </c>
      <c r="AD2699">
        <v>18.09</v>
      </c>
      <c r="AE2699">
        <v>49.872300000000003</v>
      </c>
      <c r="AF2699">
        <v>23.232800000000001</v>
      </c>
      <c r="AG2699">
        <v>16.249400000000001</v>
      </c>
      <c r="AH2699">
        <v>27.885400000000001</v>
      </c>
      <c r="AI2699">
        <v>11.0022</v>
      </c>
      <c r="AJ2699">
        <v>40.861499999999999</v>
      </c>
      <c r="AK2699" t="e">
        <v>#N/A</v>
      </c>
      <c r="AL2699">
        <v>36.121899999999997</v>
      </c>
      <c r="AM2699">
        <v>25.358000000000001</v>
      </c>
      <c r="AN2699">
        <v>49.160800000000002</v>
      </c>
      <c r="AO2699">
        <v>19.604900000000001</v>
      </c>
      <c r="AP2699">
        <v>13.968500000000001</v>
      </c>
      <c r="AQ2699">
        <v>35.126800000000003</v>
      </c>
      <c r="AR2699">
        <v>23.995799999999999</v>
      </c>
    </row>
    <row r="2700" spans="1:44" x14ac:dyDescent="0.25">
      <c r="A2700" s="1">
        <v>40477</v>
      </c>
      <c r="B2700">
        <v>59.436100000000003</v>
      </c>
      <c r="C2700">
        <v>8.8980099999999993</v>
      </c>
      <c r="D2700">
        <v>15.0046</v>
      </c>
      <c r="E2700">
        <v>27.6312</v>
      </c>
      <c r="F2700">
        <v>29.790600000000001</v>
      </c>
      <c r="G2700">
        <v>30.1418</v>
      </c>
      <c r="H2700">
        <v>20.440000000000001</v>
      </c>
      <c r="I2700">
        <v>7.9525199999999998</v>
      </c>
      <c r="J2700">
        <v>47.1175</v>
      </c>
      <c r="K2700">
        <v>51.996899999999997</v>
      </c>
      <c r="L2700">
        <v>54.111600000000003</v>
      </c>
      <c r="M2700">
        <v>15.5075</v>
      </c>
      <c r="N2700">
        <v>29.931100000000001</v>
      </c>
      <c r="O2700">
        <v>19.7988</v>
      </c>
      <c r="P2700">
        <v>30.3003</v>
      </c>
      <c r="Q2700">
        <v>2.8010000000000002</v>
      </c>
      <c r="R2700">
        <v>43.421599999999998</v>
      </c>
      <c r="S2700">
        <v>10.2041</v>
      </c>
      <c r="T2700">
        <v>0.19</v>
      </c>
      <c r="U2700">
        <v>108.4401</v>
      </c>
      <c r="V2700">
        <v>28.633800000000001</v>
      </c>
      <c r="W2700">
        <v>20.6569</v>
      </c>
      <c r="X2700">
        <v>31.2773</v>
      </c>
      <c r="Y2700">
        <v>93.860500000000002</v>
      </c>
      <c r="Z2700">
        <v>12.7515</v>
      </c>
      <c r="AA2700">
        <v>16.73</v>
      </c>
      <c r="AB2700">
        <v>40.847700000000003</v>
      </c>
      <c r="AC2700">
        <v>24.338100000000001</v>
      </c>
      <c r="AD2700">
        <v>18.3</v>
      </c>
      <c r="AE2700">
        <v>50.337200000000003</v>
      </c>
      <c r="AF2700">
        <v>23.212399999999999</v>
      </c>
      <c r="AG2700">
        <v>16.843599999999999</v>
      </c>
      <c r="AH2700">
        <v>28.045100000000001</v>
      </c>
      <c r="AI2700">
        <v>11.0144</v>
      </c>
      <c r="AJ2700">
        <v>40.770000000000003</v>
      </c>
      <c r="AK2700" t="e">
        <v>#N/A</v>
      </c>
      <c r="AL2700">
        <v>36.063899999999997</v>
      </c>
      <c r="AM2700">
        <v>25.581700000000001</v>
      </c>
      <c r="AN2700">
        <v>49.3566</v>
      </c>
      <c r="AO2700">
        <v>19.8642</v>
      </c>
      <c r="AP2700">
        <v>13.9832</v>
      </c>
      <c r="AQ2700">
        <v>35.827800000000003</v>
      </c>
      <c r="AR2700">
        <v>24.542400000000001</v>
      </c>
    </row>
    <row r="2701" spans="1:44" x14ac:dyDescent="0.25">
      <c r="A2701" s="1">
        <v>40478</v>
      </c>
      <c r="B2701">
        <v>59.839300000000001</v>
      </c>
      <c r="C2701">
        <v>8.8498199999999994</v>
      </c>
      <c r="D2701">
        <v>15.069100000000001</v>
      </c>
      <c r="E2701">
        <v>28.252300000000002</v>
      </c>
      <c r="F2701">
        <v>29.875900000000001</v>
      </c>
      <c r="G2701">
        <v>30.3581</v>
      </c>
      <c r="H2701">
        <v>20.36</v>
      </c>
      <c r="I2701">
        <v>8.1855399999999996</v>
      </c>
      <c r="J2701">
        <v>47.1965</v>
      </c>
      <c r="K2701">
        <v>52.121000000000002</v>
      </c>
      <c r="L2701">
        <v>54.000799999999998</v>
      </c>
      <c r="M2701">
        <v>15.5564</v>
      </c>
      <c r="N2701">
        <v>30.095500000000001</v>
      </c>
      <c r="O2701">
        <v>19.938800000000001</v>
      </c>
      <c r="P2701">
        <v>30.371500000000001</v>
      </c>
      <c r="Q2701">
        <v>2.8</v>
      </c>
      <c r="R2701">
        <v>43.198799999999999</v>
      </c>
      <c r="S2701">
        <v>10.252800000000001</v>
      </c>
      <c r="T2701">
        <v>0.18</v>
      </c>
      <c r="U2701">
        <v>110.58069999999999</v>
      </c>
      <c r="V2701">
        <v>28.483599999999999</v>
      </c>
      <c r="W2701">
        <v>20.560400000000001</v>
      </c>
      <c r="X2701">
        <v>31.3977</v>
      </c>
      <c r="Y2701">
        <v>95.112799999999993</v>
      </c>
      <c r="Z2701">
        <v>12.948399999999999</v>
      </c>
      <c r="AA2701">
        <v>17.260000000000002</v>
      </c>
      <c r="AB2701">
        <v>40.996200000000002</v>
      </c>
      <c r="AC2701">
        <v>24.7545</v>
      </c>
      <c r="AD2701">
        <v>18.03</v>
      </c>
      <c r="AE2701">
        <v>49.910200000000003</v>
      </c>
      <c r="AF2701">
        <v>23.0106</v>
      </c>
      <c r="AG2701">
        <v>17.081600000000002</v>
      </c>
      <c r="AH2701">
        <v>27.993600000000001</v>
      </c>
      <c r="AI2701">
        <v>10.9681</v>
      </c>
      <c r="AJ2701">
        <v>41.235700000000001</v>
      </c>
      <c r="AK2701" t="e">
        <v>#N/A</v>
      </c>
      <c r="AL2701">
        <v>36.150599999999997</v>
      </c>
      <c r="AM2701">
        <v>24.658200000000001</v>
      </c>
      <c r="AN2701">
        <v>49.606499999999997</v>
      </c>
      <c r="AO2701">
        <v>20.027200000000001</v>
      </c>
      <c r="AP2701">
        <v>14.074199999999999</v>
      </c>
      <c r="AQ2701">
        <v>35.654000000000003</v>
      </c>
      <c r="AR2701">
        <v>24.708600000000001</v>
      </c>
    </row>
    <row r="2702" spans="1:44" x14ac:dyDescent="0.25">
      <c r="A2702" s="1">
        <v>40479</v>
      </c>
      <c r="B2702">
        <v>56.110399999999998</v>
      </c>
      <c r="C2702">
        <v>8.7806599999999992</v>
      </c>
      <c r="D2702">
        <v>15.1478</v>
      </c>
      <c r="E2702">
        <v>28.515699999999999</v>
      </c>
      <c r="F2702">
        <v>29.8733</v>
      </c>
      <c r="G2702">
        <v>29.985399999999998</v>
      </c>
      <c r="H2702">
        <v>20.6</v>
      </c>
      <c r="I2702">
        <v>8.1465800000000002</v>
      </c>
      <c r="J2702">
        <v>47.284599999999998</v>
      </c>
      <c r="K2702">
        <v>51.599299999999999</v>
      </c>
      <c r="L2702">
        <v>53.8733</v>
      </c>
      <c r="M2702">
        <v>15.4293</v>
      </c>
      <c r="N2702">
        <v>29.977900000000002</v>
      </c>
      <c r="O2702">
        <v>19.867599999999999</v>
      </c>
      <c r="P2702">
        <v>30.298200000000001</v>
      </c>
      <c r="Q2702">
        <v>3.2</v>
      </c>
      <c r="R2702">
        <v>43.390799999999999</v>
      </c>
      <c r="S2702">
        <v>10.1938</v>
      </c>
      <c r="T2702">
        <v>0.21</v>
      </c>
      <c r="U2702">
        <v>112.27500000000001</v>
      </c>
      <c r="V2702">
        <v>28.5534</v>
      </c>
      <c r="W2702">
        <v>20.672599999999999</v>
      </c>
      <c r="X2702">
        <v>31.2819</v>
      </c>
      <c r="Y2702">
        <v>94.353700000000003</v>
      </c>
      <c r="Z2702">
        <v>13.0768</v>
      </c>
      <c r="AA2702">
        <v>17.52</v>
      </c>
      <c r="AB2702">
        <v>40.83</v>
      </c>
      <c r="AC2702">
        <v>24.638300000000001</v>
      </c>
      <c r="AD2702">
        <v>17.93</v>
      </c>
      <c r="AE2702">
        <v>49.715699999999998</v>
      </c>
      <c r="AF2702">
        <v>23.2227</v>
      </c>
      <c r="AG2702">
        <v>17.1586</v>
      </c>
      <c r="AH2702">
        <v>27.912099999999999</v>
      </c>
      <c r="AI2702">
        <v>11.108700000000001</v>
      </c>
      <c r="AJ2702">
        <v>41.146700000000003</v>
      </c>
      <c r="AK2702" t="e">
        <v>#N/A</v>
      </c>
      <c r="AL2702">
        <v>36.016300000000001</v>
      </c>
      <c r="AM2702">
        <v>24.780899999999999</v>
      </c>
      <c r="AN2702">
        <v>49.572400000000002</v>
      </c>
      <c r="AO2702">
        <v>19.887899999999998</v>
      </c>
      <c r="AP2702">
        <v>13.4107</v>
      </c>
      <c r="AQ2702">
        <v>35.653599999999997</v>
      </c>
      <c r="AR2702">
        <v>25.0166</v>
      </c>
    </row>
    <row r="2703" spans="1:44" x14ac:dyDescent="0.25">
      <c r="A2703" s="1">
        <v>40480</v>
      </c>
      <c r="B2703">
        <v>55.549599999999998</v>
      </c>
      <c r="C2703">
        <v>9.1207700000000003</v>
      </c>
      <c r="D2703">
        <v>15.195600000000001</v>
      </c>
      <c r="E2703">
        <v>28.681699999999999</v>
      </c>
      <c r="F2703">
        <v>29.894600000000001</v>
      </c>
      <c r="G2703">
        <v>29.5669</v>
      </c>
      <c r="H2703">
        <v>20.46</v>
      </c>
      <c r="I2703">
        <v>8.0900800000000004</v>
      </c>
      <c r="J2703">
        <v>46.866599999999998</v>
      </c>
      <c r="K2703">
        <v>52.170099999999998</v>
      </c>
      <c r="L2703">
        <v>52.699399999999997</v>
      </c>
      <c r="M2703">
        <v>15.2098</v>
      </c>
      <c r="N2703">
        <v>29.977900000000002</v>
      </c>
      <c r="O2703">
        <v>19.903300000000002</v>
      </c>
      <c r="P2703">
        <v>30.459199999999999</v>
      </c>
      <c r="Q2703">
        <v>3.43</v>
      </c>
      <c r="R2703">
        <v>43.567799999999998</v>
      </c>
      <c r="S2703">
        <v>10.1557</v>
      </c>
      <c r="T2703">
        <v>0.2</v>
      </c>
      <c r="U2703">
        <v>110.82380000000001</v>
      </c>
      <c r="V2703">
        <v>28.138400000000001</v>
      </c>
      <c r="W2703">
        <v>20.4803</v>
      </c>
      <c r="X2703">
        <v>31.288599999999999</v>
      </c>
      <c r="Y2703">
        <v>96.195800000000006</v>
      </c>
      <c r="Z2703">
        <v>12.8085</v>
      </c>
      <c r="AA2703">
        <v>17.170000000000002</v>
      </c>
      <c r="AB2703">
        <v>40.945599999999999</v>
      </c>
      <c r="AC2703">
        <v>24.717099999999999</v>
      </c>
      <c r="AD2703">
        <v>18.03</v>
      </c>
      <c r="AE2703">
        <v>49.901800000000001</v>
      </c>
      <c r="AF2703">
        <v>22.826699999999999</v>
      </c>
      <c r="AG2703">
        <v>17.4133</v>
      </c>
      <c r="AH2703">
        <v>28.025600000000001</v>
      </c>
      <c r="AI2703">
        <v>11.0139</v>
      </c>
      <c r="AJ2703">
        <v>41.394100000000002</v>
      </c>
      <c r="AK2703" t="e">
        <v>#N/A</v>
      </c>
      <c r="AL2703">
        <v>36.319000000000003</v>
      </c>
      <c r="AM2703">
        <v>24.644100000000002</v>
      </c>
      <c r="AN2703">
        <v>49.618899999999996</v>
      </c>
      <c r="AO2703">
        <v>19.930800000000001</v>
      </c>
      <c r="AP2703">
        <v>13.710599999999999</v>
      </c>
      <c r="AQ2703">
        <v>35.712899999999998</v>
      </c>
      <c r="AR2703">
        <v>24.7563</v>
      </c>
    </row>
    <row r="2704" spans="1:44" x14ac:dyDescent="0.25">
      <c r="A2704" s="1">
        <v>40483</v>
      </c>
      <c r="B2704">
        <v>55.116999999999997</v>
      </c>
      <c r="C2704">
        <v>9.0134299999999996</v>
      </c>
      <c r="D2704">
        <v>15.0906</v>
      </c>
      <c r="E2704">
        <v>28.608499999999999</v>
      </c>
      <c r="F2704">
        <v>29.6828</v>
      </c>
      <c r="G2704">
        <v>29.7332</v>
      </c>
      <c r="H2704">
        <v>20.69</v>
      </c>
      <c r="I2704">
        <v>8.0850899999999992</v>
      </c>
      <c r="J2704">
        <v>46.528799999999997</v>
      </c>
      <c r="K2704">
        <v>52.354100000000003</v>
      </c>
      <c r="L2704">
        <v>51.708199999999998</v>
      </c>
      <c r="M2704">
        <v>15.174099999999999</v>
      </c>
      <c r="N2704">
        <v>29.6861</v>
      </c>
      <c r="O2704">
        <v>19.930700000000002</v>
      </c>
      <c r="P2704">
        <v>30.064699999999998</v>
      </c>
      <c r="Q2704">
        <v>3.29</v>
      </c>
      <c r="R2704">
        <v>43.651800000000001</v>
      </c>
      <c r="S2704">
        <v>10.061299999999999</v>
      </c>
      <c r="T2704">
        <v>0.19</v>
      </c>
      <c r="U2704">
        <v>110.5758</v>
      </c>
      <c r="V2704">
        <v>28.2987</v>
      </c>
      <c r="W2704">
        <v>20.253599999999999</v>
      </c>
      <c r="X2704">
        <v>30.928699999999999</v>
      </c>
      <c r="Y2704">
        <v>95.532600000000002</v>
      </c>
      <c r="Z2704">
        <v>13.0755</v>
      </c>
      <c r="AA2704">
        <v>17.559999999999999</v>
      </c>
      <c r="AB2704">
        <v>40.710799999999999</v>
      </c>
      <c r="AC2704">
        <v>24.4574</v>
      </c>
      <c r="AD2704">
        <v>17.940000000000001</v>
      </c>
      <c r="AE2704">
        <v>49.724800000000002</v>
      </c>
      <c r="AF2704">
        <v>22.675999999999998</v>
      </c>
      <c r="AG2704">
        <v>17.508900000000001</v>
      </c>
      <c r="AH2704">
        <v>27.770299999999999</v>
      </c>
      <c r="AI2704">
        <v>11.085100000000001</v>
      </c>
      <c r="AJ2704">
        <v>41.221400000000003</v>
      </c>
      <c r="AK2704" t="e">
        <v>#N/A</v>
      </c>
      <c r="AL2704">
        <v>36.5122</v>
      </c>
      <c r="AM2704">
        <v>24.562799999999999</v>
      </c>
      <c r="AN2704">
        <v>49.287199999999999</v>
      </c>
      <c r="AO2704">
        <v>19.783200000000001</v>
      </c>
      <c r="AP2704">
        <v>13.4961</v>
      </c>
      <c r="AQ2704">
        <v>35.627800000000001</v>
      </c>
      <c r="AR2704">
        <v>24.5654</v>
      </c>
    </row>
    <row r="2705" spans="1:44" x14ac:dyDescent="0.25">
      <c r="A2705" s="1">
        <v>40484</v>
      </c>
      <c r="B2705">
        <v>55.2898</v>
      </c>
      <c r="C2705">
        <v>9.0846099999999996</v>
      </c>
      <c r="D2705">
        <v>15.1097</v>
      </c>
      <c r="E2705">
        <v>28.988299999999999</v>
      </c>
      <c r="F2705">
        <v>29.628699999999998</v>
      </c>
      <c r="G2705">
        <v>30.0411</v>
      </c>
      <c r="H2705">
        <v>20.72</v>
      </c>
      <c r="I2705">
        <v>7.9622200000000003</v>
      </c>
      <c r="J2705">
        <v>45.764400000000002</v>
      </c>
      <c r="K2705">
        <v>52.325400000000002</v>
      </c>
      <c r="L2705">
        <v>51.810299999999998</v>
      </c>
      <c r="M2705">
        <v>15.238899999999999</v>
      </c>
      <c r="N2705">
        <v>29.633299999999998</v>
      </c>
      <c r="O2705">
        <v>19.847999999999999</v>
      </c>
      <c r="P2705">
        <v>30.198599999999999</v>
      </c>
      <c r="Q2705">
        <v>3.35</v>
      </c>
      <c r="R2705">
        <v>43.941800000000001</v>
      </c>
      <c r="S2705">
        <v>9.98902</v>
      </c>
      <c r="T2705">
        <v>0.19</v>
      </c>
      <c r="U2705">
        <v>110.7</v>
      </c>
      <c r="V2705">
        <v>28.390799999999999</v>
      </c>
      <c r="W2705">
        <v>20.6447</v>
      </c>
      <c r="X2705">
        <v>31.014500000000002</v>
      </c>
      <c r="Y2705">
        <v>95.249899999999997</v>
      </c>
      <c r="Z2705">
        <v>12.8445</v>
      </c>
      <c r="AA2705">
        <v>17.7</v>
      </c>
      <c r="AB2705">
        <v>40.564300000000003</v>
      </c>
      <c r="AC2705">
        <v>23.998200000000001</v>
      </c>
      <c r="AD2705">
        <v>17.670000000000002</v>
      </c>
      <c r="AE2705">
        <v>49.728299999999997</v>
      </c>
      <c r="AF2705">
        <v>22.750900000000001</v>
      </c>
      <c r="AG2705">
        <v>17.678000000000001</v>
      </c>
      <c r="AH2705">
        <v>27.809200000000001</v>
      </c>
      <c r="AI2705">
        <v>10.9061</v>
      </c>
      <c r="AJ2705">
        <v>41.208399999999997</v>
      </c>
      <c r="AK2705" t="e">
        <v>#N/A</v>
      </c>
      <c r="AL2705">
        <v>36.109900000000003</v>
      </c>
      <c r="AM2705">
        <v>25.003</v>
      </c>
      <c r="AN2705">
        <v>49.363900000000001</v>
      </c>
      <c r="AO2705">
        <v>19.896000000000001</v>
      </c>
      <c r="AP2705">
        <v>13.5983</v>
      </c>
      <c r="AQ2705">
        <v>35.706800000000001</v>
      </c>
      <c r="AR2705">
        <v>24.458300000000001</v>
      </c>
    </row>
    <row r="2706" spans="1:44" x14ac:dyDescent="0.25">
      <c r="A2706" s="1">
        <v>40485</v>
      </c>
      <c r="B2706">
        <v>55.631700000000002</v>
      </c>
      <c r="C2706">
        <v>9.0332100000000004</v>
      </c>
      <c r="D2706">
        <v>15.2264</v>
      </c>
      <c r="E2706">
        <v>28.777699999999999</v>
      </c>
      <c r="F2706">
        <v>30.657399999999999</v>
      </c>
      <c r="G2706">
        <v>30.383800000000001</v>
      </c>
      <c r="H2706">
        <v>20.65</v>
      </c>
      <c r="I2706">
        <v>8.0483799999999999</v>
      </c>
      <c r="J2706">
        <v>45.422499999999999</v>
      </c>
      <c r="K2706">
        <v>52.425699999999999</v>
      </c>
      <c r="L2706">
        <v>52.1721</v>
      </c>
      <c r="M2706">
        <v>15.598599999999999</v>
      </c>
      <c r="N2706">
        <v>29.784700000000001</v>
      </c>
      <c r="O2706">
        <v>19.8825</v>
      </c>
      <c r="P2706">
        <v>29.977900000000002</v>
      </c>
      <c r="Q2706">
        <v>3.319</v>
      </c>
      <c r="R2706">
        <v>44.038600000000002</v>
      </c>
      <c r="S2706">
        <v>10.0671</v>
      </c>
      <c r="T2706">
        <v>0.19</v>
      </c>
      <c r="U2706">
        <v>110.6023</v>
      </c>
      <c r="V2706">
        <v>28.994599999999998</v>
      </c>
      <c r="W2706">
        <v>20.617899999999999</v>
      </c>
      <c r="X2706">
        <v>31.154800000000002</v>
      </c>
      <c r="Y2706">
        <v>95.495800000000003</v>
      </c>
      <c r="Z2706">
        <v>13.0075</v>
      </c>
      <c r="AA2706">
        <v>17.260000000000002</v>
      </c>
      <c r="AB2706">
        <v>40.772799999999997</v>
      </c>
      <c r="AC2706">
        <v>24.498699999999999</v>
      </c>
      <c r="AD2706">
        <v>17.48</v>
      </c>
      <c r="AE2706">
        <v>49.805900000000001</v>
      </c>
      <c r="AF2706">
        <v>22.6953</v>
      </c>
      <c r="AG2706">
        <v>17.450600000000001</v>
      </c>
      <c r="AH2706">
        <v>27.8444</v>
      </c>
      <c r="AI2706">
        <v>10.996700000000001</v>
      </c>
      <c r="AJ2706">
        <v>41.406799999999997</v>
      </c>
      <c r="AK2706" t="e">
        <v>#N/A</v>
      </c>
      <c r="AL2706">
        <v>36.373899999999999</v>
      </c>
      <c r="AM2706">
        <v>24.7804</v>
      </c>
      <c r="AN2706">
        <v>49.246699999999997</v>
      </c>
      <c r="AO2706">
        <v>20.0169</v>
      </c>
      <c r="AP2706">
        <v>13.7027</v>
      </c>
      <c r="AQ2706">
        <v>35.795200000000001</v>
      </c>
      <c r="AR2706">
        <v>24.587299999999999</v>
      </c>
    </row>
    <row r="2707" spans="1:44" x14ac:dyDescent="0.25">
      <c r="A2707" s="1">
        <v>40486</v>
      </c>
      <c r="B2707">
        <v>55.849899999999998</v>
      </c>
      <c r="C2707">
        <v>9.1985399999999995</v>
      </c>
      <c r="D2707">
        <v>15.2073</v>
      </c>
      <c r="E2707">
        <v>29.430099999999999</v>
      </c>
      <c r="F2707">
        <v>30.972300000000001</v>
      </c>
      <c r="G2707">
        <v>30.416</v>
      </c>
      <c r="H2707">
        <v>20.53</v>
      </c>
      <c r="I2707">
        <v>8.3376900000000003</v>
      </c>
      <c r="J2707">
        <v>45.927100000000003</v>
      </c>
      <c r="K2707">
        <v>53.71</v>
      </c>
      <c r="L2707">
        <v>52.844099999999997</v>
      </c>
      <c r="M2707">
        <v>15.670299999999999</v>
      </c>
      <c r="N2707">
        <v>30.282800000000002</v>
      </c>
      <c r="O2707">
        <v>19.7194</v>
      </c>
      <c r="P2707">
        <v>30.308499999999999</v>
      </c>
      <c r="Q2707">
        <v>3.415</v>
      </c>
      <c r="R2707">
        <v>44.226300000000002</v>
      </c>
      <c r="S2707">
        <v>10.182</v>
      </c>
      <c r="T2707">
        <v>0.18</v>
      </c>
      <c r="U2707">
        <v>111.3323</v>
      </c>
      <c r="V2707">
        <v>28.695699999999999</v>
      </c>
      <c r="W2707">
        <v>20.5945</v>
      </c>
      <c r="X2707">
        <v>31.6661</v>
      </c>
      <c r="Y2707">
        <v>95.661199999999994</v>
      </c>
      <c r="Z2707">
        <v>13.1036</v>
      </c>
      <c r="AA2707">
        <v>17.7</v>
      </c>
      <c r="AB2707">
        <v>40.470599999999997</v>
      </c>
      <c r="AC2707">
        <v>25.432200000000002</v>
      </c>
      <c r="AD2707">
        <v>17.54</v>
      </c>
      <c r="AE2707">
        <v>49.426099999999998</v>
      </c>
      <c r="AF2707">
        <v>22.414400000000001</v>
      </c>
      <c r="AG2707">
        <v>17.238600000000002</v>
      </c>
      <c r="AH2707">
        <v>27.9237</v>
      </c>
      <c r="AI2707">
        <v>10.7677</v>
      </c>
      <c r="AJ2707">
        <v>41.1753</v>
      </c>
      <c r="AK2707" t="e">
        <v>#N/A</v>
      </c>
      <c r="AL2707">
        <v>36.637900000000002</v>
      </c>
      <c r="AM2707">
        <v>24.473299999999998</v>
      </c>
      <c r="AN2707">
        <v>49.219799999999999</v>
      </c>
      <c r="AO2707">
        <v>20.010100000000001</v>
      </c>
      <c r="AP2707">
        <v>13.650399999999999</v>
      </c>
      <c r="AQ2707">
        <v>35.505800000000001</v>
      </c>
      <c r="AR2707">
        <v>24.683599999999998</v>
      </c>
    </row>
    <row r="2708" spans="1:44" x14ac:dyDescent="0.25">
      <c r="A2708" s="1">
        <v>40487</v>
      </c>
      <c r="B2708">
        <v>56.030099999999997</v>
      </c>
      <c r="C2708">
        <v>9.57667</v>
      </c>
      <c r="D2708">
        <v>15.3566</v>
      </c>
      <c r="E2708">
        <v>29.995899999999999</v>
      </c>
      <c r="F2708">
        <v>31.933299999999999</v>
      </c>
      <c r="G2708">
        <v>30.651299999999999</v>
      </c>
      <c r="H2708">
        <v>20.8</v>
      </c>
      <c r="I2708">
        <v>8.5922499999999999</v>
      </c>
      <c r="J2708">
        <v>46.724200000000003</v>
      </c>
      <c r="K2708">
        <v>54.555300000000003</v>
      </c>
      <c r="L2708">
        <v>53.344000000000001</v>
      </c>
      <c r="M2708">
        <v>15.8811</v>
      </c>
      <c r="N2708">
        <v>31.758099999999999</v>
      </c>
      <c r="O2708">
        <v>19.9849</v>
      </c>
      <c r="P2708">
        <v>30.538799999999998</v>
      </c>
      <c r="Q2708">
        <v>3.5</v>
      </c>
      <c r="R2708">
        <v>45.128399999999999</v>
      </c>
      <c r="S2708">
        <v>10.434900000000001</v>
      </c>
      <c r="T2708">
        <v>0.17</v>
      </c>
      <c r="U2708">
        <v>115.764</v>
      </c>
      <c r="V2708">
        <v>28.7912</v>
      </c>
      <c r="W2708">
        <v>20.8154</v>
      </c>
      <c r="X2708">
        <v>32.202300000000001</v>
      </c>
      <c r="Y2708">
        <v>96.833699999999993</v>
      </c>
      <c r="Z2708">
        <v>13.423</v>
      </c>
      <c r="AA2708">
        <v>17.91</v>
      </c>
      <c r="AB2708">
        <v>40.860900000000001</v>
      </c>
      <c r="AC2708">
        <v>26.457799999999999</v>
      </c>
      <c r="AD2708">
        <v>17.170000000000002</v>
      </c>
      <c r="AE2708">
        <v>50.063400000000001</v>
      </c>
      <c r="AF2708">
        <v>22.081499999999998</v>
      </c>
      <c r="AG2708">
        <v>17.248200000000001</v>
      </c>
      <c r="AH2708">
        <v>28.478000000000002</v>
      </c>
      <c r="AI2708">
        <v>10.764699999999999</v>
      </c>
      <c r="AJ2708">
        <v>41.643099999999997</v>
      </c>
      <c r="AK2708" t="e">
        <v>#N/A</v>
      </c>
      <c r="AL2708">
        <v>37.183599999999998</v>
      </c>
      <c r="AM2708">
        <v>24.791699999999999</v>
      </c>
      <c r="AN2708">
        <v>50.112000000000002</v>
      </c>
      <c r="AO2708">
        <v>20.183199999999999</v>
      </c>
      <c r="AP2708">
        <v>13.7727</v>
      </c>
      <c r="AQ2708">
        <v>35.805399999999999</v>
      </c>
      <c r="AR2708">
        <v>25.078600000000002</v>
      </c>
    </row>
    <row r="2709" spans="1:44" x14ac:dyDescent="0.25">
      <c r="A2709" s="1">
        <v>40490</v>
      </c>
      <c r="B2709">
        <v>56.3872</v>
      </c>
      <c r="C2709">
        <v>9.6638599999999997</v>
      </c>
      <c r="D2709">
        <v>15.398</v>
      </c>
      <c r="E2709">
        <v>30.238800000000001</v>
      </c>
      <c r="F2709">
        <v>31.6221</v>
      </c>
      <c r="G2709">
        <v>31.164899999999999</v>
      </c>
      <c r="H2709">
        <v>20.91</v>
      </c>
      <c r="I2709">
        <v>8.8642400000000006</v>
      </c>
      <c r="J2709">
        <v>46.581699999999998</v>
      </c>
      <c r="K2709">
        <v>54.932400000000001</v>
      </c>
      <c r="L2709">
        <v>53.869799999999998</v>
      </c>
      <c r="M2709">
        <v>16.157699999999998</v>
      </c>
      <c r="N2709">
        <v>31.780999999999999</v>
      </c>
      <c r="O2709">
        <v>20.186</v>
      </c>
      <c r="P2709">
        <v>31.027200000000001</v>
      </c>
      <c r="Q2709">
        <v>3.49</v>
      </c>
      <c r="R2709">
        <v>45.878700000000002</v>
      </c>
      <c r="S2709">
        <v>10.547499999999999</v>
      </c>
      <c r="T2709">
        <v>0.16</v>
      </c>
      <c r="U2709">
        <v>115.8725</v>
      </c>
      <c r="V2709">
        <v>29.489899999999999</v>
      </c>
      <c r="W2709">
        <v>20.781400000000001</v>
      </c>
      <c r="X2709">
        <v>32.476300000000002</v>
      </c>
      <c r="Y2709">
        <v>97.999899999999997</v>
      </c>
      <c r="Z2709">
        <v>13.5777</v>
      </c>
      <c r="AA2709">
        <v>18.25</v>
      </c>
      <c r="AB2709">
        <v>41.1464</v>
      </c>
      <c r="AC2709">
        <v>26.494199999999999</v>
      </c>
      <c r="AD2709">
        <v>17.38</v>
      </c>
      <c r="AE2709">
        <v>50.6706</v>
      </c>
      <c r="AF2709">
        <v>22.296399999999998</v>
      </c>
      <c r="AG2709">
        <v>17.429200000000002</v>
      </c>
      <c r="AH2709">
        <v>28.648299999999999</v>
      </c>
      <c r="AI2709">
        <v>10.811400000000001</v>
      </c>
      <c r="AJ2709">
        <v>41.980699999999999</v>
      </c>
      <c r="AK2709" t="e">
        <v>#N/A</v>
      </c>
      <c r="AL2709">
        <v>37.066400000000002</v>
      </c>
      <c r="AM2709">
        <v>25.266200000000001</v>
      </c>
      <c r="AN2709">
        <v>50.634</v>
      </c>
      <c r="AO2709">
        <v>20.266500000000001</v>
      </c>
      <c r="AP2709">
        <v>13.7476</v>
      </c>
      <c r="AQ2709">
        <v>36.044600000000003</v>
      </c>
      <c r="AR2709">
        <v>25.283999999999999</v>
      </c>
    </row>
    <row r="2710" spans="1:44" x14ac:dyDescent="0.25">
      <c r="A2710" s="1">
        <v>40491</v>
      </c>
      <c r="B2710">
        <v>55.906999999999996</v>
      </c>
      <c r="C2710">
        <v>9.4994099999999992</v>
      </c>
      <c r="D2710">
        <v>15.194800000000001</v>
      </c>
      <c r="E2710">
        <v>29.806899999999999</v>
      </c>
      <c r="F2710">
        <v>30.306999999999999</v>
      </c>
      <c r="G2710">
        <v>30.854299999999999</v>
      </c>
      <c r="H2710">
        <v>21</v>
      </c>
      <c r="I2710">
        <v>8.61477</v>
      </c>
      <c r="J2710">
        <v>45.852499999999999</v>
      </c>
      <c r="K2710">
        <v>54.024000000000001</v>
      </c>
      <c r="L2710">
        <v>52.975499999999997</v>
      </c>
      <c r="M2710">
        <v>16.079000000000001</v>
      </c>
      <c r="N2710">
        <v>30.717099999999999</v>
      </c>
      <c r="O2710">
        <v>20.203499999999998</v>
      </c>
      <c r="P2710">
        <v>30.478300000000001</v>
      </c>
      <c r="Q2710">
        <v>3.45</v>
      </c>
      <c r="R2710">
        <v>46.194499999999998</v>
      </c>
      <c r="S2710">
        <v>10.4696</v>
      </c>
      <c r="T2710">
        <v>0.14000000000000001</v>
      </c>
      <c r="U2710">
        <v>113.8287</v>
      </c>
      <c r="V2710">
        <v>29.344200000000001</v>
      </c>
      <c r="W2710">
        <v>20.726500000000001</v>
      </c>
      <c r="X2710">
        <v>32.351700000000001</v>
      </c>
      <c r="Y2710">
        <v>97.589399999999998</v>
      </c>
      <c r="Z2710">
        <v>13.505800000000001</v>
      </c>
      <c r="AA2710">
        <v>18.559999999999999</v>
      </c>
      <c r="AB2710">
        <v>41.051099999999998</v>
      </c>
      <c r="AC2710">
        <v>26.0428</v>
      </c>
      <c r="AD2710">
        <v>17.21</v>
      </c>
      <c r="AE2710">
        <v>50.434899999999999</v>
      </c>
      <c r="AF2710">
        <v>21.895600000000002</v>
      </c>
      <c r="AG2710">
        <v>17.484999999999999</v>
      </c>
      <c r="AH2710">
        <v>28.450600000000001</v>
      </c>
      <c r="AI2710">
        <v>10.751799999999999</v>
      </c>
      <c r="AJ2710">
        <v>41.935200000000002</v>
      </c>
      <c r="AK2710" t="e">
        <v>#N/A</v>
      </c>
      <c r="AL2710">
        <v>36.991999999999997</v>
      </c>
      <c r="AM2710">
        <v>25.1204</v>
      </c>
      <c r="AN2710">
        <v>50.571800000000003</v>
      </c>
      <c r="AO2710">
        <v>20.128299999999999</v>
      </c>
      <c r="AP2710">
        <v>13.651999999999999</v>
      </c>
      <c r="AQ2710">
        <v>36.064</v>
      </c>
      <c r="AR2710">
        <v>25.097100000000001</v>
      </c>
    </row>
    <row r="2711" spans="1:44" x14ac:dyDescent="0.25">
      <c r="A2711" s="1">
        <v>40492</v>
      </c>
      <c r="B2711">
        <v>57.248100000000001</v>
      </c>
      <c r="C2711">
        <v>9.7110699999999994</v>
      </c>
      <c r="D2711">
        <v>15.1653</v>
      </c>
      <c r="E2711">
        <v>30.3249</v>
      </c>
      <c r="F2711">
        <v>30.785299999999999</v>
      </c>
      <c r="G2711">
        <v>31.4392</v>
      </c>
      <c r="H2711">
        <v>21.03</v>
      </c>
      <c r="I2711">
        <v>8.9374699999999994</v>
      </c>
      <c r="J2711">
        <v>44.973399999999998</v>
      </c>
      <c r="K2711">
        <v>55.0779</v>
      </c>
      <c r="L2711">
        <v>54.682400000000001</v>
      </c>
      <c r="M2711">
        <v>16.397200000000002</v>
      </c>
      <c r="N2711">
        <v>31.976299999999998</v>
      </c>
      <c r="O2711">
        <v>20.430800000000001</v>
      </c>
      <c r="P2711">
        <v>30.785799999999998</v>
      </c>
      <c r="Q2711">
        <v>3.4</v>
      </c>
      <c r="R2711">
        <v>47.1128</v>
      </c>
      <c r="S2711">
        <v>10.5581</v>
      </c>
      <c r="T2711">
        <v>0.13</v>
      </c>
      <c r="U2711">
        <v>115.73909999999999</v>
      </c>
      <c r="V2711">
        <v>29.7441</v>
      </c>
      <c r="W2711">
        <v>21.13</v>
      </c>
      <c r="X2711">
        <v>32.635800000000003</v>
      </c>
      <c r="Y2711">
        <v>99.106999999999999</v>
      </c>
      <c r="Z2711">
        <v>13.5999</v>
      </c>
      <c r="AA2711">
        <v>18.45</v>
      </c>
      <c r="AB2711">
        <v>41.3401</v>
      </c>
      <c r="AC2711">
        <v>26.849699999999999</v>
      </c>
      <c r="AD2711">
        <v>17.38</v>
      </c>
      <c r="AE2711">
        <v>51.334099999999999</v>
      </c>
      <c r="AF2711">
        <v>22.116800000000001</v>
      </c>
      <c r="AG2711">
        <v>17.700700000000001</v>
      </c>
      <c r="AH2711">
        <v>29.047699999999999</v>
      </c>
      <c r="AI2711">
        <v>10.7859</v>
      </c>
      <c r="AJ2711">
        <v>42.310899999999997</v>
      </c>
      <c r="AK2711" t="e">
        <v>#N/A</v>
      </c>
      <c r="AL2711">
        <v>37.581200000000003</v>
      </c>
      <c r="AM2711">
        <v>25.563400000000001</v>
      </c>
      <c r="AN2711">
        <v>50.853999999999999</v>
      </c>
      <c r="AO2711">
        <v>20.2852</v>
      </c>
      <c r="AP2711">
        <v>13.996700000000001</v>
      </c>
      <c r="AQ2711">
        <v>36.164099999999998</v>
      </c>
      <c r="AR2711">
        <v>25.505600000000001</v>
      </c>
    </row>
    <row r="2712" spans="1:44" x14ac:dyDescent="0.25">
      <c r="A2712" s="1">
        <v>40493</v>
      </c>
      <c r="B2712">
        <v>57.7074</v>
      </c>
      <c r="C2712">
        <v>9.7114600000000006</v>
      </c>
      <c r="D2712">
        <v>15.255000000000001</v>
      </c>
      <c r="E2712">
        <v>30.332899999999999</v>
      </c>
      <c r="F2712">
        <v>30.597100000000001</v>
      </c>
      <c r="G2712">
        <v>31.462800000000001</v>
      </c>
      <c r="H2712">
        <v>21.14</v>
      </c>
      <c r="I2712">
        <v>8.8402499999999993</v>
      </c>
      <c r="J2712">
        <v>44.057499999999997</v>
      </c>
      <c r="K2712">
        <v>55.345999999999997</v>
      </c>
      <c r="L2712">
        <v>55.555500000000002</v>
      </c>
      <c r="M2712">
        <v>13.8093</v>
      </c>
      <c r="N2712">
        <v>31.703299999999999</v>
      </c>
      <c r="O2712">
        <v>20.6173</v>
      </c>
      <c r="P2712">
        <v>30.943100000000001</v>
      </c>
      <c r="Q2712">
        <v>3.41</v>
      </c>
      <c r="R2712">
        <v>47.819600000000001</v>
      </c>
      <c r="S2712">
        <v>10.4838</v>
      </c>
      <c r="T2712">
        <v>0.15</v>
      </c>
      <c r="U2712">
        <v>116.67140000000001</v>
      </c>
      <c r="V2712">
        <v>29.1785</v>
      </c>
      <c r="W2712">
        <v>21.2514</v>
      </c>
      <c r="X2712">
        <v>32.453299999999999</v>
      </c>
      <c r="Y2712">
        <v>98.852099999999993</v>
      </c>
      <c r="Z2712">
        <v>13.7799</v>
      </c>
      <c r="AA2712">
        <v>18.91</v>
      </c>
      <c r="AB2712">
        <v>41.531799999999997</v>
      </c>
      <c r="AC2712">
        <v>26.5883</v>
      </c>
      <c r="AD2712">
        <v>17.32</v>
      </c>
      <c r="AE2712">
        <v>51.726300000000002</v>
      </c>
      <c r="AF2712">
        <v>22.3888</v>
      </c>
      <c r="AG2712">
        <v>17.619399999999999</v>
      </c>
      <c r="AH2712">
        <v>29.123000000000001</v>
      </c>
      <c r="AI2712">
        <v>10.9376</v>
      </c>
      <c r="AJ2712">
        <v>42.388800000000003</v>
      </c>
      <c r="AK2712" t="e">
        <v>#N/A</v>
      </c>
      <c r="AL2712">
        <v>37.540399999999998</v>
      </c>
      <c r="AM2712">
        <v>25.9084</v>
      </c>
      <c r="AN2712">
        <v>50.603700000000003</v>
      </c>
      <c r="AO2712">
        <v>20.252300000000002</v>
      </c>
      <c r="AP2712">
        <v>14.0558</v>
      </c>
      <c r="AQ2712">
        <v>36.235500000000002</v>
      </c>
      <c r="AR2712">
        <v>24.901399999999999</v>
      </c>
    </row>
    <row r="2713" spans="1:44" x14ac:dyDescent="0.25">
      <c r="A2713" s="1">
        <v>40494</v>
      </c>
      <c r="B2713">
        <v>57.487699999999997</v>
      </c>
      <c r="C2713">
        <v>9.47879</v>
      </c>
      <c r="D2713">
        <v>15.0131</v>
      </c>
      <c r="E2713">
        <v>29.854099999999999</v>
      </c>
      <c r="F2713">
        <v>30.069199999999999</v>
      </c>
      <c r="G2713">
        <v>30.581700000000001</v>
      </c>
      <c r="H2713">
        <v>20.74</v>
      </c>
      <c r="I2713">
        <v>8.6546199999999995</v>
      </c>
      <c r="J2713">
        <v>42.486699999999999</v>
      </c>
      <c r="K2713">
        <v>54.362400000000001</v>
      </c>
      <c r="L2713">
        <v>55.091799999999999</v>
      </c>
      <c r="M2713">
        <v>13.5494</v>
      </c>
      <c r="N2713">
        <v>31.1694</v>
      </c>
      <c r="O2713">
        <v>20.6401</v>
      </c>
      <c r="P2713">
        <v>30.479299999999999</v>
      </c>
      <c r="Q2713">
        <v>3.5</v>
      </c>
      <c r="R2713">
        <v>47.222299999999997</v>
      </c>
      <c r="S2713">
        <v>10.411300000000001</v>
      </c>
      <c r="T2713">
        <v>0.16</v>
      </c>
      <c r="U2713">
        <v>115.2709</v>
      </c>
      <c r="V2713">
        <v>28.553000000000001</v>
      </c>
      <c r="W2713">
        <v>21.060199999999998</v>
      </c>
      <c r="X2713">
        <v>31.896999999999998</v>
      </c>
      <c r="Y2713">
        <v>97.624899999999997</v>
      </c>
      <c r="Z2713">
        <v>13.9765</v>
      </c>
      <c r="AA2713">
        <v>18.829999999999998</v>
      </c>
      <c r="AB2713">
        <v>41.336199999999998</v>
      </c>
      <c r="AC2713">
        <v>26.294699999999999</v>
      </c>
      <c r="AD2713">
        <v>17.440000000000001</v>
      </c>
      <c r="AE2713">
        <v>51.133600000000001</v>
      </c>
      <c r="AF2713">
        <v>22.0532</v>
      </c>
      <c r="AG2713">
        <v>17.334700000000002</v>
      </c>
      <c r="AH2713">
        <v>28.734500000000001</v>
      </c>
      <c r="AI2713">
        <v>10.8452</v>
      </c>
      <c r="AJ2713">
        <v>42.335000000000001</v>
      </c>
      <c r="AK2713" t="e">
        <v>#N/A</v>
      </c>
      <c r="AL2713">
        <v>37.443800000000003</v>
      </c>
      <c r="AM2713">
        <v>25.334900000000001</v>
      </c>
      <c r="AN2713">
        <v>50.220999999999997</v>
      </c>
      <c r="AO2713">
        <v>20.192699999999999</v>
      </c>
      <c r="AP2713">
        <v>13.6403</v>
      </c>
      <c r="AQ2713">
        <v>36.066600000000001</v>
      </c>
      <c r="AR2713">
        <v>26.1417</v>
      </c>
    </row>
    <row r="2714" spans="1:44" x14ac:dyDescent="0.25">
      <c r="A2714" s="1">
        <v>40497</v>
      </c>
      <c r="B2714">
        <v>57.819499999999998</v>
      </c>
      <c r="C2714">
        <v>9.4742599999999992</v>
      </c>
      <c r="D2714">
        <v>15.009499999999999</v>
      </c>
      <c r="E2714">
        <v>30.040400000000002</v>
      </c>
      <c r="F2714">
        <v>30.6982</v>
      </c>
      <c r="G2714">
        <v>30.6736</v>
      </c>
      <c r="H2714">
        <v>20.92</v>
      </c>
      <c r="I2714">
        <v>8.6942699999999995</v>
      </c>
      <c r="J2714">
        <v>43.104100000000003</v>
      </c>
      <c r="K2714">
        <v>55.228099999999998</v>
      </c>
      <c r="L2714">
        <v>55.059199999999997</v>
      </c>
      <c r="M2714">
        <v>13.4986</v>
      </c>
      <c r="N2714">
        <v>31.582799999999999</v>
      </c>
      <c r="O2714">
        <v>20.7821</v>
      </c>
      <c r="P2714">
        <v>30.530999999999999</v>
      </c>
      <c r="Q2714">
        <v>3.55</v>
      </c>
      <c r="R2714">
        <v>47.175600000000003</v>
      </c>
      <c r="S2714">
        <v>10.444000000000001</v>
      </c>
      <c r="T2714">
        <v>0.2</v>
      </c>
      <c r="U2714">
        <v>116.9622</v>
      </c>
      <c r="V2714">
        <v>28.9557</v>
      </c>
      <c r="W2714">
        <v>21.157800000000002</v>
      </c>
      <c r="X2714">
        <v>32.1432</v>
      </c>
      <c r="Y2714">
        <v>98.165599999999998</v>
      </c>
      <c r="Z2714">
        <v>13.913500000000001</v>
      </c>
      <c r="AA2714">
        <v>18.350000000000001</v>
      </c>
      <c r="AB2714">
        <v>41.9011</v>
      </c>
      <c r="AC2714">
        <v>26.7728</v>
      </c>
      <c r="AD2714">
        <v>17.66</v>
      </c>
      <c r="AE2714">
        <v>51.5961</v>
      </c>
      <c r="AF2714">
        <v>22.082100000000001</v>
      </c>
      <c r="AG2714">
        <v>17.3963</v>
      </c>
      <c r="AH2714">
        <v>28.6267</v>
      </c>
      <c r="AI2714">
        <v>10.848100000000001</v>
      </c>
      <c r="AJ2714">
        <v>42.572699999999998</v>
      </c>
      <c r="AK2714" t="e">
        <v>#N/A</v>
      </c>
      <c r="AL2714">
        <v>37.991799999999998</v>
      </c>
      <c r="AM2714">
        <v>24.6587</v>
      </c>
      <c r="AN2714">
        <v>50.824399999999997</v>
      </c>
      <c r="AO2714">
        <v>20.4497</v>
      </c>
      <c r="AP2714">
        <v>13.622</v>
      </c>
      <c r="AQ2714">
        <v>36.1708</v>
      </c>
      <c r="AR2714">
        <v>25.956299999999999</v>
      </c>
    </row>
    <row r="2715" spans="1:44" x14ac:dyDescent="0.25">
      <c r="A2715" s="1">
        <v>40498</v>
      </c>
      <c r="B2715">
        <v>56.563000000000002</v>
      </c>
      <c r="C2715">
        <v>9.2221399999999996</v>
      </c>
      <c r="D2715">
        <v>14.8363</v>
      </c>
      <c r="E2715">
        <v>29.529</v>
      </c>
      <c r="F2715">
        <v>30.215399999999999</v>
      </c>
      <c r="G2715">
        <v>30.1601</v>
      </c>
      <c r="H2715">
        <v>20.87</v>
      </c>
      <c r="I2715">
        <v>8.5881399999999992</v>
      </c>
      <c r="J2715">
        <v>42.585500000000003</v>
      </c>
      <c r="K2715">
        <v>54.305100000000003</v>
      </c>
      <c r="L2715">
        <v>53.913899999999998</v>
      </c>
      <c r="M2715">
        <v>13.160299999999999</v>
      </c>
      <c r="N2715">
        <v>30.883500000000002</v>
      </c>
      <c r="O2715">
        <v>20.512699999999999</v>
      </c>
      <c r="P2715">
        <v>30.146599999999999</v>
      </c>
      <c r="Q2715">
        <v>3.4849999999999999</v>
      </c>
      <c r="R2715">
        <v>46.192300000000003</v>
      </c>
      <c r="S2715">
        <v>10.235300000000001</v>
      </c>
      <c r="T2715">
        <v>0.17199999999999999</v>
      </c>
      <c r="U2715">
        <v>115.5981</v>
      </c>
      <c r="V2715">
        <v>28.481300000000001</v>
      </c>
      <c r="W2715">
        <v>21.395499999999998</v>
      </c>
      <c r="X2715">
        <v>32.750900000000001</v>
      </c>
      <c r="Y2715">
        <v>97.308800000000005</v>
      </c>
      <c r="Z2715">
        <v>13.7774</v>
      </c>
      <c r="AA2715">
        <v>18.07</v>
      </c>
      <c r="AB2715">
        <v>41.290199999999999</v>
      </c>
      <c r="AC2715">
        <v>26.486000000000001</v>
      </c>
      <c r="AD2715">
        <v>17.54</v>
      </c>
      <c r="AE2715">
        <v>50.571300000000001</v>
      </c>
      <c r="AF2715">
        <v>21.8232</v>
      </c>
      <c r="AG2715">
        <v>17.2333</v>
      </c>
      <c r="AH2715">
        <v>28.2042</v>
      </c>
      <c r="AI2715">
        <v>10.761900000000001</v>
      </c>
      <c r="AJ2715">
        <v>42.059600000000003</v>
      </c>
      <c r="AK2715" t="e">
        <v>#N/A</v>
      </c>
      <c r="AL2715">
        <v>36.657800000000002</v>
      </c>
      <c r="AM2715">
        <v>24.364000000000001</v>
      </c>
      <c r="AN2715">
        <v>50.099800000000002</v>
      </c>
      <c r="AO2715">
        <v>20.1084</v>
      </c>
      <c r="AP2715">
        <v>13.391299999999999</v>
      </c>
      <c r="AQ2715">
        <v>36.4161</v>
      </c>
      <c r="AR2715">
        <v>25.7529</v>
      </c>
    </row>
    <row r="2716" spans="1:44" x14ac:dyDescent="0.25">
      <c r="A2716" s="1">
        <v>40499</v>
      </c>
      <c r="B2716">
        <v>57.179099999999998</v>
      </c>
      <c r="C2716">
        <v>9.2474799999999995</v>
      </c>
      <c r="D2716">
        <v>15.0296</v>
      </c>
      <c r="E2716">
        <v>29.446200000000001</v>
      </c>
      <c r="F2716">
        <v>30.560199999999998</v>
      </c>
      <c r="G2716">
        <v>30.3431</v>
      </c>
      <c r="H2716">
        <v>20.72</v>
      </c>
      <c r="I2716">
        <v>8.4391200000000008</v>
      </c>
      <c r="J2716">
        <v>42.807400000000001</v>
      </c>
      <c r="K2716">
        <v>55.378599999999999</v>
      </c>
      <c r="L2716">
        <v>54.424599999999998</v>
      </c>
      <c r="M2716">
        <v>13.2745</v>
      </c>
      <c r="N2716">
        <v>30.962199999999999</v>
      </c>
      <c r="O2716">
        <v>20.858799999999999</v>
      </c>
      <c r="P2716">
        <v>30.426200000000001</v>
      </c>
      <c r="Q2716">
        <v>3.54</v>
      </c>
      <c r="R2716">
        <v>46.688499999999998</v>
      </c>
      <c r="S2716">
        <v>10.302199999999999</v>
      </c>
      <c r="T2716">
        <v>0.17</v>
      </c>
      <c r="U2716">
        <v>116.57299999999999</v>
      </c>
      <c r="V2716">
        <v>28.187000000000001</v>
      </c>
      <c r="W2716">
        <v>21.003900000000002</v>
      </c>
      <c r="X2716">
        <v>33.481299999999997</v>
      </c>
      <c r="Y2716">
        <v>98.054000000000002</v>
      </c>
      <c r="Z2716">
        <v>13.9178</v>
      </c>
      <c r="AA2716">
        <v>17.760000000000002</v>
      </c>
      <c r="AB2716">
        <v>41.638599999999997</v>
      </c>
      <c r="AC2716">
        <v>26.452999999999999</v>
      </c>
      <c r="AD2716">
        <v>17.55</v>
      </c>
      <c r="AE2716">
        <v>51.689399999999999</v>
      </c>
      <c r="AF2716">
        <v>22.2743</v>
      </c>
      <c r="AG2716">
        <v>17.238900000000001</v>
      </c>
      <c r="AH2716">
        <v>28.7896</v>
      </c>
      <c r="AI2716">
        <v>10.788</v>
      </c>
      <c r="AJ2716">
        <v>42.347799999999999</v>
      </c>
      <c r="AK2716" t="e">
        <v>#N/A</v>
      </c>
      <c r="AL2716">
        <v>37.446899999999999</v>
      </c>
      <c r="AM2716">
        <v>24.825600000000001</v>
      </c>
      <c r="AN2716">
        <v>50.446399999999997</v>
      </c>
      <c r="AO2716">
        <v>20.398399999999999</v>
      </c>
      <c r="AP2716">
        <v>13.674899999999999</v>
      </c>
      <c r="AQ2716">
        <v>36.437899999999999</v>
      </c>
      <c r="AR2716">
        <v>26.214400000000001</v>
      </c>
    </row>
    <row r="2717" spans="1:44" x14ac:dyDescent="0.25">
      <c r="A2717" s="1">
        <v>40500</v>
      </c>
      <c r="B2717">
        <v>57.560200000000002</v>
      </c>
      <c r="C2717">
        <v>9.4456500000000005</v>
      </c>
      <c r="D2717">
        <v>15.0228</v>
      </c>
      <c r="E2717">
        <v>29.678000000000001</v>
      </c>
      <c r="F2717">
        <v>30.751999999999999</v>
      </c>
      <c r="G2717">
        <v>30.765000000000001</v>
      </c>
      <c r="H2717">
        <v>20.77</v>
      </c>
      <c r="I2717">
        <v>8.3938900000000007</v>
      </c>
      <c r="J2717">
        <v>43.714300000000001</v>
      </c>
      <c r="K2717">
        <v>56.0124</v>
      </c>
      <c r="L2717">
        <v>54.649299999999997</v>
      </c>
      <c r="M2717">
        <v>13.248200000000001</v>
      </c>
      <c r="N2717">
        <v>31.388500000000001</v>
      </c>
      <c r="O2717">
        <v>21.040099999999999</v>
      </c>
      <c r="P2717">
        <v>30.628799999999998</v>
      </c>
      <c r="Q2717">
        <v>3.58</v>
      </c>
      <c r="R2717">
        <v>46.989400000000003</v>
      </c>
      <c r="S2717">
        <v>10.3249</v>
      </c>
      <c r="T2717">
        <v>23.992899999999999</v>
      </c>
      <c r="U2717">
        <v>116.873</v>
      </c>
      <c r="V2717">
        <v>28.333500000000001</v>
      </c>
      <c r="W2717">
        <v>20.775300000000001</v>
      </c>
      <c r="X2717">
        <v>33.697400000000002</v>
      </c>
      <c r="Y2717">
        <v>98.505899999999997</v>
      </c>
      <c r="Z2717">
        <v>13.7095</v>
      </c>
      <c r="AA2717">
        <v>17.559999999999999</v>
      </c>
      <c r="AB2717">
        <v>41.634399999999999</v>
      </c>
      <c r="AC2717">
        <v>26.4514</v>
      </c>
      <c r="AD2717">
        <v>17.64</v>
      </c>
      <c r="AE2717">
        <v>51.484099999999998</v>
      </c>
      <c r="AF2717">
        <v>22.526900000000001</v>
      </c>
      <c r="AG2717">
        <v>17.209099999999999</v>
      </c>
      <c r="AH2717">
        <v>28.816800000000001</v>
      </c>
      <c r="AI2717">
        <v>10.883100000000001</v>
      </c>
      <c r="AJ2717">
        <v>42.328600000000002</v>
      </c>
      <c r="AK2717" t="e">
        <v>#N/A</v>
      </c>
      <c r="AL2717">
        <v>37.271999999999998</v>
      </c>
      <c r="AM2717">
        <v>24.7318</v>
      </c>
      <c r="AN2717">
        <v>50.773400000000002</v>
      </c>
      <c r="AO2717">
        <v>20.343499999999999</v>
      </c>
      <c r="AP2717">
        <v>13.724399999999999</v>
      </c>
      <c r="AQ2717">
        <v>36.135300000000001</v>
      </c>
      <c r="AR2717">
        <v>26.146000000000001</v>
      </c>
    </row>
    <row r="2718" spans="1:44" x14ac:dyDescent="0.25">
      <c r="A2718" s="1">
        <v>40501</v>
      </c>
      <c r="B2718">
        <v>57.0839</v>
      </c>
      <c r="C2718">
        <v>9.4269599999999993</v>
      </c>
      <c r="D2718">
        <v>14.9871</v>
      </c>
      <c r="E2718">
        <v>29.969899999999999</v>
      </c>
      <c r="F2718">
        <v>30.814</v>
      </c>
      <c r="G2718">
        <v>30.535</v>
      </c>
      <c r="H2718">
        <v>20.75</v>
      </c>
      <c r="I2718">
        <v>8.3486600000000006</v>
      </c>
      <c r="J2718">
        <v>42.939300000000003</v>
      </c>
      <c r="K2718">
        <v>56.4803</v>
      </c>
      <c r="L2718">
        <v>54.619500000000002</v>
      </c>
      <c r="M2718">
        <v>13.215299999999999</v>
      </c>
      <c r="N2718">
        <v>31.107600000000001</v>
      </c>
      <c r="O2718">
        <v>21.156500000000001</v>
      </c>
      <c r="P2718">
        <v>30.942799999999998</v>
      </c>
      <c r="Q2718">
        <v>3.47</v>
      </c>
      <c r="R2718">
        <v>47.0501</v>
      </c>
      <c r="S2718">
        <v>10.420199999999999</v>
      </c>
      <c r="T2718">
        <v>23.994499999999999</v>
      </c>
      <c r="U2718">
        <v>116.1683</v>
      </c>
      <c r="V2718">
        <v>28.8202</v>
      </c>
      <c r="W2718">
        <v>20.9694</v>
      </c>
      <c r="X2718">
        <v>33.657899999999998</v>
      </c>
      <c r="Y2718">
        <v>98.781199999999998</v>
      </c>
      <c r="Z2718">
        <v>13.7605</v>
      </c>
      <c r="AA2718">
        <v>18.149999999999999</v>
      </c>
      <c r="AB2718">
        <v>41.552199999999999</v>
      </c>
      <c r="AC2718">
        <v>26.232800000000001</v>
      </c>
      <c r="AD2718">
        <v>17.420000000000002</v>
      </c>
      <c r="AE2718">
        <v>51.785600000000002</v>
      </c>
      <c r="AF2718">
        <v>22.507899999999999</v>
      </c>
      <c r="AG2718">
        <v>17.075399999999998</v>
      </c>
      <c r="AH2718">
        <v>29.924600000000002</v>
      </c>
      <c r="AI2718">
        <v>10.8422</v>
      </c>
      <c r="AJ2718">
        <v>42.264800000000001</v>
      </c>
      <c r="AK2718" t="e">
        <v>#N/A</v>
      </c>
      <c r="AL2718">
        <v>36.998399999999997</v>
      </c>
      <c r="AM2718">
        <v>24.939299999999999</v>
      </c>
      <c r="AN2718">
        <v>50.862200000000001</v>
      </c>
      <c r="AO2718">
        <v>20.265999999999998</v>
      </c>
      <c r="AP2718">
        <v>13.716900000000001</v>
      </c>
      <c r="AQ2718">
        <v>36.337800000000001</v>
      </c>
      <c r="AR2718">
        <v>25.698599999999999</v>
      </c>
    </row>
    <row r="2719" spans="1:44" x14ac:dyDescent="0.25">
      <c r="A2719" s="1">
        <v>40504</v>
      </c>
      <c r="B2719">
        <v>57.122799999999998</v>
      </c>
      <c r="C2719">
        <v>9.3820700000000006</v>
      </c>
      <c r="D2719">
        <v>14.865</v>
      </c>
      <c r="E2719">
        <v>29.657</v>
      </c>
      <c r="F2719">
        <v>30.448599999999999</v>
      </c>
      <c r="G2719">
        <v>31.256799999999998</v>
      </c>
      <c r="H2719">
        <v>20.76</v>
      </c>
      <c r="I2719">
        <v>8.1069200000000006</v>
      </c>
      <c r="J2719">
        <v>43.321899999999999</v>
      </c>
      <c r="K2719">
        <v>56.612299999999998</v>
      </c>
      <c r="L2719">
        <v>54.408099999999997</v>
      </c>
      <c r="M2719">
        <v>13.214399999999999</v>
      </c>
      <c r="N2719">
        <v>30.511900000000001</v>
      </c>
      <c r="O2719">
        <v>21.181799999999999</v>
      </c>
      <c r="P2719">
        <v>30.8066</v>
      </c>
      <c r="Q2719">
        <v>3.55</v>
      </c>
      <c r="R2719">
        <v>46.909100000000002</v>
      </c>
      <c r="S2719">
        <v>10.3185</v>
      </c>
      <c r="T2719">
        <v>23.915700000000001</v>
      </c>
      <c r="U2719">
        <v>112.47329999999999</v>
      </c>
      <c r="V2719">
        <v>29.393699999999999</v>
      </c>
      <c r="W2719">
        <v>20.923400000000001</v>
      </c>
      <c r="X2719">
        <v>33.636400000000002</v>
      </c>
      <c r="Y2719">
        <v>99.208699999999993</v>
      </c>
      <c r="Z2719">
        <v>13.859400000000001</v>
      </c>
      <c r="AA2719">
        <v>17.489999999999998</v>
      </c>
      <c r="AB2719">
        <v>41.497399999999999</v>
      </c>
      <c r="AC2719">
        <v>25.6845</v>
      </c>
      <c r="AD2719">
        <v>17.440000000000001</v>
      </c>
      <c r="AE2719">
        <v>51.809800000000003</v>
      </c>
      <c r="AF2719">
        <v>22.718399999999999</v>
      </c>
      <c r="AG2719">
        <v>17.1358</v>
      </c>
      <c r="AH2719">
        <v>30.022300000000001</v>
      </c>
      <c r="AI2719">
        <v>10.7537</v>
      </c>
      <c r="AJ2719">
        <v>42.0244</v>
      </c>
      <c r="AK2719" t="e">
        <v>#N/A</v>
      </c>
      <c r="AL2719">
        <v>36.764200000000002</v>
      </c>
      <c r="AM2719">
        <v>25.308</v>
      </c>
      <c r="AN2719">
        <v>50.827500000000001</v>
      </c>
      <c r="AO2719">
        <v>20.25</v>
      </c>
      <c r="AP2719">
        <v>13.4604</v>
      </c>
      <c r="AQ2719">
        <v>36.402999999999999</v>
      </c>
      <c r="AR2719">
        <v>25.707699999999999</v>
      </c>
    </row>
    <row r="2720" spans="1:44" x14ac:dyDescent="0.25">
      <c r="A2720" s="1">
        <v>40505</v>
      </c>
      <c r="B2720">
        <v>56.870699999999999</v>
      </c>
      <c r="C2720">
        <v>9.3728200000000008</v>
      </c>
      <c r="D2720">
        <v>15.061999999999999</v>
      </c>
      <c r="E2720">
        <v>29.797000000000001</v>
      </c>
      <c r="F2720">
        <v>29.846699999999998</v>
      </c>
      <c r="G2720">
        <v>31.139500000000002</v>
      </c>
      <c r="H2720">
        <v>20.94</v>
      </c>
      <c r="I2720">
        <v>8.0452399999999997</v>
      </c>
      <c r="J2720">
        <v>43.512500000000003</v>
      </c>
      <c r="K2720">
        <v>56.311999999999998</v>
      </c>
      <c r="L2720">
        <v>53.896000000000001</v>
      </c>
      <c r="M2720">
        <v>13.116300000000001</v>
      </c>
      <c r="N2720">
        <v>30.262899999999998</v>
      </c>
      <c r="O2720">
        <v>21.202200000000001</v>
      </c>
      <c r="P2720">
        <v>30.652000000000001</v>
      </c>
      <c r="Q2720">
        <v>3.5350000000000001</v>
      </c>
      <c r="R2720">
        <v>46.616300000000003</v>
      </c>
      <c r="S2720">
        <v>10.2582</v>
      </c>
      <c r="T2720">
        <v>23.5943</v>
      </c>
      <c r="U2720">
        <v>111.4224</v>
      </c>
      <c r="V2720">
        <v>30.368600000000001</v>
      </c>
      <c r="W2720">
        <v>21.035</v>
      </c>
      <c r="X2720">
        <v>33.978499999999997</v>
      </c>
      <c r="Y2720">
        <v>98.793800000000005</v>
      </c>
      <c r="Z2720">
        <v>13.909000000000001</v>
      </c>
      <c r="AA2720">
        <v>18.28</v>
      </c>
      <c r="AB2720">
        <v>41.467100000000002</v>
      </c>
      <c r="AC2720">
        <v>25.378299999999999</v>
      </c>
      <c r="AD2720">
        <v>17.510000000000002</v>
      </c>
      <c r="AE2720">
        <v>52.053600000000003</v>
      </c>
      <c r="AF2720">
        <v>22.469000000000001</v>
      </c>
      <c r="AG2720">
        <v>16.916699999999999</v>
      </c>
      <c r="AH2720">
        <v>30.125</v>
      </c>
      <c r="AI2720">
        <v>10.8348</v>
      </c>
      <c r="AJ2720">
        <v>41.859499999999997</v>
      </c>
      <c r="AK2720" t="e">
        <v>#N/A</v>
      </c>
      <c r="AL2720">
        <v>36.682400000000001</v>
      </c>
      <c r="AM2720">
        <v>25.3033</v>
      </c>
      <c r="AN2720">
        <v>50.759799999999998</v>
      </c>
      <c r="AO2720">
        <v>20.4072</v>
      </c>
      <c r="AP2720">
        <v>13.4649</v>
      </c>
      <c r="AQ2720">
        <v>36.329700000000003</v>
      </c>
      <c r="AR2720">
        <v>25.4114</v>
      </c>
    </row>
    <row r="2721" spans="1:44" x14ac:dyDescent="0.25">
      <c r="A2721" s="1">
        <v>40506</v>
      </c>
      <c r="B2721">
        <v>58.276600000000002</v>
      </c>
      <c r="C2721">
        <v>9.6131899999999995</v>
      </c>
      <c r="D2721">
        <v>15.257899999999999</v>
      </c>
      <c r="E2721">
        <v>30.9023</v>
      </c>
      <c r="F2721">
        <v>30.870799999999999</v>
      </c>
      <c r="G2721">
        <v>32.125500000000002</v>
      </c>
      <c r="H2721">
        <v>21.01</v>
      </c>
      <c r="I2721">
        <v>8.2794399999999992</v>
      </c>
      <c r="J2721">
        <v>45.2776</v>
      </c>
      <c r="K2721">
        <v>58.395200000000003</v>
      </c>
      <c r="L2721">
        <v>55.317500000000003</v>
      </c>
      <c r="M2721">
        <v>13.4504</v>
      </c>
      <c r="N2721">
        <v>31.142499999999998</v>
      </c>
      <c r="O2721">
        <v>21.785599999999999</v>
      </c>
      <c r="P2721">
        <v>31.692900000000002</v>
      </c>
      <c r="Q2721">
        <v>3.6</v>
      </c>
      <c r="R2721">
        <v>47.780299999999997</v>
      </c>
      <c r="S2721">
        <v>10.4975</v>
      </c>
      <c r="T2721">
        <v>24.037099999999999</v>
      </c>
      <c r="U2721">
        <v>114.50579999999999</v>
      </c>
      <c r="V2721">
        <v>30.420100000000001</v>
      </c>
      <c r="W2721">
        <v>21.454699999999999</v>
      </c>
      <c r="X2721">
        <v>34.939799999999998</v>
      </c>
      <c r="Y2721">
        <v>101.79259999999999</v>
      </c>
      <c r="Z2721">
        <v>14.2729</v>
      </c>
      <c r="AA2721">
        <v>18.55</v>
      </c>
      <c r="AB2721">
        <v>42.235399999999998</v>
      </c>
      <c r="AC2721">
        <v>26.038599999999999</v>
      </c>
      <c r="AD2721">
        <v>17.79</v>
      </c>
      <c r="AE2721">
        <v>52.979500000000002</v>
      </c>
      <c r="AF2721">
        <v>22.9556</v>
      </c>
      <c r="AG2721">
        <v>17.286200000000001</v>
      </c>
      <c r="AH2721">
        <v>30.933599999999998</v>
      </c>
      <c r="AI2721">
        <v>11.0418</v>
      </c>
      <c r="AJ2721">
        <v>42.345500000000001</v>
      </c>
      <c r="AK2721" t="e">
        <v>#N/A</v>
      </c>
      <c r="AL2721">
        <v>37.6678</v>
      </c>
      <c r="AM2721">
        <v>25.6935</v>
      </c>
      <c r="AN2721">
        <v>52.679699999999997</v>
      </c>
      <c r="AO2721">
        <v>20.6219</v>
      </c>
      <c r="AP2721">
        <v>13.8369</v>
      </c>
      <c r="AQ2721">
        <v>36.990200000000002</v>
      </c>
      <c r="AR2721">
        <v>26.244399999999999</v>
      </c>
    </row>
    <row r="2722" spans="1:44" x14ac:dyDescent="0.25">
      <c r="A2722" s="1">
        <v>40508</v>
      </c>
      <c r="B2722">
        <v>58.598399999999998</v>
      </c>
      <c r="C2722">
        <v>9.6085600000000007</v>
      </c>
      <c r="D2722">
        <v>15.2767</v>
      </c>
      <c r="E2722">
        <v>30.741099999999999</v>
      </c>
      <c r="F2722">
        <v>30.756599999999999</v>
      </c>
      <c r="G2722">
        <v>32.501199999999997</v>
      </c>
      <c r="H2722">
        <v>21.19</v>
      </c>
      <c r="I2722">
        <v>8.2471300000000003</v>
      </c>
      <c r="J2722">
        <v>45.3187</v>
      </c>
      <c r="K2722">
        <v>58.5092</v>
      </c>
      <c r="L2722">
        <v>55.222499999999997</v>
      </c>
      <c r="M2722">
        <v>13.6221</v>
      </c>
      <c r="N2722">
        <v>31.1096</v>
      </c>
      <c r="O2722">
        <v>21.8306</v>
      </c>
      <c r="P2722">
        <v>31.531400000000001</v>
      </c>
      <c r="Q2722">
        <v>3.5720000000000001</v>
      </c>
      <c r="R2722">
        <v>47.771599999999999</v>
      </c>
      <c r="S2722">
        <v>10.514900000000001</v>
      </c>
      <c r="T2722">
        <v>24.4833</v>
      </c>
      <c r="U2722">
        <v>114.0228</v>
      </c>
      <c r="V2722">
        <v>30.296600000000002</v>
      </c>
      <c r="W2722">
        <v>21.528600000000001</v>
      </c>
      <c r="X2722">
        <v>35.045299999999997</v>
      </c>
      <c r="Y2722">
        <v>101.4731</v>
      </c>
      <c r="Z2722">
        <v>14.355499999999999</v>
      </c>
      <c r="AA2722">
        <v>18.739999999999998</v>
      </c>
      <c r="AB2722">
        <v>42.294899999999998</v>
      </c>
      <c r="AC2722">
        <v>25.870799999999999</v>
      </c>
      <c r="AD2722">
        <v>17.86</v>
      </c>
      <c r="AE2722">
        <v>52.985700000000001</v>
      </c>
      <c r="AF2722">
        <v>22.962399999999999</v>
      </c>
      <c r="AG2722">
        <v>17.4146</v>
      </c>
      <c r="AH2722">
        <v>30.994700000000002</v>
      </c>
      <c r="AI2722">
        <v>11.056900000000001</v>
      </c>
      <c r="AJ2722">
        <v>42.389800000000001</v>
      </c>
      <c r="AK2722" t="e">
        <v>#N/A</v>
      </c>
      <c r="AL2722">
        <v>37.482300000000002</v>
      </c>
      <c r="AM2722">
        <v>25.7</v>
      </c>
      <c r="AN2722">
        <v>52.568100000000001</v>
      </c>
      <c r="AO2722">
        <v>20.7483</v>
      </c>
      <c r="AP2722">
        <v>13.893599999999999</v>
      </c>
      <c r="AQ2722">
        <v>37.122599999999998</v>
      </c>
      <c r="AR2722">
        <v>26.348600000000001</v>
      </c>
    </row>
    <row r="2723" spans="1:44" x14ac:dyDescent="0.25">
      <c r="A2723" s="1">
        <v>40511</v>
      </c>
      <c r="B2723">
        <v>58.824800000000003</v>
      </c>
      <c r="C2723">
        <v>9.7395899999999997</v>
      </c>
      <c r="D2723">
        <v>15.393700000000001</v>
      </c>
      <c r="E2723">
        <v>31.596599999999999</v>
      </c>
      <c r="F2723">
        <v>31.151499999999999</v>
      </c>
      <c r="G2723">
        <v>32.811399999999999</v>
      </c>
      <c r="H2723">
        <v>21.03</v>
      </c>
      <c r="I2723">
        <v>8.4233600000000006</v>
      </c>
      <c r="J2723">
        <v>45.204799999999999</v>
      </c>
      <c r="K2723">
        <v>58.538899999999998</v>
      </c>
      <c r="L2723">
        <v>55.290399999999998</v>
      </c>
      <c r="M2723">
        <v>13.633900000000001</v>
      </c>
      <c r="N2723">
        <v>31.4483</v>
      </c>
      <c r="O2723">
        <v>21.8018</v>
      </c>
      <c r="P2723">
        <v>32.062600000000003</v>
      </c>
      <c r="Q2723">
        <v>3.6</v>
      </c>
      <c r="R2723">
        <v>48.183599999999998</v>
      </c>
      <c r="S2723">
        <v>10.6717</v>
      </c>
      <c r="T2723">
        <v>24.623200000000001</v>
      </c>
      <c r="U2723">
        <v>115.4764</v>
      </c>
      <c r="V2723">
        <v>30.055299999999999</v>
      </c>
      <c r="W2723">
        <v>21.441299999999998</v>
      </c>
      <c r="X2723">
        <v>35.115200000000002</v>
      </c>
      <c r="Y2723">
        <v>101.2187</v>
      </c>
      <c r="Z2723">
        <v>14.441800000000001</v>
      </c>
      <c r="AA2723">
        <v>18.79</v>
      </c>
      <c r="AB2723">
        <v>42.194800000000001</v>
      </c>
      <c r="AC2723">
        <v>26.247900000000001</v>
      </c>
      <c r="AD2723">
        <v>17.809999999999999</v>
      </c>
      <c r="AE2723">
        <v>53.244</v>
      </c>
      <c r="AF2723">
        <v>22.9878</v>
      </c>
      <c r="AG2723">
        <v>17.4985</v>
      </c>
      <c r="AH2723">
        <v>30.890799999999999</v>
      </c>
      <c r="AI2723">
        <v>11.1166</v>
      </c>
      <c r="AJ2723">
        <v>42.644500000000001</v>
      </c>
      <c r="AK2723" t="e">
        <v>#N/A</v>
      </c>
      <c r="AL2723">
        <v>37.575899999999997</v>
      </c>
      <c r="AM2723">
        <v>26.366199999999999</v>
      </c>
      <c r="AN2723">
        <v>52.546799999999998</v>
      </c>
      <c r="AO2723">
        <v>20.633600000000001</v>
      </c>
      <c r="AP2723">
        <v>13.738200000000001</v>
      </c>
      <c r="AQ2723">
        <v>37.421999999999997</v>
      </c>
      <c r="AR2723">
        <v>26.304600000000001</v>
      </c>
    </row>
    <row r="2724" spans="1:44" x14ac:dyDescent="0.25">
      <c r="A2724" s="1">
        <v>40512</v>
      </c>
      <c r="B2724">
        <v>59.325099999999999</v>
      </c>
      <c r="C2724">
        <v>9.7319800000000001</v>
      </c>
      <c r="D2724">
        <v>15.295</v>
      </c>
      <c r="E2724">
        <v>31.875299999999999</v>
      </c>
      <c r="F2724">
        <v>31.324100000000001</v>
      </c>
      <c r="G2724">
        <v>32.585999999999999</v>
      </c>
      <c r="H2724">
        <v>21.26</v>
      </c>
      <c r="I2724">
        <v>8.2481100000000005</v>
      </c>
      <c r="J2724">
        <v>45.300400000000003</v>
      </c>
      <c r="K2724">
        <v>59.863500000000002</v>
      </c>
      <c r="L2724">
        <v>55.427</v>
      </c>
      <c r="M2724">
        <v>13.590400000000001</v>
      </c>
      <c r="N2724">
        <v>32.189500000000002</v>
      </c>
      <c r="O2724">
        <v>21.973500000000001</v>
      </c>
      <c r="P2724">
        <v>32.475999999999999</v>
      </c>
      <c r="Q2724">
        <v>3.64</v>
      </c>
      <c r="R2724">
        <v>48.8093</v>
      </c>
      <c r="S2724">
        <v>10.698499999999999</v>
      </c>
      <c r="T2724">
        <v>25.1982</v>
      </c>
      <c r="U2724">
        <v>114.6861</v>
      </c>
      <c r="V2724">
        <v>29.919499999999999</v>
      </c>
      <c r="W2724">
        <v>21.474499999999999</v>
      </c>
      <c r="X2724">
        <v>35.358499999999999</v>
      </c>
      <c r="Y2724">
        <v>101.3466</v>
      </c>
      <c r="Z2724">
        <v>14.489800000000001</v>
      </c>
      <c r="AA2724">
        <v>18.579999999999998</v>
      </c>
      <c r="AB2724">
        <v>42.427</v>
      </c>
      <c r="AC2724">
        <v>26.189599999999999</v>
      </c>
      <c r="AD2724">
        <v>18.13</v>
      </c>
      <c r="AE2724">
        <v>53.877800000000001</v>
      </c>
      <c r="AF2724">
        <v>23.1021</v>
      </c>
      <c r="AG2724">
        <v>17.662800000000001</v>
      </c>
      <c r="AH2724">
        <v>31.598400000000002</v>
      </c>
      <c r="AI2724">
        <v>11.066700000000001</v>
      </c>
      <c r="AJ2724">
        <v>42.394300000000001</v>
      </c>
      <c r="AK2724" t="e">
        <v>#N/A</v>
      </c>
      <c r="AL2724">
        <v>37.870399999999997</v>
      </c>
      <c r="AM2724">
        <v>26.615300000000001</v>
      </c>
      <c r="AN2724">
        <v>53.478999999999999</v>
      </c>
      <c r="AO2724">
        <v>20.9406</v>
      </c>
      <c r="AP2724">
        <v>13.8309</v>
      </c>
      <c r="AQ2724">
        <v>38.016800000000003</v>
      </c>
      <c r="AR2724">
        <v>26.669899999999998</v>
      </c>
    </row>
    <row r="2725" spans="1:44" x14ac:dyDescent="0.25">
      <c r="A2725" s="1">
        <v>40513</v>
      </c>
      <c r="B2725">
        <v>60.245100000000001</v>
      </c>
      <c r="C2725">
        <v>9.9682999999999993</v>
      </c>
      <c r="D2725">
        <v>15.2659</v>
      </c>
      <c r="E2725">
        <v>32.380299999999998</v>
      </c>
      <c r="F2725">
        <v>31.789000000000001</v>
      </c>
      <c r="G2725">
        <v>32.840200000000003</v>
      </c>
      <c r="H2725">
        <v>21.57</v>
      </c>
      <c r="I2725">
        <v>8.4340299999999999</v>
      </c>
      <c r="J2725">
        <v>46.269100000000002</v>
      </c>
      <c r="K2725">
        <v>61.328200000000002</v>
      </c>
      <c r="L2725">
        <v>56.106299999999997</v>
      </c>
      <c r="M2725">
        <v>13.5817</v>
      </c>
      <c r="N2725">
        <v>32.6616</v>
      </c>
      <c r="O2725">
        <v>22.3049</v>
      </c>
      <c r="P2725">
        <v>33.117899999999999</v>
      </c>
      <c r="Q2725">
        <v>3.6760000000000002</v>
      </c>
      <c r="R2725">
        <v>49.604799999999997</v>
      </c>
      <c r="S2725">
        <v>10.917899999999999</v>
      </c>
      <c r="T2725">
        <v>25.397099999999998</v>
      </c>
      <c r="U2725">
        <v>115.3446</v>
      </c>
      <c r="V2725">
        <v>30.1052</v>
      </c>
      <c r="W2725">
        <v>22.269300000000001</v>
      </c>
      <c r="X2725">
        <v>35.867899999999999</v>
      </c>
      <c r="Y2725">
        <v>102.5372</v>
      </c>
      <c r="Z2725">
        <v>14.5777</v>
      </c>
      <c r="AA2725">
        <v>18.600000000000001</v>
      </c>
      <c r="AB2725">
        <v>42.642899999999997</v>
      </c>
      <c r="AC2725">
        <v>26.476400000000002</v>
      </c>
      <c r="AD2725">
        <v>18.12</v>
      </c>
      <c r="AE2725">
        <v>54.072299999999998</v>
      </c>
      <c r="AF2725">
        <v>23.287800000000001</v>
      </c>
      <c r="AG2725">
        <v>18.0457</v>
      </c>
      <c r="AH2725">
        <v>31.865500000000001</v>
      </c>
      <c r="AI2725">
        <v>11.2371</v>
      </c>
      <c r="AJ2725">
        <v>42.759099999999997</v>
      </c>
      <c r="AK2725" t="e">
        <v>#N/A</v>
      </c>
      <c r="AL2725">
        <v>38.158200000000001</v>
      </c>
      <c r="AM2725">
        <v>27.208500000000001</v>
      </c>
      <c r="AN2725">
        <v>55.107399999999998</v>
      </c>
      <c r="AO2725">
        <v>20.9741</v>
      </c>
      <c r="AP2725">
        <v>13.9618</v>
      </c>
      <c r="AQ2725">
        <v>38.102600000000002</v>
      </c>
      <c r="AR2725">
        <v>26.8736</v>
      </c>
    </row>
    <row r="2726" spans="1:44" x14ac:dyDescent="0.25">
      <c r="A2726" s="1">
        <v>40514</v>
      </c>
      <c r="B2726">
        <v>60.383000000000003</v>
      </c>
      <c r="C2726">
        <v>10.318899999999999</v>
      </c>
      <c r="D2726">
        <v>14.986499999999999</v>
      </c>
      <c r="E2726">
        <v>32.777299999999997</v>
      </c>
      <c r="F2726">
        <v>32.142099999999999</v>
      </c>
      <c r="G2726">
        <v>32.921399999999998</v>
      </c>
      <c r="H2726">
        <v>21.55</v>
      </c>
      <c r="I2726">
        <v>8.6988500000000002</v>
      </c>
      <c r="J2726">
        <v>46.738999999999997</v>
      </c>
      <c r="K2726">
        <v>61.959699999999998</v>
      </c>
      <c r="L2726">
        <v>57.153100000000002</v>
      </c>
      <c r="M2726">
        <v>13.4703</v>
      </c>
      <c r="N2726">
        <v>33.470500000000001</v>
      </c>
      <c r="O2726">
        <v>22.305900000000001</v>
      </c>
      <c r="P2726">
        <v>33.208300000000001</v>
      </c>
      <c r="Q2726">
        <v>3.5670000000000002</v>
      </c>
      <c r="R2726">
        <v>49.558</v>
      </c>
      <c r="S2726">
        <v>11.138500000000001</v>
      </c>
      <c r="T2726">
        <v>25.247</v>
      </c>
      <c r="U2726">
        <v>117.9331</v>
      </c>
      <c r="V2726">
        <v>30.394300000000001</v>
      </c>
      <c r="W2726">
        <v>23.430700000000002</v>
      </c>
      <c r="X2726">
        <v>35.976799999999997</v>
      </c>
      <c r="Y2726">
        <v>102.7705</v>
      </c>
      <c r="Z2726">
        <v>14.6822</v>
      </c>
      <c r="AA2726">
        <v>18.84</v>
      </c>
      <c r="AB2726">
        <v>42.635800000000003</v>
      </c>
      <c r="AC2726">
        <v>27.198599999999999</v>
      </c>
      <c r="AD2726">
        <v>18.059999999999999</v>
      </c>
      <c r="AE2726">
        <v>53.969099999999997</v>
      </c>
      <c r="AF2726">
        <v>23.323</v>
      </c>
      <c r="AG2726">
        <v>18.585000000000001</v>
      </c>
      <c r="AH2726">
        <v>31.922699999999999</v>
      </c>
      <c r="AI2726">
        <v>11.196199999999999</v>
      </c>
      <c r="AJ2726">
        <v>42.773099999999999</v>
      </c>
      <c r="AK2726" t="e">
        <v>#N/A</v>
      </c>
      <c r="AL2726">
        <v>38.194600000000001</v>
      </c>
      <c r="AM2726">
        <v>27.3995</v>
      </c>
      <c r="AN2726">
        <v>55.248800000000003</v>
      </c>
      <c r="AO2726">
        <v>21.162500000000001</v>
      </c>
      <c r="AP2726">
        <v>14.248799999999999</v>
      </c>
      <c r="AQ2726">
        <v>38.021500000000003</v>
      </c>
      <c r="AR2726">
        <v>26.950600000000001</v>
      </c>
    </row>
    <row r="2727" spans="1:44" x14ac:dyDescent="0.25">
      <c r="A2727" s="1">
        <v>40515</v>
      </c>
      <c r="B2727">
        <v>60.266199999999998</v>
      </c>
      <c r="C2727">
        <v>10.3498</v>
      </c>
      <c r="D2727">
        <v>14.889699999999999</v>
      </c>
      <c r="E2727">
        <v>32.479799999999997</v>
      </c>
      <c r="F2727">
        <v>32.5764</v>
      </c>
      <c r="G2727">
        <v>32.622300000000003</v>
      </c>
      <c r="H2727">
        <v>21.24</v>
      </c>
      <c r="I2727">
        <v>8.7721300000000006</v>
      </c>
      <c r="J2727">
        <v>46.383099999999999</v>
      </c>
      <c r="K2727">
        <v>62.061799999999998</v>
      </c>
      <c r="L2727">
        <v>57.022500000000001</v>
      </c>
      <c r="M2727">
        <v>13.273400000000001</v>
      </c>
      <c r="N2727">
        <v>33.4666</v>
      </c>
      <c r="O2727">
        <v>22.016100000000002</v>
      </c>
      <c r="P2727">
        <v>33.393900000000002</v>
      </c>
      <c r="Q2727">
        <v>3.5470000000000002</v>
      </c>
      <c r="R2727">
        <v>49.017800000000001</v>
      </c>
      <c r="S2727">
        <v>11.128299999999999</v>
      </c>
      <c r="T2727">
        <v>24.979500000000002</v>
      </c>
      <c r="U2727">
        <v>116.9859</v>
      </c>
      <c r="V2727">
        <v>30.1295</v>
      </c>
      <c r="W2727">
        <v>23.353400000000001</v>
      </c>
      <c r="X2727">
        <v>35.911000000000001</v>
      </c>
      <c r="Y2727">
        <v>102.205</v>
      </c>
      <c r="Z2727">
        <v>14.5747</v>
      </c>
      <c r="AA2727">
        <v>19.03</v>
      </c>
      <c r="AB2727">
        <v>42.315899999999999</v>
      </c>
      <c r="AC2727">
        <v>27.2179</v>
      </c>
      <c r="AD2727">
        <v>17.71</v>
      </c>
      <c r="AE2727">
        <v>53.854900000000001</v>
      </c>
      <c r="AF2727">
        <v>23.215399999999999</v>
      </c>
      <c r="AG2727">
        <v>18.5397</v>
      </c>
      <c r="AH2727">
        <v>31.595099999999999</v>
      </c>
      <c r="AI2727">
        <v>11.1393</v>
      </c>
      <c r="AJ2727">
        <v>42.458799999999997</v>
      </c>
      <c r="AK2727" t="e">
        <v>#N/A</v>
      </c>
      <c r="AL2727">
        <v>37.760199999999998</v>
      </c>
      <c r="AM2727">
        <v>27.1142</v>
      </c>
      <c r="AN2727">
        <v>54.897100000000002</v>
      </c>
      <c r="AO2727">
        <v>21.119800000000001</v>
      </c>
      <c r="AP2727">
        <v>14.215199999999999</v>
      </c>
      <c r="AQ2727">
        <v>37.6706</v>
      </c>
      <c r="AR2727">
        <v>26.944700000000001</v>
      </c>
    </row>
    <row r="2728" spans="1:44" x14ac:dyDescent="0.25">
      <c r="A2728" s="1">
        <v>40518</v>
      </c>
      <c r="B2728">
        <v>60.070500000000003</v>
      </c>
      <c r="C2728">
        <v>10.330500000000001</v>
      </c>
      <c r="D2728">
        <v>15.001300000000001</v>
      </c>
      <c r="E2728">
        <v>32.483199999999997</v>
      </c>
      <c r="F2728">
        <v>32.374099999999999</v>
      </c>
      <c r="G2728">
        <v>32.816600000000001</v>
      </c>
      <c r="H2728">
        <v>21.43</v>
      </c>
      <c r="I2728">
        <v>8.5874500000000005</v>
      </c>
      <c r="J2728">
        <v>46.299100000000003</v>
      </c>
      <c r="K2728">
        <v>61.778199999999998</v>
      </c>
      <c r="L2728">
        <v>56.916699999999999</v>
      </c>
      <c r="M2728">
        <v>13.4893</v>
      </c>
      <c r="N2728">
        <v>33.380899999999997</v>
      </c>
      <c r="O2728">
        <v>21.786100000000001</v>
      </c>
      <c r="P2728">
        <v>33.098700000000001</v>
      </c>
      <c r="Q2728">
        <v>3.49</v>
      </c>
      <c r="R2728">
        <v>48.974800000000002</v>
      </c>
      <c r="S2728">
        <v>11.046900000000001</v>
      </c>
      <c r="T2728">
        <v>24.865200000000002</v>
      </c>
      <c r="U2728">
        <v>116.9308</v>
      </c>
      <c r="V2728">
        <v>29.9267</v>
      </c>
      <c r="W2728">
        <v>23.196200000000001</v>
      </c>
      <c r="X2728">
        <v>35.624099999999999</v>
      </c>
      <c r="Y2728">
        <v>101.6699</v>
      </c>
      <c r="Z2728">
        <v>14.5441</v>
      </c>
      <c r="AA2728">
        <v>19.23</v>
      </c>
      <c r="AB2728">
        <v>41.964599999999997</v>
      </c>
      <c r="AC2728">
        <v>27.3537</v>
      </c>
      <c r="AD2728">
        <v>17.8</v>
      </c>
      <c r="AE2728">
        <v>53.595799999999997</v>
      </c>
      <c r="AF2728">
        <v>23.123200000000001</v>
      </c>
      <c r="AG2728">
        <v>18.369</v>
      </c>
      <c r="AH2728">
        <v>31.586200000000002</v>
      </c>
      <c r="AI2728">
        <v>11.1639</v>
      </c>
      <c r="AJ2728">
        <v>42.166600000000003</v>
      </c>
      <c r="AK2728" t="e">
        <v>#N/A</v>
      </c>
      <c r="AL2728">
        <v>37.773299999999999</v>
      </c>
      <c r="AM2728">
        <v>26.665800000000001</v>
      </c>
      <c r="AN2728">
        <v>54.527000000000001</v>
      </c>
      <c r="AO2728">
        <v>21.0593</v>
      </c>
      <c r="AP2728">
        <v>14.354799999999999</v>
      </c>
      <c r="AQ2728">
        <v>37.484699999999997</v>
      </c>
      <c r="AR2728">
        <v>26.854299999999999</v>
      </c>
    </row>
    <row r="2729" spans="1:44" x14ac:dyDescent="0.25">
      <c r="A2729" s="1">
        <v>40519</v>
      </c>
      <c r="B2729">
        <v>57.848999999999997</v>
      </c>
      <c r="C2729">
        <v>10.2014</v>
      </c>
      <c r="D2729">
        <v>14.908200000000001</v>
      </c>
      <c r="E2729">
        <v>32.123699999999999</v>
      </c>
      <c r="F2729">
        <v>32.4313</v>
      </c>
      <c r="G2729">
        <v>32.415100000000002</v>
      </c>
      <c r="H2729">
        <v>21.46</v>
      </c>
      <c r="I2729">
        <v>8.4827200000000005</v>
      </c>
      <c r="J2729">
        <v>45.762799999999999</v>
      </c>
      <c r="K2729">
        <v>62.186</v>
      </c>
      <c r="L2729">
        <v>57.462000000000003</v>
      </c>
      <c r="M2729">
        <v>13.3779</v>
      </c>
      <c r="N2729">
        <v>34.440800000000003</v>
      </c>
      <c r="O2729">
        <v>21.701499999999999</v>
      </c>
      <c r="P2729">
        <v>32.9133</v>
      </c>
      <c r="Q2729">
        <v>3.4820000000000002</v>
      </c>
      <c r="R2729">
        <v>48.7729</v>
      </c>
      <c r="S2729">
        <v>11.1951</v>
      </c>
      <c r="T2729">
        <v>24.854099999999999</v>
      </c>
      <c r="U2729">
        <v>115.4472</v>
      </c>
      <c r="V2729">
        <v>29.282800000000002</v>
      </c>
      <c r="W2729">
        <v>23.197299999999998</v>
      </c>
      <c r="X2729">
        <v>35.582799999999999</v>
      </c>
      <c r="Y2729">
        <v>100.36239999999999</v>
      </c>
      <c r="Z2729">
        <v>14.373799999999999</v>
      </c>
      <c r="AA2729">
        <v>19.34</v>
      </c>
      <c r="AB2729">
        <v>41.777700000000003</v>
      </c>
      <c r="AC2729">
        <v>26.734300000000001</v>
      </c>
      <c r="AD2729">
        <v>17.940000000000001</v>
      </c>
      <c r="AE2729">
        <v>53.771500000000003</v>
      </c>
      <c r="AF2729">
        <v>23.057700000000001</v>
      </c>
      <c r="AG2729">
        <v>18.275400000000001</v>
      </c>
      <c r="AH2729">
        <v>31.1968</v>
      </c>
      <c r="AI2729">
        <v>11.0748</v>
      </c>
      <c r="AJ2729">
        <v>41.965499999999999</v>
      </c>
      <c r="AK2729" t="e">
        <v>#N/A</v>
      </c>
      <c r="AL2729">
        <v>37.415900000000001</v>
      </c>
      <c r="AM2729">
        <v>26.130700000000001</v>
      </c>
      <c r="AN2729">
        <v>54.278199999999998</v>
      </c>
      <c r="AO2729">
        <v>20.966699999999999</v>
      </c>
      <c r="AP2729">
        <v>14.005100000000001</v>
      </c>
      <c r="AQ2729">
        <v>37.662100000000002</v>
      </c>
      <c r="AR2729">
        <v>26.524000000000001</v>
      </c>
    </row>
    <row r="2730" spans="1:44" x14ac:dyDescent="0.25">
      <c r="A2730" s="1">
        <v>40520</v>
      </c>
      <c r="B2730">
        <v>58.904200000000003</v>
      </c>
      <c r="C2730">
        <v>10.3201</v>
      </c>
      <c r="D2730">
        <v>15.3119</v>
      </c>
      <c r="E2730">
        <v>33.137700000000002</v>
      </c>
      <c r="F2730">
        <v>31.546900000000001</v>
      </c>
      <c r="G2730">
        <v>33.104100000000003</v>
      </c>
      <c r="H2730">
        <v>21.64</v>
      </c>
      <c r="I2730">
        <v>8.9066500000000008</v>
      </c>
      <c r="J2730">
        <v>45.593400000000003</v>
      </c>
      <c r="K2730">
        <v>62.4452</v>
      </c>
      <c r="L2730">
        <v>58.063800000000001</v>
      </c>
      <c r="M2730">
        <v>13.5152</v>
      </c>
      <c r="N2730">
        <v>35.017600000000002</v>
      </c>
      <c r="O2730">
        <v>22.055099999999999</v>
      </c>
      <c r="P2730">
        <v>33.265300000000003</v>
      </c>
      <c r="Q2730">
        <v>3.5680000000000001</v>
      </c>
      <c r="R2730">
        <v>49.6447</v>
      </c>
      <c r="S2730">
        <v>11.3401</v>
      </c>
      <c r="T2730">
        <v>24.9941</v>
      </c>
      <c r="U2730">
        <v>120.16370000000001</v>
      </c>
      <c r="V2730">
        <v>29.974599999999999</v>
      </c>
      <c r="W2730">
        <v>23.819800000000001</v>
      </c>
      <c r="X2730">
        <v>35.980200000000004</v>
      </c>
      <c r="Y2730">
        <v>102.279</v>
      </c>
      <c r="Z2730">
        <v>14.713100000000001</v>
      </c>
      <c r="AA2730">
        <v>19.73</v>
      </c>
      <c r="AB2730">
        <v>42.388599999999997</v>
      </c>
      <c r="AC2730">
        <v>27.760899999999999</v>
      </c>
      <c r="AD2730">
        <v>18.14</v>
      </c>
      <c r="AE2730">
        <v>53.351399999999998</v>
      </c>
      <c r="AF2730">
        <v>23.362300000000001</v>
      </c>
      <c r="AG2730">
        <v>18.748899999999999</v>
      </c>
      <c r="AH2730">
        <v>31.629100000000001</v>
      </c>
      <c r="AI2730">
        <v>11.178100000000001</v>
      </c>
      <c r="AJ2730">
        <v>42.811900000000001</v>
      </c>
      <c r="AK2730" t="e">
        <v>#N/A</v>
      </c>
      <c r="AL2730">
        <v>38.218000000000004</v>
      </c>
      <c r="AM2730">
        <v>26.503699999999998</v>
      </c>
      <c r="AN2730">
        <v>54.3538</v>
      </c>
      <c r="AO2730">
        <v>21.244900000000001</v>
      </c>
      <c r="AP2730">
        <v>14.3736</v>
      </c>
      <c r="AQ2730">
        <v>37.870199999999997</v>
      </c>
      <c r="AR2730">
        <v>26.592700000000001</v>
      </c>
    </row>
    <row r="2731" spans="1:44" x14ac:dyDescent="0.25">
      <c r="A2731" s="1">
        <v>40521</v>
      </c>
      <c r="B2731">
        <v>58.445700000000002</v>
      </c>
      <c r="C2731">
        <v>10.3165</v>
      </c>
      <c r="D2731">
        <v>15.4148</v>
      </c>
      <c r="E2731">
        <v>33.233199999999997</v>
      </c>
      <c r="F2731">
        <v>35.655099999999997</v>
      </c>
      <c r="G2731">
        <v>32.940300000000001</v>
      </c>
      <c r="H2731">
        <v>21.75</v>
      </c>
      <c r="I2731">
        <v>9.3791799999999999</v>
      </c>
      <c r="J2731">
        <v>45.146799999999999</v>
      </c>
      <c r="K2731">
        <v>62.413800000000002</v>
      </c>
      <c r="L2731">
        <v>58.345599999999997</v>
      </c>
      <c r="M2731">
        <v>13.744999999999999</v>
      </c>
      <c r="N2731">
        <v>35.357300000000002</v>
      </c>
      <c r="O2731">
        <v>22.182300000000001</v>
      </c>
      <c r="P2731">
        <v>32.849400000000003</v>
      </c>
      <c r="Q2731">
        <v>4.141</v>
      </c>
      <c r="R2731">
        <v>49.695599999999999</v>
      </c>
      <c r="S2731">
        <v>11.3879</v>
      </c>
      <c r="T2731">
        <v>24.452999999999999</v>
      </c>
      <c r="U2731">
        <v>120.2604</v>
      </c>
      <c r="V2731">
        <v>29.858499999999999</v>
      </c>
      <c r="W2731">
        <v>23.997299999999999</v>
      </c>
      <c r="X2731">
        <v>35.920999999999999</v>
      </c>
      <c r="Y2731">
        <v>101.6915</v>
      </c>
      <c r="Z2731">
        <v>14.690799999999999</v>
      </c>
      <c r="AA2731">
        <v>19.55</v>
      </c>
      <c r="AB2731">
        <v>42.079300000000003</v>
      </c>
      <c r="AC2731">
        <v>28.110299999999999</v>
      </c>
      <c r="AD2731">
        <v>18.34</v>
      </c>
      <c r="AE2731">
        <v>52.530099999999997</v>
      </c>
      <c r="AF2731">
        <v>23.515499999999999</v>
      </c>
      <c r="AG2731">
        <v>18.625800000000002</v>
      </c>
      <c r="AH2731">
        <v>31.649899999999999</v>
      </c>
      <c r="AI2731">
        <v>11.1929</v>
      </c>
      <c r="AJ2731">
        <v>42.930399999999999</v>
      </c>
      <c r="AK2731" t="e">
        <v>#N/A</v>
      </c>
      <c r="AL2731">
        <v>37.879300000000001</v>
      </c>
      <c r="AM2731">
        <v>26.338999999999999</v>
      </c>
      <c r="AN2731">
        <v>54.254199999999997</v>
      </c>
      <c r="AO2731">
        <v>21.595600000000001</v>
      </c>
      <c r="AP2731">
        <v>14.575699999999999</v>
      </c>
      <c r="AQ2731">
        <v>37.725999999999999</v>
      </c>
      <c r="AR2731">
        <v>26.616599999999998</v>
      </c>
    </row>
    <row r="2732" spans="1:44" x14ac:dyDescent="0.25">
      <c r="A2732" s="1">
        <v>40522</v>
      </c>
      <c r="B2732">
        <v>58.4589</v>
      </c>
      <c r="C2732">
        <v>10.3659</v>
      </c>
      <c r="D2732">
        <v>15.5425</v>
      </c>
      <c r="E2732">
        <v>33.483600000000003</v>
      </c>
      <c r="F2732">
        <v>36.445399999999999</v>
      </c>
      <c r="G2732">
        <v>32.947899999999997</v>
      </c>
      <c r="H2732">
        <v>21.81</v>
      </c>
      <c r="I2732">
        <v>9.4689200000000007</v>
      </c>
      <c r="J2732">
        <v>44.730800000000002</v>
      </c>
      <c r="K2732">
        <v>62.46</v>
      </c>
      <c r="L2732">
        <v>58.468800000000002</v>
      </c>
      <c r="M2732">
        <v>13.714</v>
      </c>
      <c r="N2732">
        <v>35.878300000000003</v>
      </c>
      <c r="O2732">
        <v>22.070699999999999</v>
      </c>
      <c r="P2732">
        <v>32.978499999999997</v>
      </c>
      <c r="Q2732">
        <v>3.93</v>
      </c>
      <c r="R2732">
        <v>49.707000000000001</v>
      </c>
      <c r="S2732">
        <v>11.753399999999999</v>
      </c>
      <c r="T2732">
        <v>24.4482</v>
      </c>
      <c r="U2732">
        <v>121.44410000000001</v>
      </c>
      <c r="V2732">
        <v>29.846900000000002</v>
      </c>
      <c r="W2732">
        <v>23.998699999999999</v>
      </c>
      <c r="X2732">
        <v>36.286499999999997</v>
      </c>
      <c r="Y2732">
        <v>101.8267</v>
      </c>
      <c r="Z2732">
        <v>14.7247</v>
      </c>
      <c r="AA2732">
        <v>19.63</v>
      </c>
      <c r="AB2732">
        <v>41.8825</v>
      </c>
      <c r="AC2732">
        <v>28.4727</v>
      </c>
      <c r="AD2732">
        <v>18.23</v>
      </c>
      <c r="AE2732">
        <v>52.377299999999998</v>
      </c>
      <c r="AF2732">
        <v>23.672799999999999</v>
      </c>
      <c r="AG2732">
        <v>18.7621</v>
      </c>
      <c r="AH2732">
        <v>31.697399999999998</v>
      </c>
      <c r="AI2732">
        <v>11.3408</v>
      </c>
      <c r="AJ2732">
        <v>43.057899999999997</v>
      </c>
      <c r="AK2732" t="e">
        <v>#N/A</v>
      </c>
      <c r="AL2732">
        <v>37.897300000000001</v>
      </c>
      <c r="AM2732">
        <v>26.293700000000001</v>
      </c>
      <c r="AN2732">
        <v>54.668199999999999</v>
      </c>
      <c r="AO2732">
        <v>21.854900000000001</v>
      </c>
      <c r="AP2732">
        <v>14.741199999999999</v>
      </c>
      <c r="AQ2732">
        <v>37.598999999999997</v>
      </c>
      <c r="AR2732">
        <v>26.4986</v>
      </c>
    </row>
    <row r="2733" spans="1:44" x14ac:dyDescent="0.25">
      <c r="A2733" s="1">
        <v>40525</v>
      </c>
      <c r="B2733">
        <v>59.035800000000002</v>
      </c>
      <c r="C2733">
        <v>10.4277</v>
      </c>
      <c r="D2733">
        <v>15.446899999999999</v>
      </c>
      <c r="E2733">
        <v>33.505000000000003</v>
      </c>
      <c r="F2733">
        <v>36.062600000000003</v>
      </c>
      <c r="G2733">
        <v>33.0047</v>
      </c>
      <c r="H2733">
        <v>21.71</v>
      </c>
      <c r="I2733">
        <v>9.2604299999999995</v>
      </c>
      <c r="J2733">
        <v>44.395800000000001</v>
      </c>
      <c r="K2733">
        <v>63.523299999999999</v>
      </c>
      <c r="L2733">
        <v>59.266100000000002</v>
      </c>
      <c r="M2733">
        <v>13.6068</v>
      </c>
      <c r="N2733">
        <v>36.116399999999999</v>
      </c>
      <c r="O2733">
        <v>22.1005</v>
      </c>
      <c r="P2733">
        <v>32.880600000000001</v>
      </c>
      <c r="Q2733">
        <v>3.83</v>
      </c>
      <c r="R2733">
        <v>49.744500000000002</v>
      </c>
      <c r="S2733">
        <v>11.6669</v>
      </c>
      <c r="T2733">
        <v>24.398599999999998</v>
      </c>
      <c r="U2733">
        <v>121.9603</v>
      </c>
      <c r="V2733">
        <v>29.159400000000002</v>
      </c>
      <c r="W2733">
        <v>24.0686</v>
      </c>
      <c r="X2733">
        <v>36.237499999999997</v>
      </c>
      <c r="Y2733">
        <v>101.2711</v>
      </c>
      <c r="Z2733">
        <v>14.424099999999999</v>
      </c>
      <c r="AA2733">
        <v>19.52</v>
      </c>
      <c r="AB2733">
        <v>41.776200000000003</v>
      </c>
      <c r="AC2733">
        <v>28.478300000000001</v>
      </c>
      <c r="AD2733">
        <v>18.010000000000002</v>
      </c>
      <c r="AE2733">
        <v>51.983199999999997</v>
      </c>
      <c r="AF2733">
        <v>23.892800000000001</v>
      </c>
      <c r="AG2733">
        <v>18.667899999999999</v>
      </c>
      <c r="AH2733">
        <v>32.157800000000002</v>
      </c>
      <c r="AI2733">
        <v>11.4343</v>
      </c>
      <c r="AJ2733">
        <v>42.976599999999998</v>
      </c>
      <c r="AK2733" t="e">
        <v>#N/A</v>
      </c>
      <c r="AL2733">
        <v>38.183799999999998</v>
      </c>
      <c r="AM2733">
        <v>26.412800000000001</v>
      </c>
      <c r="AN2733">
        <v>54.399500000000003</v>
      </c>
      <c r="AO2733">
        <v>21.861899999999999</v>
      </c>
      <c r="AP2733">
        <v>14.8422</v>
      </c>
      <c r="AQ2733">
        <v>37.485399999999998</v>
      </c>
      <c r="AR2733">
        <v>26.791699999999999</v>
      </c>
    </row>
    <row r="2734" spans="1:44" x14ac:dyDescent="0.25">
      <c r="A2734" s="1">
        <v>40526</v>
      </c>
      <c r="B2734">
        <v>58.666600000000003</v>
      </c>
      <c r="C2734">
        <v>10.182700000000001</v>
      </c>
      <c r="D2734">
        <v>15.2845</v>
      </c>
      <c r="E2734">
        <v>32.964799999999997</v>
      </c>
      <c r="F2734">
        <v>37.997100000000003</v>
      </c>
      <c r="G2734">
        <v>32.452199999999998</v>
      </c>
      <c r="H2734">
        <v>21.59</v>
      </c>
      <c r="I2734">
        <v>9.0425400000000007</v>
      </c>
      <c r="J2734">
        <v>44.3217</v>
      </c>
      <c r="K2734">
        <v>63.043900000000001</v>
      </c>
      <c r="L2734">
        <v>58.531599999999997</v>
      </c>
      <c r="M2734">
        <v>13.4092</v>
      </c>
      <c r="N2734">
        <v>34.775500000000001</v>
      </c>
      <c r="O2734">
        <v>21.5044</v>
      </c>
      <c r="P2734">
        <v>32.8506</v>
      </c>
      <c r="Q2734">
        <v>3.9020000000000001</v>
      </c>
      <c r="R2734">
        <v>49.000300000000003</v>
      </c>
      <c r="S2734">
        <v>11.566700000000001</v>
      </c>
      <c r="T2734">
        <v>24.157699999999998</v>
      </c>
      <c r="U2734">
        <v>118.9075</v>
      </c>
      <c r="V2734">
        <v>28.718699999999998</v>
      </c>
      <c r="W2734">
        <v>23.877600000000001</v>
      </c>
      <c r="X2734">
        <v>36.149099999999997</v>
      </c>
      <c r="Y2734">
        <v>101.0722</v>
      </c>
      <c r="Z2734">
        <v>14.223800000000001</v>
      </c>
      <c r="AA2734">
        <v>19.48</v>
      </c>
      <c r="AB2734">
        <v>41.860700000000001</v>
      </c>
      <c r="AC2734">
        <v>27.634399999999999</v>
      </c>
      <c r="AD2734">
        <v>18.28</v>
      </c>
      <c r="AE2734">
        <v>51.333100000000002</v>
      </c>
      <c r="AF2734">
        <v>23.888100000000001</v>
      </c>
      <c r="AG2734">
        <v>18.684699999999999</v>
      </c>
      <c r="AH2734">
        <v>31.773399999999999</v>
      </c>
      <c r="AI2734">
        <v>11.2387</v>
      </c>
      <c r="AJ2734">
        <v>42.680900000000001</v>
      </c>
      <c r="AK2734" t="e">
        <v>#N/A</v>
      </c>
      <c r="AL2734">
        <v>37.740400000000001</v>
      </c>
      <c r="AM2734">
        <v>25.799700000000001</v>
      </c>
      <c r="AN2734">
        <v>54.200400000000002</v>
      </c>
      <c r="AO2734">
        <v>21.942900000000002</v>
      </c>
      <c r="AP2734">
        <v>14.6113</v>
      </c>
      <c r="AQ2734">
        <v>37.180500000000002</v>
      </c>
      <c r="AR2734">
        <v>26.535</v>
      </c>
    </row>
    <row r="2735" spans="1:44" x14ac:dyDescent="0.25">
      <c r="A2735" s="1">
        <v>40527</v>
      </c>
      <c r="B2735">
        <v>58.975299999999997</v>
      </c>
      <c r="C2735">
        <v>10.066800000000001</v>
      </c>
      <c r="D2735">
        <v>15.345499999999999</v>
      </c>
      <c r="E2735">
        <v>33.092399999999998</v>
      </c>
      <c r="F2735">
        <v>37.782299999999999</v>
      </c>
      <c r="G2735">
        <v>32.641500000000001</v>
      </c>
      <c r="H2735">
        <v>22</v>
      </c>
      <c r="I2735">
        <v>9.0126600000000003</v>
      </c>
      <c r="J2735">
        <v>44.3977</v>
      </c>
      <c r="K2735">
        <v>64.106899999999996</v>
      </c>
      <c r="L2735">
        <v>58.613700000000001</v>
      </c>
      <c r="M2735">
        <v>13.436199999999999</v>
      </c>
      <c r="N2735">
        <v>34.224600000000002</v>
      </c>
      <c r="O2735">
        <v>21.909500000000001</v>
      </c>
      <c r="P2735">
        <v>33.109000000000002</v>
      </c>
      <c r="Q2735">
        <v>4.0030000000000001</v>
      </c>
      <c r="R2735">
        <v>49.0501</v>
      </c>
      <c r="S2735">
        <v>11.5001</v>
      </c>
      <c r="T2735">
        <v>24.092600000000001</v>
      </c>
      <c r="U2735">
        <v>118.06010000000001</v>
      </c>
      <c r="V2735">
        <v>28.664400000000001</v>
      </c>
      <c r="W2735">
        <v>24.060099999999998</v>
      </c>
      <c r="X2735">
        <v>35.666899999999998</v>
      </c>
      <c r="Y2735">
        <v>100.8729</v>
      </c>
      <c r="Z2735">
        <v>14.177099999999999</v>
      </c>
      <c r="AA2735">
        <v>19.37</v>
      </c>
      <c r="AB2735">
        <v>41.961399999999998</v>
      </c>
      <c r="AC2735">
        <v>27.394300000000001</v>
      </c>
      <c r="AD2735">
        <v>18.34</v>
      </c>
      <c r="AE2735">
        <v>51.534300000000002</v>
      </c>
      <c r="AF2735">
        <v>24.0945</v>
      </c>
      <c r="AG2735">
        <v>18.946100000000001</v>
      </c>
      <c r="AH2735">
        <v>31.7013</v>
      </c>
      <c r="AI2735">
        <v>11.282</v>
      </c>
      <c r="AJ2735">
        <v>42.981299999999997</v>
      </c>
      <c r="AK2735" t="e">
        <v>#N/A</v>
      </c>
      <c r="AL2735">
        <v>37.822000000000003</v>
      </c>
      <c r="AM2735">
        <v>25.1982</v>
      </c>
      <c r="AN2735">
        <v>54.573799999999999</v>
      </c>
      <c r="AO2735">
        <v>22.040700000000001</v>
      </c>
      <c r="AP2735">
        <v>14.0192</v>
      </c>
      <c r="AQ2735">
        <v>37.238199999999999</v>
      </c>
      <c r="AR2735">
        <v>26.476299999999998</v>
      </c>
    </row>
    <row r="2736" spans="1:44" x14ac:dyDescent="0.25">
      <c r="A2736" s="1">
        <v>40528</v>
      </c>
      <c r="B2736">
        <v>59.928100000000001</v>
      </c>
      <c r="C2736">
        <v>10.523400000000001</v>
      </c>
      <c r="D2736">
        <v>15.6183</v>
      </c>
      <c r="E2736">
        <v>32.274900000000002</v>
      </c>
      <c r="F2736">
        <v>38.808399999999999</v>
      </c>
      <c r="G2736">
        <v>33.033799999999999</v>
      </c>
      <c r="H2736">
        <v>22.06</v>
      </c>
      <c r="I2736">
        <v>9.2659199999999995</v>
      </c>
      <c r="J2736">
        <v>44.918500000000002</v>
      </c>
      <c r="K2736">
        <v>64.753299999999996</v>
      </c>
      <c r="L2736">
        <v>59.859699999999997</v>
      </c>
      <c r="M2736">
        <v>13.755000000000001</v>
      </c>
      <c r="N2736">
        <v>34.540399999999998</v>
      </c>
      <c r="O2736">
        <v>22.316299999999998</v>
      </c>
      <c r="P2736">
        <v>33.556600000000003</v>
      </c>
      <c r="Q2736">
        <v>4.0890000000000004</v>
      </c>
      <c r="R2736">
        <v>49.757100000000001</v>
      </c>
      <c r="S2736">
        <v>11.792</v>
      </c>
      <c r="T2736">
        <v>24.314599999999999</v>
      </c>
      <c r="U2736">
        <v>118.60720000000001</v>
      </c>
      <c r="V2736">
        <v>29.433800000000002</v>
      </c>
      <c r="W2736">
        <v>24.5122</v>
      </c>
      <c r="X2736">
        <v>37.301600000000001</v>
      </c>
      <c r="Y2736">
        <v>101.6829</v>
      </c>
      <c r="Z2736">
        <v>14.321199999999999</v>
      </c>
      <c r="AA2736">
        <v>18.989999999999998</v>
      </c>
      <c r="AB2736">
        <v>42.2331</v>
      </c>
      <c r="AC2736">
        <v>27.5093</v>
      </c>
      <c r="AD2736">
        <v>18.59</v>
      </c>
      <c r="AE2736">
        <v>51.826700000000002</v>
      </c>
      <c r="AF2736">
        <v>24.436</v>
      </c>
      <c r="AG2736">
        <v>19.216899999999999</v>
      </c>
      <c r="AH2736">
        <v>32.228200000000001</v>
      </c>
      <c r="AI2736">
        <v>11.4793</v>
      </c>
      <c r="AJ2736">
        <v>43.9636</v>
      </c>
      <c r="AK2736" t="e">
        <v>#N/A</v>
      </c>
      <c r="AL2736">
        <v>38.315899999999999</v>
      </c>
      <c r="AM2736">
        <v>25.545200000000001</v>
      </c>
      <c r="AN2736">
        <v>55.125599999999999</v>
      </c>
      <c r="AO2736">
        <v>22.327200000000001</v>
      </c>
      <c r="AP2736">
        <v>12.355499999999999</v>
      </c>
      <c r="AQ2736">
        <v>37.858600000000003</v>
      </c>
      <c r="AR2736">
        <v>26.7636</v>
      </c>
    </row>
    <row r="2737" spans="1:44" x14ac:dyDescent="0.25">
      <c r="A2737" s="1">
        <v>40529</v>
      </c>
      <c r="B2737">
        <v>59.807899999999997</v>
      </c>
      <c r="C2737">
        <v>10.5786</v>
      </c>
      <c r="D2737">
        <v>15.6112</v>
      </c>
      <c r="E2737">
        <v>31.816500000000001</v>
      </c>
      <c r="F2737">
        <v>39.085999999999999</v>
      </c>
      <c r="G2737">
        <v>32.9133</v>
      </c>
      <c r="H2737">
        <v>22.02</v>
      </c>
      <c r="I2737">
        <v>9.2874700000000008</v>
      </c>
      <c r="J2737">
        <v>45.282600000000002</v>
      </c>
      <c r="K2737">
        <v>64.222700000000003</v>
      </c>
      <c r="L2737">
        <v>59.377800000000001</v>
      </c>
      <c r="M2737">
        <v>13.5931</v>
      </c>
      <c r="N2737">
        <v>35.3095</v>
      </c>
      <c r="O2737">
        <v>22.402000000000001</v>
      </c>
      <c r="P2737">
        <v>33.778700000000001</v>
      </c>
      <c r="Q2737">
        <v>4.21</v>
      </c>
      <c r="R2737">
        <v>49.640099999999997</v>
      </c>
      <c r="S2737">
        <v>11.726000000000001</v>
      </c>
      <c r="T2737">
        <v>24.555900000000001</v>
      </c>
      <c r="U2737">
        <v>118.108</v>
      </c>
      <c r="V2737">
        <v>29.3919</v>
      </c>
      <c r="W2737">
        <v>24.457599999999999</v>
      </c>
      <c r="X2737">
        <v>36.946899999999999</v>
      </c>
      <c r="Y2737">
        <v>101.8302</v>
      </c>
      <c r="Z2737">
        <v>14.4049</v>
      </c>
      <c r="AA2737">
        <v>18.739999999999998</v>
      </c>
      <c r="AB2737">
        <v>42.2577</v>
      </c>
      <c r="AC2737">
        <v>27.2302</v>
      </c>
      <c r="AD2737">
        <v>18.89</v>
      </c>
      <c r="AE2737">
        <v>51.808199999999999</v>
      </c>
      <c r="AF2737">
        <v>24.157</v>
      </c>
      <c r="AG2737">
        <v>19.1233</v>
      </c>
      <c r="AH2737">
        <v>32.470399999999998</v>
      </c>
      <c r="AI2737">
        <v>11.3338</v>
      </c>
      <c r="AJ2737">
        <v>44.101599999999998</v>
      </c>
      <c r="AK2737" t="e">
        <v>#N/A</v>
      </c>
      <c r="AL2737">
        <v>38.128</v>
      </c>
      <c r="AM2737">
        <v>25.101800000000001</v>
      </c>
      <c r="AN2737">
        <v>54.880800000000001</v>
      </c>
      <c r="AO2737">
        <v>22.2133</v>
      </c>
      <c r="AP2737">
        <v>12.281700000000001</v>
      </c>
      <c r="AQ2737">
        <v>37.643500000000003</v>
      </c>
      <c r="AR2737">
        <v>26.748100000000001</v>
      </c>
    </row>
    <row r="2738" spans="1:44" x14ac:dyDescent="0.25">
      <c r="A2738" s="1">
        <v>40532</v>
      </c>
      <c r="B2738">
        <v>60.999400000000001</v>
      </c>
      <c r="C2738">
        <v>10.823399999999999</v>
      </c>
      <c r="D2738">
        <v>15.8588</v>
      </c>
      <c r="E2738">
        <v>30.989000000000001</v>
      </c>
      <c r="F2738">
        <v>40.067</v>
      </c>
      <c r="G2738">
        <v>33.361800000000002</v>
      </c>
      <c r="H2738">
        <v>22.12</v>
      </c>
      <c r="I2738">
        <v>9.4045500000000004</v>
      </c>
      <c r="J2738">
        <v>44.435699999999997</v>
      </c>
      <c r="K2738">
        <v>65.271500000000003</v>
      </c>
      <c r="L2738">
        <v>60.097999999999999</v>
      </c>
      <c r="M2738">
        <v>13.7591</v>
      </c>
      <c r="N2738">
        <v>35.689</v>
      </c>
      <c r="O2738">
        <v>22.4604</v>
      </c>
      <c r="P2738">
        <v>33.973300000000002</v>
      </c>
      <c r="Q2738">
        <v>4.5010000000000003</v>
      </c>
      <c r="R2738">
        <v>50.101500000000001</v>
      </c>
      <c r="S2738">
        <v>11.826700000000001</v>
      </c>
      <c r="T2738">
        <v>24.592199999999998</v>
      </c>
      <c r="U2738">
        <v>120.58280000000001</v>
      </c>
      <c r="V2738">
        <v>29.595099999999999</v>
      </c>
      <c r="W2738">
        <v>24.738099999999999</v>
      </c>
      <c r="X2738">
        <v>37.208199999999998</v>
      </c>
      <c r="Y2738">
        <v>102.3584</v>
      </c>
      <c r="Z2738">
        <v>14.372999999999999</v>
      </c>
      <c r="AA2738">
        <v>19.239999999999998</v>
      </c>
      <c r="AB2738">
        <v>42.586799999999997</v>
      </c>
      <c r="AC2738">
        <v>27.658200000000001</v>
      </c>
      <c r="AD2738">
        <v>18.93</v>
      </c>
      <c r="AE2738">
        <v>52.328299999999999</v>
      </c>
      <c r="AF2738">
        <v>24.378</v>
      </c>
      <c r="AG2738">
        <v>19.2254</v>
      </c>
      <c r="AH2738">
        <v>32.829500000000003</v>
      </c>
      <c r="AI2738">
        <v>11.5252</v>
      </c>
      <c r="AJ2738">
        <v>44.590400000000002</v>
      </c>
      <c r="AK2738" t="e">
        <v>#N/A</v>
      </c>
      <c r="AL2738">
        <v>38.643799999999999</v>
      </c>
      <c r="AM2738">
        <v>25.4115</v>
      </c>
      <c r="AN2738">
        <v>55.422800000000002</v>
      </c>
      <c r="AO2738">
        <v>22.468900000000001</v>
      </c>
      <c r="AP2738">
        <v>12.5891</v>
      </c>
      <c r="AQ2738">
        <v>37.520499999999998</v>
      </c>
      <c r="AR2738">
        <v>26.985299999999999</v>
      </c>
    </row>
    <row r="2739" spans="1:44" x14ac:dyDescent="0.25">
      <c r="A2739" s="1">
        <v>40533</v>
      </c>
      <c r="B2739">
        <v>60.396999999999998</v>
      </c>
      <c r="C2739">
        <v>10.9047</v>
      </c>
      <c r="D2739">
        <v>15.8995</v>
      </c>
      <c r="E2739">
        <v>31.502099999999999</v>
      </c>
      <c r="F2739">
        <v>41.361899999999999</v>
      </c>
      <c r="G2739">
        <v>33.548499999999997</v>
      </c>
      <c r="H2739">
        <v>22.08</v>
      </c>
      <c r="I2739">
        <v>9.6670200000000008</v>
      </c>
      <c r="J2739">
        <v>45.054499999999997</v>
      </c>
      <c r="K2739">
        <v>66.161600000000007</v>
      </c>
      <c r="L2739">
        <v>60.3523</v>
      </c>
      <c r="M2739">
        <v>13.6876</v>
      </c>
      <c r="N2739">
        <v>35.894199999999998</v>
      </c>
      <c r="O2739">
        <v>22.508700000000001</v>
      </c>
      <c r="P2739">
        <v>34.1235</v>
      </c>
      <c r="Q2739">
        <v>4.2160000000000002</v>
      </c>
      <c r="R2739">
        <v>50.417700000000004</v>
      </c>
      <c r="S2739">
        <v>11.953200000000001</v>
      </c>
      <c r="T2739">
        <v>24.642800000000001</v>
      </c>
      <c r="U2739">
        <v>122.0915</v>
      </c>
      <c r="V2739">
        <v>29.591200000000001</v>
      </c>
      <c r="W2739">
        <v>24.6387</v>
      </c>
      <c r="X2739">
        <v>37.621299999999998</v>
      </c>
      <c r="Y2739">
        <v>103.1669</v>
      </c>
      <c r="Z2739">
        <v>14.276300000000001</v>
      </c>
      <c r="AA2739">
        <v>20.05</v>
      </c>
      <c r="AB2739">
        <v>42.4587</v>
      </c>
      <c r="AC2739">
        <v>28.367899999999999</v>
      </c>
      <c r="AD2739">
        <v>18.96</v>
      </c>
      <c r="AE2739">
        <v>52.255800000000001</v>
      </c>
      <c r="AF2739">
        <v>24.1496</v>
      </c>
      <c r="AG2739">
        <v>19.3934</v>
      </c>
      <c r="AH2739">
        <v>33.547400000000003</v>
      </c>
      <c r="AI2739">
        <v>11.6591</v>
      </c>
      <c r="AJ2739">
        <v>44.494700000000002</v>
      </c>
      <c r="AK2739" t="e">
        <v>#N/A</v>
      </c>
      <c r="AL2739">
        <v>38.912799999999997</v>
      </c>
      <c r="AM2739">
        <v>25.504300000000001</v>
      </c>
      <c r="AN2739">
        <v>55.705100000000002</v>
      </c>
      <c r="AO2739">
        <v>22.584499999999998</v>
      </c>
      <c r="AP2739">
        <v>12.592599999999999</v>
      </c>
      <c r="AQ2739">
        <v>37.414000000000001</v>
      </c>
      <c r="AR2739">
        <v>27.165299999999998</v>
      </c>
    </row>
    <row r="2740" spans="1:44" x14ac:dyDescent="0.25">
      <c r="A2740" s="1">
        <v>40534</v>
      </c>
      <c r="B2740">
        <v>60.728099999999998</v>
      </c>
      <c r="C2740">
        <v>11.1242</v>
      </c>
      <c r="D2740">
        <v>15.958</v>
      </c>
      <c r="E2740">
        <v>31.298400000000001</v>
      </c>
      <c r="F2740">
        <v>41.933700000000002</v>
      </c>
      <c r="G2740">
        <v>33.757199999999997</v>
      </c>
      <c r="H2740">
        <v>22.18</v>
      </c>
      <c r="I2740">
        <v>9.9975799999999992</v>
      </c>
      <c r="J2740">
        <v>45.498100000000001</v>
      </c>
      <c r="K2740">
        <v>66.336600000000004</v>
      </c>
      <c r="L2740">
        <v>61.018500000000003</v>
      </c>
      <c r="M2740">
        <v>13.753500000000001</v>
      </c>
      <c r="N2740">
        <v>35.936100000000003</v>
      </c>
      <c r="O2740">
        <v>22.617000000000001</v>
      </c>
      <c r="P2740">
        <v>34.118899999999996</v>
      </c>
      <c r="Q2740">
        <v>4.4580000000000002</v>
      </c>
      <c r="R2740">
        <v>50.6387</v>
      </c>
      <c r="S2740">
        <v>12.1708</v>
      </c>
      <c r="T2740">
        <v>25.505099999999999</v>
      </c>
      <c r="U2740">
        <v>123.48950000000001</v>
      </c>
      <c r="V2740">
        <v>29.383600000000001</v>
      </c>
      <c r="W2740">
        <v>24.79</v>
      </c>
      <c r="X2740">
        <v>37.878599999999999</v>
      </c>
      <c r="Y2740">
        <v>103.65430000000001</v>
      </c>
      <c r="Z2740">
        <v>14.1806</v>
      </c>
      <c r="AA2740">
        <v>19.82</v>
      </c>
      <c r="AB2740">
        <v>42.379300000000001</v>
      </c>
      <c r="AC2740">
        <v>29.266200000000001</v>
      </c>
      <c r="AD2740">
        <v>19.04</v>
      </c>
      <c r="AE2740">
        <v>52.529499999999999</v>
      </c>
      <c r="AF2740">
        <v>24.255600000000001</v>
      </c>
      <c r="AG2740">
        <v>19.540199999999999</v>
      </c>
      <c r="AH2740">
        <v>31.706499999999998</v>
      </c>
      <c r="AI2740">
        <v>11.8184</v>
      </c>
      <c r="AJ2740">
        <v>44.695700000000002</v>
      </c>
      <c r="AK2740" t="e">
        <v>#N/A</v>
      </c>
      <c r="AL2740">
        <v>39.026600000000002</v>
      </c>
      <c r="AM2740">
        <v>25.9573</v>
      </c>
      <c r="AN2740">
        <v>56.007399999999997</v>
      </c>
      <c r="AO2740">
        <v>22.8142</v>
      </c>
      <c r="AP2740">
        <v>12.726699999999999</v>
      </c>
      <c r="AQ2740">
        <v>37.2988</v>
      </c>
      <c r="AR2740">
        <v>27.7072</v>
      </c>
    </row>
    <row r="2741" spans="1:44" x14ac:dyDescent="0.25">
      <c r="A2741" s="1">
        <v>40535</v>
      </c>
      <c r="B2741">
        <v>60.775500000000001</v>
      </c>
      <c r="C2741">
        <v>11.3125</v>
      </c>
      <c r="D2741">
        <v>15.9405</v>
      </c>
      <c r="E2741">
        <v>31.384</v>
      </c>
      <c r="F2741">
        <v>41.008499999999998</v>
      </c>
      <c r="G2741">
        <v>33.718600000000002</v>
      </c>
      <c r="H2741">
        <v>22.35</v>
      </c>
      <c r="I2741">
        <v>9.7942900000000002</v>
      </c>
      <c r="J2741">
        <v>45.9833</v>
      </c>
      <c r="K2741">
        <v>66.495800000000003</v>
      </c>
      <c r="L2741">
        <v>61.760300000000001</v>
      </c>
      <c r="M2741">
        <v>13.895899999999999</v>
      </c>
      <c r="N2741">
        <v>35.686999999999998</v>
      </c>
      <c r="O2741">
        <v>22.6966</v>
      </c>
      <c r="P2741">
        <v>34.223599999999998</v>
      </c>
      <c r="Q2741">
        <v>4.3440000000000003</v>
      </c>
      <c r="R2741">
        <v>51.103900000000003</v>
      </c>
      <c r="S2741">
        <v>12.202</v>
      </c>
      <c r="T2741">
        <v>25.5181</v>
      </c>
      <c r="U2741">
        <v>122.4816</v>
      </c>
      <c r="V2741">
        <v>29.676500000000001</v>
      </c>
      <c r="W2741">
        <v>24.817399999999999</v>
      </c>
      <c r="X2741">
        <v>37.812600000000003</v>
      </c>
      <c r="Y2741">
        <v>103.9924</v>
      </c>
      <c r="Z2741">
        <v>14.198600000000001</v>
      </c>
      <c r="AA2741">
        <v>19.940000000000001</v>
      </c>
      <c r="AB2741">
        <v>42.692700000000002</v>
      </c>
      <c r="AC2741">
        <v>29.317900000000002</v>
      </c>
      <c r="AD2741">
        <v>19.04</v>
      </c>
      <c r="AE2741">
        <v>52.688200000000002</v>
      </c>
      <c r="AF2741">
        <v>24.3917</v>
      </c>
      <c r="AG2741">
        <v>19.688500000000001</v>
      </c>
      <c r="AH2741">
        <v>31.493600000000001</v>
      </c>
      <c r="AI2741">
        <v>11.8957</v>
      </c>
      <c r="AJ2741">
        <v>45.060299999999998</v>
      </c>
      <c r="AK2741" t="e">
        <v>#N/A</v>
      </c>
      <c r="AL2741">
        <v>38.910499999999999</v>
      </c>
      <c r="AM2741">
        <v>26.001799999999999</v>
      </c>
      <c r="AN2741">
        <v>56.199100000000001</v>
      </c>
      <c r="AO2741">
        <v>23.067299999999999</v>
      </c>
      <c r="AP2741">
        <v>12.807</v>
      </c>
      <c r="AQ2741">
        <v>37.639499999999998</v>
      </c>
      <c r="AR2741">
        <v>27.625699999999998</v>
      </c>
    </row>
    <row r="2742" spans="1:44" x14ac:dyDescent="0.25">
      <c r="A2742" s="1">
        <v>40539</v>
      </c>
      <c r="B2742">
        <v>60.819800000000001</v>
      </c>
      <c r="C2742">
        <v>11.1699</v>
      </c>
      <c r="D2742">
        <v>15.7575</v>
      </c>
      <c r="E2742">
        <v>31.4163</v>
      </c>
      <c r="F2742">
        <v>44.5745</v>
      </c>
      <c r="G2742">
        <v>33.645699999999998</v>
      </c>
      <c r="H2742">
        <v>22.3</v>
      </c>
      <c r="I2742">
        <v>9.8972599999999993</v>
      </c>
      <c r="J2742">
        <v>45.513300000000001</v>
      </c>
      <c r="K2742">
        <v>65.865300000000005</v>
      </c>
      <c r="L2742">
        <v>61.042499999999997</v>
      </c>
      <c r="M2742">
        <v>14.1495</v>
      </c>
      <c r="N2742">
        <v>36.173200000000001</v>
      </c>
      <c r="O2742">
        <v>22.396599999999999</v>
      </c>
      <c r="P2742">
        <v>33.940300000000001</v>
      </c>
      <c r="Q2742">
        <v>4.25</v>
      </c>
      <c r="R2742">
        <v>50.692</v>
      </c>
      <c r="S2742">
        <v>12.236000000000001</v>
      </c>
      <c r="T2742">
        <v>25.225200000000001</v>
      </c>
      <c r="U2742">
        <v>123.431</v>
      </c>
      <c r="V2742">
        <v>29.570399999999999</v>
      </c>
      <c r="W2742">
        <v>24.786899999999999</v>
      </c>
      <c r="X2742">
        <v>37.577100000000002</v>
      </c>
      <c r="Y2742">
        <v>103.0325</v>
      </c>
      <c r="Z2742">
        <v>14.120799999999999</v>
      </c>
      <c r="AA2742">
        <v>20.170000000000002</v>
      </c>
      <c r="AB2742">
        <v>42.240499999999997</v>
      </c>
      <c r="AC2742">
        <v>29.566099999999999</v>
      </c>
      <c r="AD2742">
        <v>18.850000000000001</v>
      </c>
      <c r="AE2742">
        <v>52.038499999999999</v>
      </c>
      <c r="AF2742">
        <v>24.2179</v>
      </c>
      <c r="AG2742">
        <v>19.421500000000002</v>
      </c>
      <c r="AH2742">
        <v>31.2409</v>
      </c>
      <c r="AI2742">
        <v>11.7499</v>
      </c>
      <c r="AJ2742">
        <v>44.421700000000001</v>
      </c>
      <c r="AK2742" t="e">
        <v>#N/A</v>
      </c>
      <c r="AL2742">
        <v>38.913400000000003</v>
      </c>
      <c r="AM2742">
        <v>25.693000000000001</v>
      </c>
      <c r="AN2742">
        <v>55.729300000000002</v>
      </c>
      <c r="AO2742">
        <v>22.979700000000001</v>
      </c>
      <c r="AP2742">
        <v>13.122299999999999</v>
      </c>
      <c r="AQ2742">
        <v>37.412300000000002</v>
      </c>
      <c r="AR2742">
        <v>27.314</v>
      </c>
    </row>
    <row r="2743" spans="1:44" x14ac:dyDescent="0.25">
      <c r="A2743" s="1">
        <v>40540</v>
      </c>
      <c r="B2743">
        <v>60.36</v>
      </c>
      <c r="C2743">
        <v>11.134499999999999</v>
      </c>
      <c r="D2743">
        <v>15.7187</v>
      </c>
      <c r="E2743">
        <v>31.087</v>
      </c>
      <c r="F2743">
        <v>44.039000000000001</v>
      </c>
      <c r="G2743">
        <v>33.576799999999999</v>
      </c>
      <c r="H2743">
        <v>22.32</v>
      </c>
      <c r="I2743">
        <v>9.9049999999999994</v>
      </c>
      <c r="J2743">
        <v>45.386800000000001</v>
      </c>
      <c r="K2743">
        <v>65.305899999999994</v>
      </c>
      <c r="L2743">
        <v>61.491</v>
      </c>
      <c r="M2743">
        <v>14.218999999999999</v>
      </c>
      <c r="N2743">
        <v>36.087499999999999</v>
      </c>
      <c r="O2743">
        <v>22.395900000000001</v>
      </c>
      <c r="P2743">
        <v>33.9178</v>
      </c>
      <c r="Q2743">
        <v>4.2</v>
      </c>
      <c r="R2743">
        <v>50.748699999999999</v>
      </c>
      <c r="S2743">
        <v>12.2683</v>
      </c>
      <c r="T2743">
        <v>25.634899999999998</v>
      </c>
      <c r="U2743">
        <v>122.416</v>
      </c>
      <c r="V2743">
        <v>29.7408</v>
      </c>
      <c r="W2743">
        <v>24.571000000000002</v>
      </c>
      <c r="X2743">
        <v>37.493200000000002</v>
      </c>
      <c r="Y2743">
        <v>102.833</v>
      </c>
      <c r="Z2743">
        <v>14.0846</v>
      </c>
      <c r="AA2743">
        <v>19.989999999999998</v>
      </c>
      <c r="AB2743">
        <v>42.133099999999999</v>
      </c>
      <c r="AC2743">
        <v>29.392399999999999</v>
      </c>
      <c r="AD2743">
        <v>18.87</v>
      </c>
      <c r="AE2743">
        <v>51.805900000000001</v>
      </c>
      <c r="AF2743">
        <v>24.089700000000001</v>
      </c>
      <c r="AG2743">
        <v>19.293199999999999</v>
      </c>
      <c r="AH2743">
        <v>31.282399999999999</v>
      </c>
      <c r="AI2743">
        <v>11.764200000000001</v>
      </c>
      <c r="AJ2743">
        <v>44.284599999999998</v>
      </c>
      <c r="AK2743" t="e">
        <v>#N/A</v>
      </c>
      <c r="AL2743">
        <v>38.649099999999997</v>
      </c>
      <c r="AM2743">
        <v>25.707699999999999</v>
      </c>
      <c r="AN2743">
        <v>55.494100000000003</v>
      </c>
      <c r="AO2743">
        <v>22.9543</v>
      </c>
      <c r="AP2743">
        <v>13.0488</v>
      </c>
      <c r="AQ2743">
        <v>37.363100000000003</v>
      </c>
      <c r="AR2743">
        <v>27.104800000000001</v>
      </c>
    </row>
    <row r="2744" spans="1:44" x14ac:dyDescent="0.25">
      <c r="A2744" s="1">
        <v>40541</v>
      </c>
      <c r="B2744">
        <v>60.645099999999999</v>
      </c>
      <c r="C2744">
        <v>11.096500000000001</v>
      </c>
      <c r="D2744">
        <v>15.7638</v>
      </c>
      <c r="E2744">
        <v>31.277699999999999</v>
      </c>
      <c r="F2744">
        <v>42.990600000000001</v>
      </c>
      <c r="G2744">
        <v>33.709000000000003</v>
      </c>
      <c r="H2744">
        <v>22.39</v>
      </c>
      <c r="I2744">
        <v>9.9271399999999996</v>
      </c>
      <c r="J2744">
        <v>45.724200000000003</v>
      </c>
      <c r="K2744">
        <v>65.662199999999999</v>
      </c>
      <c r="L2744">
        <v>61.889099999999999</v>
      </c>
      <c r="M2744">
        <v>14.2128</v>
      </c>
      <c r="N2744">
        <v>36.173200000000001</v>
      </c>
      <c r="O2744">
        <v>22.5274</v>
      </c>
      <c r="P2744">
        <v>34.207000000000001</v>
      </c>
      <c r="Q2744">
        <v>4.1749999999999998</v>
      </c>
      <c r="R2744">
        <v>50.941899999999997</v>
      </c>
      <c r="S2744">
        <v>12.2898</v>
      </c>
      <c r="T2744">
        <v>26.260400000000001</v>
      </c>
      <c r="U2744">
        <v>121.83199999999999</v>
      </c>
      <c r="V2744">
        <v>29.9239</v>
      </c>
      <c r="W2744">
        <v>24.540700000000001</v>
      </c>
      <c r="X2744">
        <v>37.513800000000003</v>
      </c>
      <c r="Y2744">
        <v>103.869</v>
      </c>
      <c r="Z2744">
        <v>14.188499999999999</v>
      </c>
      <c r="AA2744">
        <v>20.03</v>
      </c>
      <c r="AB2744">
        <v>42.376899999999999</v>
      </c>
      <c r="AC2744">
        <v>29.351299999999998</v>
      </c>
      <c r="AD2744">
        <v>18.79</v>
      </c>
      <c r="AE2744">
        <v>52.419800000000002</v>
      </c>
      <c r="AF2744">
        <v>24.204599999999999</v>
      </c>
      <c r="AG2744">
        <v>19.3522</v>
      </c>
      <c r="AH2744">
        <v>31.037099999999999</v>
      </c>
      <c r="AI2744">
        <v>11.823700000000001</v>
      </c>
      <c r="AJ2744">
        <v>44.2363</v>
      </c>
      <c r="AK2744" t="e">
        <v>#N/A</v>
      </c>
      <c r="AL2744">
        <v>38.773899999999998</v>
      </c>
      <c r="AM2744">
        <v>25.9605</v>
      </c>
      <c r="AN2744">
        <v>55.6098</v>
      </c>
      <c r="AO2744">
        <v>23.031500000000001</v>
      </c>
      <c r="AP2744">
        <v>13.083299999999999</v>
      </c>
      <c r="AQ2744">
        <v>37.7684</v>
      </c>
      <c r="AR2744">
        <v>27.401399999999999</v>
      </c>
    </row>
    <row r="2745" spans="1:44" x14ac:dyDescent="0.25">
      <c r="A2745" s="1">
        <v>40542</v>
      </c>
      <c r="B2745">
        <v>59.8354</v>
      </c>
      <c r="C2745">
        <v>11.0342</v>
      </c>
      <c r="D2745">
        <v>15.5235</v>
      </c>
      <c r="E2745">
        <v>30.6858</v>
      </c>
      <c r="F2745">
        <v>42.717599999999997</v>
      </c>
      <c r="G2745">
        <v>33.176400000000001</v>
      </c>
      <c r="H2745">
        <v>22.19</v>
      </c>
      <c r="I2745">
        <v>9.7973300000000005</v>
      </c>
      <c r="J2745">
        <v>45.200600000000001</v>
      </c>
      <c r="K2745">
        <v>65.012500000000003</v>
      </c>
      <c r="L2745">
        <v>61.372199999999999</v>
      </c>
      <c r="M2745">
        <v>14.044700000000001</v>
      </c>
      <c r="N2745">
        <v>35.706000000000003</v>
      </c>
      <c r="O2745">
        <v>22.3002</v>
      </c>
      <c r="P2745">
        <v>33.612900000000003</v>
      </c>
      <c r="Q2745">
        <v>4.08</v>
      </c>
      <c r="R2745">
        <v>50.3827</v>
      </c>
      <c r="S2745">
        <v>12.103400000000001</v>
      </c>
      <c r="T2745">
        <v>26.552600000000002</v>
      </c>
      <c r="U2745">
        <v>120.51819999999999</v>
      </c>
      <c r="V2745">
        <v>29.557500000000001</v>
      </c>
      <c r="W2745">
        <v>24.253699999999998</v>
      </c>
      <c r="X2745">
        <v>36.8703</v>
      </c>
      <c r="Y2745">
        <v>102.848</v>
      </c>
      <c r="Z2745">
        <v>14.0883</v>
      </c>
      <c r="AA2745">
        <v>19.989999999999998</v>
      </c>
      <c r="AB2745">
        <v>41.789200000000001</v>
      </c>
      <c r="AC2745">
        <v>28.943899999999999</v>
      </c>
      <c r="AD2745">
        <v>18.670000000000002</v>
      </c>
      <c r="AE2745">
        <v>51.6965</v>
      </c>
      <c r="AF2745">
        <v>23.809899999999999</v>
      </c>
      <c r="AG2745">
        <v>19.060300000000002</v>
      </c>
      <c r="AH2745">
        <v>30.876899999999999</v>
      </c>
      <c r="AI2745">
        <v>11.622400000000001</v>
      </c>
      <c r="AJ2745">
        <v>43.674999999999997</v>
      </c>
      <c r="AK2745" t="e">
        <v>#N/A</v>
      </c>
      <c r="AL2745">
        <v>38.318899999999999</v>
      </c>
      <c r="AM2745">
        <v>25.700500000000002</v>
      </c>
      <c r="AN2745">
        <v>54.832999999999998</v>
      </c>
      <c r="AO2745">
        <v>22.768899999999999</v>
      </c>
      <c r="AP2745">
        <v>12.8847</v>
      </c>
      <c r="AQ2745">
        <v>37.351999999999997</v>
      </c>
      <c r="AR2745">
        <v>27.017800000000001</v>
      </c>
    </row>
    <row r="2746" spans="1:44" x14ac:dyDescent="0.25">
      <c r="A2746" s="1">
        <v>40543</v>
      </c>
      <c r="B2746">
        <v>59.303199999999997</v>
      </c>
      <c r="C2746">
        <v>11.096299999999999</v>
      </c>
      <c r="D2746">
        <v>15.440799999999999</v>
      </c>
      <c r="E2746">
        <v>30.791699999999999</v>
      </c>
      <c r="F2746">
        <v>42.521799999999999</v>
      </c>
      <c r="G2746">
        <v>32.860700000000001</v>
      </c>
      <c r="H2746">
        <v>22.175000000000001</v>
      </c>
      <c r="I2746">
        <v>9.7811599999999999</v>
      </c>
      <c r="J2746">
        <v>45.0959</v>
      </c>
      <c r="K2746">
        <v>64.468999999999994</v>
      </c>
      <c r="L2746">
        <v>60.762500000000003</v>
      </c>
      <c r="M2746">
        <v>13.958500000000001</v>
      </c>
      <c r="N2746">
        <v>35.2637</v>
      </c>
      <c r="O2746">
        <v>22.2547</v>
      </c>
      <c r="P2746">
        <v>33.534199999999998</v>
      </c>
      <c r="Q2746">
        <v>4.0655000000000001</v>
      </c>
      <c r="R2746">
        <v>49.909599999999998</v>
      </c>
      <c r="S2746">
        <v>12.0952</v>
      </c>
      <c r="T2746">
        <v>26.418299999999999</v>
      </c>
      <c r="U2746">
        <v>120.15009999999999</v>
      </c>
      <c r="V2746">
        <v>29.264900000000001</v>
      </c>
      <c r="W2746">
        <v>24.243200000000002</v>
      </c>
      <c r="X2746">
        <v>36.782499999999999</v>
      </c>
      <c r="Y2746">
        <v>102.2795</v>
      </c>
      <c r="Z2746">
        <v>14.0085</v>
      </c>
      <c r="AA2746">
        <v>20.034999999999997</v>
      </c>
      <c r="AB2746">
        <v>41.4724</v>
      </c>
      <c r="AC2746">
        <v>28.895600000000002</v>
      </c>
      <c r="AD2746">
        <v>18.535</v>
      </c>
      <c r="AE2746">
        <v>51.379300000000001</v>
      </c>
      <c r="AF2746">
        <v>23.683499999999999</v>
      </c>
      <c r="AG2746">
        <v>18.984100000000002</v>
      </c>
      <c r="AH2746">
        <v>30.565799999999999</v>
      </c>
      <c r="AI2746">
        <v>11.564299999999999</v>
      </c>
      <c r="AJ2746">
        <v>43.440800000000003</v>
      </c>
      <c r="AK2746" t="e">
        <v>#N/A</v>
      </c>
      <c r="AL2746">
        <v>38.200400000000002</v>
      </c>
      <c r="AM2746">
        <v>25.663499999999999</v>
      </c>
      <c r="AN2746">
        <v>54.406599999999997</v>
      </c>
      <c r="AO2746">
        <v>22.769200000000001</v>
      </c>
      <c r="AP2746">
        <v>12.821999999999999</v>
      </c>
      <c r="AQ2746">
        <v>37.026600000000002</v>
      </c>
      <c r="AR2746">
        <v>26.8734</v>
      </c>
    </row>
    <row r="2747" spans="1:44" x14ac:dyDescent="0.25">
      <c r="A2747" s="1">
        <v>40546</v>
      </c>
      <c r="B2747">
        <v>59.702500000000001</v>
      </c>
      <c r="C2747">
        <v>11.4039</v>
      </c>
      <c r="D2747">
        <v>15.381600000000001</v>
      </c>
      <c r="E2747">
        <v>31.168700000000001</v>
      </c>
      <c r="F2747">
        <v>42.884099999999997</v>
      </c>
      <c r="G2747">
        <v>33.610100000000003</v>
      </c>
      <c r="H2747">
        <v>22.16</v>
      </c>
      <c r="I2747">
        <v>10.4153</v>
      </c>
      <c r="J2747">
        <v>45.931800000000003</v>
      </c>
      <c r="K2747">
        <v>64.874300000000005</v>
      </c>
      <c r="L2747">
        <v>61.286099999999998</v>
      </c>
      <c r="M2747">
        <v>14.152699999999999</v>
      </c>
      <c r="N2747">
        <v>36.569600000000001</v>
      </c>
      <c r="O2747">
        <v>22.091799999999999</v>
      </c>
      <c r="P2747">
        <v>33.670400000000001</v>
      </c>
      <c r="Q2747">
        <v>4.0510000000000002</v>
      </c>
      <c r="R2747">
        <v>50.939100000000003</v>
      </c>
      <c r="S2747">
        <v>12.1013</v>
      </c>
      <c r="T2747">
        <v>26.589600000000001</v>
      </c>
      <c r="U2747">
        <v>123.77370000000001</v>
      </c>
      <c r="V2747">
        <v>29.7409</v>
      </c>
      <c r="W2747">
        <v>24.441700000000001</v>
      </c>
      <c r="X2747">
        <v>37.548299999999998</v>
      </c>
      <c r="Y2747">
        <v>102.8891</v>
      </c>
      <c r="Z2747">
        <v>13.9031</v>
      </c>
      <c r="AA2747">
        <v>20.079999999999998</v>
      </c>
      <c r="AB2747">
        <v>42.167000000000002</v>
      </c>
      <c r="AC2747">
        <v>29.716999999999999</v>
      </c>
      <c r="AD2747">
        <v>18.399999999999999</v>
      </c>
      <c r="AE2747">
        <v>51.326000000000001</v>
      </c>
      <c r="AF2747">
        <v>23.708300000000001</v>
      </c>
      <c r="AG2747">
        <v>19.0517</v>
      </c>
      <c r="AH2747">
        <v>30.837900000000001</v>
      </c>
      <c r="AI2747">
        <v>11.688800000000001</v>
      </c>
      <c r="AJ2747">
        <v>43.783799999999999</v>
      </c>
      <c r="AK2747" t="e">
        <v>#N/A</v>
      </c>
      <c r="AL2747">
        <v>38.315899999999999</v>
      </c>
      <c r="AM2747">
        <v>26.4161</v>
      </c>
      <c r="AN2747">
        <v>54.650500000000001</v>
      </c>
      <c r="AO2747">
        <v>23.207100000000001</v>
      </c>
      <c r="AP2747">
        <v>12.861000000000001</v>
      </c>
      <c r="AQ2747">
        <v>37.498399999999997</v>
      </c>
      <c r="AR2747">
        <v>27.123999999999999</v>
      </c>
    </row>
    <row r="2748" spans="1:44" x14ac:dyDescent="0.25">
      <c r="A2748" s="1">
        <v>40547</v>
      </c>
      <c r="B2748">
        <v>59.295699999999997</v>
      </c>
      <c r="C2748">
        <v>11.858700000000001</v>
      </c>
      <c r="D2748">
        <v>15.2293</v>
      </c>
      <c r="E2748">
        <v>31.391999999999999</v>
      </c>
      <c r="F2748">
        <v>41.717700000000001</v>
      </c>
      <c r="G2748">
        <v>33.601700000000001</v>
      </c>
      <c r="H2748">
        <v>22.35</v>
      </c>
      <c r="I2748">
        <v>10.395200000000001</v>
      </c>
      <c r="J2748">
        <v>46.0535</v>
      </c>
      <c r="K2748">
        <v>64.219899999999996</v>
      </c>
      <c r="L2748">
        <v>60.727400000000003</v>
      </c>
      <c r="M2748">
        <v>14.096399999999999</v>
      </c>
      <c r="N2748">
        <v>36.370399999999997</v>
      </c>
      <c r="O2748">
        <v>21.5168</v>
      </c>
      <c r="P2748">
        <v>33.393599999999999</v>
      </c>
      <c r="Q2748">
        <v>4.0999999999999996</v>
      </c>
      <c r="R2748">
        <v>50.899900000000002</v>
      </c>
      <c r="S2748">
        <v>12.252700000000001</v>
      </c>
      <c r="T2748">
        <v>27.0443</v>
      </c>
      <c r="U2748">
        <v>123.12179999999999</v>
      </c>
      <c r="V2748">
        <v>30.1951</v>
      </c>
      <c r="W2748">
        <v>23.868099999999998</v>
      </c>
      <c r="X2748">
        <v>36.841200000000001</v>
      </c>
      <c r="Y2748">
        <v>102.4405</v>
      </c>
      <c r="Z2748">
        <v>14.0265</v>
      </c>
      <c r="AA2748">
        <v>20.38</v>
      </c>
      <c r="AB2748">
        <v>42.291400000000003</v>
      </c>
      <c r="AC2748">
        <v>29.948699999999999</v>
      </c>
      <c r="AD2748">
        <v>18.600000000000001</v>
      </c>
      <c r="AE2748">
        <v>49.520800000000001</v>
      </c>
      <c r="AF2748">
        <v>23.7822</v>
      </c>
      <c r="AG2748">
        <v>19.022600000000001</v>
      </c>
      <c r="AH2748">
        <v>29.9148</v>
      </c>
      <c r="AI2748">
        <v>11.8291</v>
      </c>
      <c r="AJ2748">
        <v>43.666600000000003</v>
      </c>
      <c r="AK2748" t="e">
        <v>#N/A</v>
      </c>
      <c r="AL2748">
        <v>37.936900000000001</v>
      </c>
      <c r="AM2748">
        <v>26.513000000000002</v>
      </c>
      <c r="AN2748">
        <v>54.442700000000002</v>
      </c>
      <c r="AO2748">
        <v>23.543399999999998</v>
      </c>
      <c r="AP2748">
        <v>12.8055</v>
      </c>
      <c r="AQ2748">
        <v>37.438099999999999</v>
      </c>
      <c r="AR2748">
        <v>27.811</v>
      </c>
    </row>
    <row r="2749" spans="1:44" x14ac:dyDescent="0.25">
      <c r="A2749" s="1">
        <v>40548</v>
      </c>
      <c r="B2749">
        <v>60.229100000000003</v>
      </c>
      <c r="C2749">
        <v>12.0745</v>
      </c>
      <c r="D2749">
        <v>15.5261</v>
      </c>
      <c r="E2749">
        <v>32.677</v>
      </c>
      <c r="F2749">
        <v>45.486499999999999</v>
      </c>
      <c r="G2749">
        <v>34.4099</v>
      </c>
      <c r="H2749">
        <v>22.75</v>
      </c>
      <c r="I2749">
        <v>10.7516</v>
      </c>
      <c r="J2749">
        <v>47.155799999999999</v>
      </c>
      <c r="K2749">
        <v>65.794700000000006</v>
      </c>
      <c r="L2749">
        <v>61.575699999999998</v>
      </c>
      <c r="M2749">
        <v>14.492800000000001</v>
      </c>
      <c r="N2749">
        <v>37.470199999999998</v>
      </c>
      <c r="O2749">
        <v>21.7255</v>
      </c>
      <c r="P2749">
        <v>34.143599999999999</v>
      </c>
      <c r="Q2749">
        <v>4.4240000000000004</v>
      </c>
      <c r="R2749">
        <v>51.563099999999999</v>
      </c>
      <c r="S2749">
        <v>12.4657</v>
      </c>
      <c r="T2749">
        <v>27.5932</v>
      </c>
      <c r="U2749">
        <v>125.7248</v>
      </c>
      <c r="V2749">
        <v>31.071100000000001</v>
      </c>
      <c r="W2749">
        <v>24.167000000000002</v>
      </c>
      <c r="X2749">
        <v>38.043999999999997</v>
      </c>
      <c r="Y2749">
        <v>103.6373</v>
      </c>
      <c r="Z2749">
        <v>14.1058</v>
      </c>
      <c r="AA2749">
        <v>20.34</v>
      </c>
      <c r="AB2749">
        <v>42.930100000000003</v>
      </c>
      <c r="AC2749">
        <v>30.792100000000001</v>
      </c>
      <c r="AD2749">
        <v>18.71</v>
      </c>
      <c r="AE2749">
        <v>50.537199999999999</v>
      </c>
      <c r="AF2749">
        <v>24.296099999999999</v>
      </c>
      <c r="AG2749">
        <v>19.260100000000001</v>
      </c>
      <c r="AH2749">
        <v>30.584800000000001</v>
      </c>
      <c r="AI2749">
        <v>12.095499999999999</v>
      </c>
      <c r="AJ2749">
        <v>44.251600000000003</v>
      </c>
      <c r="AK2749" t="e">
        <v>#N/A</v>
      </c>
      <c r="AL2749">
        <v>38.305199999999999</v>
      </c>
      <c r="AM2749">
        <v>27.0167</v>
      </c>
      <c r="AN2749">
        <v>55.3767</v>
      </c>
      <c r="AO2749">
        <v>24.2422</v>
      </c>
      <c r="AP2749">
        <v>13.281599999999999</v>
      </c>
      <c r="AQ2749">
        <v>37.7774</v>
      </c>
      <c r="AR2749">
        <v>28.951599999999999</v>
      </c>
    </row>
    <row r="2750" spans="1:44" x14ac:dyDescent="0.25">
      <c r="A2750" s="1">
        <v>40549</v>
      </c>
      <c r="B2750">
        <v>60.418700000000001</v>
      </c>
      <c r="C2750">
        <v>12.0398</v>
      </c>
      <c r="D2750">
        <v>15.7348</v>
      </c>
      <c r="E2750">
        <v>32.7545</v>
      </c>
      <c r="F2750">
        <v>45.533799999999999</v>
      </c>
      <c r="G2750">
        <v>34.702500000000001</v>
      </c>
      <c r="H2750">
        <v>22.3</v>
      </c>
      <c r="I2750">
        <v>10.806900000000001</v>
      </c>
      <c r="J2750">
        <v>48.526299999999999</v>
      </c>
      <c r="K2750">
        <v>65.719300000000004</v>
      </c>
      <c r="L2750">
        <v>61.639699999999998</v>
      </c>
      <c r="M2750">
        <v>14.7546</v>
      </c>
      <c r="N2750">
        <v>37.667400000000001</v>
      </c>
      <c r="O2750">
        <v>21.769100000000002</v>
      </c>
      <c r="P2750">
        <v>34.2971</v>
      </c>
      <c r="Q2750">
        <v>4.28</v>
      </c>
      <c r="R2750">
        <v>52.378100000000003</v>
      </c>
      <c r="S2750">
        <v>12.527900000000001</v>
      </c>
      <c r="T2750">
        <v>28.457599999999999</v>
      </c>
      <c r="U2750">
        <v>125.59099999999999</v>
      </c>
      <c r="V2750">
        <v>31.8432</v>
      </c>
      <c r="W2750">
        <v>24.293399999999998</v>
      </c>
      <c r="X2750">
        <v>38.391399999999997</v>
      </c>
      <c r="Y2750">
        <v>105.7483</v>
      </c>
      <c r="Z2750">
        <v>14.121700000000001</v>
      </c>
      <c r="AA2750">
        <v>20.8</v>
      </c>
      <c r="AB2750">
        <v>43.261800000000001</v>
      </c>
      <c r="AC2750">
        <v>30.926100000000002</v>
      </c>
      <c r="AD2750">
        <v>18.809999999999999</v>
      </c>
      <c r="AE2750">
        <v>50.700699999999998</v>
      </c>
      <c r="AF2750">
        <v>24.857900000000001</v>
      </c>
      <c r="AG2750">
        <v>20.008900000000001</v>
      </c>
      <c r="AH2750">
        <v>30.592300000000002</v>
      </c>
      <c r="AI2750">
        <v>12.2554</v>
      </c>
      <c r="AJ2750">
        <v>44.588200000000001</v>
      </c>
      <c r="AK2750" t="e">
        <v>#N/A</v>
      </c>
      <c r="AL2750">
        <v>38.067300000000003</v>
      </c>
      <c r="AM2750">
        <v>27.834199999999999</v>
      </c>
      <c r="AN2750">
        <v>55.836300000000001</v>
      </c>
      <c r="AO2750">
        <v>23.7743</v>
      </c>
      <c r="AP2750">
        <v>13.606199999999999</v>
      </c>
      <c r="AQ2750">
        <v>37.8142</v>
      </c>
      <c r="AR2750">
        <v>28.994700000000002</v>
      </c>
    </row>
    <row r="2751" spans="1:44" x14ac:dyDescent="0.25">
      <c r="A2751" s="1">
        <v>40550</v>
      </c>
      <c r="B2751">
        <v>61.088500000000003</v>
      </c>
      <c r="C2751">
        <v>12.2052</v>
      </c>
      <c r="D2751">
        <v>15.7698</v>
      </c>
      <c r="E2751">
        <v>32.8095</v>
      </c>
      <c r="F2751">
        <v>46.5458</v>
      </c>
      <c r="G2751">
        <v>35.301499999999997</v>
      </c>
      <c r="H2751">
        <v>22.29</v>
      </c>
      <c r="I2751">
        <v>10.771699999999999</v>
      </c>
      <c r="J2751">
        <v>49.426200000000001</v>
      </c>
      <c r="K2751">
        <v>66.513300000000001</v>
      </c>
      <c r="L2751">
        <v>62.601199999999999</v>
      </c>
      <c r="M2751">
        <v>14.9168</v>
      </c>
      <c r="N2751">
        <v>37.968299999999999</v>
      </c>
      <c r="O2751">
        <v>21.949000000000002</v>
      </c>
      <c r="P2751">
        <v>34.488599999999998</v>
      </c>
      <c r="Q2751">
        <v>4.431</v>
      </c>
      <c r="R2751">
        <v>53.191899999999997</v>
      </c>
      <c r="S2751">
        <v>12.5649</v>
      </c>
      <c r="T2751">
        <v>28.802099999999999</v>
      </c>
      <c r="U2751">
        <v>125.7311</v>
      </c>
      <c r="V2751">
        <v>32.313099999999999</v>
      </c>
      <c r="W2751">
        <v>24.508500000000002</v>
      </c>
      <c r="X2751">
        <v>38.733699999999999</v>
      </c>
      <c r="Y2751">
        <v>106.28449999999999</v>
      </c>
      <c r="Z2751">
        <v>14.187799999999999</v>
      </c>
      <c r="AA2751">
        <v>20.86</v>
      </c>
      <c r="AB2751">
        <v>43.273899999999998</v>
      </c>
      <c r="AC2751">
        <v>30.6464</v>
      </c>
      <c r="AD2751">
        <v>18.850000000000001</v>
      </c>
      <c r="AE2751">
        <v>51.319600000000001</v>
      </c>
      <c r="AF2751">
        <v>25.303699999999999</v>
      </c>
      <c r="AG2751">
        <v>20.055299999999999</v>
      </c>
      <c r="AH2751">
        <v>30.814299999999999</v>
      </c>
      <c r="AI2751">
        <v>12.4872</v>
      </c>
      <c r="AJ2751">
        <v>44.903199999999998</v>
      </c>
      <c r="AK2751" t="e">
        <v>#N/A</v>
      </c>
      <c r="AL2751">
        <v>37.699800000000003</v>
      </c>
      <c r="AM2751">
        <v>28.172000000000001</v>
      </c>
      <c r="AN2751">
        <v>56.346400000000003</v>
      </c>
      <c r="AO2751">
        <v>23.8139</v>
      </c>
      <c r="AP2751">
        <v>13.7033</v>
      </c>
      <c r="AQ2751">
        <v>38.278399999999998</v>
      </c>
      <c r="AR2751">
        <v>29.137799999999999</v>
      </c>
    </row>
    <row r="2752" spans="1:44" x14ac:dyDescent="0.25">
      <c r="A2752" s="1">
        <v>40553</v>
      </c>
      <c r="B2752">
        <v>62.017699999999998</v>
      </c>
      <c r="C2752">
        <v>12.3124</v>
      </c>
      <c r="D2752">
        <v>15.7432</v>
      </c>
      <c r="E2752">
        <v>33.031199999999998</v>
      </c>
      <c r="F2752">
        <v>43.858600000000003</v>
      </c>
      <c r="G2752">
        <v>36.129100000000001</v>
      </c>
      <c r="H2752">
        <v>22</v>
      </c>
      <c r="I2752">
        <v>10.933999999999999</v>
      </c>
      <c r="J2752">
        <v>49.440899999999999</v>
      </c>
      <c r="K2752">
        <v>66.569900000000004</v>
      </c>
      <c r="L2752">
        <v>62.344799999999999</v>
      </c>
      <c r="M2752">
        <v>14.8552</v>
      </c>
      <c r="N2752">
        <v>37.907499999999999</v>
      </c>
      <c r="O2752">
        <v>22.096800000000002</v>
      </c>
      <c r="P2752">
        <v>34.135399999999997</v>
      </c>
      <c r="Q2752">
        <v>4.28</v>
      </c>
      <c r="R2752">
        <v>53.105899999999998</v>
      </c>
      <c r="S2752">
        <v>12.6761</v>
      </c>
      <c r="T2752">
        <v>28.619800000000001</v>
      </c>
      <c r="U2752">
        <v>125.60809999999999</v>
      </c>
      <c r="V2752">
        <v>32.292700000000004</v>
      </c>
      <c r="W2752">
        <v>24.625800000000002</v>
      </c>
      <c r="X2752">
        <v>38.621099999999998</v>
      </c>
      <c r="Y2752">
        <v>106.553</v>
      </c>
      <c r="Z2752">
        <v>14.2723</v>
      </c>
      <c r="AA2752">
        <v>21.01</v>
      </c>
      <c r="AB2752">
        <v>43.1629</v>
      </c>
      <c r="AC2752">
        <v>30.614899999999999</v>
      </c>
      <c r="AD2752">
        <v>18.760000000000002</v>
      </c>
      <c r="AE2752">
        <v>50.988900000000001</v>
      </c>
      <c r="AF2752">
        <v>25.3154</v>
      </c>
      <c r="AG2752">
        <v>19.877800000000001</v>
      </c>
      <c r="AH2752">
        <v>31.189900000000002</v>
      </c>
      <c r="AI2752">
        <v>12.4886</v>
      </c>
      <c r="AJ2752">
        <v>45.007100000000001</v>
      </c>
      <c r="AK2752" t="e">
        <v>#N/A</v>
      </c>
      <c r="AL2752">
        <v>38.238500000000002</v>
      </c>
      <c r="AM2752">
        <v>28.2987</v>
      </c>
      <c r="AN2752">
        <v>56.155999999999999</v>
      </c>
      <c r="AO2752">
        <v>23.914300000000001</v>
      </c>
      <c r="AP2752">
        <v>13.5479</v>
      </c>
      <c r="AQ2752">
        <v>38.201599999999999</v>
      </c>
      <c r="AR2752">
        <v>29.305900000000001</v>
      </c>
    </row>
    <row r="2753" spans="1:44" x14ac:dyDescent="0.25">
      <c r="A2753" s="1">
        <v>40554</v>
      </c>
      <c r="B2753">
        <v>62.220599999999997</v>
      </c>
      <c r="C2753">
        <v>12.150499999999999</v>
      </c>
      <c r="D2753">
        <v>15.5785</v>
      </c>
      <c r="E2753">
        <v>33.345799999999997</v>
      </c>
      <c r="F2753">
        <v>44.962800000000001</v>
      </c>
      <c r="G2753">
        <v>35.917299999999997</v>
      </c>
      <c r="H2753">
        <v>21.49</v>
      </c>
      <c r="I2753">
        <v>11.115500000000001</v>
      </c>
      <c r="J2753">
        <v>49.176400000000001</v>
      </c>
      <c r="K2753">
        <v>66.736400000000003</v>
      </c>
      <c r="L2753">
        <v>63.1038</v>
      </c>
      <c r="M2753">
        <v>14.867599999999999</v>
      </c>
      <c r="N2753">
        <v>38.007100000000001</v>
      </c>
      <c r="O2753">
        <v>21.890799999999999</v>
      </c>
      <c r="P2753">
        <v>33.975099999999998</v>
      </c>
      <c r="Q2753">
        <v>4.415</v>
      </c>
      <c r="R2753">
        <v>53.315800000000003</v>
      </c>
      <c r="S2753">
        <v>12.714</v>
      </c>
      <c r="T2753">
        <v>28.660900000000002</v>
      </c>
      <c r="U2753">
        <v>124.8766</v>
      </c>
      <c r="V2753">
        <v>32.589399999999998</v>
      </c>
      <c r="W2753">
        <v>24.875699999999998</v>
      </c>
      <c r="X2753">
        <v>38.558399999999999</v>
      </c>
      <c r="Y2753">
        <v>105.9238</v>
      </c>
      <c r="Z2753">
        <v>14.4701</v>
      </c>
      <c r="AA2753">
        <v>21.58</v>
      </c>
      <c r="AB2753">
        <v>43.089100000000002</v>
      </c>
      <c r="AC2753">
        <v>30.649100000000001</v>
      </c>
      <c r="AD2753">
        <v>18.75</v>
      </c>
      <c r="AE2753">
        <v>51.046599999999998</v>
      </c>
      <c r="AF2753">
        <v>25.0578</v>
      </c>
      <c r="AG2753">
        <v>19.7315</v>
      </c>
      <c r="AH2753">
        <v>31.0261</v>
      </c>
      <c r="AI2753">
        <v>12.417999999999999</v>
      </c>
      <c r="AJ2753">
        <v>44.627699999999997</v>
      </c>
      <c r="AK2753" t="e">
        <v>#N/A</v>
      </c>
      <c r="AL2753">
        <v>38.140999999999998</v>
      </c>
      <c r="AM2753">
        <v>28.662400000000002</v>
      </c>
      <c r="AN2753">
        <v>56.288899999999998</v>
      </c>
      <c r="AO2753">
        <v>23.459599999999998</v>
      </c>
      <c r="AP2753">
        <v>13.513999999999999</v>
      </c>
      <c r="AQ2753">
        <v>38.465600000000002</v>
      </c>
      <c r="AR2753">
        <v>29.130099999999999</v>
      </c>
    </row>
    <row r="2754" spans="1:44" x14ac:dyDescent="0.25">
      <c r="A2754" s="1">
        <v>40555</v>
      </c>
      <c r="B2754">
        <v>62.751800000000003</v>
      </c>
      <c r="C2754">
        <v>12.0602</v>
      </c>
      <c r="D2754">
        <v>15.542</v>
      </c>
      <c r="E2754">
        <v>33.252000000000002</v>
      </c>
      <c r="F2754">
        <v>44.389699999999998</v>
      </c>
      <c r="G2754">
        <v>36.139800000000001</v>
      </c>
      <c r="H2754">
        <v>21.46</v>
      </c>
      <c r="I2754">
        <v>11.320600000000001</v>
      </c>
      <c r="J2754">
        <v>49.9285</v>
      </c>
      <c r="K2754">
        <v>66.281700000000001</v>
      </c>
      <c r="L2754">
        <v>63.407499999999999</v>
      </c>
      <c r="M2754">
        <v>15.009600000000001</v>
      </c>
      <c r="N2754">
        <v>39.008299999999998</v>
      </c>
      <c r="O2754">
        <v>21.970600000000001</v>
      </c>
      <c r="P2754">
        <v>33.999699999999997</v>
      </c>
      <c r="Q2754">
        <v>4.3360000000000003</v>
      </c>
      <c r="R2754">
        <v>53.838700000000003</v>
      </c>
      <c r="S2754">
        <v>12.716699999999999</v>
      </c>
      <c r="T2754">
        <v>28.509699999999999</v>
      </c>
      <c r="U2754">
        <v>126.336</v>
      </c>
      <c r="V2754">
        <v>32.677</v>
      </c>
      <c r="W2754">
        <v>24.8064</v>
      </c>
      <c r="X2754">
        <v>38.997199999999999</v>
      </c>
      <c r="Y2754">
        <v>107.0261</v>
      </c>
      <c r="Z2754">
        <v>14.613799999999999</v>
      </c>
      <c r="AA2754">
        <v>21.24</v>
      </c>
      <c r="AB2754">
        <v>43.164900000000003</v>
      </c>
      <c r="AC2754">
        <v>31.3688</v>
      </c>
      <c r="AD2754">
        <v>18.920000000000002</v>
      </c>
      <c r="AE2754">
        <v>50.741300000000003</v>
      </c>
      <c r="AF2754">
        <v>25.1449</v>
      </c>
      <c r="AG2754">
        <v>20.0017</v>
      </c>
      <c r="AH2754">
        <v>30.859400000000001</v>
      </c>
      <c r="AI2754">
        <v>12.4961</v>
      </c>
      <c r="AJ2754">
        <v>45.188499999999998</v>
      </c>
      <c r="AK2754" t="e">
        <v>#N/A</v>
      </c>
      <c r="AL2754">
        <v>38.5548</v>
      </c>
      <c r="AM2754">
        <v>28.446100000000001</v>
      </c>
      <c r="AN2754">
        <v>56.543500000000002</v>
      </c>
      <c r="AO2754">
        <v>23.487300000000001</v>
      </c>
      <c r="AP2754">
        <v>13.6249</v>
      </c>
      <c r="AQ2754">
        <v>38.787399999999998</v>
      </c>
      <c r="AR2754">
        <v>28.904299999999999</v>
      </c>
    </row>
    <row r="2755" spans="1:44" x14ac:dyDescent="0.25">
      <c r="A2755" s="1">
        <v>40556</v>
      </c>
      <c r="B2755">
        <v>61.246000000000002</v>
      </c>
      <c r="C2755">
        <v>11.4961</v>
      </c>
      <c r="D2755">
        <v>15.314</v>
      </c>
      <c r="E2755">
        <v>32.726300000000002</v>
      </c>
      <c r="F2755">
        <v>42.7256</v>
      </c>
      <c r="G2755">
        <v>35.6509</v>
      </c>
      <c r="H2755">
        <v>20.91</v>
      </c>
      <c r="I2755">
        <v>10.9634</v>
      </c>
      <c r="J2755">
        <v>48.849800000000002</v>
      </c>
      <c r="K2755">
        <v>65.599699999999999</v>
      </c>
      <c r="L2755">
        <v>62.139800000000001</v>
      </c>
      <c r="M2755">
        <v>14.724600000000001</v>
      </c>
      <c r="N2755">
        <v>38.039000000000001</v>
      </c>
      <c r="O2755">
        <v>21.717700000000001</v>
      </c>
      <c r="P2755">
        <v>33.614899999999999</v>
      </c>
      <c r="Q2755">
        <v>4.17</v>
      </c>
      <c r="R2755">
        <v>53.006700000000002</v>
      </c>
      <c r="S2755">
        <v>12.4521</v>
      </c>
      <c r="T2755">
        <v>27.767600000000002</v>
      </c>
      <c r="U2755">
        <v>124.10039999999999</v>
      </c>
      <c r="V2755">
        <v>32.124499999999998</v>
      </c>
      <c r="W2755">
        <v>24.689599999999999</v>
      </c>
      <c r="X2755">
        <v>38.238399999999999</v>
      </c>
      <c r="Y2755">
        <v>104.996</v>
      </c>
      <c r="Z2755">
        <v>14.3568</v>
      </c>
      <c r="AA2755">
        <v>21.3</v>
      </c>
      <c r="AB2755">
        <v>42.704099999999997</v>
      </c>
      <c r="AC2755">
        <v>30.6524</v>
      </c>
      <c r="AD2755">
        <v>18.45</v>
      </c>
      <c r="AE2755">
        <v>49.2423</v>
      </c>
      <c r="AF2755">
        <v>23.0779</v>
      </c>
      <c r="AG2755">
        <v>19.4114</v>
      </c>
      <c r="AH2755">
        <v>29.9072</v>
      </c>
      <c r="AI2755">
        <v>12.181800000000001</v>
      </c>
      <c r="AJ2755">
        <v>44.763399999999997</v>
      </c>
      <c r="AK2755" t="e">
        <v>#N/A</v>
      </c>
      <c r="AL2755">
        <v>37.950200000000002</v>
      </c>
      <c r="AM2755">
        <v>28.491499999999998</v>
      </c>
      <c r="AN2755">
        <v>55.624200000000002</v>
      </c>
      <c r="AO2755">
        <v>23.3</v>
      </c>
      <c r="AP2755">
        <v>13.1205</v>
      </c>
      <c r="AQ2755">
        <v>38.081600000000002</v>
      </c>
      <c r="AR2755">
        <v>28.474599999999999</v>
      </c>
    </row>
    <row r="2756" spans="1:44" x14ac:dyDescent="0.25">
      <c r="A2756" s="1">
        <v>40557</v>
      </c>
      <c r="B2756">
        <v>60.599200000000003</v>
      </c>
      <c r="C2756">
        <v>11.525700000000001</v>
      </c>
      <c r="D2756">
        <v>15.167</v>
      </c>
      <c r="E2756">
        <v>33.213000000000001</v>
      </c>
      <c r="F2756">
        <v>39.889200000000002</v>
      </c>
      <c r="G2756">
        <v>35.535899999999998</v>
      </c>
      <c r="H2756">
        <v>21.23</v>
      </c>
      <c r="I2756">
        <v>11.192600000000001</v>
      </c>
      <c r="J2756">
        <v>48.466900000000003</v>
      </c>
      <c r="K2756">
        <v>64.772900000000007</v>
      </c>
      <c r="L2756">
        <v>61.8748</v>
      </c>
      <c r="M2756">
        <v>14.648899999999999</v>
      </c>
      <c r="N2756">
        <v>38.283099999999997</v>
      </c>
      <c r="O2756">
        <v>21.382200000000001</v>
      </c>
      <c r="P2756">
        <v>33.513100000000001</v>
      </c>
      <c r="Q2756">
        <v>4.1890000000000001</v>
      </c>
      <c r="R2756">
        <v>53.183100000000003</v>
      </c>
      <c r="S2756">
        <v>12.457800000000001</v>
      </c>
      <c r="T2756">
        <v>27.4054</v>
      </c>
      <c r="U2756">
        <v>125.1591</v>
      </c>
      <c r="V2756">
        <v>32.180999999999997</v>
      </c>
      <c r="W2756">
        <v>24.8413</v>
      </c>
      <c r="X2756">
        <v>38.106499999999997</v>
      </c>
      <c r="Y2756">
        <v>104.63930000000001</v>
      </c>
      <c r="Z2756">
        <v>14.055400000000001</v>
      </c>
      <c r="AA2756">
        <v>20.92</v>
      </c>
      <c r="AB2756">
        <v>41.982599999999998</v>
      </c>
      <c r="AC2756">
        <v>30.621600000000001</v>
      </c>
      <c r="AD2756">
        <v>18.37</v>
      </c>
      <c r="AE2756">
        <v>49.6203</v>
      </c>
      <c r="AF2756">
        <v>22.515999999999998</v>
      </c>
      <c r="AG2756">
        <v>19.2681</v>
      </c>
      <c r="AH2756">
        <v>30.111999999999998</v>
      </c>
      <c r="AI2756">
        <v>12.1243</v>
      </c>
      <c r="AJ2756">
        <v>44.294199999999996</v>
      </c>
      <c r="AK2756" t="e">
        <v>#N/A</v>
      </c>
      <c r="AL2756">
        <v>37.496299999999998</v>
      </c>
      <c r="AM2756">
        <v>29.003599999999999</v>
      </c>
      <c r="AN2756">
        <v>54.7087</v>
      </c>
      <c r="AO2756">
        <v>22.819299999999998</v>
      </c>
      <c r="AP2756">
        <v>12.9694</v>
      </c>
      <c r="AQ2756">
        <v>37.667499999999997</v>
      </c>
      <c r="AR2756">
        <v>28.176100000000002</v>
      </c>
    </row>
    <row r="2757" spans="1:44" x14ac:dyDescent="0.25">
      <c r="A2757" s="1">
        <v>40561</v>
      </c>
      <c r="B2757">
        <v>60.526899999999998</v>
      </c>
      <c r="C2757">
        <v>11.722899999999999</v>
      </c>
      <c r="D2757">
        <v>15.091900000000001</v>
      </c>
      <c r="E2757">
        <v>33.244399999999999</v>
      </c>
      <c r="F2757">
        <v>39.211500000000001</v>
      </c>
      <c r="G2757">
        <v>34.680300000000003</v>
      </c>
      <c r="H2757">
        <v>21.15</v>
      </c>
      <c r="I2757">
        <v>10.9909</v>
      </c>
      <c r="J2757">
        <v>50.044499999999999</v>
      </c>
      <c r="K2757">
        <v>66.419399999999996</v>
      </c>
      <c r="L2757">
        <v>62.119</v>
      </c>
      <c r="M2757">
        <v>14.6318</v>
      </c>
      <c r="N2757">
        <v>35.761699999999998</v>
      </c>
      <c r="O2757">
        <v>21.465399999999999</v>
      </c>
      <c r="P2757">
        <v>33.390799999999999</v>
      </c>
      <c r="Q2757">
        <v>4</v>
      </c>
      <c r="R2757">
        <v>53.689100000000003</v>
      </c>
      <c r="S2757">
        <v>12.2919</v>
      </c>
      <c r="T2757">
        <v>27.238600000000002</v>
      </c>
      <c r="U2757">
        <v>124.7246</v>
      </c>
      <c r="V2757">
        <v>32.1905</v>
      </c>
      <c r="W2757">
        <v>24.8902</v>
      </c>
      <c r="X2757">
        <v>37.863999999999997</v>
      </c>
      <c r="Y2757">
        <v>104.9198</v>
      </c>
      <c r="Z2757">
        <v>14.032400000000001</v>
      </c>
      <c r="AA2757">
        <v>20.84</v>
      </c>
      <c r="AB2757">
        <v>41.612000000000002</v>
      </c>
      <c r="AC2757">
        <v>30.462299999999999</v>
      </c>
      <c r="AD2757">
        <v>18.18</v>
      </c>
      <c r="AE2757">
        <v>49.953400000000002</v>
      </c>
      <c r="AF2757">
        <v>22.2425</v>
      </c>
      <c r="AG2757">
        <v>19.481100000000001</v>
      </c>
      <c r="AH2757">
        <v>30.058900000000001</v>
      </c>
      <c r="AI2757">
        <v>12.130800000000001</v>
      </c>
      <c r="AJ2757">
        <v>44.201099999999997</v>
      </c>
      <c r="AK2757" t="e">
        <v>#N/A</v>
      </c>
      <c r="AL2757">
        <v>37.462000000000003</v>
      </c>
      <c r="AM2757">
        <v>29.033999999999999</v>
      </c>
      <c r="AN2757">
        <v>54.957099999999997</v>
      </c>
      <c r="AO2757">
        <v>22.075099999999999</v>
      </c>
      <c r="AP2757">
        <v>12.964499999999999</v>
      </c>
      <c r="AQ2757">
        <v>37.831899999999997</v>
      </c>
      <c r="AR2757">
        <v>28.2014</v>
      </c>
    </row>
    <row r="2758" spans="1:44" x14ac:dyDescent="0.25">
      <c r="A2758" s="1">
        <v>40562</v>
      </c>
      <c r="B2758">
        <v>59.799500000000002</v>
      </c>
      <c r="C2758">
        <v>11.4559</v>
      </c>
      <c r="D2758">
        <v>14.885300000000001</v>
      </c>
      <c r="E2758">
        <v>32.110100000000003</v>
      </c>
      <c r="F2758">
        <v>37.2498</v>
      </c>
      <c r="G2758">
        <v>34.151200000000003</v>
      </c>
      <c r="H2758">
        <v>21.06</v>
      </c>
      <c r="I2758">
        <v>10.424099999999999</v>
      </c>
      <c r="J2758">
        <v>49.0383</v>
      </c>
      <c r="K2758">
        <v>65.283900000000003</v>
      </c>
      <c r="L2758">
        <v>61.247799999999998</v>
      </c>
      <c r="M2758">
        <v>14.2125</v>
      </c>
      <c r="N2758">
        <v>35.109299999999998</v>
      </c>
      <c r="O2758">
        <v>21.230699999999999</v>
      </c>
      <c r="P2758">
        <v>32.511600000000001</v>
      </c>
      <c r="Q2758">
        <v>3.7930000000000001</v>
      </c>
      <c r="R2758">
        <v>52.835000000000001</v>
      </c>
      <c r="S2758">
        <v>11.9924</v>
      </c>
      <c r="T2758">
        <v>26.519600000000001</v>
      </c>
      <c r="U2758">
        <v>117.68859999999999</v>
      </c>
      <c r="V2758">
        <v>31.855</v>
      </c>
      <c r="W2758">
        <v>24.374700000000001</v>
      </c>
      <c r="X2758">
        <v>37.198099999999997</v>
      </c>
      <c r="Y2758">
        <v>107.34610000000001</v>
      </c>
      <c r="Z2758">
        <v>13.8459</v>
      </c>
      <c r="AA2758">
        <v>20.41</v>
      </c>
      <c r="AB2758">
        <v>41.501300000000001</v>
      </c>
      <c r="AC2758">
        <v>29.456900000000001</v>
      </c>
      <c r="AD2758">
        <v>18</v>
      </c>
      <c r="AE2758">
        <v>49.8977</v>
      </c>
      <c r="AF2758">
        <v>22.046199999999999</v>
      </c>
      <c r="AG2758">
        <v>19.1585</v>
      </c>
      <c r="AH2758">
        <v>29.616800000000001</v>
      </c>
      <c r="AI2758">
        <v>11.9702</v>
      </c>
      <c r="AJ2758">
        <v>43.898000000000003</v>
      </c>
      <c r="AK2758" t="e">
        <v>#N/A</v>
      </c>
      <c r="AL2758">
        <v>36.938299999999998</v>
      </c>
      <c r="AM2758">
        <v>28.518799999999999</v>
      </c>
      <c r="AN2758">
        <v>54.640300000000003</v>
      </c>
      <c r="AO2758">
        <v>22.007000000000001</v>
      </c>
      <c r="AP2758">
        <v>12.4582</v>
      </c>
      <c r="AQ2758">
        <v>37.379100000000001</v>
      </c>
      <c r="AR2758">
        <v>27.706900000000001</v>
      </c>
    </row>
    <row r="2759" spans="1:44" x14ac:dyDescent="0.25">
      <c r="A2759" s="1">
        <v>40563</v>
      </c>
      <c r="B2759">
        <v>60.005000000000003</v>
      </c>
      <c r="C2759">
        <v>11.4276</v>
      </c>
      <c r="D2759">
        <v>14.953900000000001</v>
      </c>
      <c r="E2759">
        <v>32.212400000000002</v>
      </c>
      <c r="F2759">
        <v>31.605399999999999</v>
      </c>
      <c r="G2759">
        <v>33.614899999999999</v>
      </c>
      <c r="H2759">
        <v>20.96</v>
      </c>
      <c r="I2759">
        <v>10.5741</v>
      </c>
      <c r="J2759">
        <v>48.744100000000003</v>
      </c>
      <c r="K2759">
        <v>64.126599999999996</v>
      </c>
      <c r="L2759">
        <v>61.230600000000003</v>
      </c>
      <c r="M2759">
        <v>14.2141</v>
      </c>
      <c r="N2759">
        <v>35.492800000000003</v>
      </c>
      <c r="O2759">
        <v>21.119900000000001</v>
      </c>
      <c r="P2759">
        <v>32.0869</v>
      </c>
      <c r="Q2759">
        <v>3.7879999999999998</v>
      </c>
      <c r="R2759">
        <v>52.636600000000001</v>
      </c>
      <c r="S2759">
        <v>12.0883</v>
      </c>
      <c r="T2759">
        <v>26.430099999999999</v>
      </c>
      <c r="U2759">
        <v>117.4187</v>
      </c>
      <c r="V2759">
        <v>32.252600000000001</v>
      </c>
      <c r="W2759">
        <v>25.026</v>
      </c>
      <c r="X2759">
        <v>37.456699999999998</v>
      </c>
      <c r="Y2759">
        <v>107.6931</v>
      </c>
      <c r="Z2759">
        <v>13.8413</v>
      </c>
      <c r="AA2759">
        <v>19.93</v>
      </c>
      <c r="AB2759">
        <v>41.805500000000002</v>
      </c>
      <c r="AC2759">
        <v>30.233899999999998</v>
      </c>
      <c r="AD2759">
        <v>18.14</v>
      </c>
      <c r="AE2759">
        <v>49.897599999999997</v>
      </c>
      <c r="AF2759">
        <v>22.193000000000001</v>
      </c>
      <c r="AG2759">
        <v>19.125900000000001</v>
      </c>
      <c r="AH2759">
        <v>29.482199999999999</v>
      </c>
      <c r="AI2759">
        <v>11.9481</v>
      </c>
      <c r="AJ2759">
        <v>44.311799999999998</v>
      </c>
      <c r="AK2759" t="e">
        <v>#N/A</v>
      </c>
      <c r="AL2759">
        <v>37.323900000000002</v>
      </c>
      <c r="AM2759">
        <v>28.4146</v>
      </c>
      <c r="AN2759">
        <v>54.531399999999998</v>
      </c>
      <c r="AO2759">
        <v>22.068999999999999</v>
      </c>
      <c r="AP2759">
        <v>12.773300000000001</v>
      </c>
      <c r="AQ2759">
        <v>38.127099999999999</v>
      </c>
      <c r="AR2759">
        <v>27.833600000000001</v>
      </c>
    </row>
    <row r="2760" spans="1:44" x14ac:dyDescent="0.25">
      <c r="A2760" s="1">
        <v>40564</v>
      </c>
      <c r="B2760">
        <v>60.636400000000002</v>
      </c>
      <c r="C2760">
        <v>11.2508</v>
      </c>
      <c r="D2760">
        <v>14.9307</v>
      </c>
      <c r="E2760">
        <v>32.613300000000002</v>
      </c>
      <c r="F2760">
        <v>31.359500000000001</v>
      </c>
      <c r="G2760">
        <v>32.893099999999997</v>
      </c>
      <c r="H2760">
        <v>20.94</v>
      </c>
      <c r="I2760">
        <v>10.3256</v>
      </c>
      <c r="J2760">
        <v>48.949800000000003</v>
      </c>
      <c r="K2760">
        <v>63.307200000000002</v>
      </c>
      <c r="L2760">
        <v>61.712899999999998</v>
      </c>
      <c r="M2760">
        <v>14.135300000000001</v>
      </c>
      <c r="N2760">
        <v>36.027700000000003</v>
      </c>
      <c r="O2760">
        <v>20.989799999999999</v>
      </c>
      <c r="P2760">
        <v>32.123399999999997</v>
      </c>
      <c r="Q2760">
        <v>3.9750000000000001</v>
      </c>
      <c r="R2760">
        <v>53.275500000000001</v>
      </c>
      <c r="S2760">
        <v>12.900600000000001</v>
      </c>
      <c r="T2760">
        <v>26.376799999999999</v>
      </c>
      <c r="U2760">
        <v>117.3533</v>
      </c>
      <c r="V2760">
        <v>32.444800000000001</v>
      </c>
      <c r="W2760">
        <v>24.948899999999998</v>
      </c>
      <c r="X2760">
        <v>37.259399999999999</v>
      </c>
      <c r="Y2760">
        <v>107.0962</v>
      </c>
      <c r="Z2760">
        <v>13.705500000000001</v>
      </c>
      <c r="AA2760">
        <v>19.73</v>
      </c>
      <c r="AB2760">
        <v>41.5214</v>
      </c>
      <c r="AC2760">
        <v>30.4878</v>
      </c>
      <c r="AD2760">
        <v>17.920000000000002</v>
      </c>
      <c r="AE2760">
        <v>49.6175</v>
      </c>
      <c r="AF2760">
        <v>22.0152</v>
      </c>
      <c r="AG2760">
        <v>18.834800000000001</v>
      </c>
      <c r="AH2760">
        <v>29.103100000000001</v>
      </c>
      <c r="AI2760">
        <v>11.9831</v>
      </c>
      <c r="AJ2760">
        <v>44.225000000000001</v>
      </c>
      <c r="AK2760" t="e">
        <v>#N/A</v>
      </c>
      <c r="AL2760">
        <v>37.270000000000003</v>
      </c>
      <c r="AM2760">
        <v>28.381799999999998</v>
      </c>
      <c r="AN2760">
        <v>54.777700000000003</v>
      </c>
      <c r="AO2760">
        <v>22.204999999999998</v>
      </c>
      <c r="AP2760">
        <v>12.629799999999999</v>
      </c>
      <c r="AQ2760">
        <v>37.8125</v>
      </c>
      <c r="AR2760">
        <v>28.136299999999999</v>
      </c>
    </row>
    <row r="2761" spans="1:44" x14ac:dyDescent="0.25">
      <c r="A2761" s="1">
        <v>40567</v>
      </c>
      <c r="B2761">
        <v>61.109900000000003</v>
      </c>
      <c r="C2761">
        <v>11.6637</v>
      </c>
      <c r="D2761">
        <v>15.079499999999999</v>
      </c>
      <c r="E2761">
        <v>32.344799999999999</v>
      </c>
      <c r="F2761">
        <v>30.481100000000001</v>
      </c>
      <c r="G2761">
        <v>33.848199999999999</v>
      </c>
      <c r="H2761">
        <v>20.81</v>
      </c>
      <c r="I2761">
        <v>10.049300000000001</v>
      </c>
      <c r="J2761">
        <v>49.483800000000002</v>
      </c>
      <c r="K2761">
        <v>64.311700000000002</v>
      </c>
      <c r="L2761">
        <v>61.6952</v>
      </c>
      <c r="M2761">
        <v>14.382099999999999</v>
      </c>
      <c r="N2761">
        <v>35.6751</v>
      </c>
      <c r="O2761">
        <v>21.072399999999998</v>
      </c>
      <c r="P2761">
        <v>32.362499999999997</v>
      </c>
      <c r="Q2761">
        <v>3.77</v>
      </c>
      <c r="R2761">
        <v>52.817100000000003</v>
      </c>
      <c r="S2761">
        <v>13.048400000000001</v>
      </c>
      <c r="T2761">
        <v>26.561900000000001</v>
      </c>
      <c r="U2761">
        <v>116.9913</v>
      </c>
      <c r="V2761">
        <v>32.544199999999996</v>
      </c>
      <c r="W2761">
        <v>24.952300000000001</v>
      </c>
      <c r="X2761">
        <v>37.721600000000002</v>
      </c>
      <c r="Y2761">
        <v>109.5355</v>
      </c>
      <c r="Z2761">
        <v>13.9305</v>
      </c>
      <c r="AA2761">
        <v>20.52</v>
      </c>
      <c r="AB2761">
        <v>41.078000000000003</v>
      </c>
      <c r="AC2761">
        <v>30.194500000000001</v>
      </c>
      <c r="AD2761">
        <v>18.13</v>
      </c>
      <c r="AE2761">
        <v>49.6785</v>
      </c>
      <c r="AF2761">
        <v>21.869399999999999</v>
      </c>
      <c r="AG2761">
        <v>19.006499999999999</v>
      </c>
      <c r="AH2761">
        <v>29.122699999999998</v>
      </c>
      <c r="AI2761">
        <v>11.9975</v>
      </c>
      <c r="AJ2761">
        <v>44.51</v>
      </c>
      <c r="AK2761" t="e">
        <v>#N/A</v>
      </c>
      <c r="AL2761">
        <v>37.551299999999998</v>
      </c>
      <c r="AM2761">
        <v>27.857399999999998</v>
      </c>
      <c r="AN2761">
        <v>55.474200000000003</v>
      </c>
      <c r="AO2761">
        <v>22.306699999999999</v>
      </c>
      <c r="AP2761">
        <v>12.8774</v>
      </c>
      <c r="AQ2761">
        <v>37.889499999999998</v>
      </c>
      <c r="AR2761">
        <v>28.1737</v>
      </c>
    </row>
    <row r="2762" spans="1:44" x14ac:dyDescent="0.25">
      <c r="A2762" s="1">
        <v>40568</v>
      </c>
      <c r="B2762">
        <v>59.7684</v>
      </c>
      <c r="C2762">
        <v>11.5076</v>
      </c>
      <c r="D2762">
        <v>14.9716</v>
      </c>
      <c r="E2762">
        <v>31.587299999999999</v>
      </c>
      <c r="F2762">
        <v>29.9971</v>
      </c>
      <c r="G2762">
        <v>34.181399999999996</v>
      </c>
      <c r="H2762">
        <v>20.99</v>
      </c>
      <c r="I2762">
        <v>9.8218200000000007</v>
      </c>
      <c r="J2762">
        <v>49.060099999999998</v>
      </c>
      <c r="K2762">
        <v>64.071200000000005</v>
      </c>
      <c r="L2762">
        <v>61.5687</v>
      </c>
      <c r="M2762">
        <v>14.6066</v>
      </c>
      <c r="N2762">
        <v>35.316499999999998</v>
      </c>
      <c r="O2762">
        <v>20.937200000000001</v>
      </c>
      <c r="P2762">
        <v>32.402099999999997</v>
      </c>
      <c r="Q2762">
        <v>3.343</v>
      </c>
      <c r="R2762">
        <v>52.780500000000004</v>
      </c>
      <c r="S2762">
        <v>12.9854</v>
      </c>
      <c r="T2762">
        <v>27.048400000000001</v>
      </c>
      <c r="U2762">
        <v>113.7426</v>
      </c>
      <c r="V2762">
        <v>32.1633</v>
      </c>
      <c r="W2762">
        <v>25.2531</v>
      </c>
      <c r="X2762">
        <v>37.659100000000002</v>
      </c>
      <c r="Y2762">
        <v>110.57380000000001</v>
      </c>
      <c r="Z2762">
        <v>14.107799999999999</v>
      </c>
      <c r="AA2762">
        <v>20.48</v>
      </c>
      <c r="AB2762">
        <v>40.251199999999997</v>
      </c>
      <c r="AC2762">
        <v>30.038499999999999</v>
      </c>
      <c r="AD2762">
        <v>17.79</v>
      </c>
      <c r="AE2762">
        <v>49.652900000000002</v>
      </c>
      <c r="AF2762">
        <v>21.545000000000002</v>
      </c>
      <c r="AG2762">
        <v>19.0184</v>
      </c>
      <c r="AH2762">
        <v>29.1465</v>
      </c>
      <c r="AI2762">
        <v>11.9884</v>
      </c>
      <c r="AJ2762">
        <v>44.508200000000002</v>
      </c>
      <c r="AK2762" t="e">
        <v>#N/A</v>
      </c>
      <c r="AL2762">
        <v>37.8934</v>
      </c>
      <c r="AM2762">
        <v>28.3719</v>
      </c>
      <c r="AN2762">
        <v>55.514800000000001</v>
      </c>
      <c r="AO2762">
        <v>22.613199999999999</v>
      </c>
      <c r="AP2762">
        <v>12.8162</v>
      </c>
      <c r="AQ2762">
        <v>38.636299999999999</v>
      </c>
      <c r="AR2762">
        <v>28.0656</v>
      </c>
    </row>
    <row r="2763" spans="1:44" x14ac:dyDescent="0.25">
      <c r="A2763" s="1">
        <v>40569</v>
      </c>
      <c r="B2763">
        <v>60.115200000000002</v>
      </c>
      <c r="C2763">
        <v>11.6896</v>
      </c>
      <c r="D2763">
        <v>14.866300000000001</v>
      </c>
      <c r="E2763">
        <v>31.152799999999999</v>
      </c>
      <c r="F2763">
        <v>29.9909</v>
      </c>
      <c r="G2763">
        <v>34.212800000000001</v>
      </c>
      <c r="H2763">
        <v>21.09</v>
      </c>
      <c r="I2763">
        <v>9.7034699999999994</v>
      </c>
      <c r="J2763">
        <v>47.256999999999998</v>
      </c>
      <c r="K2763">
        <v>64.590599999999995</v>
      </c>
      <c r="L2763">
        <v>61.550400000000003</v>
      </c>
      <c r="M2763">
        <v>14.435</v>
      </c>
      <c r="N2763">
        <v>35.023600000000002</v>
      </c>
      <c r="O2763">
        <v>20.807099999999998</v>
      </c>
      <c r="P2763">
        <v>33.041200000000003</v>
      </c>
      <c r="Q2763">
        <v>2.7490000000000001</v>
      </c>
      <c r="R2763">
        <v>53.105800000000002</v>
      </c>
      <c r="S2763">
        <v>12.8659</v>
      </c>
      <c r="T2763">
        <v>26.523299999999999</v>
      </c>
      <c r="U2763">
        <v>112.5684</v>
      </c>
      <c r="V2763">
        <v>31.8277</v>
      </c>
      <c r="W2763">
        <v>25.271699999999999</v>
      </c>
      <c r="X2763">
        <v>37.688600000000001</v>
      </c>
      <c r="Y2763">
        <v>109.6146</v>
      </c>
      <c r="Z2763">
        <v>14.1503</v>
      </c>
      <c r="AA2763">
        <v>20.34</v>
      </c>
      <c r="AB2763">
        <v>39.686799999999998</v>
      </c>
      <c r="AC2763">
        <v>29.925000000000001</v>
      </c>
      <c r="AD2763">
        <v>17.71</v>
      </c>
      <c r="AE2763">
        <v>49.141800000000003</v>
      </c>
      <c r="AF2763">
        <v>21.308399999999999</v>
      </c>
      <c r="AG2763">
        <v>19.119499999999999</v>
      </c>
      <c r="AH2763">
        <v>29.3568</v>
      </c>
      <c r="AI2763">
        <v>11.843</v>
      </c>
      <c r="AJ2763">
        <v>43.840499999999999</v>
      </c>
      <c r="AK2763" t="e">
        <v>#N/A</v>
      </c>
      <c r="AL2763">
        <v>37.637799999999999</v>
      </c>
      <c r="AM2763">
        <v>27.9389</v>
      </c>
      <c r="AN2763">
        <v>54.953899999999997</v>
      </c>
      <c r="AO2763">
        <v>22.855699999999999</v>
      </c>
      <c r="AP2763">
        <v>12.6333</v>
      </c>
      <c r="AQ2763">
        <v>38.436500000000002</v>
      </c>
      <c r="AR2763">
        <v>27.5974</v>
      </c>
    </row>
    <row r="2764" spans="1:44" x14ac:dyDescent="0.25">
      <c r="A2764" s="1">
        <v>40570</v>
      </c>
      <c r="B2764">
        <v>59.707299999999996</v>
      </c>
      <c r="C2764">
        <v>11.5685</v>
      </c>
      <c r="D2764">
        <v>14.614599999999999</v>
      </c>
      <c r="E2764">
        <v>31.129200000000001</v>
      </c>
      <c r="F2764">
        <v>30.173200000000001</v>
      </c>
      <c r="G2764">
        <v>34.061999999999998</v>
      </c>
      <c r="H2764">
        <v>20.38</v>
      </c>
      <c r="I2764">
        <v>9.7645</v>
      </c>
      <c r="J2764">
        <v>47.499899999999997</v>
      </c>
      <c r="K2764">
        <v>65.017899999999997</v>
      </c>
      <c r="L2764">
        <v>61.464700000000001</v>
      </c>
      <c r="M2764">
        <v>14.4116</v>
      </c>
      <c r="N2764">
        <v>35.0794</v>
      </c>
      <c r="O2764">
        <v>20.668299999999999</v>
      </c>
      <c r="P2764">
        <v>32.924199999999999</v>
      </c>
      <c r="Q2764">
        <v>2.8340000000000001</v>
      </c>
      <c r="R2764">
        <v>53.116700000000002</v>
      </c>
      <c r="S2764">
        <v>13.065099999999999</v>
      </c>
      <c r="T2764">
        <v>27.0002</v>
      </c>
      <c r="U2764">
        <v>114.17449999999999</v>
      </c>
      <c r="V2764">
        <v>31.651700000000002</v>
      </c>
      <c r="W2764">
        <v>25.584499999999998</v>
      </c>
      <c r="X2764">
        <v>37.6935</v>
      </c>
      <c r="Y2764">
        <v>109.3552</v>
      </c>
      <c r="Z2764">
        <v>14.1142</v>
      </c>
      <c r="AA2764">
        <v>20.56</v>
      </c>
      <c r="AB2764">
        <v>39.637799999999999</v>
      </c>
      <c r="AC2764">
        <v>29.9283</v>
      </c>
      <c r="AD2764">
        <v>17.420000000000002</v>
      </c>
      <c r="AE2764">
        <v>48.481699999999996</v>
      </c>
      <c r="AF2764">
        <v>21.286100000000001</v>
      </c>
      <c r="AG2764">
        <v>19.130299999999998</v>
      </c>
      <c r="AH2764">
        <v>28.853200000000001</v>
      </c>
      <c r="AI2764">
        <v>11.889900000000001</v>
      </c>
      <c r="AJ2764">
        <v>42.451999999999998</v>
      </c>
      <c r="AK2764" t="e">
        <v>#N/A</v>
      </c>
      <c r="AL2764">
        <v>37.828899999999997</v>
      </c>
      <c r="AM2764">
        <v>29.28</v>
      </c>
      <c r="AN2764">
        <v>55.6081</v>
      </c>
      <c r="AO2764">
        <v>22.853899999999999</v>
      </c>
      <c r="AP2764">
        <v>12.530099999999999</v>
      </c>
      <c r="AQ2764">
        <v>38.505600000000001</v>
      </c>
      <c r="AR2764">
        <v>27.540900000000001</v>
      </c>
    </row>
    <row r="2765" spans="1:44" x14ac:dyDescent="0.25">
      <c r="A2765" s="1">
        <v>40571</v>
      </c>
      <c r="B2765">
        <v>58.561500000000002</v>
      </c>
      <c r="C2765">
        <v>11.3346</v>
      </c>
      <c r="D2765">
        <v>14.541499999999999</v>
      </c>
      <c r="E2765">
        <v>30.667300000000001</v>
      </c>
      <c r="F2765">
        <v>28.956499999999998</v>
      </c>
      <c r="G2765">
        <v>33.371000000000002</v>
      </c>
      <c r="H2765">
        <v>20.41</v>
      </c>
      <c r="I2765">
        <v>9.7258999999999993</v>
      </c>
      <c r="J2765">
        <v>46.625</v>
      </c>
      <c r="K2765">
        <v>64.406800000000004</v>
      </c>
      <c r="L2765">
        <v>60.595999999999997</v>
      </c>
      <c r="M2765">
        <v>14.0749</v>
      </c>
      <c r="N2765">
        <v>34.295400000000001</v>
      </c>
      <c r="O2765">
        <v>20.515799999999999</v>
      </c>
      <c r="P2765">
        <v>32.951799999999999</v>
      </c>
      <c r="Q2765">
        <v>2.6880000000000002</v>
      </c>
      <c r="R2765">
        <v>52.547800000000002</v>
      </c>
      <c r="S2765">
        <v>13.019299999999999</v>
      </c>
      <c r="T2765">
        <v>25.566099999999999</v>
      </c>
      <c r="U2765">
        <v>112.6506</v>
      </c>
      <c r="V2765">
        <v>30.8322</v>
      </c>
      <c r="W2765">
        <v>24.7331</v>
      </c>
      <c r="X2765">
        <v>37.305399999999999</v>
      </c>
      <c r="Y2765">
        <v>108.1397</v>
      </c>
      <c r="Z2765">
        <v>13.9321</v>
      </c>
      <c r="AA2765">
        <v>20.68</v>
      </c>
      <c r="AB2765">
        <v>39.217300000000002</v>
      </c>
      <c r="AC2765">
        <v>29.569600000000001</v>
      </c>
      <c r="AD2765">
        <v>17.53</v>
      </c>
      <c r="AE2765">
        <v>47.804900000000004</v>
      </c>
      <c r="AF2765">
        <v>21.180199999999999</v>
      </c>
      <c r="AG2765">
        <v>18.3962</v>
      </c>
      <c r="AH2765">
        <v>28.408899999999999</v>
      </c>
      <c r="AI2765">
        <v>11.682700000000001</v>
      </c>
      <c r="AJ2765">
        <v>42.483800000000002</v>
      </c>
      <c r="AK2765" t="e">
        <v>#N/A</v>
      </c>
      <c r="AL2765">
        <v>37.297499999999999</v>
      </c>
      <c r="AM2765">
        <v>28.3507</v>
      </c>
      <c r="AN2765">
        <v>54.851100000000002</v>
      </c>
      <c r="AO2765">
        <v>22.3249</v>
      </c>
      <c r="AP2765">
        <v>12.3332</v>
      </c>
      <c r="AQ2765">
        <v>37.940300000000001</v>
      </c>
      <c r="AR2765">
        <v>27.126999999999999</v>
      </c>
    </row>
    <row r="2766" spans="1:44" x14ac:dyDescent="0.25">
      <c r="A2766" s="1">
        <v>40574</v>
      </c>
      <c r="B2766">
        <v>58.9604</v>
      </c>
      <c r="C2766">
        <v>11.6592</v>
      </c>
      <c r="D2766">
        <v>14.389200000000001</v>
      </c>
      <c r="E2766">
        <v>30.371600000000001</v>
      </c>
      <c r="F2766">
        <v>29.0594</v>
      </c>
      <c r="G2766">
        <v>33.734999999999999</v>
      </c>
      <c r="H2766">
        <v>19.89</v>
      </c>
      <c r="I2766">
        <v>9.82456</v>
      </c>
      <c r="J2766">
        <v>46.854900000000001</v>
      </c>
      <c r="K2766">
        <v>65.387900000000002</v>
      </c>
      <c r="L2766">
        <v>61.689500000000002</v>
      </c>
      <c r="M2766">
        <v>14.2416</v>
      </c>
      <c r="N2766">
        <v>35.068399999999997</v>
      </c>
      <c r="O2766">
        <v>20.754100000000001</v>
      </c>
      <c r="P2766">
        <v>33.250900000000001</v>
      </c>
      <c r="Q2766">
        <v>2.76</v>
      </c>
      <c r="R2766">
        <v>53.742600000000003</v>
      </c>
      <c r="S2766">
        <v>12.9976</v>
      </c>
      <c r="T2766">
        <v>25.5228</v>
      </c>
      <c r="U2766">
        <v>114.0886</v>
      </c>
      <c r="V2766">
        <v>30.995000000000001</v>
      </c>
      <c r="W2766">
        <v>24.812799999999999</v>
      </c>
      <c r="X2766">
        <v>37.820399999999999</v>
      </c>
      <c r="Y2766">
        <v>110.1795</v>
      </c>
      <c r="Z2766">
        <v>13.9504</v>
      </c>
      <c r="AA2766">
        <v>20.57</v>
      </c>
      <c r="AB2766">
        <v>39.111699999999999</v>
      </c>
      <c r="AC2766">
        <v>29.874400000000001</v>
      </c>
      <c r="AD2766">
        <v>17.32</v>
      </c>
      <c r="AE2766">
        <v>48.122500000000002</v>
      </c>
      <c r="AF2766">
        <v>21.272099999999998</v>
      </c>
      <c r="AG2766">
        <v>18.4071</v>
      </c>
      <c r="AH2766">
        <v>28.802499999999998</v>
      </c>
      <c r="AI2766">
        <v>11.7432</v>
      </c>
      <c r="AJ2766">
        <v>41.830599999999997</v>
      </c>
      <c r="AK2766" t="e">
        <v>#N/A</v>
      </c>
      <c r="AL2766">
        <v>37.6477</v>
      </c>
      <c r="AM2766">
        <v>28.4712</v>
      </c>
      <c r="AN2766">
        <v>54.835500000000003</v>
      </c>
      <c r="AO2766">
        <v>22.348099999999999</v>
      </c>
      <c r="AP2766">
        <v>12.418699999999999</v>
      </c>
      <c r="AQ2766">
        <v>37.567999999999998</v>
      </c>
      <c r="AR2766">
        <v>27.176600000000001</v>
      </c>
    </row>
    <row r="2767" spans="1:44" x14ac:dyDescent="0.25">
      <c r="A2767" s="1">
        <v>40575</v>
      </c>
      <c r="B2767">
        <v>58.603499999999997</v>
      </c>
      <c r="C2767">
        <v>12.1311</v>
      </c>
      <c r="D2767">
        <v>14.366</v>
      </c>
      <c r="E2767">
        <v>30.385899999999999</v>
      </c>
      <c r="F2767">
        <v>29.435300000000002</v>
      </c>
      <c r="G2767">
        <v>34.145499999999998</v>
      </c>
      <c r="H2767">
        <v>20.02</v>
      </c>
      <c r="I2767">
        <v>10.192600000000001</v>
      </c>
      <c r="J2767">
        <v>47.183999999999997</v>
      </c>
      <c r="K2767">
        <v>65.759399999999999</v>
      </c>
      <c r="L2767">
        <v>62.241300000000003</v>
      </c>
      <c r="M2767">
        <v>14.3909</v>
      </c>
      <c r="N2767">
        <v>35.486800000000002</v>
      </c>
      <c r="O2767">
        <v>20.724799999999998</v>
      </c>
      <c r="P2767">
        <v>33.738700000000001</v>
      </c>
      <c r="Q2767">
        <v>2.75</v>
      </c>
      <c r="R2767">
        <v>55.638199999999998</v>
      </c>
      <c r="S2767">
        <v>13.3621</v>
      </c>
      <c r="T2767">
        <v>25.3781</v>
      </c>
      <c r="U2767">
        <v>114.753</v>
      </c>
      <c r="V2767">
        <v>31.413399999999999</v>
      </c>
      <c r="W2767">
        <v>24.846900000000002</v>
      </c>
      <c r="X2767">
        <v>38.272300000000001</v>
      </c>
      <c r="Y2767">
        <v>110.73090000000001</v>
      </c>
      <c r="Z2767">
        <v>13.8994</v>
      </c>
      <c r="AA2767">
        <v>20.420000000000002</v>
      </c>
      <c r="AB2767">
        <v>39.492800000000003</v>
      </c>
      <c r="AC2767">
        <v>30.392700000000001</v>
      </c>
      <c r="AD2767">
        <v>17.36</v>
      </c>
      <c r="AE2767">
        <v>47.772100000000002</v>
      </c>
      <c r="AF2767">
        <v>21.704499999999999</v>
      </c>
      <c r="AG2767">
        <v>18.494599999999998</v>
      </c>
      <c r="AH2767">
        <v>29.0425</v>
      </c>
      <c r="AI2767">
        <v>12.331</v>
      </c>
      <c r="AJ2767">
        <v>41.500599999999999</v>
      </c>
      <c r="AK2767" t="e">
        <v>#N/A</v>
      </c>
      <c r="AL2767">
        <v>37.8416</v>
      </c>
      <c r="AM2767">
        <v>29.045000000000002</v>
      </c>
      <c r="AN2767">
        <v>54.940199999999997</v>
      </c>
      <c r="AO2767">
        <v>22.651599999999998</v>
      </c>
      <c r="AP2767">
        <v>12.5123</v>
      </c>
      <c r="AQ2767">
        <v>37.569400000000002</v>
      </c>
      <c r="AR2767">
        <v>27.755099999999999</v>
      </c>
    </row>
    <row r="2768" spans="1:44" x14ac:dyDescent="0.25">
      <c r="A2768" s="1">
        <v>40576</v>
      </c>
      <c r="B2768">
        <v>58.373100000000001</v>
      </c>
      <c r="C2768">
        <v>12.027200000000001</v>
      </c>
      <c r="D2768">
        <v>14.3767</v>
      </c>
      <c r="E2768">
        <v>30.363499999999998</v>
      </c>
      <c r="F2768">
        <v>29.4115</v>
      </c>
      <c r="G2768">
        <v>33.956800000000001</v>
      </c>
      <c r="H2768">
        <v>20.12</v>
      </c>
      <c r="I2768">
        <v>10.1075</v>
      </c>
      <c r="J2768">
        <v>47.494900000000001</v>
      </c>
      <c r="K2768">
        <v>66.252799999999993</v>
      </c>
      <c r="L2768">
        <v>62.192399999999999</v>
      </c>
      <c r="M2768">
        <v>14.441000000000001</v>
      </c>
      <c r="N2768">
        <v>35.002699999999997</v>
      </c>
      <c r="O2768">
        <v>20.590499999999999</v>
      </c>
      <c r="P2768">
        <v>33.744999999999997</v>
      </c>
      <c r="Q2768">
        <v>2.71</v>
      </c>
      <c r="R2768">
        <v>55.1143</v>
      </c>
      <c r="S2768">
        <v>13.257999999999999</v>
      </c>
      <c r="T2768">
        <v>24.755600000000001</v>
      </c>
      <c r="U2768">
        <v>114.16030000000001</v>
      </c>
      <c r="V2768">
        <v>31.5532</v>
      </c>
      <c r="W2768">
        <v>24.4727</v>
      </c>
      <c r="X2768">
        <v>38.454000000000001</v>
      </c>
      <c r="Y2768">
        <v>110.1704</v>
      </c>
      <c r="Z2768">
        <v>13.902699999999999</v>
      </c>
      <c r="AA2768">
        <v>20.86</v>
      </c>
      <c r="AB2768">
        <v>39.348999999999997</v>
      </c>
      <c r="AC2768">
        <v>29.970500000000001</v>
      </c>
      <c r="AD2768">
        <v>17.29</v>
      </c>
      <c r="AE2768">
        <v>47.716099999999997</v>
      </c>
      <c r="AF2768">
        <v>21.514500000000002</v>
      </c>
      <c r="AG2768">
        <v>18.397400000000001</v>
      </c>
      <c r="AH2768">
        <v>29.066199999999998</v>
      </c>
      <c r="AI2768">
        <v>12.214399999999999</v>
      </c>
      <c r="AJ2768">
        <v>41.270800000000001</v>
      </c>
      <c r="AK2768" t="e">
        <v>#N/A</v>
      </c>
      <c r="AL2768">
        <v>37.643700000000003</v>
      </c>
      <c r="AM2768">
        <v>28.861499999999999</v>
      </c>
      <c r="AN2768">
        <v>54.969900000000003</v>
      </c>
      <c r="AO2768">
        <v>22.5044</v>
      </c>
      <c r="AP2768">
        <v>12.713900000000001</v>
      </c>
      <c r="AQ2768">
        <v>37.126399999999997</v>
      </c>
      <c r="AR2768">
        <v>28.081700000000001</v>
      </c>
    </row>
    <row r="2769" spans="1:44" x14ac:dyDescent="0.25">
      <c r="A2769" s="1">
        <v>40577</v>
      </c>
      <c r="B2769">
        <v>58.753</v>
      </c>
      <c r="C2769">
        <v>12.077999999999999</v>
      </c>
      <c r="D2769">
        <v>14.663</v>
      </c>
      <c r="E2769">
        <v>30.359100000000002</v>
      </c>
      <c r="F2769">
        <v>29.112400000000001</v>
      </c>
      <c r="G2769">
        <v>34.012900000000002</v>
      </c>
      <c r="H2769">
        <v>20.350000000000001</v>
      </c>
      <c r="I2769">
        <v>10.285600000000001</v>
      </c>
      <c r="J2769">
        <v>47.681800000000003</v>
      </c>
      <c r="K2769">
        <v>66.424999999999997</v>
      </c>
      <c r="L2769">
        <v>62.992199999999997</v>
      </c>
      <c r="M2769">
        <v>14.696400000000001</v>
      </c>
      <c r="N2769">
        <v>34.861199999999997</v>
      </c>
      <c r="O2769">
        <v>20.582000000000001</v>
      </c>
      <c r="P2769">
        <v>33.939700000000002</v>
      </c>
      <c r="Q2769">
        <v>2.649</v>
      </c>
      <c r="R2769">
        <v>55.366799999999998</v>
      </c>
      <c r="S2769">
        <v>13.339700000000001</v>
      </c>
      <c r="T2769">
        <v>25.1248</v>
      </c>
      <c r="U2769">
        <v>114.35720000000001</v>
      </c>
      <c r="V2769">
        <v>31.976900000000001</v>
      </c>
      <c r="W2769">
        <v>24.670100000000001</v>
      </c>
      <c r="X2769">
        <v>38.454799999999999</v>
      </c>
      <c r="Y2769">
        <v>110.7912</v>
      </c>
      <c r="Z2769">
        <v>14.053000000000001</v>
      </c>
      <c r="AA2769">
        <v>21.41</v>
      </c>
      <c r="AB2769">
        <v>39.632399999999997</v>
      </c>
      <c r="AC2769">
        <v>30.1035</v>
      </c>
      <c r="AD2769">
        <v>17.59</v>
      </c>
      <c r="AE2769">
        <v>48.0411</v>
      </c>
      <c r="AF2769">
        <v>21.017600000000002</v>
      </c>
      <c r="AG2769">
        <v>18.283200000000001</v>
      </c>
      <c r="AH2769">
        <v>29.150600000000001</v>
      </c>
      <c r="AI2769">
        <v>12.401899999999999</v>
      </c>
      <c r="AJ2769">
        <v>41.517499999999998</v>
      </c>
      <c r="AK2769" t="e">
        <v>#N/A</v>
      </c>
      <c r="AL2769">
        <v>38.162500000000001</v>
      </c>
      <c r="AM2769">
        <v>29.7364</v>
      </c>
      <c r="AN2769">
        <v>55.242199999999997</v>
      </c>
      <c r="AO2769">
        <v>22.736899999999999</v>
      </c>
      <c r="AP2769">
        <v>12.6861</v>
      </c>
      <c r="AQ2769">
        <v>37.323099999999997</v>
      </c>
      <c r="AR2769">
        <v>28.2072</v>
      </c>
    </row>
    <row r="2770" spans="1:44" x14ac:dyDescent="0.25">
      <c r="A2770" s="1">
        <v>40578</v>
      </c>
      <c r="B2770">
        <v>59.473500000000001</v>
      </c>
      <c r="C2770">
        <v>12.1295</v>
      </c>
      <c r="D2770">
        <v>14.754899999999999</v>
      </c>
      <c r="E2770">
        <v>30.817</v>
      </c>
      <c r="F2770">
        <v>28.936299999999999</v>
      </c>
      <c r="G2770">
        <v>34.603000000000002</v>
      </c>
      <c r="H2770">
        <v>20.66</v>
      </c>
      <c r="I2770">
        <v>10.271000000000001</v>
      </c>
      <c r="J2770">
        <v>48.351500000000001</v>
      </c>
      <c r="K2770">
        <v>67.427300000000002</v>
      </c>
      <c r="L2770">
        <v>63.388500000000001</v>
      </c>
      <c r="M2770">
        <v>14.914099999999999</v>
      </c>
      <c r="N2770">
        <v>35.2258</v>
      </c>
      <c r="O2770">
        <v>20.750800000000002</v>
      </c>
      <c r="P2770">
        <v>34.619</v>
      </c>
      <c r="Q2770">
        <v>2.62</v>
      </c>
      <c r="R2770">
        <v>55.722799999999999</v>
      </c>
      <c r="S2770">
        <v>13.328099999999999</v>
      </c>
      <c r="T2770">
        <v>25.7073</v>
      </c>
      <c r="U2770">
        <v>115.44670000000001</v>
      </c>
      <c r="V2770">
        <v>32.319299999999998</v>
      </c>
      <c r="W2770">
        <v>24.944199999999999</v>
      </c>
      <c r="X2770">
        <v>38.7425</v>
      </c>
      <c r="Y2770">
        <v>112.03879999999999</v>
      </c>
      <c r="Z2770">
        <v>14.242800000000001</v>
      </c>
      <c r="AA2770">
        <v>20.75</v>
      </c>
      <c r="AB2770">
        <v>39.990099999999998</v>
      </c>
      <c r="AC2770">
        <v>29.7744</v>
      </c>
      <c r="AD2770">
        <v>17.8</v>
      </c>
      <c r="AE2770">
        <v>48.587200000000003</v>
      </c>
      <c r="AF2770">
        <v>21.186900000000001</v>
      </c>
      <c r="AG2770">
        <v>18.516100000000002</v>
      </c>
      <c r="AH2770">
        <v>30.0748</v>
      </c>
      <c r="AI2770">
        <v>12.590400000000001</v>
      </c>
      <c r="AJ2770">
        <v>42.337299999999999</v>
      </c>
      <c r="AK2770" t="e">
        <v>#N/A</v>
      </c>
      <c r="AL2770">
        <v>38.589100000000002</v>
      </c>
      <c r="AM2770">
        <v>29.601900000000001</v>
      </c>
      <c r="AN2770">
        <v>55.907499999999999</v>
      </c>
      <c r="AO2770">
        <v>22.882899999999999</v>
      </c>
      <c r="AP2770">
        <v>13.019</v>
      </c>
      <c r="AQ2770">
        <v>37.709200000000003</v>
      </c>
      <c r="AR2770">
        <v>28.590499999999999</v>
      </c>
    </row>
    <row r="2771" spans="1:44" x14ac:dyDescent="0.25">
      <c r="A2771" s="1">
        <v>40581</v>
      </c>
      <c r="B2771">
        <v>60.154499999999999</v>
      </c>
      <c r="C2771">
        <v>12.327400000000001</v>
      </c>
      <c r="D2771">
        <v>14.876899999999999</v>
      </c>
      <c r="E2771">
        <v>31.701699999999999</v>
      </c>
      <c r="F2771">
        <v>30.6889</v>
      </c>
      <c r="G2771">
        <v>35.342500000000001</v>
      </c>
      <c r="H2771">
        <v>20.57</v>
      </c>
      <c r="I2771">
        <v>10.604799999999999</v>
      </c>
      <c r="J2771">
        <v>49.0045</v>
      </c>
      <c r="K2771">
        <v>68.414599999999993</v>
      </c>
      <c r="L2771">
        <v>64.1143</v>
      </c>
      <c r="M2771">
        <v>14.9863</v>
      </c>
      <c r="N2771">
        <v>36.015799999999999</v>
      </c>
      <c r="O2771">
        <v>20.8569</v>
      </c>
      <c r="P2771">
        <v>35.348399999999998</v>
      </c>
      <c r="Q2771">
        <v>2.72</v>
      </c>
      <c r="R2771">
        <v>56.480899999999998</v>
      </c>
      <c r="S2771">
        <v>13.6069</v>
      </c>
      <c r="T2771">
        <v>25.933</v>
      </c>
      <c r="U2771">
        <v>117.7313</v>
      </c>
      <c r="V2771">
        <v>32.991799999999998</v>
      </c>
      <c r="W2771">
        <v>24.9514</v>
      </c>
      <c r="X2771">
        <v>38.972299999999997</v>
      </c>
      <c r="Y2771">
        <v>113.247</v>
      </c>
      <c r="Z2771">
        <v>14.331300000000001</v>
      </c>
      <c r="AA2771">
        <v>20.94</v>
      </c>
      <c r="AB2771">
        <v>40.240099999999998</v>
      </c>
      <c r="AC2771">
        <v>30.556899999999999</v>
      </c>
      <c r="AD2771">
        <v>17.75</v>
      </c>
      <c r="AE2771">
        <v>48.470799999999997</v>
      </c>
      <c r="AF2771">
        <v>21.380199999999999</v>
      </c>
      <c r="AG2771">
        <v>18.911100000000001</v>
      </c>
      <c r="AH2771">
        <v>30.516100000000002</v>
      </c>
      <c r="AI2771">
        <v>12.4922</v>
      </c>
      <c r="AJ2771">
        <v>43.2102</v>
      </c>
      <c r="AK2771" t="e">
        <v>#N/A</v>
      </c>
      <c r="AL2771">
        <v>38.655799999999999</v>
      </c>
      <c r="AM2771">
        <v>29.2958</v>
      </c>
      <c r="AN2771">
        <v>57.006</v>
      </c>
      <c r="AO2771">
        <v>22.8307</v>
      </c>
      <c r="AP2771">
        <v>13.2789</v>
      </c>
      <c r="AQ2771">
        <v>37.953400000000002</v>
      </c>
      <c r="AR2771">
        <v>28.9175</v>
      </c>
    </row>
    <row r="2772" spans="1:44" x14ac:dyDescent="0.25">
      <c r="A2772" s="1">
        <v>40582</v>
      </c>
      <c r="B2772">
        <v>60.250599999999999</v>
      </c>
      <c r="C2772">
        <v>12.309900000000001</v>
      </c>
      <c r="D2772">
        <v>14.830399999999999</v>
      </c>
      <c r="E2772">
        <v>32.2562</v>
      </c>
      <c r="F2772">
        <v>30.6417</v>
      </c>
      <c r="G2772">
        <v>35.461399999999998</v>
      </c>
      <c r="H2772">
        <v>20.39</v>
      </c>
      <c r="I2772">
        <v>10.4979</v>
      </c>
      <c r="J2772">
        <v>49.238</v>
      </c>
      <c r="K2772">
        <v>68.097899999999996</v>
      </c>
      <c r="L2772">
        <v>63.780999999999999</v>
      </c>
      <c r="M2772">
        <v>14.8691</v>
      </c>
      <c r="N2772">
        <v>35.726900000000001</v>
      </c>
      <c r="O2772">
        <v>20.8475</v>
      </c>
      <c r="P2772">
        <v>35.386200000000002</v>
      </c>
      <c r="Q2772">
        <v>2.6720000000000002</v>
      </c>
      <c r="R2772">
        <v>55.722000000000001</v>
      </c>
      <c r="S2772">
        <v>13.790800000000001</v>
      </c>
      <c r="T2772">
        <v>25.910499999999999</v>
      </c>
      <c r="U2772">
        <v>118.0176</v>
      </c>
      <c r="V2772">
        <v>32.793399999999998</v>
      </c>
      <c r="W2772">
        <v>25.180800000000001</v>
      </c>
      <c r="X2772">
        <v>38.914200000000001</v>
      </c>
      <c r="Y2772">
        <v>113.7321</v>
      </c>
      <c r="Z2772">
        <v>14.212300000000001</v>
      </c>
      <c r="AA2772">
        <v>20.88</v>
      </c>
      <c r="AB2772">
        <v>40.0441</v>
      </c>
      <c r="AC2772">
        <v>30.533300000000001</v>
      </c>
      <c r="AD2772">
        <v>17.670000000000002</v>
      </c>
      <c r="AE2772">
        <v>49.432200000000002</v>
      </c>
      <c r="AF2772">
        <v>21.4254</v>
      </c>
      <c r="AG2772">
        <v>18.8506</v>
      </c>
      <c r="AH2772">
        <v>30.406199999999998</v>
      </c>
      <c r="AI2772">
        <v>12.4954</v>
      </c>
      <c r="AJ2772">
        <v>43.010199999999998</v>
      </c>
      <c r="AK2772" t="e">
        <v>#N/A</v>
      </c>
      <c r="AL2772">
        <v>38.893700000000003</v>
      </c>
      <c r="AM2772">
        <v>29.231100000000001</v>
      </c>
      <c r="AN2772">
        <v>56.812199999999997</v>
      </c>
      <c r="AO2772">
        <v>22.895099999999999</v>
      </c>
      <c r="AP2772">
        <v>13.3133</v>
      </c>
      <c r="AQ2772">
        <v>37.933700000000002</v>
      </c>
      <c r="AR2772">
        <v>28.912099999999999</v>
      </c>
    </row>
    <row r="2773" spans="1:44" x14ac:dyDescent="0.25">
      <c r="A2773" s="1">
        <v>40583</v>
      </c>
      <c r="B2773">
        <v>61.079000000000001</v>
      </c>
      <c r="C2773">
        <v>12.1294</v>
      </c>
      <c r="D2773">
        <v>14.829700000000001</v>
      </c>
      <c r="E2773">
        <v>32.115499999999997</v>
      </c>
      <c r="F2773">
        <v>29.7043</v>
      </c>
      <c r="G2773">
        <v>35.725499999999997</v>
      </c>
      <c r="H2773">
        <v>20.350000000000001</v>
      </c>
      <c r="I2773">
        <v>10.510199999999999</v>
      </c>
      <c r="J2773">
        <v>49.3489</v>
      </c>
      <c r="K2773">
        <v>67.483500000000006</v>
      </c>
      <c r="L2773">
        <v>62.746899999999997</v>
      </c>
      <c r="M2773">
        <v>14.889900000000001</v>
      </c>
      <c r="N2773">
        <v>35.330399999999997</v>
      </c>
      <c r="O2773">
        <v>20.921900000000001</v>
      </c>
      <c r="P2773">
        <v>35.434100000000001</v>
      </c>
      <c r="Q2773">
        <v>2.72</v>
      </c>
      <c r="R2773">
        <v>55.384500000000003</v>
      </c>
      <c r="S2773">
        <v>13.7981</v>
      </c>
      <c r="T2773">
        <v>25.550899999999999</v>
      </c>
      <c r="U2773">
        <v>116.1369</v>
      </c>
      <c r="V2773">
        <v>33.309100000000001</v>
      </c>
      <c r="W2773">
        <v>25.165500000000002</v>
      </c>
      <c r="X2773">
        <v>38.846200000000003</v>
      </c>
      <c r="Y2773">
        <v>112.67400000000001</v>
      </c>
      <c r="Z2773">
        <v>14.0817</v>
      </c>
      <c r="AA2773">
        <v>21.12</v>
      </c>
      <c r="AB2773">
        <v>39.9694</v>
      </c>
      <c r="AC2773">
        <v>30.086300000000001</v>
      </c>
      <c r="AD2773">
        <v>17.75</v>
      </c>
      <c r="AE2773">
        <v>49.762300000000003</v>
      </c>
      <c r="AF2773">
        <v>21.290800000000001</v>
      </c>
      <c r="AG2773">
        <v>18.627600000000001</v>
      </c>
      <c r="AH2773">
        <v>30.5686</v>
      </c>
      <c r="AI2773">
        <v>12.412699999999999</v>
      </c>
      <c r="AJ2773">
        <v>42.806199999999997</v>
      </c>
      <c r="AK2773" t="e">
        <v>#N/A</v>
      </c>
      <c r="AL2773">
        <v>39.483800000000002</v>
      </c>
      <c r="AM2773">
        <v>29.274899999999999</v>
      </c>
      <c r="AN2773">
        <v>56.829900000000002</v>
      </c>
      <c r="AO2773">
        <v>23.088999999999999</v>
      </c>
      <c r="AP2773">
        <v>13.091100000000001</v>
      </c>
      <c r="AQ2773">
        <v>38.135599999999997</v>
      </c>
      <c r="AR2773">
        <v>30.415900000000001</v>
      </c>
    </row>
    <row r="2774" spans="1:44" x14ac:dyDescent="0.25">
      <c r="A2774" s="1">
        <v>40584</v>
      </c>
      <c r="B2774">
        <v>60.995399999999997</v>
      </c>
      <c r="C2774">
        <v>12.1393</v>
      </c>
      <c r="D2774">
        <v>14.833500000000001</v>
      </c>
      <c r="E2774">
        <v>32.724299999999999</v>
      </c>
      <c r="F2774">
        <v>29.870799999999999</v>
      </c>
      <c r="G2774">
        <v>35.405099999999997</v>
      </c>
      <c r="H2774">
        <v>20.49</v>
      </c>
      <c r="I2774">
        <v>10.4642</v>
      </c>
      <c r="J2774">
        <v>49.436700000000002</v>
      </c>
      <c r="K2774">
        <v>68.1785</v>
      </c>
      <c r="L2774">
        <v>63.291899999999998</v>
      </c>
      <c r="M2774">
        <v>12.8156</v>
      </c>
      <c r="N2774">
        <v>35.002699999999997</v>
      </c>
      <c r="O2774">
        <v>21.101099999999999</v>
      </c>
      <c r="P2774">
        <v>35.876300000000001</v>
      </c>
      <c r="Q2774">
        <v>2.67</v>
      </c>
      <c r="R2774">
        <v>55.9499</v>
      </c>
      <c r="S2774">
        <v>13.8027</v>
      </c>
      <c r="T2774">
        <v>25.272600000000001</v>
      </c>
      <c r="U2774">
        <v>115.76009999999999</v>
      </c>
      <c r="V2774">
        <v>33.141300000000001</v>
      </c>
      <c r="W2774">
        <v>25.279</v>
      </c>
      <c r="X2774">
        <v>39.016500000000001</v>
      </c>
      <c r="Y2774">
        <v>112.61150000000001</v>
      </c>
      <c r="Z2774">
        <v>14.343400000000001</v>
      </c>
      <c r="AA2774">
        <v>21.11</v>
      </c>
      <c r="AB2774">
        <v>40.082599999999999</v>
      </c>
      <c r="AC2774">
        <v>30.408899999999999</v>
      </c>
      <c r="AD2774">
        <v>17.739999999999998</v>
      </c>
      <c r="AE2774">
        <v>49.7881</v>
      </c>
      <c r="AF2774">
        <v>21.2742</v>
      </c>
      <c r="AG2774">
        <v>18.359100000000002</v>
      </c>
      <c r="AH2774">
        <v>30.478999999999999</v>
      </c>
      <c r="AI2774">
        <v>12.412699999999999</v>
      </c>
      <c r="AJ2774">
        <v>43.0349</v>
      </c>
      <c r="AK2774" t="e">
        <v>#N/A</v>
      </c>
      <c r="AL2774">
        <v>39.325800000000001</v>
      </c>
      <c r="AM2774">
        <v>29.5838</v>
      </c>
      <c r="AN2774">
        <v>57.4983</v>
      </c>
      <c r="AO2774">
        <v>22.9788</v>
      </c>
      <c r="AP2774">
        <v>13.387</v>
      </c>
      <c r="AQ2774">
        <v>37.467100000000002</v>
      </c>
      <c r="AR2774">
        <v>30.385400000000001</v>
      </c>
    </row>
    <row r="2775" spans="1:44" x14ac:dyDescent="0.25">
      <c r="A2775" s="1">
        <v>40585</v>
      </c>
      <c r="B2775">
        <v>62.326999999999998</v>
      </c>
      <c r="C2775">
        <v>12.3894</v>
      </c>
      <c r="D2775">
        <v>15.144299999999999</v>
      </c>
      <c r="E2775">
        <v>33.137700000000002</v>
      </c>
      <c r="F2775">
        <v>30.3537</v>
      </c>
      <c r="G2775">
        <v>35.918500000000002</v>
      </c>
      <c r="H2775">
        <v>21.01</v>
      </c>
      <c r="I2775">
        <v>10.7</v>
      </c>
      <c r="J2775">
        <v>49.4617</v>
      </c>
      <c r="K2775">
        <v>70.656300000000002</v>
      </c>
      <c r="L2775">
        <v>63.455800000000004</v>
      </c>
      <c r="M2775">
        <v>12.7483</v>
      </c>
      <c r="N2775">
        <v>35.945999999999998</v>
      </c>
      <c r="O2775">
        <v>21.252600000000001</v>
      </c>
      <c r="P2775">
        <v>36.456000000000003</v>
      </c>
      <c r="Q2775">
        <v>2.6629999999999998</v>
      </c>
      <c r="R2775">
        <v>56.070999999999998</v>
      </c>
      <c r="S2775">
        <v>13.9366</v>
      </c>
      <c r="T2775">
        <v>25.811499999999999</v>
      </c>
      <c r="U2775">
        <v>117.652</v>
      </c>
      <c r="V2775">
        <v>33.405999999999999</v>
      </c>
      <c r="W2775">
        <v>25.606100000000001</v>
      </c>
      <c r="X2775">
        <v>39.636899999999997</v>
      </c>
      <c r="Y2775">
        <v>113.1464</v>
      </c>
      <c r="Z2775">
        <v>14.4084</v>
      </c>
      <c r="AA2775">
        <v>21.03</v>
      </c>
      <c r="AB2775">
        <v>40.213799999999999</v>
      </c>
      <c r="AC2775">
        <v>31.342600000000001</v>
      </c>
      <c r="AD2775">
        <v>17.61</v>
      </c>
      <c r="AE2775">
        <v>50.3538</v>
      </c>
      <c r="AF2775">
        <v>21.471399999999999</v>
      </c>
      <c r="AG2775">
        <v>18.313199999999998</v>
      </c>
      <c r="AH2775">
        <v>30.478899999999999</v>
      </c>
      <c r="AI2775">
        <v>12.381</v>
      </c>
      <c r="AJ2775">
        <v>43.423699999999997</v>
      </c>
      <c r="AK2775" t="e">
        <v>#N/A</v>
      </c>
      <c r="AL2775">
        <v>39.965000000000003</v>
      </c>
      <c r="AM2775">
        <v>29.758900000000001</v>
      </c>
      <c r="AN2775">
        <v>58.179900000000004</v>
      </c>
      <c r="AO2775">
        <v>23.114699999999999</v>
      </c>
      <c r="AP2775">
        <v>13.5076</v>
      </c>
      <c r="AQ2775">
        <v>37.776899999999998</v>
      </c>
      <c r="AR2775">
        <v>30.727900000000002</v>
      </c>
    </row>
    <row r="2776" spans="1:44" x14ac:dyDescent="0.25">
      <c r="A2776" s="1">
        <v>40588</v>
      </c>
      <c r="B2776">
        <v>62.784999999999997</v>
      </c>
      <c r="C2776">
        <v>12.6248</v>
      </c>
      <c r="D2776">
        <v>15.270099999999999</v>
      </c>
      <c r="E2776">
        <v>33.180700000000002</v>
      </c>
      <c r="F2776">
        <v>30.301300000000001</v>
      </c>
      <c r="G2776">
        <v>36.378999999999998</v>
      </c>
      <c r="H2776">
        <v>21.04</v>
      </c>
      <c r="I2776">
        <v>10.8544</v>
      </c>
      <c r="J2776">
        <v>49.853700000000003</v>
      </c>
      <c r="K2776">
        <v>70.905699999999996</v>
      </c>
      <c r="L2776">
        <v>64.537400000000005</v>
      </c>
      <c r="M2776">
        <v>12.9034</v>
      </c>
      <c r="N2776">
        <v>36.393300000000004</v>
      </c>
      <c r="O2776">
        <v>21.2408</v>
      </c>
      <c r="P2776">
        <v>36.643500000000003</v>
      </c>
      <c r="Q2776">
        <v>2.66</v>
      </c>
      <c r="R2776">
        <v>57.845300000000002</v>
      </c>
      <c r="S2776">
        <v>14.1355</v>
      </c>
      <c r="T2776">
        <v>25.858899999999998</v>
      </c>
      <c r="U2776">
        <v>118.9983</v>
      </c>
      <c r="V2776">
        <v>33.386699999999998</v>
      </c>
      <c r="W2776">
        <v>25.834900000000001</v>
      </c>
      <c r="X2776">
        <v>39.6233</v>
      </c>
      <c r="Y2776">
        <v>113.4158</v>
      </c>
      <c r="Z2776">
        <v>14.3719</v>
      </c>
      <c r="AA2776">
        <v>21.51</v>
      </c>
      <c r="AB2776">
        <v>40.4651</v>
      </c>
      <c r="AC2776">
        <v>31.5182</v>
      </c>
      <c r="AD2776">
        <v>17.64</v>
      </c>
      <c r="AE2776">
        <v>50.735100000000003</v>
      </c>
      <c r="AF2776">
        <v>21.442299999999999</v>
      </c>
      <c r="AG2776">
        <v>18.414100000000001</v>
      </c>
      <c r="AH2776">
        <v>30.512899999999998</v>
      </c>
      <c r="AI2776">
        <v>12.603899999999999</v>
      </c>
      <c r="AJ2776">
        <v>43.566699999999997</v>
      </c>
      <c r="AK2776" t="e">
        <v>#N/A</v>
      </c>
      <c r="AL2776">
        <v>40.112499999999997</v>
      </c>
      <c r="AM2776">
        <v>30.0014</v>
      </c>
      <c r="AN2776">
        <v>58.550400000000003</v>
      </c>
      <c r="AO2776">
        <v>22.946000000000002</v>
      </c>
      <c r="AP2776">
        <v>13.739000000000001</v>
      </c>
      <c r="AQ2776">
        <v>37.4056</v>
      </c>
      <c r="AR2776">
        <v>30.7989</v>
      </c>
    </row>
    <row r="2777" spans="1:44" x14ac:dyDescent="0.25">
      <c r="A2777" s="1">
        <v>40589</v>
      </c>
      <c r="B2777">
        <v>62.5276</v>
      </c>
      <c r="C2777">
        <v>12.4237</v>
      </c>
      <c r="D2777">
        <v>15.184799999999999</v>
      </c>
      <c r="E2777">
        <v>32.774700000000003</v>
      </c>
      <c r="F2777">
        <v>29.9618</v>
      </c>
      <c r="G2777">
        <v>36.263100000000001</v>
      </c>
      <c r="H2777">
        <v>20.89</v>
      </c>
      <c r="I2777">
        <v>10.711</v>
      </c>
      <c r="J2777">
        <v>49.005099999999999</v>
      </c>
      <c r="K2777">
        <v>70.360600000000005</v>
      </c>
      <c r="L2777">
        <v>63.798999999999999</v>
      </c>
      <c r="M2777">
        <v>12.8911</v>
      </c>
      <c r="N2777">
        <v>36.204099999999997</v>
      </c>
      <c r="O2777">
        <v>21.147500000000001</v>
      </c>
      <c r="P2777">
        <v>36.179499999999997</v>
      </c>
      <c r="Q2777">
        <v>2.6</v>
      </c>
      <c r="R2777">
        <v>56.230800000000002</v>
      </c>
      <c r="S2777">
        <v>14.036099999999999</v>
      </c>
      <c r="T2777">
        <v>25.597300000000001</v>
      </c>
      <c r="U2777">
        <v>118.6572</v>
      </c>
      <c r="V2777">
        <v>32.993699999999997</v>
      </c>
      <c r="W2777">
        <v>25.776299999999999</v>
      </c>
      <c r="X2777">
        <v>39.260599999999997</v>
      </c>
      <c r="Y2777">
        <v>112.5654</v>
      </c>
      <c r="Z2777">
        <v>14.2179</v>
      </c>
      <c r="AA2777">
        <v>21.53</v>
      </c>
      <c r="AB2777">
        <v>40.202399999999997</v>
      </c>
      <c r="AC2777">
        <v>31.543500000000002</v>
      </c>
      <c r="AD2777">
        <v>17.68</v>
      </c>
      <c r="AE2777">
        <v>50.412599999999998</v>
      </c>
      <c r="AF2777">
        <v>21.311699999999998</v>
      </c>
      <c r="AG2777">
        <v>18.2166</v>
      </c>
      <c r="AH2777">
        <v>30.277000000000001</v>
      </c>
      <c r="AI2777">
        <v>12.538600000000001</v>
      </c>
      <c r="AJ2777">
        <v>42.924700000000001</v>
      </c>
      <c r="AK2777" t="e">
        <v>#N/A</v>
      </c>
      <c r="AL2777">
        <v>40.250500000000002</v>
      </c>
      <c r="AM2777">
        <v>29.543700000000001</v>
      </c>
      <c r="AN2777">
        <v>58.055599999999998</v>
      </c>
      <c r="AO2777">
        <v>23.183199999999999</v>
      </c>
      <c r="AP2777">
        <v>13.644299999999999</v>
      </c>
      <c r="AQ2777">
        <v>37.313699999999997</v>
      </c>
      <c r="AR2777">
        <v>30.533000000000001</v>
      </c>
    </row>
    <row r="2778" spans="1:44" x14ac:dyDescent="0.25">
      <c r="A2778" s="1">
        <v>40590</v>
      </c>
      <c r="B2778">
        <v>63.027799999999999</v>
      </c>
      <c r="C2778">
        <v>12.5594</v>
      </c>
      <c r="D2778">
        <v>15.184799999999999</v>
      </c>
      <c r="E2778">
        <v>33.25</v>
      </c>
      <c r="F2778">
        <v>30.1296</v>
      </c>
      <c r="G2778">
        <v>36.588500000000003</v>
      </c>
      <c r="H2778">
        <v>20.86</v>
      </c>
      <c r="I2778">
        <v>10.761900000000001</v>
      </c>
      <c r="J2778">
        <v>49.746299999999998</v>
      </c>
      <c r="K2778">
        <v>70.7363</v>
      </c>
      <c r="L2778">
        <v>64.010999999999996</v>
      </c>
      <c r="M2778">
        <v>12.679600000000001</v>
      </c>
      <c r="N2778">
        <v>36.130299999999998</v>
      </c>
      <c r="O2778">
        <v>21.2178</v>
      </c>
      <c r="P2778">
        <v>36.553899999999999</v>
      </c>
      <c r="Q2778">
        <v>2.7</v>
      </c>
      <c r="R2778">
        <v>56.718699999999998</v>
      </c>
      <c r="S2778">
        <v>14.023</v>
      </c>
      <c r="T2778">
        <v>26.050999999999998</v>
      </c>
      <c r="U2778">
        <v>119.2933</v>
      </c>
      <c r="V2778">
        <v>33.681199999999997</v>
      </c>
      <c r="W2778">
        <v>25.892600000000002</v>
      </c>
      <c r="X2778">
        <v>39.312199999999997</v>
      </c>
      <c r="Y2778">
        <v>112.9525</v>
      </c>
      <c r="Z2778">
        <v>14.4168</v>
      </c>
      <c r="AA2778">
        <v>21.54</v>
      </c>
      <c r="AB2778">
        <v>40.136000000000003</v>
      </c>
      <c r="AC2778">
        <v>32.298000000000002</v>
      </c>
      <c r="AD2778">
        <v>17.559999999999999</v>
      </c>
      <c r="AE2778">
        <v>50.326500000000003</v>
      </c>
      <c r="AF2778">
        <v>21.4222</v>
      </c>
      <c r="AG2778">
        <v>18.257100000000001</v>
      </c>
      <c r="AH2778">
        <v>30.3477</v>
      </c>
      <c r="AI2778">
        <v>12.69</v>
      </c>
      <c r="AJ2778">
        <v>42.817300000000003</v>
      </c>
      <c r="AK2778" t="e">
        <v>#N/A</v>
      </c>
      <c r="AL2778">
        <v>40.325000000000003</v>
      </c>
      <c r="AM2778">
        <v>29.874099999999999</v>
      </c>
      <c r="AN2778">
        <v>58.358899999999998</v>
      </c>
      <c r="AO2778">
        <v>22.998899999999999</v>
      </c>
      <c r="AP2778">
        <v>13.7075</v>
      </c>
      <c r="AQ2778">
        <v>37.042000000000002</v>
      </c>
      <c r="AR2778">
        <v>30.965199999999999</v>
      </c>
    </row>
    <row r="2779" spans="1:44" x14ac:dyDescent="0.25">
      <c r="A2779" s="1">
        <v>40591</v>
      </c>
      <c r="B2779">
        <v>63.067500000000003</v>
      </c>
      <c r="C2779">
        <v>12.4633</v>
      </c>
      <c r="D2779">
        <v>15.283300000000001</v>
      </c>
      <c r="E2779">
        <v>32.363999999999997</v>
      </c>
      <c r="F2779">
        <v>30.585799999999999</v>
      </c>
      <c r="G2779">
        <v>35.968699999999998</v>
      </c>
      <c r="H2779">
        <v>20.72</v>
      </c>
      <c r="I2779">
        <v>10.7004</v>
      </c>
      <c r="J2779">
        <v>49.398800000000001</v>
      </c>
      <c r="K2779">
        <v>70.346199999999996</v>
      </c>
      <c r="L2779">
        <v>64.111500000000007</v>
      </c>
      <c r="M2779">
        <v>12.700799999999999</v>
      </c>
      <c r="N2779">
        <v>36.291699999999999</v>
      </c>
      <c r="O2779">
        <v>21.5229</v>
      </c>
      <c r="P2779">
        <v>37.031999999999996</v>
      </c>
      <c r="Q2779">
        <v>2.7</v>
      </c>
      <c r="R2779">
        <v>56.637900000000002</v>
      </c>
      <c r="S2779">
        <v>14.023400000000001</v>
      </c>
      <c r="T2779">
        <v>25.686499999999999</v>
      </c>
      <c r="U2779">
        <v>117.69159999999999</v>
      </c>
      <c r="V2779">
        <v>33.303699999999999</v>
      </c>
      <c r="W2779">
        <v>26.0151</v>
      </c>
      <c r="X2779">
        <v>39.276800000000001</v>
      </c>
      <c r="Y2779">
        <v>113.1146</v>
      </c>
      <c r="Z2779">
        <v>14.508900000000001</v>
      </c>
      <c r="AA2779">
        <v>21.55</v>
      </c>
      <c r="AB2779">
        <v>40.166499999999999</v>
      </c>
      <c r="AC2779">
        <v>32.098399999999998</v>
      </c>
      <c r="AD2779">
        <v>17.68</v>
      </c>
      <c r="AE2779">
        <v>50.1145</v>
      </c>
      <c r="AF2779">
        <v>21.433800000000002</v>
      </c>
      <c r="AG2779">
        <v>18.317699999999999</v>
      </c>
      <c r="AH2779">
        <v>30.338100000000001</v>
      </c>
      <c r="AI2779">
        <v>12.702199999999999</v>
      </c>
      <c r="AJ2779">
        <v>42.819899999999997</v>
      </c>
      <c r="AK2779" t="e">
        <v>#N/A</v>
      </c>
      <c r="AL2779">
        <v>40.392600000000002</v>
      </c>
      <c r="AM2779">
        <v>29.827000000000002</v>
      </c>
      <c r="AN2779">
        <v>57.788200000000003</v>
      </c>
      <c r="AO2779">
        <v>23.040700000000001</v>
      </c>
      <c r="AP2779">
        <v>13.689299999999999</v>
      </c>
      <c r="AQ2779">
        <v>37.040700000000001</v>
      </c>
      <c r="AR2779">
        <v>30.850999999999999</v>
      </c>
    </row>
    <row r="2780" spans="1:44" x14ac:dyDescent="0.25">
      <c r="A2780" s="1">
        <v>40592</v>
      </c>
      <c r="B2780">
        <v>62.912999999999997</v>
      </c>
      <c r="C2780">
        <v>12.232100000000001</v>
      </c>
      <c r="D2780">
        <v>15.244999999999999</v>
      </c>
      <c r="E2780">
        <v>32.029000000000003</v>
      </c>
      <c r="F2780">
        <v>30.037400000000002</v>
      </c>
      <c r="G2780">
        <v>35.018700000000003</v>
      </c>
      <c r="H2780">
        <v>20.81</v>
      </c>
      <c r="I2780">
        <v>10.604699999999999</v>
      </c>
      <c r="J2780">
        <v>49.700299999999999</v>
      </c>
      <c r="K2780">
        <v>71.6935</v>
      </c>
      <c r="L2780">
        <v>64.813900000000004</v>
      </c>
      <c r="M2780">
        <v>12.753399999999999</v>
      </c>
      <c r="N2780">
        <v>35.8932</v>
      </c>
      <c r="O2780">
        <v>21.417100000000001</v>
      </c>
      <c r="P2780">
        <v>37.108400000000003</v>
      </c>
      <c r="Q2780">
        <v>2.738</v>
      </c>
      <c r="R2780">
        <v>56.7759</v>
      </c>
      <c r="S2780">
        <v>13.9026</v>
      </c>
      <c r="T2780">
        <v>25.6586</v>
      </c>
      <c r="U2780">
        <v>117.7295</v>
      </c>
      <c r="V2780">
        <v>33.173999999999999</v>
      </c>
      <c r="W2780">
        <v>26.090599999999998</v>
      </c>
      <c r="X2780">
        <v>39.512900000000002</v>
      </c>
      <c r="Y2780">
        <v>112.9696</v>
      </c>
      <c r="Z2780">
        <v>14.549300000000001</v>
      </c>
      <c r="AA2780">
        <v>21.3</v>
      </c>
      <c r="AB2780">
        <v>40.179400000000001</v>
      </c>
      <c r="AC2780">
        <v>32.0608</v>
      </c>
      <c r="AD2780">
        <v>17.59</v>
      </c>
      <c r="AE2780">
        <v>49.9666</v>
      </c>
      <c r="AF2780">
        <v>21.167400000000001</v>
      </c>
      <c r="AG2780">
        <v>18.127099999999999</v>
      </c>
      <c r="AH2780">
        <v>31.164300000000001</v>
      </c>
      <c r="AI2780">
        <v>12.5223</v>
      </c>
      <c r="AJ2780">
        <v>42.809100000000001</v>
      </c>
      <c r="AK2780" t="e">
        <v>#N/A</v>
      </c>
      <c r="AL2780">
        <v>40.960500000000003</v>
      </c>
      <c r="AM2780">
        <v>29.854500000000002</v>
      </c>
      <c r="AN2780">
        <v>57.823799999999999</v>
      </c>
      <c r="AO2780">
        <v>23.085000000000001</v>
      </c>
      <c r="AP2780">
        <v>13.5665</v>
      </c>
      <c r="AQ2780">
        <v>37.282699999999998</v>
      </c>
      <c r="AR2780">
        <v>30.601099999999999</v>
      </c>
    </row>
    <row r="2781" spans="1:44" x14ac:dyDescent="0.25">
      <c r="A2781" s="1">
        <v>40596</v>
      </c>
      <c r="B2781">
        <v>62.081099999999999</v>
      </c>
      <c r="C2781">
        <v>11.673999999999999</v>
      </c>
      <c r="D2781">
        <v>15.1698</v>
      </c>
      <c r="E2781">
        <v>31.0654</v>
      </c>
      <c r="F2781">
        <v>28.910499999999999</v>
      </c>
      <c r="G2781">
        <v>33.725999999999999</v>
      </c>
      <c r="H2781">
        <v>20.7</v>
      </c>
      <c r="I2781">
        <v>10.165100000000001</v>
      </c>
      <c r="J2781">
        <v>48.123199999999997</v>
      </c>
      <c r="K2781">
        <v>68.883799999999994</v>
      </c>
      <c r="L2781">
        <v>65.671599999999998</v>
      </c>
      <c r="M2781">
        <v>12.540699999999999</v>
      </c>
      <c r="N2781">
        <v>34.184800000000003</v>
      </c>
      <c r="O2781">
        <v>21.0931</v>
      </c>
      <c r="P2781">
        <v>35.942300000000003</v>
      </c>
      <c r="Q2781">
        <v>2.665</v>
      </c>
      <c r="R2781">
        <v>57.2395</v>
      </c>
      <c r="S2781">
        <v>13.4611</v>
      </c>
      <c r="T2781">
        <v>25.064900000000002</v>
      </c>
      <c r="U2781">
        <v>113.8224</v>
      </c>
      <c r="V2781">
        <v>32.777799999999999</v>
      </c>
      <c r="W2781">
        <v>25.750599999999999</v>
      </c>
      <c r="X2781">
        <v>38.201599999999999</v>
      </c>
      <c r="Y2781">
        <v>110.66419999999999</v>
      </c>
      <c r="Z2781">
        <v>14.2904</v>
      </c>
      <c r="AA2781">
        <v>19.75</v>
      </c>
      <c r="AB2781">
        <v>39.760199999999998</v>
      </c>
      <c r="AC2781">
        <v>30.6416</v>
      </c>
      <c r="AD2781">
        <v>17.8</v>
      </c>
      <c r="AE2781">
        <v>49.539000000000001</v>
      </c>
      <c r="AF2781">
        <v>20.777699999999999</v>
      </c>
      <c r="AG2781">
        <v>17.760100000000001</v>
      </c>
      <c r="AH2781">
        <v>30.5169</v>
      </c>
      <c r="AI2781">
        <v>12.284000000000001</v>
      </c>
      <c r="AJ2781">
        <v>42.531100000000002</v>
      </c>
      <c r="AK2781" t="e">
        <v>#N/A</v>
      </c>
      <c r="AL2781">
        <v>40.5792</v>
      </c>
      <c r="AM2781">
        <v>29.8505</v>
      </c>
      <c r="AN2781">
        <v>56.671199999999999</v>
      </c>
      <c r="AO2781">
        <v>22.627800000000001</v>
      </c>
      <c r="AP2781">
        <v>13.154</v>
      </c>
      <c r="AQ2781">
        <v>36.025799999999997</v>
      </c>
      <c r="AR2781">
        <v>29.874099999999999</v>
      </c>
    </row>
    <row r="2782" spans="1:44" x14ac:dyDescent="0.25">
      <c r="A2782" s="1">
        <v>40597</v>
      </c>
      <c r="B2782">
        <v>60.623100000000001</v>
      </c>
      <c r="C2782">
        <v>11.549300000000001</v>
      </c>
      <c r="D2782">
        <v>15.0808</v>
      </c>
      <c r="E2782">
        <v>30.327200000000001</v>
      </c>
      <c r="F2782">
        <v>28.7255</v>
      </c>
      <c r="G2782">
        <v>33.966299999999997</v>
      </c>
      <c r="H2782">
        <v>20.36</v>
      </c>
      <c r="I2782">
        <v>10.1105</v>
      </c>
      <c r="J2782">
        <v>47.426200000000001</v>
      </c>
      <c r="K2782">
        <v>67.225300000000004</v>
      </c>
      <c r="L2782">
        <v>66.635999999999996</v>
      </c>
      <c r="M2782">
        <v>12.3546</v>
      </c>
      <c r="N2782">
        <v>34.098100000000002</v>
      </c>
      <c r="O2782">
        <v>21.0442</v>
      </c>
      <c r="P2782">
        <v>35.334000000000003</v>
      </c>
      <c r="Q2782">
        <v>2.581</v>
      </c>
      <c r="R2782">
        <v>58.059699999999999</v>
      </c>
      <c r="S2782">
        <v>13.108700000000001</v>
      </c>
      <c r="T2782">
        <v>24.1252</v>
      </c>
      <c r="U2782">
        <v>113.3961</v>
      </c>
      <c r="V2782">
        <v>29.4863</v>
      </c>
      <c r="W2782">
        <v>25.099</v>
      </c>
      <c r="X2782">
        <v>37.624499999999998</v>
      </c>
      <c r="Y2782">
        <v>108.94450000000001</v>
      </c>
      <c r="Z2782">
        <v>13.7934</v>
      </c>
      <c r="AA2782">
        <v>19.53</v>
      </c>
      <c r="AB2782">
        <v>39.405299999999997</v>
      </c>
      <c r="AC2782">
        <v>30.465699999999998</v>
      </c>
      <c r="AD2782">
        <v>18.09</v>
      </c>
      <c r="AE2782">
        <v>48.975900000000003</v>
      </c>
      <c r="AF2782">
        <v>20.521100000000001</v>
      </c>
      <c r="AG2782">
        <v>17.677399999999999</v>
      </c>
      <c r="AH2782">
        <v>30.012499999999999</v>
      </c>
      <c r="AI2782">
        <v>12.148999999999999</v>
      </c>
      <c r="AJ2782">
        <v>42.385800000000003</v>
      </c>
      <c r="AK2782" t="e">
        <v>#N/A</v>
      </c>
      <c r="AL2782">
        <v>40.316600000000001</v>
      </c>
      <c r="AM2782">
        <v>29.6768</v>
      </c>
      <c r="AN2782">
        <v>55.8872</v>
      </c>
      <c r="AO2782">
        <v>22.403500000000001</v>
      </c>
      <c r="AP2782">
        <v>12.94</v>
      </c>
      <c r="AQ2782">
        <v>35.430199999999999</v>
      </c>
      <c r="AR2782">
        <v>29.372299999999999</v>
      </c>
    </row>
    <row r="2783" spans="1:44" x14ac:dyDescent="0.25">
      <c r="A2783" s="1">
        <v>40598</v>
      </c>
      <c r="B2783">
        <v>60.284199999999998</v>
      </c>
      <c r="C2783">
        <v>11.591200000000001</v>
      </c>
      <c r="D2783">
        <v>15.034800000000001</v>
      </c>
      <c r="E2783">
        <v>30.318300000000001</v>
      </c>
      <c r="F2783">
        <v>28.945699999999999</v>
      </c>
      <c r="G2783">
        <v>33.888399999999997</v>
      </c>
      <c r="H2783">
        <v>20.079999999999998</v>
      </c>
      <c r="I2783">
        <v>9.9374300000000009</v>
      </c>
      <c r="J2783">
        <v>47.638500000000001</v>
      </c>
      <c r="K2783">
        <v>67.388800000000003</v>
      </c>
      <c r="L2783">
        <v>66.276899999999998</v>
      </c>
      <c r="M2783">
        <v>12.2902</v>
      </c>
      <c r="N2783">
        <v>33.921799999999998</v>
      </c>
      <c r="O2783">
        <v>20.970199999999998</v>
      </c>
      <c r="P2783">
        <v>34.786799999999999</v>
      </c>
      <c r="Q2783">
        <v>2.59</v>
      </c>
      <c r="R2783">
        <v>57.151299999999999</v>
      </c>
      <c r="S2783">
        <v>13.268599999999999</v>
      </c>
      <c r="T2783">
        <v>22.959900000000001</v>
      </c>
      <c r="U2783">
        <v>113.29300000000001</v>
      </c>
      <c r="V2783">
        <v>28.438800000000001</v>
      </c>
      <c r="W2783">
        <v>24.915099999999999</v>
      </c>
      <c r="X2783">
        <v>38.0762</v>
      </c>
      <c r="Y2783">
        <v>109.0124</v>
      </c>
      <c r="Z2783">
        <v>13.8424</v>
      </c>
      <c r="AA2783">
        <v>19.27</v>
      </c>
      <c r="AB2783">
        <v>39.194000000000003</v>
      </c>
      <c r="AC2783">
        <v>30.339700000000001</v>
      </c>
      <c r="AD2783">
        <v>17.989999999999998</v>
      </c>
      <c r="AE2783">
        <v>48.839500000000001</v>
      </c>
      <c r="AF2783">
        <v>20.420200000000001</v>
      </c>
      <c r="AG2783">
        <v>17.742799999999999</v>
      </c>
      <c r="AH2783">
        <v>30.035599999999999</v>
      </c>
      <c r="AI2783">
        <v>12.202299999999999</v>
      </c>
      <c r="AJ2783">
        <v>41.531999999999996</v>
      </c>
      <c r="AK2783" t="e">
        <v>#N/A</v>
      </c>
      <c r="AL2783">
        <v>39.468499999999999</v>
      </c>
      <c r="AM2783">
        <v>29.475999999999999</v>
      </c>
      <c r="AN2783">
        <v>55.669699999999999</v>
      </c>
      <c r="AO2783">
        <v>22.191700000000001</v>
      </c>
      <c r="AP2783">
        <v>13.0829</v>
      </c>
      <c r="AQ2783">
        <v>34.696199999999997</v>
      </c>
      <c r="AR2783">
        <v>29.484300000000001</v>
      </c>
    </row>
    <row r="2784" spans="1:44" x14ac:dyDescent="0.25">
      <c r="A2784" s="1">
        <v>40599</v>
      </c>
      <c r="B2784">
        <v>60.479799999999997</v>
      </c>
      <c r="C2784">
        <v>11.6915</v>
      </c>
      <c r="D2784">
        <v>15.1869</v>
      </c>
      <c r="E2784">
        <v>30.3217</v>
      </c>
      <c r="F2784">
        <v>27.614699999999999</v>
      </c>
      <c r="G2784">
        <v>34.437800000000003</v>
      </c>
      <c r="H2784">
        <v>20.39</v>
      </c>
      <c r="I2784">
        <v>10.1092</v>
      </c>
      <c r="J2784">
        <v>48.714199999999998</v>
      </c>
      <c r="K2784">
        <v>68.401600000000002</v>
      </c>
      <c r="L2784">
        <v>66.375399999999999</v>
      </c>
      <c r="M2784">
        <v>12.4876</v>
      </c>
      <c r="N2784">
        <v>34.0214</v>
      </c>
      <c r="O2784">
        <v>21.1282</v>
      </c>
      <c r="P2784">
        <v>35.490699999999997</v>
      </c>
      <c r="Q2784">
        <v>2.5819999999999999</v>
      </c>
      <c r="R2784">
        <v>56.777799999999999</v>
      </c>
      <c r="S2784">
        <v>13.433999999999999</v>
      </c>
      <c r="T2784">
        <v>23.138300000000001</v>
      </c>
      <c r="U2784">
        <v>114.54900000000001</v>
      </c>
      <c r="V2784">
        <v>28.805700000000002</v>
      </c>
      <c r="W2784">
        <v>24.8948</v>
      </c>
      <c r="X2784">
        <v>38.6464</v>
      </c>
      <c r="Y2784">
        <v>110.1242</v>
      </c>
      <c r="Z2784">
        <v>14.224299999999999</v>
      </c>
      <c r="AA2784">
        <v>19.37</v>
      </c>
      <c r="AB2784">
        <v>39.082799999999999</v>
      </c>
      <c r="AC2784">
        <v>30.8733</v>
      </c>
      <c r="AD2784">
        <v>18.03</v>
      </c>
      <c r="AE2784">
        <v>48.665399999999998</v>
      </c>
      <c r="AF2784">
        <v>20.538599999999999</v>
      </c>
      <c r="AG2784">
        <v>17.6111</v>
      </c>
      <c r="AH2784">
        <v>30.566800000000001</v>
      </c>
      <c r="AI2784">
        <v>12.186199999999999</v>
      </c>
      <c r="AJ2784">
        <v>41.426699999999997</v>
      </c>
      <c r="AK2784" t="e">
        <v>#N/A</v>
      </c>
      <c r="AL2784">
        <v>39.679900000000004</v>
      </c>
      <c r="AM2784">
        <v>29.340800000000002</v>
      </c>
      <c r="AN2784">
        <v>56.152000000000001</v>
      </c>
      <c r="AO2784">
        <v>22.4529</v>
      </c>
      <c r="AP2784">
        <v>13.229699999999999</v>
      </c>
      <c r="AQ2784">
        <v>34.497199999999999</v>
      </c>
      <c r="AR2784">
        <v>29.8765</v>
      </c>
    </row>
    <row r="2785" spans="1:44" x14ac:dyDescent="0.25">
      <c r="A2785" s="1">
        <v>40602</v>
      </c>
      <c r="B2785">
        <v>61.484999999999999</v>
      </c>
      <c r="C2785">
        <v>11.7492</v>
      </c>
      <c r="D2785">
        <v>15.3683</v>
      </c>
      <c r="E2785">
        <v>30.191600000000001</v>
      </c>
      <c r="F2785">
        <v>26.4161</v>
      </c>
      <c r="G2785">
        <v>34.755499999999998</v>
      </c>
      <c r="H2785">
        <v>20.47</v>
      </c>
      <c r="I2785">
        <v>10.120200000000001</v>
      </c>
      <c r="J2785">
        <v>48.2729</v>
      </c>
      <c r="K2785">
        <v>68.665999999999997</v>
      </c>
      <c r="L2785">
        <v>67.097099999999998</v>
      </c>
      <c r="M2785">
        <v>12.369300000000001</v>
      </c>
      <c r="N2785">
        <v>33.700699999999998</v>
      </c>
      <c r="O2785">
        <v>20.890799999999999</v>
      </c>
      <c r="P2785">
        <v>35.828299999999999</v>
      </c>
      <c r="Q2785">
        <v>2.4289999999999998</v>
      </c>
      <c r="R2785">
        <v>56.6081</v>
      </c>
      <c r="S2785">
        <v>13.4284</v>
      </c>
      <c r="T2785">
        <v>23.2117</v>
      </c>
      <c r="U2785">
        <v>113.2028</v>
      </c>
      <c r="V2785">
        <v>29.293600000000001</v>
      </c>
      <c r="W2785">
        <v>25.025600000000001</v>
      </c>
      <c r="X2785">
        <v>38.868000000000002</v>
      </c>
      <c r="Y2785">
        <v>109.28100000000001</v>
      </c>
      <c r="Z2785">
        <v>13.904400000000001</v>
      </c>
      <c r="AA2785">
        <v>19.88</v>
      </c>
      <c r="AB2785">
        <v>40.052799999999998</v>
      </c>
      <c r="AC2785">
        <v>30.719200000000001</v>
      </c>
      <c r="AD2785">
        <v>17.89</v>
      </c>
      <c r="AE2785">
        <v>49.218499999999999</v>
      </c>
      <c r="AF2785">
        <v>20.672899999999998</v>
      </c>
      <c r="AG2785">
        <v>17.539100000000001</v>
      </c>
      <c r="AH2785">
        <v>30.770600000000002</v>
      </c>
      <c r="AI2785">
        <v>12.367100000000001</v>
      </c>
      <c r="AJ2785">
        <v>41.348799999999997</v>
      </c>
      <c r="AK2785" t="e">
        <v>#N/A</v>
      </c>
      <c r="AL2785">
        <v>39.691899999999997</v>
      </c>
      <c r="AM2785">
        <v>29.229299999999999</v>
      </c>
      <c r="AN2785">
        <v>55.973700000000001</v>
      </c>
      <c r="AO2785">
        <v>22.925899999999999</v>
      </c>
      <c r="AP2785">
        <v>12.8736</v>
      </c>
      <c r="AQ2785">
        <v>34.470199999999998</v>
      </c>
      <c r="AR2785">
        <v>30.267700000000001</v>
      </c>
    </row>
    <row r="2786" spans="1:44" x14ac:dyDescent="0.25">
      <c r="A2786" s="1">
        <v>40603</v>
      </c>
      <c r="B2786">
        <v>60.344299999999997</v>
      </c>
      <c r="C2786">
        <v>11.324299999999999</v>
      </c>
      <c r="D2786">
        <v>15.226699999999999</v>
      </c>
      <c r="E2786">
        <v>29.92</v>
      </c>
      <c r="F2786">
        <v>26.176400000000001</v>
      </c>
      <c r="G2786">
        <v>34.394100000000002</v>
      </c>
      <c r="H2786">
        <v>20.49</v>
      </c>
      <c r="I2786">
        <v>9.8716899999999992</v>
      </c>
      <c r="J2786">
        <v>47.03</v>
      </c>
      <c r="K2786">
        <v>66.6614</v>
      </c>
      <c r="L2786">
        <v>66.590699999999998</v>
      </c>
      <c r="M2786">
        <v>12.3774</v>
      </c>
      <c r="N2786">
        <v>32.929600000000001</v>
      </c>
      <c r="O2786">
        <v>21.228200000000001</v>
      </c>
      <c r="P2786">
        <v>34.773600000000002</v>
      </c>
      <c r="Q2786">
        <v>2.3780000000000001</v>
      </c>
      <c r="R2786">
        <v>56.1616</v>
      </c>
      <c r="S2786">
        <v>13.0067</v>
      </c>
      <c r="T2786">
        <v>22.824999999999999</v>
      </c>
      <c r="U2786">
        <v>111.5681</v>
      </c>
      <c r="V2786">
        <v>28.829000000000001</v>
      </c>
      <c r="W2786">
        <v>24.567399999999999</v>
      </c>
      <c r="X2786">
        <v>37.912700000000001</v>
      </c>
      <c r="Y2786">
        <v>108.062</v>
      </c>
      <c r="Z2786">
        <v>13.8551</v>
      </c>
      <c r="AA2786">
        <v>19.559999999999999</v>
      </c>
      <c r="AB2786">
        <v>39.596200000000003</v>
      </c>
      <c r="AC2786">
        <v>30.0215</v>
      </c>
      <c r="AD2786">
        <v>17.89</v>
      </c>
      <c r="AE2786">
        <v>48.736400000000003</v>
      </c>
      <c r="AF2786">
        <v>20.616499999999998</v>
      </c>
      <c r="AG2786">
        <v>17.273199999999999</v>
      </c>
      <c r="AH2786">
        <v>30.3307</v>
      </c>
      <c r="AI2786">
        <v>12.3108</v>
      </c>
      <c r="AJ2786">
        <v>41.1723</v>
      </c>
      <c r="AK2786" t="e">
        <v>#N/A</v>
      </c>
      <c r="AL2786">
        <v>39.247199999999999</v>
      </c>
      <c r="AM2786">
        <v>29.158999999999999</v>
      </c>
      <c r="AN2786">
        <v>55.031199999999998</v>
      </c>
      <c r="AO2786">
        <v>22.381599999999999</v>
      </c>
      <c r="AP2786">
        <v>12.8203</v>
      </c>
      <c r="AQ2786">
        <v>34.552399999999999</v>
      </c>
      <c r="AR2786">
        <v>29.768000000000001</v>
      </c>
    </row>
    <row r="2787" spans="1:44" x14ac:dyDescent="0.25">
      <c r="A2787" s="1">
        <v>40604</v>
      </c>
      <c r="B2787">
        <v>60.988599999999998</v>
      </c>
      <c r="C2787">
        <v>11.3025</v>
      </c>
      <c r="D2787">
        <v>15.2019</v>
      </c>
      <c r="E2787">
        <v>29.8644</v>
      </c>
      <c r="F2787">
        <v>26.635300000000001</v>
      </c>
      <c r="G2787">
        <v>34.710900000000002</v>
      </c>
      <c r="H2787">
        <v>20.46</v>
      </c>
      <c r="I2787">
        <v>9.8173300000000001</v>
      </c>
      <c r="J2787">
        <v>46.715200000000003</v>
      </c>
      <c r="K2787">
        <v>67.480500000000006</v>
      </c>
      <c r="L2787">
        <v>67.037099999999995</v>
      </c>
      <c r="M2787">
        <v>12.351699999999999</v>
      </c>
      <c r="N2787">
        <v>33.184600000000003</v>
      </c>
      <c r="O2787">
        <v>21.095600000000001</v>
      </c>
      <c r="P2787">
        <v>34.709200000000003</v>
      </c>
      <c r="Q2787">
        <v>2.3109999999999999</v>
      </c>
      <c r="R2787">
        <v>56.412199999999999</v>
      </c>
      <c r="S2787">
        <v>13.066800000000001</v>
      </c>
      <c r="T2787">
        <v>22.803000000000001</v>
      </c>
      <c r="U2787">
        <v>111.9605</v>
      </c>
      <c r="V2787">
        <v>29.084399999999999</v>
      </c>
      <c r="W2787">
        <v>24.529</v>
      </c>
      <c r="X2787">
        <v>37.351500000000001</v>
      </c>
      <c r="Y2787">
        <v>108.3156</v>
      </c>
      <c r="Z2787">
        <v>13.936</v>
      </c>
      <c r="AA2787">
        <v>18.77</v>
      </c>
      <c r="AB2787">
        <v>39.713900000000002</v>
      </c>
      <c r="AC2787">
        <v>29.799299999999999</v>
      </c>
      <c r="AD2787">
        <v>17.71</v>
      </c>
      <c r="AE2787">
        <v>48.662599999999998</v>
      </c>
      <c r="AF2787">
        <v>20.716699999999999</v>
      </c>
      <c r="AG2787">
        <v>17.240400000000001</v>
      </c>
      <c r="AH2787">
        <v>30.5839</v>
      </c>
      <c r="AI2787">
        <v>12.357200000000001</v>
      </c>
      <c r="AJ2787">
        <v>41.0032</v>
      </c>
      <c r="AK2787" t="e">
        <v>#N/A</v>
      </c>
      <c r="AL2787">
        <v>39.020699999999998</v>
      </c>
      <c r="AM2787">
        <v>29.956099999999999</v>
      </c>
      <c r="AN2787">
        <v>55.0749</v>
      </c>
      <c r="AO2787">
        <v>22.6066</v>
      </c>
      <c r="AP2787">
        <v>13.0594</v>
      </c>
      <c r="AQ2787">
        <v>34.526000000000003</v>
      </c>
      <c r="AR2787">
        <v>30.0105</v>
      </c>
    </row>
    <row r="2788" spans="1:44" x14ac:dyDescent="0.25">
      <c r="A2788" s="1">
        <v>40605</v>
      </c>
      <c r="B2788">
        <v>61.8001</v>
      </c>
      <c r="C2788">
        <v>11.5824</v>
      </c>
      <c r="D2788">
        <v>15.392799999999999</v>
      </c>
      <c r="E2788">
        <v>30.661999999999999</v>
      </c>
      <c r="F2788">
        <v>26.7059</v>
      </c>
      <c r="G2788">
        <v>35.339399999999998</v>
      </c>
      <c r="H2788">
        <v>20.29</v>
      </c>
      <c r="I2788">
        <v>10.099600000000001</v>
      </c>
      <c r="J2788">
        <v>48.009599999999999</v>
      </c>
      <c r="K2788">
        <v>69.466399999999993</v>
      </c>
      <c r="L2788">
        <v>67.303700000000006</v>
      </c>
      <c r="M2788">
        <v>12.335100000000001</v>
      </c>
      <c r="N2788">
        <v>33.661799999999999</v>
      </c>
      <c r="O2788">
        <v>21.4053</v>
      </c>
      <c r="P2788">
        <v>35.578299999999999</v>
      </c>
      <c r="Q2788">
        <v>2.2610000000000001</v>
      </c>
      <c r="R2788">
        <v>56.734400000000001</v>
      </c>
      <c r="S2788">
        <v>13.303800000000001</v>
      </c>
      <c r="T2788">
        <v>22.839200000000002</v>
      </c>
      <c r="U2788">
        <v>113.5621</v>
      </c>
      <c r="V2788">
        <v>28.971399999999999</v>
      </c>
      <c r="W2788">
        <v>25.0501</v>
      </c>
      <c r="X2788">
        <v>38.407400000000003</v>
      </c>
      <c r="Y2788">
        <v>110.2337</v>
      </c>
      <c r="Z2788">
        <v>14.088699999999999</v>
      </c>
      <c r="AA2788">
        <v>18.84</v>
      </c>
      <c r="AB2788">
        <v>39.752600000000001</v>
      </c>
      <c r="AC2788">
        <v>30.282800000000002</v>
      </c>
      <c r="AD2788">
        <v>17.75</v>
      </c>
      <c r="AE2788">
        <v>49.525399999999998</v>
      </c>
      <c r="AF2788">
        <v>20.984999999999999</v>
      </c>
      <c r="AG2788">
        <v>17.2685</v>
      </c>
      <c r="AH2788">
        <v>31.091899999999999</v>
      </c>
      <c r="AI2788">
        <v>12.693099999999999</v>
      </c>
      <c r="AJ2788">
        <v>40.973599999999998</v>
      </c>
      <c r="AK2788" t="e">
        <v>#N/A</v>
      </c>
      <c r="AL2788">
        <v>39.063899999999997</v>
      </c>
      <c r="AM2788">
        <v>30.772600000000001</v>
      </c>
      <c r="AN2788">
        <v>56.116500000000002</v>
      </c>
      <c r="AO2788">
        <v>22.552099999999999</v>
      </c>
      <c r="AP2788">
        <v>13.348100000000001</v>
      </c>
      <c r="AQ2788">
        <v>34.450200000000002</v>
      </c>
      <c r="AR2788">
        <v>30.460799999999999</v>
      </c>
    </row>
    <row r="2789" spans="1:44" x14ac:dyDescent="0.25">
      <c r="A2789" s="1">
        <v>40606</v>
      </c>
      <c r="B2789">
        <v>60.916699999999999</v>
      </c>
      <c r="C2789">
        <v>11.459099999999999</v>
      </c>
      <c r="D2789">
        <v>15.2028</v>
      </c>
      <c r="E2789">
        <v>30.028500000000001</v>
      </c>
      <c r="F2789">
        <v>26.416399999999999</v>
      </c>
      <c r="G2789">
        <v>35.111400000000003</v>
      </c>
      <c r="H2789">
        <v>20.04</v>
      </c>
      <c r="I2789">
        <v>9.9169199999999993</v>
      </c>
      <c r="J2789">
        <v>47.701300000000003</v>
      </c>
      <c r="K2789">
        <v>68.133700000000005</v>
      </c>
      <c r="L2789">
        <v>66.505799999999994</v>
      </c>
      <c r="M2789">
        <v>12.1546</v>
      </c>
      <c r="N2789">
        <v>32.403599999999997</v>
      </c>
      <c r="O2789">
        <v>21.124600000000001</v>
      </c>
      <c r="P2789">
        <v>34.865400000000001</v>
      </c>
      <c r="Q2789">
        <v>2.2650000000000001</v>
      </c>
      <c r="R2789">
        <v>55.814100000000003</v>
      </c>
      <c r="S2789">
        <v>12.96</v>
      </c>
      <c r="T2789">
        <v>22.224900000000002</v>
      </c>
      <c r="U2789">
        <v>110.3006</v>
      </c>
      <c r="V2789">
        <v>28.3567</v>
      </c>
      <c r="W2789">
        <v>24.639600000000002</v>
      </c>
      <c r="X2789">
        <v>37.594099999999997</v>
      </c>
      <c r="Y2789">
        <v>108.28449999999999</v>
      </c>
      <c r="Z2789">
        <v>13.8331</v>
      </c>
      <c r="AA2789">
        <v>18.97</v>
      </c>
      <c r="AB2789">
        <v>39.454300000000003</v>
      </c>
      <c r="AC2789">
        <v>29.685500000000001</v>
      </c>
      <c r="AD2789">
        <v>17.61</v>
      </c>
      <c r="AE2789">
        <v>49.010399999999997</v>
      </c>
      <c r="AF2789">
        <v>20.798999999999999</v>
      </c>
      <c r="AG2789">
        <v>16.9725</v>
      </c>
      <c r="AH2789">
        <v>30.8673</v>
      </c>
      <c r="AI2789">
        <v>12.525600000000001</v>
      </c>
      <c r="AJ2789">
        <v>40.321300000000001</v>
      </c>
      <c r="AK2789" t="e">
        <v>#N/A</v>
      </c>
      <c r="AL2789">
        <v>38.849800000000002</v>
      </c>
      <c r="AM2789">
        <v>30.3049</v>
      </c>
      <c r="AN2789">
        <v>55.028799999999997</v>
      </c>
      <c r="AO2789">
        <v>22.206800000000001</v>
      </c>
      <c r="AP2789">
        <v>13.0466</v>
      </c>
      <c r="AQ2789">
        <v>34.225499999999997</v>
      </c>
      <c r="AR2789">
        <v>29.870699999999999</v>
      </c>
    </row>
    <row r="2790" spans="1:44" x14ac:dyDescent="0.25">
      <c r="A2790" s="1">
        <v>40609</v>
      </c>
      <c r="B2790">
        <v>60.746499999999997</v>
      </c>
      <c r="C2790">
        <v>11.174200000000001</v>
      </c>
      <c r="D2790">
        <v>15.1617</v>
      </c>
      <c r="E2790">
        <v>29.869700000000002</v>
      </c>
      <c r="F2790">
        <v>26.078800000000001</v>
      </c>
      <c r="G2790">
        <v>34.483400000000003</v>
      </c>
      <c r="H2790">
        <v>19.899999999999999</v>
      </c>
      <c r="I2790">
        <v>9.8038000000000007</v>
      </c>
      <c r="J2790">
        <v>46.851799999999997</v>
      </c>
      <c r="K2790">
        <v>67.190100000000001</v>
      </c>
      <c r="L2790">
        <v>65.697199999999995</v>
      </c>
      <c r="M2790">
        <v>11.9617</v>
      </c>
      <c r="N2790">
        <v>32.097799999999999</v>
      </c>
      <c r="O2790">
        <v>21.020800000000001</v>
      </c>
      <c r="P2790">
        <v>34.296100000000003</v>
      </c>
      <c r="Q2790">
        <v>2.2000000000000002</v>
      </c>
      <c r="R2790">
        <v>55.296599999999998</v>
      </c>
      <c r="S2790">
        <v>12.9008</v>
      </c>
      <c r="T2790">
        <v>21.641400000000001</v>
      </c>
      <c r="U2790">
        <v>108.4813</v>
      </c>
      <c r="V2790">
        <v>27.796099999999999</v>
      </c>
      <c r="W2790">
        <v>24.284300000000002</v>
      </c>
      <c r="X2790">
        <v>37.192</v>
      </c>
      <c r="Y2790">
        <v>106.4716</v>
      </c>
      <c r="Z2790">
        <v>13.5397</v>
      </c>
      <c r="AA2790">
        <v>18.690000000000001</v>
      </c>
      <c r="AB2790">
        <v>38.830300000000001</v>
      </c>
      <c r="AC2790">
        <v>29.321000000000002</v>
      </c>
      <c r="AD2790">
        <v>17.489999999999998</v>
      </c>
      <c r="AE2790">
        <v>48.929099999999998</v>
      </c>
      <c r="AF2790">
        <v>20.549800000000001</v>
      </c>
      <c r="AG2790">
        <v>16.736999999999998</v>
      </c>
      <c r="AH2790">
        <v>30.383099999999999</v>
      </c>
      <c r="AI2790">
        <v>12.4306</v>
      </c>
      <c r="AJ2790">
        <v>39.910299999999999</v>
      </c>
      <c r="AK2790" t="e">
        <v>#N/A</v>
      </c>
      <c r="AL2790">
        <v>38.509399999999999</v>
      </c>
      <c r="AM2790">
        <v>29.547899999999998</v>
      </c>
      <c r="AN2790">
        <v>54.366999999999997</v>
      </c>
      <c r="AO2790">
        <v>22.051600000000001</v>
      </c>
      <c r="AP2790">
        <v>12.886799999999999</v>
      </c>
      <c r="AQ2790">
        <v>34.0197</v>
      </c>
      <c r="AR2790">
        <v>29.357700000000001</v>
      </c>
    </row>
    <row r="2791" spans="1:44" x14ac:dyDescent="0.25">
      <c r="A2791" s="1">
        <v>40610</v>
      </c>
      <c r="B2791">
        <v>62.210500000000003</v>
      </c>
      <c r="C2791">
        <v>11.4453</v>
      </c>
      <c r="D2791">
        <v>15.4724</v>
      </c>
      <c r="E2791">
        <v>31.2044</v>
      </c>
      <c r="F2791">
        <v>26.471800000000002</v>
      </c>
      <c r="G2791">
        <v>34.845199999999998</v>
      </c>
      <c r="H2791">
        <v>20.49</v>
      </c>
      <c r="I2791">
        <v>10.3611</v>
      </c>
      <c r="J2791">
        <v>48.064</v>
      </c>
      <c r="K2791">
        <v>69.146699999999996</v>
      </c>
      <c r="L2791">
        <v>66.800899999999999</v>
      </c>
      <c r="M2791">
        <v>12.0868</v>
      </c>
      <c r="N2791">
        <v>33.258400000000002</v>
      </c>
      <c r="O2791">
        <v>21.354099999999999</v>
      </c>
      <c r="P2791">
        <v>35.2669</v>
      </c>
      <c r="Q2791">
        <v>2.2530000000000001</v>
      </c>
      <c r="R2791">
        <v>55.7348</v>
      </c>
      <c r="S2791">
        <v>13.1812</v>
      </c>
      <c r="T2791">
        <v>22.546700000000001</v>
      </c>
      <c r="U2791">
        <v>110.9752</v>
      </c>
      <c r="V2791">
        <v>28.3367</v>
      </c>
      <c r="W2791">
        <v>24.7438</v>
      </c>
      <c r="X2791">
        <v>38.281500000000001</v>
      </c>
      <c r="Y2791">
        <v>109.0466</v>
      </c>
      <c r="Z2791">
        <v>13.614699999999999</v>
      </c>
      <c r="AA2791">
        <v>18.34</v>
      </c>
      <c r="AB2791">
        <v>39.394599999999997</v>
      </c>
      <c r="AC2791">
        <v>30.387799999999999</v>
      </c>
      <c r="AD2791">
        <v>17.64</v>
      </c>
      <c r="AE2791">
        <v>48.901200000000003</v>
      </c>
      <c r="AF2791">
        <v>20.8367</v>
      </c>
      <c r="AG2791">
        <v>17.0184</v>
      </c>
      <c r="AH2791">
        <v>30.760400000000001</v>
      </c>
      <c r="AI2791">
        <v>12.5916</v>
      </c>
      <c r="AJ2791">
        <v>40.505600000000001</v>
      </c>
      <c r="AK2791" t="e">
        <v>#N/A</v>
      </c>
      <c r="AL2791">
        <v>39.105899999999998</v>
      </c>
      <c r="AM2791">
        <v>30.0091</v>
      </c>
      <c r="AN2791">
        <v>55.529200000000003</v>
      </c>
      <c r="AO2791">
        <v>22.548400000000001</v>
      </c>
      <c r="AP2791">
        <v>13.0108</v>
      </c>
      <c r="AQ2791">
        <v>34.615099999999998</v>
      </c>
      <c r="AR2791">
        <v>29.756399999999999</v>
      </c>
    </row>
    <row r="2792" spans="1:44" x14ac:dyDescent="0.25">
      <c r="A2792" s="1">
        <v>40611</v>
      </c>
      <c r="B2792">
        <v>61.692399999999999</v>
      </c>
      <c r="C2792">
        <v>11.289</v>
      </c>
      <c r="D2792">
        <v>15.529299999999999</v>
      </c>
      <c r="E2792">
        <v>31.006399999999999</v>
      </c>
      <c r="F2792">
        <v>26.273199999999999</v>
      </c>
      <c r="G2792">
        <v>34.448599999999999</v>
      </c>
      <c r="H2792">
        <v>20.61</v>
      </c>
      <c r="I2792">
        <v>10.2683</v>
      </c>
      <c r="J2792">
        <v>47.993699999999997</v>
      </c>
      <c r="K2792">
        <v>67.8249</v>
      </c>
      <c r="L2792">
        <v>65.61</v>
      </c>
      <c r="M2792">
        <v>11.9946</v>
      </c>
      <c r="N2792">
        <v>33.258400000000002</v>
      </c>
      <c r="O2792">
        <v>21.301600000000001</v>
      </c>
      <c r="P2792">
        <v>34.834200000000003</v>
      </c>
      <c r="Q2792">
        <v>2.4580000000000002</v>
      </c>
      <c r="R2792">
        <v>55.470100000000002</v>
      </c>
      <c r="S2792">
        <v>13.152799999999999</v>
      </c>
      <c r="T2792">
        <v>22.174900000000001</v>
      </c>
      <c r="U2792">
        <v>111.4571</v>
      </c>
      <c r="V2792">
        <v>28.042300000000001</v>
      </c>
      <c r="W2792">
        <v>25.110399999999998</v>
      </c>
      <c r="X2792">
        <v>37.805700000000002</v>
      </c>
      <c r="Y2792">
        <v>111.2122</v>
      </c>
      <c r="Z2792">
        <v>13.6304</v>
      </c>
      <c r="AA2792">
        <v>18.93</v>
      </c>
      <c r="AB2792">
        <v>39.109099999999998</v>
      </c>
      <c r="AC2792">
        <v>30.4269</v>
      </c>
      <c r="AD2792">
        <v>17.600000000000001</v>
      </c>
      <c r="AE2792">
        <v>48.950899999999997</v>
      </c>
      <c r="AF2792">
        <v>20.987300000000001</v>
      </c>
      <c r="AG2792">
        <v>16.968599999999999</v>
      </c>
      <c r="AH2792">
        <v>30.611499999999999</v>
      </c>
      <c r="AI2792">
        <v>12.5518</v>
      </c>
      <c r="AJ2792">
        <v>40.3857</v>
      </c>
      <c r="AK2792" t="e">
        <v>#N/A</v>
      </c>
      <c r="AL2792">
        <v>39.246299999999998</v>
      </c>
      <c r="AM2792">
        <v>30.395299999999999</v>
      </c>
      <c r="AN2792">
        <v>55.1633</v>
      </c>
      <c r="AO2792">
        <v>22.604600000000001</v>
      </c>
      <c r="AP2792">
        <v>12.9023</v>
      </c>
      <c r="AQ2792">
        <v>34.865200000000002</v>
      </c>
      <c r="AR2792">
        <v>29.6373</v>
      </c>
    </row>
    <row r="2793" spans="1:44" x14ac:dyDescent="0.25">
      <c r="A2793" s="1">
        <v>40612</v>
      </c>
      <c r="B2793">
        <v>60.078899999999997</v>
      </c>
      <c r="C2793">
        <v>11.0307</v>
      </c>
      <c r="D2793">
        <v>15.5509</v>
      </c>
      <c r="E2793">
        <v>30.540900000000001</v>
      </c>
      <c r="F2793">
        <v>26.034600000000001</v>
      </c>
      <c r="G2793">
        <v>34.1539</v>
      </c>
      <c r="H2793">
        <v>20.69</v>
      </c>
      <c r="I2793">
        <v>10.1167</v>
      </c>
      <c r="J2793">
        <v>47.842500000000001</v>
      </c>
      <c r="K2793">
        <v>65.718100000000007</v>
      </c>
      <c r="L2793">
        <v>64.155799999999999</v>
      </c>
      <c r="M2793">
        <v>11.9574</v>
      </c>
      <c r="N2793">
        <v>32.732399999999998</v>
      </c>
      <c r="O2793">
        <v>21.364799999999999</v>
      </c>
      <c r="P2793">
        <v>34.381900000000002</v>
      </c>
      <c r="Q2793">
        <v>2.4009999999999998</v>
      </c>
      <c r="R2793">
        <v>53.927799999999998</v>
      </c>
      <c r="S2793">
        <v>12.917899999999999</v>
      </c>
      <c r="T2793">
        <v>21.777799999999999</v>
      </c>
      <c r="U2793">
        <v>110.913</v>
      </c>
      <c r="V2793">
        <v>27.884399999999999</v>
      </c>
      <c r="W2793">
        <v>24.908999999999999</v>
      </c>
      <c r="X2793">
        <v>37.491199999999999</v>
      </c>
      <c r="Y2793">
        <v>109.51009999999999</v>
      </c>
      <c r="Z2793">
        <v>13.4742</v>
      </c>
      <c r="AA2793">
        <v>18.59</v>
      </c>
      <c r="AB2793">
        <v>38.907699999999998</v>
      </c>
      <c r="AC2793">
        <v>29.992899999999999</v>
      </c>
      <c r="AD2793">
        <v>17.829999999999998</v>
      </c>
      <c r="AE2793">
        <v>49.930199999999999</v>
      </c>
      <c r="AF2793">
        <v>20.908000000000001</v>
      </c>
      <c r="AG2793">
        <v>16.787800000000001</v>
      </c>
      <c r="AH2793">
        <v>30.590299999999999</v>
      </c>
      <c r="AI2793">
        <v>12.4595</v>
      </c>
      <c r="AJ2793">
        <v>40.375300000000003</v>
      </c>
      <c r="AK2793" t="e">
        <v>#N/A</v>
      </c>
      <c r="AL2793">
        <v>38.975499999999997</v>
      </c>
      <c r="AM2793">
        <v>30.157499999999999</v>
      </c>
      <c r="AN2793">
        <v>54.2849</v>
      </c>
      <c r="AO2793">
        <v>22.630800000000001</v>
      </c>
      <c r="AP2793">
        <v>12.5983</v>
      </c>
      <c r="AQ2793">
        <v>35.131900000000002</v>
      </c>
      <c r="AR2793">
        <v>29.425000000000001</v>
      </c>
    </row>
    <row r="2794" spans="1:44" x14ac:dyDescent="0.25">
      <c r="A2794" s="1">
        <v>40613</v>
      </c>
      <c r="B2794">
        <v>61.342199999999998</v>
      </c>
      <c r="C2794">
        <v>11.227</v>
      </c>
      <c r="D2794">
        <v>15.4093</v>
      </c>
      <c r="E2794">
        <v>30.819500000000001</v>
      </c>
      <c r="F2794">
        <v>26.7407</v>
      </c>
      <c r="G2794">
        <v>34.788800000000002</v>
      </c>
      <c r="H2794">
        <v>20.67</v>
      </c>
      <c r="I2794">
        <v>10.234400000000001</v>
      </c>
      <c r="J2794">
        <v>48.230899999999998</v>
      </c>
      <c r="K2794">
        <v>67.020200000000003</v>
      </c>
      <c r="L2794">
        <v>64.912800000000004</v>
      </c>
      <c r="M2794">
        <v>12.015700000000001</v>
      </c>
      <c r="N2794">
        <v>33.054099999999998</v>
      </c>
      <c r="O2794">
        <v>21.3874</v>
      </c>
      <c r="P2794">
        <v>34.695</v>
      </c>
      <c r="Q2794">
        <v>2.2869999999999999</v>
      </c>
      <c r="R2794">
        <v>54.591900000000003</v>
      </c>
      <c r="S2794">
        <v>13.1267</v>
      </c>
      <c r="T2794">
        <v>22.201899999999998</v>
      </c>
      <c r="U2794">
        <v>111.5519</v>
      </c>
      <c r="V2794">
        <v>28.142099999999999</v>
      </c>
      <c r="W2794">
        <v>25.035799999999998</v>
      </c>
      <c r="X2794">
        <v>37.934600000000003</v>
      </c>
      <c r="Y2794">
        <v>110.1379</v>
      </c>
      <c r="Z2794">
        <v>13.5693</v>
      </c>
      <c r="AA2794">
        <v>18.28</v>
      </c>
      <c r="AB2794">
        <v>39.084299999999999</v>
      </c>
      <c r="AC2794">
        <v>30.227399999999999</v>
      </c>
      <c r="AD2794">
        <v>17.78</v>
      </c>
      <c r="AE2794">
        <v>50.122300000000003</v>
      </c>
      <c r="AF2794">
        <v>21.042200000000001</v>
      </c>
      <c r="AG2794">
        <v>17.020399999999999</v>
      </c>
      <c r="AH2794">
        <v>30.336600000000001</v>
      </c>
      <c r="AI2794">
        <v>12.570399999999999</v>
      </c>
      <c r="AJ2794">
        <v>40.504300000000001</v>
      </c>
      <c r="AK2794" t="e">
        <v>#N/A</v>
      </c>
      <c r="AL2794">
        <v>39.340600000000002</v>
      </c>
      <c r="AM2794">
        <v>30.1157</v>
      </c>
      <c r="AN2794">
        <v>54.700600000000001</v>
      </c>
      <c r="AO2794">
        <v>22.360099999999999</v>
      </c>
      <c r="AP2794">
        <v>12.835100000000001</v>
      </c>
      <c r="AQ2794">
        <v>35.204000000000001</v>
      </c>
      <c r="AR2794">
        <v>29.838799999999999</v>
      </c>
    </row>
    <row r="2795" spans="1:44" x14ac:dyDescent="0.25">
      <c r="A2795" s="1">
        <v>40616</v>
      </c>
      <c r="B2795">
        <v>60.182400000000001</v>
      </c>
      <c r="C2795">
        <v>11.148400000000001</v>
      </c>
      <c r="D2795">
        <v>15.179500000000001</v>
      </c>
      <c r="E2795">
        <v>30.1922</v>
      </c>
      <c r="F2795">
        <v>26.511199999999999</v>
      </c>
      <c r="G2795">
        <v>34.505600000000001</v>
      </c>
      <c r="H2795">
        <v>20.12</v>
      </c>
      <c r="I2795">
        <v>10.0006</v>
      </c>
      <c r="J2795">
        <v>47.020800000000001</v>
      </c>
      <c r="K2795">
        <v>67.555700000000002</v>
      </c>
      <c r="L2795">
        <v>64.656400000000005</v>
      </c>
      <c r="M2795">
        <v>11.7989</v>
      </c>
      <c r="N2795">
        <v>32.424599999999998</v>
      </c>
      <c r="O2795">
        <v>20.8355</v>
      </c>
      <c r="P2795">
        <v>34.337400000000002</v>
      </c>
      <c r="Q2795">
        <v>2.145</v>
      </c>
      <c r="R2795">
        <v>54.077599999999997</v>
      </c>
      <c r="S2795">
        <v>12.681900000000001</v>
      </c>
      <c r="T2795">
        <v>21.69</v>
      </c>
      <c r="U2795">
        <v>108.6099</v>
      </c>
      <c r="V2795">
        <v>27.667300000000001</v>
      </c>
      <c r="W2795">
        <v>24.415500000000002</v>
      </c>
      <c r="X2795">
        <v>37.285499999999999</v>
      </c>
      <c r="Y2795">
        <v>108.05970000000001</v>
      </c>
      <c r="Z2795">
        <v>13.379799999999999</v>
      </c>
      <c r="AA2795">
        <v>18.13</v>
      </c>
      <c r="AB2795">
        <v>38.231900000000003</v>
      </c>
      <c r="AC2795">
        <v>29.5611</v>
      </c>
      <c r="AD2795">
        <v>17.63</v>
      </c>
      <c r="AE2795">
        <v>48.809800000000003</v>
      </c>
      <c r="AF2795">
        <v>20.556000000000001</v>
      </c>
      <c r="AG2795">
        <v>16.813300000000002</v>
      </c>
      <c r="AH2795">
        <v>29.626000000000001</v>
      </c>
      <c r="AI2795">
        <v>12.6294</v>
      </c>
      <c r="AJ2795">
        <v>39.905099999999997</v>
      </c>
      <c r="AK2795" t="e">
        <v>#N/A</v>
      </c>
      <c r="AL2795">
        <v>38.833799999999997</v>
      </c>
      <c r="AM2795">
        <v>29.444500000000001</v>
      </c>
      <c r="AN2795">
        <v>53.6554</v>
      </c>
      <c r="AO2795">
        <v>21.666899999999998</v>
      </c>
      <c r="AP2795">
        <v>12.5604</v>
      </c>
      <c r="AQ2795">
        <v>34.5839</v>
      </c>
      <c r="AR2795">
        <v>28.9908</v>
      </c>
    </row>
    <row r="2796" spans="1:44" x14ac:dyDescent="0.25">
      <c r="A2796" s="1">
        <v>40617</v>
      </c>
      <c r="B2796">
        <v>59.450200000000002</v>
      </c>
      <c r="C2796">
        <v>11.1442</v>
      </c>
      <c r="D2796">
        <v>15.0787</v>
      </c>
      <c r="E2796">
        <v>30.1312</v>
      </c>
      <c r="F2796">
        <v>26.122</v>
      </c>
      <c r="G2796">
        <v>33.8675</v>
      </c>
      <c r="H2796">
        <v>19.899999999999999</v>
      </c>
      <c r="I2796">
        <v>9.8560499999999998</v>
      </c>
      <c r="J2796">
        <v>46.542999999999999</v>
      </c>
      <c r="K2796">
        <v>66.969700000000003</v>
      </c>
      <c r="L2796">
        <v>65.2316</v>
      </c>
      <c r="M2796">
        <v>11.547800000000001</v>
      </c>
      <c r="N2796">
        <v>31.8567</v>
      </c>
      <c r="O2796">
        <v>20.633700000000001</v>
      </c>
      <c r="P2796">
        <v>34.092300000000002</v>
      </c>
      <c r="Q2796">
        <v>2.11</v>
      </c>
      <c r="R2796">
        <v>53.673999999999999</v>
      </c>
      <c r="S2796">
        <v>12.5421</v>
      </c>
      <c r="T2796">
        <v>22.3142</v>
      </c>
      <c r="U2796">
        <v>108.2979</v>
      </c>
      <c r="V2796">
        <v>27.419699999999999</v>
      </c>
      <c r="W2796">
        <v>24.267199999999999</v>
      </c>
      <c r="X2796">
        <v>37.143099999999997</v>
      </c>
      <c r="Y2796">
        <v>106.9637</v>
      </c>
      <c r="Z2796">
        <v>13.0158</v>
      </c>
      <c r="AA2796">
        <v>18.09</v>
      </c>
      <c r="AB2796">
        <v>37.985900000000001</v>
      </c>
      <c r="AC2796">
        <v>29.244900000000001</v>
      </c>
      <c r="AD2796">
        <v>17.350000000000001</v>
      </c>
      <c r="AE2796">
        <v>48.6783</v>
      </c>
      <c r="AF2796">
        <v>20.319099999999999</v>
      </c>
      <c r="AG2796">
        <v>16.6936</v>
      </c>
      <c r="AH2796">
        <v>29.4588</v>
      </c>
      <c r="AI2796">
        <v>12.6556</v>
      </c>
      <c r="AJ2796">
        <v>39.638199999999998</v>
      </c>
      <c r="AK2796" t="e">
        <v>#N/A</v>
      </c>
      <c r="AL2796">
        <v>38.787399999999998</v>
      </c>
      <c r="AM2796">
        <v>29.326599999999999</v>
      </c>
      <c r="AN2796">
        <v>53.081699999999998</v>
      </c>
      <c r="AO2796">
        <v>21.5749</v>
      </c>
      <c r="AP2796">
        <v>12.5024</v>
      </c>
      <c r="AQ2796">
        <v>34.570599999999999</v>
      </c>
      <c r="AR2796">
        <v>28.696999999999999</v>
      </c>
    </row>
    <row r="2797" spans="1:44" x14ac:dyDescent="0.25">
      <c r="A2797" s="1">
        <v>40618</v>
      </c>
      <c r="B2797">
        <v>57.875599999999999</v>
      </c>
      <c r="C2797">
        <v>10.8279</v>
      </c>
      <c r="D2797">
        <v>14.751099999999999</v>
      </c>
      <c r="E2797">
        <v>29.1069</v>
      </c>
      <c r="F2797">
        <v>25.1555</v>
      </c>
      <c r="G2797">
        <v>32.200299999999999</v>
      </c>
      <c r="H2797">
        <v>19.739999999999998</v>
      </c>
      <c r="I2797">
        <v>9.6190200000000008</v>
      </c>
      <c r="J2797">
        <v>44.990099999999998</v>
      </c>
      <c r="K2797">
        <v>66.416600000000003</v>
      </c>
      <c r="L2797">
        <v>63.815199999999997</v>
      </c>
      <c r="M2797">
        <v>11.2676</v>
      </c>
      <c r="N2797">
        <v>31.346699999999998</v>
      </c>
      <c r="O2797">
        <v>20.0687</v>
      </c>
      <c r="P2797">
        <v>33.365299999999998</v>
      </c>
      <c r="Q2797">
        <v>2.17</v>
      </c>
      <c r="R2797">
        <v>52.051200000000001</v>
      </c>
      <c r="S2797">
        <v>12.0618</v>
      </c>
      <c r="T2797">
        <v>21.907399999999999</v>
      </c>
      <c r="U2797">
        <v>105.8107</v>
      </c>
      <c r="V2797">
        <v>26.761299999999999</v>
      </c>
      <c r="W2797">
        <v>23.744700000000002</v>
      </c>
      <c r="X2797">
        <v>36.159300000000002</v>
      </c>
      <c r="Y2797">
        <v>102.42019999999999</v>
      </c>
      <c r="Z2797">
        <v>12.7158</v>
      </c>
      <c r="AA2797">
        <v>17.899999999999999</v>
      </c>
      <c r="AB2797">
        <v>37.273400000000002</v>
      </c>
      <c r="AC2797">
        <v>28.582599999999999</v>
      </c>
      <c r="AD2797">
        <v>17.329999999999998</v>
      </c>
      <c r="AE2797">
        <v>47.322499999999998</v>
      </c>
      <c r="AF2797">
        <v>19.726500000000001</v>
      </c>
      <c r="AG2797">
        <v>16.220800000000001</v>
      </c>
      <c r="AH2797">
        <v>29.142099999999999</v>
      </c>
      <c r="AI2797">
        <v>12.301600000000001</v>
      </c>
      <c r="AJ2797">
        <v>38.843000000000004</v>
      </c>
      <c r="AK2797" t="e">
        <v>#N/A</v>
      </c>
      <c r="AL2797">
        <v>38.2911</v>
      </c>
      <c r="AM2797">
        <v>28.551400000000001</v>
      </c>
      <c r="AN2797">
        <v>52.042700000000004</v>
      </c>
      <c r="AO2797">
        <v>21.1204</v>
      </c>
      <c r="AP2797">
        <v>12.400399999999999</v>
      </c>
      <c r="AQ2797">
        <v>33.955199999999998</v>
      </c>
      <c r="AR2797">
        <v>27.859300000000001</v>
      </c>
    </row>
    <row r="2798" spans="1:44" x14ac:dyDescent="0.25">
      <c r="A2798" s="1">
        <v>40619</v>
      </c>
      <c r="B2798">
        <v>58.407299999999999</v>
      </c>
      <c r="C2798">
        <v>11.028</v>
      </c>
      <c r="D2798">
        <v>14.786099999999999</v>
      </c>
      <c r="E2798">
        <v>29.722300000000001</v>
      </c>
      <c r="F2798">
        <v>25.137699999999999</v>
      </c>
      <c r="G2798">
        <v>32.528500000000001</v>
      </c>
      <c r="H2798">
        <v>19.73</v>
      </c>
      <c r="I2798">
        <v>9.78566</v>
      </c>
      <c r="J2798">
        <v>45.223799999999997</v>
      </c>
      <c r="K2798">
        <v>67.957700000000003</v>
      </c>
      <c r="L2798">
        <v>65.317800000000005</v>
      </c>
      <c r="M2798">
        <v>11.1921</v>
      </c>
      <c r="N2798">
        <v>31.6555</v>
      </c>
      <c r="O2798">
        <v>20.2134</v>
      </c>
      <c r="P2798">
        <v>33.755000000000003</v>
      </c>
      <c r="Q2798">
        <v>2.14</v>
      </c>
      <c r="R2798">
        <v>53.063800000000001</v>
      </c>
      <c r="S2798">
        <v>12.1873</v>
      </c>
      <c r="T2798">
        <v>21.500599999999999</v>
      </c>
      <c r="U2798">
        <v>106.34569999999999</v>
      </c>
      <c r="V2798">
        <v>27.5168</v>
      </c>
      <c r="W2798">
        <v>23.707899999999999</v>
      </c>
      <c r="X2798">
        <v>36.606000000000002</v>
      </c>
      <c r="Y2798">
        <v>102.81950000000001</v>
      </c>
      <c r="Z2798">
        <v>12.725199999999999</v>
      </c>
      <c r="AA2798">
        <v>18</v>
      </c>
      <c r="AB2798">
        <v>37.435000000000002</v>
      </c>
      <c r="AC2798">
        <v>28.9619</v>
      </c>
      <c r="AD2798">
        <v>17.11</v>
      </c>
      <c r="AE2798">
        <v>47.156199999999998</v>
      </c>
      <c r="AF2798">
        <v>19.8794</v>
      </c>
      <c r="AG2798">
        <v>16.152899999999999</v>
      </c>
      <c r="AH2798">
        <v>29.233699999999999</v>
      </c>
      <c r="AI2798">
        <v>12.6233</v>
      </c>
      <c r="AJ2798">
        <v>39.149500000000003</v>
      </c>
      <c r="AK2798" t="e">
        <v>#N/A</v>
      </c>
      <c r="AL2798">
        <v>38.560200000000002</v>
      </c>
      <c r="AM2798">
        <v>28.721900000000002</v>
      </c>
      <c r="AN2798">
        <v>52.613599999999998</v>
      </c>
      <c r="AO2798">
        <v>21.6722</v>
      </c>
      <c r="AP2798">
        <v>12.4353</v>
      </c>
      <c r="AQ2798">
        <v>33.820099999999996</v>
      </c>
      <c r="AR2798">
        <v>27.863199999999999</v>
      </c>
    </row>
    <row r="2799" spans="1:44" x14ac:dyDescent="0.25">
      <c r="A2799" s="1">
        <v>40620</v>
      </c>
      <c r="B2799">
        <v>58.075800000000001</v>
      </c>
      <c r="C2799">
        <v>10.997999999999999</v>
      </c>
      <c r="D2799">
        <v>14.870100000000001</v>
      </c>
      <c r="E2799">
        <v>29.966100000000001</v>
      </c>
      <c r="F2799">
        <v>24.3902</v>
      </c>
      <c r="G2799">
        <v>31.855899999999998</v>
      </c>
      <c r="H2799">
        <v>19.649999999999999</v>
      </c>
      <c r="I2799">
        <v>9.7399799999999992</v>
      </c>
      <c r="J2799">
        <v>45.345500000000001</v>
      </c>
      <c r="K2799">
        <v>68.618799999999993</v>
      </c>
      <c r="L2799">
        <v>65.09</v>
      </c>
      <c r="M2799">
        <v>11.1836</v>
      </c>
      <c r="N2799">
        <v>31.725200000000001</v>
      </c>
      <c r="O2799">
        <v>20.168299999999999</v>
      </c>
      <c r="P2799">
        <v>33.875999999999998</v>
      </c>
      <c r="Q2799">
        <v>2.3220000000000001</v>
      </c>
      <c r="R2799">
        <v>52.389699999999998</v>
      </c>
      <c r="S2799">
        <v>12.0975</v>
      </c>
      <c r="T2799">
        <v>21.5868</v>
      </c>
      <c r="U2799">
        <v>108.24630000000001</v>
      </c>
      <c r="V2799">
        <v>27.199000000000002</v>
      </c>
      <c r="W2799">
        <v>23.654199999999999</v>
      </c>
      <c r="X2799">
        <v>36.706699999999998</v>
      </c>
      <c r="Y2799">
        <v>103.03279999999999</v>
      </c>
      <c r="Z2799">
        <v>12.630699999999999</v>
      </c>
      <c r="AA2799">
        <v>18.25</v>
      </c>
      <c r="AB2799">
        <v>37.381999999999998</v>
      </c>
      <c r="AC2799">
        <v>29.463699999999999</v>
      </c>
      <c r="AD2799">
        <v>17.14</v>
      </c>
      <c r="AE2799">
        <v>46.474600000000002</v>
      </c>
      <c r="AF2799">
        <v>19.996700000000001</v>
      </c>
      <c r="AG2799">
        <v>16.021799999999999</v>
      </c>
      <c r="AH2799">
        <v>26.3203</v>
      </c>
      <c r="AI2799">
        <v>12.6996</v>
      </c>
      <c r="AJ2799">
        <v>38.909599999999998</v>
      </c>
      <c r="AK2799" t="e">
        <v>#N/A</v>
      </c>
      <c r="AL2799">
        <v>37.812600000000003</v>
      </c>
      <c r="AM2799">
        <v>28.688099999999999</v>
      </c>
      <c r="AN2799">
        <v>52.5839</v>
      </c>
      <c r="AO2799">
        <v>21.789100000000001</v>
      </c>
      <c r="AP2799">
        <v>12.322699999999999</v>
      </c>
      <c r="AQ2799">
        <v>33.616399999999999</v>
      </c>
      <c r="AR2799">
        <v>27.933199999999999</v>
      </c>
    </row>
    <row r="2800" spans="1:44" x14ac:dyDescent="0.25">
      <c r="A2800" s="1">
        <v>40623</v>
      </c>
      <c r="B2800">
        <v>59.093899999999998</v>
      </c>
      <c r="C2800">
        <v>11.247400000000001</v>
      </c>
      <c r="D2800">
        <v>15.012</v>
      </c>
      <c r="E2800">
        <v>29.932400000000001</v>
      </c>
      <c r="F2800">
        <v>25.725200000000001</v>
      </c>
      <c r="G2800">
        <v>32.54</v>
      </c>
      <c r="H2800">
        <v>19.95</v>
      </c>
      <c r="I2800">
        <v>9.7029300000000003</v>
      </c>
      <c r="J2800">
        <v>46.512900000000002</v>
      </c>
      <c r="K2800">
        <v>69.954400000000007</v>
      </c>
      <c r="L2800">
        <v>66.302999999999997</v>
      </c>
      <c r="M2800">
        <v>11.2957</v>
      </c>
      <c r="N2800">
        <v>31.090699999999998</v>
      </c>
      <c r="O2800">
        <v>20.355899999999998</v>
      </c>
      <c r="P2800">
        <v>34.257800000000003</v>
      </c>
      <c r="Q2800">
        <v>2.29</v>
      </c>
      <c r="R2800">
        <v>53.437199999999997</v>
      </c>
      <c r="S2800">
        <v>12.337</v>
      </c>
      <c r="T2800">
        <v>21.104900000000001</v>
      </c>
      <c r="U2800">
        <v>107.92659999999999</v>
      </c>
      <c r="V2800">
        <v>27.371300000000002</v>
      </c>
      <c r="W2800">
        <v>23.828800000000001</v>
      </c>
      <c r="X2800">
        <v>37.313099999999999</v>
      </c>
      <c r="Y2800">
        <v>103.746</v>
      </c>
      <c r="Z2800">
        <v>12.7378</v>
      </c>
      <c r="AA2800">
        <v>18.55</v>
      </c>
      <c r="AB2800">
        <v>37.378700000000002</v>
      </c>
      <c r="AC2800">
        <v>29.260300000000001</v>
      </c>
      <c r="AD2800">
        <v>16.989999999999998</v>
      </c>
      <c r="AE2800">
        <v>46.7532</v>
      </c>
      <c r="AF2800">
        <v>20.206</v>
      </c>
      <c r="AG2800">
        <v>16.290400000000002</v>
      </c>
      <c r="AH2800">
        <v>25.948399999999999</v>
      </c>
      <c r="AI2800">
        <v>12.516999999999999</v>
      </c>
      <c r="AJ2800">
        <v>39.181600000000003</v>
      </c>
      <c r="AK2800" t="e">
        <v>#N/A</v>
      </c>
      <c r="AL2800">
        <v>38.219099999999997</v>
      </c>
      <c r="AM2800">
        <v>28.9542</v>
      </c>
      <c r="AN2800">
        <v>53.195700000000002</v>
      </c>
      <c r="AO2800">
        <v>22.065999999999999</v>
      </c>
      <c r="AP2800">
        <v>12.3599</v>
      </c>
      <c r="AQ2800">
        <v>33.724600000000002</v>
      </c>
      <c r="AR2800">
        <v>28.205100000000002</v>
      </c>
    </row>
    <row r="2801" spans="1:44" x14ac:dyDescent="0.25">
      <c r="A2801" s="1">
        <v>40624</v>
      </c>
      <c r="B2801">
        <v>58.860999999999997</v>
      </c>
      <c r="C2801">
        <v>11.166</v>
      </c>
      <c r="D2801">
        <v>15.1609</v>
      </c>
      <c r="E2801">
        <v>30.186599999999999</v>
      </c>
      <c r="F2801">
        <v>25.6389</v>
      </c>
      <c r="G2801">
        <v>32.683</v>
      </c>
      <c r="H2801">
        <v>19.850000000000001</v>
      </c>
      <c r="I2801">
        <v>9.5741300000000003</v>
      </c>
      <c r="J2801">
        <v>46.881399999999999</v>
      </c>
      <c r="K2801">
        <v>69.351200000000006</v>
      </c>
      <c r="L2801">
        <v>66.248800000000003</v>
      </c>
      <c r="M2801">
        <v>11.321</v>
      </c>
      <c r="N2801">
        <v>30.984100000000002</v>
      </c>
      <c r="O2801">
        <v>20.3124</v>
      </c>
      <c r="P2801">
        <v>34.115099999999998</v>
      </c>
      <c r="Q2801">
        <v>2.2799999999999998</v>
      </c>
      <c r="R2801">
        <v>53.192799999999998</v>
      </c>
      <c r="S2801">
        <v>12.1785</v>
      </c>
      <c r="T2801">
        <v>20.715699999999998</v>
      </c>
      <c r="U2801">
        <v>108.1878</v>
      </c>
      <c r="V2801">
        <v>27.318899999999999</v>
      </c>
      <c r="W2801">
        <v>23.7089</v>
      </c>
      <c r="X2801">
        <v>36.941800000000001</v>
      </c>
      <c r="Y2801">
        <v>103.8322</v>
      </c>
      <c r="Z2801">
        <v>12.6974</v>
      </c>
      <c r="AA2801">
        <v>18.5</v>
      </c>
      <c r="AB2801">
        <v>37.308599999999998</v>
      </c>
      <c r="AC2801">
        <v>29.122800000000002</v>
      </c>
      <c r="AD2801">
        <v>17.04</v>
      </c>
      <c r="AE2801">
        <v>46.7669</v>
      </c>
      <c r="AF2801">
        <v>20.268999999999998</v>
      </c>
      <c r="AG2801">
        <v>16.2517</v>
      </c>
      <c r="AH2801">
        <v>25.448499999999999</v>
      </c>
      <c r="AI2801">
        <v>12.477</v>
      </c>
      <c r="AJ2801">
        <v>38.898400000000002</v>
      </c>
      <c r="AK2801" t="e">
        <v>#N/A</v>
      </c>
      <c r="AL2801">
        <v>37.7395</v>
      </c>
      <c r="AM2801">
        <v>28.618300000000001</v>
      </c>
      <c r="AN2801">
        <v>52.753799999999998</v>
      </c>
      <c r="AO2801">
        <v>22.335899999999999</v>
      </c>
      <c r="AP2801">
        <v>12.283300000000001</v>
      </c>
      <c r="AQ2801">
        <v>33.736199999999997</v>
      </c>
      <c r="AR2801">
        <v>27.915400000000002</v>
      </c>
    </row>
    <row r="2802" spans="1:44" x14ac:dyDescent="0.25">
      <c r="A2802" s="1">
        <v>40625</v>
      </c>
      <c r="B2802">
        <v>60.112699999999997</v>
      </c>
      <c r="C2802">
        <v>11.5665</v>
      </c>
      <c r="D2802">
        <v>15.349299999999999</v>
      </c>
      <c r="E2802">
        <v>30.529900000000001</v>
      </c>
      <c r="F2802">
        <v>25.495999999999999</v>
      </c>
      <c r="G2802">
        <v>32.6629</v>
      </c>
      <c r="H2802">
        <v>19.79</v>
      </c>
      <c r="I2802">
        <v>9.4654199999999999</v>
      </c>
      <c r="J2802">
        <v>47.700800000000001</v>
      </c>
      <c r="K2802">
        <v>69.699600000000004</v>
      </c>
      <c r="L2802">
        <v>66.758499999999998</v>
      </c>
      <c r="M2802">
        <v>11.4659</v>
      </c>
      <c r="N2802">
        <v>31.007000000000001</v>
      </c>
      <c r="O2802">
        <v>20.6645</v>
      </c>
      <c r="P2802">
        <v>34.161900000000003</v>
      </c>
      <c r="Q2802">
        <v>2.21</v>
      </c>
      <c r="R2802">
        <v>53.500999999999998</v>
      </c>
      <c r="S2802">
        <v>12.2683</v>
      </c>
      <c r="T2802">
        <v>21.110199999999999</v>
      </c>
      <c r="U2802">
        <v>107.90949999999999</v>
      </c>
      <c r="V2802">
        <v>27.681000000000001</v>
      </c>
      <c r="W2802">
        <v>24.051400000000001</v>
      </c>
      <c r="X2802">
        <v>37.505600000000001</v>
      </c>
      <c r="Y2802">
        <v>105.3938</v>
      </c>
      <c r="Z2802">
        <v>12.853400000000001</v>
      </c>
      <c r="AA2802">
        <v>18.37</v>
      </c>
      <c r="AB2802">
        <v>37.461799999999997</v>
      </c>
      <c r="AC2802">
        <v>29.3611</v>
      </c>
      <c r="AD2802">
        <v>17.18</v>
      </c>
      <c r="AE2802">
        <v>47.435000000000002</v>
      </c>
      <c r="AF2802">
        <v>20.4392</v>
      </c>
      <c r="AG2802">
        <v>16.4864</v>
      </c>
      <c r="AH2802">
        <v>26.183700000000002</v>
      </c>
      <c r="AI2802">
        <v>12.5306</v>
      </c>
      <c r="AJ2802">
        <v>39.091999999999999</v>
      </c>
      <c r="AK2802" t="e">
        <v>#N/A</v>
      </c>
      <c r="AL2802">
        <v>38.037399999999998</v>
      </c>
      <c r="AM2802">
        <v>28.776800000000001</v>
      </c>
      <c r="AN2802">
        <v>53.676299999999998</v>
      </c>
      <c r="AO2802">
        <v>22.4726</v>
      </c>
      <c r="AP2802">
        <v>12.415800000000001</v>
      </c>
      <c r="AQ2802">
        <v>33.680399999999999</v>
      </c>
      <c r="AR2802">
        <v>28.6053</v>
      </c>
    </row>
    <row r="2803" spans="1:44" x14ac:dyDescent="0.25">
      <c r="A2803" s="1">
        <v>40626</v>
      </c>
      <c r="B2803">
        <v>60.433900000000001</v>
      </c>
      <c r="C2803">
        <v>11.6823</v>
      </c>
      <c r="D2803">
        <v>15.549799999999999</v>
      </c>
      <c r="E2803">
        <v>30.933900000000001</v>
      </c>
      <c r="F2803">
        <v>25.349799999999998</v>
      </c>
      <c r="G2803">
        <v>33.238300000000002</v>
      </c>
      <c r="H2803">
        <v>20.260000000000002</v>
      </c>
      <c r="I2803">
        <v>9.3527900000000006</v>
      </c>
      <c r="J2803">
        <v>47.754100000000001</v>
      </c>
      <c r="K2803">
        <v>70.790700000000001</v>
      </c>
      <c r="L2803">
        <v>66.733000000000004</v>
      </c>
      <c r="M2803">
        <v>11.328900000000001</v>
      </c>
      <c r="N2803">
        <v>31.2361</v>
      </c>
      <c r="O2803">
        <v>20.811399999999999</v>
      </c>
      <c r="P2803">
        <v>34.322000000000003</v>
      </c>
      <c r="Q2803">
        <v>2.234</v>
      </c>
      <c r="R2803">
        <v>53.615499999999997</v>
      </c>
      <c r="S2803">
        <v>12.432399999999999</v>
      </c>
      <c r="T2803">
        <v>21.278099999999998</v>
      </c>
      <c r="U2803">
        <v>108.2278</v>
      </c>
      <c r="V2803">
        <v>28.3748</v>
      </c>
      <c r="W2803">
        <v>24.551200000000001</v>
      </c>
      <c r="X2803">
        <v>37.940899999999999</v>
      </c>
      <c r="Y2803">
        <v>105.7907</v>
      </c>
      <c r="Z2803">
        <v>12.9178</v>
      </c>
      <c r="AA2803">
        <v>18.739999999999998</v>
      </c>
      <c r="AB2803">
        <v>37.680999999999997</v>
      </c>
      <c r="AC2803">
        <v>29.461400000000001</v>
      </c>
      <c r="AD2803">
        <v>17.22</v>
      </c>
      <c r="AE2803">
        <v>47.7166</v>
      </c>
      <c r="AF2803">
        <v>20.507200000000001</v>
      </c>
      <c r="AG2803">
        <v>16.6767</v>
      </c>
      <c r="AH2803">
        <v>26.032299999999999</v>
      </c>
      <c r="AI2803">
        <v>12.7768</v>
      </c>
      <c r="AJ2803">
        <v>39.261800000000001</v>
      </c>
      <c r="AK2803" t="e">
        <v>#N/A</v>
      </c>
      <c r="AL2803">
        <v>38.319499999999998</v>
      </c>
      <c r="AM2803">
        <v>29.500399999999999</v>
      </c>
      <c r="AN2803">
        <v>54.2971</v>
      </c>
      <c r="AO2803">
        <v>22.6069</v>
      </c>
      <c r="AP2803">
        <v>12.538399999999999</v>
      </c>
      <c r="AQ2803">
        <v>34.319499999999998</v>
      </c>
      <c r="AR2803">
        <v>29.041499999999999</v>
      </c>
    </row>
    <row r="2804" spans="1:44" x14ac:dyDescent="0.25">
      <c r="A2804" s="1">
        <v>40627</v>
      </c>
      <c r="B2804">
        <v>60.287100000000002</v>
      </c>
      <c r="C2804">
        <v>11.679399999999999</v>
      </c>
      <c r="D2804">
        <v>15.498100000000001</v>
      </c>
      <c r="E2804">
        <v>30.962399999999999</v>
      </c>
      <c r="F2804">
        <v>25.5199</v>
      </c>
      <c r="G2804">
        <v>33.902500000000003</v>
      </c>
      <c r="H2804">
        <v>20.420000000000002</v>
      </c>
      <c r="I2804">
        <v>9.26417</v>
      </c>
      <c r="J2804">
        <v>48.179099999999998</v>
      </c>
      <c r="K2804">
        <v>71.326700000000002</v>
      </c>
      <c r="L2804">
        <v>67.681799999999996</v>
      </c>
      <c r="M2804">
        <v>11.287000000000001</v>
      </c>
      <c r="N2804">
        <v>31.4772</v>
      </c>
      <c r="O2804">
        <v>21.001200000000001</v>
      </c>
      <c r="P2804">
        <v>34.622300000000003</v>
      </c>
      <c r="Q2804">
        <v>2.3889999999999998</v>
      </c>
      <c r="R2804">
        <v>54.242199999999997</v>
      </c>
      <c r="S2804">
        <v>12.424899999999999</v>
      </c>
      <c r="T2804">
        <v>21.351900000000001</v>
      </c>
      <c r="U2804">
        <v>107.0133</v>
      </c>
      <c r="V2804">
        <v>28.025300000000001</v>
      </c>
      <c r="W2804">
        <v>24.613299999999999</v>
      </c>
      <c r="X2804">
        <v>37.752200000000002</v>
      </c>
      <c r="Y2804">
        <v>107.3039</v>
      </c>
      <c r="Z2804">
        <v>12.923299999999999</v>
      </c>
      <c r="AA2804">
        <v>18.739999999999998</v>
      </c>
      <c r="AB2804">
        <v>37.683700000000002</v>
      </c>
      <c r="AC2804">
        <v>29.572399999999998</v>
      </c>
      <c r="AD2804">
        <v>17.399999999999999</v>
      </c>
      <c r="AE2804">
        <v>47.964599999999997</v>
      </c>
      <c r="AF2804">
        <v>20.431899999999999</v>
      </c>
      <c r="AG2804">
        <v>16.569099999999999</v>
      </c>
      <c r="AH2804">
        <v>26.032499999999999</v>
      </c>
      <c r="AI2804">
        <v>12.8202</v>
      </c>
      <c r="AJ2804">
        <v>39.130800000000001</v>
      </c>
      <c r="AK2804" t="e">
        <v>#N/A</v>
      </c>
      <c r="AL2804">
        <v>38.452500000000001</v>
      </c>
      <c r="AM2804">
        <v>29.4938</v>
      </c>
      <c r="AN2804">
        <v>54.846200000000003</v>
      </c>
      <c r="AO2804">
        <v>22.694700000000001</v>
      </c>
      <c r="AP2804">
        <v>12.451499999999999</v>
      </c>
      <c r="AQ2804">
        <v>34.194299999999998</v>
      </c>
      <c r="AR2804">
        <v>29.142900000000001</v>
      </c>
    </row>
    <row r="2805" spans="1:44" x14ac:dyDescent="0.25">
      <c r="A2805" s="1">
        <v>40630</v>
      </c>
      <c r="B2805">
        <v>60.545099999999998</v>
      </c>
      <c r="C2805">
        <v>11.851599999999999</v>
      </c>
      <c r="D2805">
        <v>15.7287</v>
      </c>
      <c r="E2805">
        <v>31.234400000000001</v>
      </c>
      <c r="F2805">
        <v>25.551400000000001</v>
      </c>
      <c r="G2805">
        <v>33.996299999999998</v>
      </c>
      <c r="H2805">
        <v>20.71</v>
      </c>
      <c r="I2805">
        <v>9.33995</v>
      </c>
      <c r="J2805">
        <v>48.437600000000003</v>
      </c>
      <c r="K2805">
        <v>71.952399999999997</v>
      </c>
      <c r="L2805">
        <v>67.610299999999995</v>
      </c>
      <c r="M2805">
        <v>11.281499999999999</v>
      </c>
      <c r="N2805">
        <v>31.450299999999999</v>
      </c>
      <c r="O2805">
        <v>21.0639</v>
      </c>
      <c r="P2805">
        <v>34.717700000000001</v>
      </c>
      <c r="Q2805">
        <v>2.6970000000000001</v>
      </c>
      <c r="R2805">
        <v>54.465200000000003</v>
      </c>
      <c r="S2805">
        <v>12.4985</v>
      </c>
      <c r="T2805">
        <v>21.055099999999999</v>
      </c>
      <c r="U2805">
        <v>106.6241</v>
      </c>
      <c r="V2805">
        <v>27.932600000000001</v>
      </c>
      <c r="W2805">
        <v>24.249500000000001</v>
      </c>
      <c r="X2805">
        <v>38.590800000000002</v>
      </c>
      <c r="Y2805">
        <v>107.39960000000001</v>
      </c>
      <c r="Z2805">
        <v>12.980600000000001</v>
      </c>
      <c r="AA2805">
        <v>19.2</v>
      </c>
      <c r="AB2805">
        <v>38.073700000000002</v>
      </c>
      <c r="AC2805">
        <v>29.812200000000001</v>
      </c>
      <c r="AD2805">
        <v>17.48</v>
      </c>
      <c r="AE2805">
        <v>48.088000000000001</v>
      </c>
      <c r="AF2805">
        <v>20.4771</v>
      </c>
      <c r="AG2805">
        <v>16.5305</v>
      </c>
      <c r="AH2805">
        <v>25.923400000000001</v>
      </c>
      <c r="AI2805">
        <v>12.8453</v>
      </c>
      <c r="AJ2805">
        <v>39.220100000000002</v>
      </c>
      <c r="AK2805" t="e">
        <v>#N/A</v>
      </c>
      <c r="AL2805">
        <v>38.634099999999997</v>
      </c>
      <c r="AM2805">
        <v>29.749700000000001</v>
      </c>
      <c r="AN2805">
        <v>55.137599999999999</v>
      </c>
      <c r="AO2805">
        <v>23.110499999999998</v>
      </c>
      <c r="AP2805">
        <v>12.639799999999999</v>
      </c>
      <c r="AQ2805">
        <v>34.291400000000003</v>
      </c>
      <c r="AR2805">
        <v>29.008299999999998</v>
      </c>
    </row>
    <row r="2806" spans="1:44" x14ac:dyDescent="0.25">
      <c r="A2806" s="1">
        <v>40631</v>
      </c>
      <c r="B2806">
        <v>60.870800000000003</v>
      </c>
      <c r="C2806">
        <v>11.994300000000001</v>
      </c>
      <c r="D2806">
        <v>15.6425</v>
      </c>
      <c r="E2806">
        <v>31.1111</v>
      </c>
      <c r="F2806">
        <v>25.363399999999999</v>
      </c>
      <c r="G2806">
        <v>33.964500000000001</v>
      </c>
      <c r="H2806">
        <v>21.13</v>
      </c>
      <c r="I2806">
        <v>9.3034800000000004</v>
      </c>
      <c r="J2806">
        <v>48.531500000000001</v>
      </c>
      <c r="K2806">
        <v>72.526600000000002</v>
      </c>
      <c r="L2806">
        <v>68.292900000000003</v>
      </c>
      <c r="M2806">
        <v>11.459</v>
      </c>
      <c r="N2806">
        <v>31.515999999999998</v>
      </c>
      <c r="O2806">
        <v>21.235900000000001</v>
      </c>
      <c r="P2806">
        <v>35.057600000000001</v>
      </c>
      <c r="Q2806">
        <v>2.5</v>
      </c>
      <c r="R2806">
        <v>54.190300000000001</v>
      </c>
      <c r="S2806">
        <v>12.537699999999999</v>
      </c>
      <c r="T2806">
        <v>21.174399999999999</v>
      </c>
      <c r="U2806">
        <v>107.7259</v>
      </c>
      <c r="V2806">
        <v>27.183900000000001</v>
      </c>
      <c r="W2806">
        <v>24.883900000000001</v>
      </c>
      <c r="X2806">
        <v>39.342500000000001</v>
      </c>
      <c r="Y2806">
        <v>108.1426</v>
      </c>
      <c r="Z2806">
        <v>12.911</v>
      </c>
      <c r="AA2806">
        <v>18.989999999999998</v>
      </c>
      <c r="AB2806">
        <v>37.968800000000002</v>
      </c>
      <c r="AC2806">
        <v>29.779</v>
      </c>
      <c r="AD2806">
        <v>17.27</v>
      </c>
      <c r="AE2806">
        <v>48.208399999999997</v>
      </c>
      <c r="AF2806">
        <v>20.635300000000001</v>
      </c>
      <c r="AG2806">
        <v>16.5425</v>
      </c>
      <c r="AH2806">
        <v>26.020900000000001</v>
      </c>
      <c r="AI2806">
        <v>12.883699999999999</v>
      </c>
      <c r="AJ2806">
        <v>39.525100000000002</v>
      </c>
      <c r="AK2806" t="e">
        <v>#N/A</v>
      </c>
      <c r="AL2806">
        <v>38.769799999999996</v>
      </c>
      <c r="AM2806">
        <v>30.090499999999999</v>
      </c>
      <c r="AN2806">
        <v>55.432699999999997</v>
      </c>
      <c r="AO2806">
        <v>23.384499999999999</v>
      </c>
      <c r="AP2806">
        <v>12.513999999999999</v>
      </c>
      <c r="AQ2806">
        <v>34.254399999999997</v>
      </c>
      <c r="AR2806">
        <v>29.224</v>
      </c>
    </row>
    <row r="2807" spans="1:44" x14ac:dyDescent="0.25">
      <c r="A2807" s="1">
        <v>40632</v>
      </c>
      <c r="B2807">
        <v>60.524999999999999</v>
      </c>
      <c r="C2807">
        <v>12.076599999999999</v>
      </c>
      <c r="D2807">
        <v>15.7</v>
      </c>
      <c r="E2807">
        <v>31.234999999999999</v>
      </c>
      <c r="F2807">
        <v>25.229199999999999</v>
      </c>
      <c r="G2807">
        <v>33.6815</v>
      </c>
      <c r="H2807">
        <v>21.81</v>
      </c>
      <c r="I2807">
        <v>9.3572000000000006</v>
      </c>
      <c r="J2807">
        <v>48.567300000000003</v>
      </c>
      <c r="K2807">
        <v>73.051400000000001</v>
      </c>
      <c r="L2807">
        <v>68.582899999999995</v>
      </c>
      <c r="M2807">
        <v>11.3673</v>
      </c>
      <c r="N2807">
        <v>31.462299999999999</v>
      </c>
      <c r="O2807">
        <v>21.303000000000001</v>
      </c>
      <c r="P2807">
        <v>35.497999999999998</v>
      </c>
      <c r="Q2807">
        <v>2.4209999999999998</v>
      </c>
      <c r="R2807">
        <v>54.903799999999997</v>
      </c>
      <c r="S2807">
        <v>12.6738</v>
      </c>
      <c r="T2807">
        <v>21.444199999999999</v>
      </c>
      <c r="U2807">
        <v>107.94970000000001</v>
      </c>
      <c r="V2807">
        <v>27.263100000000001</v>
      </c>
      <c r="W2807">
        <v>24.7559</v>
      </c>
      <c r="X2807">
        <v>39.268900000000002</v>
      </c>
      <c r="Y2807">
        <v>108.4355</v>
      </c>
      <c r="Z2807">
        <v>13.003399999999999</v>
      </c>
      <c r="AA2807">
        <v>20.54</v>
      </c>
      <c r="AB2807">
        <v>38.006599999999999</v>
      </c>
      <c r="AC2807">
        <v>30.006</v>
      </c>
      <c r="AD2807">
        <v>17.36</v>
      </c>
      <c r="AE2807">
        <v>48.407200000000003</v>
      </c>
      <c r="AF2807">
        <v>20.927</v>
      </c>
      <c r="AG2807">
        <v>16.592099999999999</v>
      </c>
      <c r="AH2807">
        <v>26.109300000000001</v>
      </c>
      <c r="AI2807">
        <v>12.836600000000001</v>
      </c>
      <c r="AJ2807">
        <v>39.902099999999997</v>
      </c>
      <c r="AK2807" t="e">
        <v>#N/A</v>
      </c>
      <c r="AL2807">
        <v>38.788600000000002</v>
      </c>
      <c r="AM2807">
        <v>30.660399999999999</v>
      </c>
      <c r="AN2807">
        <v>55.410600000000002</v>
      </c>
      <c r="AO2807">
        <v>23.4483</v>
      </c>
      <c r="AP2807">
        <v>12.8439</v>
      </c>
      <c r="AQ2807">
        <v>34.261499999999998</v>
      </c>
      <c r="AR2807">
        <v>29.4528</v>
      </c>
    </row>
    <row r="2808" spans="1:44" x14ac:dyDescent="0.25">
      <c r="A2808" s="1">
        <v>40633</v>
      </c>
      <c r="B2808">
        <v>60.695099999999996</v>
      </c>
      <c r="C2808">
        <v>11.9908</v>
      </c>
      <c r="D2808">
        <v>15.523</v>
      </c>
      <c r="E2808">
        <v>30.498699999999999</v>
      </c>
      <c r="F2808">
        <v>24.389900000000001</v>
      </c>
      <c r="G2808">
        <v>33.392600000000002</v>
      </c>
      <c r="H2808">
        <v>21.61</v>
      </c>
      <c r="I2808">
        <v>9.1973199999999995</v>
      </c>
      <c r="J2808">
        <v>48.252099999999999</v>
      </c>
      <c r="K2808">
        <v>72.332899999999995</v>
      </c>
      <c r="L2808">
        <v>67.690700000000007</v>
      </c>
      <c r="M2808">
        <v>11.156599999999999</v>
      </c>
      <c r="N2808">
        <v>30.992100000000001</v>
      </c>
      <c r="O2808">
        <v>21.223500000000001</v>
      </c>
      <c r="P2808">
        <v>34.951300000000003</v>
      </c>
      <c r="Q2808">
        <v>2.2930000000000001</v>
      </c>
      <c r="R2808">
        <v>54.2196</v>
      </c>
      <c r="S2808">
        <v>12.532</v>
      </c>
      <c r="T2808">
        <v>20.917000000000002</v>
      </c>
      <c r="U2808">
        <v>106.7443</v>
      </c>
      <c r="V2808">
        <v>26.822500000000002</v>
      </c>
      <c r="W2808">
        <v>24.218699999999998</v>
      </c>
      <c r="X2808">
        <v>39.024000000000001</v>
      </c>
      <c r="Y2808">
        <v>107.19410000000001</v>
      </c>
      <c r="Z2808">
        <v>12.719900000000001</v>
      </c>
      <c r="AA2808">
        <v>20.52</v>
      </c>
      <c r="AB2808">
        <v>37.6111</v>
      </c>
      <c r="AC2808">
        <v>29.534700000000001</v>
      </c>
      <c r="AD2808">
        <v>17.399999999999999</v>
      </c>
      <c r="AE2808">
        <v>48.185899999999997</v>
      </c>
      <c r="AF2808">
        <v>20.573899999999998</v>
      </c>
      <c r="AG2808">
        <v>16.3141</v>
      </c>
      <c r="AH2808">
        <v>25.54</v>
      </c>
      <c r="AI2808">
        <v>12.7121</v>
      </c>
      <c r="AJ2808">
        <v>39.337200000000003</v>
      </c>
      <c r="AK2808" t="e">
        <v>#N/A</v>
      </c>
      <c r="AL2808">
        <v>38.527500000000003</v>
      </c>
      <c r="AM2808">
        <v>30.274000000000001</v>
      </c>
      <c r="AN2808">
        <v>55.228299999999997</v>
      </c>
      <c r="AO2808">
        <v>23.303599999999999</v>
      </c>
      <c r="AP2808">
        <v>12.6334</v>
      </c>
      <c r="AQ2808">
        <v>33.778199999999998</v>
      </c>
      <c r="AR2808">
        <v>29.035</v>
      </c>
    </row>
    <row r="2809" spans="1:44" x14ac:dyDescent="0.25">
      <c r="A2809" s="1">
        <v>40634</v>
      </c>
      <c r="B2809">
        <v>60.737099999999998</v>
      </c>
      <c r="C2809">
        <v>11.9171</v>
      </c>
      <c r="D2809">
        <v>15.5655</v>
      </c>
      <c r="E2809">
        <v>30.749500000000001</v>
      </c>
      <c r="F2809">
        <v>24.405999999999999</v>
      </c>
      <c r="G2809">
        <v>33.168300000000002</v>
      </c>
      <c r="H2809">
        <v>21.46</v>
      </c>
      <c r="I2809">
        <v>9.2680000000000007</v>
      </c>
      <c r="J2809">
        <v>48.529800000000002</v>
      </c>
      <c r="K2809">
        <v>73.825599999999994</v>
      </c>
      <c r="L2809">
        <v>68.531800000000004</v>
      </c>
      <c r="M2809">
        <v>11.136799999999999</v>
      </c>
      <c r="N2809">
        <v>31.348700000000001</v>
      </c>
      <c r="O2809">
        <v>21.605399999999999</v>
      </c>
      <c r="P2809">
        <v>35.255000000000003</v>
      </c>
      <c r="Q2809">
        <v>2.2799999999999998</v>
      </c>
      <c r="R2809">
        <v>54.828800000000001</v>
      </c>
      <c r="S2809">
        <v>12.772600000000001</v>
      </c>
      <c r="T2809">
        <v>21.949300000000001</v>
      </c>
      <c r="U2809">
        <v>108.3447</v>
      </c>
      <c r="V2809">
        <v>26.9543</v>
      </c>
      <c r="W2809">
        <v>24.66</v>
      </c>
      <c r="X2809">
        <v>38.910600000000002</v>
      </c>
      <c r="Y2809">
        <v>108.48699999999999</v>
      </c>
      <c r="Z2809">
        <v>12.4879</v>
      </c>
      <c r="AA2809">
        <v>20.69</v>
      </c>
      <c r="AB2809">
        <v>37.939700000000002</v>
      </c>
      <c r="AC2809">
        <v>29.833400000000001</v>
      </c>
      <c r="AD2809">
        <v>17.45</v>
      </c>
      <c r="AE2809">
        <v>48.347200000000001</v>
      </c>
      <c r="AF2809">
        <v>20.7075</v>
      </c>
      <c r="AG2809">
        <v>16.4483</v>
      </c>
      <c r="AH2809">
        <v>25.9405</v>
      </c>
      <c r="AI2809">
        <v>12.8154</v>
      </c>
      <c r="AJ2809">
        <v>39.828800000000001</v>
      </c>
      <c r="AK2809" t="e">
        <v>#N/A</v>
      </c>
      <c r="AL2809">
        <v>38.856900000000003</v>
      </c>
      <c r="AM2809">
        <v>30.691199999999998</v>
      </c>
      <c r="AN2809">
        <v>55.925199999999997</v>
      </c>
      <c r="AO2809">
        <v>23.369800000000001</v>
      </c>
      <c r="AP2809">
        <v>12.7959</v>
      </c>
      <c r="AQ2809">
        <v>33.987900000000003</v>
      </c>
      <c r="AR2809">
        <v>29.008099999999999</v>
      </c>
    </row>
    <row r="2810" spans="1:44" x14ac:dyDescent="0.25">
      <c r="A2810" s="1">
        <v>40637</v>
      </c>
      <c r="B2810">
        <v>60.645099999999999</v>
      </c>
      <c r="C2810">
        <v>11.895300000000001</v>
      </c>
      <c r="D2810">
        <v>15.4335</v>
      </c>
      <c r="E2810">
        <v>30.5762</v>
      </c>
      <c r="F2810">
        <v>23.502400000000002</v>
      </c>
      <c r="G2810">
        <v>32.592599999999997</v>
      </c>
      <c r="H2810">
        <v>21.68</v>
      </c>
      <c r="I2810">
        <v>9.2517300000000002</v>
      </c>
      <c r="J2810">
        <v>48.153399999999998</v>
      </c>
      <c r="K2810">
        <v>73.480900000000005</v>
      </c>
      <c r="L2810">
        <v>67.998699999999999</v>
      </c>
      <c r="M2810">
        <v>11.0723</v>
      </c>
      <c r="N2810">
        <v>30.991099999999999</v>
      </c>
      <c r="O2810">
        <v>21.595600000000001</v>
      </c>
      <c r="P2810">
        <v>35.263599999999997</v>
      </c>
      <c r="Q2810">
        <v>2.3479999999999999</v>
      </c>
      <c r="R2810">
        <v>54.569800000000001</v>
      </c>
      <c r="S2810">
        <v>12.802199999999999</v>
      </c>
      <c r="T2810">
        <v>21.783200000000001</v>
      </c>
      <c r="U2810">
        <v>106.69840000000001</v>
      </c>
      <c r="V2810">
        <v>26.3489</v>
      </c>
      <c r="W2810">
        <v>24.4299</v>
      </c>
      <c r="X2810">
        <v>38.6205</v>
      </c>
      <c r="Y2810">
        <v>107.7196</v>
      </c>
      <c r="Z2810">
        <v>12.256500000000001</v>
      </c>
      <c r="AA2810">
        <v>20.96</v>
      </c>
      <c r="AB2810">
        <v>38.093899999999998</v>
      </c>
      <c r="AC2810">
        <v>29.732099999999999</v>
      </c>
      <c r="AD2810">
        <v>17.309999999999999</v>
      </c>
      <c r="AE2810">
        <v>48.263800000000003</v>
      </c>
      <c r="AF2810">
        <v>20.687899999999999</v>
      </c>
      <c r="AG2810">
        <v>16.378799999999998</v>
      </c>
      <c r="AH2810">
        <v>26.0564</v>
      </c>
      <c r="AI2810">
        <v>12.8263</v>
      </c>
      <c r="AJ2810">
        <v>39.666600000000003</v>
      </c>
      <c r="AK2810" t="e">
        <v>#N/A</v>
      </c>
      <c r="AL2810">
        <v>38.5351</v>
      </c>
      <c r="AM2810">
        <v>30.4712</v>
      </c>
      <c r="AN2810">
        <v>55.477800000000002</v>
      </c>
      <c r="AO2810">
        <v>23.291799999999999</v>
      </c>
      <c r="AP2810">
        <v>12.881500000000001</v>
      </c>
      <c r="AQ2810">
        <v>34.088299999999997</v>
      </c>
      <c r="AR2810">
        <v>28.6585</v>
      </c>
    </row>
    <row r="2811" spans="1:44" x14ac:dyDescent="0.25">
      <c r="A2811" s="1">
        <v>40638</v>
      </c>
      <c r="B2811">
        <v>60.799199999999999</v>
      </c>
      <c r="C2811">
        <v>12.291</v>
      </c>
      <c r="D2811">
        <v>15.6158</v>
      </c>
      <c r="E2811">
        <v>30.735900000000001</v>
      </c>
      <c r="F2811">
        <v>24.349</v>
      </c>
      <c r="G2811">
        <v>32.564900000000002</v>
      </c>
      <c r="H2811">
        <v>21.74</v>
      </c>
      <c r="I2811">
        <v>9.3208300000000008</v>
      </c>
      <c r="J2811">
        <v>47.933599999999998</v>
      </c>
      <c r="K2811">
        <v>73.167699999999996</v>
      </c>
      <c r="L2811">
        <v>69.048599999999993</v>
      </c>
      <c r="M2811">
        <v>11.2346</v>
      </c>
      <c r="N2811">
        <v>31.433399999999999</v>
      </c>
      <c r="O2811">
        <v>21.647500000000001</v>
      </c>
      <c r="P2811">
        <v>35.747500000000002</v>
      </c>
      <c r="Q2811">
        <v>2.379</v>
      </c>
      <c r="R2811">
        <v>55.210299999999997</v>
      </c>
      <c r="S2811">
        <v>12.7438</v>
      </c>
      <c r="T2811">
        <v>22.221499999999999</v>
      </c>
      <c r="U2811">
        <v>107.2625</v>
      </c>
      <c r="V2811">
        <v>26.453600000000002</v>
      </c>
      <c r="W2811">
        <v>24.642700000000001</v>
      </c>
      <c r="X2811">
        <v>38.704300000000003</v>
      </c>
      <c r="Y2811">
        <v>108.1109</v>
      </c>
      <c r="Z2811">
        <v>12.4596</v>
      </c>
      <c r="AA2811">
        <v>20.6</v>
      </c>
      <c r="AB2811">
        <v>38.070099999999996</v>
      </c>
      <c r="AC2811">
        <v>30.042200000000001</v>
      </c>
      <c r="AD2811">
        <v>17.3</v>
      </c>
      <c r="AE2811">
        <v>48.649299999999997</v>
      </c>
      <c r="AF2811">
        <v>20.7273</v>
      </c>
      <c r="AG2811">
        <v>16.6126</v>
      </c>
      <c r="AH2811">
        <v>26.368500000000001</v>
      </c>
      <c r="AI2811">
        <v>12.8368</v>
      </c>
      <c r="AJ2811">
        <v>39.495899999999999</v>
      </c>
      <c r="AK2811" t="e">
        <v>#N/A</v>
      </c>
      <c r="AL2811">
        <v>38.4116</v>
      </c>
      <c r="AM2811">
        <v>30.287700000000001</v>
      </c>
      <c r="AN2811">
        <v>55.878900000000002</v>
      </c>
      <c r="AO2811">
        <v>23.273900000000001</v>
      </c>
      <c r="AP2811">
        <v>13.014200000000001</v>
      </c>
      <c r="AQ2811">
        <v>34.325000000000003</v>
      </c>
      <c r="AR2811">
        <v>28.673100000000002</v>
      </c>
    </row>
    <row r="2812" spans="1:44" x14ac:dyDescent="0.25">
      <c r="A2812" s="1">
        <v>40639</v>
      </c>
      <c r="B2812">
        <v>60.506799999999998</v>
      </c>
      <c r="C2812">
        <v>12.229799999999999</v>
      </c>
      <c r="D2812">
        <v>15.5702</v>
      </c>
      <c r="E2812">
        <v>31.108799999999999</v>
      </c>
      <c r="F2812">
        <v>24.0381</v>
      </c>
      <c r="G2812">
        <v>32.178800000000003</v>
      </c>
      <c r="H2812">
        <v>21.22</v>
      </c>
      <c r="I2812">
        <v>9.4048400000000001</v>
      </c>
      <c r="J2812">
        <v>47.802100000000003</v>
      </c>
      <c r="K2812">
        <v>71.636600000000001</v>
      </c>
      <c r="L2812">
        <v>67.982399999999998</v>
      </c>
      <c r="M2812">
        <v>11.678699999999999</v>
      </c>
      <c r="N2812">
        <v>31.975300000000001</v>
      </c>
      <c r="O2812">
        <v>21.4955</v>
      </c>
      <c r="P2812">
        <v>35.3872</v>
      </c>
      <c r="Q2812">
        <v>2.4</v>
      </c>
      <c r="R2812">
        <v>54.539299999999997</v>
      </c>
      <c r="S2812">
        <v>12.760899999999999</v>
      </c>
      <c r="T2812">
        <v>22.013300000000001</v>
      </c>
      <c r="U2812">
        <v>108.25</v>
      </c>
      <c r="V2812">
        <v>26.784600000000001</v>
      </c>
      <c r="W2812">
        <v>24.346900000000002</v>
      </c>
      <c r="X2812">
        <v>38.2117</v>
      </c>
      <c r="Y2812">
        <v>107.1305</v>
      </c>
      <c r="Z2812">
        <v>12.4931</v>
      </c>
      <c r="AA2812">
        <v>21.2</v>
      </c>
      <c r="AB2812">
        <v>37.625100000000003</v>
      </c>
      <c r="AC2812">
        <v>30.437999999999999</v>
      </c>
      <c r="AD2812">
        <v>17.28</v>
      </c>
      <c r="AE2812">
        <v>48.268999999999998</v>
      </c>
      <c r="AF2812">
        <v>20.650700000000001</v>
      </c>
      <c r="AG2812">
        <v>16.693100000000001</v>
      </c>
      <c r="AH2812">
        <v>26.369399999999999</v>
      </c>
      <c r="AI2812">
        <v>12.617000000000001</v>
      </c>
      <c r="AJ2812">
        <v>39.182899999999997</v>
      </c>
      <c r="AK2812" t="e">
        <v>#N/A</v>
      </c>
      <c r="AL2812">
        <v>38.572899999999997</v>
      </c>
      <c r="AM2812">
        <v>29.9175</v>
      </c>
      <c r="AN2812">
        <v>55.523800000000001</v>
      </c>
      <c r="AO2812">
        <v>22.942399999999999</v>
      </c>
      <c r="AP2812">
        <v>12.957100000000001</v>
      </c>
      <c r="AQ2812">
        <v>34.158099999999997</v>
      </c>
      <c r="AR2812">
        <v>28.2972</v>
      </c>
    </row>
    <row r="2813" spans="1:44" x14ac:dyDescent="0.25">
      <c r="A2813" s="1">
        <v>40640</v>
      </c>
      <c r="B2813">
        <v>60.171999999999997</v>
      </c>
      <c r="C2813">
        <v>12.2376</v>
      </c>
      <c r="D2813">
        <v>15.481999999999999</v>
      </c>
      <c r="E2813">
        <v>31.065100000000001</v>
      </c>
      <c r="F2813">
        <v>23.935600000000001</v>
      </c>
      <c r="G2813">
        <v>32.2209</v>
      </c>
      <c r="H2813">
        <v>21.09</v>
      </c>
      <c r="I2813">
        <v>9.3405400000000007</v>
      </c>
      <c r="J2813">
        <v>48.229100000000003</v>
      </c>
      <c r="K2813">
        <v>70.978800000000007</v>
      </c>
      <c r="L2813">
        <v>68.238799999999998</v>
      </c>
      <c r="M2813">
        <v>11.589</v>
      </c>
      <c r="N2813">
        <v>31.9434</v>
      </c>
      <c r="O2813">
        <v>21.460599999999999</v>
      </c>
      <c r="P2813">
        <v>35.144799999999996</v>
      </c>
      <c r="Q2813">
        <v>2.4489999999999998</v>
      </c>
      <c r="R2813">
        <v>54.975999999999999</v>
      </c>
      <c r="S2813">
        <v>12.6518</v>
      </c>
      <c r="T2813">
        <v>21.664000000000001</v>
      </c>
      <c r="U2813">
        <v>108.72029999999999</v>
      </c>
      <c r="V2813">
        <v>26.7514</v>
      </c>
      <c r="W2813">
        <v>24.590299999999999</v>
      </c>
      <c r="X2813">
        <v>38.023200000000003</v>
      </c>
      <c r="Y2813">
        <v>107.4804</v>
      </c>
      <c r="Z2813">
        <v>12.558199999999999</v>
      </c>
      <c r="AA2813">
        <v>20.61</v>
      </c>
      <c r="AB2813">
        <v>37.556199999999997</v>
      </c>
      <c r="AC2813">
        <v>30.320699999999999</v>
      </c>
      <c r="AD2813">
        <v>17.3</v>
      </c>
      <c r="AE2813">
        <v>47.879100000000001</v>
      </c>
      <c r="AF2813">
        <v>20.662800000000001</v>
      </c>
      <c r="AG2813">
        <v>16.745000000000001</v>
      </c>
      <c r="AH2813">
        <v>26.206199999999999</v>
      </c>
      <c r="AI2813">
        <v>12.6569</v>
      </c>
      <c r="AJ2813">
        <v>39.464599999999997</v>
      </c>
      <c r="AK2813" t="e">
        <v>#N/A</v>
      </c>
      <c r="AL2813">
        <v>38.522199999999998</v>
      </c>
      <c r="AM2813">
        <v>29.599900000000002</v>
      </c>
      <c r="AN2813">
        <v>55.395200000000003</v>
      </c>
      <c r="AO2813">
        <v>22.915099999999999</v>
      </c>
      <c r="AP2813">
        <v>13.0425</v>
      </c>
      <c r="AQ2813">
        <v>34.2117</v>
      </c>
      <c r="AR2813">
        <v>28.1768</v>
      </c>
    </row>
    <row r="2814" spans="1:44" x14ac:dyDescent="0.25">
      <c r="A2814" s="1">
        <v>40641</v>
      </c>
      <c r="B2814">
        <v>59.6982</v>
      </c>
      <c r="C2814">
        <v>12.003399999999999</v>
      </c>
      <c r="D2814">
        <v>15.4375</v>
      </c>
      <c r="E2814">
        <v>30.890699999999999</v>
      </c>
      <c r="F2814">
        <v>23.616199999999999</v>
      </c>
      <c r="G2814">
        <v>31.671399999999998</v>
      </c>
      <c r="H2814">
        <v>21.19</v>
      </c>
      <c r="I2814">
        <v>9.1755600000000008</v>
      </c>
      <c r="J2814">
        <v>47.305999999999997</v>
      </c>
      <c r="K2814">
        <v>70.378</v>
      </c>
      <c r="L2814">
        <v>68.126900000000006</v>
      </c>
      <c r="M2814">
        <v>11.327199999999999</v>
      </c>
      <c r="N2814">
        <v>31.542899999999999</v>
      </c>
      <c r="O2814">
        <v>21.231100000000001</v>
      </c>
      <c r="P2814">
        <v>34.7502</v>
      </c>
      <c r="Q2814">
        <v>2.38</v>
      </c>
      <c r="R2814">
        <v>54.6464</v>
      </c>
      <c r="S2814">
        <v>12.4495</v>
      </c>
      <c r="T2814">
        <v>20.961200000000002</v>
      </c>
      <c r="U2814">
        <v>106.8733</v>
      </c>
      <c r="V2814">
        <v>26.2867</v>
      </c>
      <c r="W2814">
        <v>24.150300000000001</v>
      </c>
      <c r="X2814">
        <v>37.589199999999998</v>
      </c>
      <c r="Y2814">
        <v>106.3856</v>
      </c>
      <c r="Z2814">
        <v>12.449</v>
      </c>
      <c r="AA2814">
        <v>20.309999999999999</v>
      </c>
      <c r="AB2814">
        <v>37.235900000000001</v>
      </c>
      <c r="AC2814">
        <v>29.716999999999999</v>
      </c>
      <c r="AD2814">
        <v>17.170000000000002</v>
      </c>
      <c r="AE2814">
        <v>47.505600000000001</v>
      </c>
      <c r="AF2814">
        <v>20.702500000000001</v>
      </c>
      <c r="AG2814">
        <v>16.525300000000001</v>
      </c>
      <c r="AH2814">
        <v>25.758500000000002</v>
      </c>
      <c r="AI2814">
        <v>12.6334</v>
      </c>
      <c r="AJ2814">
        <v>38.996299999999998</v>
      </c>
      <c r="AK2814" t="e">
        <v>#N/A</v>
      </c>
      <c r="AL2814">
        <v>38.072299999999998</v>
      </c>
      <c r="AM2814">
        <v>29.324400000000001</v>
      </c>
      <c r="AN2814">
        <v>54.587200000000003</v>
      </c>
      <c r="AO2814">
        <v>22.703299999999999</v>
      </c>
      <c r="AP2814">
        <v>12.988099999999999</v>
      </c>
      <c r="AQ2814">
        <v>33.636800000000001</v>
      </c>
      <c r="AR2814">
        <v>27.759799999999998</v>
      </c>
    </row>
    <row r="2815" spans="1:44" x14ac:dyDescent="0.25">
      <c r="A2815" s="1">
        <v>40644</v>
      </c>
      <c r="B2815">
        <v>59.932200000000002</v>
      </c>
      <c r="C2815">
        <v>11.8757</v>
      </c>
      <c r="D2815">
        <v>15.5665</v>
      </c>
      <c r="E2815">
        <v>30.886600000000001</v>
      </c>
      <c r="F2815">
        <v>23.377800000000001</v>
      </c>
      <c r="G2815">
        <v>31.197299999999998</v>
      </c>
      <c r="H2815">
        <v>21.32</v>
      </c>
      <c r="I2815">
        <v>9.1613500000000005</v>
      </c>
      <c r="J2815">
        <v>47.384099999999997</v>
      </c>
      <c r="K2815">
        <v>69.737499999999997</v>
      </c>
      <c r="L2815">
        <v>66.805899999999994</v>
      </c>
      <c r="M2815">
        <v>11.1861</v>
      </c>
      <c r="N2815">
        <v>31.263999999999999</v>
      </c>
      <c r="O2815">
        <v>21.223500000000001</v>
      </c>
      <c r="P2815">
        <v>34.326599999999999</v>
      </c>
      <c r="Q2815">
        <v>2.3050000000000002</v>
      </c>
      <c r="R2815">
        <v>54.020299999999999</v>
      </c>
      <c r="S2815">
        <v>12.414899999999999</v>
      </c>
      <c r="T2815">
        <v>20.415600000000001</v>
      </c>
      <c r="U2815">
        <v>106.96680000000001</v>
      </c>
      <c r="V2815">
        <v>26.452200000000001</v>
      </c>
      <c r="W2815">
        <v>24.185199999999998</v>
      </c>
      <c r="X2815">
        <v>37.477499999999999</v>
      </c>
      <c r="Y2815">
        <v>106.07769999999999</v>
      </c>
      <c r="Z2815">
        <v>12.4826</v>
      </c>
      <c r="AA2815">
        <v>20.09</v>
      </c>
      <c r="AB2815">
        <v>37.400700000000001</v>
      </c>
      <c r="AC2815">
        <v>29.6617</v>
      </c>
      <c r="AD2815">
        <v>17.25</v>
      </c>
      <c r="AE2815">
        <v>47.527900000000002</v>
      </c>
      <c r="AF2815">
        <v>20.606100000000001</v>
      </c>
      <c r="AG2815">
        <v>16.430700000000002</v>
      </c>
      <c r="AH2815">
        <v>25.9453</v>
      </c>
      <c r="AI2815">
        <v>12.734</v>
      </c>
      <c r="AJ2815">
        <v>39.089500000000001</v>
      </c>
      <c r="AK2815" t="e">
        <v>#N/A</v>
      </c>
      <c r="AL2815">
        <v>38.520800000000001</v>
      </c>
      <c r="AM2815">
        <v>29.2178</v>
      </c>
      <c r="AN2815">
        <v>54.5717</v>
      </c>
      <c r="AO2815">
        <v>22.729500000000002</v>
      </c>
      <c r="AP2815">
        <v>13.1256</v>
      </c>
      <c r="AQ2815">
        <v>33.738799999999998</v>
      </c>
      <c r="AR2815">
        <v>27.782599999999999</v>
      </c>
    </row>
    <row r="2816" spans="1:44" x14ac:dyDescent="0.25">
      <c r="A2816" s="1">
        <v>40645</v>
      </c>
      <c r="B2816">
        <v>58.8718</v>
      </c>
      <c r="C2816">
        <v>11.1328</v>
      </c>
      <c r="D2816">
        <v>15.6332</v>
      </c>
      <c r="E2816">
        <v>30.570599999999999</v>
      </c>
      <c r="F2816">
        <v>23.2242</v>
      </c>
      <c r="G2816">
        <v>31.270199999999999</v>
      </c>
      <c r="H2816">
        <v>21.04</v>
      </c>
      <c r="I2816">
        <v>9.1249800000000008</v>
      </c>
      <c r="J2816">
        <v>46.830500000000001</v>
      </c>
      <c r="K2816">
        <v>67.969499999999996</v>
      </c>
      <c r="L2816">
        <v>64.413799999999995</v>
      </c>
      <c r="M2816">
        <v>11.138999999999999</v>
      </c>
      <c r="N2816">
        <v>31.323799999999999</v>
      </c>
      <c r="O2816">
        <v>21.0137</v>
      </c>
      <c r="P2816">
        <v>33.554400000000001</v>
      </c>
      <c r="Q2816">
        <v>2.3180000000000001</v>
      </c>
      <c r="R2816">
        <v>52.633099999999999</v>
      </c>
      <c r="S2816">
        <v>12.2797</v>
      </c>
      <c r="T2816">
        <v>20.616299999999999</v>
      </c>
      <c r="U2816">
        <v>106.0069</v>
      </c>
      <c r="V2816">
        <v>26.4057</v>
      </c>
      <c r="W2816">
        <v>24.227699999999999</v>
      </c>
      <c r="X2816">
        <v>36.915799999999997</v>
      </c>
      <c r="Y2816">
        <v>105.36199999999999</v>
      </c>
      <c r="Z2816">
        <v>12.2287</v>
      </c>
      <c r="AA2816">
        <v>19.559999999999999</v>
      </c>
      <c r="AB2816">
        <v>37.357500000000002</v>
      </c>
      <c r="AC2816">
        <v>29.449000000000002</v>
      </c>
      <c r="AD2816">
        <v>17.25</v>
      </c>
      <c r="AE2816">
        <v>47.664499999999997</v>
      </c>
      <c r="AF2816">
        <v>20.5365</v>
      </c>
      <c r="AG2816">
        <v>16.1752</v>
      </c>
      <c r="AH2816">
        <v>25.9039</v>
      </c>
      <c r="AI2816">
        <v>12.5732</v>
      </c>
      <c r="AJ2816">
        <v>39.430999999999997</v>
      </c>
      <c r="AK2816" t="e">
        <v>#N/A</v>
      </c>
      <c r="AL2816">
        <v>37.960799999999999</v>
      </c>
      <c r="AM2816">
        <v>29.467300000000002</v>
      </c>
      <c r="AN2816">
        <v>53.795299999999997</v>
      </c>
      <c r="AO2816">
        <v>22.5471</v>
      </c>
      <c r="AP2816">
        <v>12.978400000000001</v>
      </c>
      <c r="AQ2816">
        <v>34.100900000000003</v>
      </c>
      <c r="AR2816">
        <v>27.541399999999999</v>
      </c>
    </row>
    <row r="2817" spans="1:44" x14ac:dyDescent="0.25">
      <c r="A2817" s="1">
        <v>40646</v>
      </c>
      <c r="B2817">
        <v>59.0901</v>
      </c>
      <c r="C2817">
        <v>11.0153</v>
      </c>
      <c r="D2817">
        <v>15.5967</v>
      </c>
      <c r="E2817">
        <v>30.575199999999999</v>
      </c>
      <c r="F2817">
        <v>23.037700000000001</v>
      </c>
      <c r="G2817">
        <v>31.570900000000002</v>
      </c>
      <c r="H2817">
        <v>20.91</v>
      </c>
      <c r="I2817">
        <v>8.9751999999999992</v>
      </c>
      <c r="J2817">
        <v>46.148400000000002</v>
      </c>
      <c r="K2817">
        <v>68.536600000000007</v>
      </c>
      <c r="L2817">
        <v>64.083200000000005</v>
      </c>
      <c r="M2817">
        <v>11.0002</v>
      </c>
      <c r="N2817">
        <v>30.930299999999999</v>
      </c>
      <c r="O2817">
        <v>21.099499999999999</v>
      </c>
      <c r="P2817">
        <v>33.544800000000002</v>
      </c>
      <c r="Q2817">
        <v>2.33</v>
      </c>
      <c r="R2817">
        <v>52.536900000000003</v>
      </c>
      <c r="S2817">
        <v>12.2173</v>
      </c>
      <c r="T2817">
        <v>20.3919</v>
      </c>
      <c r="U2817">
        <v>105.6737</v>
      </c>
      <c r="V2817">
        <v>26.395800000000001</v>
      </c>
      <c r="W2817">
        <v>24.131599999999999</v>
      </c>
      <c r="X2817">
        <v>36.716299999999997</v>
      </c>
      <c r="Y2817">
        <v>105.6459</v>
      </c>
      <c r="Z2817">
        <v>12.2217</v>
      </c>
      <c r="AA2817">
        <v>19.32</v>
      </c>
      <c r="AB2817">
        <v>37.0867</v>
      </c>
      <c r="AC2817">
        <v>29.156400000000001</v>
      </c>
      <c r="AD2817">
        <v>17.5</v>
      </c>
      <c r="AE2817">
        <v>47.731699999999996</v>
      </c>
      <c r="AF2817">
        <v>20.448899999999998</v>
      </c>
      <c r="AG2817">
        <v>16.1433</v>
      </c>
      <c r="AH2817">
        <v>26.263000000000002</v>
      </c>
      <c r="AI2817">
        <v>12.5533</v>
      </c>
      <c r="AJ2817">
        <v>39.431100000000001</v>
      </c>
      <c r="AK2817" t="e">
        <v>#N/A</v>
      </c>
      <c r="AL2817">
        <v>38.052900000000001</v>
      </c>
      <c r="AM2817">
        <v>29.105399999999999</v>
      </c>
      <c r="AN2817">
        <v>53.856999999999999</v>
      </c>
      <c r="AO2817">
        <v>22.5413</v>
      </c>
      <c r="AP2817">
        <v>13.036799999999999</v>
      </c>
      <c r="AQ2817">
        <v>34.116700000000002</v>
      </c>
      <c r="AR2817">
        <v>27.543900000000001</v>
      </c>
    </row>
    <row r="2818" spans="1:44" x14ac:dyDescent="0.25">
      <c r="A2818" s="1">
        <v>40647</v>
      </c>
      <c r="B2818">
        <v>59.518900000000002</v>
      </c>
      <c r="C2818">
        <v>11.085699999999999</v>
      </c>
      <c r="D2818">
        <v>15.819800000000001</v>
      </c>
      <c r="E2818">
        <v>30.623699999999999</v>
      </c>
      <c r="F2818">
        <v>22.965699999999998</v>
      </c>
      <c r="G2818">
        <v>31.421900000000001</v>
      </c>
      <c r="H2818">
        <v>20.95</v>
      </c>
      <c r="I2818">
        <v>8.9372600000000002</v>
      </c>
      <c r="J2818">
        <v>46.552599999999998</v>
      </c>
      <c r="K2818">
        <v>68.942400000000006</v>
      </c>
      <c r="L2818">
        <v>65.157300000000006</v>
      </c>
      <c r="M2818">
        <v>11.0191</v>
      </c>
      <c r="N2818">
        <v>30.644400000000001</v>
      </c>
      <c r="O2818">
        <v>21.5593</v>
      </c>
      <c r="P2818">
        <v>33.941000000000003</v>
      </c>
      <c r="Q2818">
        <v>2.2509999999999999</v>
      </c>
      <c r="R2818">
        <v>53.0505</v>
      </c>
      <c r="S2818">
        <v>12.3323</v>
      </c>
      <c r="T2818">
        <v>20.335999999999999</v>
      </c>
      <c r="U2818">
        <v>103.4406</v>
      </c>
      <c r="V2818">
        <v>26.0671</v>
      </c>
      <c r="W2818">
        <v>24.395299999999999</v>
      </c>
      <c r="X2818">
        <v>37.073399999999999</v>
      </c>
      <c r="Y2818">
        <v>106.98220000000001</v>
      </c>
      <c r="Z2818">
        <v>12.1754</v>
      </c>
      <c r="AA2818">
        <v>19.55</v>
      </c>
      <c r="AB2818">
        <v>37.586599999999997</v>
      </c>
      <c r="AC2818">
        <v>28.5306</v>
      </c>
      <c r="AD2818">
        <v>17.71</v>
      </c>
      <c r="AE2818">
        <v>48.149000000000001</v>
      </c>
      <c r="AF2818">
        <v>20.819400000000002</v>
      </c>
      <c r="AG2818">
        <v>16.113399999999999</v>
      </c>
      <c r="AH2818">
        <v>26.6538</v>
      </c>
      <c r="AI2818">
        <v>12.651999999999999</v>
      </c>
      <c r="AJ2818">
        <v>39.878300000000003</v>
      </c>
      <c r="AK2818" t="e">
        <v>#N/A</v>
      </c>
      <c r="AL2818">
        <v>38.104199999999999</v>
      </c>
      <c r="AM2818">
        <v>29.615100000000002</v>
      </c>
      <c r="AN2818">
        <v>54.053100000000001</v>
      </c>
      <c r="AO2818">
        <v>22.697299999999998</v>
      </c>
      <c r="AP2818">
        <v>12.918699999999999</v>
      </c>
      <c r="AQ2818">
        <v>34.251399999999997</v>
      </c>
      <c r="AR2818">
        <v>27.267900000000001</v>
      </c>
    </row>
    <row r="2819" spans="1:44" x14ac:dyDescent="0.25">
      <c r="A2819" s="1">
        <v>40648</v>
      </c>
      <c r="B2819">
        <v>59.240499999999997</v>
      </c>
      <c r="C2819">
        <v>11.0281</v>
      </c>
      <c r="D2819">
        <v>15.836499999999999</v>
      </c>
      <c r="E2819">
        <v>30.765899999999998</v>
      </c>
      <c r="F2819">
        <v>22.833300000000001</v>
      </c>
      <c r="G2819">
        <v>30.848099999999999</v>
      </c>
      <c r="H2819">
        <v>21.23</v>
      </c>
      <c r="I2819">
        <v>8.6967099999999995</v>
      </c>
      <c r="J2819">
        <v>46.587200000000003</v>
      </c>
      <c r="K2819">
        <v>68.472399999999993</v>
      </c>
      <c r="L2819">
        <v>65.778400000000005</v>
      </c>
      <c r="M2819">
        <v>10.892300000000001</v>
      </c>
      <c r="N2819">
        <v>30.4711</v>
      </c>
      <c r="O2819">
        <v>21.3919</v>
      </c>
      <c r="P2819">
        <v>34.313600000000001</v>
      </c>
      <c r="Q2819">
        <v>2.29</v>
      </c>
      <c r="R2819">
        <v>53.409199999999998</v>
      </c>
      <c r="S2819">
        <v>12.315099999999999</v>
      </c>
      <c r="T2819">
        <v>20.041699999999999</v>
      </c>
      <c r="U2819">
        <v>102.65309999999999</v>
      </c>
      <c r="V2819">
        <v>25.914400000000001</v>
      </c>
      <c r="W2819">
        <v>24.5246</v>
      </c>
      <c r="X2819">
        <v>37.1083</v>
      </c>
      <c r="Y2819">
        <v>107.4209</v>
      </c>
      <c r="Z2819">
        <v>12.2394</v>
      </c>
      <c r="AA2819">
        <v>19.63</v>
      </c>
      <c r="AB2819">
        <v>37.796100000000003</v>
      </c>
      <c r="AC2819">
        <v>28.383199999999999</v>
      </c>
      <c r="AD2819">
        <v>18</v>
      </c>
      <c r="AE2819">
        <v>48.178800000000003</v>
      </c>
      <c r="AF2819">
        <v>21.147099999999998</v>
      </c>
      <c r="AG2819">
        <v>16.027100000000001</v>
      </c>
      <c r="AH2819">
        <v>26.115600000000001</v>
      </c>
      <c r="AI2819">
        <v>12.633699999999999</v>
      </c>
      <c r="AJ2819">
        <v>40.2956</v>
      </c>
      <c r="AK2819" t="e">
        <v>#N/A</v>
      </c>
      <c r="AL2819">
        <v>38.083300000000001</v>
      </c>
      <c r="AM2819">
        <v>29.62</v>
      </c>
      <c r="AN2819">
        <v>53.529800000000002</v>
      </c>
      <c r="AO2819">
        <v>22.7043</v>
      </c>
      <c r="AP2819">
        <v>12.9018</v>
      </c>
      <c r="AQ2819">
        <v>34.167200000000001</v>
      </c>
      <c r="AR2819">
        <v>27.506699999999999</v>
      </c>
    </row>
    <row r="2820" spans="1:44" x14ac:dyDescent="0.25">
      <c r="A2820" s="1">
        <v>40651</v>
      </c>
      <c r="B2820">
        <v>59.081600000000002</v>
      </c>
      <c r="C2820">
        <v>10.899800000000001</v>
      </c>
      <c r="D2820">
        <v>15.7576</v>
      </c>
      <c r="E2820">
        <v>31.0152</v>
      </c>
      <c r="F2820">
        <v>22.526</v>
      </c>
      <c r="G2820">
        <v>31.6449</v>
      </c>
      <c r="H2820">
        <v>21.32</v>
      </c>
      <c r="I2820">
        <v>8.5286000000000008</v>
      </c>
      <c r="J2820">
        <v>47.281799999999997</v>
      </c>
      <c r="K2820">
        <v>67.171899999999994</v>
      </c>
      <c r="L2820">
        <v>65.494299999999996</v>
      </c>
      <c r="M2820">
        <v>10.8315</v>
      </c>
      <c r="N2820">
        <v>30.8446</v>
      </c>
      <c r="O2820">
        <v>21.4313</v>
      </c>
      <c r="P2820">
        <v>34.044499999999999</v>
      </c>
      <c r="Q2820">
        <v>2.36</v>
      </c>
      <c r="R2820">
        <v>53.300699999999999</v>
      </c>
      <c r="S2820">
        <v>12.428800000000001</v>
      </c>
      <c r="T2820">
        <v>20.106200000000001</v>
      </c>
      <c r="U2820">
        <v>103.0072</v>
      </c>
      <c r="V2820">
        <v>25.899799999999999</v>
      </c>
      <c r="W2820">
        <v>24.558599999999998</v>
      </c>
      <c r="X2820">
        <v>37.146900000000002</v>
      </c>
      <c r="Y2820">
        <v>108.5612</v>
      </c>
      <c r="Z2820">
        <v>12.308</v>
      </c>
      <c r="AA2820">
        <v>20.23</v>
      </c>
      <c r="AB2820">
        <v>38.196399999999997</v>
      </c>
      <c r="AC2820">
        <v>28.135999999999999</v>
      </c>
      <c r="AD2820">
        <v>17.88</v>
      </c>
      <c r="AE2820">
        <v>48.53</v>
      </c>
      <c r="AF2820">
        <v>21.046600000000002</v>
      </c>
      <c r="AG2820">
        <v>16.0381</v>
      </c>
      <c r="AH2820">
        <v>26.385400000000001</v>
      </c>
      <c r="AI2820">
        <v>12.707599999999999</v>
      </c>
      <c r="AJ2820">
        <v>40.675199999999997</v>
      </c>
      <c r="AK2820" t="e">
        <v>#N/A</v>
      </c>
      <c r="AL2820">
        <v>38.040900000000001</v>
      </c>
      <c r="AM2820">
        <v>29.03</v>
      </c>
      <c r="AN2820">
        <v>53.049700000000001</v>
      </c>
      <c r="AO2820">
        <v>22.654699999999998</v>
      </c>
      <c r="AP2820">
        <v>12.9251</v>
      </c>
      <c r="AQ2820">
        <v>34.430999999999997</v>
      </c>
      <c r="AR2820">
        <v>27.629200000000001</v>
      </c>
    </row>
    <row r="2821" spans="1:44" x14ac:dyDescent="0.25">
      <c r="A2821" s="1">
        <v>40652</v>
      </c>
      <c r="B2821">
        <v>59.234499999999997</v>
      </c>
      <c r="C2821">
        <v>11.0883</v>
      </c>
      <c r="D2821">
        <v>15.6273</v>
      </c>
      <c r="E2821">
        <v>31.346399999999999</v>
      </c>
      <c r="F2821">
        <v>22.145700000000001</v>
      </c>
      <c r="G2821">
        <v>32.157200000000003</v>
      </c>
      <c r="H2821">
        <v>21.21</v>
      </c>
      <c r="I2821">
        <v>8.4577299999999997</v>
      </c>
      <c r="J2821">
        <v>47.425899999999999</v>
      </c>
      <c r="K2821">
        <v>68.464699999999993</v>
      </c>
      <c r="L2821">
        <v>65.933599999999998</v>
      </c>
      <c r="M2821">
        <v>10.733599999999999</v>
      </c>
      <c r="N2821">
        <v>31.552900000000001</v>
      </c>
      <c r="O2821">
        <v>21.320900000000002</v>
      </c>
      <c r="P2821">
        <v>34.529600000000002</v>
      </c>
      <c r="Q2821">
        <v>2.2789999999999999</v>
      </c>
      <c r="R2821">
        <v>53.648200000000003</v>
      </c>
      <c r="S2821">
        <v>12.5853</v>
      </c>
      <c r="T2821">
        <v>19.8139</v>
      </c>
      <c r="U2821">
        <v>101.5291</v>
      </c>
      <c r="V2821">
        <v>26.007000000000001</v>
      </c>
      <c r="W2821">
        <v>24.518699999999999</v>
      </c>
      <c r="X2821">
        <v>37.304000000000002</v>
      </c>
      <c r="Y2821">
        <v>108.00360000000001</v>
      </c>
      <c r="Z2821">
        <v>12.428800000000001</v>
      </c>
      <c r="AA2821">
        <v>20.03</v>
      </c>
      <c r="AB2821">
        <v>39.5304</v>
      </c>
      <c r="AC2821">
        <v>28.523700000000002</v>
      </c>
      <c r="AD2821">
        <v>18.13</v>
      </c>
      <c r="AE2821">
        <v>48.186599999999999</v>
      </c>
      <c r="AF2821">
        <v>20.895399999999999</v>
      </c>
      <c r="AG2821">
        <v>16.052600000000002</v>
      </c>
      <c r="AH2821">
        <v>26.3858</v>
      </c>
      <c r="AI2821">
        <v>12.7644</v>
      </c>
      <c r="AJ2821">
        <v>40.509599999999999</v>
      </c>
      <c r="AK2821" t="e">
        <v>#N/A</v>
      </c>
      <c r="AL2821">
        <v>37.435000000000002</v>
      </c>
      <c r="AM2821">
        <v>29.248000000000001</v>
      </c>
      <c r="AN2821">
        <v>53.377299999999998</v>
      </c>
      <c r="AO2821">
        <v>22.569500000000001</v>
      </c>
      <c r="AP2821">
        <v>12.941599999999999</v>
      </c>
      <c r="AQ2821">
        <v>34.391800000000003</v>
      </c>
      <c r="AR2821">
        <v>27.677499999999998</v>
      </c>
    </row>
    <row r="2822" spans="1:44" x14ac:dyDescent="0.25">
      <c r="A2822" s="1">
        <v>40653</v>
      </c>
      <c r="B2822">
        <v>59.572400000000002</v>
      </c>
      <c r="C2822">
        <v>11.0585</v>
      </c>
      <c r="D2822">
        <v>15.2636</v>
      </c>
      <c r="E2822">
        <v>31.1248</v>
      </c>
      <c r="F2822">
        <v>21.976900000000001</v>
      </c>
      <c r="G2822">
        <v>32.112000000000002</v>
      </c>
      <c r="H2822">
        <v>20.77</v>
      </c>
      <c r="I2822">
        <v>8.2862799999999996</v>
      </c>
      <c r="J2822">
        <v>47.956499999999998</v>
      </c>
      <c r="K2822">
        <v>69.039400000000001</v>
      </c>
      <c r="L2822">
        <v>66.451599999999999</v>
      </c>
      <c r="M2822">
        <v>10.7798</v>
      </c>
      <c r="N2822">
        <v>31.364599999999999</v>
      </c>
      <c r="O2822">
        <v>21.245999999999999</v>
      </c>
      <c r="P2822">
        <v>34.458500000000001</v>
      </c>
      <c r="Q2822">
        <v>2.2999999999999998</v>
      </c>
      <c r="R2822">
        <v>54.027900000000002</v>
      </c>
      <c r="S2822">
        <v>12.4802</v>
      </c>
      <c r="T2822">
        <v>19.747399999999999</v>
      </c>
      <c r="U2822">
        <v>100.5926</v>
      </c>
      <c r="V2822">
        <v>26.202100000000002</v>
      </c>
      <c r="W2822">
        <v>24.267700000000001</v>
      </c>
      <c r="X2822">
        <v>37.575400000000002</v>
      </c>
      <c r="Y2822">
        <v>106.0005</v>
      </c>
      <c r="Z2822">
        <v>13.2088</v>
      </c>
      <c r="AA2822">
        <v>20.03</v>
      </c>
      <c r="AB2822">
        <v>40.006500000000003</v>
      </c>
      <c r="AC2822">
        <v>28.048500000000001</v>
      </c>
      <c r="AD2822">
        <v>18.07</v>
      </c>
      <c r="AE2822">
        <v>48.595300000000002</v>
      </c>
      <c r="AF2822">
        <v>20.765699999999999</v>
      </c>
      <c r="AG2822">
        <v>16.200600000000001</v>
      </c>
      <c r="AH2822">
        <v>26.441199999999998</v>
      </c>
      <c r="AI2822">
        <v>12.491300000000001</v>
      </c>
      <c r="AJ2822">
        <v>39.827599999999997</v>
      </c>
      <c r="AK2822" t="e">
        <v>#N/A</v>
      </c>
      <c r="AL2822">
        <v>37.488</v>
      </c>
      <c r="AM2822">
        <v>29.002300000000002</v>
      </c>
      <c r="AN2822">
        <v>54.854700000000001</v>
      </c>
      <c r="AO2822">
        <v>22.566800000000001</v>
      </c>
      <c r="AP2822">
        <v>12.995200000000001</v>
      </c>
      <c r="AQ2822">
        <v>34.103099999999998</v>
      </c>
      <c r="AR2822">
        <v>27.726400000000002</v>
      </c>
    </row>
    <row r="2823" spans="1:44" x14ac:dyDescent="0.25">
      <c r="A2823" s="1">
        <v>40654</v>
      </c>
      <c r="B2823">
        <v>59.3917</v>
      </c>
      <c r="C2823">
        <v>11.224399999999999</v>
      </c>
      <c r="D2823">
        <v>15.139200000000001</v>
      </c>
      <c r="E2823">
        <v>31.0501</v>
      </c>
      <c r="F2823">
        <v>21.744499999999999</v>
      </c>
      <c r="G2823">
        <v>32.733800000000002</v>
      </c>
      <c r="H2823">
        <v>21.02</v>
      </c>
      <c r="I2823">
        <v>8.2740299999999998</v>
      </c>
      <c r="J2823">
        <v>47.9649</v>
      </c>
      <c r="K2823">
        <v>69.436199999999999</v>
      </c>
      <c r="L2823">
        <v>66.333500000000001</v>
      </c>
      <c r="M2823">
        <v>10.735099999999999</v>
      </c>
      <c r="N2823">
        <v>31.079699999999999</v>
      </c>
      <c r="O2823">
        <v>21.154800000000002</v>
      </c>
      <c r="P2823">
        <v>34.630000000000003</v>
      </c>
      <c r="Q2823">
        <v>2.2010000000000001</v>
      </c>
      <c r="R2823">
        <v>54.2181</v>
      </c>
      <c r="S2823">
        <v>12.1472</v>
      </c>
      <c r="T2823">
        <v>20.323799999999999</v>
      </c>
      <c r="U2823">
        <v>100.6477</v>
      </c>
      <c r="V2823">
        <v>26.1418</v>
      </c>
      <c r="W2823">
        <v>24.063700000000001</v>
      </c>
      <c r="X2823">
        <v>38.658200000000001</v>
      </c>
      <c r="Y2823">
        <v>107.7594</v>
      </c>
      <c r="Z2823">
        <v>13.177</v>
      </c>
      <c r="AA2823">
        <v>20.03</v>
      </c>
      <c r="AB2823">
        <v>39.619399999999999</v>
      </c>
      <c r="AC2823">
        <v>27.9909</v>
      </c>
      <c r="AD2823">
        <v>17.829999999999998</v>
      </c>
      <c r="AE2823">
        <v>47.446199999999997</v>
      </c>
      <c r="AF2823">
        <v>20.667400000000001</v>
      </c>
      <c r="AG2823">
        <v>15.9862</v>
      </c>
      <c r="AH2823">
        <v>26.355499999999999</v>
      </c>
      <c r="AI2823">
        <v>12.0665</v>
      </c>
      <c r="AJ2823">
        <v>39.359299999999998</v>
      </c>
      <c r="AK2823" t="e">
        <v>#N/A</v>
      </c>
      <c r="AL2823">
        <v>38.692500000000003</v>
      </c>
      <c r="AM2823">
        <v>31.194400000000002</v>
      </c>
      <c r="AN2823">
        <v>55.357799999999997</v>
      </c>
      <c r="AO2823">
        <v>21.937000000000001</v>
      </c>
      <c r="AP2823">
        <v>13.0006</v>
      </c>
      <c r="AQ2823">
        <v>33.872199999999999</v>
      </c>
      <c r="AR2823">
        <v>27.746200000000002</v>
      </c>
    </row>
    <row r="2824" spans="1:44" x14ac:dyDescent="0.25">
      <c r="A2824" s="1">
        <v>40658</v>
      </c>
      <c r="B2824">
        <v>59.5182</v>
      </c>
      <c r="C2824">
        <v>11.1715</v>
      </c>
      <c r="D2824">
        <v>15.1508</v>
      </c>
      <c r="E2824">
        <v>31.0106</v>
      </c>
      <c r="F2824">
        <v>21.277899999999999</v>
      </c>
      <c r="G2824">
        <v>32.949399999999997</v>
      </c>
      <c r="H2824">
        <v>21.064999999999998</v>
      </c>
      <c r="I2824">
        <v>8.3613700000000009</v>
      </c>
      <c r="J2824">
        <v>47.621600000000001</v>
      </c>
      <c r="K2824">
        <v>69.0745</v>
      </c>
      <c r="L2824">
        <v>65.897900000000007</v>
      </c>
      <c r="M2824">
        <v>10.836499999999999</v>
      </c>
      <c r="N2824">
        <v>30.874500000000001</v>
      </c>
      <c r="O2824">
        <v>21.1112</v>
      </c>
      <c r="P2824">
        <v>34.140700000000002</v>
      </c>
      <c r="Q2824">
        <v>2.2255000000000003</v>
      </c>
      <c r="R2824">
        <v>54.130200000000002</v>
      </c>
      <c r="S2824">
        <v>12.1106</v>
      </c>
      <c r="T2824">
        <v>20.448599999999999</v>
      </c>
      <c r="U2824">
        <v>99.782300000000006</v>
      </c>
      <c r="V2824">
        <v>25.848500000000001</v>
      </c>
      <c r="W2824">
        <v>23.910900000000002</v>
      </c>
      <c r="X2824">
        <v>38.403500000000001</v>
      </c>
      <c r="Y2824">
        <v>107.36879999999999</v>
      </c>
      <c r="Z2824">
        <v>13.4717</v>
      </c>
      <c r="AA2824">
        <v>20.100000000000001</v>
      </c>
      <c r="AB2824">
        <v>39.644100000000002</v>
      </c>
      <c r="AC2824">
        <v>27.946999999999999</v>
      </c>
      <c r="AD2824">
        <v>17.824999999999999</v>
      </c>
      <c r="AE2824">
        <v>47.581899999999997</v>
      </c>
      <c r="AF2824">
        <v>20.843499999999999</v>
      </c>
      <c r="AG2824">
        <v>16.03</v>
      </c>
      <c r="AH2824">
        <v>26.3292</v>
      </c>
      <c r="AI2824">
        <v>12.2799</v>
      </c>
      <c r="AJ2824">
        <v>39.421399999999998</v>
      </c>
      <c r="AK2824" t="e">
        <v>#N/A</v>
      </c>
      <c r="AL2824">
        <v>38.982799999999997</v>
      </c>
      <c r="AM2824">
        <v>31.129100000000001</v>
      </c>
      <c r="AN2824">
        <v>55.001800000000003</v>
      </c>
      <c r="AO2824">
        <v>21.984500000000001</v>
      </c>
      <c r="AP2824">
        <v>12.998900000000001</v>
      </c>
      <c r="AQ2824">
        <v>33.7395</v>
      </c>
      <c r="AR2824">
        <v>27.523099999999999</v>
      </c>
    </row>
    <row r="2825" spans="1:44" x14ac:dyDescent="0.25">
      <c r="A2825" s="1">
        <v>40659</v>
      </c>
      <c r="B2825">
        <v>60.532200000000003</v>
      </c>
      <c r="C2825">
        <v>11.2386</v>
      </c>
      <c r="D2825">
        <v>15.238300000000001</v>
      </c>
      <c r="E2825">
        <v>30.973400000000002</v>
      </c>
      <c r="F2825">
        <v>21.4998</v>
      </c>
      <c r="G2825">
        <v>32.633899999999997</v>
      </c>
      <c r="H2825">
        <v>21.11</v>
      </c>
      <c r="I2825">
        <v>8.2016899999999993</v>
      </c>
      <c r="J2825">
        <v>47.926400000000001</v>
      </c>
      <c r="K2825">
        <v>70.875</v>
      </c>
      <c r="L2825">
        <v>66.563199999999995</v>
      </c>
      <c r="M2825">
        <v>11.0776</v>
      </c>
      <c r="N2825">
        <v>30.736000000000001</v>
      </c>
      <c r="O2825">
        <v>20.811599999999999</v>
      </c>
      <c r="P2825">
        <v>34.026600000000002</v>
      </c>
      <c r="Q2825">
        <v>2.25</v>
      </c>
      <c r="R2825">
        <v>54.759700000000002</v>
      </c>
      <c r="S2825">
        <v>12.210800000000001</v>
      </c>
      <c r="T2825">
        <v>20.4876</v>
      </c>
      <c r="U2825">
        <v>100.26349999999999</v>
      </c>
      <c r="V2825">
        <v>25.8919</v>
      </c>
      <c r="W2825">
        <v>23.634699999999999</v>
      </c>
      <c r="X2825">
        <v>39.384099999999997</v>
      </c>
      <c r="Y2825">
        <v>107.6503</v>
      </c>
      <c r="Z2825">
        <v>13.7722</v>
      </c>
      <c r="AA2825">
        <v>20.170000000000002</v>
      </c>
      <c r="AB2825">
        <v>40.072899999999997</v>
      </c>
      <c r="AC2825">
        <v>28.2028</v>
      </c>
      <c r="AD2825">
        <v>17.82</v>
      </c>
      <c r="AE2825">
        <v>47.357500000000002</v>
      </c>
      <c r="AF2825">
        <v>21.238700000000001</v>
      </c>
      <c r="AG2825">
        <v>16.356100000000001</v>
      </c>
      <c r="AH2825">
        <v>26.220600000000001</v>
      </c>
      <c r="AI2825">
        <v>12.282500000000001</v>
      </c>
      <c r="AJ2825">
        <v>39.617899999999999</v>
      </c>
      <c r="AK2825" t="e">
        <v>#N/A</v>
      </c>
      <c r="AL2825">
        <v>38.6492</v>
      </c>
      <c r="AM2825">
        <v>30.8245</v>
      </c>
      <c r="AN2825">
        <v>55.714700000000001</v>
      </c>
      <c r="AO2825">
        <v>22.314399999999999</v>
      </c>
      <c r="AP2825">
        <v>13.138</v>
      </c>
      <c r="AQ2825">
        <v>34.003900000000002</v>
      </c>
      <c r="AR2825">
        <v>27.722899999999999</v>
      </c>
    </row>
    <row r="2826" spans="1:44" x14ac:dyDescent="0.25">
      <c r="A2826" s="1">
        <v>40660</v>
      </c>
      <c r="B2826">
        <v>60.654899999999998</v>
      </c>
      <c r="C2826">
        <v>11.298299999999999</v>
      </c>
      <c r="D2826">
        <v>15.375999999999999</v>
      </c>
      <c r="E2826">
        <v>31.206399999999999</v>
      </c>
      <c r="F2826">
        <v>21.3108</v>
      </c>
      <c r="G2826">
        <v>32.4953</v>
      </c>
      <c r="H2826">
        <v>21.38</v>
      </c>
      <c r="I2826">
        <v>8.2400199999999995</v>
      </c>
      <c r="J2826">
        <v>48.120100000000001</v>
      </c>
      <c r="K2826">
        <v>71.051299999999998</v>
      </c>
      <c r="L2826">
        <v>66.465999999999994</v>
      </c>
      <c r="M2826">
        <v>10.831200000000001</v>
      </c>
      <c r="N2826">
        <v>30.6294</v>
      </c>
      <c r="O2826">
        <v>20.760999999999999</v>
      </c>
      <c r="P2826">
        <v>34.253100000000003</v>
      </c>
      <c r="Q2826">
        <v>2.1549999999999998</v>
      </c>
      <c r="R2826">
        <v>54.793999999999997</v>
      </c>
      <c r="S2826">
        <v>12.5014</v>
      </c>
      <c r="T2826">
        <v>20.749300000000002</v>
      </c>
      <c r="U2826">
        <v>99.6477</v>
      </c>
      <c r="V2826">
        <v>26.023900000000001</v>
      </c>
      <c r="W2826">
        <v>23.6221</v>
      </c>
      <c r="X2826">
        <v>38.905200000000001</v>
      </c>
      <c r="Y2826">
        <v>108.473</v>
      </c>
      <c r="Z2826">
        <v>13.815799999999999</v>
      </c>
      <c r="AA2826">
        <v>20.309999999999999</v>
      </c>
      <c r="AB2826">
        <v>40.314799999999998</v>
      </c>
      <c r="AC2826">
        <v>28.3414</v>
      </c>
      <c r="AD2826">
        <v>17.84</v>
      </c>
      <c r="AE2826">
        <v>47.763300000000001</v>
      </c>
      <c r="AF2826">
        <v>21.508900000000001</v>
      </c>
      <c r="AG2826">
        <v>16.417400000000001</v>
      </c>
      <c r="AH2826">
        <v>26.508500000000002</v>
      </c>
      <c r="AI2826">
        <v>12.506500000000001</v>
      </c>
      <c r="AJ2826">
        <v>39.818800000000003</v>
      </c>
      <c r="AK2826" t="e">
        <v>#N/A</v>
      </c>
      <c r="AL2826">
        <v>39.054400000000001</v>
      </c>
      <c r="AM2826">
        <v>31.275200000000002</v>
      </c>
      <c r="AN2826">
        <v>55.521000000000001</v>
      </c>
      <c r="AO2826">
        <v>22.603300000000001</v>
      </c>
      <c r="AP2826">
        <v>13.112299999999999</v>
      </c>
      <c r="AQ2826">
        <v>34.206299999999999</v>
      </c>
      <c r="AR2826">
        <v>27.7897</v>
      </c>
    </row>
    <row r="2827" spans="1:44" x14ac:dyDescent="0.25">
      <c r="A2827" s="1">
        <v>40661</v>
      </c>
      <c r="B2827">
        <v>60.612099999999998</v>
      </c>
      <c r="C2827">
        <v>11.1433</v>
      </c>
      <c r="D2827">
        <v>15.2622</v>
      </c>
      <c r="E2827">
        <v>31.525500000000001</v>
      </c>
      <c r="F2827">
        <v>21.195900000000002</v>
      </c>
      <c r="G2827">
        <v>31.9057</v>
      </c>
      <c r="H2827">
        <v>21.24</v>
      </c>
      <c r="I2827">
        <v>8.2294300000000007</v>
      </c>
      <c r="J2827">
        <v>49.2333</v>
      </c>
      <c r="K2827">
        <v>70.4649</v>
      </c>
      <c r="L2827">
        <v>65.803100000000001</v>
      </c>
      <c r="M2827">
        <v>10.801399999999999</v>
      </c>
      <c r="N2827">
        <v>30.907399999999999</v>
      </c>
      <c r="O2827">
        <v>20.710100000000001</v>
      </c>
      <c r="P2827">
        <v>34.651299999999999</v>
      </c>
      <c r="Q2827">
        <v>1.9690000000000001</v>
      </c>
      <c r="R2827">
        <v>54.054900000000004</v>
      </c>
      <c r="S2827">
        <v>12.3649</v>
      </c>
      <c r="T2827">
        <v>20.6568</v>
      </c>
      <c r="U2827">
        <v>97.338200000000001</v>
      </c>
      <c r="V2827">
        <v>25.4815</v>
      </c>
      <c r="W2827">
        <v>23.515000000000001</v>
      </c>
      <c r="X2827">
        <v>38.291499999999999</v>
      </c>
      <c r="Y2827">
        <v>107.80800000000001</v>
      </c>
      <c r="Z2827">
        <v>13.8011</v>
      </c>
      <c r="AA2827">
        <v>20.03</v>
      </c>
      <c r="AB2827">
        <v>39.855600000000003</v>
      </c>
      <c r="AC2827">
        <v>28.316199999999998</v>
      </c>
      <c r="AD2827">
        <v>17.760000000000002</v>
      </c>
      <c r="AE2827">
        <v>47.453800000000001</v>
      </c>
      <c r="AF2827">
        <v>21.409500000000001</v>
      </c>
      <c r="AG2827">
        <v>16.481200000000001</v>
      </c>
      <c r="AH2827">
        <v>26.752500000000001</v>
      </c>
      <c r="AI2827">
        <v>12.520200000000001</v>
      </c>
      <c r="AJ2827">
        <v>39.775700000000001</v>
      </c>
      <c r="AK2827" t="e">
        <v>#N/A</v>
      </c>
      <c r="AL2827">
        <v>39.2256</v>
      </c>
      <c r="AM2827">
        <v>31.581299999999999</v>
      </c>
      <c r="AN2827">
        <v>55.768700000000003</v>
      </c>
      <c r="AO2827">
        <v>22.4224</v>
      </c>
      <c r="AP2827">
        <v>12.798</v>
      </c>
      <c r="AQ2827">
        <v>34.083199999999998</v>
      </c>
      <c r="AR2827">
        <v>27.837700000000002</v>
      </c>
    </row>
    <row r="2828" spans="1:44" x14ac:dyDescent="0.25">
      <c r="A2828" s="1">
        <v>40662</v>
      </c>
      <c r="B2828">
        <v>60.330500000000001</v>
      </c>
      <c r="C2828">
        <v>11.035399999999999</v>
      </c>
      <c r="D2828">
        <v>15.3027</v>
      </c>
      <c r="E2828">
        <v>31.747699999999998</v>
      </c>
      <c r="F2828">
        <v>20.670400000000001</v>
      </c>
      <c r="G2828">
        <v>32.073599999999999</v>
      </c>
      <c r="H2828">
        <v>21.15</v>
      </c>
      <c r="I2828">
        <v>8.1005299999999991</v>
      </c>
      <c r="J2828">
        <v>49.782200000000003</v>
      </c>
      <c r="K2828">
        <v>71.877099999999999</v>
      </c>
      <c r="L2828">
        <v>65.890199999999993</v>
      </c>
      <c r="M2828">
        <v>10.8964</v>
      </c>
      <c r="N2828">
        <v>30.7699</v>
      </c>
      <c r="O2828">
        <v>20.633400000000002</v>
      </c>
      <c r="P2828">
        <v>34.521799999999999</v>
      </c>
      <c r="Q2828">
        <v>1.91</v>
      </c>
      <c r="R2828">
        <v>54.209200000000003</v>
      </c>
      <c r="S2828">
        <v>12.2203</v>
      </c>
      <c r="T2828">
        <v>20.681000000000001</v>
      </c>
      <c r="U2828">
        <v>97.169700000000006</v>
      </c>
      <c r="V2828">
        <v>25.2683</v>
      </c>
      <c r="W2828">
        <v>23.210699999999999</v>
      </c>
      <c r="X2828">
        <v>38.258899999999997</v>
      </c>
      <c r="Y2828">
        <v>107.20350000000001</v>
      </c>
      <c r="Z2828">
        <v>13.9506</v>
      </c>
      <c r="AA2828">
        <v>20.25</v>
      </c>
      <c r="AB2828">
        <v>39.884900000000002</v>
      </c>
      <c r="AC2828">
        <v>28.055099999999999</v>
      </c>
      <c r="AD2828">
        <v>17.809999999999999</v>
      </c>
      <c r="AE2828">
        <v>47.412500000000001</v>
      </c>
      <c r="AF2828">
        <v>21.421700000000001</v>
      </c>
      <c r="AG2828">
        <v>15.922800000000001</v>
      </c>
      <c r="AH2828">
        <v>26.553000000000001</v>
      </c>
      <c r="AI2828">
        <v>12.548400000000001</v>
      </c>
      <c r="AJ2828">
        <v>39.8446</v>
      </c>
      <c r="AK2828" t="e">
        <v>#N/A</v>
      </c>
      <c r="AL2828">
        <v>39.187600000000003</v>
      </c>
      <c r="AM2828">
        <v>31.5243</v>
      </c>
      <c r="AN2828">
        <v>55.8765</v>
      </c>
      <c r="AO2828">
        <v>22.037099999999999</v>
      </c>
      <c r="AP2828">
        <v>12.816599999999999</v>
      </c>
      <c r="AQ2828">
        <v>34.111800000000002</v>
      </c>
      <c r="AR2828">
        <v>27.765599999999999</v>
      </c>
    </row>
    <row r="2829" spans="1:44" x14ac:dyDescent="0.25">
      <c r="A2829" s="1">
        <v>40665</v>
      </c>
      <c r="B2829">
        <v>60.2438</v>
      </c>
      <c r="C2829">
        <v>11.195499999999999</v>
      </c>
      <c r="D2829">
        <v>15.292199999999999</v>
      </c>
      <c r="E2829">
        <v>32.1661</v>
      </c>
      <c r="F2829">
        <v>20.5031</v>
      </c>
      <c r="G2829">
        <v>31.770099999999999</v>
      </c>
      <c r="H2829">
        <v>21</v>
      </c>
      <c r="I2829">
        <v>8.1526800000000001</v>
      </c>
      <c r="J2829">
        <v>49.703099999999999</v>
      </c>
      <c r="K2829">
        <v>71.339799999999997</v>
      </c>
      <c r="L2829">
        <v>65.232500000000002</v>
      </c>
      <c r="M2829">
        <v>10.950799999999999</v>
      </c>
      <c r="N2829">
        <v>30.1463</v>
      </c>
      <c r="O2829">
        <v>20.745100000000001</v>
      </c>
      <c r="P2829">
        <v>34.21</v>
      </c>
      <c r="Q2829">
        <v>1.88</v>
      </c>
      <c r="R2829">
        <v>53.67</v>
      </c>
      <c r="S2829">
        <v>12.257199999999999</v>
      </c>
      <c r="T2829">
        <v>20.7712</v>
      </c>
      <c r="U2829">
        <v>97.507199999999997</v>
      </c>
      <c r="V2829">
        <v>25.125599999999999</v>
      </c>
      <c r="W2829">
        <v>23.3719</v>
      </c>
      <c r="X2829">
        <v>38.5122</v>
      </c>
      <c r="Y2829">
        <v>108.3578</v>
      </c>
      <c r="Z2829">
        <v>13.827400000000001</v>
      </c>
      <c r="AA2829">
        <v>21.31</v>
      </c>
      <c r="AB2829">
        <v>40.244500000000002</v>
      </c>
      <c r="AC2829">
        <v>27.8215</v>
      </c>
      <c r="AD2829">
        <v>17.760000000000002</v>
      </c>
      <c r="AE2829">
        <v>47.686100000000003</v>
      </c>
      <c r="AF2829">
        <v>21.669699999999999</v>
      </c>
      <c r="AG2829">
        <v>15.7875</v>
      </c>
      <c r="AH2829">
        <v>26.5684</v>
      </c>
      <c r="AI2829">
        <v>12.597799999999999</v>
      </c>
      <c r="AJ2829">
        <v>40.078499999999998</v>
      </c>
      <c r="AK2829" t="e">
        <v>#N/A</v>
      </c>
      <c r="AL2829">
        <v>39.397300000000001</v>
      </c>
      <c r="AM2829">
        <v>31.990100000000002</v>
      </c>
      <c r="AN2829">
        <v>56.2256</v>
      </c>
      <c r="AO2829">
        <v>21.942699999999999</v>
      </c>
      <c r="AP2829">
        <v>13.004</v>
      </c>
      <c r="AQ2829">
        <v>34.201799999999999</v>
      </c>
      <c r="AR2829">
        <v>27.918299999999999</v>
      </c>
    </row>
    <row r="2830" spans="1:44" x14ac:dyDescent="0.25">
      <c r="A2830" s="1">
        <v>40666</v>
      </c>
      <c r="B2830">
        <v>60.419899999999998</v>
      </c>
      <c r="C2830">
        <v>11.532400000000001</v>
      </c>
      <c r="D2830">
        <v>15.4772</v>
      </c>
      <c r="E2830">
        <v>32.452800000000003</v>
      </c>
      <c r="F2830">
        <v>20.768899999999999</v>
      </c>
      <c r="G2830">
        <v>32.069499999999998</v>
      </c>
      <c r="H2830">
        <v>21.22</v>
      </c>
      <c r="I2830">
        <v>8.3565699999999996</v>
      </c>
      <c r="J2830">
        <v>49.882199999999997</v>
      </c>
      <c r="K2830">
        <v>70.926100000000005</v>
      </c>
      <c r="L2830">
        <v>64.267399999999995</v>
      </c>
      <c r="M2830">
        <v>10.8866</v>
      </c>
      <c r="N2830">
        <v>30.4651</v>
      </c>
      <c r="O2830">
        <v>20.874300000000002</v>
      </c>
      <c r="P2830">
        <v>33.901800000000001</v>
      </c>
      <c r="Q2830">
        <v>1.905</v>
      </c>
      <c r="R2830">
        <v>53.040599999999998</v>
      </c>
      <c r="S2830">
        <v>12.400600000000001</v>
      </c>
      <c r="T2830">
        <v>21.376100000000001</v>
      </c>
      <c r="U2830">
        <v>98.251999999999995</v>
      </c>
      <c r="V2830">
        <v>25.379899999999999</v>
      </c>
      <c r="W2830">
        <v>23.4619</v>
      </c>
      <c r="X2830">
        <v>38.824100000000001</v>
      </c>
      <c r="Y2830">
        <v>109.2307</v>
      </c>
      <c r="Z2830">
        <v>14.0747</v>
      </c>
      <c r="AA2830">
        <v>21.51</v>
      </c>
      <c r="AB2830">
        <v>40.430300000000003</v>
      </c>
      <c r="AC2830">
        <v>28.386199999999999</v>
      </c>
      <c r="AD2830">
        <v>17.79</v>
      </c>
      <c r="AE2830">
        <v>48.052700000000002</v>
      </c>
      <c r="AF2830">
        <v>21.813199999999998</v>
      </c>
      <c r="AG2830">
        <v>15.941000000000001</v>
      </c>
      <c r="AH2830">
        <v>26.482700000000001</v>
      </c>
      <c r="AI2830">
        <v>12.297499999999999</v>
      </c>
      <c r="AJ2830">
        <v>40.560200000000002</v>
      </c>
      <c r="AK2830" t="e">
        <v>#N/A</v>
      </c>
      <c r="AL2830">
        <v>39.879199999999997</v>
      </c>
      <c r="AM2830">
        <v>31.9846</v>
      </c>
      <c r="AN2830">
        <v>56.348300000000002</v>
      </c>
      <c r="AO2830">
        <v>22.167999999999999</v>
      </c>
      <c r="AP2830">
        <v>13.196</v>
      </c>
      <c r="AQ2830">
        <v>34.595799999999997</v>
      </c>
      <c r="AR2830">
        <v>27.8964</v>
      </c>
    </row>
    <row r="2831" spans="1:44" x14ac:dyDescent="0.25">
      <c r="A2831" s="1">
        <v>40667</v>
      </c>
      <c r="B2831">
        <v>59.615400000000001</v>
      </c>
      <c r="C2831">
        <v>11.323700000000001</v>
      </c>
      <c r="D2831">
        <v>15.2857</v>
      </c>
      <c r="E2831">
        <v>32.101199999999999</v>
      </c>
      <c r="F2831">
        <v>20.964500000000001</v>
      </c>
      <c r="G2831">
        <v>31.975000000000001</v>
      </c>
      <c r="H2831">
        <v>21.43</v>
      </c>
      <c r="I2831">
        <v>8.2268799999999995</v>
      </c>
      <c r="J2831">
        <v>49.122799999999998</v>
      </c>
      <c r="K2831">
        <v>68.885300000000001</v>
      </c>
      <c r="L2831">
        <v>62.931100000000001</v>
      </c>
      <c r="M2831">
        <v>10.849299999999999</v>
      </c>
      <c r="N2831">
        <v>30.1891</v>
      </c>
      <c r="O2831">
        <v>20.602900000000002</v>
      </c>
      <c r="P2831">
        <v>33.086799999999997</v>
      </c>
      <c r="Q2831">
        <v>1.9</v>
      </c>
      <c r="R2831">
        <v>52.178800000000003</v>
      </c>
      <c r="S2831">
        <v>12.094900000000001</v>
      </c>
      <c r="T2831">
        <v>21.261800000000001</v>
      </c>
      <c r="U2831">
        <v>97.353800000000007</v>
      </c>
      <c r="V2831">
        <v>25.5871</v>
      </c>
      <c r="W2831">
        <v>23.2013</v>
      </c>
      <c r="X2831">
        <v>37.634599999999999</v>
      </c>
      <c r="Y2831">
        <v>107.0701</v>
      </c>
      <c r="Z2831">
        <v>14.214</v>
      </c>
      <c r="AA2831">
        <v>20.99</v>
      </c>
      <c r="AB2831">
        <v>39.7956</v>
      </c>
      <c r="AC2831">
        <v>27.933800000000002</v>
      </c>
      <c r="AD2831">
        <v>17.86</v>
      </c>
      <c r="AE2831">
        <v>47.801900000000003</v>
      </c>
      <c r="AF2831">
        <v>21.753</v>
      </c>
      <c r="AG2831">
        <v>15.985099999999999</v>
      </c>
      <c r="AH2831">
        <v>26.665199999999999</v>
      </c>
      <c r="AI2831">
        <v>12.332700000000001</v>
      </c>
      <c r="AJ2831">
        <v>40.748100000000001</v>
      </c>
      <c r="AK2831" t="e">
        <v>#N/A</v>
      </c>
      <c r="AL2831">
        <v>39.290500000000002</v>
      </c>
      <c r="AM2831">
        <v>31.688700000000001</v>
      </c>
      <c r="AN2831">
        <v>55.6693</v>
      </c>
      <c r="AO2831">
        <v>21.9404</v>
      </c>
      <c r="AP2831">
        <v>13.0679</v>
      </c>
      <c r="AQ2831">
        <v>34.302900000000001</v>
      </c>
      <c r="AR2831">
        <v>27.415800000000001</v>
      </c>
    </row>
    <row r="2832" spans="1:44" x14ac:dyDescent="0.25">
      <c r="A2832" s="1">
        <v>40668</v>
      </c>
      <c r="B2832">
        <v>59.092199999999998</v>
      </c>
      <c r="C2832">
        <v>11.0762</v>
      </c>
      <c r="D2832">
        <v>15.258699999999999</v>
      </c>
      <c r="E2832">
        <v>32.131700000000002</v>
      </c>
      <c r="F2832">
        <v>20.495000000000001</v>
      </c>
      <c r="G2832">
        <v>31.8626</v>
      </c>
      <c r="H2832">
        <v>21.62</v>
      </c>
      <c r="I2832">
        <v>8.1389499999999995</v>
      </c>
      <c r="J2832">
        <v>49.104300000000002</v>
      </c>
      <c r="K2832">
        <v>68.339399999999998</v>
      </c>
      <c r="L2832">
        <v>61.975900000000003</v>
      </c>
      <c r="M2832">
        <v>10.9053</v>
      </c>
      <c r="N2832">
        <v>30.1264</v>
      </c>
      <c r="O2832">
        <v>20.464300000000001</v>
      </c>
      <c r="P2832">
        <v>32.848399999999998</v>
      </c>
      <c r="Q2832">
        <v>1.94</v>
      </c>
      <c r="R2832">
        <v>51.064700000000002</v>
      </c>
      <c r="S2832">
        <v>11.9285</v>
      </c>
      <c r="T2832">
        <v>20.7</v>
      </c>
      <c r="U2832">
        <v>97.084100000000007</v>
      </c>
      <c r="V2832">
        <v>25.616700000000002</v>
      </c>
      <c r="W2832">
        <v>23.195</v>
      </c>
      <c r="X2832">
        <v>37.700800000000001</v>
      </c>
      <c r="Y2832">
        <v>106.1998</v>
      </c>
      <c r="Z2832">
        <v>14.3461</v>
      </c>
      <c r="AA2832">
        <v>20.82</v>
      </c>
      <c r="AB2832">
        <v>39.576500000000003</v>
      </c>
      <c r="AC2832">
        <v>27.858499999999999</v>
      </c>
      <c r="AD2832">
        <v>17.989999999999998</v>
      </c>
      <c r="AE2832">
        <v>47.735900000000001</v>
      </c>
      <c r="AF2832">
        <v>21.6675</v>
      </c>
      <c r="AG2832">
        <v>15.892099999999999</v>
      </c>
      <c r="AH2832">
        <v>26.729299999999999</v>
      </c>
      <c r="AI2832">
        <v>12.2392</v>
      </c>
      <c r="AJ2832">
        <v>40.571800000000003</v>
      </c>
      <c r="AK2832" t="e">
        <v>#N/A</v>
      </c>
      <c r="AL2832">
        <v>39.135399999999997</v>
      </c>
      <c r="AM2832">
        <v>31.846900000000002</v>
      </c>
      <c r="AN2832">
        <v>55.393000000000001</v>
      </c>
      <c r="AO2832">
        <v>21.7193</v>
      </c>
      <c r="AP2832">
        <v>12.9518</v>
      </c>
      <c r="AQ2832">
        <v>34.273600000000002</v>
      </c>
      <c r="AR2832">
        <v>27.5868</v>
      </c>
    </row>
    <row r="2833" spans="1:44" x14ac:dyDescent="0.25">
      <c r="A2833" s="1">
        <v>40669</v>
      </c>
      <c r="B2833">
        <v>60.800199999999997</v>
      </c>
      <c r="C2833">
        <v>11.4084</v>
      </c>
      <c r="D2833">
        <v>15.7516</v>
      </c>
      <c r="E2833">
        <v>33.2761</v>
      </c>
      <c r="F2833">
        <v>20.876200000000001</v>
      </c>
      <c r="G2833">
        <v>32.542000000000002</v>
      </c>
      <c r="H2833">
        <v>21.52</v>
      </c>
      <c r="I2833">
        <v>8.3213799999999996</v>
      </c>
      <c r="J2833">
        <v>50.714100000000002</v>
      </c>
      <c r="K2833">
        <v>70.4208</v>
      </c>
      <c r="L2833">
        <v>63.473999999999997</v>
      </c>
      <c r="M2833">
        <v>11.191700000000001</v>
      </c>
      <c r="N2833">
        <v>31.050799999999999</v>
      </c>
      <c r="O2833">
        <v>20.968699999999998</v>
      </c>
      <c r="P2833">
        <v>34.030900000000003</v>
      </c>
      <c r="Q2833">
        <v>1.9319999999999999</v>
      </c>
      <c r="R2833">
        <v>52.211199999999998</v>
      </c>
      <c r="S2833">
        <v>12.253399999999999</v>
      </c>
      <c r="T2833">
        <v>21.074200000000001</v>
      </c>
      <c r="U2833">
        <v>98.975300000000004</v>
      </c>
      <c r="V2833">
        <v>26.176100000000002</v>
      </c>
      <c r="W2833">
        <v>23.6829</v>
      </c>
      <c r="X2833">
        <v>39.026800000000001</v>
      </c>
      <c r="Y2833">
        <v>109.10169999999999</v>
      </c>
      <c r="Z2833">
        <v>14.4323</v>
      </c>
      <c r="AA2833">
        <v>21.54</v>
      </c>
      <c r="AB2833">
        <v>40.592500000000001</v>
      </c>
      <c r="AC2833">
        <v>28.3779</v>
      </c>
      <c r="AD2833">
        <v>18.53</v>
      </c>
      <c r="AE2833">
        <v>48.828299999999999</v>
      </c>
      <c r="AF2833">
        <v>22.220700000000001</v>
      </c>
      <c r="AG2833">
        <v>16.285399999999999</v>
      </c>
      <c r="AH2833">
        <v>27.1112</v>
      </c>
      <c r="AI2833">
        <v>12.6015</v>
      </c>
      <c r="AJ2833">
        <v>41.063800000000001</v>
      </c>
      <c r="AK2833" t="e">
        <v>#N/A</v>
      </c>
      <c r="AL2833">
        <v>40.253</v>
      </c>
      <c r="AM2833">
        <v>32.8887</v>
      </c>
      <c r="AN2833">
        <v>57.023299999999999</v>
      </c>
      <c r="AO2833">
        <v>22.283799999999999</v>
      </c>
      <c r="AP2833">
        <v>13.3507</v>
      </c>
      <c r="AQ2833">
        <v>34.9816</v>
      </c>
      <c r="AR2833">
        <v>28.426600000000001</v>
      </c>
    </row>
    <row r="2834" spans="1:44" x14ac:dyDescent="0.25">
      <c r="A2834" s="1">
        <v>40672</v>
      </c>
      <c r="B2834">
        <v>61.489199999999997</v>
      </c>
      <c r="C2834">
        <v>11.7454</v>
      </c>
      <c r="D2834">
        <v>15.971299999999999</v>
      </c>
      <c r="E2834">
        <v>33.509700000000002</v>
      </c>
      <c r="F2834">
        <v>20.341999999999999</v>
      </c>
      <c r="G2834">
        <v>32.865900000000003</v>
      </c>
      <c r="H2834">
        <v>21.8</v>
      </c>
      <c r="I2834">
        <v>8.2929499999999994</v>
      </c>
      <c r="J2834">
        <v>51.292999999999999</v>
      </c>
      <c r="K2834">
        <v>71.778000000000006</v>
      </c>
      <c r="L2834">
        <v>64.6845</v>
      </c>
      <c r="M2834">
        <v>11.298299999999999</v>
      </c>
      <c r="N2834">
        <v>30.555800000000001</v>
      </c>
      <c r="O2834">
        <v>21.135999999999999</v>
      </c>
      <c r="P2834">
        <v>34.766100000000002</v>
      </c>
      <c r="Q2834">
        <v>1.968</v>
      </c>
      <c r="R2834">
        <v>52.899900000000002</v>
      </c>
      <c r="S2834">
        <v>12.3789</v>
      </c>
      <c r="T2834">
        <v>20.880500000000001</v>
      </c>
      <c r="U2834">
        <v>99.039299999999997</v>
      </c>
      <c r="V2834">
        <v>26.500800000000002</v>
      </c>
      <c r="W2834">
        <v>23.834599999999998</v>
      </c>
      <c r="X2834">
        <v>39.7408</v>
      </c>
      <c r="Y2834">
        <v>110.0264</v>
      </c>
      <c r="Z2834">
        <v>14.2301</v>
      </c>
      <c r="AA2834">
        <v>21.45</v>
      </c>
      <c r="AB2834">
        <v>41.111199999999997</v>
      </c>
      <c r="AC2834">
        <v>28.5322</v>
      </c>
      <c r="AD2834">
        <v>18.559999999999999</v>
      </c>
      <c r="AE2834">
        <v>49.5623</v>
      </c>
      <c r="AF2834">
        <v>22.436599999999999</v>
      </c>
      <c r="AG2834">
        <v>16.377700000000001</v>
      </c>
      <c r="AH2834">
        <v>27.603400000000001</v>
      </c>
      <c r="AI2834">
        <v>12.7234</v>
      </c>
      <c r="AJ2834">
        <v>41.277999999999999</v>
      </c>
      <c r="AK2834" t="e">
        <v>#N/A</v>
      </c>
      <c r="AL2834">
        <v>40.5182</v>
      </c>
      <c r="AM2834">
        <v>33.357599999999998</v>
      </c>
      <c r="AN2834">
        <v>57.634799999999998</v>
      </c>
      <c r="AO2834">
        <v>22.4206</v>
      </c>
      <c r="AP2834">
        <v>13.523400000000001</v>
      </c>
      <c r="AQ2834">
        <v>35.285600000000002</v>
      </c>
      <c r="AR2834">
        <v>28.6585</v>
      </c>
    </row>
    <row r="2835" spans="1:44" x14ac:dyDescent="0.25">
      <c r="A2835" s="1">
        <v>40673</v>
      </c>
      <c r="B2835">
        <v>61.476300000000002</v>
      </c>
      <c r="C2835">
        <v>11.7706</v>
      </c>
      <c r="D2835">
        <v>16.032399999999999</v>
      </c>
      <c r="E2835">
        <v>33.587400000000002</v>
      </c>
      <c r="F2835">
        <v>20.342300000000002</v>
      </c>
      <c r="G2835">
        <v>33.130600000000001</v>
      </c>
      <c r="H2835">
        <v>22.05</v>
      </c>
      <c r="I2835">
        <v>8.3837200000000003</v>
      </c>
      <c r="J2835">
        <v>51.632399999999997</v>
      </c>
      <c r="K2835">
        <v>72.752899999999997</v>
      </c>
      <c r="L2835">
        <v>65.028400000000005</v>
      </c>
      <c r="M2835">
        <v>11.4512</v>
      </c>
      <c r="N2835">
        <v>30.666499999999999</v>
      </c>
      <c r="O2835">
        <v>21.3169</v>
      </c>
      <c r="P2835">
        <v>35.162500000000001</v>
      </c>
      <c r="Q2835">
        <v>1.946</v>
      </c>
      <c r="R2835">
        <v>53.145600000000002</v>
      </c>
      <c r="S2835">
        <v>12.5548</v>
      </c>
      <c r="T2835">
        <v>21.0839</v>
      </c>
      <c r="U2835">
        <v>100.16079999999999</v>
      </c>
      <c r="V2835">
        <v>26.929099999999998</v>
      </c>
      <c r="W2835">
        <v>24.099799999999998</v>
      </c>
      <c r="X2835">
        <v>39.9392</v>
      </c>
      <c r="Y2835">
        <v>111.1604</v>
      </c>
      <c r="Z2835">
        <v>14.4381</v>
      </c>
      <c r="AA2835">
        <v>22.42</v>
      </c>
      <c r="AB2835">
        <v>41.304600000000001</v>
      </c>
      <c r="AC2835">
        <v>28.736899999999999</v>
      </c>
      <c r="AD2835">
        <v>18.600000000000001</v>
      </c>
      <c r="AE2835">
        <v>49.947499999999998</v>
      </c>
      <c r="AF2835">
        <v>22.676300000000001</v>
      </c>
      <c r="AG2835">
        <v>16.320499999999999</v>
      </c>
      <c r="AH2835">
        <v>27.875299999999999</v>
      </c>
      <c r="AI2835">
        <v>12.919</v>
      </c>
      <c r="AJ2835">
        <v>41.765099999999997</v>
      </c>
      <c r="AK2835" t="e">
        <v>#N/A</v>
      </c>
      <c r="AL2835">
        <v>40.929499999999997</v>
      </c>
      <c r="AM2835">
        <v>33.474800000000002</v>
      </c>
      <c r="AN2835">
        <v>57.9786</v>
      </c>
      <c r="AO2835">
        <v>22.680700000000002</v>
      </c>
      <c r="AP2835">
        <v>13.6433</v>
      </c>
      <c r="AQ2835">
        <v>35.657499999999999</v>
      </c>
      <c r="AR2835">
        <v>29.276499999999999</v>
      </c>
    </row>
    <row r="2836" spans="1:44" x14ac:dyDescent="0.25">
      <c r="A2836" s="1">
        <v>40674</v>
      </c>
      <c r="B2836">
        <v>61.358600000000003</v>
      </c>
      <c r="C2836">
        <v>11.4556</v>
      </c>
      <c r="D2836">
        <v>15.9686</v>
      </c>
      <c r="E2836">
        <v>33.362099999999998</v>
      </c>
      <c r="F2836">
        <v>21.051200000000001</v>
      </c>
      <c r="G2836">
        <v>32.922400000000003</v>
      </c>
      <c r="H2836">
        <v>22.08</v>
      </c>
      <c r="I2836">
        <v>8.3638200000000005</v>
      </c>
      <c r="J2836">
        <v>51.262300000000003</v>
      </c>
      <c r="K2836">
        <v>70.894999999999996</v>
      </c>
      <c r="L2836">
        <v>63.724299999999999</v>
      </c>
      <c r="M2836">
        <v>11.445600000000001</v>
      </c>
      <c r="N2836">
        <v>29.7805</v>
      </c>
      <c r="O2836">
        <v>21.312000000000001</v>
      </c>
      <c r="P2836">
        <v>34.2303</v>
      </c>
      <c r="Q2836">
        <v>2.0339999999999998</v>
      </c>
      <c r="R2836">
        <v>51.941499999999998</v>
      </c>
      <c r="S2836">
        <v>12.425800000000001</v>
      </c>
      <c r="T2836">
        <v>20.878599999999999</v>
      </c>
      <c r="U2836">
        <v>98.489400000000003</v>
      </c>
      <c r="V2836">
        <v>26.6006</v>
      </c>
      <c r="W2836">
        <v>24.075600000000001</v>
      </c>
      <c r="X2836">
        <v>39.631599999999999</v>
      </c>
      <c r="Y2836">
        <v>110.59399999999999</v>
      </c>
      <c r="Z2836">
        <v>14.677300000000001</v>
      </c>
      <c r="AA2836">
        <v>22.15</v>
      </c>
      <c r="AB2836">
        <v>41.816200000000002</v>
      </c>
      <c r="AC2836">
        <v>28.147099999999998</v>
      </c>
      <c r="AD2836">
        <v>18.82</v>
      </c>
      <c r="AE2836">
        <v>49.825600000000001</v>
      </c>
      <c r="AF2836">
        <v>22.5916</v>
      </c>
      <c r="AG2836">
        <v>16.124600000000001</v>
      </c>
      <c r="AH2836">
        <v>27.596800000000002</v>
      </c>
      <c r="AI2836">
        <v>12.851000000000001</v>
      </c>
      <c r="AJ2836">
        <v>41.8887</v>
      </c>
      <c r="AK2836" t="e">
        <v>#N/A</v>
      </c>
      <c r="AL2836">
        <v>40.541400000000003</v>
      </c>
      <c r="AM2836">
        <v>33.152299999999997</v>
      </c>
      <c r="AN2836">
        <v>57.795499999999997</v>
      </c>
      <c r="AO2836">
        <v>22.495200000000001</v>
      </c>
      <c r="AP2836">
        <v>13.472799999999999</v>
      </c>
      <c r="AQ2836">
        <v>35.591299999999997</v>
      </c>
      <c r="AR2836">
        <v>27.684899999999999</v>
      </c>
    </row>
    <row r="2837" spans="1:44" x14ac:dyDescent="0.25">
      <c r="A2837" s="1">
        <v>40675</v>
      </c>
      <c r="B2837">
        <v>62.979300000000002</v>
      </c>
      <c r="C2837">
        <v>11.7034</v>
      </c>
      <c r="D2837">
        <v>16.372399999999999</v>
      </c>
      <c r="E2837">
        <v>33.646000000000001</v>
      </c>
      <c r="F2837">
        <v>21.716899999999999</v>
      </c>
      <c r="G2837">
        <v>33.333500000000001</v>
      </c>
      <c r="H2837">
        <v>22.2</v>
      </c>
      <c r="I2837">
        <v>8.4497900000000001</v>
      </c>
      <c r="J2837">
        <v>52.218200000000003</v>
      </c>
      <c r="K2837">
        <v>71.034099999999995</v>
      </c>
      <c r="L2837">
        <v>64.9589</v>
      </c>
      <c r="M2837">
        <v>11.0555</v>
      </c>
      <c r="N2837">
        <v>29.857800000000001</v>
      </c>
      <c r="O2837">
        <v>21.933900000000001</v>
      </c>
      <c r="P2837">
        <v>34.576099999999997</v>
      </c>
      <c r="Q2837">
        <v>1.956</v>
      </c>
      <c r="R2837">
        <v>52.6447</v>
      </c>
      <c r="S2837">
        <v>12.6363</v>
      </c>
      <c r="T2837">
        <v>21.247199999999999</v>
      </c>
      <c r="U2837">
        <v>96.443200000000004</v>
      </c>
      <c r="V2837">
        <v>26.865600000000001</v>
      </c>
      <c r="W2837">
        <v>24.462</v>
      </c>
      <c r="X2837">
        <v>39.927300000000002</v>
      </c>
      <c r="Y2837">
        <v>114.0017</v>
      </c>
      <c r="Z2837">
        <v>15.079700000000001</v>
      </c>
      <c r="AA2837">
        <v>22.4</v>
      </c>
      <c r="AB2837">
        <v>42.814</v>
      </c>
      <c r="AC2837">
        <v>28.462399999999999</v>
      </c>
      <c r="AD2837">
        <v>19.05</v>
      </c>
      <c r="AE2837">
        <v>51.274799999999999</v>
      </c>
      <c r="AF2837">
        <v>23.273900000000001</v>
      </c>
      <c r="AG2837">
        <v>16.331199999999999</v>
      </c>
      <c r="AH2837">
        <v>28.6449</v>
      </c>
      <c r="AI2837">
        <v>13.2133</v>
      </c>
      <c r="AJ2837">
        <v>43.085500000000003</v>
      </c>
      <c r="AK2837" t="e">
        <v>#N/A</v>
      </c>
      <c r="AL2837">
        <v>41.515799999999999</v>
      </c>
      <c r="AM2837">
        <v>33.670499999999997</v>
      </c>
      <c r="AN2837">
        <v>58.661200000000001</v>
      </c>
      <c r="AO2837">
        <v>22.923500000000001</v>
      </c>
      <c r="AP2837">
        <v>13.768599999999999</v>
      </c>
      <c r="AQ2837">
        <v>36.464300000000001</v>
      </c>
      <c r="AR2837">
        <v>28.124400000000001</v>
      </c>
    </row>
    <row r="2838" spans="1:44" x14ac:dyDescent="0.25">
      <c r="A2838" s="1">
        <v>40676</v>
      </c>
      <c r="B2838">
        <v>62.005899999999997</v>
      </c>
      <c r="C2838">
        <v>11.5655</v>
      </c>
      <c r="D2838">
        <v>16.202999999999999</v>
      </c>
      <c r="E2838">
        <v>33.313200000000002</v>
      </c>
      <c r="F2838">
        <v>21.0059</v>
      </c>
      <c r="G2838">
        <v>32.458399999999997</v>
      </c>
      <c r="H2838">
        <v>22.2</v>
      </c>
      <c r="I2838">
        <v>8.1892399999999999</v>
      </c>
      <c r="J2838">
        <v>51.506100000000004</v>
      </c>
      <c r="K2838">
        <v>68.911799999999999</v>
      </c>
      <c r="L2838">
        <v>64.1494</v>
      </c>
      <c r="M2838">
        <v>10.924799999999999</v>
      </c>
      <c r="N2838">
        <v>28.971399999999999</v>
      </c>
      <c r="O2838">
        <v>21.700600000000001</v>
      </c>
      <c r="P2838">
        <v>33.645400000000002</v>
      </c>
      <c r="Q2838">
        <v>2.13</v>
      </c>
      <c r="R2838">
        <v>52.060499999999998</v>
      </c>
      <c r="S2838">
        <v>12.368499999999999</v>
      </c>
      <c r="T2838">
        <v>20.837</v>
      </c>
      <c r="U2838">
        <v>94.721699999999998</v>
      </c>
      <c r="V2838">
        <v>26.320599999999999</v>
      </c>
      <c r="W2838">
        <v>24.0624</v>
      </c>
      <c r="X2838">
        <v>39.3446</v>
      </c>
      <c r="Y2838">
        <v>111.4659</v>
      </c>
      <c r="Z2838">
        <v>14.756500000000001</v>
      </c>
      <c r="AA2838">
        <v>22.34</v>
      </c>
      <c r="AB2838">
        <v>42.073300000000003</v>
      </c>
      <c r="AC2838">
        <v>27.607900000000001</v>
      </c>
      <c r="AD2838">
        <v>19.22</v>
      </c>
      <c r="AE2838">
        <v>50.869300000000003</v>
      </c>
      <c r="AF2838">
        <v>22.9925</v>
      </c>
      <c r="AG2838">
        <v>16.000499999999999</v>
      </c>
      <c r="AH2838">
        <v>28.954000000000001</v>
      </c>
      <c r="AI2838">
        <v>13.114699999999999</v>
      </c>
      <c r="AJ2838">
        <v>42.7151</v>
      </c>
      <c r="AK2838" t="e">
        <v>#N/A</v>
      </c>
      <c r="AL2838">
        <v>40.167099999999998</v>
      </c>
      <c r="AM2838">
        <v>33.284500000000001</v>
      </c>
      <c r="AN2838">
        <v>57.756500000000003</v>
      </c>
      <c r="AO2838">
        <v>22.616399999999999</v>
      </c>
      <c r="AP2838">
        <v>13.6427</v>
      </c>
      <c r="AQ2838">
        <v>36.14</v>
      </c>
      <c r="AR2838">
        <v>27.834099999999999</v>
      </c>
    </row>
    <row r="2839" spans="1:44" x14ac:dyDescent="0.25">
      <c r="A2839" s="1">
        <v>40679</v>
      </c>
      <c r="B2839">
        <v>62.247900000000001</v>
      </c>
      <c r="C2839">
        <v>11.554500000000001</v>
      </c>
      <c r="D2839">
        <v>16.4679</v>
      </c>
      <c r="E2839">
        <v>34.030099999999997</v>
      </c>
      <c r="F2839">
        <v>21.613800000000001</v>
      </c>
      <c r="G2839">
        <v>32.079799999999999</v>
      </c>
      <c r="H2839">
        <v>21.88</v>
      </c>
      <c r="I2839">
        <v>8.2201199999999996</v>
      </c>
      <c r="J2839">
        <v>51.175899999999999</v>
      </c>
      <c r="K2839">
        <v>69.422300000000007</v>
      </c>
      <c r="L2839">
        <v>64.302700000000002</v>
      </c>
      <c r="M2839">
        <v>10.8477</v>
      </c>
      <c r="N2839">
        <v>29.012599999999999</v>
      </c>
      <c r="O2839">
        <v>21.798400000000001</v>
      </c>
      <c r="P2839">
        <v>33.977699999999999</v>
      </c>
      <c r="Q2839">
        <v>2.08</v>
      </c>
      <c r="R2839">
        <v>52.1554</v>
      </c>
      <c r="S2839">
        <v>12.406599999999999</v>
      </c>
      <c r="T2839">
        <v>21.059100000000001</v>
      </c>
      <c r="U2839">
        <v>95.0578</v>
      </c>
      <c r="V2839">
        <v>26.174399999999999</v>
      </c>
      <c r="W2839">
        <v>24.2758</v>
      </c>
      <c r="X2839">
        <v>39.469799999999999</v>
      </c>
      <c r="Y2839">
        <v>111.8436</v>
      </c>
      <c r="Z2839">
        <v>15.0458</v>
      </c>
      <c r="AA2839">
        <v>21.57</v>
      </c>
      <c r="AB2839">
        <v>42.321399999999997</v>
      </c>
      <c r="AC2839">
        <v>27.700900000000001</v>
      </c>
      <c r="AD2839">
        <v>19.059999999999999</v>
      </c>
      <c r="AE2839">
        <v>51.616500000000002</v>
      </c>
      <c r="AF2839">
        <v>23.352900000000002</v>
      </c>
      <c r="AG2839">
        <v>15.858700000000001</v>
      </c>
      <c r="AH2839">
        <v>28.899000000000001</v>
      </c>
      <c r="AI2839">
        <v>13.2796</v>
      </c>
      <c r="AJ2839">
        <v>43.180500000000002</v>
      </c>
      <c r="AK2839" t="e">
        <v>#N/A</v>
      </c>
      <c r="AL2839">
        <v>40.953099999999999</v>
      </c>
      <c r="AM2839">
        <v>33.754899999999999</v>
      </c>
      <c r="AN2839">
        <v>58.250500000000002</v>
      </c>
      <c r="AO2839">
        <v>22.657800000000002</v>
      </c>
      <c r="AP2839">
        <v>13.780099999999999</v>
      </c>
      <c r="AQ2839">
        <v>36.712800000000001</v>
      </c>
      <c r="AR2839">
        <v>27.7044</v>
      </c>
    </row>
    <row r="2840" spans="1:44" x14ac:dyDescent="0.25">
      <c r="A2840" s="1">
        <v>40680</v>
      </c>
      <c r="B2840">
        <v>61.0837</v>
      </c>
      <c r="C2840">
        <v>11.211399999999999</v>
      </c>
      <c r="D2840">
        <v>16.536899999999999</v>
      </c>
      <c r="E2840">
        <v>34.430799999999998</v>
      </c>
      <c r="F2840">
        <v>21.431799999999999</v>
      </c>
      <c r="G2840">
        <v>32.289200000000001</v>
      </c>
      <c r="H2840">
        <v>21.99</v>
      </c>
      <c r="I2840">
        <v>8.2314900000000009</v>
      </c>
      <c r="J2840">
        <v>50.359000000000002</v>
      </c>
      <c r="K2840">
        <v>66.666200000000003</v>
      </c>
      <c r="L2840">
        <v>63.740400000000001</v>
      </c>
      <c r="M2840">
        <v>10.8523</v>
      </c>
      <c r="N2840">
        <v>29.2013</v>
      </c>
      <c r="O2840">
        <v>21.8066</v>
      </c>
      <c r="P2840">
        <v>33.513399999999997</v>
      </c>
      <c r="Q2840">
        <v>2.133</v>
      </c>
      <c r="R2840">
        <v>52.162599999999998</v>
      </c>
      <c r="S2840">
        <v>12.275600000000001</v>
      </c>
      <c r="T2840">
        <v>21.017499999999998</v>
      </c>
      <c r="U2840">
        <v>95.011700000000005</v>
      </c>
      <c r="V2840">
        <v>24.225899999999999</v>
      </c>
      <c r="W2840">
        <v>24.503</v>
      </c>
      <c r="X2840">
        <v>38.644799999999996</v>
      </c>
      <c r="Y2840">
        <v>112.70659999999999</v>
      </c>
      <c r="Z2840">
        <v>14.9589</v>
      </c>
      <c r="AA2840">
        <v>21.7</v>
      </c>
      <c r="AB2840">
        <v>42.256900000000002</v>
      </c>
      <c r="AC2840">
        <v>28.245699999999999</v>
      </c>
      <c r="AD2840">
        <v>19.100000000000001</v>
      </c>
      <c r="AE2840">
        <v>51.3812</v>
      </c>
      <c r="AF2840">
        <v>23.288</v>
      </c>
      <c r="AG2840">
        <v>15.867800000000001</v>
      </c>
      <c r="AH2840">
        <v>28.7133</v>
      </c>
      <c r="AI2840">
        <v>13.3545</v>
      </c>
      <c r="AJ2840">
        <v>43.404200000000003</v>
      </c>
      <c r="AK2840" t="e">
        <v>#N/A</v>
      </c>
      <c r="AL2840">
        <v>40.631999999999998</v>
      </c>
      <c r="AM2840">
        <v>33.567399999999999</v>
      </c>
      <c r="AN2840">
        <v>57.442</v>
      </c>
      <c r="AO2840">
        <v>22.698699999999999</v>
      </c>
      <c r="AP2840">
        <v>13.866400000000001</v>
      </c>
      <c r="AQ2840">
        <v>36.3003</v>
      </c>
      <c r="AR2840">
        <v>27.703700000000001</v>
      </c>
    </row>
    <row r="2841" spans="1:44" x14ac:dyDescent="0.25">
      <c r="A2841" s="1">
        <v>40681</v>
      </c>
      <c r="B2841">
        <v>61.145099999999999</v>
      </c>
      <c r="C2841">
        <v>11.3302</v>
      </c>
      <c r="D2841">
        <v>16.596900000000002</v>
      </c>
      <c r="E2841">
        <v>34.497999999999998</v>
      </c>
      <c r="F2841">
        <v>21.368300000000001</v>
      </c>
      <c r="G2841">
        <v>32.518999999999998</v>
      </c>
      <c r="H2841">
        <v>21.79</v>
      </c>
      <c r="I2841">
        <v>8.1233699999999995</v>
      </c>
      <c r="J2841">
        <v>50.461599999999997</v>
      </c>
      <c r="K2841">
        <v>68.465999999999994</v>
      </c>
      <c r="L2841">
        <v>65.038700000000006</v>
      </c>
      <c r="M2841">
        <v>10.8161</v>
      </c>
      <c r="N2841">
        <v>28.876300000000001</v>
      </c>
      <c r="O2841">
        <v>21.819800000000001</v>
      </c>
      <c r="P2841">
        <v>34.013199999999998</v>
      </c>
      <c r="Q2841">
        <v>2.4940000000000002</v>
      </c>
      <c r="R2841">
        <v>52.816699999999997</v>
      </c>
      <c r="S2841">
        <v>12.333399999999999</v>
      </c>
      <c r="T2841">
        <v>21.217500000000001</v>
      </c>
      <c r="U2841">
        <v>94.657899999999998</v>
      </c>
      <c r="V2841">
        <v>23.855899999999998</v>
      </c>
      <c r="W2841">
        <v>24.445699999999999</v>
      </c>
      <c r="X2841">
        <v>39.016800000000003</v>
      </c>
      <c r="Y2841">
        <v>112.2235</v>
      </c>
      <c r="Z2841">
        <v>15.1089</v>
      </c>
      <c r="AA2841">
        <v>21.31</v>
      </c>
      <c r="AB2841">
        <v>42.1539</v>
      </c>
      <c r="AC2841">
        <v>28.3079</v>
      </c>
      <c r="AD2841">
        <v>19.079999999999998</v>
      </c>
      <c r="AE2841">
        <v>51.539400000000001</v>
      </c>
      <c r="AF2841">
        <v>23.389299999999999</v>
      </c>
      <c r="AG2841">
        <v>15.914899999999999</v>
      </c>
      <c r="AH2841">
        <v>28.580100000000002</v>
      </c>
      <c r="AI2841">
        <v>13.3271</v>
      </c>
      <c r="AJ2841">
        <v>43.207700000000003</v>
      </c>
      <c r="AK2841" t="e">
        <v>#N/A</v>
      </c>
      <c r="AL2841">
        <v>40.750100000000003</v>
      </c>
      <c r="AM2841">
        <v>33.849899999999998</v>
      </c>
      <c r="AN2841">
        <v>56.998800000000003</v>
      </c>
      <c r="AO2841">
        <v>22.597100000000001</v>
      </c>
      <c r="AP2841">
        <v>13.7287</v>
      </c>
      <c r="AQ2841">
        <v>35.923099999999998</v>
      </c>
      <c r="AR2841">
        <v>27.8706</v>
      </c>
    </row>
    <row r="2842" spans="1:44" x14ac:dyDescent="0.25">
      <c r="A2842" s="1">
        <v>40682</v>
      </c>
      <c r="B2842">
        <v>61.482100000000003</v>
      </c>
      <c r="C2842">
        <v>11.2864</v>
      </c>
      <c r="D2842">
        <v>16.617999999999999</v>
      </c>
      <c r="E2842">
        <v>34.918199999999999</v>
      </c>
      <c r="F2842">
        <v>21.318200000000001</v>
      </c>
      <c r="G2842">
        <v>32.495399999999997</v>
      </c>
      <c r="H2842">
        <v>21.97</v>
      </c>
      <c r="I2842">
        <v>8.0329899999999999</v>
      </c>
      <c r="J2842">
        <v>50.901400000000002</v>
      </c>
      <c r="K2842">
        <v>68.316000000000003</v>
      </c>
      <c r="L2842">
        <v>65.502300000000005</v>
      </c>
      <c r="M2842">
        <v>10.793699999999999</v>
      </c>
      <c r="N2842">
        <v>28.897200000000002</v>
      </c>
      <c r="O2842">
        <v>21.8127</v>
      </c>
      <c r="P2842">
        <v>34.011800000000001</v>
      </c>
      <c r="Q2842">
        <v>2.5339999999999998</v>
      </c>
      <c r="R2842">
        <v>53.056199999999997</v>
      </c>
      <c r="S2842">
        <v>12.425000000000001</v>
      </c>
      <c r="T2842">
        <v>21.127400000000002</v>
      </c>
      <c r="U2842">
        <v>93.400199999999998</v>
      </c>
      <c r="V2842">
        <v>23.557600000000001</v>
      </c>
      <c r="W2842">
        <v>24.335000000000001</v>
      </c>
      <c r="X2842">
        <v>38.873800000000003</v>
      </c>
      <c r="Y2842">
        <v>112.023</v>
      </c>
      <c r="Z2842">
        <v>14.853999999999999</v>
      </c>
      <c r="AA2842">
        <v>21.56</v>
      </c>
      <c r="AB2842">
        <v>41.972099999999998</v>
      </c>
      <c r="AC2842">
        <v>28.1813</v>
      </c>
      <c r="AD2842">
        <v>19.14</v>
      </c>
      <c r="AE2842">
        <v>52.039099999999998</v>
      </c>
      <c r="AF2842">
        <v>23.2028</v>
      </c>
      <c r="AG2842">
        <v>15.8918</v>
      </c>
      <c r="AH2842">
        <v>28.934100000000001</v>
      </c>
      <c r="AI2842">
        <v>13.1975</v>
      </c>
      <c r="AJ2842">
        <v>43.143799999999999</v>
      </c>
      <c r="AK2842" t="e">
        <v>#N/A</v>
      </c>
      <c r="AL2842">
        <v>40.518999999999998</v>
      </c>
      <c r="AM2842">
        <v>33.719700000000003</v>
      </c>
      <c r="AN2842">
        <v>57.466500000000003</v>
      </c>
      <c r="AO2842">
        <v>22.6767</v>
      </c>
      <c r="AP2842">
        <v>13.6288</v>
      </c>
      <c r="AQ2842">
        <v>36.022199999999998</v>
      </c>
      <c r="AR2842">
        <v>27.769500000000001</v>
      </c>
    </row>
    <row r="2843" spans="1:44" x14ac:dyDescent="0.25">
      <c r="A2843" s="1">
        <v>40683</v>
      </c>
      <c r="B2843">
        <v>60.854999999999997</v>
      </c>
      <c r="C2843">
        <v>11.0305</v>
      </c>
      <c r="D2843">
        <v>16.507899999999999</v>
      </c>
      <c r="E2843">
        <v>34.561500000000002</v>
      </c>
      <c r="F2843">
        <v>21.3325</v>
      </c>
      <c r="G2843">
        <v>32.051600000000001</v>
      </c>
      <c r="H2843">
        <v>22.14</v>
      </c>
      <c r="I2843">
        <v>7.9729999999999999</v>
      </c>
      <c r="J2843">
        <v>50.674599999999998</v>
      </c>
      <c r="K2843">
        <v>67.819800000000001</v>
      </c>
      <c r="L2843">
        <v>64.809700000000007</v>
      </c>
      <c r="M2843">
        <v>10.730600000000001</v>
      </c>
      <c r="N2843">
        <v>28.702000000000002</v>
      </c>
      <c r="O2843">
        <v>21.804500000000001</v>
      </c>
      <c r="P2843">
        <v>33.638599999999997</v>
      </c>
      <c r="Q2843">
        <v>2.62</v>
      </c>
      <c r="R2843">
        <v>52.669800000000002</v>
      </c>
      <c r="S2843">
        <v>12.237399999999999</v>
      </c>
      <c r="T2843">
        <v>20.9739</v>
      </c>
      <c r="U2843">
        <v>90.662300000000002</v>
      </c>
      <c r="V2843">
        <v>23.506</v>
      </c>
      <c r="W2843">
        <v>24.161100000000001</v>
      </c>
      <c r="X2843">
        <v>38.622799999999998</v>
      </c>
      <c r="Y2843">
        <v>111.9605</v>
      </c>
      <c r="Z2843">
        <v>14.680899999999999</v>
      </c>
      <c r="AA2843">
        <v>21.47</v>
      </c>
      <c r="AB2843">
        <v>41.611199999999997</v>
      </c>
      <c r="AC2843">
        <v>27.6784</v>
      </c>
      <c r="AD2843">
        <v>19.420000000000002</v>
      </c>
      <c r="AE2843">
        <v>52.027700000000003</v>
      </c>
      <c r="AF2843">
        <v>23.049499999999998</v>
      </c>
      <c r="AG2843">
        <v>15.775</v>
      </c>
      <c r="AH2843">
        <v>28.6341</v>
      </c>
      <c r="AI2843">
        <v>13.009600000000001</v>
      </c>
      <c r="AJ2843">
        <v>43.164499999999997</v>
      </c>
      <c r="AK2843" t="e">
        <v>#N/A</v>
      </c>
      <c r="AL2843">
        <v>40.236699999999999</v>
      </c>
      <c r="AM2843">
        <v>33.244599999999998</v>
      </c>
      <c r="AN2843">
        <v>57.1875</v>
      </c>
      <c r="AO2843">
        <v>22.617799999999999</v>
      </c>
      <c r="AP2843">
        <v>13.4139</v>
      </c>
      <c r="AQ2843">
        <v>35.9694</v>
      </c>
      <c r="AR2843">
        <v>27.904699999999998</v>
      </c>
    </row>
    <row r="2844" spans="1:44" x14ac:dyDescent="0.25">
      <c r="A2844" s="1">
        <v>40686</v>
      </c>
      <c r="B2844">
        <v>61.0901</v>
      </c>
      <c r="C2844">
        <v>11.0084</v>
      </c>
      <c r="D2844">
        <v>16.829899999999999</v>
      </c>
      <c r="E2844">
        <v>35.048499999999997</v>
      </c>
      <c r="F2844">
        <v>21.085899999999999</v>
      </c>
      <c r="G2844">
        <v>32.468000000000004</v>
      </c>
      <c r="H2844">
        <v>22.12</v>
      </c>
      <c r="I2844">
        <v>7.9845699999999997</v>
      </c>
      <c r="J2844">
        <v>50.635800000000003</v>
      </c>
      <c r="K2844">
        <v>67.258799999999994</v>
      </c>
      <c r="L2844">
        <v>65.0428</v>
      </c>
      <c r="M2844">
        <v>10.778</v>
      </c>
      <c r="N2844">
        <v>28.535299999999999</v>
      </c>
      <c r="O2844">
        <v>21.8794</v>
      </c>
      <c r="P2844">
        <v>33.420900000000003</v>
      </c>
      <c r="Q2844">
        <v>2.6469999999999998</v>
      </c>
      <c r="R2844">
        <v>52.8949</v>
      </c>
      <c r="S2844">
        <v>12.2811</v>
      </c>
      <c r="T2844">
        <v>21.148199999999999</v>
      </c>
      <c r="U2844">
        <v>92.645399999999995</v>
      </c>
      <c r="V2844">
        <v>23.757000000000001</v>
      </c>
      <c r="W2844">
        <v>24.3828</v>
      </c>
      <c r="X2844">
        <v>38.881500000000003</v>
      </c>
      <c r="Y2844">
        <v>112.4239</v>
      </c>
      <c r="Z2844">
        <v>14.677099999999999</v>
      </c>
      <c r="AA2844">
        <v>21.87</v>
      </c>
      <c r="AB2844">
        <v>42.171700000000001</v>
      </c>
      <c r="AC2844">
        <v>27.728899999999999</v>
      </c>
      <c r="AD2844">
        <v>19.510000000000002</v>
      </c>
      <c r="AE2844">
        <v>52.942100000000003</v>
      </c>
      <c r="AF2844">
        <v>23.305099999999999</v>
      </c>
      <c r="AG2844">
        <v>15.809799999999999</v>
      </c>
      <c r="AH2844">
        <v>28.5884</v>
      </c>
      <c r="AI2844">
        <v>13.1472</v>
      </c>
      <c r="AJ2844">
        <v>43.630899999999997</v>
      </c>
      <c r="AK2844" t="e">
        <v>#N/A</v>
      </c>
      <c r="AL2844">
        <v>40.327800000000003</v>
      </c>
      <c r="AM2844">
        <v>33.365499999999997</v>
      </c>
      <c r="AN2844">
        <v>57.136800000000001</v>
      </c>
      <c r="AO2844">
        <v>22.782399999999999</v>
      </c>
      <c r="AP2844">
        <v>13.3934</v>
      </c>
      <c r="AQ2844">
        <v>36.479900000000001</v>
      </c>
      <c r="AR2844">
        <v>28.104500000000002</v>
      </c>
    </row>
    <row r="2845" spans="1:44" x14ac:dyDescent="0.25">
      <c r="A2845" s="1">
        <v>40687</v>
      </c>
      <c r="B2845">
        <v>60.449199999999998</v>
      </c>
      <c r="C2845">
        <v>11.0436</v>
      </c>
      <c r="D2845">
        <v>16.7896</v>
      </c>
      <c r="E2845">
        <v>34.494799999999998</v>
      </c>
      <c r="F2845">
        <v>20.6187</v>
      </c>
      <c r="G2845">
        <v>32.095500000000001</v>
      </c>
      <c r="H2845">
        <v>22.02</v>
      </c>
      <c r="I2845">
        <v>7.9732900000000004</v>
      </c>
      <c r="J2845">
        <v>49.918799999999997</v>
      </c>
      <c r="K2845">
        <v>66.706100000000006</v>
      </c>
      <c r="L2845">
        <v>65.298900000000003</v>
      </c>
      <c r="M2845">
        <v>10.672800000000001</v>
      </c>
      <c r="N2845">
        <v>28.643000000000001</v>
      </c>
      <c r="O2845">
        <v>21.765799999999999</v>
      </c>
      <c r="P2845">
        <v>33.031599999999997</v>
      </c>
      <c r="Q2845">
        <v>2.5419999999999998</v>
      </c>
      <c r="R2845">
        <v>53.040399999999998</v>
      </c>
      <c r="S2845">
        <v>12.0382</v>
      </c>
      <c r="T2845">
        <v>20.956299999999999</v>
      </c>
      <c r="U2845">
        <v>92.530900000000003</v>
      </c>
      <c r="V2845">
        <v>23.7529</v>
      </c>
      <c r="W2845">
        <v>24.0854</v>
      </c>
      <c r="X2845">
        <v>38.538899999999998</v>
      </c>
      <c r="Y2845">
        <v>111.6938</v>
      </c>
      <c r="Z2845">
        <v>14.445399999999999</v>
      </c>
      <c r="AA2845">
        <v>21.45</v>
      </c>
      <c r="AB2845">
        <v>42.105899999999998</v>
      </c>
      <c r="AC2845">
        <v>27.456900000000001</v>
      </c>
      <c r="AD2845">
        <v>19.28</v>
      </c>
      <c r="AE2845">
        <v>52.772199999999998</v>
      </c>
      <c r="AF2845">
        <v>23.1722</v>
      </c>
      <c r="AG2845">
        <v>15.7193</v>
      </c>
      <c r="AH2845">
        <v>28.689900000000002</v>
      </c>
      <c r="AI2845">
        <v>13.0383</v>
      </c>
      <c r="AJ2845">
        <v>43.391300000000001</v>
      </c>
      <c r="AK2845" t="e">
        <v>#N/A</v>
      </c>
      <c r="AL2845">
        <v>39.856000000000002</v>
      </c>
      <c r="AM2845">
        <v>32.391599999999997</v>
      </c>
      <c r="AN2845">
        <v>56.546599999999998</v>
      </c>
      <c r="AO2845">
        <v>22.701499999999999</v>
      </c>
      <c r="AP2845">
        <v>13.445600000000001</v>
      </c>
      <c r="AQ2845">
        <v>36.012</v>
      </c>
      <c r="AR2845">
        <v>27.9193</v>
      </c>
    </row>
    <row r="2846" spans="1:44" x14ac:dyDescent="0.25">
      <c r="A2846" s="1">
        <v>40688</v>
      </c>
      <c r="B2846">
        <v>61.009</v>
      </c>
      <c r="C2846">
        <v>11.2103</v>
      </c>
      <c r="D2846">
        <v>16.807400000000001</v>
      </c>
      <c r="E2846">
        <v>34.441299999999998</v>
      </c>
      <c r="F2846">
        <v>19.821000000000002</v>
      </c>
      <c r="G2846">
        <v>32.5852</v>
      </c>
      <c r="H2846">
        <v>22.06</v>
      </c>
      <c r="I2846">
        <v>7.92889</v>
      </c>
      <c r="J2846">
        <v>50.485900000000001</v>
      </c>
      <c r="K2846">
        <v>67.919200000000004</v>
      </c>
      <c r="L2846">
        <v>66.0184</v>
      </c>
      <c r="M2846">
        <v>10.635400000000001</v>
      </c>
      <c r="N2846">
        <v>28.561299999999999</v>
      </c>
      <c r="O2846">
        <v>21.6158</v>
      </c>
      <c r="P2846">
        <v>33.665900000000001</v>
      </c>
      <c r="Q2846">
        <v>2.5419999999999998</v>
      </c>
      <c r="R2846">
        <v>53.553600000000003</v>
      </c>
      <c r="S2846">
        <v>12.131</v>
      </c>
      <c r="T2846">
        <v>21.285599999999999</v>
      </c>
      <c r="U2846">
        <v>92.594499999999996</v>
      </c>
      <c r="V2846">
        <v>23.8065</v>
      </c>
      <c r="W2846">
        <v>24.172499999999999</v>
      </c>
      <c r="X2846">
        <v>39.0045</v>
      </c>
      <c r="Y2846">
        <v>111.6927</v>
      </c>
      <c r="Z2846">
        <v>14.5107</v>
      </c>
      <c r="AA2846">
        <v>20.97</v>
      </c>
      <c r="AB2846">
        <v>42.492699999999999</v>
      </c>
      <c r="AC2846">
        <v>27.450500000000002</v>
      </c>
      <c r="AD2846">
        <v>19.28</v>
      </c>
      <c r="AE2846">
        <v>52.898299999999999</v>
      </c>
      <c r="AF2846">
        <v>23.091799999999999</v>
      </c>
      <c r="AG2846">
        <v>15.7677</v>
      </c>
      <c r="AH2846">
        <v>28.342300000000002</v>
      </c>
      <c r="AI2846">
        <v>13.222300000000001</v>
      </c>
      <c r="AJ2846">
        <v>43.044400000000003</v>
      </c>
      <c r="AK2846" t="e">
        <v>#N/A</v>
      </c>
      <c r="AL2846">
        <v>40.200499999999998</v>
      </c>
      <c r="AM2846">
        <v>32.376899999999999</v>
      </c>
      <c r="AN2846">
        <v>57.050199999999997</v>
      </c>
      <c r="AO2846">
        <v>22.425799999999999</v>
      </c>
      <c r="AP2846">
        <v>13.664300000000001</v>
      </c>
      <c r="AQ2846">
        <v>35.918399999999998</v>
      </c>
      <c r="AR2846">
        <v>27.9862</v>
      </c>
    </row>
    <row r="2847" spans="1:44" x14ac:dyDescent="0.25">
      <c r="A2847" s="1">
        <v>40689</v>
      </c>
      <c r="B2847">
        <v>60.6676</v>
      </c>
      <c r="C2847">
        <v>11.1592</v>
      </c>
      <c r="D2847">
        <v>16.606200000000001</v>
      </c>
      <c r="E2847">
        <v>34.383899999999997</v>
      </c>
      <c r="F2847">
        <v>20.009599999999999</v>
      </c>
      <c r="G2847">
        <v>32.186500000000002</v>
      </c>
      <c r="H2847">
        <v>22.08</v>
      </c>
      <c r="I2847">
        <v>7.92889</v>
      </c>
      <c r="J2847">
        <v>50.356400000000001</v>
      </c>
      <c r="K2847">
        <v>68.058700000000002</v>
      </c>
      <c r="L2847">
        <v>65.626900000000006</v>
      </c>
      <c r="M2847">
        <v>10.600199999999999</v>
      </c>
      <c r="N2847">
        <v>28.284300000000002</v>
      </c>
      <c r="O2847">
        <v>21.397400000000001</v>
      </c>
      <c r="P2847">
        <v>33.308900000000001</v>
      </c>
      <c r="Q2847">
        <v>2.516</v>
      </c>
      <c r="R2847">
        <v>53.458399999999997</v>
      </c>
      <c r="S2847">
        <v>12.1716</v>
      </c>
      <c r="T2847">
        <v>20.738</v>
      </c>
      <c r="U2847">
        <v>91.960999999999999</v>
      </c>
      <c r="V2847">
        <v>23.994700000000002</v>
      </c>
      <c r="W2847">
        <v>23.715299999999999</v>
      </c>
      <c r="X2847">
        <v>38.488500000000002</v>
      </c>
      <c r="Y2847">
        <v>110.5354</v>
      </c>
      <c r="Z2847">
        <v>14.295</v>
      </c>
      <c r="AA2847">
        <v>21.17</v>
      </c>
      <c r="AB2847">
        <v>41.955599999999997</v>
      </c>
      <c r="AC2847">
        <v>27.374700000000001</v>
      </c>
      <c r="AD2847">
        <v>19.100000000000001</v>
      </c>
      <c r="AE2847">
        <v>52.3446</v>
      </c>
      <c r="AF2847">
        <v>22.736699999999999</v>
      </c>
      <c r="AG2847">
        <v>15.968299999999999</v>
      </c>
      <c r="AH2847">
        <v>28.442</v>
      </c>
      <c r="AI2847">
        <v>13.2057</v>
      </c>
      <c r="AJ2847">
        <v>42.621400000000001</v>
      </c>
      <c r="AK2847" t="e">
        <v>#N/A</v>
      </c>
      <c r="AL2847">
        <v>39.757199999999997</v>
      </c>
      <c r="AM2847">
        <v>32.0364</v>
      </c>
      <c r="AN2847">
        <v>56.736899999999999</v>
      </c>
      <c r="AO2847">
        <v>22.397600000000001</v>
      </c>
      <c r="AP2847">
        <v>13.661799999999999</v>
      </c>
      <c r="AQ2847">
        <v>35.706600000000002</v>
      </c>
      <c r="AR2847">
        <v>27.696100000000001</v>
      </c>
    </row>
    <row r="2848" spans="1:44" x14ac:dyDescent="0.25">
      <c r="A2848" s="1">
        <v>40690</v>
      </c>
      <c r="B2848">
        <v>60.677100000000003</v>
      </c>
      <c r="C2848">
        <v>11.1579</v>
      </c>
      <c r="D2848">
        <v>16.5943</v>
      </c>
      <c r="E2848">
        <v>34.453299999999999</v>
      </c>
      <c r="F2848">
        <v>19.9635</v>
      </c>
      <c r="G2848">
        <v>32.197600000000001</v>
      </c>
      <c r="H2848">
        <v>21.85</v>
      </c>
      <c r="I2848">
        <v>8.0329899999999999</v>
      </c>
      <c r="J2848">
        <v>50.229399999999998</v>
      </c>
      <c r="K2848">
        <v>67.861900000000006</v>
      </c>
      <c r="L2848">
        <v>65.086100000000002</v>
      </c>
      <c r="M2848">
        <v>10.664199999999999</v>
      </c>
      <c r="N2848">
        <v>28.6158</v>
      </c>
      <c r="O2848">
        <v>21.191400000000002</v>
      </c>
      <c r="P2848">
        <v>33.457999999999998</v>
      </c>
      <c r="Q2848">
        <v>2.3969999999999998</v>
      </c>
      <c r="R2848">
        <v>53.249600000000001</v>
      </c>
      <c r="S2848">
        <v>12.1013</v>
      </c>
      <c r="T2848">
        <v>20.9999</v>
      </c>
      <c r="U2848">
        <v>93.109399999999994</v>
      </c>
      <c r="V2848">
        <v>24.098800000000001</v>
      </c>
      <c r="W2848">
        <v>23.430299999999999</v>
      </c>
      <c r="X2848">
        <v>38.677700000000002</v>
      </c>
      <c r="Y2848">
        <v>109.9939</v>
      </c>
      <c r="Z2848">
        <v>14.014799999999999</v>
      </c>
      <c r="AA2848">
        <v>21.29</v>
      </c>
      <c r="AB2848">
        <v>42.471800000000002</v>
      </c>
      <c r="AC2848">
        <v>27.406300000000002</v>
      </c>
      <c r="AD2848">
        <v>18.77</v>
      </c>
      <c r="AE2848">
        <v>51.7485</v>
      </c>
      <c r="AF2848">
        <v>22.476600000000001</v>
      </c>
      <c r="AG2848">
        <v>15.9176</v>
      </c>
      <c r="AH2848">
        <v>28.433399999999999</v>
      </c>
      <c r="AI2848">
        <v>13.1347</v>
      </c>
      <c r="AJ2848">
        <v>42.337899999999998</v>
      </c>
      <c r="AK2848" t="e">
        <v>#N/A</v>
      </c>
      <c r="AL2848">
        <v>39.686799999999998</v>
      </c>
      <c r="AM2848">
        <v>32.218800000000002</v>
      </c>
      <c r="AN2848">
        <v>56.312100000000001</v>
      </c>
      <c r="AO2848">
        <v>22.2818</v>
      </c>
      <c r="AP2848">
        <v>13.6562</v>
      </c>
      <c r="AQ2848">
        <v>35.515700000000002</v>
      </c>
      <c r="AR2848">
        <v>27.863399999999999</v>
      </c>
    </row>
    <row r="2849" spans="1:44" x14ac:dyDescent="0.25">
      <c r="A2849" s="1">
        <v>40694</v>
      </c>
      <c r="B2849">
        <v>60.756700000000002</v>
      </c>
      <c r="C2849">
        <v>11.286300000000001</v>
      </c>
      <c r="D2849">
        <v>16.526499999999999</v>
      </c>
      <c r="E2849">
        <v>34.479900000000001</v>
      </c>
      <c r="F2849">
        <v>19.5364</v>
      </c>
      <c r="G2849">
        <v>32.915100000000002</v>
      </c>
      <c r="H2849">
        <v>21.76</v>
      </c>
      <c r="I2849">
        <v>8.0068199999999994</v>
      </c>
      <c r="J2849">
        <v>50.483199999999997</v>
      </c>
      <c r="K2849">
        <v>68.067800000000005</v>
      </c>
      <c r="L2849">
        <v>65.606200000000001</v>
      </c>
      <c r="M2849">
        <v>10.7936</v>
      </c>
      <c r="N2849">
        <v>28.501799999999999</v>
      </c>
      <c r="O2849">
        <v>21.109400000000001</v>
      </c>
      <c r="P2849">
        <v>33.646000000000001</v>
      </c>
      <c r="Q2849">
        <v>2.3010000000000002</v>
      </c>
      <c r="R2849">
        <v>53.342100000000002</v>
      </c>
      <c r="S2849">
        <v>12.123799999999999</v>
      </c>
      <c r="T2849">
        <v>21.177499999999998</v>
      </c>
      <c r="U2849">
        <v>93.711200000000005</v>
      </c>
      <c r="V2849">
        <v>24.1693</v>
      </c>
      <c r="W2849">
        <v>23.415600000000001</v>
      </c>
      <c r="X2849">
        <v>38.588299999999997</v>
      </c>
      <c r="Y2849">
        <v>110.00749999999999</v>
      </c>
      <c r="Z2849">
        <v>14.085599999999999</v>
      </c>
      <c r="AA2849">
        <v>21.06</v>
      </c>
      <c r="AB2849">
        <v>42.445500000000003</v>
      </c>
      <c r="AC2849">
        <v>27.4635</v>
      </c>
      <c r="AD2849">
        <v>18.98</v>
      </c>
      <c r="AE2849">
        <v>51.266500000000001</v>
      </c>
      <c r="AF2849">
        <v>22.621400000000001</v>
      </c>
      <c r="AG2849">
        <v>15.9442</v>
      </c>
      <c r="AH2849">
        <v>28.139600000000002</v>
      </c>
      <c r="AI2849">
        <v>13.348800000000001</v>
      </c>
      <c r="AJ2849">
        <v>42.492100000000001</v>
      </c>
      <c r="AK2849" t="e">
        <v>#N/A</v>
      </c>
      <c r="AL2849">
        <v>39.713999999999999</v>
      </c>
      <c r="AM2849">
        <v>32.380000000000003</v>
      </c>
      <c r="AN2849">
        <v>56.773699999999998</v>
      </c>
      <c r="AO2849">
        <v>22.252600000000001</v>
      </c>
      <c r="AP2849">
        <v>13.7561</v>
      </c>
      <c r="AQ2849">
        <v>35.554299999999998</v>
      </c>
      <c r="AR2849">
        <v>27.7042</v>
      </c>
    </row>
    <row r="2850" spans="1:44" x14ac:dyDescent="0.25">
      <c r="A2850" s="1">
        <v>40695</v>
      </c>
      <c r="B2850">
        <v>58.770099999999999</v>
      </c>
      <c r="C2850">
        <v>10.7857</v>
      </c>
      <c r="D2850">
        <v>16.4178</v>
      </c>
      <c r="E2850">
        <v>33.297400000000003</v>
      </c>
      <c r="F2850">
        <v>19.197299999999998</v>
      </c>
      <c r="G2850">
        <v>32.6434</v>
      </c>
      <c r="H2850">
        <v>21.86</v>
      </c>
      <c r="I2850">
        <v>7.6517600000000003</v>
      </c>
      <c r="J2850">
        <v>48.671500000000002</v>
      </c>
      <c r="K2850">
        <v>65.030100000000004</v>
      </c>
      <c r="L2850">
        <v>63.990600000000001</v>
      </c>
      <c r="M2850">
        <v>10.507</v>
      </c>
      <c r="N2850">
        <v>27.419</v>
      </c>
      <c r="O2850">
        <v>21.059899999999999</v>
      </c>
      <c r="P2850">
        <v>32.502000000000002</v>
      </c>
      <c r="Q2850">
        <v>2.27</v>
      </c>
      <c r="R2850">
        <v>52.338200000000001</v>
      </c>
      <c r="S2850">
        <v>11.790100000000001</v>
      </c>
      <c r="T2850">
        <v>20.100100000000001</v>
      </c>
      <c r="U2850">
        <v>90.529899999999998</v>
      </c>
      <c r="V2850">
        <v>23.646599999999999</v>
      </c>
      <c r="W2850">
        <v>22.811199999999999</v>
      </c>
      <c r="X2850">
        <v>37.219799999999999</v>
      </c>
      <c r="Y2850">
        <v>108.291</v>
      </c>
      <c r="Z2850">
        <v>13.7445</v>
      </c>
      <c r="AA2850">
        <v>21.14</v>
      </c>
      <c r="AB2850">
        <v>41.867600000000003</v>
      </c>
      <c r="AC2850">
        <v>26.481200000000001</v>
      </c>
      <c r="AD2850">
        <v>18.940000000000001</v>
      </c>
      <c r="AE2850">
        <v>50.833100000000002</v>
      </c>
      <c r="AF2850">
        <v>22.278099999999998</v>
      </c>
      <c r="AG2850">
        <v>15.5496</v>
      </c>
      <c r="AH2850">
        <v>27.329499999999999</v>
      </c>
      <c r="AI2850">
        <v>13.078799999999999</v>
      </c>
      <c r="AJ2850">
        <v>42.044400000000003</v>
      </c>
      <c r="AK2850" t="e">
        <v>#N/A</v>
      </c>
      <c r="AL2850">
        <v>39.088500000000003</v>
      </c>
      <c r="AM2850">
        <v>31.931999999999999</v>
      </c>
      <c r="AN2850">
        <v>54.4422</v>
      </c>
      <c r="AO2850">
        <v>21.819900000000001</v>
      </c>
      <c r="AP2850">
        <v>13.4156</v>
      </c>
      <c r="AQ2850">
        <v>34.906100000000002</v>
      </c>
      <c r="AR2850">
        <v>26.842700000000001</v>
      </c>
    </row>
    <row r="2851" spans="1:44" x14ac:dyDescent="0.25">
      <c r="A2851" s="1">
        <v>40696</v>
      </c>
      <c r="B2851">
        <v>58.571599999999997</v>
      </c>
      <c r="C2851">
        <v>10.8203</v>
      </c>
      <c r="D2851">
        <v>16.153700000000001</v>
      </c>
      <c r="E2851">
        <v>33.2973</v>
      </c>
      <c r="F2851">
        <v>19.100999999999999</v>
      </c>
      <c r="G2851">
        <v>32.581499999999998</v>
      </c>
      <c r="H2851">
        <v>21.34</v>
      </c>
      <c r="I2851">
        <v>7.6581400000000004</v>
      </c>
      <c r="J2851">
        <v>48.715299999999999</v>
      </c>
      <c r="K2851">
        <v>65.404200000000003</v>
      </c>
      <c r="L2851">
        <v>62.908099999999997</v>
      </c>
      <c r="M2851">
        <v>10.386200000000001</v>
      </c>
      <c r="N2851">
        <v>27.5685</v>
      </c>
      <c r="O2851">
        <v>20.757899999999999</v>
      </c>
      <c r="P2851">
        <v>32.133899999999997</v>
      </c>
      <c r="Q2851">
        <v>2.27</v>
      </c>
      <c r="R2851">
        <v>51.704999999999998</v>
      </c>
      <c r="S2851">
        <v>11.7232</v>
      </c>
      <c r="T2851">
        <v>19.603999999999999</v>
      </c>
      <c r="U2851">
        <v>89.018600000000006</v>
      </c>
      <c r="V2851">
        <v>23.426500000000001</v>
      </c>
      <c r="W2851">
        <v>22.53</v>
      </c>
      <c r="X2851">
        <v>37.3568</v>
      </c>
      <c r="Y2851">
        <v>107.5972</v>
      </c>
      <c r="Z2851">
        <v>13.751099999999999</v>
      </c>
      <c r="AA2851">
        <v>20.54</v>
      </c>
      <c r="AB2851">
        <v>41.717100000000002</v>
      </c>
      <c r="AC2851">
        <v>26.2911</v>
      </c>
      <c r="AD2851">
        <v>18.77</v>
      </c>
      <c r="AE2851">
        <v>50.506500000000003</v>
      </c>
      <c r="AF2851">
        <v>22.136700000000001</v>
      </c>
      <c r="AG2851">
        <v>15.3605</v>
      </c>
      <c r="AH2851">
        <v>26.971</v>
      </c>
      <c r="AI2851">
        <v>13.0009</v>
      </c>
      <c r="AJ2851">
        <v>41.647100000000002</v>
      </c>
      <c r="AK2851" t="e">
        <v>#N/A</v>
      </c>
      <c r="AL2851">
        <v>38.935200000000002</v>
      </c>
      <c r="AM2851">
        <v>32.501600000000003</v>
      </c>
      <c r="AN2851">
        <v>54.239899999999999</v>
      </c>
      <c r="AO2851">
        <v>21.6815</v>
      </c>
      <c r="AP2851">
        <v>13.624000000000001</v>
      </c>
      <c r="AQ2851">
        <v>34.300199999999997</v>
      </c>
      <c r="AR2851">
        <v>26.521100000000001</v>
      </c>
    </row>
    <row r="2852" spans="1:44" x14ac:dyDescent="0.25">
      <c r="A2852" s="1">
        <v>40697</v>
      </c>
      <c r="B2852">
        <v>57.9726</v>
      </c>
      <c r="C2852">
        <v>10.6128</v>
      </c>
      <c r="D2852">
        <v>16.14</v>
      </c>
      <c r="E2852">
        <v>32.695599999999999</v>
      </c>
      <c r="F2852">
        <v>18.818999999999999</v>
      </c>
      <c r="G2852">
        <v>32.269599999999997</v>
      </c>
      <c r="H2852">
        <v>21.04</v>
      </c>
      <c r="I2852">
        <v>7.63666</v>
      </c>
      <c r="J2852">
        <v>48.075099999999999</v>
      </c>
      <c r="K2852">
        <v>64.581599999999995</v>
      </c>
      <c r="L2852">
        <v>62.7121</v>
      </c>
      <c r="M2852">
        <v>10.212999999999999</v>
      </c>
      <c r="N2852">
        <v>27.405200000000001</v>
      </c>
      <c r="O2852">
        <v>20.557700000000001</v>
      </c>
      <c r="P2852">
        <v>31.520199999999999</v>
      </c>
      <c r="Q2852">
        <v>2.242</v>
      </c>
      <c r="R2852">
        <v>51.509900000000002</v>
      </c>
      <c r="S2852">
        <v>11.5351</v>
      </c>
      <c r="T2852">
        <v>19.248799999999999</v>
      </c>
      <c r="U2852">
        <v>89.474599999999995</v>
      </c>
      <c r="V2852">
        <v>23.182200000000002</v>
      </c>
      <c r="W2852">
        <v>22.191700000000001</v>
      </c>
      <c r="X2852">
        <v>36.834200000000003</v>
      </c>
      <c r="Y2852">
        <v>106.71680000000001</v>
      </c>
      <c r="Z2852">
        <v>13.5008</v>
      </c>
      <c r="AA2852">
        <v>20.45</v>
      </c>
      <c r="AB2852">
        <v>41.392200000000003</v>
      </c>
      <c r="AC2852">
        <v>26.2151</v>
      </c>
      <c r="AD2852">
        <v>18.14</v>
      </c>
      <c r="AE2852">
        <v>50.277700000000003</v>
      </c>
      <c r="AF2852">
        <v>21.892299999999999</v>
      </c>
      <c r="AG2852">
        <v>15.134499999999999</v>
      </c>
      <c r="AH2852">
        <v>26.6569</v>
      </c>
      <c r="AI2852">
        <v>12.876899999999999</v>
      </c>
      <c r="AJ2852">
        <v>41.2014</v>
      </c>
      <c r="AK2852" t="e">
        <v>#N/A</v>
      </c>
      <c r="AL2852">
        <v>38.86</v>
      </c>
      <c r="AM2852">
        <v>32.157800000000002</v>
      </c>
      <c r="AN2852">
        <v>53.460700000000003</v>
      </c>
      <c r="AO2852">
        <v>21.316600000000001</v>
      </c>
      <c r="AP2852">
        <v>13.3331</v>
      </c>
      <c r="AQ2852">
        <v>34.304200000000002</v>
      </c>
      <c r="AR2852">
        <v>26.020499999999998</v>
      </c>
    </row>
    <row r="2853" spans="1:44" x14ac:dyDescent="0.25">
      <c r="A2853" s="1">
        <v>40700</v>
      </c>
      <c r="B2853">
        <v>57.492899999999999</v>
      </c>
      <c r="C2853">
        <v>10.3291</v>
      </c>
      <c r="D2853">
        <v>15.817500000000001</v>
      </c>
      <c r="E2853">
        <v>32.124299999999998</v>
      </c>
      <c r="F2853">
        <v>18.396000000000001</v>
      </c>
      <c r="G2853">
        <v>31.526199999999999</v>
      </c>
      <c r="H2853">
        <v>20.88</v>
      </c>
      <c r="I2853">
        <v>7.2776699999999996</v>
      </c>
      <c r="J2853">
        <v>47.553600000000003</v>
      </c>
      <c r="K2853">
        <v>63.317500000000003</v>
      </c>
      <c r="L2853">
        <v>61.4345</v>
      </c>
      <c r="M2853">
        <v>10.1248</v>
      </c>
      <c r="N2853">
        <v>25.987400000000001</v>
      </c>
      <c r="O2853">
        <v>20.371400000000001</v>
      </c>
      <c r="P2853">
        <v>31.013300000000001</v>
      </c>
      <c r="Q2853">
        <v>2.129</v>
      </c>
      <c r="R2853">
        <v>50.568199999999997</v>
      </c>
      <c r="S2853">
        <v>11.230700000000001</v>
      </c>
      <c r="T2853">
        <v>18.739000000000001</v>
      </c>
      <c r="U2853">
        <v>87.874200000000002</v>
      </c>
      <c r="V2853">
        <v>22.915099999999999</v>
      </c>
      <c r="W2853">
        <v>21.811299999999999</v>
      </c>
      <c r="X2853">
        <v>36.689399999999999</v>
      </c>
      <c r="Y2853">
        <v>105.7346</v>
      </c>
      <c r="Z2853">
        <v>13.4565</v>
      </c>
      <c r="AA2853">
        <v>20.12</v>
      </c>
      <c r="AB2853">
        <v>41.061</v>
      </c>
      <c r="AC2853">
        <v>25.370200000000001</v>
      </c>
      <c r="AD2853">
        <v>18.14</v>
      </c>
      <c r="AE2853">
        <v>50.004899999999999</v>
      </c>
      <c r="AF2853">
        <v>21.572500000000002</v>
      </c>
      <c r="AG2853">
        <v>15.0853</v>
      </c>
      <c r="AH2853">
        <v>26.2654</v>
      </c>
      <c r="AI2853">
        <v>12.7203</v>
      </c>
      <c r="AJ2853">
        <v>40.940300000000001</v>
      </c>
      <c r="AK2853" t="e">
        <v>#N/A</v>
      </c>
      <c r="AL2853">
        <v>38.4968</v>
      </c>
      <c r="AM2853">
        <v>31.462399999999999</v>
      </c>
      <c r="AN2853">
        <v>53.364699999999999</v>
      </c>
      <c r="AO2853">
        <v>20.909400000000002</v>
      </c>
      <c r="AP2853">
        <v>13.078900000000001</v>
      </c>
      <c r="AQ2853">
        <v>34.113799999999998</v>
      </c>
      <c r="AR2853">
        <v>25.841100000000001</v>
      </c>
    </row>
    <row r="2854" spans="1:44" x14ac:dyDescent="0.25">
      <c r="A2854" s="1">
        <v>40701</v>
      </c>
      <c r="B2854">
        <v>57.418599999999998</v>
      </c>
      <c r="C2854">
        <v>10.3423</v>
      </c>
      <c r="D2854">
        <v>15.670299999999999</v>
      </c>
      <c r="E2854">
        <v>32.073799999999999</v>
      </c>
      <c r="F2854">
        <v>18.453600000000002</v>
      </c>
      <c r="G2854">
        <v>30.848299999999998</v>
      </c>
      <c r="H2854">
        <v>20.82</v>
      </c>
      <c r="I2854">
        <v>7.1293699999999998</v>
      </c>
      <c r="J2854">
        <v>47.117800000000003</v>
      </c>
      <c r="K2854">
        <v>63.088099999999997</v>
      </c>
      <c r="L2854">
        <v>61.070700000000002</v>
      </c>
      <c r="M2854">
        <v>9.7833000000000006</v>
      </c>
      <c r="N2854">
        <v>25.5548</v>
      </c>
      <c r="O2854">
        <v>20.225300000000001</v>
      </c>
      <c r="P2854">
        <v>31.1675</v>
      </c>
      <c r="Q2854">
        <v>2.113</v>
      </c>
      <c r="R2854">
        <v>50.192999999999998</v>
      </c>
      <c r="S2854">
        <v>11.1999</v>
      </c>
      <c r="T2854">
        <v>18.811199999999999</v>
      </c>
      <c r="U2854">
        <v>86.943399999999997</v>
      </c>
      <c r="V2854">
        <v>22.579899999999999</v>
      </c>
      <c r="W2854">
        <v>21.7532</v>
      </c>
      <c r="X2854">
        <v>36.167499999999997</v>
      </c>
      <c r="Y2854">
        <v>104.6528</v>
      </c>
      <c r="Z2854">
        <v>13.5525</v>
      </c>
      <c r="AA2854">
        <v>20.420000000000002</v>
      </c>
      <c r="AB2854">
        <v>40.563499999999998</v>
      </c>
      <c r="AC2854">
        <v>25.3917</v>
      </c>
      <c r="AD2854">
        <v>18.190000000000001</v>
      </c>
      <c r="AE2854">
        <v>50.0854</v>
      </c>
      <c r="AF2854">
        <v>21.496099999999998</v>
      </c>
      <c r="AG2854">
        <v>15.058999999999999</v>
      </c>
      <c r="AH2854">
        <v>26.863600000000002</v>
      </c>
      <c r="AI2854">
        <v>12.6717</v>
      </c>
      <c r="AJ2854">
        <v>40.509799999999998</v>
      </c>
      <c r="AK2854" t="e">
        <v>#N/A</v>
      </c>
      <c r="AL2854">
        <v>38.456400000000002</v>
      </c>
      <c r="AM2854">
        <v>31.225000000000001</v>
      </c>
      <c r="AN2854">
        <v>52.868699999999997</v>
      </c>
      <c r="AO2854">
        <v>20.930099999999999</v>
      </c>
      <c r="AP2854">
        <v>13.2988</v>
      </c>
      <c r="AQ2854">
        <v>34.027700000000003</v>
      </c>
      <c r="AR2854">
        <v>25.709700000000002</v>
      </c>
    </row>
    <row r="2855" spans="1:44" x14ac:dyDescent="0.25">
      <c r="A2855" s="1">
        <v>40702</v>
      </c>
      <c r="B2855">
        <v>57.6295</v>
      </c>
      <c r="C2855">
        <v>10.1884</v>
      </c>
      <c r="D2855">
        <v>15.8276</v>
      </c>
      <c r="E2855">
        <v>31.650500000000001</v>
      </c>
      <c r="F2855">
        <v>18.441700000000001</v>
      </c>
      <c r="G2855">
        <v>30.959900000000001</v>
      </c>
      <c r="H2855">
        <v>20.63</v>
      </c>
      <c r="I2855">
        <v>7.0769900000000003</v>
      </c>
      <c r="J2855">
        <v>47.049500000000002</v>
      </c>
      <c r="K2855">
        <v>62.112400000000001</v>
      </c>
      <c r="L2855">
        <v>61.5503</v>
      </c>
      <c r="M2855">
        <v>9.6798800000000007</v>
      </c>
      <c r="N2855">
        <v>25.1066</v>
      </c>
      <c r="O2855">
        <v>20.348400000000002</v>
      </c>
      <c r="P2855">
        <v>30.9194</v>
      </c>
      <c r="Q2855">
        <v>2.1779999999999999</v>
      </c>
      <c r="R2855">
        <v>50.822499999999998</v>
      </c>
      <c r="S2855">
        <v>11.251799999999999</v>
      </c>
      <c r="T2855">
        <v>18.920300000000001</v>
      </c>
      <c r="U2855">
        <v>86.287199999999999</v>
      </c>
      <c r="V2855">
        <v>22.514199999999999</v>
      </c>
      <c r="W2855">
        <v>21.672599999999999</v>
      </c>
      <c r="X2855">
        <v>35.778700000000001</v>
      </c>
      <c r="Y2855">
        <v>105.3848</v>
      </c>
      <c r="Z2855">
        <v>13.445399999999999</v>
      </c>
      <c r="AA2855">
        <v>19.82</v>
      </c>
      <c r="AB2855">
        <v>41.083300000000001</v>
      </c>
      <c r="AC2855">
        <v>25.261700000000001</v>
      </c>
      <c r="AD2855">
        <v>18.14</v>
      </c>
      <c r="AE2855">
        <v>50.2425</v>
      </c>
      <c r="AF2855">
        <v>21.694299999999998</v>
      </c>
      <c r="AG2855">
        <v>15.029</v>
      </c>
      <c r="AH2855">
        <v>26.352399999999999</v>
      </c>
      <c r="AI2855">
        <v>12.6731</v>
      </c>
      <c r="AJ2855">
        <v>40.500700000000002</v>
      </c>
      <c r="AK2855" t="e">
        <v>#N/A</v>
      </c>
      <c r="AL2855">
        <v>38.408299999999997</v>
      </c>
      <c r="AM2855">
        <v>31.469200000000001</v>
      </c>
      <c r="AN2855">
        <v>52.894199999999998</v>
      </c>
      <c r="AO2855">
        <v>21.3017</v>
      </c>
      <c r="AP2855">
        <v>12.8192</v>
      </c>
      <c r="AQ2855">
        <v>34.041400000000003</v>
      </c>
      <c r="AR2855">
        <v>25.708400000000001</v>
      </c>
    </row>
    <row r="2856" spans="1:44" x14ac:dyDescent="0.25">
      <c r="A2856" s="1">
        <v>40703</v>
      </c>
      <c r="B2856">
        <v>58.2712</v>
      </c>
      <c r="C2856">
        <v>10.2437</v>
      </c>
      <c r="D2856">
        <v>15.919700000000001</v>
      </c>
      <c r="E2856">
        <v>31.788799999999998</v>
      </c>
      <c r="F2856">
        <v>18.9603</v>
      </c>
      <c r="G2856">
        <v>30.877300000000002</v>
      </c>
      <c r="H2856">
        <v>21.03</v>
      </c>
      <c r="I2856">
        <v>7.1478999999999999</v>
      </c>
      <c r="J2856">
        <v>47.240299999999998</v>
      </c>
      <c r="K2856">
        <v>62.8596</v>
      </c>
      <c r="L2856">
        <v>62.312899999999999</v>
      </c>
      <c r="M2856">
        <v>9.6822800000000004</v>
      </c>
      <c r="N2856">
        <v>25.750800000000002</v>
      </c>
      <c r="O2856">
        <v>20.4925</v>
      </c>
      <c r="P2856">
        <v>31.354099999999999</v>
      </c>
      <c r="Q2856">
        <v>2.1</v>
      </c>
      <c r="R2856">
        <v>51.065800000000003</v>
      </c>
      <c r="S2856">
        <v>11.2897</v>
      </c>
      <c r="T2856">
        <v>19.299099999999999</v>
      </c>
      <c r="U2856">
        <v>87.523399999999995</v>
      </c>
      <c r="V2856">
        <v>22.5686</v>
      </c>
      <c r="W2856">
        <v>21.809899999999999</v>
      </c>
      <c r="X2856">
        <v>36.012700000000002</v>
      </c>
      <c r="Y2856">
        <v>105.66200000000001</v>
      </c>
      <c r="Z2856">
        <v>13.402900000000001</v>
      </c>
      <c r="AA2856">
        <v>19.23</v>
      </c>
      <c r="AB2856">
        <v>41.463700000000003</v>
      </c>
      <c r="AC2856">
        <v>25.6203</v>
      </c>
      <c r="AD2856">
        <v>18.5</v>
      </c>
      <c r="AE2856">
        <v>50.289900000000003</v>
      </c>
      <c r="AF2856">
        <v>21.8126</v>
      </c>
      <c r="AG2856">
        <v>15.035399999999999</v>
      </c>
      <c r="AH2856">
        <v>26.529</v>
      </c>
      <c r="AI2856">
        <v>12.710699999999999</v>
      </c>
      <c r="AJ2856">
        <v>40.5839</v>
      </c>
      <c r="AK2856" t="e">
        <v>#N/A</v>
      </c>
      <c r="AL2856">
        <v>38.639200000000002</v>
      </c>
      <c r="AM2856">
        <v>33.022500000000001</v>
      </c>
      <c r="AN2856">
        <v>53.540999999999997</v>
      </c>
      <c r="AO2856">
        <v>21.156500000000001</v>
      </c>
      <c r="AP2856">
        <v>12.767200000000001</v>
      </c>
      <c r="AQ2856">
        <v>33.9831</v>
      </c>
      <c r="AR2856">
        <v>25.7896</v>
      </c>
    </row>
    <row r="2857" spans="1:44" x14ac:dyDescent="0.25">
      <c r="A2857" s="1">
        <v>40704</v>
      </c>
      <c r="B2857">
        <v>57.9998</v>
      </c>
      <c r="C2857">
        <v>10.1875</v>
      </c>
      <c r="D2857">
        <v>15.7972</v>
      </c>
      <c r="E2857">
        <v>31.6782</v>
      </c>
      <c r="F2857">
        <v>19.7133</v>
      </c>
      <c r="G2857">
        <v>30.6248</v>
      </c>
      <c r="H2857">
        <v>21</v>
      </c>
      <c r="I2857">
        <v>7.3126899999999999</v>
      </c>
      <c r="J2857">
        <v>46.700499999999998</v>
      </c>
      <c r="K2857">
        <v>61.8369</v>
      </c>
      <c r="L2857">
        <v>61.894799999999996</v>
      </c>
      <c r="M2857">
        <v>9.6466100000000008</v>
      </c>
      <c r="N2857">
        <v>26.081499999999998</v>
      </c>
      <c r="O2857">
        <v>20.5166</v>
      </c>
      <c r="P2857">
        <v>31.204899999999999</v>
      </c>
      <c r="Q2857">
        <v>2.214</v>
      </c>
      <c r="R2857">
        <v>50.628599999999999</v>
      </c>
      <c r="S2857">
        <v>11.2301</v>
      </c>
      <c r="T2857">
        <v>19.073</v>
      </c>
      <c r="U2857">
        <v>89.877099999999999</v>
      </c>
      <c r="V2857">
        <v>22.633199999999999</v>
      </c>
      <c r="W2857">
        <v>21.4514</v>
      </c>
      <c r="X2857">
        <v>35.732500000000002</v>
      </c>
      <c r="Y2857">
        <v>105.5222</v>
      </c>
      <c r="Z2857">
        <v>13.285299999999999</v>
      </c>
      <c r="AA2857">
        <v>19.690000000000001</v>
      </c>
      <c r="AB2857">
        <v>41.398000000000003</v>
      </c>
      <c r="AC2857">
        <v>25.890799999999999</v>
      </c>
      <c r="AD2857">
        <v>18.510000000000002</v>
      </c>
      <c r="AE2857">
        <v>50.172400000000003</v>
      </c>
      <c r="AF2857">
        <v>21.6691</v>
      </c>
      <c r="AG2857">
        <v>15.01</v>
      </c>
      <c r="AH2857">
        <v>26.4283</v>
      </c>
      <c r="AI2857">
        <v>12.4276</v>
      </c>
      <c r="AJ2857">
        <v>40.747300000000003</v>
      </c>
      <c r="AK2857" t="e">
        <v>#N/A</v>
      </c>
      <c r="AL2857">
        <v>37.787199999999999</v>
      </c>
      <c r="AM2857">
        <v>32.530900000000003</v>
      </c>
      <c r="AN2857">
        <v>53.121200000000002</v>
      </c>
      <c r="AO2857">
        <v>21.0562</v>
      </c>
      <c r="AP2857">
        <v>12.5867</v>
      </c>
      <c r="AQ2857">
        <v>33.707999999999998</v>
      </c>
      <c r="AR2857">
        <v>25.442599999999999</v>
      </c>
    </row>
    <row r="2858" spans="1:44" x14ac:dyDescent="0.25">
      <c r="A2858" s="1">
        <v>40707</v>
      </c>
      <c r="B2858">
        <v>58.9009</v>
      </c>
      <c r="C2858">
        <v>10.1601</v>
      </c>
      <c r="D2858">
        <v>16.0518</v>
      </c>
      <c r="E2858">
        <v>32.304400000000001</v>
      </c>
      <c r="F2858">
        <v>19.9084</v>
      </c>
      <c r="G2858">
        <v>30.972799999999999</v>
      </c>
      <c r="H2858">
        <v>21.14</v>
      </c>
      <c r="I2858">
        <v>7.4961000000000002</v>
      </c>
      <c r="J2858">
        <v>47.292000000000002</v>
      </c>
      <c r="K2858">
        <v>61.535200000000003</v>
      </c>
      <c r="L2858">
        <v>62.000300000000003</v>
      </c>
      <c r="M2858">
        <v>9.6966099999999997</v>
      </c>
      <c r="N2858">
        <v>27.1891</v>
      </c>
      <c r="O2858">
        <v>20.723700000000001</v>
      </c>
      <c r="P2858">
        <v>31.314699999999998</v>
      </c>
      <c r="Q2858">
        <v>2.3330000000000002</v>
      </c>
      <c r="R2858">
        <v>50.741900000000001</v>
      </c>
      <c r="S2858">
        <v>11.376799999999999</v>
      </c>
      <c r="T2858">
        <v>19.0749</v>
      </c>
      <c r="U2858">
        <v>91.778000000000006</v>
      </c>
      <c r="V2858">
        <v>22.506799999999998</v>
      </c>
      <c r="W2858">
        <v>21.674499999999998</v>
      </c>
      <c r="X2858">
        <v>36.177999999999997</v>
      </c>
      <c r="Y2858">
        <v>106.48609999999999</v>
      </c>
      <c r="Z2858">
        <v>13.4137</v>
      </c>
      <c r="AA2858">
        <v>19.16</v>
      </c>
      <c r="AB2858">
        <v>42.0946</v>
      </c>
      <c r="AC2858">
        <v>26.523499999999999</v>
      </c>
      <c r="AD2858">
        <v>18.64</v>
      </c>
      <c r="AE2858">
        <v>50.866900000000001</v>
      </c>
      <c r="AF2858">
        <v>21.957899999999999</v>
      </c>
      <c r="AG2858">
        <v>15.3588</v>
      </c>
      <c r="AH2858">
        <v>26.9559</v>
      </c>
      <c r="AI2858">
        <v>12.760199999999999</v>
      </c>
      <c r="AJ2858">
        <v>41.166499999999999</v>
      </c>
      <c r="AK2858" t="e">
        <v>#N/A</v>
      </c>
      <c r="AL2858">
        <v>37.844900000000003</v>
      </c>
      <c r="AM2858">
        <v>32.630699999999997</v>
      </c>
      <c r="AN2858">
        <v>53.655200000000001</v>
      </c>
      <c r="AO2858">
        <v>21.515499999999999</v>
      </c>
      <c r="AP2858">
        <v>12.731400000000001</v>
      </c>
      <c r="AQ2858">
        <v>33.953400000000002</v>
      </c>
      <c r="AR2858">
        <v>25.5898</v>
      </c>
    </row>
    <row r="2859" spans="1:44" x14ac:dyDescent="0.25">
      <c r="A2859" s="1">
        <v>40708</v>
      </c>
      <c r="B2859">
        <v>59.344499999999996</v>
      </c>
      <c r="C2859">
        <v>10.3012</v>
      </c>
      <c r="D2859">
        <v>16.207899999999999</v>
      </c>
      <c r="E2859">
        <v>32.034300000000002</v>
      </c>
      <c r="F2859">
        <v>19.457999999999998</v>
      </c>
      <c r="G2859">
        <v>31.3216</v>
      </c>
      <c r="H2859">
        <v>21.34</v>
      </c>
      <c r="I2859">
        <v>7.3319099999999997</v>
      </c>
      <c r="J2859">
        <v>48.0794</v>
      </c>
      <c r="K2859">
        <v>62.685000000000002</v>
      </c>
      <c r="L2859">
        <v>62.636600000000001</v>
      </c>
      <c r="M2859">
        <v>9.6463300000000007</v>
      </c>
      <c r="N2859">
        <v>26.743200000000002</v>
      </c>
      <c r="O2859">
        <v>20.7438</v>
      </c>
      <c r="P2859">
        <v>31.607500000000002</v>
      </c>
      <c r="Q2859">
        <v>2.31</v>
      </c>
      <c r="R2859">
        <v>51.143500000000003</v>
      </c>
      <c r="S2859">
        <v>11.431800000000001</v>
      </c>
      <c r="T2859">
        <v>19.295500000000001</v>
      </c>
      <c r="U2859">
        <v>90.895799999999994</v>
      </c>
      <c r="V2859">
        <v>22.411999999999999</v>
      </c>
      <c r="W2859">
        <v>22.441400000000002</v>
      </c>
      <c r="X2859">
        <v>36.897399999999998</v>
      </c>
      <c r="Y2859">
        <v>106.4093</v>
      </c>
      <c r="Z2859">
        <v>13.5943</v>
      </c>
      <c r="AA2859">
        <v>18.649999999999999</v>
      </c>
      <c r="AB2859">
        <v>42.141100000000002</v>
      </c>
      <c r="AC2859">
        <v>26.312999999999999</v>
      </c>
      <c r="AD2859">
        <v>18.440000000000001</v>
      </c>
      <c r="AE2859">
        <v>50.999099999999999</v>
      </c>
      <c r="AF2859">
        <v>22.006499999999999</v>
      </c>
      <c r="AG2859">
        <v>15.373200000000001</v>
      </c>
      <c r="AH2859">
        <v>27.356000000000002</v>
      </c>
      <c r="AI2859">
        <v>12.7515</v>
      </c>
      <c r="AJ2859">
        <v>40.892400000000002</v>
      </c>
      <c r="AK2859" t="e">
        <v>#N/A</v>
      </c>
      <c r="AL2859">
        <v>37.528300000000002</v>
      </c>
      <c r="AM2859">
        <v>32.741900000000001</v>
      </c>
      <c r="AN2859">
        <v>54.1111</v>
      </c>
      <c r="AO2859">
        <v>21.345600000000001</v>
      </c>
      <c r="AP2859">
        <v>12.8294</v>
      </c>
      <c r="AQ2859">
        <v>33.918399999999998</v>
      </c>
      <c r="AR2859">
        <v>25.569099999999999</v>
      </c>
    </row>
    <row r="2860" spans="1:44" x14ac:dyDescent="0.25">
      <c r="A2860" s="1">
        <v>40709</v>
      </c>
      <c r="B2860">
        <v>58.981499999999997</v>
      </c>
      <c r="C2860">
        <v>10.1096</v>
      </c>
      <c r="D2860">
        <v>15.9298</v>
      </c>
      <c r="E2860">
        <v>31.7988</v>
      </c>
      <c r="F2860">
        <v>19.242699999999999</v>
      </c>
      <c r="G2860">
        <v>31.121500000000001</v>
      </c>
      <c r="H2860">
        <v>21.47</v>
      </c>
      <c r="I2860">
        <v>7.2060700000000004</v>
      </c>
      <c r="J2860">
        <v>48.089799999999997</v>
      </c>
      <c r="K2860">
        <v>61.938200000000002</v>
      </c>
      <c r="L2860">
        <v>61.941899999999997</v>
      </c>
      <c r="M2860">
        <v>9.5964200000000002</v>
      </c>
      <c r="N2860">
        <v>26.491299999999999</v>
      </c>
      <c r="O2860">
        <v>20.765699999999999</v>
      </c>
      <c r="P2860">
        <v>31.475899999999999</v>
      </c>
      <c r="Q2860">
        <v>2.33</v>
      </c>
      <c r="R2860">
        <v>50.595399999999998</v>
      </c>
      <c r="S2860">
        <v>11.426</v>
      </c>
      <c r="T2860">
        <v>19.398900000000001</v>
      </c>
      <c r="U2860">
        <v>90.38</v>
      </c>
      <c r="V2860">
        <v>22.35</v>
      </c>
      <c r="W2860">
        <v>22.118400000000001</v>
      </c>
      <c r="X2860">
        <v>36.556600000000003</v>
      </c>
      <c r="Y2860">
        <v>106.39749999999999</v>
      </c>
      <c r="Z2860">
        <v>13.4908</v>
      </c>
      <c r="AA2860">
        <v>18.89</v>
      </c>
      <c r="AB2860">
        <v>42.004300000000001</v>
      </c>
      <c r="AC2860">
        <v>26.005700000000001</v>
      </c>
      <c r="AD2860">
        <v>18.62</v>
      </c>
      <c r="AE2860">
        <v>51.410299999999999</v>
      </c>
      <c r="AF2860">
        <v>21.953399999999998</v>
      </c>
      <c r="AG2860">
        <v>15.233000000000001</v>
      </c>
      <c r="AH2860">
        <v>27.032499999999999</v>
      </c>
      <c r="AI2860">
        <v>12.6464</v>
      </c>
      <c r="AJ2860">
        <v>40.700400000000002</v>
      </c>
      <c r="AK2860" t="e">
        <v>#N/A</v>
      </c>
      <c r="AL2860">
        <v>37.219900000000003</v>
      </c>
      <c r="AM2860">
        <v>32.932400000000001</v>
      </c>
      <c r="AN2860">
        <v>54.2134</v>
      </c>
      <c r="AO2860">
        <v>21.299600000000002</v>
      </c>
      <c r="AP2860">
        <v>12.783200000000001</v>
      </c>
      <c r="AQ2860">
        <v>33.906300000000002</v>
      </c>
      <c r="AR2860">
        <v>25.714200000000002</v>
      </c>
    </row>
    <row r="2861" spans="1:44" x14ac:dyDescent="0.25">
      <c r="A2861" s="1">
        <v>40710</v>
      </c>
      <c r="B2861">
        <v>60.197099999999999</v>
      </c>
      <c r="C2861">
        <v>10.1394</v>
      </c>
      <c r="D2861">
        <v>16.354900000000001</v>
      </c>
      <c r="E2861">
        <v>33.030299999999997</v>
      </c>
      <c r="F2861">
        <v>19.626300000000001</v>
      </c>
      <c r="G2861">
        <v>31.418500000000002</v>
      </c>
      <c r="H2861">
        <v>21.4</v>
      </c>
      <c r="I2861">
        <v>7.3799700000000001</v>
      </c>
      <c r="J2861">
        <v>48.8919</v>
      </c>
      <c r="K2861">
        <v>62.7102</v>
      </c>
      <c r="L2861">
        <v>63.490099999999998</v>
      </c>
      <c r="M2861">
        <v>9.8731299999999997</v>
      </c>
      <c r="N2861">
        <v>26.613299999999999</v>
      </c>
      <c r="O2861">
        <v>21.234999999999999</v>
      </c>
      <c r="P2861">
        <v>31.802800000000001</v>
      </c>
      <c r="Q2861">
        <v>2.38</v>
      </c>
      <c r="R2861">
        <v>51.6935</v>
      </c>
      <c r="S2861">
        <v>11.69</v>
      </c>
      <c r="T2861">
        <v>19.435099999999998</v>
      </c>
      <c r="U2861">
        <v>92.531800000000004</v>
      </c>
      <c r="V2861">
        <v>23.1435</v>
      </c>
      <c r="W2861">
        <v>22.849299999999999</v>
      </c>
      <c r="X2861">
        <v>37.284500000000001</v>
      </c>
      <c r="Y2861">
        <v>108.1643</v>
      </c>
      <c r="Z2861">
        <v>13.6861</v>
      </c>
      <c r="AA2861">
        <v>18.75</v>
      </c>
      <c r="AB2861">
        <v>42.715600000000002</v>
      </c>
      <c r="AC2861">
        <v>26.174700000000001</v>
      </c>
      <c r="AD2861">
        <v>18.760000000000002</v>
      </c>
      <c r="AE2861">
        <v>52.520600000000002</v>
      </c>
      <c r="AF2861">
        <v>22.2712</v>
      </c>
      <c r="AG2861">
        <v>15.6228</v>
      </c>
      <c r="AH2861">
        <v>27.389900000000001</v>
      </c>
      <c r="AI2861">
        <v>12.8612</v>
      </c>
      <c r="AJ2861">
        <v>41.613599999999998</v>
      </c>
      <c r="AK2861" t="e">
        <v>#N/A</v>
      </c>
      <c r="AL2861">
        <v>37.903199999999998</v>
      </c>
      <c r="AM2861">
        <v>33.619199999999999</v>
      </c>
      <c r="AN2861">
        <v>55.7117</v>
      </c>
      <c r="AO2861">
        <v>21.681899999999999</v>
      </c>
      <c r="AP2861">
        <v>12.975199999999999</v>
      </c>
      <c r="AQ2861">
        <v>34.732500000000002</v>
      </c>
      <c r="AR2861">
        <v>25.828399999999998</v>
      </c>
    </row>
    <row r="2862" spans="1:44" x14ac:dyDescent="0.25">
      <c r="A2862" s="1">
        <v>40711</v>
      </c>
      <c r="B2862">
        <v>59.559100000000001</v>
      </c>
      <c r="C2862">
        <v>9.9626900000000003</v>
      </c>
      <c r="D2862">
        <v>16.2362</v>
      </c>
      <c r="E2862">
        <v>32.669600000000003</v>
      </c>
      <c r="F2862">
        <v>19.334599999999998</v>
      </c>
      <c r="G2862">
        <v>30.5504</v>
      </c>
      <c r="H2862">
        <v>21.52</v>
      </c>
      <c r="I2862">
        <v>7.34084</v>
      </c>
      <c r="J2862">
        <v>48.366100000000003</v>
      </c>
      <c r="K2862">
        <v>62.228200000000001</v>
      </c>
      <c r="L2862">
        <v>62.516399999999997</v>
      </c>
      <c r="M2862">
        <v>9.6954100000000007</v>
      </c>
      <c r="N2862">
        <v>26.741599999999998</v>
      </c>
      <c r="O2862">
        <v>21.005800000000001</v>
      </c>
      <c r="P2862">
        <v>31.543600000000001</v>
      </c>
      <c r="Q2862">
        <v>2.3199999999999998</v>
      </c>
      <c r="R2862">
        <v>50.905299999999997</v>
      </c>
      <c r="S2862">
        <v>11.5722</v>
      </c>
      <c r="T2862">
        <v>19.462399999999999</v>
      </c>
      <c r="U2862">
        <v>92.116900000000001</v>
      </c>
      <c r="V2862">
        <v>22.867999999999999</v>
      </c>
      <c r="W2862">
        <v>22.577500000000001</v>
      </c>
      <c r="X2862">
        <v>36.482399999999998</v>
      </c>
      <c r="Y2862">
        <v>107.94670000000001</v>
      </c>
      <c r="Z2862">
        <v>13.3665</v>
      </c>
      <c r="AA2862">
        <v>18.39</v>
      </c>
      <c r="AB2862">
        <v>42.151699999999998</v>
      </c>
      <c r="AC2862">
        <v>26.122599999999998</v>
      </c>
      <c r="AD2862">
        <v>18.95</v>
      </c>
      <c r="AE2862">
        <v>52.300800000000002</v>
      </c>
      <c r="AF2862">
        <v>22.1248</v>
      </c>
      <c r="AG2862">
        <v>15.5906</v>
      </c>
      <c r="AH2862">
        <v>27.316700000000001</v>
      </c>
      <c r="AI2862">
        <v>12.7098</v>
      </c>
      <c r="AJ2862">
        <v>41.357700000000001</v>
      </c>
      <c r="AK2862" t="e">
        <v>#N/A</v>
      </c>
      <c r="AL2862">
        <v>37.523400000000002</v>
      </c>
      <c r="AM2862">
        <v>33.390900000000002</v>
      </c>
      <c r="AN2862">
        <v>55.1447</v>
      </c>
      <c r="AO2862">
        <v>21.569400000000002</v>
      </c>
      <c r="AP2862">
        <v>12.732799999999999</v>
      </c>
      <c r="AQ2862">
        <v>34.283099999999997</v>
      </c>
      <c r="AR2862">
        <v>25.519100000000002</v>
      </c>
    </row>
    <row r="2863" spans="1:44" x14ac:dyDescent="0.25">
      <c r="A2863" s="1">
        <v>40714</v>
      </c>
      <c r="B2863">
        <v>60.212899999999998</v>
      </c>
      <c r="C2863">
        <v>10.028</v>
      </c>
      <c r="D2863">
        <v>16.420400000000001</v>
      </c>
      <c r="E2863">
        <v>33.006500000000003</v>
      </c>
      <c r="F2863">
        <v>19.409800000000001</v>
      </c>
      <c r="G2863">
        <v>30.153099999999998</v>
      </c>
      <c r="H2863">
        <v>21.54</v>
      </c>
      <c r="I2863">
        <v>7.3037599999999996</v>
      </c>
      <c r="J2863">
        <v>48.720300000000002</v>
      </c>
      <c r="K2863">
        <v>63.8309</v>
      </c>
      <c r="L2863">
        <v>63.137900000000002</v>
      </c>
      <c r="M2863">
        <v>9.8296899999999994</v>
      </c>
      <c r="N2863">
        <v>26.709399999999999</v>
      </c>
      <c r="O2863">
        <v>21.1248</v>
      </c>
      <c r="P2863">
        <v>32.144300000000001</v>
      </c>
      <c r="Q2863">
        <v>2.4300000000000002</v>
      </c>
      <c r="R2863">
        <v>51.476100000000002</v>
      </c>
      <c r="S2863">
        <v>11.5944</v>
      </c>
      <c r="T2863">
        <v>19.86</v>
      </c>
      <c r="U2863">
        <v>90.936999999999998</v>
      </c>
      <c r="V2863">
        <v>22.9177</v>
      </c>
      <c r="W2863">
        <v>22.790299999999998</v>
      </c>
      <c r="X2863">
        <v>36.951900000000002</v>
      </c>
      <c r="Y2863">
        <v>108.5937</v>
      </c>
      <c r="Z2863">
        <v>13.4879</v>
      </c>
      <c r="AA2863">
        <v>18.23</v>
      </c>
      <c r="AB2863">
        <v>42.395600000000002</v>
      </c>
      <c r="AC2863">
        <v>25.9815</v>
      </c>
      <c r="AD2863">
        <v>18.920000000000002</v>
      </c>
      <c r="AE2863">
        <v>52.537300000000002</v>
      </c>
      <c r="AF2863">
        <v>22.4299</v>
      </c>
      <c r="AG2863">
        <v>15.764200000000001</v>
      </c>
      <c r="AH2863">
        <v>28.099599999999999</v>
      </c>
      <c r="AI2863">
        <v>12.747400000000001</v>
      </c>
      <c r="AJ2863">
        <v>41.715699999999998</v>
      </c>
      <c r="AK2863" t="e">
        <v>#N/A</v>
      </c>
      <c r="AL2863">
        <v>37.388500000000001</v>
      </c>
      <c r="AM2863">
        <v>34.350700000000003</v>
      </c>
      <c r="AN2863">
        <v>55.914299999999997</v>
      </c>
      <c r="AO2863">
        <v>21.707599999999999</v>
      </c>
      <c r="AP2863">
        <v>12.6989</v>
      </c>
      <c r="AQ2863">
        <v>34.5105</v>
      </c>
      <c r="AR2863">
        <v>25.709599999999998</v>
      </c>
    </row>
    <row r="2864" spans="1:44" x14ac:dyDescent="0.25">
      <c r="A2864" s="1">
        <v>40715</v>
      </c>
      <c r="B2864">
        <v>60.195300000000003</v>
      </c>
      <c r="C2864">
        <v>10.328200000000001</v>
      </c>
      <c r="D2864">
        <v>16.256799999999998</v>
      </c>
      <c r="E2864">
        <v>33.137700000000002</v>
      </c>
      <c r="F2864">
        <v>19.744900000000001</v>
      </c>
      <c r="G2864">
        <v>30.808800000000002</v>
      </c>
      <c r="H2864">
        <v>21.7</v>
      </c>
      <c r="I2864">
        <v>7.3906599999999996</v>
      </c>
      <c r="J2864">
        <v>47.902900000000002</v>
      </c>
      <c r="K2864">
        <v>65.284999999999997</v>
      </c>
      <c r="L2864">
        <v>63.583100000000002</v>
      </c>
      <c r="M2864">
        <v>9.9732199999999995</v>
      </c>
      <c r="N2864">
        <v>27.2501</v>
      </c>
      <c r="O2864">
        <v>21.058599999999998</v>
      </c>
      <c r="P2864">
        <v>32.675800000000002</v>
      </c>
      <c r="Q2864">
        <v>2.3039999999999998</v>
      </c>
      <c r="R2864">
        <v>51.5319</v>
      </c>
      <c r="S2864">
        <v>11.6881</v>
      </c>
      <c r="T2864">
        <v>19.709399999999999</v>
      </c>
      <c r="U2864">
        <v>90.610399999999998</v>
      </c>
      <c r="V2864">
        <v>22.898599999999998</v>
      </c>
      <c r="W2864">
        <v>23</v>
      </c>
      <c r="X2864">
        <v>37.491999999999997</v>
      </c>
      <c r="Y2864">
        <v>108.33320000000001</v>
      </c>
      <c r="Z2864">
        <v>13.5588</v>
      </c>
      <c r="AA2864">
        <v>19.52</v>
      </c>
      <c r="AB2864">
        <v>41.975900000000003</v>
      </c>
      <c r="AC2864">
        <v>26.005400000000002</v>
      </c>
      <c r="AD2864">
        <v>18.829999999999998</v>
      </c>
      <c r="AE2864">
        <v>52.1021</v>
      </c>
      <c r="AF2864">
        <v>22.208300000000001</v>
      </c>
      <c r="AG2864">
        <v>15.7979</v>
      </c>
      <c r="AH2864">
        <v>28.2578</v>
      </c>
      <c r="AI2864">
        <v>12.724600000000001</v>
      </c>
      <c r="AJ2864">
        <v>40.762999999999998</v>
      </c>
      <c r="AK2864" t="e">
        <v>#N/A</v>
      </c>
      <c r="AL2864">
        <v>37.357500000000002</v>
      </c>
      <c r="AM2864">
        <v>34.651200000000003</v>
      </c>
      <c r="AN2864">
        <v>55.3904</v>
      </c>
      <c r="AO2864">
        <v>21.7042</v>
      </c>
      <c r="AP2864">
        <v>12.736599999999999</v>
      </c>
      <c r="AQ2864">
        <v>34.340299999999999</v>
      </c>
      <c r="AR2864">
        <v>25.829000000000001</v>
      </c>
    </row>
    <row r="2865" spans="1:44" x14ac:dyDescent="0.25">
      <c r="A2865" s="1">
        <v>40716</v>
      </c>
      <c r="B2865">
        <v>59.689799999999998</v>
      </c>
      <c r="C2865">
        <v>10.257300000000001</v>
      </c>
      <c r="D2865">
        <v>16.1524</v>
      </c>
      <c r="E2865">
        <v>33.282800000000002</v>
      </c>
      <c r="F2865">
        <v>19.7256</v>
      </c>
      <c r="G2865">
        <v>30.5031</v>
      </c>
      <c r="H2865">
        <v>21.57</v>
      </c>
      <c r="I2865">
        <v>7.3510400000000002</v>
      </c>
      <c r="J2865">
        <v>46.620699999999999</v>
      </c>
      <c r="K2865">
        <v>64.379099999999994</v>
      </c>
      <c r="L2865">
        <v>63.152200000000001</v>
      </c>
      <c r="M2865">
        <v>9.8602799999999995</v>
      </c>
      <c r="N2865">
        <v>27.3431</v>
      </c>
      <c r="O2865">
        <v>21.067900000000002</v>
      </c>
      <c r="P2865">
        <v>32.369100000000003</v>
      </c>
      <c r="Q2865">
        <v>2.3860000000000001</v>
      </c>
      <c r="R2865">
        <v>50.967100000000002</v>
      </c>
      <c r="S2865">
        <v>11.513500000000001</v>
      </c>
      <c r="T2865">
        <v>19.9359</v>
      </c>
      <c r="U2865">
        <v>89.501199999999997</v>
      </c>
      <c r="V2865">
        <v>22.744</v>
      </c>
      <c r="W2865">
        <v>22.637599999999999</v>
      </c>
      <c r="X2865">
        <v>36.9116</v>
      </c>
      <c r="Y2865">
        <v>107.80119999999999</v>
      </c>
      <c r="Z2865">
        <v>13.379899999999999</v>
      </c>
      <c r="AA2865">
        <v>19.559999999999999</v>
      </c>
      <c r="AB2865">
        <v>41.641199999999998</v>
      </c>
      <c r="AC2865">
        <v>25.822399999999998</v>
      </c>
      <c r="AD2865">
        <v>18.760000000000002</v>
      </c>
      <c r="AE2865">
        <v>51.921100000000003</v>
      </c>
      <c r="AF2865">
        <v>21.979199999999999</v>
      </c>
      <c r="AG2865">
        <v>15.701499999999999</v>
      </c>
      <c r="AH2865">
        <v>27.356100000000001</v>
      </c>
      <c r="AI2865">
        <v>12.610099999999999</v>
      </c>
      <c r="AJ2865">
        <v>40.593699999999998</v>
      </c>
      <c r="AK2865" t="e">
        <v>#N/A</v>
      </c>
      <c r="AL2865">
        <v>36.807200000000002</v>
      </c>
      <c r="AM2865">
        <v>34.302</v>
      </c>
      <c r="AN2865">
        <v>55.220500000000001</v>
      </c>
      <c r="AO2865">
        <v>21.637899999999998</v>
      </c>
      <c r="AP2865">
        <v>12.6594</v>
      </c>
      <c r="AQ2865">
        <v>34.102899999999998</v>
      </c>
      <c r="AR2865">
        <v>25.473500000000001</v>
      </c>
    </row>
    <row r="2866" spans="1:44" x14ac:dyDescent="0.25">
      <c r="A2866" s="1">
        <v>40717</v>
      </c>
      <c r="B2866">
        <v>60.167099999999998</v>
      </c>
      <c r="C2866">
        <v>10.384</v>
      </c>
      <c r="D2866">
        <v>16.164000000000001</v>
      </c>
      <c r="E2866">
        <v>33.283200000000001</v>
      </c>
      <c r="F2866">
        <v>19.892199999999999</v>
      </c>
      <c r="G2866">
        <v>31.7258</v>
      </c>
      <c r="H2866">
        <v>21.61</v>
      </c>
      <c r="I2866">
        <v>7.3915499999999996</v>
      </c>
      <c r="J2866">
        <v>46.657899999999998</v>
      </c>
      <c r="K2866">
        <v>65.477599999999995</v>
      </c>
      <c r="L2866">
        <v>62.8919</v>
      </c>
      <c r="M2866">
        <v>10.0602</v>
      </c>
      <c r="N2866">
        <v>27.628900000000002</v>
      </c>
      <c r="O2866">
        <v>20.8858</v>
      </c>
      <c r="P2866">
        <v>32.790399999999998</v>
      </c>
      <c r="Q2866">
        <v>2.4009999999999998</v>
      </c>
      <c r="R2866">
        <v>50.737900000000003</v>
      </c>
      <c r="S2866">
        <v>11.5502</v>
      </c>
      <c r="T2866">
        <v>20.309899999999999</v>
      </c>
      <c r="U2866">
        <v>89.210499999999996</v>
      </c>
      <c r="V2866">
        <v>23.112200000000001</v>
      </c>
      <c r="W2866">
        <v>23.404900000000001</v>
      </c>
      <c r="X2866">
        <v>37.057600000000001</v>
      </c>
      <c r="Y2866">
        <v>109.4945</v>
      </c>
      <c r="Z2866">
        <v>13.750400000000001</v>
      </c>
      <c r="AA2866">
        <v>19.649999999999999</v>
      </c>
      <c r="AB2866">
        <v>41.927900000000001</v>
      </c>
      <c r="AC2866">
        <v>25.759899999999998</v>
      </c>
      <c r="AD2866">
        <v>18.77</v>
      </c>
      <c r="AE2866">
        <v>52.367899999999999</v>
      </c>
      <c r="AF2866">
        <v>21.9514</v>
      </c>
      <c r="AG2866">
        <v>15.893000000000001</v>
      </c>
      <c r="AH2866">
        <v>27.793399999999998</v>
      </c>
      <c r="AI2866">
        <v>13.007300000000001</v>
      </c>
      <c r="AJ2866">
        <v>40.736899999999999</v>
      </c>
      <c r="AK2866" t="e">
        <v>#N/A</v>
      </c>
      <c r="AL2866">
        <v>37.182200000000002</v>
      </c>
      <c r="AM2866">
        <v>34.325699999999998</v>
      </c>
      <c r="AN2866">
        <v>55.729900000000001</v>
      </c>
      <c r="AO2866">
        <v>21.986699999999999</v>
      </c>
      <c r="AP2866">
        <v>12.9359</v>
      </c>
      <c r="AQ2866">
        <v>34.729300000000002</v>
      </c>
      <c r="AR2866">
        <v>25.475000000000001</v>
      </c>
    </row>
    <row r="2867" spans="1:44" x14ac:dyDescent="0.25">
      <c r="A2867" s="1">
        <v>40718</v>
      </c>
      <c r="B2867">
        <v>59.188899999999997</v>
      </c>
      <c r="C2867">
        <v>10.344200000000001</v>
      </c>
      <c r="D2867">
        <v>16.1188</v>
      </c>
      <c r="E2867">
        <v>32.676400000000001</v>
      </c>
      <c r="F2867">
        <v>19.728400000000001</v>
      </c>
      <c r="G2867">
        <v>31.2408</v>
      </c>
      <c r="H2867">
        <v>21.58</v>
      </c>
      <c r="I2867">
        <v>7.2562899999999999</v>
      </c>
      <c r="J2867">
        <v>46.638100000000001</v>
      </c>
      <c r="K2867">
        <v>65.089299999999994</v>
      </c>
      <c r="L2867">
        <v>61.932899999999997</v>
      </c>
      <c r="M2867">
        <v>9.7035400000000003</v>
      </c>
      <c r="N2867">
        <v>27.7395</v>
      </c>
      <c r="O2867">
        <v>20.8612</v>
      </c>
      <c r="P2867">
        <v>33.180700000000002</v>
      </c>
      <c r="Q2867">
        <v>2.4169999999999998</v>
      </c>
      <c r="R2867">
        <v>49.636200000000002</v>
      </c>
      <c r="S2867">
        <v>11.286199999999999</v>
      </c>
      <c r="T2867">
        <v>20.150400000000001</v>
      </c>
      <c r="U2867">
        <v>88.183599999999998</v>
      </c>
      <c r="V2867">
        <v>22.8828</v>
      </c>
      <c r="W2867">
        <v>23.017800000000001</v>
      </c>
      <c r="X2867">
        <v>36.938400000000001</v>
      </c>
      <c r="Y2867">
        <v>108.74120000000001</v>
      </c>
      <c r="Z2867">
        <v>13.4198</v>
      </c>
      <c r="AA2867">
        <v>19.829999999999998</v>
      </c>
      <c r="AB2867">
        <v>41.515099999999997</v>
      </c>
      <c r="AC2867">
        <v>25.372699999999998</v>
      </c>
      <c r="AD2867">
        <v>19</v>
      </c>
      <c r="AE2867">
        <v>52.052100000000003</v>
      </c>
      <c r="AF2867">
        <v>21.675599999999999</v>
      </c>
      <c r="AG2867">
        <v>15.671200000000001</v>
      </c>
      <c r="AH2867">
        <v>27.436399999999999</v>
      </c>
      <c r="AI2867">
        <v>12.6412</v>
      </c>
      <c r="AJ2867">
        <v>40.155900000000003</v>
      </c>
      <c r="AK2867" t="e">
        <v>#N/A</v>
      </c>
      <c r="AL2867">
        <v>36.849299999999999</v>
      </c>
      <c r="AM2867">
        <v>33.843600000000002</v>
      </c>
      <c r="AN2867">
        <v>55.1815</v>
      </c>
      <c r="AO2867">
        <v>21.943899999999999</v>
      </c>
      <c r="AP2867">
        <v>12.595599999999999</v>
      </c>
      <c r="AQ2867">
        <v>34.136499999999998</v>
      </c>
      <c r="AR2867">
        <v>25.299199999999999</v>
      </c>
    </row>
    <row r="2868" spans="1:44" x14ac:dyDescent="0.25">
      <c r="A2868" s="1">
        <v>40721</v>
      </c>
      <c r="B2868">
        <v>60.137999999999998</v>
      </c>
      <c r="C2868">
        <v>10.389099999999999</v>
      </c>
      <c r="D2868">
        <v>16.123799999999999</v>
      </c>
      <c r="E2868">
        <v>33.522799999999997</v>
      </c>
      <c r="F2868">
        <v>19.999199999999998</v>
      </c>
      <c r="G2868">
        <v>31.818999999999999</v>
      </c>
      <c r="H2868">
        <v>21.59</v>
      </c>
      <c r="I2868">
        <v>7.4918899999999997</v>
      </c>
      <c r="J2868">
        <v>46.923299999999998</v>
      </c>
      <c r="K2868">
        <v>65.672700000000006</v>
      </c>
      <c r="L2868">
        <v>62.631599999999999</v>
      </c>
      <c r="M2868">
        <v>9.7918900000000004</v>
      </c>
      <c r="N2868">
        <v>28.049399999999999</v>
      </c>
      <c r="O2868">
        <v>20.97</v>
      </c>
      <c r="P2868">
        <v>33.081499999999998</v>
      </c>
      <c r="Q2868">
        <v>2.3660000000000001</v>
      </c>
      <c r="R2868">
        <v>50.426299999999998</v>
      </c>
      <c r="S2868">
        <v>11.4931</v>
      </c>
      <c r="T2868">
        <v>20.4009</v>
      </c>
      <c r="U2868">
        <v>88.141800000000003</v>
      </c>
      <c r="V2868">
        <v>22.959399999999999</v>
      </c>
      <c r="W2868">
        <v>23.127400000000002</v>
      </c>
      <c r="X2868">
        <v>37.266199999999998</v>
      </c>
      <c r="Y2868">
        <v>110.5376</v>
      </c>
      <c r="Z2868">
        <v>13.5227</v>
      </c>
      <c r="AA2868">
        <v>19.89</v>
      </c>
      <c r="AB2868">
        <v>41.680199999999999</v>
      </c>
      <c r="AC2868">
        <v>25.650400000000001</v>
      </c>
      <c r="AD2868">
        <v>18.87</v>
      </c>
      <c r="AE2868">
        <v>52.412700000000001</v>
      </c>
      <c r="AF2868">
        <v>21.6858</v>
      </c>
      <c r="AG2868">
        <v>16.268799999999999</v>
      </c>
      <c r="AH2868">
        <v>27.6142</v>
      </c>
      <c r="AI2868">
        <v>12.7112</v>
      </c>
      <c r="AJ2868">
        <v>40.345999999999997</v>
      </c>
      <c r="AK2868" t="e">
        <v>#N/A</v>
      </c>
      <c r="AL2868">
        <v>37.239600000000003</v>
      </c>
      <c r="AM2868">
        <v>34.262099999999997</v>
      </c>
      <c r="AN2868">
        <v>55.894799999999996</v>
      </c>
      <c r="AO2868">
        <v>22.211099999999998</v>
      </c>
      <c r="AP2868">
        <v>12.6982</v>
      </c>
      <c r="AQ2868">
        <v>34.0944</v>
      </c>
      <c r="AR2868">
        <v>25.655999999999999</v>
      </c>
    </row>
    <row r="2869" spans="1:44" x14ac:dyDescent="0.25">
      <c r="A2869" s="1">
        <v>40722</v>
      </c>
      <c r="B2869">
        <v>60.401899999999998</v>
      </c>
      <c r="C2869">
        <v>10.5989</v>
      </c>
      <c r="D2869">
        <v>15.814500000000001</v>
      </c>
      <c r="E2869">
        <v>33.579900000000002</v>
      </c>
      <c r="F2869">
        <v>19.899899999999999</v>
      </c>
      <c r="G2869">
        <v>32.001399999999997</v>
      </c>
      <c r="H2869">
        <v>21.63</v>
      </c>
      <c r="I2869">
        <v>7.4417600000000004</v>
      </c>
      <c r="J2869">
        <v>47.045699999999997</v>
      </c>
      <c r="K2869">
        <v>67.387699999999995</v>
      </c>
      <c r="L2869">
        <v>63.300199999999997</v>
      </c>
      <c r="M2869">
        <v>9.8052899999999994</v>
      </c>
      <c r="N2869">
        <v>28.050999999999998</v>
      </c>
      <c r="O2869">
        <v>21.150300000000001</v>
      </c>
      <c r="P2869">
        <v>33.531100000000002</v>
      </c>
      <c r="Q2869">
        <v>2.3570000000000002</v>
      </c>
      <c r="R2869">
        <v>51.330599999999997</v>
      </c>
      <c r="S2869">
        <v>11.5482</v>
      </c>
      <c r="T2869">
        <v>20.4819</v>
      </c>
      <c r="U2869">
        <v>86.821700000000007</v>
      </c>
      <c r="V2869">
        <v>22.941299999999998</v>
      </c>
      <c r="W2869">
        <v>23.592700000000001</v>
      </c>
      <c r="X2869">
        <v>38.159100000000002</v>
      </c>
      <c r="Y2869">
        <v>111.6734</v>
      </c>
      <c r="Z2869">
        <v>13.564299999999999</v>
      </c>
      <c r="AA2869">
        <v>20.03</v>
      </c>
      <c r="AB2869">
        <v>41.936599999999999</v>
      </c>
      <c r="AC2869">
        <v>25.331900000000001</v>
      </c>
      <c r="AD2869">
        <v>18.850000000000001</v>
      </c>
      <c r="AE2869">
        <v>53.494300000000003</v>
      </c>
      <c r="AF2869">
        <v>21.8384</v>
      </c>
      <c r="AG2869">
        <v>16.590800000000002</v>
      </c>
      <c r="AH2869">
        <v>30.296099999999999</v>
      </c>
      <c r="AI2869">
        <v>12.899800000000001</v>
      </c>
      <c r="AJ2869">
        <v>40.123600000000003</v>
      </c>
      <c r="AK2869" t="e">
        <v>#N/A</v>
      </c>
      <c r="AL2869">
        <v>37.307299999999998</v>
      </c>
      <c r="AM2869">
        <v>34.622399999999999</v>
      </c>
      <c r="AN2869">
        <v>56.471400000000003</v>
      </c>
      <c r="AO2869">
        <v>22.2272</v>
      </c>
      <c r="AP2869">
        <v>12.8863</v>
      </c>
      <c r="AQ2869">
        <v>34.116300000000003</v>
      </c>
      <c r="AR2869">
        <v>25.454599999999999</v>
      </c>
    </row>
    <row r="2870" spans="1:44" x14ac:dyDescent="0.25">
      <c r="A2870" s="1">
        <v>40723</v>
      </c>
      <c r="B2870">
        <v>59.773000000000003</v>
      </c>
      <c r="C2870">
        <v>10.5922</v>
      </c>
      <c r="D2870">
        <v>15.480499999999999</v>
      </c>
      <c r="E2870">
        <v>34.014400000000002</v>
      </c>
      <c r="F2870">
        <v>19.919699999999999</v>
      </c>
      <c r="G2870">
        <v>31.522500000000001</v>
      </c>
      <c r="H2870">
        <v>21.67</v>
      </c>
      <c r="I2870">
        <v>7.57477</v>
      </c>
      <c r="J2870">
        <v>46.917299999999997</v>
      </c>
      <c r="K2870">
        <v>66.313599999999994</v>
      </c>
      <c r="L2870">
        <v>63.160499999999999</v>
      </c>
      <c r="M2870">
        <v>9.8283100000000001</v>
      </c>
      <c r="N2870">
        <v>28.6646</v>
      </c>
      <c r="O2870">
        <v>21.1252</v>
      </c>
      <c r="P2870">
        <v>33.565300000000001</v>
      </c>
      <c r="Q2870">
        <v>2.4529999999999998</v>
      </c>
      <c r="R2870">
        <v>51.142200000000003</v>
      </c>
      <c r="S2870">
        <v>11.491199999999999</v>
      </c>
      <c r="T2870">
        <v>20.116299999999999</v>
      </c>
      <c r="U2870">
        <v>88.006100000000004</v>
      </c>
      <c r="V2870">
        <v>22.977699999999999</v>
      </c>
      <c r="W2870">
        <v>23.2728</v>
      </c>
      <c r="X2870">
        <v>37.880400000000002</v>
      </c>
      <c r="Y2870">
        <v>110.748</v>
      </c>
      <c r="Z2870">
        <v>13.3476</v>
      </c>
      <c r="AA2870">
        <v>19.88</v>
      </c>
      <c r="AB2870">
        <v>41.711399999999998</v>
      </c>
      <c r="AC2870">
        <v>25.6203</v>
      </c>
      <c r="AD2870">
        <v>18.670000000000002</v>
      </c>
      <c r="AE2870">
        <v>53.042900000000003</v>
      </c>
      <c r="AF2870">
        <v>21.707699999999999</v>
      </c>
      <c r="AG2870">
        <v>16.287700000000001</v>
      </c>
      <c r="AH2870">
        <v>29.9117</v>
      </c>
      <c r="AI2870">
        <v>12.8277</v>
      </c>
      <c r="AJ2870">
        <v>39.559899999999999</v>
      </c>
      <c r="AK2870" t="e">
        <v>#N/A</v>
      </c>
      <c r="AL2870">
        <v>37.536799999999999</v>
      </c>
      <c r="AM2870">
        <v>34.076700000000002</v>
      </c>
      <c r="AN2870">
        <v>55.777700000000003</v>
      </c>
      <c r="AO2870">
        <v>22.064599999999999</v>
      </c>
      <c r="AP2870">
        <v>14.650399999999999</v>
      </c>
      <c r="AQ2870">
        <v>33.799100000000003</v>
      </c>
      <c r="AR2870">
        <v>25.450600000000001</v>
      </c>
    </row>
    <row r="2871" spans="1:44" x14ac:dyDescent="0.25">
      <c r="A2871" s="1">
        <v>40724</v>
      </c>
      <c r="B2871">
        <v>60.771999999999998</v>
      </c>
      <c r="C2871">
        <v>10.5984</v>
      </c>
      <c r="D2871">
        <v>15.634</v>
      </c>
      <c r="E2871">
        <v>34.468600000000002</v>
      </c>
      <c r="F2871">
        <v>20.003900000000002</v>
      </c>
      <c r="G2871">
        <v>31.614899999999999</v>
      </c>
      <c r="H2871">
        <v>21.69</v>
      </c>
      <c r="I2871">
        <v>7.4379400000000002</v>
      </c>
      <c r="J2871">
        <v>47.605600000000003</v>
      </c>
      <c r="K2871">
        <v>68.170100000000005</v>
      </c>
      <c r="L2871">
        <v>64.009200000000007</v>
      </c>
      <c r="M2871">
        <v>9.9819099999999992</v>
      </c>
      <c r="N2871">
        <v>28.705500000000001</v>
      </c>
      <c r="O2871">
        <v>21.267600000000002</v>
      </c>
      <c r="P2871">
        <v>33.9589</v>
      </c>
      <c r="Q2871">
        <v>2.5</v>
      </c>
      <c r="R2871">
        <v>51.761800000000001</v>
      </c>
      <c r="S2871">
        <v>11.654299999999999</v>
      </c>
      <c r="T2871">
        <v>20.117100000000001</v>
      </c>
      <c r="U2871">
        <v>88.206800000000001</v>
      </c>
      <c r="V2871">
        <v>23.4816</v>
      </c>
      <c r="W2871">
        <v>23.3826</v>
      </c>
      <c r="X2871">
        <v>38.432600000000001</v>
      </c>
      <c r="Y2871">
        <v>111.18810000000001</v>
      </c>
      <c r="Z2871">
        <v>13.801399999999999</v>
      </c>
      <c r="AA2871">
        <v>19.64</v>
      </c>
      <c r="AB2871">
        <v>41.7624</v>
      </c>
      <c r="AC2871">
        <v>25.880400000000002</v>
      </c>
      <c r="AD2871">
        <v>18.96</v>
      </c>
      <c r="AE2871">
        <v>52.764899999999997</v>
      </c>
      <c r="AF2871">
        <v>21.782900000000001</v>
      </c>
      <c r="AG2871">
        <v>16.497199999999999</v>
      </c>
      <c r="AH2871">
        <v>29.920300000000001</v>
      </c>
      <c r="AI2871">
        <v>12.759399999999999</v>
      </c>
      <c r="AJ2871">
        <v>40.127000000000002</v>
      </c>
      <c r="AK2871" t="e">
        <v>#N/A</v>
      </c>
      <c r="AL2871">
        <v>37.342599999999997</v>
      </c>
      <c r="AM2871">
        <v>34.037100000000002</v>
      </c>
      <c r="AN2871">
        <v>56.982999999999997</v>
      </c>
      <c r="AO2871">
        <v>22.3278</v>
      </c>
      <c r="AP2871">
        <v>14.2319</v>
      </c>
      <c r="AQ2871">
        <v>34.054099999999998</v>
      </c>
      <c r="AR2871">
        <v>25.8583</v>
      </c>
    </row>
    <row r="2872" spans="1:44" x14ac:dyDescent="0.25">
      <c r="A2872" s="1">
        <v>40725</v>
      </c>
      <c r="B2872">
        <v>61.788499999999999</v>
      </c>
      <c r="C2872">
        <v>10.8728</v>
      </c>
      <c r="D2872">
        <v>15.6671</v>
      </c>
      <c r="E2872">
        <v>34.810899999999997</v>
      </c>
      <c r="F2872">
        <v>20.404800000000002</v>
      </c>
      <c r="G2872">
        <v>32.2517</v>
      </c>
      <c r="H2872">
        <v>21.73</v>
      </c>
      <c r="I2872">
        <v>7.5079700000000003</v>
      </c>
      <c r="J2872">
        <v>47.709000000000003</v>
      </c>
      <c r="K2872">
        <v>69.385300000000001</v>
      </c>
      <c r="L2872">
        <v>64.630700000000004</v>
      </c>
      <c r="M2872">
        <v>10.1173</v>
      </c>
      <c r="N2872">
        <v>29.488900000000001</v>
      </c>
      <c r="O2872">
        <v>21.468399999999999</v>
      </c>
      <c r="P2872">
        <v>34.140099999999997</v>
      </c>
      <c r="Q2872">
        <v>2.1160000000000001</v>
      </c>
      <c r="R2872">
        <v>52.0366</v>
      </c>
      <c r="S2872">
        <v>11.835699999999999</v>
      </c>
      <c r="T2872">
        <v>20.213899999999999</v>
      </c>
      <c r="U2872">
        <v>90.347300000000004</v>
      </c>
      <c r="V2872">
        <v>23.8431</v>
      </c>
      <c r="W2872">
        <v>23.654599999999999</v>
      </c>
      <c r="X2872">
        <v>38.725700000000003</v>
      </c>
      <c r="Y2872">
        <v>112.8527</v>
      </c>
      <c r="Z2872">
        <v>13.9979</v>
      </c>
      <c r="AA2872">
        <v>20.74</v>
      </c>
      <c r="AB2872">
        <v>42.15</v>
      </c>
      <c r="AC2872">
        <v>26.33</v>
      </c>
      <c r="AD2872">
        <v>19.059999999999999</v>
      </c>
      <c r="AE2872">
        <v>53.467700000000001</v>
      </c>
      <c r="AF2872">
        <v>21.921199999999999</v>
      </c>
      <c r="AG2872">
        <v>16.470099999999999</v>
      </c>
      <c r="AH2872">
        <v>30.458300000000001</v>
      </c>
      <c r="AI2872">
        <v>12.821300000000001</v>
      </c>
      <c r="AJ2872">
        <v>40.4709</v>
      </c>
      <c r="AK2872" t="e">
        <v>#N/A</v>
      </c>
      <c r="AL2872">
        <v>37.718200000000003</v>
      </c>
      <c r="AM2872">
        <v>34.975200000000001</v>
      </c>
      <c r="AN2872">
        <v>57.885800000000003</v>
      </c>
      <c r="AO2872">
        <v>22.614899999999999</v>
      </c>
      <c r="AP2872">
        <v>14.8226</v>
      </c>
      <c r="AQ2872">
        <v>34.208300000000001</v>
      </c>
      <c r="AR2872">
        <v>26.245200000000001</v>
      </c>
    </row>
    <row r="2873" spans="1:44" x14ac:dyDescent="0.25">
      <c r="A2873" s="1">
        <v>40729</v>
      </c>
      <c r="B2873">
        <v>61.564500000000002</v>
      </c>
      <c r="C2873">
        <v>10.9465</v>
      </c>
      <c r="D2873">
        <v>15.7378</v>
      </c>
      <c r="E2873">
        <v>34.869300000000003</v>
      </c>
      <c r="F2873">
        <v>20.238399999999999</v>
      </c>
      <c r="G2873">
        <v>32.892699999999998</v>
      </c>
      <c r="H2873">
        <v>21.94</v>
      </c>
      <c r="I2873">
        <v>7.4609899999999998</v>
      </c>
      <c r="J2873">
        <v>47.720799999999997</v>
      </c>
      <c r="K2873">
        <v>69.393199999999993</v>
      </c>
      <c r="L2873">
        <v>65.392099999999999</v>
      </c>
      <c r="M2873">
        <v>10.0412</v>
      </c>
      <c r="N2873">
        <v>29.330400000000001</v>
      </c>
      <c r="O2873">
        <v>21.5749</v>
      </c>
      <c r="P2873">
        <v>34.191299999999998</v>
      </c>
      <c r="Q2873">
        <v>2.04</v>
      </c>
      <c r="R2873">
        <v>51.872999999999998</v>
      </c>
      <c r="S2873">
        <v>11.759</v>
      </c>
      <c r="T2873">
        <v>20.437100000000001</v>
      </c>
      <c r="U2873">
        <v>89.091899999999995</v>
      </c>
      <c r="V2873">
        <v>23.5137</v>
      </c>
      <c r="W2873">
        <v>23.6084</v>
      </c>
      <c r="X2873">
        <v>38.327500000000001</v>
      </c>
      <c r="Y2873">
        <v>113.64</v>
      </c>
      <c r="Z2873">
        <v>13.968</v>
      </c>
      <c r="AA2873">
        <v>20.72</v>
      </c>
      <c r="AB2873">
        <v>42.429499999999997</v>
      </c>
      <c r="AC2873">
        <v>26.030200000000001</v>
      </c>
      <c r="AD2873">
        <v>19.190000000000001</v>
      </c>
      <c r="AE2873">
        <v>53.561300000000003</v>
      </c>
      <c r="AF2873">
        <v>21.894200000000001</v>
      </c>
      <c r="AG2873">
        <v>16.507100000000001</v>
      </c>
      <c r="AH2873">
        <v>30.488600000000002</v>
      </c>
      <c r="AI2873">
        <v>12.863799999999999</v>
      </c>
      <c r="AJ2873">
        <v>40.540199999999999</v>
      </c>
      <c r="AK2873" t="e">
        <v>#N/A</v>
      </c>
      <c r="AL2873">
        <v>37.417900000000003</v>
      </c>
      <c r="AM2873">
        <v>34.855899999999998</v>
      </c>
      <c r="AN2873">
        <v>57.594900000000003</v>
      </c>
      <c r="AO2873">
        <v>22.669</v>
      </c>
      <c r="AP2873">
        <v>14.9094</v>
      </c>
      <c r="AQ2873">
        <v>34.195399999999999</v>
      </c>
      <c r="AR2873">
        <v>26.459700000000002</v>
      </c>
    </row>
    <row r="2874" spans="1:44" x14ac:dyDescent="0.25">
      <c r="A2874" s="1">
        <v>40730</v>
      </c>
      <c r="B2874">
        <v>62.890700000000002</v>
      </c>
      <c r="C2874">
        <v>10.954700000000001</v>
      </c>
      <c r="D2874">
        <v>16.026399999999999</v>
      </c>
      <c r="E2874">
        <v>35.506900000000002</v>
      </c>
      <c r="F2874">
        <v>20.233899999999998</v>
      </c>
      <c r="G2874">
        <v>33.442700000000002</v>
      </c>
      <c r="H2874">
        <v>21.78</v>
      </c>
      <c r="I2874">
        <v>7.35731</v>
      </c>
      <c r="J2874">
        <v>48.5809</v>
      </c>
      <c r="K2874">
        <v>71.152799999999999</v>
      </c>
      <c r="L2874">
        <v>66.02</v>
      </c>
      <c r="M2874">
        <v>10.0703</v>
      </c>
      <c r="N2874">
        <v>29.233699999999999</v>
      </c>
      <c r="O2874">
        <v>21.863700000000001</v>
      </c>
      <c r="P2874">
        <v>35.008499999999998</v>
      </c>
      <c r="Q2874">
        <v>1.98</v>
      </c>
      <c r="R2874">
        <v>52.3718</v>
      </c>
      <c r="S2874">
        <v>11.8827</v>
      </c>
      <c r="T2874">
        <v>20.861999999999998</v>
      </c>
      <c r="U2874">
        <v>89.573700000000002</v>
      </c>
      <c r="V2874">
        <v>23.572700000000001</v>
      </c>
      <c r="W2874">
        <v>23.831199999999999</v>
      </c>
      <c r="X2874">
        <v>38.860100000000003</v>
      </c>
      <c r="Y2874">
        <v>116.2666</v>
      </c>
      <c r="Z2874">
        <v>14.3024</v>
      </c>
      <c r="AA2874">
        <v>20.63</v>
      </c>
      <c r="AB2874">
        <v>42.808900000000001</v>
      </c>
      <c r="AC2874">
        <v>25.989000000000001</v>
      </c>
      <c r="AD2874">
        <v>19.46</v>
      </c>
      <c r="AE2874">
        <v>54.235199999999999</v>
      </c>
      <c r="AF2874">
        <v>22.137799999999999</v>
      </c>
      <c r="AG2874">
        <v>16.8642</v>
      </c>
      <c r="AH2874">
        <v>30.997900000000001</v>
      </c>
      <c r="AI2874">
        <v>12.9923</v>
      </c>
      <c r="AJ2874">
        <v>41.225499999999997</v>
      </c>
      <c r="AK2874" t="e">
        <v>#N/A</v>
      </c>
      <c r="AL2874">
        <v>37.843200000000003</v>
      </c>
      <c r="AM2874">
        <v>35.390500000000003</v>
      </c>
      <c r="AN2874">
        <v>58.761600000000001</v>
      </c>
      <c r="AO2874">
        <v>22.9314</v>
      </c>
      <c r="AP2874">
        <v>15.037800000000001</v>
      </c>
      <c r="AQ2874">
        <v>34.750300000000003</v>
      </c>
      <c r="AR2874">
        <v>26.456399999999999</v>
      </c>
    </row>
    <row r="2875" spans="1:44" x14ac:dyDescent="0.25">
      <c r="A2875" s="1">
        <v>40731</v>
      </c>
      <c r="B2875">
        <v>63.678699999999999</v>
      </c>
      <c r="C2875">
        <v>11.178699999999999</v>
      </c>
      <c r="D2875">
        <v>16.214400000000001</v>
      </c>
      <c r="E2875">
        <v>36.245199999999997</v>
      </c>
      <c r="F2875">
        <v>20.909199999999998</v>
      </c>
      <c r="G2875">
        <v>34.129199999999997</v>
      </c>
      <c r="H2875">
        <v>21.7</v>
      </c>
      <c r="I2875">
        <v>7.5179799999999997</v>
      </c>
      <c r="J2875">
        <v>49.639600000000002</v>
      </c>
      <c r="K2875">
        <v>72.514200000000002</v>
      </c>
      <c r="L2875">
        <v>67.302400000000006</v>
      </c>
      <c r="M2875">
        <v>10.3416</v>
      </c>
      <c r="N2875">
        <v>29.812899999999999</v>
      </c>
      <c r="O2875">
        <v>22.043199999999999</v>
      </c>
      <c r="P2875">
        <v>35.590800000000002</v>
      </c>
      <c r="Q2875">
        <v>1.96</v>
      </c>
      <c r="R2875">
        <v>53.142600000000002</v>
      </c>
      <c r="S2875">
        <v>12.098599999999999</v>
      </c>
      <c r="T2875">
        <v>21.375900000000001</v>
      </c>
      <c r="U2875">
        <v>90.772999999999996</v>
      </c>
      <c r="V2875">
        <v>23.8538</v>
      </c>
      <c r="W2875">
        <v>24.264299999999999</v>
      </c>
      <c r="X2875">
        <v>39.544400000000003</v>
      </c>
      <c r="Y2875">
        <v>116.0373</v>
      </c>
      <c r="Z2875">
        <v>14.677</v>
      </c>
      <c r="AA2875">
        <v>20.52</v>
      </c>
      <c r="AB2875">
        <v>43.257899999999999</v>
      </c>
      <c r="AC2875">
        <v>26.607900000000001</v>
      </c>
      <c r="AD2875">
        <v>19.54</v>
      </c>
      <c r="AE2875">
        <v>54.6325</v>
      </c>
      <c r="AF2875">
        <v>22.3734</v>
      </c>
      <c r="AG2875">
        <v>17.231400000000001</v>
      </c>
      <c r="AH2875">
        <v>31.5943</v>
      </c>
      <c r="AI2875">
        <v>12.711499999999999</v>
      </c>
      <c r="AJ2875">
        <v>41.590899999999998</v>
      </c>
      <c r="AK2875" t="e">
        <v>#N/A</v>
      </c>
      <c r="AL2875">
        <v>38.219900000000003</v>
      </c>
      <c r="AM2875">
        <v>35.232199999999999</v>
      </c>
      <c r="AN2875">
        <v>59.687899999999999</v>
      </c>
      <c r="AO2875">
        <v>22.972000000000001</v>
      </c>
      <c r="AP2875">
        <v>15.446899999999999</v>
      </c>
      <c r="AQ2875">
        <v>35.423999999999999</v>
      </c>
      <c r="AR2875">
        <v>26.7026</v>
      </c>
    </row>
    <row r="2876" spans="1:44" x14ac:dyDescent="0.25">
      <c r="A2876" s="1">
        <v>40732</v>
      </c>
      <c r="B2876">
        <v>63.473399999999998</v>
      </c>
      <c r="C2876">
        <v>11.108000000000001</v>
      </c>
      <c r="D2876">
        <v>16.154</v>
      </c>
      <c r="E2876">
        <v>35.906199999999998</v>
      </c>
      <c r="F2876">
        <v>20.729600000000001</v>
      </c>
      <c r="G2876">
        <v>34.381100000000004</v>
      </c>
      <c r="H2876">
        <v>21.6</v>
      </c>
      <c r="I2876">
        <v>7.3690800000000003</v>
      </c>
      <c r="J2876">
        <v>49.055799999999998</v>
      </c>
      <c r="K2876">
        <v>71.746899999999997</v>
      </c>
      <c r="L2876">
        <v>66.884</v>
      </c>
      <c r="M2876">
        <v>10.241099999999999</v>
      </c>
      <c r="N2876">
        <v>29.403600000000001</v>
      </c>
      <c r="O2876">
        <v>22.028500000000001</v>
      </c>
      <c r="P2876">
        <v>35.335599999999999</v>
      </c>
      <c r="Q2876">
        <v>2</v>
      </c>
      <c r="R2876">
        <v>53.2</v>
      </c>
      <c r="S2876">
        <v>11.9085</v>
      </c>
      <c r="T2876">
        <v>21.235499999999998</v>
      </c>
      <c r="U2876">
        <v>90.179400000000001</v>
      </c>
      <c r="V2876">
        <v>23.8491</v>
      </c>
      <c r="W2876">
        <v>23.991099999999999</v>
      </c>
      <c r="X2876">
        <v>38.969200000000001</v>
      </c>
      <c r="Y2876">
        <v>116.08459999999999</v>
      </c>
      <c r="Z2876">
        <v>14.5936</v>
      </c>
      <c r="AA2876">
        <v>20.8</v>
      </c>
      <c r="AB2876">
        <v>43.0501</v>
      </c>
      <c r="AC2876">
        <v>26.243600000000001</v>
      </c>
      <c r="AD2876">
        <v>19.510000000000002</v>
      </c>
      <c r="AE2876">
        <v>54.359499999999997</v>
      </c>
      <c r="AF2876">
        <v>22.625499999999999</v>
      </c>
      <c r="AG2876">
        <v>17.334099999999999</v>
      </c>
      <c r="AH2876">
        <v>31.4636</v>
      </c>
      <c r="AI2876">
        <v>12.671900000000001</v>
      </c>
      <c r="AJ2876">
        <v>41.592799999999997</v>
      </c>
      <c r="AK2876" t="e">
        <v>#N/A</v>
      </c>
      <c r="AL2876">
        <v>38.077599999999997</v>
      </c>
      <c r="AM2876">
        <v>34.876199999999997</v>
      </c>
      <c r="AN2876">
        <v>59.029400000000003</v>
      </c>
      <c r="AO2876">
        <v>23.0169</v>
      </c>
      <c r="AP2876">
        <v>15.3803</v>
      </c>
      <c r="AQ2876">
        <v>35.169899999999998</v>
      </c>
      <c r="AR2876">
        <v>26.8262</v>
      </c>
    </row>
    <row r="2877" spans="1:44" x14ac:dyDescent="0.25">
      <c r="A2877" s="1">
        <v>40735</v>
      </c>
      <c r="B2877">
        <v>63.615000000000002</v>
      </c>
      <c r="C2877">
        <v>10.9321</v>
      </c>
      <c r="D2877">
        <v>16.392099999999999</v>
      </c>
      <c r="E2877">
        <v>35.832900000000002</v>
      </c>
      <c r="F2877">
        <v>20.295400000000001</v>
      </c>
      <c r="G2877">
        <v>34.291800000000002</v>
      </c>
      <c r="H2877">
        <v>21.94</v>
      </c>
      <c r="I2877">
        <v>7.2223499999999996</v>
      </c>
      <c r="J2877">
        <v>48.566099999999999</v>
      </c>
      <c r="K2877">
        <v>71.2149</v>
      </c>
      <c r="L2877">
        <v>66.821799999999996</v>
      </c>
      <c r="M2877">
        <v>10.1723</v>
      </c>
      <c r="N2877">
        <v>28.204899999999999</v>
      </c>
      <c r="O2877">
        <v>22.131499999999999</v>
      </c>
      <c r="P2877">
        <v>35.4026</v>
      </c>
      <c r="Q2877">
        <v>1.9830000000000001</v>
      </c>
      <c r="R2877">
        <v>53.563899999999997</v>
      </c>
      <c r="S2877">
        <v>11.837300000000001</v>
      </c>
      <c r="T2877">
        <v>20.951000000000001</v>
      </c>
      <c r="U2877">
        <v>89.968900000000005</v>
      </c>
      <c r="V2877">
        <v>23.401800000000001</v>
      </c>
      <c r="W2877">
        <v>24.129300000000001</v>
      </c>
      <c r="X2877">
        <v>38.669199999999996</v>
      </c>
      <c r="Y2877">
        <v>116.6211</v>
      </c>
      <c r="Z2877">
        <v>14.632999999999999</v>
      </c>
      <c r="AA2877">
        <v>20.83</v>
      </c>
      <c r="AB2877">
        <v>43.426099999999998</v>
      </c>
      <c r="AC2877">
        <v>25.735900000000001</v>
      </c>
      <c r="AD2877">
        <v>19.64</v>
      </c>
      <c r="AE2877">
        <v>54.917999999999999</v>
      </c>
      <c r="AF2877">
        <v>22.645700000000001</v>
      </c>
      <c r="AG2877">
        <v>17.374199999999998</v>
      </c>
      <c r="AH2877">
        <v>31.261099999999999</v>
      </c>
      <c r="AI2877">
        <v>12.750400000000001</v>
      </c>
      <c r="AJ2877">
        <v>42.006900000000002</v>
      </c>
      <c r="AK2877" t="e">
        <v>#N/A</v>
      </c>
      <c r="AL2877">
        <v>38.311799999999998</v>
      </c>
      <c r="AM2877">
        <v>34.564300000000003</v>
      </c>
      <c r="AN2877">
        <v>59.002899999999997</v>
      </c>
      <c r="AO2877">
        <v>23.0975</v>
      </c>
      <c r="AP2877">
        <v>15.266</v>
      </c>
      <c r="AQ2877">
        <v>35.496899999999997</v>
      </c>
      <c r="AR2877">
        <v>26.711300000000001</v>
      </c>
    </row>
    <row r="2878" spans="1:44" x14ac:dyDescent="0.25">
      <c r="A2878" s="1">
        <v>40736</v>
      </c>
      <c r="B2878">
        <v>63.533099999999997</v>
      </c>
      <c r="C2878">
        <v>10.857200000000001</v>
      </c>
      <c r="D2878">
        <v>16.468800000000002</v>
      </c>
      <c r="E2878">
        <v>36.130200000000002</v>
      </c>
      <c r="F2878">
        <v>20.264800000000001</v>
      </c>
      <c r="G2878">
        <v>34.4574</v>
      </c>
      <c r="H2878">
        <v>21.98</v>
      </c>
      <c r="I2878">
        <v>7.1659499999999996</v>
      </c>
      <c r="J2878">
        <v>47.902000000000001</v>
      </c>
      <c r="K2878">
        <v>70.813100000000006</v>
      </c>
      <c r="L2878">
        <v>67.177000000000007</v>
      </c>
      <c r="M2878">
        <v>10.343999999999999</v>
      </c>
      <c r="N2878">
        <v>27.8551</v>
      </c>
      <c r="O2878">
        <v>22.178100000000001</v>
      </c>
      <c r="P2878">
        <v>35.308900000000001</v>
      </c>
      <c r="Q2878">
        <v>2.02</v>
      </c>
      <c r="R2878">
        <v>53.867800000000003</v>
      </c>
      <c r="S2878">
        <v>11.7462</v>
      </c>
      <c r="T2878">
        <v>21.0245</v>
      </c>
      <c r="U2878">
        <v>89.318299999999994</v>
      </c>
      <c r="V2878">
        <v>23.530799999999999</v>
      </c>
      <c r="W2878">
        <v>24.109000000000002</v>
      </c>
      <c r="X2878">
        <v>38.206299999999999</v>
      </c>
      <c r="Y2878">
        <v>116.6669</v>
      </c>
      <c r="Z2878">
        <v>14.4602</v>
      </c>
      <c r="AA2878">
        <v>20.92</v>
      </c>
      <c r="AB2878">
        <v>43.521999999999998</v>
      </c>
      <c r="AC2878">
        <v>25.858799999999999</v>
      </c>
      <c r="AD2878">
        <v>19.77</v>
      </c>
      <c r="AE2878">
        <v>55.003300000000003</v>
      </c>
      <c r="AF2878">
        <v>22.7514</v>
      </c>
      <c r="AG2878">
        <v>17.415900000000001</v>
      </c>
      <c r="AH2878">
        <v>31.3735</v>
      </c>
      <c r="AI2878">
        <v>12.811500000000001</v>
      </c>
      <c r="AJ2878">
        <v>42.126300000000001</v>
      </c>
      <c r="AK2878" t="e">
        <v>#N/A</v>
      </c>
      <c r="AL2878">
        <v>38.586799999999997</v>
      </c>
      <c r="AM2878">
        <v>35.085299999999997</v>
      </c>
      <c r="AN2878">
        <v>58.898699999999998</v>
      </c>
      <c r="AO2878">
        <v>23.212599999999998</v>
      </c>
      <c r="AP2878">
        <v>15.319599999999999</v>
      </c>
      <c r="AQ2878">
        <v>35.749099999999999</v>
      </c>
      <c r="AR2878">
        <v>26.818100000000001</v>
      </c>
    </row>
    <row r="2879" spans="1:44" x14ac:dyDescent="0.25">
      <c r="A2879" s="1">
        <v>40737</v>
      </c>
      <c r="B2879">
        <v>63.294699999999999</v>
      </c>
      <c r="C2879">
        <v>10.877700000000001</v>
      </c>
      <c r="D2879">
        <v>16.329699999999999</v>
      </c>
      <c r="E2879">
        <v>35.570500000000003</v>
      </c>
      <c r="F2879">
        <v>20.207699999999999</v>
      </c>
      <c r="G2879">
        <v>34.630499999999998</v>
      </c>
      <c r="H2879">
        <v>21.85</v>
      </c>
      <c r="I2879">
        <v>7.1090600000000004</v>
      </c>
      <c r="J2879">
        <v>47.7271</v>
      </c>
      <c r="K2879">
        <v>71.444599999999994</v>
      </c>
      <c r="L2879">
        <v>67.175799999999995</v>
      </c>
      <c r="M2879">
        <v>10.2522</v>
      </c>
      <c r="N2879">
        <v>27.944299999999998</v>
      </c>
      <c r="O2879">
        <v>22.091799999999999</v>
      </c>
      <c r="P2879">
        <v>35.230800000000002</v>
      </c>
      <c r="Q2879">
        <v>2</v>
      </c>
      <c r="R2879">
        <v>53.878100000000003</v>
      </c>
      <c r="S2879">
        <v>11.7468</v>
      </c>
      <c r="T2879">
        <v>20.925699999999999</v>
      </c>
      <c r="U2879">
        <v>88.430800000000005</v>
      </c>
      <c r="V2879">
        <v>23.479600000000001</v>
      </c>
      <c r="W2879">
        <v>23.9544</v>
      </c>
      <c r="X2879">
        <v>38.145600000000002</v>
      </c>
      <c r="Y2879">
        <v>116.0342</v>
      </c>
      <c r="Z2879">
        <v>14.3787</v>
      </c>
      <c r="AA2879">
        <v>21.21</v>
      </c>
      <c r="AB2879">
        <v>43.605800000000002</v>
      </c>
      <c r="AC2879">
        <v>25.828700000000001</v>
      </c>
      <c r="AD2879">
        <v>19.57</v>
      </c>
      <c r="AE2879">
        <v>54.600999999999999</v>
      </c>
      <c r="AF2879">
        <v>22.8401</v>
      </c>
      <c r="AG2879">
        <v>17.353300000000001</v>
      </c>
      <c r="AH2879">
        <v>31.435099999999998</v>
      </c>
      <c r="AI2879">
        <v>12.7159</v>
      </c>
      <c r="AJ2879">
        <v>41.904200000000003</v>
      </c>
      <c r="AK2879" t="e">
        <v>#N/A</v>
      </c>
      <c r="AL2879">
        <v>38.409999999999997</v>
      </c>
      <c r="AM2879">
        <v>35.0578</v>
      </c>
      <c r="AN2879">
        <v>58.296900000000001</v>
      </c>
      <c r="AO2879">
        <v>22.957699999999999</v>
      </c>
      <c r="AP2879">
        <v>15.3933</v>
      </c>
      <c r="AQ2879">
        <v>35.552799999999998</v>
      </c>
      <c r="AR2879">
        <v>26.910299999999999</v>
      </c>
    </row>
    <row r="2880" spans="1:44" x14ac:dyDescent="0.25">
      <c r="A2880" s="1">
        <v>40738</v>
      </c>
      <c r="B2880">
        <v>61.930799999999998</v>
      </c>
      <c r="C2880">
        <v>10.5137</v>
      </c>
      <c r="D2880">
        <v>16.1754</v>
      </c>
      <c r="E2880">
        <v>34.860700000000001</v>
      </c>
      <c r="F2880">
        <v>19.7882</v>
      </c>
      <c r="G2880">
        <v>34.291899999999998</v>
      </c>
      <c r="H2880">
        <v>21.55</v>
      </c>
      <c r="I2880">
        <v>6.9547800000000004</v>
      </c>
      <c r="J2880">
        <v>46.651400000000002</v>
      </c>
      <c r="K2880">
        <v>70.104799999999997</v>
      </c>
      <c r="L2880">
        <v>66.299599999999998</v>
      </c>
      <c r="M2880">
        <v>10.0678</v>
      </c>
      <c r="N2880">
        <v>27.3748</v>
      </c>
      <c r="O2880">
        <v>21.765699999999999</v>
      </c>
      <c r="P2880">
        <v>34.412100000000002</v>
      </c>
      <c r="Q2880">
        <v>1.9410000000000001</v>
      </c>
      <c r="R2880">
        <v>53.2333</v>
      </c>
      <c r="S2880">
        <v>11.652799999999999</v>
      </c>
      <c r="T2880">
        <v>20.2973</v>
      </c>
      <c r="U2880">
        <v>87.607299999999995</v>
      </c>
      <c r="V2880">
        <v>23.062799999999999</v>
      </c>
      <c r="W2880">
        <v>23.6251</v>
      </c>
      <c r="X2880">
        <v>37.418399999999998</v>
      </c>
      <c r="Y2880">
        <v>114.9209</v>
      </c>
      <c r="Z2880">
        <v>14.115</v>
      </c>
      <c r="AA2880">
        <v>20.66</v>
      </c>
      <c r="AB2880">
        <v>43.228900000000003</v>
      </c>
      <c r="AC2880">
        <v>26.0657</v>
      </c>
      <c r="AD2880">
        <v>19.510000000000002</v>
      </c>
      <c r="AE2880">
        <v>54.6464</v>
      </c>
      <c r="AF2880">
        <v>22.808599999999998</v>
      </c>
      <c r="AG2880">
        <v>17.092300000000002</v>
      </c>
      <c r="AH2880">
        <v>31.1191</v>
      </c>
      <c r="AI2880">
        <v>12.55</v>
      </c>
      <c r="AJ2880">
        <v>41.497900000000001</v>
      </c>
      <c r="AK2880" t="e">
        <v>#N/A</v>
      </c>
      <c r="AL2880">
        <v>37.579500000000003</v>
      </c>
      <c r="AM2880">
        <v>35.1021</v>
      </c>
      <c r="AN2880">
        <v>57.5381</v>
      </c>
      <c r="AO2880">
        <v>22.712299999999999</v>
      </c>
      <c r="AP2880">
        <v>15.116</v>
      </c>
      <c r="AQ2880">
        <v>34.975499999999997</v>
      </c>
      <c r="AR2880">
        <v>26.679300000000001</v>
      </c>
    </row>
    <row r="2881" spans="1:44" x14ac:dyDescent="0.25">
      <c r="A2881" s="1">
        <v>40739</v>
      </c>
      <c r="B2881">
        <v>62.496699999999997</v>
      </c>
      <c r="C2881">
        <v>10.568899999999999</v>
      </c>
      <c r="D2881">
        <v>16.142600000000002</v>
      </c>
      <c r="E2881">
        <v>35.291600000000003</v>
      </c>
      <c r="F2881">
        <v>19.6783</v>
      </c>
      <c r="G2881">
        <v>35.115699999999997</v>
      </c>
      <c r="H2881">
        <v>21.6</v>
      </c>
      <c r="I2881">
        <v>6.9336900000000004</v>
      </c>
      <c r="J2881">
        <v>46.895299999999999</v>
      </c>
      <c r="K2881">
        <v>71.546899999999994</v>
      </c>
      <c r="L2881">
        <v>67.528700000000001</v>
      </c>
      <c r="M2881">
        <v>10.212400000000001</v>
      </c>
      <c r="N2881">
        <v>27.032299999999999</v>
      </c>
      <c r="O2881">
        <v>21.806699999999999</v>
      </c>
      <c r="P2881">
        <v>34.721600000000002</v>
      </c>
      <c r="Q2881">
        <v>1.93</v>
      </c>
      <c r="R2881">
        <v>53.937899999999999</v>
      </c>
      <c r="S2881">
        <v>11.623100000000001</v>
      </c>
      <c r="T2881">
        <v>20.147400000000001</v>
      </c>
      <c r="U2881">
        <v>88.137</v>
      </c>
      <c r="V2881">
        <v>23.1343</v>
      </c>
      <c r="W2881">
        <v>23.685700000000001</v>
      </c>
      <c r="X2881">
        <v>37.724699999999999</v>
      </c>
      <c r="Y2881">
        <v>116.2433</v>
      </c>
      <c r="Z2881">
        <v>14.234500000000001</v>
      </c>
      <c r="AA2881">
        <v>20.86</v>
      </c>
      <c r="AB2881">
        <v>43.265300000000003</v>
      </c>
      <c r="AC2881">
        <v>25.928899999999999</v>
      </c>
      <c r="AD2881">
        <v>19.43</v>
      </c>
      <c r="AE2881">
        <v>54.651699999999998</v>
      </c>
      <c r="AF2881">
        <v>22.659199999999998</v>
      </c>
      <c r="AG2881">
        <v>17.360900000000001</v>
      </c>
      <c r="AH2881">
        <v>31.154</v>
      </c>
      <c r="AI2881">
        <v>12.504799999999999</v>
      </c>
      <c r="AJ2881">
        <v>41.810499999999998</v>
      </c>
      <c r="AK2881" t="e">
        <v>#N/A</v>
      </c>
      <c r="AL2881">
        <v>37.839300000000001</v>
      </c>
      <c r="AM2881">
        <v>35.038699999999999</v>
      </c>
      <c r="AN2881">
        <v>58.094700000000003</v>
      </c>
      <c r="AO2881">
        <v>22.7651</v>
      </c>
      <c r="AP2881">
        <v>15.3156</v>
      </c>
      <c r="AQ2881">
        <v>35.113999999999997</v>
      </c>
      <c r="AR2881">
        <v>26.575199999999999</v>
      </c>
    </row>
    <row r="2882" spans="1:44" x14ac:dyDescent="0.25">
      <c r="A2882" s="1">
        <v>40742</v>
      </c>
      <c r="B2882">
        <v>62.372500000000002</v>
      </c>
      <c r="C2882">
        <v>10.431800000000001</v>
      </c>
      <c r="D2882">
        <v>16.203900000000001</v>
      </c>
      <c r="E2882">
        <v>35.216000000000001</v>
      </c>
      <c r="F2882">
        <v>19.412600000000001</v>
      </c>
      <c r="G2882">
        <v>36.228900000000003</v>
      </c>
      <c r="H2882">
        <v>21.3</v>
      </c>
      <c r="I2882">
        <v>6.78803</v>
      </c>
      <c r="J2882">
        <v>46.086199999999998</v>
      </c>
      <c r="K2882">
        <v>71.248900000000006</v>
      </c>
      <c r="L2882">
        <v>68.039900000000003</v>
      </c>
      <c r="M2882">
        <v>10.1868</v>
      </c>
      <c r="N2882">
        <v>26.7728</v>
      </c>
      <c r="O2882">
        <v>21.830100000000002</v>
      </c>
      <c r="P2882">
        <v>34.570399999999999</v>
      </c>
      <c r="Q2882">
        <v>1.8620000000000001</v>
      </c>
      <c r="R2882">
        <v>54.096800000000002</v>
      </c>
      <c r="S2882">
        <v>11.6304</v>
      </c>
      <c r="T2882">
        <v>19.842300000000002</v>
      </c>
      <c r="U2882">
        <v>88.204700000000003</v>
      </c>
      <c r="V2882">
        <v>23.247499999999999</v>
      </c>
      <c r="W2882">
        <v>23.709800000000001</v>
      </c>
      <c r="X2882">
        <v>37.544699999999999</v>
      </c>
      <c r="Y2882">
        <v>116.9059</v>
      </c>
      <c r="Z2882">
        <v>14.279199999999999</v>
      </c>
      <c r="AA2882">
        <v>20.8</v>
      </c>
      <c r="AB2882">
        <v>43.343800000000002</v>
      </c>
      <c r="AC2882">
        <v>26.017299999999999</v>
      </c>
      <c r="AD2882">
        <v>19.52</v>
      </c>
      <c r="AE2882">
        <v>54.993200000000002</v>
      </c>
      <c r="AF2882">
        <v>22.5427</v>
      </c>
      <c r="AG2882">
        <v>17.361699999999999</v>
      </c>
      <c r="AH2882">
        <v>31.0153</v>
      </c>
      <c r="AI2882">
        <v>12.5182</v>
      </c>
      <c r="AJ2882">
        <v>41.929299999999998</v>
      </c>
      <c r="AK2882" t="e">
        <v>#N/A</v>
      </c>
      <c r="AL2882">
        <v>37.203099999999999</v>
      </c>
      <c r="AM2882">
        <v>35.277099999999997</v>
      </c>
      <c r="AN2882">
        <v>58.048699999999997</v>
      </c>
      <c r="AO2882">
        <v>22.860299999999999</v>
      </c>
      <c r="AP2882">
        <v>15.307499999999999</v>
      </c>
      <c r="AQ2882">
        <v>35.161999999999999</v>
      </c>
      <c r="AR2882">
        <v>26.411799999999999</v>
      </c>
    </row>
    <row r="2883" spans="1:44" x14ac:dyDescent="0.25">
      <c r="A2883" s="1">
        <v>40743</v>
      </c>
      <c r="B2883">
        <v>61.650199999999998</v>
      </c>
      <c r="C2883">
        <v>10.5313</v>
      </c>
      <c r="D2883">
        <v>16.3261</v>
      </c>
      <c r="E2883">
        <v>35.256700000000002</v>
      </c>
      <c r="F2883">
        <v>19.408100000000001</v>
      </c>
      <c r="G2883">
        <v>36.227899999999998</v>
      </c>
      <c r="H2883">
        <v>21.22</v>
      </c>
      <c r="I2883">
        <v>6.6290399999999998</v>
      </c>
      <c r="J2883">
        <v>46.356000000000002</v>
      </c>
      <c r="K2883">
        <v>71.876599999999996</v>
      </c>
      <c r="L2883">
        <v>68.281499999999994</v>
      </c>
      <c r="M2883">
        <v>10.248100000000001</v>
      </c>
      <c r="N2883">
        <v>26.752400000000002</v>
      </c>
      <c r="O2883">
        <v>22.362500000000001</v>
      </c>
      <c r="P2883">
        <v>34.6937</v>
      </c>
      <c r="Q2883">
        <v>1.625</v>
      </c>
      <c r="R2883">
        <v>54.293599999999998</v>
      </c>
      <c r="S2883">
        <v>11.7189</v>
      </c>
      <c r="T2883">
        <v>19.8368</v>
      </c>
      <c r="U2883">
        <v>86.920100000000005</v>
      </c>
      <c r="V2883">
        <v>23.447199999999999</v>
      </c>
      <c r="W2883">
        <v>23.794</v>
      </c>
      <c r="X2883">
        <v>37.805900000000001</v>
      </c>
      <c r="Y2883">
        <v>122.5256</v>
      </c>
      <c r="Z2883">
        <v>14.6591</v>
      </c>
      <c r="AA2883">
        <v>20.27</v>
      </c>
      <c r="AB2883">
        <v>42.7547</v>
      </c>
      <c r="AC2883">
        <v>26.168900000000001</v>
      </c>
      <c r="AD2883">
        <v>19.54</v>
      </c>
      <c r="AE2883">
        <v>55.064</v>
      </c>
      <c r="AF2883">
        <v>22.5486</v>
      </c>
      <c r="AG2883">
        <v>17.836099999999998</v>
      </c>
      <c r="AH2883">
        <v>30.7973</v>
      </c>
      <c r="AI2883">
        <v>12.606199999999999</v>
      </c>
      <c r="AJ2883">
        <v>41.627400000000002</v>
      </c>
      <c r="AK2883" t="e">
        <v>#N/A</v>
      </c>
      <c r="AL2883">
        <v>37.233899999999998</v>
      </c>
      <c r="AM2883">
        <v>34.653799999999997</v>
      </c>
      <c r="AN2883">
        <v>58.3658</v>
      </c>
      <c r="AO2883">
        <v>22.8352</v>
      </c>
      <c r="AP2883">
        <v>15.3797</v>
      </c>
      <c r="AQ2883">
        <v>35.301600000000001</v>
      </c>
      <c r="AR2883">
        <v>26.731400000000001</v>
      </c>
    </row>
    <row r="2884" spans="1:44" x14ac:dyDescent="0.25">
      <c r="A2884" s="1">
        <v>40744</v>
      </c>
      <c r="B2884">
        <v>61.433199999999999</v>
      </c>
      <c r="C2884">
        <v>10.544</v>
      </c>
      <c r="D2884">
        <v>15.880699999999999</v>
      </c>
      <c r="E2884">
        <v>35.329900000000002</v>
      </c>
      <c r="F2884">
        <v>19.6493</v>
      </c>
      <c r="G2884">
        <v>37.070999999999998</v>
      </c>
      <c r="H2884">
        <v>21.28</v>
      </c>
      <c r="I2884">
        <v>6.8003900000000002</v>
      </c>
      <c r="J2884">
        <v>47.211399999999998</v>
      </c>
      <c r="K2884">
        <v>72.076499999999996</v>
      </c>
      <c r="L2884">
        <v>67.814899999999994</v>
      </c>
      <c r="M2884">
        <v>10.3186</v>
      </c>
      <c r="N2884">
        <v>27.084599999999998</v>
      </c>
      <c r="O2884">
        <v>22.143899999999999</v>
      </c>
      <c r="P2884">
        <v>34.681100000000001</v>
      </c>
      <c r="Q2884">
        <v>1.748</v>
      </c>
      <c r="R2884">
        <v>53.900500000000001</v>
      </c>
      <c r="S2884">
        <v>11.812099999999999</v>
      </c>
      <c r="T2884">
        <v>19.7104</v>
      </c>
      <c r="U2884">
        <v>89.504900000000006</v>
      </c>
      <c r="V2884">
        <v>23.153099999999998</v>
      </c>
      <c r="W2884">
        <v>23.912299999999998</v>
      </c>
      <c r="X2884">
        <v>37.6218</v>
      </c>
      <c r="Y2884">
        <v>121.0917</v>
      </c>
      <c r="Z2884">
        <v>14.5662</v>
      </c>
      <c r="AA2884">
        <v>20.54</v>
      </c>
      <c r="AB2884">
        <v>42.306699999999999</v>
      </c>
      <c r="AC2884">
        <v>26.450399999999998</v>
      </c>
      <c r="AD2884">
        <v>19.47</v>
      </c>
      <c r="AE2884">
        <v>54.92</v>
      </c>
      <c r="AF2884">
        <v>22.348400000000002</v>
      </c>
      <c r="AG2884">
        <v>17.467099999999999</v>
      </c>
      <c r="AH2884">
        <v>30.648099999999999</v>
      </c>
      <c r="AI2884">
        <v>12.539300000000001</v>
      </c>
      <c r="AJ2884">
        <v>41.464199999999998</v>
      </c>
      <c r="AK2884" t="e">
        <v>#N/A</v>
      </c>
      <c r="AL2884">
        <v>37.130299999999998</v>
      </c>
      <c r="AM2884">
        <v>34.579500000000003</v>
      </c>
      <c r="AN2884">
        <v>57.124899999999997</v>
      </c>
      <c r="AO2884">
        <v>22.981300000000001</v>
      </c>
      <c r="AP2884">
        <v>15.2309</v>
      </c>
      <c r="AQ2884">
        <v>35.1327</v>
      </c>
      <c r="AR2884">
        <v>26.521699999999999</v>
      </c>
    </row>
    <row r="2885" spans="1:44" x14ac:dyDescent="0.25">
      <c r="A2885" s="1">
        <v>40745</v>
      </c>
      <c r="B2885">
        <v>62.403700000000001</v>
      </c>
      <c r="C2885">
        <v>10.7095</v>
      </c>
      <c r="D2885">
        <v>15.9962</v>
      </c>
      <c r="E2885">
        <v>35.624699999999997</v>
      </c>
      <c r="F2885">
        <v>20.072299999999998</v>
      </c>
      <c r="G2885">
        <v>37.069200000000002</v>
      </c>
      <c r="H2885">
        <v>21.27</v>
      </c>
      <c r="I2885">
        <v>7.0553100000000004</v>
      </c>
      <c r="J2885">
        <v>47.698300000000003</v>
      </c>
      <c r="K2885">
        <v>72.842500000000001</v>
      </c>
      <c r="L2885">
        <v>69.217200000000005</v>
      </c>
      <c r="M2885">
        <v>10.653</v>
      </c>
      <c r="N2885">
        <v>28.247</v>
      </c>
      <c r="O2885">
        <v>22.2715</v>
      </c>
      <c r="P2885">
        <v>34.995800000000003</v>
      </c>
      <c r="Q2885">
        <v>1.766</v>
      </c>
      <c r="R2885">
        <v>54.955399999999997</v>
      </c>
      <c r="S2885">
        <v>12.032</v>
      </c>
      <c r="T2885">
        <v>20.174499999999998</v>
      </c>
      <c r="U2885">
        <v>91.316500000000005</v>
      </c>
      <c r="V2885">
        <v>23.7515</v>
      </c>
      <c r="W2885">
        <v>24.090499999999999</v>
      </c>
      <c r="X2885">
        <v>38.152299999999997</v>
      </c>
      <c r="Y2885">
        <v>121.7872</v>
      </c>
      <c r="Z2885">
        <v>14.4369</v>
      </c>
      <c r="AA2885">
        <v>20.58</v>
      </c>
      <c r="AB2885">
        <v>42.408799999999999</v>
      </c>
      <c r="AC2885">
        <v>27.2804</v>
      </c>
      <c r="AD2885">
        <v>19.3</v>
      </c>
      <c r="AE2885">
        <v>55.033700000000003</v>
      </c>
      <c r="AF2885">
        <v>22.695</v>
      </c>
      <c r="AG2885">
        <v>17.474499999999999</v>
      </c>
      <c r="AH2885">
        <v>31.034800000000001</v>
      </c>
      <c r="AI2885">
        <v>12.651899999999999</v>
      </c>
      <c r="AJ2885">
        <v>41.607500000000002</v>
      </c>
      <c r="AK2885" t="e">
        <v>#N/A</v>
      </c>
      <c r="AL2885">
        <v>37.500599999999999</v>
      </c>
      <c r="AM2885">
        <v>34.972200000000001</v>
      </c>
      <c r="AN2885">
        <v>57.712299999999999</v>
      </c>
      <c r="AO2885">
        <v>23.104600000000001</v>
      </c>
      <c r="AP2885">
        <v>15.1136</v>
      </c>
      <c r="AQ2885">
        <v>35.473300000000002</v>
      </c>
      <c r="AR2885">
        <v>27.422599999999999</v>
      </c>
    </row>
    <row r="2886" spans="1:44" x14ac:dyDescent="0.25">
      <c r="A2886" s="1">
        <v>40746</v>
      </c>
      <c r="B2886">
        <v>61.3748</v>
      </c>
      <c r="C2886">
        <v>10.623900000000001</v>
      </c>
      <c r="D2886">
        <v>15.6716</v>
      </c>
      <c r="E2886">
        <v>34.978700000000003</v>
      </c>
      <c r="F2886">
        <v>19.932500000000001</v>
      </c>
      <c r="G2886">
        <v>37.202399999999997</v>
      </c>
      <c r="H2886">
        <v>20.8</v>
      </c>
      <c r="I2886">
        <v>6.9042599999999998</v>
      </c>
      <c r="J2886">
        <v>46.995800000000003</v>
      </c>
      <c r="K2886">
        <v>67.826499999999996</v>
      </c>
      <c r="L2886">
        <v>68.116699999999994</v>
      </c>
      <c r="M2886">
        <v>10.598699999999999</v>
      </c>
      <c r="N2886">
        <v>27.873699999999999</v>
      </c>
      <c r="O2886">
        <v>22.133700000000001</v>
      </c>
      <c r="P2886">
        <v>34.61</v>
      </c>
      <c r="Q2886">
        <v>1.7250000000000001</v>
      </c>
      <c r="R2886">
        <v>54.437800000000003</v>
      </c>
      <c r="S2886">
        <v>11.8162</v>
      </c>
      <c r="T2886">
        <v>20.0307</v>
      </c>
      <c r="U2886">
        <v>90.184200000000004</v>
      </c>
      <c r="V2886">
        <v>23.777100000000001</v>
      </c>
      <c r="W2886">
        <v>23.677900000000001</v>
      </c>
      <c r="X2886">
        <v>36.5319</v>
      </c>
      <c r="Y2886">
        <v>120.5393</v>
      </c>
      <c r="Z2886">
        <v>14.467499999999999</v>
      </c>
      <c r="AA2886">
        <v>21.05</v>
      </c>
      <c r="AB2886">
        <v>42.068399999999997</v>
      </c>
      <c r="AC2886">
        <v>26.8963</v>
      </c>
      <c r="AD2886">
        <v>19.260000000000002</v>
      </c>
      <c r="AE2886">
        <v>55.656999999999996</v>
      </c>
      <c r="AF2886">
        <v>22.372699999999998</v>
      </c>
      <c r="AG2886">
        <v>17.543299999999999</v>
      </c>
      <c r="AH2886">
        <v>30.626899999999999</v>
      </c>
      <c r="AI2886">
        <v>12.4847</v>
      </c>
      <c r="AJ2886">
        <v>40.966000000000001</v>
      </c>
      <c r="AK2886" t="e">
        <v>#N/A</v>
      </c>
      <c r="AL2886">
        <v>36.9895</v>
      </c>
      <c r="AM2886">
        <v>34.959200000000003</v>
      </c>
      <c r="AN2886">
        <v>56.704799999999999</v>
      </c>
      <c r="AO2886">
        <v>22.328800000000001</v>
      </c>
      <c r="AP2886">
        <v>15.185499999999999</v>
      </c>
      <c r="AQ2886">
        <v>35.088999999999999</v>
      </c>
      <c r="AR2886">
        <v>27.040700000000001</v>
      </c>
    </row>
    <row r="2887" spans="1:44" x14ac:dyDescent="0.25">
      <c r="A2887" s="1">
        <v>40749</v>
      </c>
      <c r="B2887">
        <v>61.222200000000001</v>
      </c>
      <c r="C2887">
        <v>10.511200000000001</v>
      </c>
      <c r="D2887">
        <v>15.612299999999999</v>
      </c>
      <c r="E2887">
        <v>34.717300000000002</v>
      </c>
      <c r="F2887">
        <v>19.851800000000001</v>
      </c>
      <c r="G2887">
        <v>37.723100000000002</v>
      </c>
      <c r="H2887">
        <v>20.95</v>
      </c>
      <c r="I2887">
        <v>6.8277599999999996</v>
      </c>
      <c r="J2887">
        <v>46.151600000000002</v>
      </c>
      <c r="K2887">
        <v>68.207599999999999</v>
      </c>
      <c r="L2887">
        <v>67.624700000000004</v>
      </c>
      <c r="M2887">
        <v>10.4909</v>
      </c>
      <c r="N2887">
        <v>27.6526</v>
      </c>
      <c r="O2887">
        <v>22.001300000000001</v>
      </c>
      <c r="P2887">
        <v>34.1629</v>
      </c>
      <c r="Q2887">
        <v>1.67</v>
      </c>
      <c r="R2887">
        <v>54.063899999999997</v>
      </c>
      <c r="S2887">
        <v>11.775600000000001</v>
      </c>
      <c r="T2887">
        <v>19.6465</v>
      </c>
      <c r="U2887">
        <v>91.159199999999998</v>
      </c>
      <c r="V2887">
        <v>24.048200000000001</v>
      </c>
      <c r="W2887">
        <v>23.7804</v>
      </c>
      <c r="X2887">
        <v>36.494999999999997</v>
      </c>
      <c r="Y2887">
        <v>119.6674</v>
      </c>
      <c r="Z2887">
        <v>14.416</v>
      </c>
      <c r="AA2887">
        <v>20.97</v>
      </c>
      <c r="AB2887">
        <v>41.804000000000002</v>
      </c>
      <c r="AC2887">
        <v>26.597899999999999</v>
      </c>
      <c r="AD2887">
        <v>19.12</v>
      </c>
      <c r="AE2887">
        <v>55.422800000000002</v>
      </c>
      <c r="AF2887">
        <v>22.265699999999999</v>
      </c>
      <c r="AG2887">
        <v>17.799099999999999</v>
      </c>
      <c r="AH2887">
        <v>30.389700000000001</v>
      </c>
      <c r="AI2887">
        <v>12.3324</v>
      </c>
      <c r="AJ2887">
        <v>40.397399999999998</v>
      </c>
      <c r="AK2887" t="e">
        <v>#N/A</v>
      </c>
      <c r="AL2887">
        <v>36.42</v>
      </c>
      <c r="AM2887">
        <v>34.243000000000002</v>
      </c>
      <c r="AN2887">
        <v>56.502299999999998</v>
      </c>
      <c r="AO2887">
        <v>22.029699999999998</v>
      </c>
      <c r="AP2887">
        <v>15.122400000000001</v>
      </c>
      <c r="AQ2887">
        <v>34.761499999999998</v>
      </c>
      <c r="AR2887">
        <v>27.0014</v>
      </c>
    </row>
    <row r="2888" spans="1:44" x14ac:dyDescent="0.25">
      <c r="A2888" s="1">
        <v>40750</v>
      </c>
      <c r="B2888">
        <v>57.548000000000002</v>
      </c>
      <c r="C2888">
        <v>10.3316</v>
      </c>
      <c r="D2888">
        <v>15.466699999999999</v>
      </c>
      <c r="E2888">
        <v>34.339199999999998</v>
      </c>
      <c r="F2888">
        <v>20.081299999999999</v>
      </c>
      <c r="G2888">
        <v>37.947699999999998</v>
      </c>
      <c r="H2888">
        <v>20.54</v>
      </c>
      <c r="I2888">
        <v>6.7780300000000002</v>
      </c>
      <c r="J2888">
        <v>45.1218</v>
      </c>
      <c r="K2888">
        <v>67.483599999999996</v>
      </c>
      <c r="L2888">
        <v>66.869900000000001</v>
      </c>
      <c r="M2888">
        <v>10.4313</v>
      </c>
      <c r="N2888">
        <v>27.347899999999999</v>
      </c>
      <c r="O2888">
        <v>21.840900000000001</v>
      </c>
      <c r="P2888">
        <v>33.690800000000003</v>
      </c>
      <c r="Q2888">
        <v>1.63</v>
      </c>
      <c r="R2888">
        <v>53.596899999999998</v>
      </c>
      <c r="S2888">
        <v>11.454700000000001</v>
      </c>
      <c r="T2888">
        <v>19.2516</v>
      </c>
      <c r="U2888">
        <v>91.082300000000004</v>
      </c>
      <c r="V2888">
        <v>24.1418</v>
      </c>
      <c r="W2888">
        <v>23.463100000000001</v>
      </c>
      <c r="X2888">
        <v>35.647100000000002</v>
      </c>
      <c r="Y2888">
        <v>118.4164</v>
      </c>
      <c r="Z2888">
        <v>14.2445</v>
      </c>
      <c r="AA2888">
        <v>20.74</v>
      </c>
      <c r="AB2888">
        <v>41.334299999999999</v>
      </c>
      <c r="AC2888">
        <v>26.272200000000002</v>
      </c>
      <c r="AD2888">
        <v>18.8</v>
      </c>
      <c r="AE2888">
        <v>55.011800000000001</v>
      </c>
      <c r="AF2888">
        <v>22.064</v>
      </c>
      <c r="AG2888">
        <v>17.794899999999998</v>
      </c>
      <c r="AH2888">
        <v>29.999300000000002</v>
      </c>
      <c r="AI2888">
        <v>12.1435</v>
      </c>
      <c r="AJ2888">
        <v>40.003900000000002</v>
      </c>
      <c r="AK2888" t="e">
        <v>#N/A</v>
      </c>
      <c r="AL2888">
        <v>36.286799999999999</v>
      </c>
      <c r="AM2888">
        <v>33.783900000000003</v>
      </c>
      <c r="AN2888">
        <v>55.414000000000001</v>
      </c>
      <c r="AO2888">
        <v>21.927399999999999</v>
      </c>
      <c r="AP2888">
        <v>15.047499999999999</v>
      </c>
      <c r="AQ2888">
        <v>34.299700000000001</v>
      </c>
      <c r="AR2888">
        <v>26.7986</v>
      </c>
    </row>
    <row r="2889" spans="1:44" x14ac:dyDescent="0.25">
      <c r="A2889" s="1">
        <v>40751</v>
      </c>
      <c r="B2889">
        <v>56.4617</v>
      </c>
      <c r="C2889">
        <v>9.9817099999999996</v>
      </c>
      <c r="D2889">
        <v>15.463900000000001</v>
      </c>
      <c r="E2889">
        <v>33.671500000000002</v>
      </c>
      <c r="F2889">
        <v>19.863499999999998</v>
      </c>
      <c r="G2889">
        <v>36.9938</v>
      </c>
      <c r="H2889">
        <v>20.64</v>
      </c>
      <c r="I2889">
        <v>6.5724400000000003</v>
      </c>
      <c r="J2889">
        <v>45.502600000000001</v>
      </c>
      <c r="K2889">
        <v>65.12</v>
      </c>
      <c r="L2889">
        <v>65.777600000000007</v>
      </c>
      <c r="M2889">
        <v>10.058</v>
      </c>
      <c r="N2889">
        <v>26.395199999999999</v>
      </c>
      <c r="O2889">
        <v>21.720600000000001</v>
      </c>
      <c r="P2889">
        <v>32.862699999999997</v>
      </c>
      <c r="Q2889">
        <v>1.6359999999999999</v>
      </c>
      <c r="R2889">
        <v>53.015000000000001</v>
      </c>
      <c r="S2889">
        <v>11.196199999999999</v>
      </c>
      <c r="T2889">
        <v>18.655100000000001</v>
      </c>
      <c r="U2889">
        <v>89.330299999999994</v>
      </c>
      <c r="V2889">
        <v>23.751100000000001</v>
      </c>
      <c r="W2889">
        <v>23.012899999999998</v>
      </c>
      <c r="X2889">
        <v>34.495699999999999</v>
      </c>
      <c r="Y2889">
        <v>117.5968</v>
      </c>
      <c r="Z2889">
        <v>14.038600000000001</v>
      </c>
      <c r="AA2889">
        <v>20.61</v>
      </c>
      <c r="AB2889">
        <v>40.9724</v>
      </c>
      <c r="AC2889">
        <v>25.828600000000002</v>
      </c>
      <c r="AD2889">
        <v>18.8</v>
      </c>
      <c r="AE2889">
        <v>54.524700000000003</v>
      </c>
      <c r="AF2889">
        <v>21.7317</v>
      </c>
      <c r="AG2889">
        <v>17.349599999999999</v>
      </c>
      <c r="AH2889">
        <v>29.515599999999999</v>
      </c>
      <c r="AI2889">
        <v>11.96</v>
      </c>
      <c r="AJ2889">
        <v>39.507800000000003</v>
      </c>
      <c r="AK2889" t="e">
        <v>#N/A</v>
      </c>
      <c r="AL2889">
        <v>36.010399999999997</v>
      </c>
      <c r="AM2889">
        <v>32.937899999999999</v>
      </c>
      <c r="AN2889">
        <v>53.938200000000002</v>
      </c>
      <c r="AO2889">
        <v>21.922999999999998</v>
      </c>
      <c r="AP2889">
        <v>14.8286</v>
      </c>
      <c r="AQ2889">
        <v>34.141100000000002</v>
      </c>
      <c r="AR2889">
        <v>26.189</v>
      </c>
    </row>
    <row r="2890" spans="1:44" x14ac:dyDescent="0.25">
      <c r="A2890" s="1">
        <v>40752</v>
      </c>
      <c r="B2890">
        <v>56.866900000000001</v>
      </c>
      <c r="C2890">
        <v>10.0442</v>
      </c>
      <c r="D2890">
        <v>15.7376</v>
      </c>
      <c r="E2890">
        <v>34.158000000000001</v>
      </c>
      <c r="F2890">
        <v>20.011900000000001</v>
      </c>
      <c r="G2890">
        <v>37.402900000000002</v>
      </c>
      <c r="H2890">
        <v>20.74</v>
      </c>
      <c r="I2890">
        <v>6.7338899999999997</v>
      </c>
      <c r="J2890">
        <v>46.1158</v>
      </c>
      <c r="K2890">
        <v>64.862799999999993</v>
      </c>
      <c r="L2890">
        <v>66.257000000000005</v>
      </c>
      <c r="M2890">
        <v>10.403700000000001</v>
      </c>
      <c r="N2890">
        <v>26.6814</v>
      </c>
      <c r="O2890">
        <v>22.042400000000001</v>
      </c>
      <c r="P2890">
        <v>33.304099999999998</v>
      </c>
      <c r="Q2890">
        <v>1.788</v>
      </c>
      <c r="R2890">
        <v>52.5139</v>
      </c>
      <c r="S2890">
        <v>11.3423</v>
      </c>
      <c r="T2890">
        <v>18.871600000000001</v>
      </c>
      <c r="U2890">
        <v>91.247900000000001</v>
      </c>
      <c r="V2890">
        <v>23.688199999999998</v>
      </c>
      <c r="W2890">
        <v>22.998999999999999</v>
      </c>
      <c r="X2890">
        <v>34.645000000000003</v>
      </c>
      <c r="Y2890">
        <v>119.4263</v>
      </c>
      <c r="Z2890">
        <v>14.234400000000001</v>
      </c>
      <c r="AA2890">
        <v>21.53</v>
      </c>
      <c r="AB2890">
        <v>41.4114</v>
      </c>
      <c r="AC2890">
        <v>26.171900000000001</v>
      </c>
      <c r="AD2890">
        <v>18.920000000000002</v>
      </c>
      <c r="AE2890">
        <v>55.039299999999997</v>
      </c>
      <c r="AF2890">
        <v>21.852499999999999</v>
      </c>
      <c r="AG2890">
        <v>17.826699999999999</v>
      </c>
      <c r="AH2890">
        <v>30.4937</v>
      </c>
      <c r="AI2890">
        <v>12.153700000000001</v>
      </c>
      <c r="AJ2890">
        <v>39.843000000000004</v>
      </c>
      <c r="AK2890" t="e">
        <v>#N/A</v>
      </c>
      <c r="AL2890">
        <v>35.980899999999998</v>
      </c>
      <c r="AM2890">
        <v>33.387500000000003</v>
      </c>
      <c r="AN2890">
        <v>54.106699999999996</v>
      </c>
      <c r="AO2890">
        <v>21.871600000000001</v>
      </c>
      <c r="AP2890">
        <v>14.879899999999999</v>
      </c>
      <c r="AQ2890">
        <v>34.417499999999997</v>
      </c>
      <c r="AR2890">
        <v>26.4499</v>
      </c>
    </row>
    <row r="2891" spans="1:44" x14ac:dyDescent="0.25">
      <c r="A2891" s="1">
        <v>40753</v>
      </c>
      <c r="B2891">
        <v>56.587699999999998</v>
      </c>
      <c r="C2891">
        <v>9.9764999999999997</v>
      </c>
      <c r="D2891">
        <v>15.7796</v>
      </c>
      <c r="E2891">
        <v>33.813400000000001</v>
      </c>
      <c r="F2891">
        <v>19.8459</v>
      </c>
      <c r="G2891">
        <v>37.274999999999999</v>
      </c>
      <c r="H2891">
        <v>20.190000000000001</v>
      </c>
      <c r="I2891">
        <v>6.6788600000000002</v>
      </c>
      <c r="J2891">
        <v>45.991799999999998</v>
      </c>
      <c r="K2891">
        <v>64.3095</v>
      </c>
      <c r="L2891">
        <v>65.619900000000001</v>
      </c>
      <c r="M2891">
        <v>10.377700000000001</v>
      </c>
      <c r="N2891">
        <v>26.793199999999999</v>
      </c>
      <c r="O2891">
        <v>21.786100000000001</v>
      </c>
      <c r="P2891">
        <v>32.7438</v>
      </c>
      <c r="Q2891">
        <v>1.677</v>
      </c>
      <c r="R2891">
        <v>51.437399999999997</v>
      </c>
      <c r="S2891">
        <v>11.217000000000001</v>
      </c>
      <c r="T2891">
        <v>18.589500000000001</v>
      </c>
      <c r="U2891">
        <v>90.663399999999996</v>
      </c>
      <c r="V2891">
        <v>22.995100000000001</v>
      </c>
      <c r="W2891">
        <v>22.8551</v>
      </c>
      <c r="X2891">
        <v>34.710299999999997</v>
      </c>
      <c r="Y2891">
        <v>119.45910000000001</v>
      </c>
      <c r="Z2891">
        <v>14.095499999999999</v>
      </c>
      <c r="AA2891">
        <v>20.309999999999999</v>
      </c>
      <c r="AB2891">
        <v>41.226799999999997</v>
      </c>
      <c r="AC2891">
        <v>26.024000000000001</v>
      </c>
      <c r="AD2891">
        <v>18.760000000000002</v>
      </c>
      <c r="AE2891">
        <v>54.8491</v>
      </c>
      <c r="AF2891">
        <v>21.352</v>
      </c>
      <c r="AG2891">
        <v>17.620899999999999</v>
      </c>
      <c r="AH2891">
        <v>30.3825</v>
      </c>
      <c r="AI2891">
        <v>12.0784</v>
      </c>
      <c r="AJ2891">
        <v>39.566299999999998</v>
      </c>
      <c r="AK2891" t="e">
        <v>#N/A</v>
      </c>
      <c r="AL2891">
        <v>35.741</v>
      </c>
      <c r="AM2891">
        <v>33.193600000000004</v>
      </c>
      <c r="AN2891">
        <v>54.054499999999997</v>
      </c>
      <c r="AO2891">
        <v>21.644600000000001</v>
      </c>
      <c r="AP2891">
        <v>14.643599999999999</v>
      </c>
      <c r="AQ2891">
        <v>34.235599999999998</v>
      </c>
      <c r="AR2891">
        <v>25.926300000000001</v>
      </c>
    </row>
    <row r="2892" spans="1:44" x14ac:dyDescent="0.25">
      <c r="A2892" s="1">
        <v>40756</v>
      </c>
      <c r="B2892">
        <v>55.741500000000002</v>
      </c>
      <c r="C2892">
        <v>9.8759599999999992</v>
      </c>
      <c r="D2892">
        <v>15.520899999999999</v>
      </c>
      <c r="E2892">
        <v>33.436500000000002</v>
      </c>
      <c r="F2892">
        <v>19.557300000000001</v>
      </c>
      <c r="G2892">
        <v>37.466200000000001</v>
      </c>
      <c r="H2892">
        <v>20.7</v>
      </c>
      <c r="I2892">
        <v>6.6750400000000001</v>
      </c>
      <c r="J2892">
        <v>45.4069</v>
      </c>
      <c r="K2892">
        <v>64.860900000000001</v>
      </c>
      <c r="L2892">
        <v>65.744299999999996</v>
      </c>
      <c r="M2892">
        <v>10.1761</v>
      </c>
      <c r="N2892">
        <v>26.601900000000001</v>
      </c>
      <c r="O2892">
        <v>21.463100000000001</v>
      </c>
      <c r="P2892">
        <v>32.473599999999998</v>
      </c>
      <c r="Q2892">
        <v>1.7050000000000001</v>
      </c>
      <c r="R2892">
        <v>50.763199999999998</v>
      </c>
      <c r="S2892">
        <v>11.133599999999999</v>
      </c>
      <c r="T2892">
        <v>18.648800000000001</v>
      </c>
      <c r="U2892">
        <v>89.143699999999995</v>
      </c>
      <c r="V2892">
        <v>22.767299999999999</v>
      </c>
      <c r="W2892">
        <v>22.1692</v>
      </c>
      <c r="X2892">
        <v>34.311300000000003</v>
      </c>
      <c r="Y2892">
        <v>117.4598</v>
      </c>
      <c r="Z2892">
        <v>13.887700000000001</v>
      </c>
      <c r="AA2892">
        <v>20.37</v>
      </c>
      <c r="AB2892">
        <v>40.5443</v>
      </c>
      <c r="AC2892">
        <v>25.7378</v>
      </c>
      <c r="AD2892">
        <v>18.78</v>
      </c>
      <c r="AE2892">
        <v>54.190199999999997</v>
      </c>
      <c r="AF2892">
        <v>20.695399999999999</v>
      </c>
      <c r="AG2892">
        <v>17.348700000000001</v>
      </c>
      <c r="AH2892">
        <v>29.785799999999998</v>
      </c>
      <c r="AI2892">
        <v>11.8119</v>
      </c>
      <c r="AJ2892">
        <v>39.102600000000002</v>
      </c>
      <c r="AK2892" t="e">
        <v>#N/A</v>
      </c>
      <c r="AL2892">
        <v>35.023200000000003</v>
      </c>
      <c r="AM2892">
        <v>31.7714</v>
      </c>
      <c r="AN2892">
        <v>53.150500000000001</v>
      </c>
      <c r="AO2892">
        <v>21.7638</v>
      </c>
      <c r="AP2892">
        <v>14.5099</v>
      </c>
      <c r="AQ2892">
        <v>33.809699999999999</v>
      </c>
      <c r="AR2892">
        <v>25.528099999999998</v>
      </c>
    </row>
    <row r="2893" spans="1:44" x14ac:dyDescent="0.25">
      <c r="A2893" s="1">
        <v>40757</v>
      </c>
      <c r="B2893">
        <v>55.725000000000001</v>
      </c>
      <c r="C2893">
        <v>9.6513100000000005</v>
      </c>
      <c r="D2893">
        <v>15.807399999999999</v>
      </c>
      <c r="E2893">
        <v>32.994599999999998</v>
      </c>
      <c r="F2893">
        <v>19.3109</v>
      </c>
      <c r="G2893">
        <v>37.360900000000001</v>
      </c>
      <c r="H2893">
        <v>20.57</v>
      </c>
      <c r="I2893">
        <v>6.5689099999999998</v>
      </c>
      <c r="J2893">
        <v>44.464599999999997</v>
      </c>
      <c r="K2893">
        <v>63.663200000000003</v>
      </c>
      <c r="L2893">
        <v>65.674800000000005</v>
      </c>
      <c r="M2893">
        <v>10.110099999999999</v>
      </c>
      <c r="N2893">
        <v>26.049099999999999</v>
      </c>
      <c r="O2893">
        <v>21.621400000000001</v>
      </c>
      <c r="P2893">
        <v>32.073799999999999</v>
      </c>
      <c r="Q2893">
        <v>1.605</v>
      </c>
      <c r="R2893">
        <v>50.485999999999997</v>
      </c>
      <c r="S2893">
        <v>10.847099999999999</v>
      </c>
      <c r="T2893">
        <v>18.2818</v>
      </c>
      <c r="U2893">
        <v>88.710999999999999</v>
      </c>
      <c r="V2893">
        <v>22.601700000000001</v>
      </c>
      <c r="W2893">
        <v>21.6175</v>
      </c>
      <c r="X2893">
        <v>33.680999999999997</v>
      </c>
      <c r="Y2893">
        <v>117.7058</v>
      </c>
      <c r="Z2893">
        <v>13.797499999999999</v>
      </c>
      <c r="AA2893">
        <v>19.989999999999998</v>
      </c>
      <c r="AB2893">
        <v>40.617800000000003</v>
      </c>
      <c r="AC2893">
        <v>25.7943</v>
      </c>
      <c r="AD2893">
        <v>18.809999999999999</v>
      </c>
      <c r="AE2893">
        <v>54.290999999999997</v>
      </c>
      <c r="AF2893">
        <v>20.713200000000001</v>
      </c>
      <c r="AG2893">
        <v>17.3445</v>
      </c>
      <c r="AH2893">
        <v>28.866099999999999</v>
      </c>
      <c r="AI2893">
        <v>11.460100000000001</v>
      </c>
      <c r="AJ2893">
        <v>39.416200000000003</v>
      </c>
      <c r="AK2893" t="e">
        <v>#N/A</v>
      </c>
      <c r="AL2893">
        <v>35.3352</v>
      </c>
      <c r="AM2893">
        <v>31.620799999999999</v>
      </c>
      <c r="AN2893">
        <v>51.830300000000001</v>
      </c>
      <c r="AO2893">
        <v>21.9056</v>
      </c>
      <c r="AP2893">
        <v>14.3955</v>
      </c>
      <c r="AQ2893">
        <v>33.779899999999998</v>
      </c>
      <c r="AR2893">
        <v>24.976299999999998</v>
      </c>
    </row>
    <row r="2894" spans="1:44" x14ac:dyDescent="0.25">
      <c r="A2894" s="1">
        <v>40758</v>
      </c>
      <c r="B2894">
        <v>55.807699999999997</v>
      </c>
      <c r="C2894">
        <v>9.6453100000000003</v>
      </c>
      <c r="D2894">
        <v>15.7714</v>
      </c>
      <c r="E2894">
        <v>32.923699999999997</v>
      </c>
      <c r="F2894">
        <v>19.438800000000001</v>
      </c>
      <c r="G2894">
        <v>37.369599999999998</v>
      </c>
      <c r="H2894">
        <v>20.43</v>
      </c>
      <c r="I2894">
        <v>6.5435100000000004</v>
      </c>
      <c r="J2894">
        <v>43.826000000000001</v>
      </c>
      <c r="K2894">
        <v>62.5002</v>
      </c>
      <c r="L2894">
        <v>64.643699999999995</v>
      </c>
      <c r="M2894">
        <v>10.037699999999999</v>
      </c>
      <c r="N2894">
        <v>25.965599999999998</v>
      </c>
      <c r="O2894">
        <v>21.849699999999999</v>
      </c>
      <c r="P2894">
        <v>32.067999999999998</v>
      </c>
      <c r="Q2894">
        <v>1.5669999999999999</v>
      </c>
      <c r="R2894">
        <v>49.962800000000001</v>
      </c>
      <c r="S2894">
        <v>10.9109</v>
      </c>
      <c r="T2894">
        <v>18.196000000000002</v>
      </c>
      <c r="U2894">
        <v>88.4739</v>
      </c>
      <c r="V2894">
        <v>22.3505</v>
      </c>
      <c r="W2894">
        <v>21.499300000000002</v>
      </c>
      <c r="X2894">
        <v>33.628900000000002</v>
      </c>
      <c r="Y2894">
        <v>117.14660000000001</v>
      </c>
      <c r="Z2894">
        <v>13.821400000000001</v>
      </c>
      <c r="AA2894">
        <v>19.62</v>
      </c>
      <c r="AB2894">
        <v>40.235900000000001</v>
      </c>
      <c r="AC2894">
        <v>25.598299999999998</v>
      </c>
      <c r="AD2894">
        <v>18.440000000000001</v>
      </c>
      <c r="AE2894">
        <v>54.101100000000002</v>
      </c>
      <c r="AF2894">
        <v>20.400099999999998</v>
      </c>
      <c r="AG2894">
        <v>17.2638</v>
      </c>
      <c r="AH2894">
        <v>29.265799999999999</v>
      </c>
      <c r="AI2894">
        <v>11.3749</v>
      </c>
      <c r="AJ2894">
        <v>38.9679</v>
      </c>
      <c r="AK2894" t="e">
        <v>#N/A</v>
      </c>
      <c r="AL2894">
        <v>35.052799999999998</v>
      </c>
      <c r="AM2894">
        <v>31.466699999999999</v>
      </c>
      <c r="AN2894">
        <v>51.606299999999997</v>
      </c>
      <c r="AO2894">
        <v>22</v>
      </c>
      <c r="AP2894">
        <v>14.9338</v>
      </c>
      <c r="AQ2894">
        <v>33.213700000000003</v>
      </c>
      <c r="AR2894">
        <v>25.057200000000002</v>
      </c>
    </row>
    <row r="2895" spans="1:44" x14ac:dyDescent="0.25">
      <c r="A2895" s="1">
        <v>40759</v>
      </c>
      <c r="B2895">
        <v>53.515500000000003</v>
      </c>
      <c r="C2895">
        <v>8.79617</v>
      </c>
      <c r="D2895">
        <v>15.3269</v>
      </c>
      <c r="E2895">
        <v>31.72</v>
      </c>
      <c r="F2895">
        <v>18.295300000000001</v>
      </c>
      <c r="G2895">
        <v>36.101999999999997</v>
      </c>
      <c r="H2895">
        <v>20.58</v>
      </c>
      <c r="I2895">
        <v>6.0867300000000002</v>
      </c>
      <c r="J2895">
        <v>41.264899999999997</v>
      </c>
      <c r="K2895">
        <v>58.421399999999998</v>
      </c>
      <c r="L2895">
        <v>61.223599999999998</v>
      </c>
      <c r="M2895">
        <v>9.6513399999999994</v>
      </c>
      <c r="N2895">
        <v>24.379300000000001</v>
      </c>
      <c r="O2895">
        <v>21.130500000000001</v>
      </c>
      <c r="P2895">
        <v>30.147500000000001</v>
      </c>
      <c r="Q2895">
        <v>1.762</v>
      </c>
      <c r="R2895">
        <v>47.705300000000001</v>
      </c>
      <c r="S2895">
        <v>10.3377</v>
      </c>
      <c r="T2895">
        <v>17.4925</v>
      </c>
      <c r="U2895">
        <v>84.977199999999996</v>
      </c>
      <c r="V2895">
        <v>21.321899999999999</v>
      </c>
      <c r="W2895">
        <v>20.786799999999999</v>
      </c>
      <c r="X2895">
        <v>31.896899999999999</v>
      </c>
      <c r="Y2895">
        <v>112.89230000000001</v>
      </c>
      <c r="Z2895">
        <v>13.279</v>
      </c>
      <c r="AA2895">
        <v>19.41</v>
      </c>
      <c r="AB2895">
        <v>39.435400000000001</v>
      </c>
      <c r="AC2895">
        <v>24.449400000000001</v>
      </c>
      <c r="AD2895">
        <v>19.36</v>
      </c>
      <c r="AE2895">
        <v>53.570099999999996</v>
      </c>
      <c r="AF2895">
        <v>19.755800000000001</v>
      </c>
      <c r="AG2895">
        <v>16.718299999999999</v>
      </c>
      <c r="AH2895">
        <v>27.544</v>
      </c>
      <c r="AI2895">
        <v>11.0068</v>
      </c>
      <c r="AJ2895">
        <v>38.4208</v>
      </c>
      <c r="AK2895" t="e">
        <v>#N/A</v>
      </c>
      <c r="AL2895">
        <v>34.636400000000002</v>
      </c>
      <c r="AM2895">
        <v>30.209399999999999</v>
      </c>
      <c r="AN2895">
        <v>48.633400000000002</v>
      </c>
      <c r="AO2895">
        <v>21.464400000000001</v>
      </c>
      <c r="AP2895">
        <v>14.581200000000001</v>
      </c>
      <c r="AQ2895">
        <v>32.611400000000003</v>
      </c>
      <c r="AR2895">
        <v>23.782800000000002</v>
      </c>
    </row>
    <row r="2896" spans="1:44" x14ac:dyDescent="0.25">
      <c r="A2896" s="1">
        <v>40760</v>
      </c>
      <c r="B2896">
        <v>54.024299999999997</v>
      </c>
      <c r="C2896">
        <v>8.7328100000000006</v>
      </c>
      <c r="D2896">
        <v>15.6911</v>
      </c>
      <c r="E2896">
        <v>32.205800000000004</v>
      </c>
      <c r="F2896">
        <v>17.422699999999999</v>
      </c>
      <c r="G2896">
        <v>35.9666</v>
      </c>
      <c r="H2896">
        <v>20.25</v>
      </c>
      <c r="I2896">
        <v>5.6890000000000001</v>
      </c>
      <c r="J2896">
        <v>41.244</v>
      </c>
      <c r="K2896">
        <v>59.585999999999999</v>
      </c>
      <c r="L2896">
        <v>62.210900000000002</v>
      </c>
      <c r="M2896">
        <v>9.8065499999999997</v>
      </c>
      <c r="N2896">
        <v>23.450800000000001</v>
      </c>
      <c r="O2896">
        <v>21.563600000000001</v>
      </c>
      <c r="P2896">
        <v>30.471900000000002</v>
      </c>
      <c r="Q2896">
        <v>1.623</v>
      </c>
      <c r="R2896">
        <v>48.844499999999996</v>
      </c>
      <c r="S2896">
        <v>10.4232</v>
      </c>
      <c r="T2896">
        <v>17.604299999999999</v>
      </c>
      <c r="U2896">
        <v>85.340299999999999</v>
      </c>
      <c r="V2896">
        <v>21.334599999999998</v>
      </c>
      <c r="W2896">
        <v>20.401199999999999</v>
      </c>
      <c r="X2896">
        <v>31.569800000000001</v>
      </c>
      <c r="Y2896">
        <v>115.01130000000001</v>
      </c>
      <c r="Z2896">
        <v>13.245900000000001</v>
      </c>
      <c r="AA2896">
        <v>17.690000000000001</v>
      </c>
      <c r="AB2896">
        <v>40.289000000000001</v>
      </c>
      <c r="AC2896">
        <v>24.363399999999999</v>
      </c>
      <c r="AD2896">
        <v>19.02</v>
      </c>
      <c r="AE2896">
        <v>54.080199999999998</v>
      </c>
      <c r="AF2896">
        <v>19.9725</v>
      </c>
      <c r="AG2896">
        <v>16.565999999999999</v>
      </c>
      <c r="AH2896">
        <v>28.441700000000001</v>
      </c>
      <c r="AI2896">
        <v>11.185499999999999</v>
      </c>
      <c r="AJ2896">
        <v>39.360700000000001</v>
      </c>
      <c r="AK2896" t="e">
        <v>#N/A</v>
      </c>
      <c r="AL2896">
        <v>34.249299999999998</v>
      </c>
      <c r="AM2896">
        <v>30.7043</v>
      </c>
      <c r="AN2896">
        <v>48.743000000000002</v>
      </c>
      <c r="AO2896">
        <v>21.6631</v>
      </c>
      <c r="AP2896">
        <v>14.4366</v>
      </c>
      <c r="AQ2896">
        <v>33.0501</v>
      </c>
      <c r="AR2896">
        <v>23.6907</v>
      </c>
    </row>
    <row r="2897" spans="1:44" x14ac:dyDescent="0.25">
      <c r="A2897" s="1">
        <v>40763</v>
      </c>
      <c r="B2897">
        <v>51.161000000000001</v>
      </c>
      <c r="C2897">
        <v>7.7039600000000004</v>
      </c>
      <c r="D2897">
        <v>14.7598</v>
      </c>
      <c r="E2897">
        <v>29.154900000000001</v>
      </c>
      <c r="F2897">
        <v>15.6525</v>
      </c>
      <c r="G2897">
        <v>33.8001</v>
      </c>
      <c r="H2897">
        <v>20.02</v>
      </c>
      <c r="I2897">
        <v>4.48874</v>
      </c>
      <c r="J2897">
        <v>38.410899999999998</v>
      </c>
      <c r="K2897">
        <v>53.902500000000003</v>
      </c>
      <c r="L2897">
        <v>57.073300000000003</v>
      </c>
      <c r="M2897">
        <v>9.0808</v>
      </c>
      <c r="N2897">
        <v>19.580400000000001</v>
      </c>
      <c r="O2897">
        <v>20.9117</v>
      </c>
      <c r="P2897">
        <v>28.126000000000001</v>
      </c>
      <c r="Q2897">
        <v>1.472</v>
      </c>
      <c r="R2897">
        <v>45.36</v>
      </c>
      <c r="S2897">
        <v>9.6875900000000001</v>
      </c>
      <c r="T2897">
        <v>16.541499999999999</v>
      </c>
      <c r="U2897">
        <v>79.230199999999996</v>
      </c>
      <c r="V2897">
        <v>20.194099999999999</v>
      </c>
      <c r="W2897">
        <v>18.9757</v>
      </c>
      <c r="X2897">
        <v>29.022600000000001</v>
      </c>
      <c r="Y2897">
        <v>109.8047</v>
      </c>
      <c r="Z2897">
        <v>12.811299999999999</v>
      </c>
      <c r="AA2897">
        <v>16.7</v>
      </c>
      <c r="AB2897">
        <v>38.987200000000001</v>
      </c>
      <c r="AC2897">
        <v>21.966799999999999</v>
      </c>
      <c r="AD2897">
        <v>18.77</v>
      </c>
      <c r="AE2897">
        <v>52.205500000000001</v>
      </c>
      <c r="AF2897">
        <v>18.776800000000001</v>
      </c>
      <c r="AG2897">
        <v>15.781700000000001</v>
      </c>
      <c r="AH2897">
        <v>26.7544</v>
      </c>
      <c r="AI2897">
        <v>10.566000000000001</v>
      </c>
      <c r="AJ2897">
        <v>38.244500000000002</v>
      </c>
      <c r="AK2897" t="e">
        <v>#N/A</v>
      </c>
      <c r="AL2897">
        <v>31.572099999999999</v>
      </c>
      <c r="AM2897">
        <v>28.1127</v>
      </c>
      <c r="AN2897">
        <v>45.618499999999997</v>
      </c>
      <c r="AO2897">
        <v>20.363700000000001</v>
      </c>
      <c r="AP2897">
        <v>13.5985</v>
      </c>
      <c r="AQ2897">
        <v>31.8522</v>
      </c>
      <c r="AR2897">
        <v>22.228200000000001</v>
      </c>
    </row>
    <row r="2898" spans="1:44" x14ac:dyDescent="0.25">
      <c r="A2898" s="1">
        <v>40764</v>
      </c>
      <c r="B2898">
        <v>53.671599999999998</v>
      </c>
      <c r="C2898">
        <v>8.2981400000000001</v>
      </c>
      <c r="D2898">
        <v>15.100199999999999</v>
      </c>
      <c r="E2898">
        <v>31.1357</v>
      </c>
      <c r="F2898">
        <v>16.573899999999998</v>
      </c>
      <c r="G2898">
        <v>35.685200000000002</v>
      </c>
      <c r="H2898">
        <v>19.87</v>
      </c>
      <c r="I2898">
        <v>5.2249600000000003</v>
      </c>
      <c r="J2898">
        <v>40.665799999999997</v>
      </c>
      <c r="K2898">
        <v>56.918999999999997</v>
      </c>
      <c r="L2898">
        <v>58.891500000000001</v>
      </c>
      <c r="M2898">
        <v>9.1320399999999999</v>
      </c>
      <c r="N2898">
        <v>22.225899999999999</v>
      </c>
      <c r="O2898">
        <v>21.349499999999999</v>
      </c>
      <c r="P2898">
        <v>29.729900000000001</v>
      </c>
      <c r="Q2898">
        <v>1.36</v>
      </c>
      <c r="R2898">
        <v>46.160800000000002</v>
      </c>
      <c r="S2898">
        <v>9.9908900000000003</v>
      </c>
      <c r="T2898">
        <v>17.143899999999999</v>
      </c>
      <c r="U2898">
        <v>82.400999999999996</v>
      </c>
      <c r="V2898">
        <v>20.6051</v>
      </c>
      <c r="W2898">
        <v>19.7178</v>
      </c>
      <c r="X2898">
        <v>30.550999999999998</v>
      </c>
      <c r="Y2898">
        <v>112.373</v>
      </c>
      <c r="Z2898">
        <v>13.0848</v>
      </c>
      <c r="AA2898">
        <v>15.59</v>
      </c>
      <c r="AB2898">
        <v>39.5593</v>
      </c>
      <c r="AC2898">
        <v>23.4068</v>
      </c>
      <c r="AD2898">
        <v>18.45</v>
      </c>
      <c r="AE2898">
        <v>54.492400000000004</v>
      </c>
      <c r="AF2898">
        <v>19.528199999999998</v>
      </c>
      <c r="AG2898">
        <v>16.4617</v>
      </c>
      <c r="AH2898">
        <v>27.841200000000001</v>
      </c>
      <c r="AI2898">
        <v>11.1294</v>
      </c>
      <c r="AJ2898">
        <v>38.7301</v>
      </c>
      <c r="AK2898" t="e">
        <v>#N/A</v>
      </c>
      <c r="AL2898">
        <v>33.494500000000002</v>
      </c>
      <c r="AM2898">
        <v>29.901700000000002</v>
      </c>
      <c r="AN2898">
        <v>46.677700000000002</v>
      </c>
      <c r="AO2898">
        <v>21.021000000000001</v>
      </c>
      <c r="AP2898">
        <v>14.1608</v>
      </c>
      <c r="AQ2898">
        <v>32.991900000000001</v>
      </c>
      <c r="AR2898">
        <v>23.2834</v>
      </c>
    </row>
    <row r="2899" spans="1:44" x14ac:dyDescent="0.25">
      <c r="A2899" s="1">
        <v>40765</v>
      </c>
      <c r="B2899">
        <v>50.423299999999998</v>
      </c>
      <c r="C2899">
        <v>7.8095800000000004</v>
      </c>
      <c r="D2899">
        <v>14.5068</v>
      </c>
      <c r="E2899">
        <v>28.7057</v>
      </c>
      <c r="F2899">
        <v>15.1957</v>
      </c>
      <c r="G2899">
        <v>34.459000000000003</v>
      </c>
      <c r="H2899">
        <v>20.03</v>
      </c>
      <c r="I2899">
        <v>4.6219299999999999</v>
      </c>
      <c r="J2899">
        <v>37.378399999999999</v>
      </c>
      <c r="K2899">
        <v>53.957799999999999</v>
      </c>
      <c r="L2899">
        <v>56.709600000000002</v>
      </c>
      <c r="M2899">
        <v>8.8427399999999992</v>
      </c>
      <c r="N2899">
        <v>19.761500000000002</v>
      </c>
      <c r="O2899">
        <v>20.336099999999998</v>
      </c>
      <c r="P2899">
        <v>28.334800000000001</v>
      </c>
      <c r="Q2899">
        <v>1.33</v>
      </c>
      <c r="R2899">
        <v>43.738799999999998</v>
      </c>
      <c r="S2899">
        <v>9.3804499999999997</v>
      </c>
      <c r="T2899">
        <v>15.944699999999999</v>
      </c>
      <c r="U2899">
        <v>73.566699999999997</v>
      </c>
      <c r="V2899">
        <v>19.3779</v>
      </c>
      <c r="W2899">
        <v>18.515499999999999</v>
      </c>
      <c r="X2899">
        <v>28.041599999999999</v>
      </c>
      <c r="Y2899">
        <v>106.3125</v>
      </c>
      <c r="Z2899">
        <v>12.571199999999999</v>
      </c>
      <c r="AA2899">
        <v>16.89</v>
      </c>
      <c r="AB2899">
        <v>38.020899999999997</v>
      </c>
      <c r="AC2899">
        <v>21.947700000000001</v>
      </c>
      <c r="AD2899">
        <v>18.14</v>
      </c>
      <c r="AE2899">
        <v>52.929699999999997</v>
      </c>
      <c r="AF2899">
        <v>18.485600000000002</v>
      </c>
      <c r="AG2899">
        <v>15.447100000000001</v>
      </c>
      <c r="AH2899">
        <v>26.536799999999999</v>
      </c>
      <c r="AI2899">
        <v>10.7065</v>
      </c>
      <c r="AJ2899">
        <v>37.368400000000001</v>
      </c>
      <c r="AK2899" t="e">
        <v>#N/A</v>
      </c>
      <c r="AL2899">
        <v>31.556100000000001</v>
      </c>
      <c r="AM2899">
        <v>27.781700000000001</v>
      </c>
      <c r="AN2899">
        <v>43.677999999999997</v>
      </c>
      <c r="AO2899">
        <v>20.491199999999999</v>
      </c>
      <c r="AP2899">
        <v>13.4709</v>
      </c>
      <c r="AQ2899">
        <v>31.372399999999999</v>
      </c>
      <c r="AR2899">
        <v>21.015699999999999</v>
      </c>
    </row>
    <row r="2900" spans="1:44" x14ac:dyDescent="0.25">
      <c r="A2900" s="1">
        <v>40766</v>
      </c>
      <c r="B2900">
        <v>53.107599999999998</v>
      </c>
      <c r="C2900">
        <v>8.3777399999999993</v>
      </c>
      <c r="D2900">
        <v>15.099500000000001</v>
      </c>
      <c r="E2900">
        <v>30.707000000000001</v>
      </c>
      <c r="F2900">
        <v>16.147600000000001</v>
      </c>
      <c r="G2900">
        <v>35.968299999999999</v>
      </c>
      <c r="H2900">
        <v>19.7</v>
      </c>
      <c r="I2900">
        <v>5.0279999999999996</v>
      </c>
      <c r="J2900">
        <v>38.922899999999998</v>
      </c>
      <c r="K2900">
        <v>57.267099999999999</v>
      </c>
      <c r="L2900">
        <v>59.738500000000002</v>
      </c>
      <c r="M2900">
        <v>10.4308</v>
      </c>
      <c r="N2900">
        <v>21.3428</v>
      </c>
      <c r="O2900">
        <v>21.468900000000001</v>
      </c>
      <c r="P2900">
        <v>30.335999999999999</v>
      </c>
      <c r="Q2900">
        <v>1.274</v>
      </c>
      <c r="R2900">
        <v>46.750100000000003</v>
      </c>
      <c r="S2900">
        <v>9.9016699999999993</v>
      </c>
      <c r="T2900">
        <v>17.477</v>
      </c>
      <c r="U2900">
        <v>79.9876</v>
      </c>
      <c r="V2900">
        <v>20.4693</v>
      </c>
      <c r="W2900">
        <v>19.8247</v>
      </c>
      <c r="X2900">
        <v>29.414999999999999</v>
      </c>
      <c r="Y2900">
        <v>110.78019999999999</v>
      </c>
      <c r="Z2900">
        <v>13.302</v>
      </c>
      <c r="AA2900">
        <v>16.600000000000001</v>
      </c>
      <c r="AB2900">
        <v>40.701700000000002</v>
      </c>
      <c r="AC2900">
        <v>23.8002</v>
      </c>
      <c r="AD2900">
        <v>18.670000000000002</v>
      </c>
      <c r="AE2900">
        <v>55.174799999999998</v>
      </c>
      <c r="AF2900">
        <v>19.680399999999999</v>
      </c>
      <c r="AG2900">
        <v>16.333600000000001</v>
      </c>
      <c r="AH2900">
        <v>28.289100000000001</v>
      </c>
      <c r="AI2900">
        <v>11.360900000000001</v>
      </c>
      <c r="AJ2900">
        <v>39.218899999999998</v>
      </c>
      <c r="AK2900" t="e">
        <v>#N/A</v>
      </c>
      <c r="AL2900">
        <v>33.591999999999999</v>
      </c>
      <c r="AM2900">
        <v>29.624400000000001</v>
      </c>
      <c r="AN2900">
        <v>45.883000000000003</v>
      </c>
      <c r="AO2900">
        <v>21.409400000000002</v>
      </c>
      <c r="AP2900">
        <v>14.588699999999999</v>
      </c>
      <c r="AQ2900">
        <v>32.738199999999999</v>
      </c>
      <c r="AR2900">
        <v>21.741199999999999</v>
      </c>
    </row>
    <row r="2901" spans="1:44" x14ac:dyDescent="0.25">
      <c r="A2901" s="1">
        <v>40767</v>
      </c>
      <c r="B2901">
        <v>53.638100000000001</v>
      </c>
      <c r="C2901">
        <v>8.3216400000000004</v>
      </c>
      <c r="D2901">
        <v>15.1302</v>
      </c>
      <c r="E2901">
        <v>30.354700000000001</v>
      </c>
      <c r="F2901">
        <v>16.005600000000001</v>
      </c>
      <c r="G2901">
        <v>36.012500000000003</v>
      </c>
      <c r="H2901">
        <v>19.86</v>
      </c>
      <c r="I2901">
        <v>4.94895</v>
      </c>
      <c r="J2901">
        <v>40.534199999999998</v>
      </c>
      <c r="K2901">
        <v>58.504800000000003</v>
      </c>
      <c r="L2901">
        <v>60.514699999999998</v>
      </c>
      <c r="M2901">
        <v>10.398</v>
      </c>
      <c r="N2901">
        <v>20.8748</v>
      </c>
      <c r="O2901">
        <v>21.522500000000001</v>
      </c>
      <c r="P2901">
        <v>30.364699999999999</v>
      </c>
      <c r="Q2901">
        <v>1.4159999999999999</v>
      </c>
      <c r="R2901">
        <v>46.671300000000002</v>
      </c>
      <c r="S2901">
        <v>9.9526599999999998</v>
      </c>
      <c r="T2901">
        <v>17.305499999999999</v>
      </c>
      <c r="U2901">
        <v>78.291300000000007</v>
      </c>
      <c r="V2901">
        <v>21.146599999999999</v>
      </c>
      <c r="W2901">
        <v>20.0228</v>
      </c>
      <c r="X2901">
        <v>30.665900000000001</v>
      </c>
      <c r="Y2901">
        <v>110.9178</v>
      </c>
      <c r="Z2901">
        <v>13.132199999999999</v>
      </c>
      <c r="AA2901">
        <v>17.45</v>
      </c>
      <c r="AB2901">
        <v>40.345199999999998</v>
      </c>
      <c r="AC2901">
        <v>23.119299999999999</v>
      </c>
      <c r="AD2901">
        <v>18.91</v>
      </c>
      <c r="AE2901">
        <v>54.900300000000001</v>
      </c>
      <c r="AF2901">
        <v>19.6203</v>
      </c>
      <c r="AG2901">
        <v>16.153099999999998</v>
      </c>
      <c r="AH2901">
        <v>28.410599999999999</v>
      </c>
      <c r="AI2901">
        <v>11.3072</v>
      </c>
      <c r="AJ2901">
        <v>39.368699999999997</v>
      </c>
      <c r="AK2901" t="e">
        <v>#N/A</v>
      </c>
      <c r="AL2901">
        <v>33.171100000000003</v>
      </c>
      <c r="AM2901">
        <v>29.9909</v>
      </c>
      <c r="AN2901">
        <v>47.308</v>
      </c>
      <c r="AO2901">
        <v>21.052199999999999</v>
      </c>
      <c r="AP2901">
        <v>14.361000000000001</v>
      </c>
      <c r="AQ2901">
        <v>32.505499999999998</v>
      </c>
      <c r="AR2901">
        <v>22.229600000000001</v>
      </c>
    </row>
    <row r="2902" spans="1:44" x14ac:dyDescent="0.25">
      <c r="A2902" s="1">
        <v>40770</v>
      </c>
      <c r="B2902">
        <v>53.915300000000002</v>
      </c>
      <c r="C2902">
        <v>8.4901300000000006</v>
      </c>
      <c r="D2902">
        <v>15.3668</v>
      </c>
      <c r="E2902">
        <v>30.855799999999999</v>
      </c>
      <c r="F2902">
        <v>16.897500000000001</v>
      </c>
      <c r="G2902">
        <v>36.474699999999999</v>
      </c>
      <c r="H2902">
        <v>19.88</v>
      </c>
      <c r="I2902">
        <v>5.3193200000000003</v>
      </c>
      <c r="J2902">
        <v>40.988199999999999</v>
      </c>
      <c r="K2902">
        <v>59.275500000000001</v>
      </c>
      <c r="L2902">
        <v>62.302100000000003</v>
      </c>
      <c r="M2902">
        <v>10.381</v>
      </c>
      <c r="N2902">
        <v>21.777699999999999</v>
      </c>
      <c r="O2902">
        <v>21.772099999999998</v>
      </c>
      <c r="P2902">
        <v>30.4693</v>
      </c>
      <c r="Q2902">
        <v>1.43</v>
      </c>
      <c r="R2902">
        <v>47.9572</v>
      </c>
      <c r="S2902">
        <v>10.229900000000001</v>
      </c>
      <c r="T2902">
        <v>17.682500000000001</v>
      </c>
      <c r="U2902">
        <v>79.749200000000002</v>
      </c>
      <c r="V2902">
        <v>21.1311</v>
      </c>
      <c r="W2902">
        <v>20.514099999999999</v>
      </c>
      <c r="X2902">
        <v>30.767499999999998</v>
      </c>
      <c r="Y2902">
        <v>113.6061</v>
      </c>
      <c r="Z2902">
        <v>13.2301</v>
      </c>
      <c r="AA2902">
        <v>17.45</v>
      </c>
      <c r="AB2902">
        <v>40.958799999999997</v>
      </c>
      <c r="AC2902">
        <v>23.645900000000001</v>
      </c>
      <c r="AD2902">
        <v>18.79</v>
      </c>
      <c r="AE2902">
        <v>54.876100000000001</v>
      </c>
      <c r="AF2902">
        <v>20.0319</v>
      </c>
      <c r="AG2902">
        <v>16.3492</v>
      </c>
      <c r="AH2902">
        <v>28.592400000000001</v>
      </c>
      <c r="AI2902">
        <v>11.5632</v>
      </c>
      <c r="AJ2902">
        <v>39.680900000000001</v>
      </c>
      <c r="AK2902" t="e">
        <v>#N/A</v>
      </c>
      <c r="AL2902">
        <v>33.770899999999997</v>
      </c>
      <c r="AM2902">
        <v>30.6205</v>
      </c>
      <c r="AN2902">
        <v>47.8217</v>
      </c>
      <c r="AO2902">
        <v>21.4239</v>
      </c>
      <c r="AP2902">
        <v>14.649800000000001</v>
      </c>
      <c r="AQ2902">
        <v>32.521099999999997</v>
      </c>
      <c r="AR2902">
        <v>22.512599999999999</v>
      </c>
    </row>
    <row r="2903" spans="1:44" x14ac:dyDescent="0.25">
      <c r="A2903" s="1">
        <v>40771</v>
      </c>
      <c r="B2903">
        <v>52.962899999999998</v>
      </c>
      <c r="C2903">
        <v>8.2578999999999994</v>
      </c>
      <c r="D2903">
        <v>15.3003</v>
      </c>
      <c r="E2903">
        <v>30.1221</v>
      </c>
      <c r="F2903">
        <v>16.830500000000001</v>
      </c>
      <c r="G2903">
        <v>36.067399999999999</v>
      </c>
      <c r="H2903">
        <v>19.899999999999999</v>
      </c>
      <c r="I2903">
        <v>5.0544900000000004</v>
      </c>
      <c r="J2903">
        <v>40.536499999999997</v>
      </c>
      <c r="K2903">
        <v>57.7592</v>
      </c>
      <c r="L2903">
        <v>61.479399999999998</v>
      </c>
      <c r="M2903">
        <v>10.3248</v>
      </c>
      <c r="N2903">
        <v>20.7774</v>
      </c>
      <c r="O2903">
        <v>21.685199999999998</v>
      </c>
      <c r="P2903">
        <v>29.832999999999998</v>
      </c>
      <c r="Q2903">
        <v>1.4810000000000001</v>
      </c>
      <c r="R2903">
        <v>47.278599999999997</v>
      </c>
      <c r="S2903">
        <v>10.0443</v>
      </c>
      <c r="T2903">
        <v>17.226299999999998</v>
      </c>
      <c r="U2903">
        <v>77.958399999999997</v>
      </c>
      <c r="V2903">
        <v>21.172899999999998</v>
      </c>
      <c r="W2903">
        <v>21.5199</v>
      </c>
      <c r="X2903">
        <v>29.879300000000001</v>
      </c>
      <c r="Y2903">
        <v>112.0575</v>
      </c>
      <c r="Z2903">
        <v>13.12</v>
      </c>
      <c r="AA2903">
        <v>17.75</v>
      </c>
      <c r="AB2903">
        <v>40.667999999999999</v>
      </c>
      <c r="AC2903">
        <v>23.018899999999999</v>
      </c>
      <c r="AD2903">
        <v>18.54</v>
      </c>
      <c r="AE2903">
        <v>54.586799999999997</v>
      </c>
      <c r="AF2903">
        <v>19.9422</v>
      </c>
      <c r="AG2903">
        <v>16.260000000000002</v>
      </c>
      <c r="AH2903">
        <v>27.851600000000001</v>
      </c>
      <c r="AI2903">
        <v>11.503299999999999</v>
      </c>
      <c r="AJ2903">
        <v>39.373899999999999</v>
      </c>
      <c r="AK2903" t="e">
        <v>#N/A</v>
      </c>
      <c r="AL2903">
        <v>33.464199999999998</v>
      </c>
      <c r="AM2903">
        <v>30.2194</v>
      </c>
      <c r="AN2903">
        <v>47.010399999999997</v>
      </c>
      <c r="AO2903">
        <v>21.244199999999999</v>
      </c>
      <c r="AP2903">
        <v>14.590999999999999</v>
      </c>
      <c r="AQ2903">
        <v>33.663400000000003</v>
      </c>
      <c r="AR2903">
        <v>22.279299999999999</v>
      </c>
    </row>
    <row r="2904" spans="1:44" x14ac:dyDescent="0.25">
      <c r="A2904" s="1">
        <v>40772</v>
      </c>
      <c r="B2904">
        <v>52.011699999999998</v>
      </c>
      <c r="C2904">
        <v>8.19116</v>
      </c>
      <c r="D2904">
        <v>15.3658</v>
      </c>
      <c r="E2904">
        <v>30.5243</v>
      </c>
      <c r="F2904">
        <v>16.926200000000001</v>
      </c>
      <c r="G2904">
        <v>35.772199999999998</v>
      </c>
      <c r="H2904">
        <v>20.2</v>
      </c>
      <c r="I2904">
        <v>5.0542899999999999</v>
      </c>
      <c r="J2904">
        <v>40.176499999999997</v>
      </c>
      <c r="K2904">
        <v>56.195999999999998</v>
      </c>
      <c r="L2904">
        <v>61.0334</v>
      </c>
      <c r="M2904">
        <v>10.145300000000001</v>
      </c>
      <c r="N2904">
        <v>20.547499999999999</v>
      </c>
      <c r="O2904">
        <v>21.860199999999999</v>
      </c>
      <c r="P2904">
        <v>29.491</v>
      </c>
      <c r="Q2904">
        <v>1.7989999999999999</v>
      </c>
      <c r="R2904">
        <v>47.317700000000002</v>
      </c>
      <c r="S2904">
        <v>10.012499999999999</v>
      </c>
      <c r="T2904">
        <v>16.4983</v>
      </c>
      <c r="U2904">
        <v>77.579800000000006</v>
      </c>
      <c r="V2904">
        <v>20.216100000000001</v>
      </c>
      <c r="W2904">
        <v>21.532800000000002</v>
      </c>
      <c r="X2904">
        <v>29.7608</v>
      </c>
      <c r="Y2904">
        <v>111.3077</v>
      </c>
      <c r="Z2904">
        <v>12.938800000000001</v>
      </c>
      <c r="AA2904">
        <v>17.84</v>
      </c>
      <c r="AB2904">
        <v>40.276699999999998</v>
      </c>
      <c r="AC2904">
        <v>23.1751</v>
      </c>
      <c r="AD2904">
        <v>18.649999999999999</v>
      </c>
      <c r="AE2904">
        <v>54.664099999999998</v>
      </c>
      <c r="AF2904">
        <v>19.842600000000001</v>
      </c>
      <c r="AG2904">
        <v>16.065000000000001</v>
      </c>
      <c r="AH2904">
        <v>27.4041</v>
      </c>
      <c r="AI2904">
        <v>11.522500000000001</v>
      </c>
      <c r="AJ2904">
        <v>39.087299999999999</v>
      </c>
      <c r="AK2904" t="e">
        <v>#N/A</v>
      </c>
      <c r="AL2904">
        <v>33.334200000000003</v>
      </c>
      <c r="AM2904">
        <v>29.995000000000001</v>
      </c>
      <c r="AN2904">
        <v>46.523499999999999</v>
      </c>
      <c r="AO2904">
        <v>21.513500000000001</v>
      </c>
      <c r="AP2904">
        <v>14.180300000000001</v>
      </c>
      <c r="AQ2904">
        <v>33.153399999999998</v>
      </c>
      <c r="AR2904">
        <v>22.066199999999998</v>
      </c>
    </row>
    <row r="2905" spans="1:44" x14ac:dyDescent="0.25">
      <c r="A2905" s="1">
        <v>40773</v>
      </c>
      <c r="B2905">
        <v>50.129899999999999</v>
      </c>
      <c r="C2905">
        <v>7.7478699999999998</v>
      </c>
      <c r="D2905">
        <v>15.3026</v>
      </c>
      <c r="E2905">
        <v>29.694199999999999</v>
      </c>
      <c r="F2905">
        <v>16.058300000000003</v>
      </c>
      <c r="G2905">
        <v>34.677799999999998</v>
      </c>
      <c r="H2905">
        <v>19.93</v>
      </c>
      <c r="I2905">
        <v>4.7851499999999998</v>
      </c>
      <c r="J2905">
        <v>38.3628</v>
      </c>
      <c r="K2905">
        <v>53.8339</v>
      </c>
      <c r="L2905">
        <v>58.697099999999999</v>
      </c>
      <c r="M2905">
        <v>9.6798800000000007</v>
      </c>
      <c r="N2905">
        <v>19.405000000000001</v>
      </c>
      <c r="O2905">
        <v>21.541399999999999</v>
      </c>
      <c r="P2905">
        <v>28.231200000000001</v>
      </c>
      <c r="Q2905">
        <v>2.2559999999999998</v>
      </c>
      <c r="R2905">
        <v>45.603400000000001</v>
      </c>
      <c r="S2905">
        <v>9.5345999999999993</v>
      </c>
      <c r="T2905">
        <v>15.62565</v>
      </c>
      <c r="U2905">
        <v>75.423100000000005</v>
      </c>
      <c r="V2905">
        <v>19.148099999999999</v>
      </c>
      <c r="W2905">
        <v>20.882999999999999</v>
      </c>
      <c r="X2905">
        <v>27.878599999999999</v>
      </c>
      <c r="Y2905">
        <v>107.1413</v>
      </c>
      <c r="Z2905">
        <v>12.468500000000001</v>
      </c>
      <c r="AA2905">
        <v>16.98</v>
      </c>
      <c r="AB2905">
        <v>39.884700000000002</v>
      </c>
      <c r="AC2905">
        <v>22.4681</v>
      </c>
      <c r="AD2905">
        <v>18.41</v>
      </c>
      <c r="AE2905">
        <v>53.885399999999997</v>
      </c>
      <c r="AF2905">
        <v>19.614600000000003</v>
      </c>
      <c r="AG2905">
        <v>15.814</v>
      </c>
      <c r="AH2905">
        <v>26.730399999999999</v>
      </c>
      <c r="AI2905">
        <v>11.119300000000001</v>
      </c>
      <c r="AJ2905">
        <v>38.863900000000001</v>
      </c>
      <c r="AK2905" t="e">
        <v>#N/A</v>
      </c>
      <c r="AL2905">
        <v>32.034199999999998</v>
      </c>
      <c r="AM2905">
        <v>29.131900000000002</v>
      </c>
      <c r="AN2905">
        <v>44.316400000000002</v>
      </c>
      <c r="AO2905">
        <v>21.346599999999999</v>
      </c>
      <c r="AP2905">
        <v>13.657500000000001</v>
      </c>
      <c r="AQ2905">
        <v>33.558100000000003</v>
      </c>
      <c r="AR2905">
        <v>21.685600000000001</v>
      </c>
    </row>
    <row r="2906" spans="1:44" x14ac:dyDescent="0.25">
      <c r="A2906" s="1">
        <v>40774</v>
      </c>
      <c r="B2906">
        <v>49.718400000000003</v>
      </c>
      <c r="C2906">
        <v>7.5374999999999996</v>
      </c>
      <c r="D2906">
        <v>15.291600000000001</v>
      </c>
      <c r="E2906">
        <v>29.788399999999999</v>
      </c>
      <c r="F2906">
        <v>15.1904</v>
      </c>
      <c r="G2906">
        <v>33.691099999999999</v>
      </c>
      <c r="H2906">
        <v>19.63</v>
      </c>
      <c r="I2906">
        <v>4.7524899999999999</v>
      </c>
      <c r="J2906">
        <v>37.416200000000003</v>
      </c>
      <c r="K2906">
        <v>51.605800000000002</v>
      </c>
      <c r="L2906">
        <v>58.6633</v>
      </c>
      <c r="M2906">
        <v>9.7141599999999997</v>
      </c>
      <c r="N2906">
        <v>18.545200000000001</v>
      </c>
      <c r="O2906">
        <v>21.3078</v>
      </c>
      <c r="P2906">
        <v>27.8123</v>
      </c>
      <c r="Q2906">
        <v>2.069</v>
      </c>
      <c r="R2906">
        <v>44.820700000000002</v>
      </c>
      <c r="S2906">
        <v>9.3687500000000004</v>
      </c>
      <c r="T2906">
        <v>14.753</v>
      </c>
      <c r="U2906">
        <v>74.420199999999994</v>
      </c>
      <c r="V2906">
        <v>15.2963</v>
      </c>
      <c r="W2906">
        <v>20.6782</v>
      </c>
      <c r="X2906">
        <v>27.476400000000002</v>
      </c>
      <c r="Y2906">
        <v>102.91330000000001</v>
      </c>
      <c r="Z2906">
        <v>12.0892</v>
      </c>
      <c r="AA2906">
        <v>16.37</v>
      </c>
      <c r="AB2906">
        <v>39.8277</v>
      </c>
      <c r="AC2906">
        <v>21.907399999999999</v>
      </c>
      <c r="AD2906">
        <v>18.34</v>
      </c>
      <c r="AE2906">
        <v>54.844000000000001</v>
      </c>
      <c r="AF2906">
        <v>19.386600000000001</v>
      </c>
      <c r="AG2906">
        <v>15.3994</v>
      </c>
      <c r="AH2906">
        <v>26.253</v>
      </c>
      <c r="AI2906">
        <v>11.081899999999999</v>
      </c>
      <c r="AJ2906">
        <v>38.884399999999999</v>
      </c>
      <c r="AK2906" t="e">
        <v>#N/A</v>
      </c>
      <c r="AL2906">
        <v>31.7865</v>
      </c>
      <c r="AM2906">
        <v>28.721599999999999</v>
      </c>
      <c r="AN2906">
        <v>43.831699999999998</v>
      </c>
      <c r="AO2906">
        <v>21.103899999999999</v>
      </c>
      <c r="AP2906">
        <v>13.5251</v>
      </c>
      <c r="AQ2906">
        <v>33.850900000000003</v>
      </c>
      <c r="AR2906">
        <v>21.195699999999999</v>
      </c>
    </row>
    <row r="2907" spans="1:44" x14ac:dyDescent="0.25">
      <c r="A2907" s="1">
        <v>40777</v>
      </c>
      <c r="B2907">
        <v>49.673400000000001</v>
      </c>
      <c r="C2907">
        <v>7.53634</v>
      </c>
      <c r="D2907">
        <v>15.350899999999999</v>
      </c>
      <c r="E2907">
        <v>29.817499999999999</v>
      </c>
      <c r="F2907">
        <v>14.9078</v>
      </c>
      <c r="G2907">
        <v>33.664299999999997</v>
      </c>
      <c r="H2907">
        <v>19.86</v>
      </c>
      <c r="I2907">
        <v>4.3689799999999996</v>
      </c>
      <c r="J2907">
        <v>37.8887</v>
      </c>
      <c r="K2907">
        <v>51.454000000000001</v>
      </c>
      <c r="L2907">
        <v>58.555500000000002</v>
      </c>
      <c r="M2907">
        <v>9.6503200000000007</v>
      </c>
      <c r="N2907">
        <v>18.0182</v>
      </c>
      <c r="O2907">
        <v>21.3203</v>
      </c>
      <c r="P2907">
        <v>27.7773</v>
      </c>
      <c r="Q2907">
        <v>1.9039999999999999</v>
      </c>
      <c r="R2907">
        <v>44.9771</v>
      </c>
      <c r="S2907">
        <v>9.3629499999999997</v>
      </c>
      <c r="T2907">
        <v>14.4254</v>
      </c>
      <c r="U2907">
        <v>70.786500000000004</v>
      </c>
      <c r="V2907">
        <v>15.8164</v>
      </c>
      <c r="W2907">
        <v>20.896899999999999</v>
      </c>
      <c r="X2907">
        <v>27.2605</v>
      </c>
      <c r="Y2907">
        <v>103.6521</v>
      </c>
      <c r="Z2907">
        <v>12.1852</v>
      </c>
      <c r="AA2907">
        <v>16.100000000000001</v>
      </c>
      <c r="AB2907">
        <v>39.844799999999999</v>
      </c>
      <c r="AC2907">
        <v>21.2666</v>
      </c>
      <c r="AD2907">
        <v>18.3</v>
      </c>
      <c r="AE2907">
        <v>55.07</v>
      </c>
      <c r="AF2907">
        <v>19.379799999999999</v>
      </c>
      <c r="AG2907">
        <v>15.3248</v>
      </c>
      <c r="AH2907">
        <v>26.4255</v>
      </c>
      <c r="AI2907">
        <v>11.066700000000001</v>
      </c>
      <c r="AJ2907">
        <v>39.286299999999997</v>
      </c>
      <c r="AK2907" t="e">
        <v>#N/A</v>
      </c>
      <c r="AL2907">
        <v>31.506599999999999</v>
      </c>
      <c r="AM2907">
        <v>28.857700000000001</v>
      </c>
      <c r="AN2907">
        <v>43.895800000000001</v>
      </c>
      <c r="AO2907">
        <v>21.1297</v>
      </c>
      <c r="AP2907">
        <v>13.531000000000001</v>
      </c>
      <c r="AQ2907">
        <v>33.714100000000002</v>
      </c>
      <c r="AR2907">
        <v>21.267499999999998</v>
      </c>
    </row>
    <row r="2908" spans="1:44" x14ac:dyDescent="0.25">
      <c r="A2908" s="1">
        <v>40778</v>
      </c>
      <c r="B2908">
        <v>51.255000000000003</v>
      </c>
      <c r="C2908">
        <v>7.8117099999999997</v>
      </c>
      <c r="D2908">
        <v>15.636100000000001</v>
      </c>
      <c r="E2908">
        <v>30.929099999999998</v>
      </c>
      <c r="F2908">
        <v>15.627700000000001</v>
      </c>
      <c r="G2908">
        <v>35.165500000000002</v>
      </c>
      <c r="H2908">
        <v>19.95</v>
      </c>
      <c r="I2908">
        <v>4.2727500000000003</v>
      </c>
      <c r="J2908">
        <v>39.306199999999997</v>
      </c>
      <c r="K2908">
        <v>53.263100000000001</v>
      </c>
      <c r="L2908">
        <v>60.877800000000001</v>
      </c>
      <c r="M2908">
        <v>9.8931900000000006</v>
      </c>
      <c r="N2908">
        <v>18.825399999999998</v>
      </c>
      <c r="O2908">
        <v>21.813400000000001</v>
      </c>
      <c r="P2908">
        <v>28.693899999999999</v>
      </c>
      <c r="Q2908">
        <v>1.8879999999999999</v>
      </c>
      <c r="R2908">
        <v>47.047400000000003</v>
      </c>
      <c r="S2908">
        <v>9.5967599999999997</v>
      </c>
      <c r="T2908">
        <v>14.6083</v>
      </c>
      <c r="U2908">
        <v>70.778499999999994</v>
      </c>
      <c r="V2908">
        <v>15.8208</v>
      </c>
      <c r="W2908">
        <v>21.361599999999999</v>
      </c>
      <c r="X2908">
        <v>28.606200000000001</v>
      </c>
      <c r="Y2908">
        <v>106.77070000000001</v>
      </c>
      <c r="Z2908">
        <v>12.3507</v>
      </c>
      <c r="AA2908">
        <v>16.2</v>
      </c>
      <c r="AB2908">
        <v>40.7639</v>
      </c>
      <c r="AC2908">
        <v>22.063500000000001</v>
      </c>
      <c r="AD2908">
        <v>18.260000000000002</v>
      </c>
      <c r="AE2908">
        <v>55.990400000000001</v>
      </c>
      <c r="AF2908">
        <v>19.7028</v>
      </c>
      <c r="AG2908">
        <v>15.7441</v>
      </c>
      <c r="AH2908">
        <v>27.778099999999998</v>
      </c>
      <c r="AI2908">
        <v>11.372199999999999</v>
      </c>
      <c r="AJ2908">
        <v>39.984400000000001</v>
      </c>
      <c r="AK2908" t="e">
        <v>#N/A</v>
      </c>
      <c r="AL2908">
        <v>31.546900000000001</v>
      </c>
      <c r="AM2908">
        <v>29.590800000000002</v>
      </c>
      <c r="AN2908">
        <v>45.2014</v>
      </c>
      <c r="AO2908">
        <v>21.747599999999998</v>
      </c>
      <c r="AP2908">
        <v>14.1579</v>
      </c>
      <c r="AQ2908">
        <v>34.256500000000003</v>
      </c>
      <c r="AR2908">
        <v>21.254999999999999</v>
      </c>
    </row>
    <row r="2909" spans="1:44" x14ac:dyDescent="0.25">
      <c r="A2909" s="1">
        <v>40779</v>
      </c>
      <c r="B2909">
        <v>51.7577</v>
      </c>
      <c r="C2909">
        <v>7.9547699999999999</v>
      </c>
      <c r="D2909">
        <v>15.6912</v>
      </c>
      <c r="E2909">
        <v>32.099499999999999</v>
      </c>
      <c r="F2909">
        <v>16.089600000000001</v>
      </c>
      <c r="G2909">
        <v>35.479399999999998</v>
      </c>
      <c r="H2909">
        <v>20.22</v>
      </c>
      <c r="I2909">
        <v>4.7503299999999999</v>
      </c>
      <c r="J2909">
        <v>39.981400000000001</v>
      </c>
      <c r="K2909">
        <v>54.926600000000001</v>
      </c>
      <c r="L2909">
        <v>61.1631</v>
      </c>
      <c r="M2909">
        <v>9.9259000000000004</v>
      </c>
      <c r="N2909">
        <v>19.6435</v>
      </c>
      <c r="O2909">
        <v>22.0535</v>
      </c>
      <c r="P2909">
        <v>29.188400000000001</v>
      </c>
      <c r="Q2909">
        <v>1.82</v>
      </c>
      <c r="R2909">
        <v>47.065199999999997</v>
      </c>
      <c r="S2909">
        <v>9.7274200000000004</v>
      </c>
      <c r="T2909">
        <v>14.843299999999999</v>
      </c>
      <c r="U2909">
        <v>73.210400000000007</v>
      </c>
      <c r="V2909">
        <v>16.285399999999999</v>
      </c>
      <c r="W2909">
        <v>22.219100000000001</v>
      </c>
      <c r="X2909">
        <v>29.092099999999999</v>
      </c>
      <c r="Y2909">
        <v>108.57389999999999</v>
      </c>
      <c r="Z2909">
        <v>12.4321</v>
      </c>
      <c r="AA2909">
        <v>16.670000000000002</v>
      </c>
      <c r="AB2909">
        <v>41.197899999999997</v>
      </c>
      <c r="AC2909">
        <v>22.775400000000001</v>
      </c>
      <c r="AD2909">
        <v>18.47</v>
      </c>
      <c r="AE2909">
        <v>56.4788</v>
      </c>
      <c r="AF2909">
        <v>19.921700000000001</v>
      </c>
      <c r="AG2909">
        <v>15.890599999999999</v>
      </c>
      <c r="AH2909">
        <v>28.569900000000001</v>
      </c>
      <c r="AI2909">
        <v>11.495100000000001</v>
      </c>
      <c r="AJ2909">
        <v>40.249099999999999</v>
      </c>
      <c r="AK2909" t="e">
        <v>#N/A</v>
      </c>
      <c r="AL2909">
        <v>31.712800000000001</v>
      </c>
      <c r="AM2909">
        <v>30.337499999999999</v>
      </c>
      <c r="AN2909">
        <v>46.250799999999998</v>
      </c>
      <c r="AO2909">
        <v>22.100300000000001</v>
      </c>
      <c r="AP2909">
        <v>14.628299999999999</v>
      </c>
      <c r="AQ2909">
        <v>34.428600000000003</v>
      </c>
      <c r="AR2909">
        <v>21.562999999999999</v>
      </c>
    </row>
    <row r="2910" spans="1:44" x14ac:dyDescent="0.25">
      <c r="A2910" s="1">
        <v>40780</v>
      </c>
      <c r="B2910">
        <v>50.435400000000001</v>
      </c>
      <c r="C2910">
        <v>7.77196</v>
      </c>
      <c r="D2910">
        <v>15.428100000000001</v>
      </c>
      <c r="E2910">
        <v>32.126300000000001</v>
      </c>
      <c r="F2910">
        <v>15.723599999999999</v>
      </c>
      <c r="G2910">
        <v>35.269399999999997</v>
      </c>
      <c r="H2910">
        <v>20.27</v>
      </c>
      <c r="I2910">
        <v>5.2020999999999997</v>
      </c>
      <c r="J2910">
        <v>39.623800000000003</v>
      </c>
      <c r="K2910">
        <v>53.577199999999998</v>
      </c>
      <c r="L2910">
        <v>60.179000000000002</v>
      </c>
      <c r="M2910">
        <v>9.6879399999999993</v>
      </c>
      <c r="N2910">
        <v>20.609100000000002</v>
      </c>
      <c r="O2910">
        <v>21.525700000000001</v>
      </c>
      <c r="P2910">
        <v>28.794899999999998</v>
      </c>
      <c r="Q2910">
        <v>1.8939999999999999</v>
      </c>
      <c r="R2910">
        <v>45.960999999999999</v>
      </c>
      <c r="S2910">
        <v>9.5663099999999996</v>
      </c>
      <c r="T2910">
        <v>14.806100000000001</v>
      </c>
      <c r="U2910">
        <v>72.944000000000003</v>
      </c>
      <c r="V2910">
        <v>16.179200000000002</v>
      </c>
      <c r="W2910">
        <v>21.8901</v>
      </c>
      <c r="X2910">
        <v>29.0518</v>
      </c>
      <c r="Y2910">
        <v>107.8729</v>
      </c>
      <c r="Z2910">
        <v>12.2011</v>
      </c>
      <c r="AA2910">
        <v>17.2</v>
      </c>
      <c r="AB2910">
        <v>40.607100000000003</v>
      </c>
      <c r="AC2910">
        <v>22.7196</v>
      </c>
      <c r="AD2910">
        <v>18.440000000000001</v>
      </c>
      <c r="AE2910">
        <v>55.623699999999999</v>
      </c>
      <c r="AF2910">
        <v>19.705200000000001</v>
      </c>
      <c r="AG2910">
        <v>15.6898</v>
      </c>
      <c r="AH2910">
        <v>27.908000000000001</v>
      </c>
      <c r="AI2910">
        <v>11.2334</v>
      </c>
      <c r="AJ2910">
        <v>39.778100000000002</v>
      </c>
      <c r="AK2910" t="e">
        <v>#N/A</v>
      </c>
      <c r="AL2910">
        <v>30.758400000000002</v>
      </c>
      <c r="AM2910">
        <v>29.814299999999999</v>
      </c>
      <c r="AN2910">
        <v>45.851900000000001</v>
      </c>
      <c r="AO2910">
        <v>21.689599999999999</v>
      </c>
      <c r="AP2910">
        <v>14.252800000000001</v>
      </c>
      <c r="AQ2910">
        <v>34.017499999999998</v>
      </c>
      <c r="AR2910">
        <v>21.244599999999998</v>
      </c>
    </row>
    <row r="2911" spans="1:44" x14ac:dyDescent="0.25">
      <c r="A2911" s="1">
        <v>40781</v>
      </c>
      <c r="B2911">
        <v>51.688200000000002</v>
      </c>
      <c r="C2911">
        <v>7.9652099999999999</v>
      </c>
      <c r="D2911">
        <v>15.6241</v>
      </c>
      <c r="E2911">
        <v>32.436300000000003</v>
      </c>
      <c r="F2911">
        <v>15.925599999999999</v>
      </c>
      <c r="G2911">
        <v>36.255299999999998</v>
      </c>
      <c r="H2911">
        <v>20</v>
      </c>
      <c r="I2911">
        <v>5.2848899999999999</v>
      </c>
      <c r="J2911">
        <v>40.788499999999999</v>
      </c>
      <c r="K2911">
        <v>54.890099999999997</v>
      </c>
      <c r="L2911">
        <v>60.83</v>
      </c>
      <c r="M2911">
        <v>9.8571500000000007</v>
      </c>
      <c r="N2911">
        <v>20.647500000000001</v>
      </c>
      <c r="O2911">
        <v>21.726700000000001</v>
      </c>
      <c r="P2911">
        <v>29.238499999999998</v>
      </c>
      <c r="Q2911">
        <v>1.9570000000000001</v>
      </c>
      <c r="R2911">
        <v>46.589199999999998</v>
      </c>
      <c r="S2911">
        <v>9.6367700000000003</v>
      </c>
      <c r="T2911">
        <v>15.207700000000001</v>
      </c>
      <c r="U2911">
        <v>74.325699999999998</v>
      </c>
      <c r="V2911">
        <v>16.068000000000001</v>
      </c>
      <c r="W2911">
        <v>22.027200000000001</v>
      </c>
      <c r="X2911">
        <v>29.584</v>
      </c>
      <c r="Y2911">
        <v>110.3605</v>
      </c>
      <c r="Z2911">
        <v>12.4399</v>
      </c>
      <c r="AA2911">
        <v>16.989999999999998</v>
      </c>
      <c r="AB2911">
        <v>40.747599999999998</v>
      </c>
      <c r="AC2911">
        <v>23.066400000000002</v>
      </c>
      <c r="AD2911">
        <v>17.93</v>
      </c>
      <c r="AE2911">
        <v>56.474800000000002</v>
      </c>
      <c r="AF2911">
        <v>19.778700000000001</v>
      </c>
      <c r="AG2911">
        <v>16.148700000000002</v>
      </c>
      <c r="AH2911">
        <v>28.794899999999998</v>
      </c>
      <c r="AI2911">
        <v>11.4071</v>
      </c>
      <c r="AJ2911">
        <v>39.8643</v>
      </c>
      <c r="AK2911" t="e">
        <v>#N/A</v>
      </c>
      <c r="AL2911">
        <v>31.0044</v>
      </c>
      <c r="AM2911">
        <v>30.277000000000001</v>
      </c>
      <c r="AN2911">
        <v>46.447699999999998</v>
      </c>
      <c r="AO2911">
        <v>21.716699999999999</v>
      </c>
      <c r="AP2911">
        <v>14.569900000000001</v>
      </c>
      <c r="AQ2911">
        <v>34.198799999999999</v>
      </c>
      <c r="AR2911">
        <v>21.536300000000001</v>
      </c>
    </row>
    <row r="2912" spans="1:44" x14ac:dyDescent="0.25">
      <c r="A2912" s="1">
        <v>40784</v>
      </c>
      <c r="B2912">
        <v>52.727200000000003</v>
      </c>
      <c r="C2912">
        <v>8.2923299999999998</v>
      </c>
      <c r="D2912">
        <v>15.815799999999999</v>
      </c>
      <c r="E2912">
        <v>32.292499999999997</v>
      </c>
      <c r="F2912">
        <v>17.0166</v>
      </c>
      <c r="G2912">
        <v>36.643000000000001</v>
      </c>
      <c r="H2912">
        <v>20.13</v>
      </c>
      <c r="I2912">
        <v>5.6804600000000001</v>
      </c>
      <c r="J2912">
        <v>41.711300000000001</v>
      </c>
      <c r="K2912">
        <v>56.484000000000002</v>
      </c>
      <c r="L2912">
        <v>61.653199999999998</v>
      </c>
      <c r="M2912">
        <v>10.068</v>
      </c>
      <c r="N2912">
        <v>21.523900000000001</v>
      </c>
      <c r="O2912">
        <v>21.987100000000002</v>
      </c>
      <c r="P2912">
        <v>29.956199999999999</v>
      </c>
      <c r="Q2912">
        <v>2.0939999999999999</v>
      </c>
      <c r="R2912">
        <v>47.259500000000003</v>
      </c>
      <c r="S2912">
        <v>9.8884500000000006</v>
      </c>
      <c r="T2912">
        <v>15.726699999999999</v>
      </c>
      <c r="U2912">
        <v>76.745999999999995</v>
      </c>
      <c r="V2912">
        <v>16.810400000000001</v>
      </c>
      <c r="W2912">
        <v>21.891500000000001</v>
      </c>
      <c r="X2912">
        <v>30.3934</v>
      </c>
      <c r="Y2912">
        <v>111.97029999999999</v>
      </c>
      <c r="Z2912">
        <v>12.698499999999999</v>
      </c>
      <c r="AA2912">
        <v>17.899999999999999</v>
      </c>
      <c r="AB2912">
        <v>41.504199999999997</v>
      </c>
      <c r="AC2912">
        <v>23.8367</v>
      </c>
      <c r="AD2912">
        <v>18.57</v>
      </c>
      <c r="AE2912">
        <v>56.680300000000003</v>
      </c>
      <c r="AF2912">
        <v>19.989000000000001</v>
      </c>
      <c r="AG2912">
        <v>16.428999999999998</v>
      </c>
      <c r="AH2912">
        <v>29.372399999999999</v>
      </c>
      <c r="AI2912">
        <v>11.757400000000001</v>
      </c>
      <c r="AJ2912">
        <v>39.959699999999998</v>
      </c>
      <c r="AK2912" t="e">
        <v>#N/A</v>
      </c>
      <c r="AL2912">
        <v>32.385899999999999</v>
      </c>
      <c r="AM2912">
        <v>30.783999999999999</v>
      </c>
      <c r="AN2912">
        <v>47.665700000000001</v>
      </c>
      <c r="AO2912">
        <v>21.8187</v>
      </c>
      <c r="AP2912">
        <v>14.6075</v>
      </c>
      <c r="AQ2912">
        <v>34.184600000000003</v>
      </c>
      <c r="AR2912">
        <v>21.912099999999999</v>
      </c>
    </row>
    <row r="2913" spans="1:44" x14ac:dyDescent="0.25">
      <c r="A2913" s="1">
        <v>40785</v>
      </c>
      <c r="B2913">
        <v>53.018999999999998</v>
      </c>
      <c r="C2913">
        <v>8.3009400000000007</v>
      </c>
      <c r="D2913">
        <v>16.0518</v>
      </c>
      <c r="E2913">
        <v>32.556699999999999</v>
      </c>
      <c r="F2913">
        <v>17.048500000000001</v>
      </c>
      <c r="G2913">
        <v>36.8611</v>
      </c>
      <c r="H2913">
        <v>20.46</v>
      </c>
      <c r="I2913">
        <v>5.5301</v>
      </c>
      <c r="J2913">
        <v>42.886299999999999</v>
      </c>
      <c r="K2913">
        <v>57.900199999999998</v>
      </c>
      <c r="L2913">
        <v>61.8035</v>
      </c>
      <c r="M2913">
        <v>10.056699999999999</v>
      </c>
      <c r="N2913">
        <v>21.4087</v>
      </c>
      <c r="O2913">
        <v>22.158100000000001</v>
      </c>
      <c r="P2913">
        <v>30.5898</v>
      </c>
      <c r="Q2913">
        <v>2.2469999999999999</v>
      </c>
      <c r="R2913">
        <v>47.403799999999997</v>
      </c>
      <c r="S2913">
        <v>9.9964300000000001</v>
      </c>
      <c r="T2913">
        <v>15.6798</v>
      </c>
      <c r="U2913">
        <v>76.768600000000006</v>
      </c>
      <c r="V2913">
        <v>16.8643</v>
      </c>
      <c r="W2913">
        <v>21.8611</v>
      </c>
      <c r="X2913">
        <v>30.761399999999998</v>
      </c>
      <c r="Y2913">
        <v>112.5594</v>
      </c>
      <c r="Z2913">
        <v>12.7356</v>
      </c>
      <c r="AA2913">
        <v>18.07</v>
      </c>
      <c r="AB2913">
        <v>41.6922</v>
      </c>
      <c r="AC2913">
        <v>23.607800000000001</v>
      </c>
      <c r="AD2913">
        <v>18.68</v>
      </c>
      <c r="AE2913">
        <v>57.2746</v>
      </c>
      <c r="AF2913">
        <v>20.255700000000001</v>
      </c>
      <c r="AG2913">
        <v>16.775400000000001</v>
      </c>
      <c r="AH2913">
        <v>28.8215</v>
      </c>
      <c r="AI2913">
        <v>11.8268</v>
      </c>
      <c r="AJ2913">
        <v>40.456800000000001</v>
      </c>
      <c r="AK2913" t="e">
        <v>#N/A</v>
      </c>
      <c r="AL2913">
        <v>32.230400000000003</v>
      </c>
      <c r="AM2913">
        <v>31.310099999999998</v>
      </c>
      <c r="AN2913">
        <v>47.875700000000002</v>
      </c>
      <c r="AO2913">
        <v>22.050699999999999</v>
      </c>
      <c r="AP2913">
        <v>14.922800000000001</v>
      </c>
      <c r="AQ2913">
        <v>34.147100000000002</v>
      </c>
      <c r="AR2913">
        <v>22.320599999999999</v>
      </c>
    </row>
    <row r="2914" spans="1:44" x14ac:dyDescent="0.25">
      <c r="A2914" s="1">
        <v>40786</v>
      </c>
      <c r="B2914">
        <v>53.428800000000003</v>
      </c>
      <c r="C2914">
        <v>8.5678999999999998</v>
      </c>
      <c r="D2914">
        <v>16.0991</v>
      </c>
      <c r="E2914">
        <v>33.148800000000001</v>
      </c>
      <c r="F2914">
        <v>17.285299999999999</v>
      </c>
      <c r="G2914">
        <v>36.252600000000001</v>
      </c>
      <c r="H2914">
        <v>19.7</v>
      </c>
      <c r="I2914">
        <v>5.5503799999999996</v>
      </c>
      <c r="J2914">
        <v>43.281100000000002</v>
      </c>
      <c r="K2914">
        <v>58.459499999999998</v>
      </c>
      <c r="L2914">
        <v>61.867400000000004</v>
      </c>
      <c r="M2914">
        <v>10.0489</v>
      </c>
      <c r="N2914">
        <v>21.413399999999999</v>
      </c>
      <c r="O2914">
        <v>22.271000000000001</v>
      </c>
      <c r="P2914">
        <v>30.5197</v>
      </c>
      <c r="Q2914">
        <v>2.2749999999999999</v>
      </c>
      <c r="R2914">
        <v>47.316600000000001</v>
      </c>
      <c r="S2914">
        <v>10.0806</v>
      </c>
      <c r="T2914">
        <v>15.9261</v>
      </c>
      <c r="U2914">
        <v>77.204499999999996</v>
      </c>
      <c r="V2914">
        <v>16.795300000000001</v>
      </c>
      <c r="W2914">
        <v>21.665099999999999</v>
      </c>
      <c r="X2914">
        <v>30.996400000000001</v>
      </c>
      <c r="Y2914">
        <v>111.7953</v>
      </c>
      <c r="Z2914">
        <v>12.6244</v>
      </c>
      <c r="AA2914">
        <v>18.2</v>
      </c>
      <c r="AB2914">
        <v>41.572600000000001</v>
      </c>
      <c r="AC2914">
        <v>23.846900000000002</v>
      </c>
      <c r="AD2914">
        <v>19.03</v>
      </c>
      <c r="AE2914">
        <v>56.851700000000001</v>
      </c>
      <c r="AF2914">
        <v>20.435400000000001</v>
      </c>
      <c r="AG2914">
        <v>16.955500000000001</v>
      </c>
      <c r="AH2914">
        <v>28.818899999999999</v>
      </c>
      <c r="AI2914">
        <v>11.8499</v>
      </c>
      <c r="AJ2914">
        <v>40.436700000000002</v>
      </c>
      <c r="AK2914" t="e">
        <v>#N/A</v>
      </c>
      <c r="AL2914">
        <v>32.283299999999997</v>
      </c>
      <c r="AM2914">
        <v>31.3645</v>
      </c>
      <c r="AN2914">
        <v>48.0336</v>
      </c>
      <c r="AO2914">
        <v>21.892700000000001</v>
      </c>
      <c r="AP2914">
        <v>14.864800000000001</v>
      </c>
      <c r="AQ2914">
        <v>34.272100000000002</v>
      </c>
      <c r="AR2914">
        <v>22.564399999999999</v>
      </c>
    </row>
    <row r="2915" spans="1:44" x14ac:dyDescent="0.25">
      <c r="A2915" s="1">
        <v>40787</v>
      </c>
      <c r="B2915">
        <v>53.166699999999999</v>
      </c>
      <c r="C2915">
        <v>8.46373</v>
      </c>
      <c r="D2915">
        <v>16.243099999999998</v>
      </c>
      <c r="E2915">
        <v>33.410200000000003</v>
      </c>
      <c r="F2915">
        <v>17.1191</v>
      </c>
      <c r="G2915">
        <v>36.339700000000001</v>
      </c>
      <c r="H2915">
        <v>19.940000000000001</v>
      </c>
      <c r="I2915">
        <v>5.4426899999999998</v>
      </c>
      <c r="J2915">
        <v>43.257199999999997</v>
      </c>
      <c r="K2915">
        <v>57.588099999999997</v>
      </c>
      <c r="L2915">
        <v>62.423699999999997</v>
      </c>
      <c r="M2915">
        <v>10.2753</v>
      </c>
      <c r="N2915">
        <v>20.942299999999999</v>
      </c>
      <c r="O2915">
        <v>22.518599999999999</v>
      </c>
      <c r="P2915">
        <v>30.597300000000001</v>
      </c>
      <c r="Q2915">
        <v>2.298</v>
      </c>
      <c r="R2915">
        <v>47.5075</v>
      </c>
      <c r="S2915">
        <v>10.1408</v>
      </c>
      <c r="T2915">
        <v>15.4396</v>
      </c>
      <c r="U2915">
        <v>75.320999999999998</v>
      </c>
      <c r="V2915">
        <v>16.7805</v>
      </c>
      <c r="W2915">
        <v>21.62</v>
      </c>
      <c r="X2915">
        <v>30.7576</v>
      </c>
      <c r="Y2915">
        <v>112.0604</v>
      </c>
      <c r="Z2915">
        <v>12.7004</v>
      </c>
      <c r="AA2915">
        <v>18.47</v>
      </c>
      <c r="AB2915">
        <v>41.746000000000002</v>
      </c>
      <c r="AC2915">
        <v>23.345300000000002</v>
      </c>
      <c r="AD2915">
        <v>19.11</v>
      </c>
      <c r="AE2915">
        <v>57.323900000000002</v>
      </c>
      <c r="AF2915">
        <v>20.552800000000001</v>
      </c>
      <c r="AG2915">
        <v>16.932099999999998</v>
      </c>
      <c r="AH2915">
        <v>29.194600000000001</v>
      </c>
      <c r="AI2915">
        <v>11.955299999999999</v>
      </c>
      <c r="AJ2915">
        <v>40.659700000000001</v>
      </c>
      <c r="AK2915" t="e">
        <v>#N/A</v>
      </c>
      <c r="AL2915">
        <v>32.520299999999999</v>
      </c>
      <c r="AM2915">
        <v>31.5198</v>
      </c>
      <c r="AN2915">
        <v>47.796700000000001</v>
      </c>
      <c r="AO2915">
        <v>21.9681</v>
      </c>
      <c r="AP2915">
        <v>15.010899999999999</v>
      </c>
      <c r="AQ2915">
        <v>34.341999999999999</v>
      </c>
      <c r="AR2915">
        <v>22.369399999999999</v>
      </c>
    </row>
    <row r="2916" spans="1:44" x14ac:dyDescent="0.25">
      <c r="A2916" s="1">
        <v>40788</v>
      </c>
      <c r="B2916">
        <v>51.790500000000002</v>
      </c>
      <c r="C2916">
        <v>8.1694899999999997</v>
      </c>
      <c r="D2916">
        <v>16.037199999999999</v>
      </c>
      <c r="E2916">
        <v>32.7911</v>
      </c>
      <c r="F2916">
        <v>16.366599999999998</v>
      </c>
      <c r="G2916">
        <v>35.719099999999997</v>
      </c>
      <c r="H2916">
        <v>19.8</v>
      </c>
      <c r="I2916">
        <v>4.9926899999999996</v>
      </c>
      <c r="J2916">
        <v>42.016199999999998</v>
      </c>
      <c r="K2916">
        <v>55.599400000000003</v>
      </c>
      <c r="L2916">
        <v>61.177999999999997</v>
      </c>
      <c r="M2916">
        <v>10.017300000000001</v>
      </c>
      <c r="N2916">
        <v>19.8538</v>
      </c>
      <c r="O2916">
        <v>22.348099999999999</v>
      </c>
      <c r="P2916">
        <v>29.9694</v>
      </c>
      <c r="Q2916">
        <v>2.21</v>
      </c>
      <c r="R2916">
        <v>46.745699999999999</v>
      </c>
      <c r="S2916">
        <v>9.8739799999999995</v>
      </c>
      <c r="T2916">
        <v>14.8271</v>
      </c>
      <c r="U2916">
        <v>72.092500000000001</v>
      </c>
      <c r="V2916">
        <v>15.9198</v>
      </c>
      <c r="W2916">
        <v>21.172000000000001</v>
      </c>
      <c r="X2916">
        <v>29.869499999999999</v>
      </c>
      <c r="Y2916">
        <v>110.0746</v>
      </c>
      <c r="Z2916">
        <v>12.4855</v>
      </c>
      <c r="AA2916">
        <v>17.78</v>
      </c>
      <c r="AB2916">
        <v>41.033299999999997</v>
      </c>
      <c r="AC2916">
        <v>22.287400000000002</v>
      </c>
      <c r="AD2916">
        <v>18.93</v>
      </c>
      <c r="AE2916">
        <v>56.787999999999997</v>
      </c>
      <c r="AF2916">
        <v>20.264199999999999</v>
      </c>
      <c r="AG2916">
        <v>16.6706</v>
      </c>
      <c r="AH2916">
        <v>28.404399999999999</v>
      </c>
      <c r="AI2916">
        <v>11.6829</v>
      </c>
      <c r="AJ2916">
        <v>40.2624</v>
      </c>
      <c r="AK2916" t="e">
        <v>#N/A</v>
      </c>
      <c r="AL2916">
        <v>31.6937</v>
      </c>
      <c r="AM2916">
        <v>30.6723</v>
      </c>
      <c r="AN2916">
        <v>46.585599999999999</v>
      </c>
      <c r="AO2916">
        <v>21.817900000000002</v>
      </c>
      <c r="AP2916">
        <v>14.6686</v>
      </c>
      <c r="AQ2916">
        <v>33.9833</v>
      </c>
      <c r="AR2916">
        <v>21.7987</v>
      </c>
    </row>
    <row r="2917" spans="1:44" x14ac:dyDescent="0.25">
      <c r="A2917" s="1">
        <v>40793</v>
      </c>
      <c r="B2917">
        <v>53.407200000000003</v>
      </c>
      <c r="C2917">
        <v>8.4416700000000002</v>
      </c>
      <c r="D2917">
        <v>16.452000000000002</v>
      </c>
      <c r="E2917">
        <v>34.311799999999998</v>
      </c>
      <c r="F2917">
        <v>17.837299999999999</v>
      </c>
      <c r="G2917">
        <v>37.2346</v>
      </c>
      <c r="H2917">
        <v>19.84</v>
      </c>
      <c r="I2917">
        <v>5.2315300000000002</v>
      </c>
      <c r="J2917">
        <v>43.2515</v>
      </c>
      <c r="K2917">
        <v>58.655999999999999</v>
      </c>
      <c r="L2917">
        <v>63.988599999999998</v>
      </c>
      <c r="M2917">
        <v>10.4839</v>
      </c>
      <c r="N2917">
        <v>20.575399999999998</v>
      </c>
      <c r="O2917">
        <v>23.041799999999999</v>
      </c>
      <c r="P2917">
        <v>30.8797</v>
      </c>
      <c r="Q2917">
        <v>2.2080000000000002</v>
      </c>
      <c r="R2917">
        <v>48.468699999999998</v>
      </c>
      <c r="S2917">
        <v>10.0535</v>
      </c>
      <c r="T2917">
        <v>15.5975</v>
      </c>
      <c r="U2917">
        <v>74.092600000000004</v>
      </c>
      <c r="V2917">
        <v>16.035299999999999</v>
      </c>
      <c r="W2917">
        <v>21.9634</v>
      </c>
      <c r="X2917">
        <v>31.39</v>
      </c>
      <c r="Y2917">
        <v>112.01300000000001</v>
      </c>
      <c r="Z2917">
        <v>12.964499999999999</v>
      </c>
      <c r="AA2917">
        <v>19.3</v>
      </c>
      <c r="AB2917">
        <v>42.558100000000003</v>
      </c>
      <c r="AC2917">
        <v>22.7593</v>
      </c>
      <c r="AD2917">
        <v>19.2</v>
      </c>
      <c r="AE2917">
        <v>57.8035</v>
      </c>
      <c r="AF2917">
        <v>20.949100000000001</v>
      </c>
      <c r="AG2917">
        <v>17.061900000000001</v>
      </c>
      <c r="AH2917">
        <v>29.695399999999999</v>
      </c>
      <c r="AI2917">
        <v>12.2187</v>
      </c>
      <c r="AJ2917">
        <v>41.001800000000003</v>
      </c>
      <c r="AK2917" t="e">
        <v>#N/A</v>
      </c>
      <c r="AL2917">
        <v>33.269100000000002</v>
      </c>
      <c r="AM2917">
        <v>32.158999999999999</v>
      </c>
      <c r="AN2917">
        <v>48.591299999999997</v>
      </c>
      <c r="AO2917">
        <v>22.195699999999999</v>
      </c>
      <c r="AP2917">
        <v>15.4077</v>
      </c>
      <c r="AQ2917">
        <v>34.772100000000002</v>
      </c>
      <c r="AR2917">
        <v>22.254799999999999</v>
      </c>
    </row>
    <row r="2918" spans="1:44" x14ac:dyDescent="0.25">
      <c r="A2918" s="1">
        <v>40794</v>
      </c>
      <c r="B2918">
        <v>52.508899999999997</v>
      </c>
      <c r="C2918">
        <v>8.2852700000000006</v>
      </c>
      <c r="D2918">
        <v>16.454799999999999</v>
      </c>
      <c r="E2918">
        <v>33.983499999999999</v>
      </c>
      <c r="F2918">
        <v>17.265499999999999</v>
      </c>
      <c r="G2918">
        <v>37.233699999999999</v>
      </c>
      <c r="H2918">
        <v>20.02</v>
      </c>
      <c r="I2918">
        <v>5.0327400000000004</v>
      </c>
      <c r="J2918">
        <v>41.834800000000001</v>
      </c>
      <c r="K2918">
        <v>57.531999999999996</v>
      </c>
      <c r="L2918">
        <v>63.385399999999997</v>
      </c>
      <c r="M2918">
        <v>10.7485</v>
      </c>
      <c r="N2918">
        <v>19.854099999999999</v>
      </c>
      <c r="O2918">
        <v>23.149000000000001</v>
      </c>
      <c r="P2918">
        <v>30.185500000000001</v>
      </c>
      <c r="Q2918">
        <v>2.1739999999999999</v>
      </c>
      <c r="R2918">
        <v>47.895200000000003</v>
      </c>
      <c r="S2918">
        <v>9.9141700000000004</v>
      </c>
      <c r="T2918">
        <v>15.3294</v>
      </c>
      <c r="U2918">
        <v>71.623999999999995</v>
      </c>
      <c r="V2918">
        <v>15.8469</v>
      </c>
      <c r="W2918">
        <v>21.677099999999999</v>
      </c>
      <c r="X2918">
        <v>30.638400000000001</v>
      </c>
      <c r="Y2918">
        <v>110.5575</v>
      </c>
      <c r="Z2918">
        <v>12.8409</v>
      </c>
      <c r="AA2918">
        <v>19.46</v>
      </c>
      <c r="AB2918">
        <v>42.221899999999998</v>
      </c>
      <c r="AC2918">
        <v>21.890599999999999</v>
      </c>
      <c r="AD2918">
        <v>19.86</v>
      </c>
      <c r="AE2918">
        <v>57.330599999999997</v>
      </c>
      <c r="AF2918">
        <v>20.822800000000001</v>
      </c>
      <c r="AG2918">
        <v>17.1965</v>
      </c>
      <c r="AH2918">
        <v>29.273599999999998</v>
      </c>
      <c r="AI2918">
        <v>12.089700000000001</v>
      </c>
      <c r="AJ2918">
        <v>41.102600000000002</v>
      </c>
      <c r="AK2918" t="e">
        <v>#N/A</v>
      </c>
      <c r="AL2918">
        <v>32.667499999999997</v>
      </c>
      <c r="AM2918">
        <v>32.133899999999997</v>
      </c>
      <c r="AN2918">
        <v>48.343899999999998</v>
      </c>
      <c r="AO2918">
        <v>22.0337</v>
      </c>
      <c r="AP2918">
        <v>15.221500000000001</v>
      </c>
      <c r="AQ2918">
        <v>34.613100000000003</v>
      </c>
      <c r="AR2918">
        <v>21.778500000000001</v>
      </c>
    </row>
    <row r="2919" spans="1:44" x14ac:dyDescent="0.25">
      <c r="A2919" s="1">
        <v>40795</v>
      </c>
      <c r="B2919">
        <v>51.613999999999997</v>
      </c>
      <c r="C2919">
        <v>8.1064299999999996</v>
      </c>
      <c r="D2919">
        <v>16.328900000000001</v>
      </c>
      <c r="E2919">
        <v>32.972700000000003</v>
      </c>
      <c r="F2919">
        <v>16.671299999999999</v>
      </c>
      <c r="G2919">
        <v>37.189300000000003</v>
      </c>
      <c r="H2919">
        <v>20.22</v>
      </c>
      <c r="I2919">
        <v>4.9591200000000004</v>
      </c>
      <c r="J2919">
        <v>41.831600000000002</v>
      </c>
      <c r="K2919">
        <v>56.407899999999998</v>
      </c>
      <c r="L2919">
        <v>62.3187</v>
      </c>
      <c r="M2919">
        <v>10.6099</v>
      </c>
      <c r="N2919">
        <v>19.285900000000002</v>
      </c>
      <c r="O2919">
        <v>22.934200000000001</v>
      </c>
      <c r="P2919">
        <v>29.9343</v>
      </c>
      <c r="Q2919">
        <v>2.0990000000000002</v>
      </c>
      <c r="R2919">
        <v>47.472099999999998</v>
      </c>
      <c r="S2919">
        <v>9.7538599999999995</v>
      </c>
      <c r="T2919">
        <v>15.0822</v>
      </c>
      <c r="U2919">
        <v>71.036100000000005</v>
      </c>
      <c r="V2919">
        <v>15.284000000000001</v>
      </c>
      <c r="W2919">
        <v>21.6328</v>
      </c>
      <c r="X2919">
        <v>30.321300000000001</v>
      </c>
      <c r="Y2919">
        <v>109.7486</v>
      </c>
      <c r="Z2919">
        <v>12.9207</v>
      </c>
      <c r="AA2919">
        <v>18.96</v>
      </c>
      <c r="AB2919">
        <v>42.05</v>
      </c>
      <c r="AC2919">
        <v>21.300799999999999</v>
      </c>
      <c r="AD2919">
        <v>19.47</v>
      </c>
      <c r="AE2919">
        <v>55.918100000000003</v>
      </c>
      <c r="AF2919">
        <v>20.558</v>
      </c>
      <c r="AG2919">
        <v>17.158999999999999</v>
      </c>
      <c r="AH2919">
        <v>28.767800000000001</v>
      </c>
      <c r="AI2919">
        <v>11.9358</v>
      </c>
      <c r="AJ2919">
        <v>41.067300000000003</v>
      </c>
      <c r="AK2919" t="e">
        <v>#N/A</v>
      </c>
      <c r="AL2919">
        <v>32.396599999999999</v>
      </c>
      <c r="AM2919">
        <v>31.499199999999998</v>
      </c>
      <c r="AN2919">
        <v>47.717399999999998</v>
      </c>
      <c r="AO2919">
        <v>22.306999999999999</v>
      </c>
      <c r="AP2919">
        <v>15.2752</v>
      </c>
      <c r="AQ2919">
        <v>34.609000000000002</v>
      </c>
      <c r="AR2919">
        <v>21.5059</v>
      </c>
    </row>
    <row r="2920" spans="1:44" x14ac:dyDescent="0.25">
      <c r="A2920" s="1">
        <v>40798</v>
      </c>
      <c r="B2920">
        <v>53.292299999999997</v>
      </c>
      <c r="C2920">
        <v>8.1807099999999995</v>
      </c>
      <c r="D2920">
        <v>16.6279</v>
      </c>
      <c r="E2920">
        <v>33.488500000000002</v>
      </c>
      <c r="F2920">
        <v>17.026700000000002</v>
      </c>
      <c r="G2920">
        <v>37.872999999999998</v>
      </c>
      <c r="H2920">
        <v>20.2</v>
      </c>
      <c r="I2920">
        <v>5.0679800000000004</v>
      </c>
      <c r="J2920">
        <v>42.735799999999998</v>
      </c>
      <c r="K2920">
        <v>57.011699999999998</v>
      </c>
      <c r="L2920">
        <v>63.5304</v>
      </c>
      <c r="M2920">
        <v>10.918200000000001</v>
      </c>
      <c r="N2920">
        <v>19.6738</v>
      </c>
      <c r="O2920">
        <v>23.207899999999999</v>
      </c>
      <c r="P2920">
        <v>29.6248</v>
      </c>
      <c r="Q2920">
        <v>2.0179999999999998</v>
      </c>
      <c r="R2920">
        <v>48.593200000000003</v>
      </c>
      <c r="S2920">
        <v>9.8165499999999994</v>
      </c>
      <c r="T2920">
        <v>15.337199999999999</v>
      </c>
      <c r="U2920">
        <v>72.344499999999996</v>
      </c>
      <c r="V2920">
        <v>15.476699999999999</v>
      </c>
      <c r="W2920">
        <v>22.217400000000001</v>
      </c>
      <c r="X2920">
        <v>30.280899999999999</v>
      </c>
      <c r="Y2920">
        <v>111.7651</v>
      </c>
      <c r="Z2920">
        <v>13.4579</v>
      </c>
      <c r="AA2920">
        <v>18.89</v>
      </c>
      <c r="AB2920">
        <v>42.512300000000003</v>
      </c>
      <c r="AC2920">
        <v>21.7803</v>
      </c>
      <c r="AD2920">
        <v>19.47</v>
      </c>
      <c r="AE2920">
        <v>57.349299999999999</v>
      </c>
      <c r="AF2920">
        <v>20.904900000000001</v>
      </c>
      <c r="AG2920">
        <v>17.462499999999999</v>
      </c>
      <c r="AH2920">
        <v>29.763100000000001</v>
      </c>
      <c r="AI2920">
        <v>12.056699999999999</v>
      </c>
      <c r="AJ2920">
        <v>41.544800000000002</v>
      </c>
      <c r="AK2920" t="e">
        <v>#N/A</v>
      </c>
      <c r="AL2920">
        <v>33.337000000000003</v>
      </c>
      <c r="AM2920">
        <v>32.3887</v>
      </c>
      <c r="AN2920">
        <v>48.6907</v>
      </c>
      <c r="AO2920">
        <v>22.5764</v>
      </c>
      <c r="AP2920">
        <v>15.652100000000001</v>
      </c>
      <c r="AQ2920">
        <v>35.3307</v>
      </c>
      <c r="AR2920">
        <v>21.9346</v>
      </c>
    </row>
    <row r="2921" spans="1:44" x14ac:dyDescent="0.25">
      <c r="A2921" s="1">
        <v>40799</v>
      </c>
      <c r="B2921">
        <v>53.055599999999998</v>
      </c>
      <c r="C2921">
        <v>8.2440700000000007</v>
      </c>
      <c r="D2921">
        <v>16.604299999999999</v>
      </c>
      <c r="E2921">
        <v>33.8262</v>
      </c>
      <c r="F2921">
        <v>17.459499999999998</v>
      </c>
      <c r="G2921">
        <v>38.370399999999997</v>
      </c>
      <c r="H2921">
        <v>20.46</v>
      </c>
      <c r="I2921">
        <v>5.0360800000000001</v>
      </c>
      <c r="J2921">
        <v>43.085500000000003</v>
      </c>
      <c r="K2921">
        <v>57.84</v>
      </c>
      <c r="L2921">
        <v>63.594799999999999</v>
      </c>
      <c r="M2921">
        <v>11.1035</v>
      </c>
      <c r="N2921">
        <v>19.755400000000002</v>
      </c>
      <c r="O2921">
        <v>23.2485</v>
      </c>
      <c r="P2921">
        <v>29.903099999999998</v>
      </c>
      <c r="Q2921">
        <v>2.153</v>
      </c>
      <c r="R2921">
        <v>48.503700000000002</v>
      </c>
      <c r="S2921">
        <v>10.0863</v>
      </c>
      <c r="T2921">
        <v>15.440799999999999</v>
      </c>
      <c r="U2921">
        <v>73.225999999999999</v>
      </c>
      <c r="V2921">
        <v>15.571400000000001</v>
      </c>
      <c r="W2921">
        <v>22.448399999999999</v>
      </c>
      <c r="X2921">
        <v>30.6006</v>
      </c>
      <c r="Y2921">
        <v>112.55070000000001</v>
      </c>
      <c r="Z2921">
        <v>13.787599999999999</v>
      </c>
      <c r="AA2921">
        <v>18.52</v>
      </c>
      <c r="AB2921">
        <v>42.559899999999999</v>
      </c>
      <c r="AC2921">
        <v>21.844899999999999</v>
      </c>
      <c r="AD2921">
        <v>19.38</v>
      </c>
      <c r="AE2921">
        <v>57.3489</v>
      </c>
      <c r="AF2921">
        <v>20.934200000000001</v>
      </c>
      <c r="AG2921">
        <v>17.5778</v>
      </c>
      <c r="AH2921">
        <v>30.302600000000002</v>
      </c>
      <c r="AI2921">
        <v>12.119300000000001</v>
      </c>
      <c r="AJ2921">
        <v>41.652200000000001</v>
      </c>
      <c r="AK2921" t="e">
        <v>#N/A</v>
      </c>
      <c r="AL2921">
        <v>33.350200000000001</v>
      </c>
      <c r="AM2921">
        <v>33.627099999999999</v>
      </c>
      <c r="AN2921">
        <v>49.634300000000003</v>
      </c>
      <c r="AO2921">
        <v>22.754899999999999</v>
      </c>
      <c r="AP2921">
        <v>15.722099999999999</v>
      </c>
      <c r="AQ2921">
        <v>35.202199999999998</v>
      </c>
      <c r="AR2921">
        <v>22.064499999999999</v>
      </c>
    </row>
    <row r="2922" spans="1:44" x14ac:dyDescent="0.25">
      <c r="A2922" s="1">
        <v>40800</v>
      </c>
      <c r="B2922">
        <v>53.835700000000003</v>
      </c>
      <c r="C2922">
        <v>8.2640899999999995</v>
      </c>
      <c r="D2922">
        <v>16.735900000000001</v>
      </c>
      <c r="E2922">
        <v>34.384300000000003</v>
      </c>
      <c r="F2922">
        <v>17.5898</v>
      </c>
      <c r="G2922">
        <v>38.599600000000002</v>
      </c>
      <c r="H2922">
        <v>20.399999999999999</v>
      </c>
      <c r="I2922">
        <v>5.0409899999999999</v>
      </c>
      <c r="J2922">
        <v>42.944600000000001</v>
      </c>
      <c r="K2922">
        <v>57.776899999999998</v>
      </c>
      <c r="L2922">
        <v>64.114999999999995</v>
      </c>
      <c r="M2922">
        <v>11.022</v>
      </c>
      <c r="N2922">
        <v>19.881399999999999</v>
      </c>
      <c r="O2922">
        <v>23.330200000000001</v>
      </c>
      <c r="P2922">
        <v>30.2925</v>
      </c>
      <c r="Q2922">
        <v>2.13</v>
      </c>
      <c r="R2922">
        <v>48.872999999999998</v>
      </c>
      <c r="S2922">
        <v>10.271800000000001</v>
      </c>
      <c r="T2922">
        <v>15.4719</v>
      </c>
      <c r="U2922">
        <v>73.092600000000004</v>
      </c>
      <c r="V2922">
        <v>15.632999999999999</v>
      </c>
      <c r="W2922">
        <v>22.912199999999999</v>
      </c>
      <c r="X2922">
        <v>30.986499999999999</v>
      </c>
      <c r="Y2922">
        <v>114.4699</v>
      </c>
      <c r="Z2922">
        <v>13.940799999999999</v>
      </c>
      <c r="AA2922">
        <v>18.97</v>
      </c>
      <c r="AB2922">
        <v>42.379300000000001</v>
      </c>
      <c r="AC2922">
        <v>21.918399999999998</v>
      </c>
      <c r="AD2922">
        <v>19.48</v>
      </c>
      <c r="AE2922">
        <v>57.414999999999999</v>
      </c>
      <c r="AF2922">
        <v>21.042100000000001</v>
      </c>
      <c r="AG2922">
        <v>17.7789</v>
      </c>
      <c r="AH2922">
        <v>30.703299999999999</v>
      </c>
      <c r="AI2922">
        <v>12.0977</v>
      </c>
      <c r="AJ2922">
        <v>41.664700000000003</v>
      </c>
      <c r="AK2922" t="e">
        <v>#N/A</v>
      </c>
      <c r="AL2922">
        <v>33.1462</v>
      </c>
      <c r="AM2922">
        <v>33.901899999999998</v>
      </c>
      <c r="AN2922">
        <v>50.168100000000003</v>
      </c>
      <c r="AO2922">
        <v>22.679300000000001</v>
      </c>
      <c r="AP2922">
        <v>15.9481</v>
      </c>
      <c r="AQ2922">
        <v>35.400500000000001</v>
      </c>
      <c r="AR2922">
        <v>22.5153</v>
      </c>
    </row>
    <row r="2923" spans="1:44" x14ac:dyDescent="0.25">
      <c r="A2923" s="1">
        <v>40801</v>
      </c>
      <c r="B2923">
        <v>54.380699999999997</v>
      </c>
      <c r="C2923">
        <v>8.3997899999999994</v>
      </c>
      <c r="D2923">
        <v>16.8567</v>
      </c>
      <c r="E2923">
        <v>34.478200000000001</v>
      </c>
      <c r="F2923">
        <v>17.898700000000002</v>
      </c>
      <c r="G2923">
        <v>38.7761</v>
      </c>
      <c r="H2923">
        <v>20.53</v>
      </c>
      <c r="I2923">
        <v>5.2161200000000001</v>
      </c>
      <c r="J2923">
        <v>43.613900000000001</v>
      </c>
      <c r="K2923">
        <v>58.2744</v>
      </c>
      <c r="L2923">
        <v>65.0869</v>
      </c>
      <c r="M2923">
        <v>11.197699999999999</v>
      </c>
      <c r="N2923">
        <v>20.653099999999998</v>
      </c>
      <c r="O2923">
        <v>23.634599999999999</v>
      </c>
      <c r="P2923">
        <v>30.7834</v>
      </c>
      <c r="Q2923">
        <v>2.0390000000000001</v>
      </c>
      <c r="R2923">
        <v>49.556600000000003</v>
      </c>
      <c r="S2923">
        <v>10.4809</v>
      </c>
      <c r="T2923">
        <v>15.758900000000001</v>
      </c>
      <c r="U2923">
        <v>75.129599999999996</v>
      </c>
      <c r="V2923">
        <v>15.7888</v>
      </c>
      <c r="W2923">
        <v>23.305700000000002</v>
      </c>
      <c r="X2923">
        <v>31.6736</v>
      </c>
      <c r="Y2923">
        <v>115.86369999999999</v>
      </c>
      <c r="Z2923">
        <v>14.1501</v>
      </c>
      <c r="AA2923">
        <v>19.14</v>
      </c>
      <c r="AB2923">
        <v>42.62</v>
      </c>
      <c r="AC2923">
        <v>22.485299999999999</v>
      </c>
      <c r="AD2923">
        <v>19.41</v>
      </c>
      <c r="AE2923">
        <v>58.009799999999998</v>
      </c>
      <c r="AF2923">
        <v>21.195799999999998</v>
      </c>
      <c r="AG2923">
        <v>18.021000000000001</v>
      </c>
      <c r="AH2923">
        <v>30.7485</v>
      </c>
      <c r="AI2923">
        <v>12.0922</v>
      </c>
      <c r="AJ2923">
        <v>41.758000000000003</v>
      </c>
      <c r="AK2923" t="e">
        <v>#N/A</v>
      </c>
      <c r="AL2923">
        <v>33.594200000000001</v>
      </c>
      <c r="AM2923">
        <v>35.028799999999997</v>
      </c>
      <c r="AN2923">
        <v>51.235900000000001</v>
      </c>
      <c r="AO2923">
        <v>22.944800000000001</v>
      </c>
      <c r="AP2923">
        <v>16.034800000000001</v>
      </c>
      <c r="AQ2923">
        <v>35.440399999999997</v>
      </c>
      <c r="AR2923">
        <v>22.858599999999999</v>
      </c>
    </row>
    <row r="2924" spans="1:44" x14ac:dyDescent="0.25">
      <c r="A2924" s="1">
        <v>40802</v>
      </c>
      <c r="B2924">
        <v>54.4514</v>
      </c>
      <c r="C2924">
        <v>8.4141100000000009</v>
      </c>
      <c r="D2924">
        <v>16.918399999999998</v>
      </c>
      <c r="E2924">
        <v>35.098100000000002</v>
      </c>
      <c r="F2924">
        <v>18.230899999999998</v>
      </c>
      <c r="G2924">
        <v>39.620699999999999</v>
      </c>
      <c r="H2924">
        <v>20.87</v>
      </c>
      <c r="I2924">
        <v>5.1581000000000001</v>
      </c>
      <c r="J2924">
        <v>44.445300000000003</v>
      </c>
      <c r="K2924">
        <v>57.950299999999999</v>
      </c>
      <c r="L2924">
        <v>65.495599999999996</v>
      </c>
      <c r="M2924">
        <v>11.192500000000001</v>
      </c>
      <c r="N2924">
        <v>20.9953</v>
      </c>
      <c r="O2924">
        <v>23.764800000000001</v>
      </c>
      <c r="P2924">
        <v>31.2866</v>
      </c>
      <c r="Q2924">
        <v>2.0499999999999998</v>
      </c>
      <c r="R2924">
        <v>50.045099999999998</v>
      </c>
      <c r="S2924">
        <v>10.6709</v>
      </c>
      <c r="T2924">
        <v>15.7363</v>
      </c>
      <c r="U2924">
        <v>74.985799999999998</v>
      </c>
      <c r="V2924">
        <v>16.0059</v>
      </c>
      <c r="W2924">
        <v>23.5899</v>
      </c>
      <c r="X2924">
        <v>32.087800000000001</v>
      </c>
      <c r="Y2924">
        <v>118.13890000000001</v>
      </c>
      <c r="Z2924">
        <v>14.469200000000001</v>
      </c>
      <c r="AA2924">
        <v>19.7</v>
      </c>
      <c r="AB2924">
        <v>42.854399999999998</v>
      </c>
      <c r="AC2924">
        <v>22.289100000000001</v>
      </c>
      <c r="AD2924">
        <v>19.809999999999999</v>
      </c>
      <c r="AE2924">
        <v>58.302500000000002</v>
      </c>
      <c r="AF2924">
        <v>21.373999999999999</v>
      </c>
      <c r="AG2924">
        <v>18.1539</v>
      </c>
      <c r="AH2924">
        <v>31.432500000000001</v>
      </c>
      <c r="AI2924">
        <v>11.9</v>
      </c>
      <c r="AJ2924">
        <v>42.8979</v>
      </c>
      <c r="AK2924" t="e">
        <v>#N/A</v>
      </c>
      <c r="AL2924">
        <v>34.1999</v>
      </c>
      <c r="AM2924">
        <v>35.270699999999998</v>
      </c>
      <c r="AN2924">
        <v>51.291499999999999</v>
      </c>
      <c r="AO2924">
        <v>23.3401</v>
      </c>
      <c r="AP2924">
        <v>16.137799999999999</v>
      </c>
      <c r="AQ2924">
        <v>35.625300000000003</v>
      </c>
      <c r="AR2924">
        <v>22.896000000000001</v>
      </c>
    </row>
    <row r="2925" spans="1:44" x14ac:dyDescent="0.25">
      <c r="A2925" s="1">
        <v>40805</v>
      </c>
      <c r="B2925">
        <v>54.0261</v>
      </c>
      <c r="C2925">
        <v>8.2109900000000007</v>
      </c>
      <c r="D2925">
        <v>17.047000000000001</v>
      </c>
      <c r="E2925">
        <v>34.387099999999997</v>
      </c>
      <c r="F2925">
        <v>17.8262</v>
      </c>
      <c r="G2925">
        <v>41.076999999999998</v>
      </c>
      <c r="H2925">
        <v>20.79</v>
      </c>
      <c r="I2925">
        <v>5.0303899999999997</v>
      </c>
      <c r="J2925">
        <v>43.989600000000003</v>
      </c>
      <c r="K2925">
        <v>57.571199999999997</v>
      </c>
      <c r="L2925">
        <v>65.456900000000005</v>
      </c>
      <c r="M2925">
        <v>11.215400000000001</v>
      </c>
      <c r="N2925">
        <v>20.243400000000001</v>
      </c>
      <c r="O2925">
        <v>23.723099999999999</v>
      </c>
      <c r="P2925">
        <v>31.0639</v>
      </c>
      <c r="Q2925">
        <v>1.909</v>
      </c>
      <c r="R2925">
        <v>49.906100000000002</v>
      </c>
      <c r="S2925">
        <v>10.6652</v>
      </c>
      <c r="T2925">
        <v>16.182500000000001</v>
      </c>
      <c r="U2925">
        <v>73.754099999999994</v>
      </c>
      <c r="V2925">
        <v>15.7201</v>
      </c>
      <c r="W2925">
        <v>23.616900000000001</v>
      </c>
      <c r="X2925">
        <v>32.498100000000001</v>
      </c>
      <c r="Y2925">
        <v>119.2659</v>
      </c>
      <c r="Z2925">
        <v>14.5688</v>
      </c>
      <c r="AA2925">
        <v>19.809999999999999</v>
      </c>
      <c r="AB2925">
        <v>42.927100000000003</v>
      </c>
      <c r="AC2925">
        <v>21.851299999999998</v>
      </c>
      <c r="AD2925">
        <v>19.920000000000002</v>
      </c>
      <c r="AE2925">
        <v>59.157600000000002</v>
      </c>
      <c r="AF2925">
        <v>21.276800000000001</v>
      </c>
      <c r="AG2925">
        <v>18.373000000000001</v>
      </c>
      <c r="AH2925">
        <v>31.858599999999999</v>
      </c>
      <c r="AI2925">
        <v>11.9443</v>
      </c>
      <c r="AJ2925">
        <v>42.9223</v>
      </c>
      <c r="AK2925" t="e">
        <v>#N/A</v>
      </c>
      <c r="AL2925">
        <v>34.014299999999999</v>
      </c>
      <c r="AM2925">
        <v>35.010800000000003</v>
      </c>
      <c r="AN2925">
        <v>51.773200000000003</v>
      </c>
      <c r="AO2925">
        <v>23.261600000000001</v>
      </c>
      <c r="AP2925">
        <v>16.131599999999999</v>
      </c>
      <c r="AQ2925">
        <v>35.799599999999998</v>
      </c>
      <c r="AR2925">
        <v>22.815000000000001</v>
      </c>
    </row>
    <row r="2926" spans="1:44" x14ac:dyDescent="0.25">
      <c r="A2926" s="1">
        <v>40806</v>
      </c>
      <c r="B2926">
        <v>53.754199999999997</v>
      </c>
      <c r="C2926">
        <v>7.9368699999999999</v>
      </c>
      <c r="D2926">
        <v>17.011600000000001</v>
      </c>
      <c r="E2926">
        <v>34.628700000000002</v>
      </c>
      <c r="F2926">
        <v>17.693200000000001</v>
      </c>
      <c r="G2926">
        <v>41.051000000000002</v>
      </c>
      <c r="H2926">
        <v>21.31</v>
      </c>
      <c r="I2926">
        <v>4.9405599999999996</v>
      </c>
      <c r="J2926">
        <v>43.365699999999997</v>
      </c>
      <c r="K2926">
        <v>56.645099999999999</v>
      </c>
      <c r="L2926">
        <v>64.520499999999998</v>
      </c>
      <c r="M2926">
        <v>11.172499999999999</v>
      </c>
      <c r="N2926">
        <v>19.5745</v>
      </c>
      <c r="O2926">
        <v>23.6572</v>
      </c>
      <c r="P2926">
        <v>30.627700000000001</v>
      </c>
      <c r="Q2926">
        <v>1.952</v>
      </c>
      <c r="R2926">
        <v>49.863799999999998</v>
      </c>
      <c r="S2926">
        <v>10.5197</v>
      </c>
      <c r="T2926">
        <v>15.667999999999999</v>
      </c>
      <c r="U2926">
        <v>71.842600000000004</v>
      </c>
      <c r="V2926">
        <v>15.3406</v>
      </c>
      <c r="W2926">
        <v>23.8127</v>
      </c>
      <c r="X2926">
        <v>31.9451</v>
      </c>
      <c r="Y2926">
        <v>119.75539999999999</v>
      </c>
      <c r="Z2926">
        <v>14.674099999999999</v>
      </c>
      <c r="AA2926">
        <v>19.829999999999998</v>
      </c>
      <c r="AB2926">
        <v>42.764299999999999</v>
      </c>
      <c r="AC2926">
        <v>21.5808</v>
      </c>
      <c r="AD2926">
        <v>19.8</v>
      </c>
      <c r="AE2926">
        <v>59.191200000000002</v>
      </c>
      <c r="AF2926">
        <v>21.3338</v>
      </c>
      <c r="AG2926">
        <v>18.126000000000001</v>
      </c>
      <c r="AH2926">
        <v>31.438099999999999</v>
      </c>
      <c r="AI2926">
        <v>12.002700000000001</v>
      </c>
      <c r="AJ2926">
        <v>42.887</v>
      </c>
      <c r="AK2926" t="e">
        <v>#N/A</v>
      </c>
      <c r="AL2926">
        <v>34.195900000000002</v>
      </c>
      <c r="AM2926">
        <v>34.750799999999998</v>
      </c>
      <c r="AN2926">
        <v>51.826300000000003</v>
      </c>
      <c r="AO2926">
        <v>23.227499999999999</v>
      </c>
      <c r="AP2926">
        <v>16.551400000000001</v>
      </c>
      <c r="AQ2926">
        <v>35.5107</v>
      </c>
      <c r="AR2926">
        <v>22.560400000000001</v>
      </c>
    </row>
    <row r="2927" spans="1:44" x14ac:dyDescent="0.25">
      <c r="A2927" s="1">
        <v>40807</v>
      </c>
      <c r="B2927">
        <v>52.087699999999998</v>
      </c>
      <c r="C2927">
        <v>7.6890599999999996</v>
      </c>
      <c r="D2927">
        <v>16.577200000000001</v>
      </c>
      <c r="E2927">
        <v>34.081699999999998</v>
      </c>
      <c r="F2927">
        <v>16.596</v>
      </c>
      <c r="G2927">
        <v>41.143000000000001</v>
      </c>
      <c r="H2927">
        <v>21.03</v>
      </c>
      <c r="I2927">
        <v>4.5930499999999999</v>
      </c>
      <c r="J2927">
        <v>41.858699999999999</v>
      </c>
      <c r="K2927">
        <v>54.025199999999998</v>
      </c>
      <c r="L2927">
        <v>62.535600000000002</v>
      </c>
      <c r="M2927">
        <v>10.764200000000001</v>
      </c>
      <c r="N2927">
        <v>18.650300000000001</v>
      </c>
      <c r="O2927">
        <v>23.324400000000001</v>
      </c>
      <c r="P2927">
        <v>29.889399999999998</v>
      </c>
      <c r="Q2927">
        <v>1.891</v>
      </c>
      <c r="R2927">
        <v>48.752499999999998</v>
      </c>
      <c r="S2927">
        <v>10.1416</v>
      </c>
      <c r="T2927">
        <v>14.945399999999999</v>
      </c>
      <c r="U2927">
        <v>68.8887</v>
      </c>
      <c r="V2927">
        <v>16.4603</v>
      </c>
      <c r="W2927">
        <v>23.274899999999999</v>
      </c>
      <c r="X2927">
        <v>30.826799999999999</v>
      </c>
      <c r="Y2927">
        <v>119.2338</v>
      </c>
      <c r="Z2927">
        <v>14.5809</v>
      </c>
      <c r="AA2927">
        <v>19.399999999999999</v>
      </c>
      <c r="AB2927">
        <v>42.2667</v>
      </c>
      <c r="AC2927">
        <v>20.412800000000001</v>
      </c>
      <c r="AD2927">
        <v>19.66</v>
      </c>
      <c r="AE2927">
        <v>58.319600000000001</v>
      </c>
      <c r="AF2927">
        <v>21.020600000000002</v>
      </c>
      <c r="AG2927">
        <v>17.555599999999998</v>
      </c>
      <c r="AH2927">
        <v>30.2944</v>
      </c>
      <c r="AI2927">
        <v>11.803100000000001</v>
      </c>
      <c r="AJ2927">
        <v>42.406399999999998</v>
      </c>
      <c r="AK2927" t="e">
        <v>#N/A</v>
      </c>
      <c r="AL2927">
        <v>32.860799999999998</v>
      </c>
      <c r="AM2927">
        <v>33.6633</v>
      </c>
      <c r="AN2927">
        <v>51.326000000000001</v>
      </c>
      <c r="AO2927">
        <v>22.988</v>
      </c>
      <c r="AP2927">
        <v>16.386700000000001</v>
      </c>
      <c r="AQ2927">
        <v>35.0411</v>
      </c>
      <c r="AR2927">
        <v>21.959800000000001</v>
      </c>
    </row>
    <row r="2928" spans="1:44" x14ac:dyDescent="0.25">
      <c r="A2928" s="1">
        <v>40808</v>
      </c>
      <c r="B2928">
        <v>50.435899999999997</v>
      </c>
      <c r="C2928">
        <v>7.2715100000000001</v>
      </c>
      <c r="D2928">
        <v>16.538599999999999</v>
      </c>
      <c r="E2928">
        <v>33.411700000000003</v>
      </c>
      <c r="F2928">
        <v>15.845499999999999</v>
      </c>
      <c r="G2928">
        <v>40.673499999999997</v>
      </c>
      <c r="H2928">
        <v>20.5</v>
      </c>
      <c r="I2928">
        <v>4.42361</v>
      </c>
      <c r="J2928">
        <v>40.844000000000001</v>
      </c>
      <c r="K2928">
        <v>51.011499999999998</v>
      </c>
      <c r="L2928">
        <v>60.652000000000001</v>
      </c>
      <c r="M2928">
        <v>10.5633</v>
      </c>
      <c r="N2928">
        <v>17.755099999999999</v>
      </c>
      <c r="O2928">
        <v>23.152100000000001</v>
      </c>
      <c r="P2928">
        <v>28.296199999999999</v>
      </c>
      <c r="Q2928">
        <v>1.736</v>
      </c>
      <c r="R2928">
        <v>47.558900000000001</v>
      </c>
      <c r="S2928">
        <v>10.055999999999999</v>
      </c>
      <c r="T2928">
        <v>14.4137</v>
      </c>
      <c r="U2928">
        <v>67.0822</v>
      </c>
      <c r="V2928">
        <v>15.8691</v>
      </c>
      <c r="W2928">
        <v>23.049199999999999</v>
      </c>
      <c r="X2928">
        <v>29.2376</v>
      </c>
      <c r="Y2928">
        <v>117.8261</v>
      </c>
      <c r="Z2928">
        <v>14.569000000000001</v>
      </c>
      <c r="AA2928">
        <v>18.53</v>
      </c>
      <c r="AB2928">
        <v>42.036099999999998</v>
      </c>
      <c r="AC2928">
        <v>19.9682</v>
      </c>
      <c r="AD2928">
        <v>19.34</v>
      </c>
      <c r="AE2928">
        <v>58.101199999999999</v>
      </c>
      <c r="AF2928">
        <v>20.832599999999999</v>
      </c>
      <c r="AG2928">
        <v>17.164100000000001</v>
      </c>
      <c r="AH2928">
        <v>30.158999999999999</v>
      </c>
      <c r="AI2928">
        <v>11.7334</v>
      </c>
      <c r="AJ2928">
        <v>41.737000000000002</v>
      </c>
      <c r="AK2928" t="e">
        <v>#N/A</v>
      </c>
      <c r="AL2928">
        <v>32.760100000000001</v>
      </c>
      <c r="AM2928">
        <v>33.479799999999997</v>
      </c>
      <c r="AN2928">
        <v>47.483600000000003</v>
      </c>
      <c r="AO2928">
        <v>23.146699999999999</v>
      </c>
      <c r="AP2928">
        <v>16.0487</v>
      </c>
      <c r="AQ2928">
        <v>34.811</v>
      </c>
      <c r="AR2928">
        <v>21.035299999999999</v>
      </c>
    </row>
    <row r="2929" spans="1:44" x14ac:dyDescent="0.25">
      <c r="A2929" s="1">
        <v>40809</v>
      </c>
      <c r="B2929">
        <v>51.258600000000001</v>
      </c>
      <c r="C2929">
        <v>7.2524499999999996</v>
      </c>
      <c r="D2929">
        <v>16.605899999999998</v>
      </c>
      <c r="E2929">
        <v>33.327300000000001</v>
      </c>
      <c r="F2929">
        <v>16.2926</v>
      </c>
      <c r="G2929">
        <v>40.979399999999998</v>
      </c>
      <c r="H2929">
        <v>20.64</v>
      </c>
      <c r="I2929">
        <v>4.6122899999999998</v>
      </c>
      <c r="J2929">
        <v>41.448900000000002</v>
      </c>
      <c r="K2929">
        <v>51.052199999999999</v>
      </c>
      <c r="L2929">
        <v>60.625500000000002</v>
      </c>
      <c r="M2929">
        <v>10.7706</v>
      </c>
      <c r="N2929">
        <v>18.535599999999999</v>
      </c>
      <c r="O2929">
        <v>23.046299999999999</v>
      </c>
      <c r="P2929">
        <v>27.5246</v>
      </c>
      <c r="Q2929">
        <v>1.7150000000000001</v>
      </c>
      <c r="R2929">
        <v>47.670699999999997</v>
      </c>
      <c r="S2929">
        <v>10.183299999999999</v>
      </c>
      <c r="T2929">
        <v>14.9749</v>
      </c>
      <c r="U2929">
        <v>68.029799999999994</v>
      </c>
      <c r="V2929">
        <v>15.555899999999999</v>
      </c>
      <c r="W2929">
        <v>23.548100000000002</v>
      </c>
      <c r="X2929">
        <v>29.5976</v>
      </c>
      <c r="Y2929">
        <v>118.48779999999999</v>
      </c>
      <c r="Z2929">
        <v>14.952999999999999</v>
      </c>
      <c r="AA2929">
        <v>17.84</v>
      </c>
      <c r="AB2929">
        <v>41.868099999999998</v>
      </c>
      <c r="AC2929">
        <v>20.2136</v>
      </c>
      <c r="AD2929">
        <v>19.510000000000002</v>
      </c>
      <c r="AE2929">
        <v>59.112699999999997</v>
      </c>
      <c r="AF2929">
        <v>20.806899999999999</v>
      </c>
      <c r="AG2929">
        <v>17.187100000000001</v>
      </c>
      <c r="AH2929">
        <v>31.799399999999999</v>
      </c>
      <c r="AI2929">
        <v>11.722200000000001</v>
      </c>
      <c r="AJ2929">
        <v>41.8476</v>
      </c>
      <c r="AK2929" t="e">
        <v>#N/A</v>
      </c>
      <c r="AL2929">
        <v>32.624000000000002</v>
      </c>
      <c r="AM2929">
        <v>33.887700000000002</v>
      </c>
      <c r="AN2929">
        <v>47.971800000000002</v>
      </c>
      <c r="AO2929">
        <v>23.366599999999998</v>
      </c>
      <c r="AP2929">
        <v>16.394200000000001</v>
      </c>
      <c r="AQ2929">
        <v>35.2181</v>
      </c>
      <c r="AR2929">
        <v>21.263100000000001</v>
      </c>
    </row>
    <row r="2930" spans="1:44" x14ac:dyDescent="0.25">
      <c r="A2930" s="1">
        <v>40812</v>
      </c>
      <c r="B2930">
        <v>51.819899999999997</v>
      </c>
      <c r="C2930">
        <v>7.4871100000000004</v>
      </c>
      <c r="D2930">
        <v>16.667300000000001</v>
      </c>
      <c r="E2930">
        <v>33.946800000000003</v>
      </c>
      <c r="F2930">
        <v>17.1358</v>
      </c>
      <c r="G2930">
        <v>40.652999999999999</v>
      </c>
      <c r="H2930">
        <v>20.88</v>
      </c>
      <c r="I2930">
        <v>4.7992999999999997</v>
      </c>
      <c r="J2930">
        <v>42.966299999999997</v>
      </c>
      <c r="K2930">
        <v>52.843499999999999</v>
      </c>
      <c r="L2930">
        <v>61.302900000000001</v>
      </c>
      <c r="M2930">
        <v>10.9756</v>
      </c>
      <c r="N2930">
        <v>19.724</v>
      </c>
      <c r="O2930">
        <v>23.3825</v>
      </c>
      <c r="P2930">
        <v>28.1128</v>
      </c>
      <c r="Q2930">
        <v>1.339</v>
      </c>
      <c r="R2930">
        <v>49.072600000000001</v>
      </c>
      <c r="S2930">
        <v>10.3703</v>
      </c>
      <c r="T2930">
        <v>14.954000000000001</v>
      </c>
      <c r="U2930">
        <v>70.492800000000003</v>
      </c>
      <c r="V2930">
        <v>15.7456</v>
      </c>
      <c r="W2930">
        <v>23.6205</v>
      </c>
      <c r="X2930">
        <v>30.3948</v>
      </c>
      <c r="Y2930">
        <v>121.4722</v>
      </c>
      <c r="Z2930">
        <v>14.9292</v>
      </c>
      <c r="AA2930">
        <v>18.36</v>
      </c>
      <c r="AB2930">
        <v>42.3949</v>
      </c>
      <c r="AC2930">
        <v>21.508700000000001</v>
      </c>
      <c r="AD2930">
        <v>19.670000000000002</v>
      </c>
      <c r="AE2930">
        <v>60.132199999999997</v>
      </c>
      <c r="AF2930">
        <v>21.072299999999998</v>
      </c>
      <c r="AG2930">
        <v>17.357199999999999</v>
      </c>
      <c r="AH2930">
        <v>31.873699999999999</v>
      </c>
      <c r="AI2930">
        <v>11.875299999999999</v>
      </c>
      <c r="AJ2930">
        <v>42.507399999999997</v>
      </c>
      <c r="AK2930" t="e">
        <v>#N/A</v>
      </c>
      <c r="AL2930">
        <v>33.295099999999998</v>
      </c>
      <c r="AM2930">
        <v>34.569000000000003</v>
      </c>
      <c r="AN2930">
        <v>49.544199999999996</v>
      </c>
      <c r="AO2930">
        <v>23.5564</v>
      </c>
      <c r="AP2930">
        <v>16.345400000000001</v>
      </c>
      <c r="AQ2930">
        <v>35.745800000000003</v>
      </c>
      <c r="AR2930">
        <v>21.486000000000001</v>
      </c>
    </row>
    <row r="2931" spans="1:44" x14ac:dyDescent="0.25">
      <c r="A2931" s="1">
        <v>40813</v>
      </c>
      <c r="B2931">
        <v>52.2652</v>
      </c>
      <c r="C2931">
        <v>7.4649599999999996</v>
      </c>
      <c r="D2931">
        <v>16.838000000000001</v>
      </c>
      <c r="E2931">
        <v>33.408700000000003</v>
      </c>
      <c r="F2931">
        <v>16.978000000000002</v>
      </c>
      <c r="G2931">
        <v>40.024500000000003</v>
      </c>
      <c r="H2931">
        <v>21.07</v>
      </c>
      <c r="I2931">
        <v>4.6846399999999999</v>
      </c>
      <c r="J2931">
        <v>43.2468</v>
      </c>
      <c r="K2931">
        <v>53.096600000000002</v>
      </c>
      <c r="L2931">
        <v>62.311799999999998</v>
      </c>
      <c r="M2931">
        <v>10.9664</v>
      </c>
      <c r="N2931">
        <v>19.807400000000001</v>
      </c>
      <c r="O2931">
        <v>23.520299999999999</v>
      </c>
      <c r="P2931">
        <v>28.433700000000002</v>
      </c>
      <c r="Q2931">
        <v>1.4</v>
      </c>
      <c r="R2931">
        <v>49.596600000000002</v>
      </c>
      <c r="S2931">
        <v>10.4358</v>
      </c>
      <c r="T2931">
        <v>14.944599999999999</v>
      </c>
      <c r="U2931">
        <v>70.372500000000002</v>
      </c>
      <c r="V2931">
        <v>16.2606</v>
      </c>
      <c r="W2931">
        <v>23.400200000000002</v>
      </c>
      <c r="X2931">
        <v>31.142499999999998</v>
      </c>
      <c r="Y2931">
        <v>122.9799</v>
      </c>
      <c r="Z2931">
        <v>15.0425</v>
      </c>
      <c r="AA2931">
        <v>19.54</v>
      </c>
      <c r="AB2931">
        <v>42.907899999999998</v>
      </c>
      <c r="AC2931">
        <v>21.329499999999999</v>
      </c>
      <c r="AD2931">
        <v>20.12</v>
      </c>
      <c r="AE2931">
        <v>60.049900000000001</v>
      </c>
      <c r="AF2931">
        <v>21.300999999999998</v>
      </c>
      <c r="AG2931">
        <v>17.412299999999998</v>
      </c>
      <c r="AH2931">
        <v>32.138800000000003</v>
      </c>
      <c r="AI2931">
        <v>11.792899999999999</v>
      </c>
      <c r="AJ2931">
        <v>42.746600000000001</v>
      </c>
      <c r="AK2931" t="e">
        <v>#N/A</v>
      </c>
      <c r="AL2931">
        <v>33.717700000000001</v>
      </c>
      <c r="AM2931">
        <v>34.8185</v>
      </c>
      <c r="AN2931">
        <v>50.357399999999998</v>
      </c>
      <c r="AO2931">
        <v>23.7607</v>
      </c>
      <c r="AP2931">
        <v>16.106300000000001</v>
      </c>
      <c r="AQ2931">
        <v>35.674999999999997</v>
      </c>
      <c r="AR2931">
        <v>21.967400000000001</v>
      </c>
    </row>
    <row r="2932" spans="1:44" x14ac:dyDescent="0.25">
      <c r="A2932" s="1">
        <v>40814</v>
      </c>
      <c r="B2932">
        <v>50.236600000000003</v>
      </c>
      <c r="C2932">
        <v>7.0745800000000001</v>
      </c>
      <c r="D2932">
        <v>16.570499999999999</v>
      </c>
      <c r="E2932">
        <v>32.85</v>
      </c>
      <c r="F2932">
        <v>16.428599999999999</v>
      </c>
      <c r="G2932">
        <v>39.647100000000002</v>
      </c>
      <c r="H2932">
        <v>21.15</v>
      </c>
      <c r="I2932">
        <v>4.43628</v>
      </c>
      <c r="J2932">
        <v>42.491599999999998</v>
      </c>
      <c r="K2932">
        <v>51.130200000000002</v>
      </c>
      <c r="L2932">
        <v>60.879600000000003</v>
      </c>
      <c r="M2932">
        <v>10.7682</v>
      </c>
      <c r="N2932">
        <v>18.9496</v>
      </c>
      <c r="O2932">
        <v>22.9221</v>
      </c>
      <c r="P2932">
        <v>27.407</v>
      </c>
      <c r="Q2932">
        <v>1.1990000000000001</v>
      </c>
      <c r="R2932">
        <v>48.838099999999997</v>
      </c>
      <c r="S2932">
        <v>10.1915</v>
      </c>
      <c r="T2932">
        <v>14.339600000000001</v>
      </c>
      <c r="U2932">
        <v>67.829499999999996</v>
      </c>
      <c r="V2932">
        <v>15.9239</v>
      </c>
      <c r="W2932">
        <v>23.118300000000001</v>
      </c>
      <c r="X2932">
        <v>30.425699999999999</v>
      </c>
      <c r="Y2932">
        <v>122.40049999999999</v>
      </c>
      <c r="Z2932">
        <v>14.8322</v>
      </c>
      <c r="AA2932">
        <v>18.82</v>
      </c>
      <c r="AB2932">
        <v>42.362499999999997</v>
      </c>
      <c r="AC2932">
        <v>20.5078</v>
      </c>
      <c r="AD2932">
        <v>19.86</v>
      </c>
      <c r="AE2932">
        <v>58.680999999999997</v>
      </c>
      <c r="AF2932">
        <v>21.087700000000002</v>
      </c>
      <c r="AG2932">
        <v>17.285</v>
      </c>
      <c r="AH2932">
        <v>31.270399999999999</v>
      </c>
      <c r="AI2932">
        <v>11.6221</v>
      </c>
      <c r="AJ2932">
        <v>42.226799999999997</v>
      </c>
      <c r="AK2932" t="e">
        <v>#N/A</v>
      </c>
      <c r="AL2932">
        <v>32.859200000000001</v>
      </c>
      <c r="AM2932">
        <v>33.4161</v>
      </c>
      <c r="AN2932">
        <v>49.273699999999998</v>
      </c>
      <c r="AO2932">
        <v>23.638000000000002</v>
      </c>
      <c r="AP2932">
        <v>15.713100000000001</v>
      </c>
      <c r="AQ2932">
        <v>35.0471</v>
      </c>
      <c r="AR2932">
        <v>21.405999999999999</v>
      </c>
    </row>
    <row r="2933" spans="1:44" x14ac:dyDescent="0.25">
      <c r="A2933" s="1">
        <v>40815</v>
      </c>
      <c r="B2933">
        <v>50.931100000000001</v>
      </c>
      <c r="C2933">
        <v>7.1468299999999996</v>
      </c>
      <c r="D2933">
        <v>16.8062</v>
      </c>
      <c r="E2933">
        <v>33.065600000000003</v>
      </c>
      <c r="F2933">
        <v>16.578199999999999</v>
      </c>
      <c r="G2933">
        <v>39.049799999999998</v>
      </c>
      <c r="H2933">
        <v>21.17</v>
      </c>
      <c r="I2933">
        <v>4.5785200000000001</v>
      </c>
      <c r="J2933">
        <v>42.850700000000003</v>
      </c>
      <c r="K2933">
        <v>51.401600000000002</v>
      </c>
      <c r="L2933">
        <v>62.7117</v>
      </c>
      <c r="M2933">
        <v>10.787699999999999</v>
      </c>
      <c r="N2933">
        <v>19.6891</v>
      </c>
      <c r="O2933">
        <v>23.282800000000002</v>
      </c>
      <c r="P2933">
        <v>27.747800000000002</v>
      </c>
      <c r="Q2933">
        <v>1.24</v>
      </c>
      <c r="R2933">
        <v>50.123600000000003</v>
      </c>
      <c r="S2933">
        <v>10.4742</v>
      </c>
      <c r="T2933">
        <v>14.602600000000001</v>
      </c>
      <c r="U2933">
        <v>70.412000000000006</v>
      </c>
      <c r="V2933">
        <v>16.348199999999999</v>
      </c>
      <c r="W2933">
        <v>23.276299999999999</v>
      </c>
      <c r="X2933">
        <v>30.963899999999999</v>
      </c>
      <c r="Y2933">
        <v>123.66240000000001</v>
      </c>
      <c r="Z2933">
        <v>14.783099999999999</v>
      </c>
      <c r="AA2933">
        <v>17.670000000000002</v>
      </c>
      <c r="AB2933">
        <v>42.848100000000002</v>
      </c>
      <c r="AC2933">
        <v>21.151900000000001</v>
      </c>
      <c r="AD2933">
        <v>19.72</v>
      </c>
      <c r="AE2933">
        <v>59.250500000000002</v>
      </c>
      <c r="AF2933">
        <v>21.5884</v>
      </c>
      <c r="AG2933">
        <v>17.217400000000001</v>
      </c>
      <c r="AH2933">
        <v>31.1373</v>
      </c>
      <c r="AI2933">
        <v>11.914099999999999</v>
      </c>
      <c r="AJ2933">
        <v>42.930100000000003</v>
      </c>
      <c r="AK2933" t="e">
        <v>#N/A</v>
      </c>
      <c r="AL2933">
        <v>33.935899999999997</v>
      </c>
      <c r="AM2933">
        <v>32.710999999999999</v>
      </c>
      <c r="AN2933">
        <v>49.722999999999999</v>
      </c>
      <c r="AO2933">
        <v>23.864899999999999</v>
      </c>
      <c r="AP2933">
        <v>15.7424</v>
      </c>
      <c r="AQ2933">
        <v>35.512300000000003</v>
      </c>
      <c r="AR2933">
        <v>21.550699999999999</v>
      </c>
    </row>
    <row r="2934" spans="1:44" x14ac:dyDescent="0.25">
      <c r="A2934" s="1">
        <v>40816</v>
      </c>
      <c r="B2934">
        <v>49.465699999999998</v>
      </c>
      <c r="C2934">
        <v>6.8551099999999998</v>
      </c>
      <c r="D2934">
        <v>17.182700000000001</v>
      </c>
      <c r="E2934">
        <v>32.0411</v>
      </c>
      <c r="F2934">
        <v>16.029199999999999</v>
      </c>
      <c r="G2934">
        <v>38.441200000000002</v>
      </c>
      <c r="H2934">
        <v>21.4</v>
      </c>
      <c r="I2934">
        <v>4.4492399999999996</v>
      </c>
      <c r="J2934">
        <v>41.917700000000004</v>
      </c>
      <c r="K2934">
        <v>50.7624</v>
      </c>
      <c r="L2934">
        <v>62.0261</v>
      </c>
      <c r="M2934">
        <v>10.636900000000001</v>
      </c>
      <c r="N2934">
        <v>18.907900000000001</v>
      </c>
      <c r="O2934">
        <v>22.9693</v>
      </c>
      <c r="P2934">
        <v>27.0443</v>
      </c>
      <c r="Q2934">
        <v>1.2070000000000001</v>
      </c>
      <c r="R2934">
        <v>49.684100000000001</v>
      </c>
      <c r="S2934">
        <v>10.135</v>
      </c>
      <c r="T2934">
        <v>14.3124</v>
      </c>
      <c r="U2934">
        <v>67.214200000000005</v>
      </c>
      <c r="V2934">
        <v>15.5619</v>
      </c>
      <c r="W2934">
        <v>22.830300000000001</v>
      </c>
      <c r="X2934">
        <v>30.464400000000001</v>
      </c>
      <c r="Y2934">
        <v>121.6957</v>
      </c>
      <c r="Z2934">
        <v>14.3218</v>
      </c>
      <c r="AA2934">
        <v>17.399999999999999</v>
      </c>
      <c r="AB2934">
        <v>43.061599999999999</v>
      </c>
      <c r="AC2934">
        <v>20.464400000000001</v>
      </c>
      <c r="AD2934">
        <v>19.88</v>
      </c>
      <c r="AE2934">
        <v>59.095999999999997</v>
      </c>
      <c r="AF2934">
        <v>21.7941</v>
      </c>
      <c r="AG2934">
        <v>16.978200000000001</v>
      </c>
      <c r="AH2934">
        <v>30.5107</v>
      </c>
      <c r="AI2934">
        <v>11.8125</v>
      </c>
      <c r="AJ2934">
        <v>42.932899999999997</v>
      </c>
      <c r="AK2934" t="e">
        <v>#N/A</v>
      </c>
      <c r="AL2934">
        <v>33.5563</v>
      </c>
      <c r="AM2934">
        <v>32.656599999999997</v>
      </c>
      <c r="AN2934">
        <v>48.709299999999999</v>
      </c>
      <c r="AO2934">
        <v>23.836200000000002</v>
      </c>
      <c r="AP2934">
        <v>15.516299999999999</v>
      </c>
      <c r="AQ2934">
        <v>35.786200000000001</v>
      </c>
      <c r="AR2934">
        <v>21.382100000000001</v>
      </c>
    </row>
    <row r="2935" spans="1:44" x14ac:dyDescent="0.25">
      <c r="A2935" s="1">
        <v>40819</v>
      </c>
      <c r="B2935">
        <v>49.518500000000003</v>
      </c>
      <c r="C2935">
        <v>6.4594100000000001</v>
      </c>
      <c r="D2935">
        <v>17.247299999999999</v>
      </c>
      <c r="E2935">
        <v>31.4375</v>
      </c>
      <c r="F2935">
        <v>15.138500000000001</v>
      </c>
      <c r="G2935">
        <v>38.262500000000003</v>
      </c>
      <c r="H2935">
        <v>21.38</v>
      </c>
      <c r="I2935">
        <v>4.0734500000000002</v>
      </c>
      <c r="J2935">
        <v>40.884999999999998</v>
      </c>
      <c r="K2935">
        <v>49.141199999999998</v>
      </c>
      <c r="L2935">
        <v>61.005800000000001</v>
      </c>
      <c r="M2935">
        <v>10.5619</v>
      </c>
      <c r="N2935">
        <v>17.2806</v>
      </c>
      <c r="O2935">
        <v>22.535499999999999</v>
      </c>
      <c r="P2935">
        <v>26.386800000000001</v>
      </c>
      <c r="Q2935">
        <v>0.98199999999999998</v>
      </c>
      <c r="R2935">
        <v>49.314599999999999</v>
      </c>
      <c r="S2935">
        <v>9.9111499999999992</v>
      </c>
      <c r="T2935">
        <v>14.178000000000001</v>
      </c>
      <c r="U2935">
        <v>64.882199999999997</v>
      </c>
      <c r="V2935">
        <v>15.591799999999999</v>
      </c>
      <c r="W2935">
        <v>22.231100000000001</v>
      </c>
      <c r="X2935">
        <v>29.749099999999999</v>
      </c>
      <c r="Y2935">
        <v>122.1888</v>
      </c>
      <c r="Z2935">
        <v>14.0214</v>
      </c>
      <c r="AA2935">
        <v>16.88</v>
      </c>
      <c r="AB2935">
        <v>42.527299999999997</v>
      </c>
      <c r="AC2935">
        <v>19.7227</v>
      </c>
      <c r="AD2935">
        <v>19.59</v>
      </c>
      <c r="AE2935">
        <v>58.6492</v>
      </c>
      <c r="AF2935">
        <v>21.318899999999999</v>
      </c>
      <c r="AG2935">
        <v>16.953600000000002</v>
      </c>
      <c r="AH2935">
        <v>30.0243</v>
      </c>
      <c r="AI2935">
        <v>11.7316</v>
      </c>
      <c r="AJ2935">
        <v>43.265799999999999</v>
      </c>
      <c r="AK2935" t="e">
        <v>#N/A</v>
      </c>
      <c r="AL2935">
        <v>32.652900000000002</v>
      </c>
      <c r="AM2935">
        <v>30.792100000000001</v>
      </c>
      <c r="AN2935">
        <v>48.651200000000003</v>
      </c>
      <c r="AO2935">
        <v>23.8491</v>
      </c>
      <c r="AP2935">
        <v>15.4535</v>
      </c>
      <c r="AQ2935">
        <v>36.300699999999999</v>
      </c>
      <c r="AR2935">
        <v>20.831199999999999</v>
      </c>
    </row>
    <row r="2936" spans="1:44" x14ac:dyDescent="0.25">
      <c r="A2936" s="1">
        <v>40820</v>
      </c>
      <c r="B2936">
        <v>50.829300000000003</v>
      </c>
      <c r="C2936">
        <v>6.6850699999999996</v>
      </c>
      <c r="D2936">
        <v>17.4251</v>
      </c>
      <c r="E2936">
        <v>31.749099999999999</v>
      </c>
      <c r="F2936">
        <v>15.3735</v>
      </c>
      <c r="G2936">
        <v>38.4694</v>
      </c>
      <c r="H2936">
        <v>21.14</v>
      </c>
      <c r="I2936">
        <v>4.2898100000000001</v>
      </c>
      <c r="J2936">
        <v>41.9694</v>
      </c>
      <c r="K2936">
        <v>51.0871</v>
      </c>
      <c r="L2936">
        <v>62.779600000000002</v>
      </c>
      <c r="M2936">
        <v>10.984999999999999</v>
      </c>
      <c r="N2936">
        <v>18.439800000000002</v>
      </c>
      <c r="O2936">
        <v>22.719000000000001</v>
      </c>
      <c r="P2936">
        <v>27.885200000000001</v>
      </c>
      <c r="Q2936">
        <v>0.90500000000000003</v>
      </c>
      <c r="R2936">
        <v>51.0381</v>
      </c>
      <c r="S2936">
        <v>10.136900000000001</v>
      </c>
      <c r="T2936">
        <v>15.563000000000001</v>
      </c>
      <c r="U2936">
        <v>68.878</v>
      </c>
      <c r="V2936">
        <v>16.346800000000002</v>
      </c>
      <c r="W2936">
        <v>23.103400000000001</v>
      </c>
      <c r="X2936">
        <v>31.030899999999999</v>
      </c>
      <c r="Y2936">
        <v>124.5759</v>
      </c>
      <c r="Z2936">
        <v>14.5891</v>
      </c>
      <c r="AA2936">
        <v>16.75</v>
      </c>
      <c r="AB2936">
        <v>43.0608</v>
      </c>
      <c r="AC2936">
        <v>21.1938</v>
      </c>
      <c r="AD2936">
        <v>18.989999999999998</v>
      </c>
      <c r="AE2936">
        <v>59.615900000000003</v>
      </c>
      <c r="AF2936">
        <v>21.404800000000002</v>
      </c>
      <c r="AG2936">
        <v>17.7074</v>
      </c>
      <c r="AH2936">
        <v>31.336500000000001</v>
      </c>
      <c r="AI2936">
        <v>12.0189</v>
      </c>
      <c r="AJ2936">
        <v>44.113999999999997</v>
      </c>
      <c r="AK2936" t="e">
        <v>#N/A</v>
      </c>
      <c r="AL2936">
        <v>33.917499999999997</v>
      </c>
      <c r="AM2936">
        <v>31.031600000000001</v>
      </c>
      <c r="AN2936">
        <v>49.317799999999998</v>
      </c>
      <c r="AO2936">
        <v>24.152999999999999</v>
      </c>
      <c r="AP2936">
        <v>15.7211</v>
      </c>
      <c r="AQ2936">
        <v>37.352699999999999</v>
      </c>
      <c r="AR2936">
        <v>21.686499999999999</v>
      </c>
    </row>
    <row r="2937" spans="1:44" x14ac:dyDescent="0.25">
      <c r="A2937" s="1">
        <v>40821</v>
      </c>
      <c r="B2937">
        <v>50.2348</v>
      </c>
      <c r="C2937">
        <v>6.8099400000000001</v>
      </c>
      <c r="D2937">
        <v>17.201899999999998</v>
      </c>
      <c r="E2937">
        <v>31.186399999999999</v>
      </c>
      <c r="F2937">
        <v>14.8093</v>
      </c>
      <c r="G2937">
        <v>37.713299999999997</v>
      </c>
      <c r="H2937">
        <v>21.04</v>
      </c>
      <c r="I2937">
        <v>4.2102000000000004</v>
      </c>
      <c r="J2937">
        <v>41.723999999999997</v>
      </c>
      <c r="K2937">
        <v>51.101999999999997</v>
      </c>
      <c r="L2937">
        <v>62.506500000000003</v>
      </c>
      <c r="M2937">
        <v>11.3026</v>
      </c>
      <c r="N2937">
        <v>17.9253</v>
      </c>
      <c r="O2937">
        <v>22.425699999999999</v>
      </c>
      <c r="P2937">
        <v>27.976900000000001</v>
      </c>
      <c r="Q2937">
        <v>0.93</v>
      </c>
      <c r="R2937">
        <v>50.5657</v>
      </c>
      <c r="S2937">
        <v>10.227399999999999</v>
      </c>
      <c r="T2937">
        <v>15.4312</v>
      </c>
      <c r="U2937">
        <v>66.4602</v>
      </c>
      <c r="V2937">
        <v>16.717099999999999</v>
      </c>
      <c r="W2937">
        <v>22.777000000000001</v>
      </c>
      <c r="X2937">
        <v>30.871700000000001</v>
      </c>
      <c r="Y2937">
        <v>123.5204</v>
      </c>
      <c r="Z2937">
        <v>14.724299999999999</v>
      </c>
      <c r="AA2937">
        <v>17.04</v>
      </c>
      <c r="AB2937">
        <v>42.365400000000001</v>
      </c>
      <c r="AC2937">
        <v>20.890499999999999</v>
      </c>
      <c r="AD2937">
        <v>19.12</v>
      </c>
      <c r="AE2937">
        <v>58.741399999999999</v>
      </c>
      <c r="AF2937">
        <v>21.282699999999998</v>
      </c>
      <c r="AG2937">
        <v>17.7835</v>
      </c>
      <c r="AH2937">
        <v>31.4648</v>
      </c>
      <c r="AI2937">
        <v>12.0068</v>
      </c>
      <c r="AJ2937">
        <v>43.384700000000002</v>
      </c>
      <c r="AK2937" t="e">
        <v>#N/A</v>
      </c>
      <c r="AL2937">
        <v>33.290700000000001</v>
      </c>
      <c r="AM2937">
        <v>31.321000000000002</v>
      </c>
      <c r="AN2937">
        <v>48.509500000000003</v>
      </c>
      <c r="AO2937">
        <v>23.683900000000001</v>
      </c>
      <c r="AP2937">
        <v>15.3888</v>
      </c>
      <c r="AQ2937">
        <v>36.769100000000002</v>
      </c>
      <c r="AR2937">
        <v>22.1721</v>
      </c>
    </row>
    <row r="2938" spans="1:44" x14ac:dyDescent="0.25">
      <c r="A2938" s="1">
        <v>40822</v>
      </c>
      <c r="B2938">
        <v>52.343400000000003</v>
      </c>
      <c r="C2938">
        <v>7.2019599999999997</v>
      </c>
      <c r="D2938">
        <v>17.577000000000002</v>
      </c>
      <c r="E2938">
        <v>32.366199999999999</v>
      </c>
      <c r="F2938">
        <v>16.364000000000001</v>
      </c>
      <c r="G2938">
        <v>38.713900000000002</v>
      </c>
      <c r="H2938">
        <v>21.14</v>
      </c>
      <c r="I2938">
        <v>4.6460600000000003</v>
      </c>
      <c r="J2938">
        <v>43.340699999999998</v>
      </c>
      <c r="K2938">
        <v>53.924399999999999</v>
      </c>
      <c r="L2938">
        <v>64.497</v>
      </c>
      <c r="M2938">
        <v>11.7316</v>
      </c>
      <c r="N2938">
        <v>19.541599999999999</v>
      </c>
      <c r="O2938">
        <v>22.623699999999999</v>
      </c>
      <c r="P2938">
        <v>28.822500000000002</v>
      </c>
      <c r="Q2938">
        <v>1.01</v>
      </c>
      <c r="R2938">
        <v>51.4375</v>
      </c>
      <c r="S2938">
        <v>10.5237</v>
      </c>
      <c r="T2938">
        <v>16.131</v>
      </c>
      <c r="U2938">
        <v>70.844700000000003</v>
      </c>
      <c r="V2938">
        <v>17.670400000000001</v>
      </c>
      <c r="W2938">
        <v>23.593499999999999</v>
      </c>
      <c r="X2938">
        <v>31.813700000000001</v>
      </c>
      <c r="Y2938">
        <v>128.67169999999999</v>
      </c>
      <c r="Z2938">
        <v>15.0456</v>
      </c>
      <c r="AA2938">
        <v>17.63</v>
      </c>
      <c r="AB2938">
        <v>43.215499999999999</v>
      </c>
      <c r="AC2938">
        <v>22.528099999999998</v>
      </c>
      <c r="AD2938">
        <v>19.350000000000001</v>
      </c>
      <c r="AE2938">
        <v>59.652000000000001</v>
      </c>
      <c r="AF2938">
        <v>21.310400000000001</v>
      </c>
      <c r="AG2938">
        <v>18.284199999999998</v>
      </c>
      <c r="AH2938">
        <v>32.4176</v>
      </c>
      <c r="AI2938">
        <v>12.3947</v>
      </c>
      <c r="AJ2938">
        <v>43.987299999999998</v>
      </c>
      <c r="AK2938" t="e">
        <v>#N/A</v>
      </c>
      <c r="AL2938">
        <v>35.171199999999999</v>
      </c>
      <c r="AM2938">
        <v>32.382199999999997</v>
      </c>
      <c r="AN2938">
        <v>50.005099999999999</v>
      </c>
      <c r="AO2938">
        <v>23.918500000000002</v>
      </c>
      <c r="AP2938">
        <v>16.049700000000001</v>
      </c>
      <c r="AQ2938">
        <v>37.0137</v>
      </c>
      <c r="AR2938">
        <v>23.1083</v>
      </c>
    </row>
    <row r="2939" spans="1:44" x14ac:dyDescent="0.25">
      <c r="A2939" s="1">
        <v>40823</v>
      </c>
      <c r="B2939">
        <v>51.125599999999999</v>
      </c>
      <c r="C2939">
        <v>6.9911099999999999</v>
      </c>
      <c r="D2939">
        <v>17.670300000000001</v>
      </c>
      <c r="E2939">
        <v>31.248999999999999</v>
      </c>
      <c r="F2939">
        <v>15.392200000000001</v>
      </c>
      <c r="G2939">
        <v>37.471400000000003</v>
      </c>
      <c r="H2939">
        <v>21.19</v>
      </c>
      <c r="I2939">
        <v>4.3113099999999998</v>
      </c>
      <c r="J2939">
        <v>43.0381</v>
      </c>
      <c r="K2939">
        <v>52.184100000000001</v>
      </c>
      <c r="L2939">
        <v>63.563499999999998</v>
      </c>
      <c r="M2939">
        <v>11.5253</v>
      </c>
      <c r="N2939">
        <v>18.270600000000002</v>
      </c>
      <c r="O2939">
        <v>22.52</v>
      </c>
      <c r="P2939">
        <v>28.495699999999999</v>
      </c>
      <c r="Q2939">
        <v>1.038</v>
      </c>
      <c r="R2939">
        <v>50.578800000000001</v>
      </c>
      <c r="S2939">
        <v>10.3744</v>
      </c>
      <c r="T2939">
        <v>15.6905</v>
      </c>
      <c r="U2939">
        <v>66.230400000000003</v>
      </c>
      <c r="V2939">
        <v>17.334900000000001</v>
      </c>
      <c r="W2939">
        <v>23.680700000000002</v>
      </c>
      <c r="X2939">
        <v>31.7227</v>
      </c>
      <c r="Y2939">
        <v>127.581</v>
      </c>
      <c r="Z2939">
        <v>15.036199999999999</v>
      </c>
      <c r="AA2939">
        <v>17.809999999999999</v>
      </c>
      <c r="AB2939">
        <v>42.902200000000001</v>
      </c>
      <c r="AC2939">
        <v>21.097000000000001</v>
      </c>
      <c r="AD2939">
        <v>19.510000000000002</v>
      </c>
      <c r="AE2939">
        <v>58.9801</v>
      </c>
      <c r="AF2939">
        <v>21.175899999999999</v>
      </c>
      <c r="AG2939">
        <v>17.997900000000001</v>
      </c>
      <c r="AH2939">
        <v>31.6142</v>
      </c>
      <c r="AI2939">
        <v>12.383599999999999</v>
      </c>
      <c r="AJ2939">
        <v>43.652000000000001</v>
      </c>
      <c r="AK2939" t="e">
        <v>#N/A</v>
      </c>
      <c r="AL2939">
        <v>33.915500000000002</v>
      </c>
      <c r="AM2939">
        <v>31.948899999999998</v>
      </c>
      <c r="AN2939">
        <v>49.725000000000001</v>
      </c>
      <c r="AO2939">
        <v>23.789200000000001</v>
      </c>
      <c r="AP2939">
        <v>15.692500000000001</v>
      </c>
      <c r="AQ2939">
        <v>37.217500000000001</v>
      </c>
      <c r="AR2939">
        <v>22.589200000000002</v>
      </c>
    </row>
    <row r="2940" spans="1:44" x14ac:dyDescent="0.25">
      <c r="A2940" s="1">
        <v>40826</v>
      </c>
      <c r="B2940">
        <v>52.512500000000003</v>
      </c>
      <c r="C2940">
        <v>7.1797199999999997</v>
      </c>
      <c r="D2940">
        <v>17.591000000000001</v>
      </c>
      <c r="E2940">
        <v>32.32</v>
      </c>
      <c r="F2940">
        <v>16.097300000000001</v>
      </c>
      <c r="G2940">
        <v>38.936799999999998</v>
      </c>
      <c r="H2940">
        <v>21.19</v>
      </c>
      <c r="I2940">
        <v>4.5353300000000001</v>
      </c>
      <c r="J2940">
        <v>44.062399999999997</v>
      </c>
      <c r="K2940">
        <v>54.039000000000001</v>
      </c>
      <c r="L2940">
        <v>65.348699999999994</v>
      </c>
      <c r="M2940">
        <v>11.6844</v>
      </c>
      <c r="N2940">
        <v>19.420500000000001</v>
      </c>
      <c r="O2940">
        <v>22.5944</v>
      </c>
      <c r="P2940">
        <v>29.016100000000002</v>
      </c>
      <c r="Q2940">
        <v>1.004</v>
      </c>
      <c r="R2940">
        <v>51.835500000000003</v>
      </c>
      <c r="S2940">
        <v>10.676399999999999</v>
      </c>
      <c r="T2940">
        <v>15.9367</v>
      </c>
      <c r="U2940">
        <v>67.891999999999996</v>
      </c>
      <c r="V2940">
        <v>17.724299999999999</v>
      </c>
      <c r="W2940">
        <v>23.914200000000001</v>
      </c>
      <c r="X2940">
        <v>32.502600000000001</v>
      </c>
      <c r="Y2940">
        <v>129.0128</v>
      </c>
      <c r="Z2940">
        <v>15.2537</v>
      </c>
      <c r="AA2940">
        <v>17.62</v>
      </c>
      <c r="AB2940">
        <v>43.273499999999999</v>
      </c>
      <c r="AC2940">
        <v>21.936800000000002</v>
      </c>
      <c r="AD2940">
        <v>19.440000000000001</v>
      </c>
      <c r="AE2940">
        <v>59.165900000000001</v>
      </c>
      <c r="AF2940">
        <v>21.418099999999999</v>
      </c>
      <c r="AG2940">
        <v>18.254899999999999</v>
      </c>
      <c r="AH2940">
        <v>32.1554</v>
      </c>
      <c r="AI2940">
        <v>12.5572</v>
      </c>
      <c r="AJ2940">
        <v>43.742199999999997</v>
      </c>
      <c r="AK2940" t="e">
        <v>#N/A</v>
      </c>
      <c r="AL2940">
        <v>34.955300000000001</v>
      </c>
      <c r="AM2940">
        <v>32.721699999999998</v>
      </c>
      <c r="AN2940">
        <v>50.718200000000003</v>
      </c>
      <c r="AO2940">
        <v>23.992000000000001</v>
      </c>
      <c r="AP2940">
        <v>16.048300000000001</v>
      </c>
      <c r="AQ2940">
        <v>37.542400000000001</v>
      </c>
      <c r="AR2940">
        <v>23.240600000000001</v>
      </c>
    </row>
    <row r="2941" spans="1:44" x14ac:dyDescent="0.25">
      <c r="A2941" s="1">
        <v>40827</v>
      </c>
      <c r="B2941">
        <v>52.253399999999999</v>
      </c>
      <c r="C2941">
        <v>7.3216099999999997</v>
      </c>
      <c r="D2941">
        <v>17.681000000000001</v>
      </c>
      <c r="E2941">
        <v>32.506900000000002</v>
      </c>
      <c r="F2941">
        <v>16.211200000000002</v>
      </c>
      <c r="G2941">
        <v>40.045200000000001</v>
      </c>
      <c r="H2941">
        <v>21.4</v>
      </c>
      <c r="I2941">
        <v>4.5956000000000001</v>
      </c>
      <c r="J2941">
        <v>43.975900000000003</v>
      </c>
      <c r="K2941">
        <v>55.027200000000001</v>
      </c>
      <c r="L2941">
        <v>64.882599999999996</v>
      </c>
      <c r="M2941">
        <v>11.604100000000001</v>
      </c>
      <c r="N2941">
        <v>20.389199999999999</v>
      </c>
      <c r="O2941">
        <v>22.537400000000002</v>
      </c>
      <c r="P2941">
        <v>29.154</v>
      </c>
      <c r="Q2941">
        <v>1.0509999999999999</v>
      </c>
      <c r="R2941">
        <v>51.775399999999998</v>
      </c>
      <c r="S2941">
        <v>10.6654</v>
      </c>
      <c r="T2941">
        <v>15.835800000000001</v>
      </c>
      <c r="U2941">
        <v>68.217200000000005</v>
      </c>
      <c r="V2941">
        <v>17.829899999999999</v>
      </c>
      <c r="W2941">
        <v>23.924099999999999</v>
      </c>
      <c r="X2941">
        <v>32.613799999999998</v>
      </c>
      <c r="Y2941">
        <v>127.76130000000001</v>
      </c>
      <c r="Z2941">
        <v>15.311199999999999</v>
      </c>
      <c r="AA2941">
        <v>17.98</v>
      </c>
      <c r="AB2941">
        <v>42.913600000000002</v>
      </c>
      <c r="AC2941">
        <v>21.914300000000001</v>
      </c>
      <c r="AD2941">
        <v>19.649999999999999</v>
      </c>
      <c r="AE2941">
        <v>59.659300000000002</v>
      </c>
      <c r="AF2941">
        <v>21.118300000000001</v>
      </c>
      <c r="AG2941">
        <v>18.276700000000002</v>
      </c>
      <c r="AH2941">
        <v>31.8142</v>
      </c>
      <c r="AI2941">
        <v>12.4979</v>
      </c>
      <c r="AJ2941">
        <v>43.542000000000002</v>
      </c>
      <c r="AK2941" t="e">
        <v>#N/A</v>
      </c>
      <c r="AL2941">
        <v>34.454700000000003</v>
      </c>
      <c r="AM2941">
        <v>32.772399999999998</v>
      </c>
      <c r="AN2941">
        <v>50.659100000000002</v>
      </c>
      <c r="AO2941">
        <v>23.707599999999999</v>
      </c>
      <c r="AP2941">
        <v>16.258199999999999</v>
      </c>
      <c r="AQ2941">
        <v>37.4422</v>
      </c>
      <c r="AR2941">
        <v>22.942299999999999</v>
      </c>
    </row>
    <row r="2942" spans="1:44" x14ac:dyDescent="0.25">
      <c r="A2942" s="1">
        <v>40828</v>
      </c>
      <c r="B2942">
        <v>52.961100000000002</v>
      </c>
      <c r="C2942">
        <v>7.06142</v>
      </c>
      <c r="D2942">
        <v>17.457899999999999</v>
      </c>
      <c r="E2942">
        <v>33.023299999999999</v>
      </c>
      <c r="F2942">
        <v>17.019600000000001</v>
      </c>
      <c r="G2942">
        <v>39.770499999999998</v>
      </c>
      <c r="H2942">
        <v>20.96</v>
      </c>
      <c r="I2942">
        <v>4.6923000000000004</v>
      </c>
      <c r="J2942">
        <v>43.7057</v>
      </c>
      <c r="K2942">
        <v>55.0929</v>
      </c>
      <c r="L2942">
        <v>64.251499999999993</v>
      </c>
      <c r="M2942">
        <v>11.6457</v>
      </c>
      <c r="N2942">
        <v>21.138200000000001</v>
      </c>
      <c r="O2942">
        <v>22.503799999999998</v>
      </c>
      <c r="P2942">
        <v>29.189</v>
      </c>
      <c r="Q2942">
        <v>1.01</v>
      </c>
      <c r="R2942">
        <v>51.7746</v>
      </c>
      <c r="S2942">
        <v>10.712</v>
      </c>
      <c r="T2942">
        <v>16.286100000000001</v>
      </c>
      <c r="U2942">
        <v>69.109700000000004</v>
      </c>
      <c r="V2942">
        <v>17.59</v>
      </c>
      <c r="W2942">
        <v>23.654599999999999</v>
      </c>
      <c r="X2942">
        <v>32.999299999999998</v>
      </c>
      <c r="Y2942">
        <v>127.05029999999999</v>
      </c>
      <c r="Z2942">
        <v>15.22</v>
      </c>
      <c r="AA2942">
        <v>18.07</v>
      </c>
      <c r="AB2942">
        <v>42.663400000000003</v>
      </c>
      <c r="AC2942">
        <v>22.264700000000001</v>
      </c>
      <c r="AD2942">
        <v>19.63</v>
      </c>
      <c r="AE2942">
        <v>58.323300000000003</v>
      </c>
      <c r="AF2942">
        <v>21.2927</v>
      </c>
      <c r="AG2942">
        <v>18.038900000000002</v>
      </c>
      <c r="AH2942">
        <v>32.125799999999998</v>
      </c>
      <c r="AI2942">
        <v>12.3339</v>
      </c>
      <c r="AJ2942">
        <v>43.252499999999998</v>
      </c>
      <c r="AK2942" t="e">
        <v>#N/A</v>
      </c>
      <c r="AL2942">
        <v>34.745699999999999</v>
      </c>
      <c r="AM2942">
        <v>32.213299999999997</v>
      </c>
      <c r="AN2942">
        <v>50.413499999999999</v>
      </c>
      <c r="AO2942">
        <v>23.542899999999999</v>
      </c>
      <c r="AP2942">
        <v>16.1876</v>
      </c>
      <c r="AQ2942">
        <v>37.334400000000002</v>
      </c>
      <c r="AR2942">
        <v>23.477</v>
      </c>
    </row>
    <row r="2943" spans="1:44" x14ac:dyDescent="0.25">
      <c r="A2943" s="1">
        <v>40829</v>
      </c>
      <c r="B2943">
        <v>52.731900000000003</v>
      </c>
      <c r="C2943">
        <v>7.1167499999999997</v>
      </c>
      <c r="D2943">
        <v>17.406600000000001</v>
      </c>
      <c r="E2943">
        <v>32.624099999999999</v>
      </c>
      <c r="F2943">
        <v>16.543600000000001</v>
      </c>
      <c r="G2943">
        <v>40.502299999999998</v>
      </c>
      <c r="H2943">
        <v>20.93</v>
      </c>
      <c r="I2943">
        <v>4.4481599999999997</v>
      </c>
      <c r="J2943">
        <v>43.291600000000003</v>
      </c>
      <c r="K2943">
        <v>55.073599999999999</v>
      </c>
      <c r="L2943">
        <v>64.440600000000003</v>
      </c>
      <c r="M2943">
        <v>11.793799999999999</v>
      </c>
      <c r="N2943">
        <v>20.0657</v>
      </c>
      <c r="O2943">
        <v>22.541</v>
      </c>
      <c r="P2943">
        <v>29.132200000000001</v>
      </c>
      <c r="Q2943">
        <v>0.98</v>
      </c>
      <c r="R2943">
        <v>51.390099999999997</v>
      </c>
      <c r="S2943">
        <v>10.624499999999999</v>
      </c>
      <c r="T2943">
        <v>16.1509</v>
      </c>
      <c r="U2943">
        <v>67.236199999999997</v>
      </c>
      <c r="V2943">
        <v>17.476299999999998</v>
      </c>
      <c r="W2943">
        <v>23.51</v>
      </c>
      <c r="X2943">
        <v>32.683500000000002</v>
      </c>
      <c r="Y2943">
        <v>127.8903</v>
      </c>
      <c r="Z2943">
        <v>15.4414</v>
      </c>
      <c r="AA2943">
        <v>18.25</v>
      </c>
      <c r="AB2943">
        <v>42.7181</v>
      </c>
      <c r="AC2943">
        <v>21.251899999999999</v>
      </c>
      <c r="AD2943">
        <v>19.72</v>
      </c>
      <c r="AE2943">
        <v>59.117899999999999</v>
      </c>
      <c r="AF2943">
        <v>21.438500000000001</v>
      </c>
      <c r="AG2943">
        <v>18.2378</v>
      </c>
      <c r="AH2943">
        <v>32.3645</v>
      </c>
      <c r="AI2943">
        <v>12.329499999999999</v>
      </c>
      <c r="AJ2943">
        <v>43.2149</v>
      </c>
      <c r="AK2943" t="e">
        <v>#N/A</v>
      </c>
      <c r="AL2943">
        <v>34.1738</v>
      </c>
      <c r="AM2943">
        <v>32.409300000000002</v>
      </c>
      <c r="AN2943">
        <v>50.080100000000002</v>
      </c>
      <c r="AO2943">
        <v>23.835100000000001</v>
      </c>
      <c r="AP2943">
        <v>16.488199999999999</v>
      </c>
      <c r="AQ2943">
        <v>37.318399999999997</v>
      </c>
      <c r="AR2943">
        <v>23.397300000000001</v>
      </c>
    </row>
    <row r="2944" spans="1:44" x14ac:dyDescent="0.25">
      <c r="A2944" s="1">
        <v>40830</v>
      </c>
      <c r="B2944">
        <v>53.160899999999998</v>
      </c>
      <c r="C2944">
        <v>7.1875499999999999</v>
      </c>
      <c r="D2944">
        <v>17.343399999999999</v>
      </c>
      <c r="E2944">
        <v>32.274099999999997</v>
      </c>
      <c r="F2944">
        <v>16.6905</v>
      </c>
      <c r="G2944">
        <v>41.605499999999999</v>
      </c>
      <c r="H2944">
        <v>21</v>
      </c>
      <c r="I2944">
        <v>4.4010400000000001</v>
      </c>
      <c r="J2944">
        <v>43.284599999999998</v>
      </c>
      <c r="K2944">
        <v>56.536200000000001</v>
      </c>
      <c r="L2944">
        <v>65.822999999999993</v>
      </c>
      <c r="M2944">
        <v>11.813000000000001</v>
      </c>
      <c r="N2944">
        <v>20.498000000000001</v>
      </c>
      <c r="O2944">
        <v>22.56</v>
      </c>
      <c r="P2944">
        <v>29.8368</v>
      </c>
      <c r="Q2944">
        <v>0.91300000000000003</v>
      </c>
      <c r="R2944">
        <v>52.256500000000003</v>
      </c>
      <c r="S2944">
        <v>10.810499999999999</v>
      </c>
      <c r="T2944">
        <v>16.757899999999999</v>
      </c>
      <c r="U2944">
        <v>67.249899999999997</v>
      </c>
      <c r="V2944">
        <v>17.700399999999998</v>
      </c>
      <c r="W2944">
        <v>23.808499999999999</v>
      </c>
      <c r="X2944">
        <v>33.552700000000002</v>
      </c>
      <c r="Y2944">
        <v>129.67439999999999</v>
      </c>
      <c r="Z2944">
        <v>15.424200000000001</v>
      </c>
      <c r="AA2944">
        <v>18.48</v>
      </c>
      <c r="AB2944">
        <v>42.794600000000003</v>
      </c>
      <c r="AC2944">
        <v>21.322700000000001</v>
      </c>
      <c r="AD2944">
        <v>19.670000000000002</v>
      </c>
      <c r="AE2944">
        <v>59.19</v>
      </c>
      <c r="AF2944">
        <v>21.4968</v>
      </c>
      <c r="AG2944">
        <v>18.1922</v>
      </c>
      <c r="AH2944">
        <v>32.442100000000003</v>
      </c>
      <c r="AI2944">
        <v>12.441000000000001</v>
      </c>
      <c r="AJ2944">
        <v>43.124000000000002</v>
      </c>
      <c r="AK2944" t="e">
        <v>#N/A</v>
      </c>
      <c r="AL2944">
        <v>34.527999999999999</v>
      </c>
      <c r="AM2944">
        <v>32.699300000000001</v>
      </c>
      <c r="AN2944">
        <v>50.534599999999998</v>
      </c>
      <c r="AO2944">
        <v>23.895399999999999</v>
      </c>
      <c r="AP2944">
        <v>16.626300000000001</v>
      </c>
      <c r="AQ2944">
        <v>37.398899999999998</v>
      </c>
      <c r="AR2944">
        <v>23.8996</v>
      </c>
    </row>
    <row r="2945" spans="1:44" x14ac:dyDescent="0.25">
      <c r="A2945" s="1">
        <v>40833</v>
      </c>
      <c r="B2945">
        <v>51.247700000000002</v>
      </c>
      <c r="C2945">
        <v>6.72628</v>
      </c>
      <c r="D2945">
        <v>17.2254</v>
      </c>
      <c r="E2945">
        <v>31.659099999999999</v>
      </c>
      <c r="F2945">
        <v>15.9192</v>
      </c>
      <c r="G2945">
        <v>41.500500000000002</v>
      </c>
      <c r="H2945">
        <v>21.26</v>
      </c>
      <c r="I2945">
        <v>4.2969799999999996</v>
      </c>
      <c r="J2945">
        <v>41.949300000000001</v>
      </c>
      <c r="K2945">
        <v>54.931600000000003</v>
      </c>
      <c r="L2945">
        <v>64.749799999999993</v>
      </c>
      <c r="M2945">
        <v>11.5832</v>
      </c>
      <c r="N2945">
        <v>20.2041</v>
      </c>
      <c r="O2945">
        <v>22.327500000000001</v>
      </c>
      <c r="P2945">
        <v>29.0351</v>
      </c>
      <c r="Q2945">
        <v>0.92</v>
      </c>
      <c r="R2945">
        <v>51.944899999999997</v>
      </c>
      <c r="S2945">
        <v>10.593299999999999</v>
      </c>
      <c r="T2945">
        <v>16.1143</v>
      </c>
      <c r="U2945">
        <v>67.519599999999997</v>
      </c>
      <c r="V2945">
        <v>16.890999999999998</v>
      </c>
      <c r="W2945">
        <v>23.589700000000001</v>
      </c>
      <c r="X2945">
        <v>32.438000000000002</v>
      </c>
      <c r="Y2945">
        <v>127.2786</v>
      </c>
      <c r="Z2945">
        <v>15.3142</v>
      </c>
      <c r="AA2945">
        <v>18.329999999999998</v>
      </c>
      <c r="AB2945">
        <v>42.274500000000003</v>
      </c>
      <c r="AC2945">
        <v>20.800999999999998</v>
      </c>
      <c r="AD2945">
        <v>19.920000000000002</v>
      </c>
      <c r="AE2945">
        <v>58.478900000000003</v>
      </c>
      <c r="AF2945">
        <v>21.107399999999998</v>
      </c>
      <c r="AG2945">
        <v>18.039200000000001</v>
      </c>
      <c r="AH2945">
        <v>31.833100000000002</v>
      </c>
      <c r="AI2945">
        <v>12.239800000000001</v>
      </c>
      <c r="AJ2945">
        <v>42.801400000000001</v>
      </c>
      <c r="AK2945" t="e">
        <v>#N/A</v>
      </c>
      <c r="AL2945">
        <v>33.465000000000003</v>
      </c>
      <c r="AM2945">
        <v>32.342500000000001</v>
      </c>
      <c r="AN2945">
        <v>48.938299999999998</v>
      </c>
      <c r="AO2945">
        <v>23.699000000000002</v>
      </c>
      <c r="AP2945">
        <v>16.179400000000001</v>
      </c>
      <c r="AQ2945">
        <v>37.023499999999999</v>
      </c>
      <c r="AR2945">
        <v>23.2029</v>
      </c>
    </row>
    <row r="2946" spans="1:44" x14ac:dyDescent="0.25">
      <c r="A2946" s="1">
        <v>40834</v>
      </c>
      <c r="B2946">
        <v>53.309600000000003</v>
      </c>
      <c r="C2946">
        <v>7.1715</v>
      </c>
      <c r="D2946">
        <v>17.420999999999999</v>
      </c>
      <c r="E2946">
        <v>32.993200000000002</v>
      </c>
      <c r="F2946">
        <v>16.9008</v>
      </c>
      <c r="G2946">
        <v>42.027900000000002</v>
      </c>
      <c r="H2946">
        <v>21.19</v>
      </c>
      <c r="I2946">
        <v>4.7662199999999997</v>
      </c>
      <c r="J2946">
        <v>43.411999999999999</v>
      </c>
      <c r="K2946">
        <v>57.505299999999998</v>
      </c>
      <c r="L2946">
        <v>68.093900000000005</v>
      </c>
      <c r="M2946">
        <v>11.898999999999999</v>
      </c>
      <c r="N2946">
        <v>21.7728</v>
      </c>
      <c r="O2946">
        <v>22.403500000000001</v>
      </c>
      <c r="P2946">
        <v>30.049099999999999</v>
      </c>
      <c r="Q2946">
        <v>0.92100000000000004</v>
      </c>
      <c r="R2946">
        <v>53.283799999999999</v>
      </c>
      <c r="S2946">
        <v>10.9864</v>
      </c>
      <c r="T2946">
        <v>16.484200000000001</v>
      </c>
      <c r="U2946">
        <v>71.768500000000003</v>
      </c>
      <c r="V2946">
        <v>17.527699999999999</v>
      </c>
      <c r="W2946">
        <v>24.653700000000001</v>
      </c>
      <c r="X2946">
        <v>33.791899999999998</v>
      </c>
      <c r="Y2946">
        <v>122.92529999999999</v>
      </c>
      <c r="Z2946">
        <v>15.505699999999999</v>
      </c>
      <c r="AA2946">
        <v>17.82</v>
      </c>
      <c r="AB2946">
        <v>43.004199999999997</v>
      </c>
      <c r="AC2946">
        <v>22.188500000000001</v>
      </c>
      <c r="AD2946">
        <v>19.89</v>
      </c>
      <c r="AE2946">
        <v>59.557600000000001</v>
      </c>
      <c r="AF2946">
        <v>21.5777</v>
      </c>
      <c r="AG2946">
        <v>18.3933</v>
      </c>
      <c r="AH2946">
        <v>32.228000000000002</v>
      </c>
      <c r="AI2946">
        <v>12.513999999999999</v>
      </c>
      <c r="AJ2946">
        <v>43.557200000000002</v>
      </c>
      <c r="AK2946" t="e">
        <v>#N/A</v>
      </c>
      <c r="AL2946">
        <v>34.988</v>
      </c>
      <c r="AM2946">
        <v>31.6982</v>
      </c>
      <c r="AN2946">
        <v>50.663200000000003</v>
      </c>
      <c r="AO2946">
        <v>24.066199999999998</v>
      </c>
      <c r="AP2946">
        <v>16.783799999999999</v>
      </c>
      <c r="AQ2946">
        <v>38.049900000000001</v>
      </c>
      <c r="AR2946">
        <v>23.7575</v>
      </c>
    </row>
    <row r="2947" spans="1:44" x14ac:dyDescent="0.25">
      <c r="A2947" s="1">
        <v>40835</v>
      </c>
      <c r="B2947">
        <v>52.279499999999999</v>
      </c>
      <c r="C2947">
        <v>6.8339299999999996</v>
      </c>
      <c r="D2947">
        <v>17.097999999999999</v>
      </c>
      <c r="E2947">
        <v>32.246099999999998</v>
      </c>
      <c r="F2947">
        <v>16.080400000000001</v>
      </c>
      <c r="G2947">
        <v>39.2408</v>
      </c>
      <c r="H2947">
        <v>21</v>
      </c>
      <c r="I2947">
        <v>4.5434799999999997</v>
      </c>
      <c r="J2947">
        <v>42.691299999999998</v>
      </c>
      <c r="K2947">
        <v>56.094499999999996</v>
      </c>
      <c r="L2947">
        <v>66.880899999999997</v>
      </c>
      <c r="M2947">
        <v>11.5329</v>
      </c>
      <c r="N2947">
        <v>21.180399999999999</v>
      </c>
      <c r="O2947">
        <v>22.253499999999999</v>
      </c>
      <c r="P2947">
        <v>28.9392</v>
      </c>
      <c r="Q2947">
        <v>0.92</v>
      </c>
      <c r="R2947">
        <v>52.390900000000002</v>
      </c>
      <c r="S2947">
        <v>10.742100000000001</v>
      </c>
      <c r="T2947">
        <v>15.991400000000001</v>
      </c>
      <c r="U2947">
        <v>69.966099999999997</v>
      </c>
      <c r="V2947">
        <v>16.9087</v>
      </c>
      <c r="W2947">
        <v>24.016500000000001</v>
      </c>
      <c r="X2947">
        <v>33.0749</v>
      </c>
      <c r="Y2947">
        <v>120.548</v>
      </c>
      <c r="Z2947">
        <v>15.8857</v>
      </c>
      <c r="AA2947">
        <v>18.36</v>
      </c>
      <c r="AB2947">
        <v>41.349699999999999</v>
      </c>
      <c r="AC2947">
        <v>21.5306</v>
      </c>
      <c r="AD2947">
        <v>19.920000000000002</v>
      </c>
      <c r="AE2947">
        <v>58.889800000000001</v>
      </c>
      <c r="AF2947">
        <v>21.177800000000001</v>
      </c>
      <c r="AG2947">
        <v>18.071200000000001</v>
      </c>
      <c r="AH2947">
        <v>31.807500000000001</v>
      </c>
      <c r="AI2947">
        <v>12.272</v>
      </c>
      <c r="AJ2947">
        <v>42.965600000000002</v>
      </c>
      <c r="AK2947" t="e">
        <v>#N/A</v>
      </c>
      <c r="AL2947">
        <v>36.573500000000003</v>
      </c>
      <c r="AM2947">
        <v>32.1173</v>
      </c>
      <c r="AN2947">
        <v>49.524999999999999</v>
      </c>
      <c r="AO2947">
        <v>23.680199999999999</v>
      </c>
      <c r="AP2947">
        <v>15.9223</v>
      </c>
      <c r="AQ2947">
        <v>37.874000000000002</v>
      </c>
      <c r="AR2947">
        <v>23.268000000000001</v>
      </c>
    </row>
    <row r="2948" spans="1:44" x14ac:dyDescent="0.25">
      <c r="A2948" s="1">
        <v>40836</v>
      </c>
      <c r="B2948">
        <v>53.019399999999997</v>
      </c>
      <c r="C2948">
        <v>6.9704100000000002</v>
      </c>
      <c r="D2948">
        <v>17.073899999999998</v>
      </c>
      <c r="E2948">
        <v>32.3371</v>
      </c>
      <c r="F2948">
        <v>16.361899999999999</v>
      </c>
      <c r="G2948">
        <v>38.9741</v>
      </c>
      <c r="H2948">
        <v>21.03</v>
      </c>
      <c r="I2948">
        <v>4.6001200000000004</v>
      </c>
      <c r="J2948">
        <v>42.336199999999998</v>
      </c>
      <c r="K2948">
        <v>56.875500000000002</v>
      </c>
      <c r="L2948">
        <v>67.736099999999993</v>
      </c>
      <c r="M2948">
        <v>11.5707</v>
      </c>
      <c r="N2948">
        <v>21.710599999999999</v>
      </c>
      <c r="O2948">
        <v>22.317299999999999</v>
      </c>
      <c r="P2948">
        <v>29.201499999999999</v>
      </c>
      <c r="Q2948">
        <v>0.89400000000000002</v>
      </c>
      <c r="R2948">
        <v>52.657800000000002</v>
      </c>
      <c r="S2948">
        <v>10.83</v>
      </c>
      <c r="T2948">
        <v>15.9255</v>
      </c>
      <c r="U2948">
        <v>70.121200000000002</v>
      </c>
      <c r="V2948">
        <v>16.771599999999999</v>
      </c>
      <c r="W2948">
        <v>24.270399999999999</v>
      </c>
      <c r="X2948">
        <v>32.880899999999997</v>
      </c>
      <c r="Y2948">
        <v>120.636</v>
      </c>
      <c r="Z2948">
        <v>15.4964</v>
      </c>
      <c r="AA2948">
        <v>18.11</v>
      </c>
      <c r="AB2948">
        <v>41.346400000000003</v>
      </c>
      <c r="AC2948">
        <v>22.151800000000001</v>
      </c>
      <c r="AD2948">
        <v>19.95</v>
      </c>
      <c r="AE2948">
        <v>58.5779</v>
      </c>
      <c r="AF2948">
        <v>21.3795</v>
      </c>
      <c r="AG2948">
        <v>18.038699999999999</v>
      </c>
      <c r="AH2948">
        <v>32.065300000000001</v>
      </c>
      <c r="AI2948">
        <v>12.2385</v>
      </c>
      <c r="AJ2948">
        <v>43.256900000000002</v>
      </c>
      <c r="AK2948" t="e">
        <v>#N/A</v>
      </c>
      <c r="AL2948">
        <v>36.723500000000001</v>
      </c>
      <c r="AM2948">
        <v>32.463900000000002</v>
      </c>
      <c r="AN2948">
        <v>50.270600000000002</v>
      </c>
      <c r="AO2948">
        <v>23.748200000000001</v>
      </c>
      <c r="AP2948">
        <v>16.171399999999998</v>
      </c>
      <c r="AQ2948">
        <v>38.012500000000003</v>
      </c>
      <c r="AR2948">
        <v>23.462800000000001</v>
      </c>
    </row>
    <row r="2949" spans="1:44" x14ac:dyDescent="0.25">
      <c r="A2949" s="1">
        <v>40837</v>
      </c>
      <c r="B2949">
        <v>54.267699999999998</v>
      </c>
      <c r="C2949">
        <v>7.1712100000000003</v>
      </c>
      <c r="D2949">
        <v>17.216799999999999</v>
      </c>
      <c r="E2949">
        <v>33.948399999999999</v>
      </c>
      <c r="F2949">
        <v>17.158799999999999</v>
      </c>
      <c r="G2949">
        <v>38.758800000000001</v>
      </c>
      <c r="H2949">
        <v>21</v>
      </c>
      <c r="I2949">
        <v>4.5960000000000001</v>
      </c>
      <c r="J2949">
        <v>43.787399999999998</v>
      </c>
      <c r="K2949">
        <v>59.026800000000001</v>
      </c>
      <c r="L2949">
        <v>69.183199999999999</v>
      </c>
      <c r="M2949">
        <v>11.706200000000001</v>
      </c>
      <c r="N2949">
        <v>21.883600000000001</v>
      </c>
      <c r="O2949">
        <v>22.687899999999999</v>
      </c>
      <c r="P2949">
        <v>29.896000000000001</v>
      </c>
      <c r="Q2949">
        <v>0.92100000000000004</v>
      </c>
      <c r="R2949">
        <v>53.642800000000001</v>
      </c>
      <c r="S2949">
        <v>10.6286</v>
      </c>
      <c r="T2949">
        <v>16.900700000000001</v>
      </c>
      <c r="U2949">
        <v>71.022599999999997</v>
      </c>
      <c r="V2949">
        <v>17.216799999999999</v>
      </c>
      <c r="W2949">
        <v>25.054300000000001</v>
      </c>
      <c r="X2949">
        <v>34.817</v>
      </c>
      <c r="Y2949">
        <v>123.6977</v>
      </c>
      <c r="Z2949">
        <v>15.782400000000001</v>
      </c>
      <c r="AA2949">
        <v>18.16</v>
      </c>
      <c r="AB2949">
        <v>42.200499999999998</v>
      </c>
      <c r="AC2949">
        <v>22.360299999999999</v>
      </c>
      <c r="AD2949">
        <v>19.829999999999998</v>
      </c>
      <c r="AE2949">
        <v>60.7958</v>
      </c>
      <c r="AF2949">
        <v>21.752199999999998</v>
      </c>
      <c r="AG2949">
        <v>18.130600000000001</v>
      </c>
      <c r="AH2949">
        <v>32.9452</v>
      </c>
      <c r="AI2949">
        <v>12.462199999999999</v>
      </c>
      <c r="AJ2949">
        <v>44.063200000000002</v>
      </c>
      <c r="AK2949" t="e">
        <v>#N/A</v>
      </c>
      <c r="AL2949">
        <v>38.647799999999997</v>
      </c>
      <c r="AM2949">
        <v>33.2057</v>
      </c>
      <c r="AN2949">
        <v>51.190899999999999</v>
      </c>
      <c r="AO2949">
        <v>23.968699999999998</v>
      </c>
      <c r="AP2949">
        <v>16.5504</v>
      </c>
      <c r="AQ2949">
        <v>38.408499999999997</v>
      </c>
      <c r="AR2949">
        <v>24.393899999999999</v>
      </c>
    </row>
    <row r="2950" spans="1:44" x14ac:dyDescent="0.25">
      <c r="A2950" s="1">
        <v>40840</v>
      </c>
      <c r="B2950">
        <v>55.182000000000002</v>
      </c>
      <c r="C2950">
        <v>7.3855500000000003</v>
      </c>
      <c r="D2950">
        <v>17.057300000000001</v>
      </c>
      <c r="E2950">
        <v>34.824800000000003</v>
      </c>
      <c r="F2950">
        <v>17.891100000000002</v>
      </c>
      <c r="G2950">
        <v>39.863900000000001</v>
      </c>
      <c r="H2950">
        <v>20.75</v>
      </c>
      <c r="I2950">
        <v>4.7610099999999997</v>
      </c>
      <c r="J2950">
        <v>43.712200000000003</v>
      </c>
      <c r="K2950">
        <v>61.725700000000003</v>
      </c>
      <c r="L2950">
        <v>69.3767</v>
      </c>
      <c r="M2950">
        <v>11.7645</v>
      </c>
      <c r="N2950">
        <v>22.727</v>
      </c>
      <c r="O2950">
        <v>22.486899999999999</v>
      </c>
      <c r="P2950">
        <v>30.390699999999999</v>
      </c>
      <c r="Q2950">
        <v>0.93200000000000005</v>
      </c>
      <c r="R2950">
        <v>53.444899999999997</v>
      </c>
      <c r="S2950">
        <v>10.674899999999999</v>
      </c>
      <c r="T2950">
        <v>17.2654</v>
      </c>
      <c r="U2950">
        <v>72.034700000000001</v>
      </c>
      <c r="V2950">
        <v>17.577100000000002</v>
      </c>
      <c r="W2950">
        <v>24.841100000000001</v>
      </c>
      <c r="X2950">
        <v>35.002600000000001</v>
      </c>
      <c r="Y2950">
        <v>123.60039999999999</v>
      </c>
      <c r="Z2950">
        <v>16.0825</v>
      </c>
      <c r="AA2950">
        <v>18.739999999999998</v>
      </c>
      <c r="AB2950">
        <v>42.649799999999999</v>
      </c>
      <c r="AC2950">
        <v>23.032900000000001</v>
      </c>
      <c r="AD2950">
        <v>19.72</v>
      </c>
      <c r="AE2950">
        <v>60.338099999999997</v>
      </c>
      <c r="AF2950">
        <v>21.777999999999999</v>
      </c>
      <c r="AG2950">
        <v>18.0747</v>
      </c>
      <c r="AH2950">
        <v>33.057600000000001</v>
      </c>
      <c r="AI2950">
        <v>12.605399999999999</v>
      </c>
      <c r="AJ2950">
        <v>43.289299999999997</v>
      </c>
      <c r="AK2950" t="e">
        <v>#N/A</v>
      </c>
      <c r="AL2950">
        <v>38.667299999999997</v>
      </c>
      <c r="AM2950">
        <v>33.832599999999999</v>
      </c>
      <c r="AN2950">
        <v>51.712000000000003</v>
      </c>
      <c r="AO2950">
        <v>23.555800000000001</v>
      </c>
      <c r="AP2950">
        <v>16.6187</v>
      </c>
      <c r="AQ2950">
        <v>38.1402</v>
      </c>
      <c r="AR2950">
        <v>24.436800000000002</v>
      </c>
    </row>
    <row r="2951" spans="1:44" x14ac:dyDescent="0.25">
      <c r="A2951" s="1">
        <v>40841</v>
      </c>
      <c r="B2951">
        <v>51.500300000000003</v>
      </c>
      <c r="C2951">
        <v>7.0468200000000003</v>
      </c>
      <c r="D2951">
        <v>16.788499999999999</v>
      </c>
      <c r="E2951">
        <v>34.322499999999998</v>
      </c>
      <c r="F2951">
        <v>17.1313</v>
      </c>
      <c r="G2951">
        <v>38.9039</v>
      </c>
      <c r="H2951">
        <v>20.5</v>
      </c>
      <c r="I2951">
        <v>4.5564299999999998</v>
      </c>
      <c r="J2951">
        <v>42.825099999999999</v>
      </c>
      <c r="K2951">
        <v>60.191800000000001</v>
      </c>
      <c r="L2951">
        <v>67.917199999999994</v>
      </c>
      <c r="M2951">
        <v>11.765599999999999</v>
      </c>
      <c r="N2951">
        <v>22.124600000000001</v>
      </c>
      <c r="O2951">
        <v>22.083300000000001</v>
      </c>
      <c r="P2951">
        <v>29.500399999999999</v>
      </c>
      <c r="Q2951">
        <v>0.93300000000000005</v>
      </c>
      <c r="R2951">
        <v>52.7224</v>
      </c>
      <c r="S2951">
        <v>10.4788</v>
      </c>
      <c r="T2951">
        <v>17.105899999999998</v>
      </c>
      <c r="U2951">
        <v>69.272199999999998</v>
      </c>
      <c r="V2951">
        <v>16.846399999999999</v>
      </c>
      <c r="W2951">
        <v>24.285699999999999</v>
      </c>
      <c r="X2951">
        <v>34.133099999999999</v>
      </c>
      <c r="Y2951">
        <v>121.77370000000001</v>
      </c>
      <c r="Z2951">
        <v>16.036899999999999</v>
      </c>
      <c r="AA2951">
        <v>18.809999999999999</v>
      </c>
      <c r="AB2951">
        <v>41.7776</v>
      </c>
      <c r="AC2951">
        <v>22.213999999999999</v>
      </c>
      <c r="AD2951">
        <v>19.61</v>
      </c>
      <c r="AE2951">
        <v>59.912599999999998</v>
      </c>
      <c r="AF2951">
        <v>21.280100000000001</v>
      </c>
      <c r="AG2951">
        <v>17.742599999999999</v>
      </c>
      <c r="AH2951">
        <v>32.453400000000002</v>
      </c>
      <c r="AI2951">
        <v>12.2316</v>
      </c>
      <c r="AJ2951">
        <v>42.529600000000002</v>
      </c>
      <c r="AK2951" t="e">
        <v>#N/A</v>
      </c>
      <c r="AL2951">
        <v>37.639899999999997</v>
      </c>
      <c r="AM2951">
        <v>33.496499999999997</v>
      </c>
      <c r="AN2951">
        <v>50.561399999999999</v>
      </c>
      <c r="AO2951">
        <v>22.981000000000002</v>
      </c>
      <c r="AP2951">
        <v>15.9247</v>
      </c>
      <c r="AQ2951">
        <v>37.936799999999998</v>
      </c>
      <c r="AR2951">
        <v>23.736499999999999</v>
      </c>
    </row>
    <row r="2952" spans="1:44" x14ac:dyDescent="0.25">
      <c r="A2952" s="1">
        <v>40842</v>
      </c>
      <c r="B2952">
        <v>51.453600000000002</v>
      </c>
      <c r="C2952">
        <v>7.1951000000000001</v>
      </c>
      <c r="D2952">
        <v>16.951699999999999</v>
      </c>
      <c r="E2952">
        <v>35.0152</v>
      </c>
      <c r="F2952">
        <v>17.927299999999999</v>
      </c>
      <c r="G2952">
        <v>39.1554</v>
      </c>
      <c r="H2952">
        <v>20.68</v>
      </c>
      <c r="I2952">
        <v>4.6450800000000001</v>
      </c>
      <c r="J2952">
        <v>44.704999999999998</v>
      </c>
      <c r="K2952">
        <v>61.277200000000001</v>
      </c>
      <c r="L2952">
        <v>69.347700000000003</v>
      </c>
      <c r="M2952">
        <v>11.751200000000001</v>
      </c>
      <c r="N2952">
        <v>22.289100000000001</v>
      </c>
      <c r="O2952">
        <v>22.240400000000001</v>
      </c>
      <c r="P2952">
        <v>30.2423</v>
      </c>
      <c r="Q2952">
        <v>0.9</v>
      </c>
      <c r="R2952">
        <v>53.769399999999997</v>
      </c>
      <c r="S2952">
        <v>10.555899999999999</v>
      </c>
      <c r="T2952">
        <v>17.1843</v>
      </c>
      <c r="U2952">
        <v>73.287199999999999</v>
      </c>
      <c r="V2952">
        <v>17.306000000000001</v>
      </c>
      <c r="W2952">
        <v>24.613499999999998</v>
      </c>
      <c r="X2952">
        <v>34.575200000000002</v>
      </c>
      <c r="Y2952">
        <v>122.7814</v>
      </c>
      <c r="Z2952">
        <v>16.072099999999999</v>
      </c>
      <c r="AA2952">
        <v>18.45</v>
      </c>
      <c r="AB2952">
        <v>42.274999999999999</v>
      </c>
      <c r="AC2952">
        <v>22.657</v>
      </c>
      <c r="AD2952">
        <v>19.7</v>
      </c>
      <c r="AE2952">
        <v>59.880499999999998</v>
      </c>
      <c r="AF2952">
        <v>21.673400000000001</v>
      </c>
      <c r="AG2952">
        <v>17.585599999999999</v>
      </c>
      <c r="AH2952">
        <v>32.5916</v>
      </c>
      <c r="AI2952">
        <v>12.4893</v>
      </c>
      <c r="AJ2952">
        <v>42.791899999999998</v>
      </c>
      <c r="AK2952" t="e">
        <v>#N/A</v>
      </c>
      <c r="AL2952">
        <v>38.39</v>
      </c>
      <c r="AM2952">
        <v>33.474800000000002</v>
      </c>
      <c r="AN2952">
        <v>51.052300000000002</v>
      </c>
      <c r="AO2952">
        <v>23.3596</v>
      </c>
      <c r="AP2952">
        <v>16.1496</v>
      </c>
      <c r="AQ2952">
        <v>38.3536</v>
      </c>
      <c r="AR2952">
        <v>24.092300000000002</v>
      </c>
    </row>
    <row r="2953" spans="1:44" x14ac:dyDescent="0.25">
      <c r="A2953" s="1">
        <v>40843</v>
      </c>
      <c r="B2953">
        <v>53.956299999999999</v>
      </c>
      <c r="C2953">
        <v>7.8134499999999996</v>
      </c>
      <c r="D2953">
        <v>17.0519</v>
      </c>
      <c r="E2953">
        <v>35.846899999999998</v>
      </c>
      <c r="F2953">
        <v>18.628499999999999</v>
      </c>
      <c r="G2953">
        <v>39.242400000000004</v>
      </c>
      <c r="H2953">
        <v>20.6</v>
      </c>
      <c r="I2953">
        <v>5.04894</v>
      </c>
      <c r="J2953">
        <v>44.9711</v>
      </c>
      <c r="K2953">
        <v>63.952800000000003</v>
      </c>
      <c r="L2953">
        <v>70.216999999999999</v>
      </c>
      <c r="M2953">
        <v>12.207800000000001</v>
      </c>
      <c r="N2953">
        <v>24.256799999999998</v>
      </c>
      <c r="O2953">
        <v>22.424299999999999</v>
      </c>
      <c r="P2953">
        <v>31.7148</v>
      </c>
      <c r="Q2953">
        <v>0.86199999999999999</v>
      </c>
      <c r="R2953">
        <v>53.877200000000002</v>
      </c>
      <c r="S2953">
        <v>11.1258</v>
      </c>
      <c r="T2953">
        <v>17.9557</v>
      </c>
      <c r="U2953">
        <v>79.593500000000006</v>
      </c>
      <c r="V2953">
        <v>17.995899999999999</v>
      </c>
      <c r="W2953">
        <v>24.866399999999999</v>
      </c>
      <c r="X2953">
        <v>36.0837</v>
      </c>
      <c r="Y2953">
        <v>124.4278</v>
      </c>
      <c r="Z2953">
        <v>16.2226</v>
      </c>
      <c r="AA2953">
        <v>18.809999999999999</v>
      </c>
      <c r="AB2953">
        <v>42.5976</v>
      </c>
      <c r="AC2953">
        <v>24.345500000000001</v>
      </c>
      <c r="AD2953">
        <v>19.37</v>
      </c>
      <c r="AE2953">
        <v>60.526800000000001</v>
      </c>
      <c r="AF2953">
        <v>21.995699999999999</v>
      </c>
      <c r="AG2953">
        <v>17.8797</v>
      </c>
      <c r="AH2953">
        <v>32.889899999999997</v>
      </c>
      <c r="AI2953">
        <v>12.750500000000001</v>
      </c>
      <c r="AJ2953">
        <v>42.656199999999998</v>
      </c>
      <c r="AK2953" t="e">
        <v>#N/A</v>
      </c>
      <c r="AL2953">
        <v>39.344900000000003</v>
      </c>
      <c r="AM2953">
        <v>33.496200000000002</v>
      </c>
      <c r="AN2953">
        <v>52.806199999999997</v>
      </c>
      <c r="AO2953">
        <v>23.71</v>
      </c>
      <c r="AP2953">
        <v>16.436299999999999</v>
      </c>
      <c r="AQ2953">
        <v>38.342100000000002</v>
      </c>
      <c r="AR2953">
        <v>24.740600000000001</v>
      </c>
    </row>
    <row r="2954" spans="1:44" x14ac:dyDescent="0.25">
      <c r="A2954" s="1">
        <v>40844</v>
      </c>
      <c r="B2954">
        <v>53.222099999999998</v>
      </c>
      <c r="C2954">
        <v>7.9032099999999996</v>
      </c>
      <c r="D2954">
        <v>16.843800000000002</v>
      </c>
      <c r="E2954">
        <v>35.565399999999997</v>
      </c>
      <c r="F2954">
        <v>18.342700000000001</v>
      </c>
      <c r="G2954">
        <v>38.929200000000002</v>
      </c>
      <c r="H2954">
        <v>20.78</v>
      </c>
      <c r="I2954">
        <v>5.0955700000000004</v>
      </c>
      <c r="J2954">
        <v>45.033000000000001</v>
      </c>
      <c r="K2954">
        <v>63.744</v>
      </c>
      <c r="L2954">
        <v>70.040099999999995</v>
      </c>
      <c r="M2954">
        <v>12.1813</v>
      </c>
      <c r="N2954">
        <v>24.040700000000001</v>
      </c>
      <c r="O2954">
        <v>22.347799999999999</v>
      </c>
      <c r="P2954">
        <v>31.848099999999999</v>
      </c>
      <c r="Q2954">
        <v>0.9</v>
      </c>
      <c r="R2954">
        <v>53.152099999999997</v>
      </c>
      <c r="S2954">
        <v>10.9537</v>
      </c>
      <c r="T2954">
        <v>17.8889</v>
      </c>
      <c r="U2954">
        <v>78.541600000000003</v>
      </c>
      <c r="V2954">
        <v>18.468800000000002</v>
      </c>
      <c r="W2954">
        <v>23.9237</v>
      </c>
      <c r="X2954">
        <v>35.647100000000002</v>
      </c>
      <c r="Y2954">
        <v>124.3977</v>
      </c>
      <c r="Z2954">
        <v>15.986800000000001</v>
      </c>
      <c r="AA2954">
        <v>19.95</v>
      </c>
      <c r="AB2954">
        <v>42.295099999999998</v>
      </c>
      <c r="AC2954">
        <v>23.9206</v>
      </c>
      <c r="AD2954">
        <v>19.45</v>
      </c>
      <c r="AE2954">
        <v>59.864100000000001</v>
      </c>
      <c r="AF2954">
        <v>22.314599999999999</v>
      </c>
      <c r="AG2954">
        <v>17.55</v>
      </c>
      <c r="AH2954">
        <v>32.919499999999999</v>
      </c>
      <c r="AI2954">
        <v>12.6279</v>
      </c>
      <c r="AJ2954">
        <v>41.945300000000003</v>
      </c>
      <c r="AK2954" t="e">
        <v>#N/A</v>
      </c>
      <c r="AL2954">
        <v>39.058399999999999</v>
      </c>
      <c r="AM2954">
        <v>32.9848</v>
      </c>
      <c r="AN2954">
        <v>52.489800000000002</v>
      </c>
      <c r="AO2954">
        <v>23.486999999999998</v>
      </c>
      <c r="AP2954">
        <v>16.415500000000002</v>
      </c>
      <c r="AQ2954">
        <v>37.577800000000003</v>
      </c>
      <c r="AR2954">
        <v>24.4801</v>
      </c>
    </row>
    <row r="2955" spans="1:44" x14ac:dyDescent="0.25">
      <c r="A2955" s="1">
        <v>40847</v>
      </c>
      <c r="B2955">
        <v>52.5107</v>
      </c>
      <c r="C2955">
        <v>7.4334199999999999</v>
      </c>
      <c r="D2955">
        <v>17.029</v>
      </c>
      <c r="E2955">
        <v>34.947499999999998</v>
      </c>
      <c r="F2955">
        <v>17.3889</v>
      </c>
      <c r="G2955">
        <v>39.354799999999997</v>
      </c>
      <c r="H2955">
        <v>21.2</v>
      </c>
      <c r="I2955">
        <v>4.7888000000000002</v>
      </c>
      <c r="J2955">
        <v>43.9542</v>
      </c>
      <c r="K2955">
        <v>62.877000000000002</v>
      </c>
      <c r="L2955">
        <v>67.87</v>
      </c>
      <c r="M2955">
        <v>12.299799999999999</v>
      </c>
      <c r="N2955">
        <v>22.484500000000001</v>
      </c>
      <c r="O2955">
        <v>22.401599999999998</v>
      </c>
      <c r="P2955">
        <v>31.367999999999999</v>
      </c>
      <c r="Q2955">
        <v>0.85399999999999998</v>
      </c>
      <c r="R2955">
        <v>51.519199999999998</v>
      </c>
      <c r="S2955">
        <v>10.731400000000001</v>
      </c>
      <c r="T2955">
        <v>17.681699999999999</v>
      </c>
      <c r="U2955">
        <v>75.107399999999998</v>
      </c>
      <c r="V2955">
        <v>17.789400000000001</v>
      </c>
      <c r="W2955">
        <v>23.981000000000002</v>
      </c>
      <c r="X2955">
        <v>35.061599999999999</v>
      </c>
      <c r="Y2955">
        <v>123.9178</v>
      </c>
      <c r="Z2955">
        <v>15.883599999999999</v>
      </c>
      <c r="AA2955">
        <v>20.09</v>
      </c>
      <c r="AB2955">
        <v>41.986400000000003</v>
      </c>
      <c r="AC2955">
        <v>22.919599999999999</v>
      </c>
      <c r="AD2955">
        <v>19.760000000000002</v>
      </c>
      <c r="AE2955">
        <v>60.258400000000002</v>
      </c>
      <c r="AF2955">
        <v>22.175999999999998</v>
      </c>
      <c r="AG2955">
        <v>17.519100000000002</v>
      </c>
      <c r="AH2955">
        <v>33.155700000000003</v>
      </c>
      <c r="AI2955">
        <v>12.410399999999999</v>
      </c>
      <c r="AJ2955">
        <v>41.936700000000002</v>
      </c>
      <c r="AK2955" t="e">
        <v>#N/A</v>
      </c>
      <c r="AL2955">
        <v>38.751600000000003</v>
      </c>
      <c r="AM2955">
        <v>32.771999999999998</v>
      </c>
      <c r="AN2955">
        <v>52.064399999999999</v>
      </c>
      <c r="AO2955">
        <v>23.343399999999999</v>
      </c>
      <c r="AP2955">
        <v>16.2807</v>
      </c>
      <c r="AQ2955">
        <v>37.718600000000002</v>
      </c>
      <c r="AR2955">
        <v>23.848800000000001</v>
      </c>
    </row>
    <row r="2956" spans="1:44" x14ac:dyDescent="0.25">
      <c r="A2956" s="1">
        <v>40848</v>
      </c>
      <c r="B2956">
        <v>52.251800000000003</v>
      </c>
      <c r="C2956">
        <v>7.3818700000000002</v>
      </c>
      <c r="D2956">
        <v>17.2105</v>
      </c>
      <c r="E2956">
        <v>34.750399999999999</v>
      </c>
      <c r="F2956">
        <v>16.947199999999999</v>
      </c>
      <c r="G2956">
        <v>39.608800000000002</v>
      </c>
      <c r="H2956">
        <v>21.15</v>
      </c>
      <c r="I2956">
        <v>4.6105200000000002</v>
      </c>
      <c r="J2956">
        <v>43.362099999999998</v>
      </c>
      <c r="K2956">
        <v>62.667200000000001</v>
      </c>
      <c r="L2956">
        <v>67.761200000000002</v>
      </c>
      <c r="M2956">
        <v>11.9895</v>
      </c>
      <c r="N2956">
        <v>21.331800000000001</v>
      </c>
      <c r="O2956">
        <v>22.578399999999998</v>
      </c>
      <c r="P2956">
        <v>31.397500000000001</v>
      </c>
      <c r="Q2956">
        <v>0.80400000000000005</v>
      </c>
      <c r="R2956">
        <v>51.455399999999997</v>
      </c>
      <c r="S2956">
        <v>10.570600000000001</v>
      </c>
      <c r="T2956">
        <v>16.395900000000001</v>
      </c>
      <c r="U2956">
        <v>72.914100000000005</v>
      </c>
      <c r="V2956">
        <v>17.632000000000001</v>
      </c>
      <c r="W2956">
        <v>24.4603</v>
      </c>
      <c r="X2956">
        <v>35.198999999999998</v>
      </c>
      <c r="Y2956">
        <v>125.0569</v>
      </c>
      <c r="Z2956">
        <v>15.8873</v>
      </c>
      <c r="AA2956">
        <v>19.45</v>
      </c>
      <c r="AB2956">
        <v>42.455399999999997</v>
      </c>
      <c r="AC2956">
        <v>22.153099999999998</v>
      </c>
      <c r="AD2956">
        <v>19.68</v>
      </c>
      <c r="AE2956">
        <v>61.285400000000003</v>
      </c>
      <c r="AF2956">
        <v>22.494</v>
      </c>
      <c r="AG2956">
        <v>17.560500000000001</v>
      </c>
      <c r="AH2956">
        <v>33.192399999999999</v>
      </c>
      <c r="AI2956">
        <v>12.7974</v>
      </c>
      <c r="AJ2956">
        <v>42.225700000000003</v>
      </c>
      <c r="AK2956" t="e">
        <v>#N/A</v>
      </c>
      <c r="AL2956">
        <v>38.505000000000003</v>
      </c>
      <c r="AM2956">
        <v>32.429600000000001</v>
      </c>
      <c r="AN2956">
        <v>51.5794</v>
      </c>
      <c r="AO2956">
        <v>23.653300000000002</v>
      </c>
      <c r="AP2956">
        <v>16.148199999999999</v>
      </c>
      <c r="AQ2956">
        <v>38.418999999999997</v>
      </c>
      <c r="AR2956">
        <v>23.604099999999999</v>
      </c>
    </row>
    <row r="2957" spans="1:44" x14ac:dyDescent="0.25">
      <c r="A2957" s="1">
        <v>40849</v>
      </c>
      <c r="B2957">
        <v>52.593899999999998</v>
      </c>
      <c r="C2957">
        <v>7.5100199999999999</v>
      </c>
      <c r="D2957">
        <v>17.040099999999999</v>
      </c>
      <c r="E2957">
        <v>35.223399999999998</v>
      </c>
      <c r="F2957">
        <v>17.273700000000002</v>
      </c>
      <c r="G2957">
        <v>39.1755</v>
      </c>
      <c r="H2957">
        <v>21.15</v>
      </c>
      <c r="I2957">
        <v>4.7772100000000002</v>
      </c>
      <c r="J2957">
        <v>43.623899999999999</v>
      </c>
      <c r="K2957">
        <v>63.400300000000001</v>
      </c>
      <c r="L2957">
        <v>68.479600000000005</v>
      </c>
      <c r="M2957">
        <v>12.013199999999999</v>
      </c>
      <c r="N2957">
        <v>21.527000000000001</v>
      </c>
      <c r="O2957">
        <v>22.530200000000001</v>
      </c>
      <c r="P2957">
        <v>31.645299999999999</v>
      </c>
      <c r="Q2957">
        <v>0.88300000000000001</v>
      </c>
      <c r="R2957">
        <v>51.753900000000002</v>
      </c>
      <c r="S2957">
        <v>10.581</v>
      </c>
      <c r="T2957">
        <v>16.089600000000001</v>
      </c>
      <c r="U2957">
        <v>73.7744</v>
      </c>
      <c r="V2957">
        <v>17.5623</v>
      </c>
      <c r="W2957">
        <v>24.4435</v>
      </c>
      <c r="X2957">
        <v>35.583100000000002</v>
      </c>
      <c r="Y2957">
        <v>125.1575</v>
      </c>
      <c r="Z2957">
        <v>15.6516</v>
      </c>
      <c r="AA2957">
        <v>19.309999999999999</v>
      </c>
      <c r="AB2957">
        <v>42.074300000000001</v>
      </c>
      <c r="AC2957">
        <v>22.4895</v>
      </c>
      <c r="AD2957">
        <v>19.649999999999999</v>
      </c>
      <c r="AE2957">
        <v>60.885599999999997</v>
      </c>
      <c r="AF2957">
        <v>22.2822</v>
      </c>
      <c r="AG2957">
        <v>17.349</v>
      </c>
      <c r="AH2957">
        <v>33.1248</v>
      </c>
      <c r="AI2957">
        <v>12.759399999999999</v>
      </c>
      <c r="AJ2957">
        <v>41.768799999999999</v>
      </c>
      <c r="AK2957" t="e">
        <v>#N/A</v>
      </c>
      <c r="AL2957">
        <v>38.859499999999997</v>
      </c>
      <c r="AM2957">
        <v>32.0991</v>
      </c>
      <c r="AN2957">
        <v>52.064</v>
      </c>
      <c r="AO2957">
        <v>23.552800000000001</v>
      </c>
      <c r="AP2957">
        <v>16.195599999999999</v>
      </c>
      <c r="AQ2957">
        <v>38.337400000000002</v>
      </c>
      <c r="AR2957">
        <v>23.6188</v>
      </c>
    </row>
    <row r="2958" spans="1:44" x14ac:dyDescent="0.25">
      <c r="A2958" s="1">
        <v>40850</v>
      </c>
      <c r="B2958">
        <v>53.7988</v>
      </c>
      <c r="C2958">
        <v>7.6492899999999997</v>
      </c>
      <c r="D2958">
        <v>17.2605</v>
      </c>
      <c r="E2958">
        <v>36.2699</v>
      </c>
      <c r="F2958">
        <v>17.633800000000001</v>
      </c>
      <c r="G2958">
        <v>39.837299999999999</v>
      </c>
      <c r="H2958">
        <v>21.37</v>
      </c>
      <c r="I2958">
        <v>4.9251500000000004</v>
      </c>
      <c r="J2958">
        <v>44.953499999999998</v>
      </c>
      <c r="K2958">
        <v>64.959999999999994</v>
      </c>
      <c r="L2958">
        <v>69.7029</v>
      </c>
      <c r="M2958">
        <v>12.267200000000001</v>
      </c>
      <c r="N2958">
        <v>22.2759</v>
      </c>
      <c r="O2958">
        <v>22.882400000000001</v>
      </c>
      <c r="P2958">
        <v>32.404600000000002</v>
      </c>
      <c r="Q2958">
        <v>0.78</v>
      </c>
      <c r="R2958">
        <v>52.888500000000001</v>
      </c>
      <c r="S2958">
        <v>10.882899999999999</v>
      </c>
      <c r="T2958">
        <v>16.7089</v>
      </c>
      <c r="U2958">
        <v>75.047499999999999</v>
      </c>
      <c r="V2958">
        <v>18.240200000000002</v>
      </c>
      <c r="W2958">
        <v>24.820599999999999</v>
      </c>
      <c r="X2958">
        <v>36.689599999999999</v>
      </c>
      <c r="Y2958">
        <v>127.7907</v>
      </c>
      <c r="Z2958">
        <v>16.023</v>
      </c>
      <c r="AA2958">
        <v>20.170000000000002</v>
      </c>
      <c r="AB2958">
        <v>42.648299999999999</v>
      </c>
      <c r="AC2958">
        <v>23.0444</v>
      </c>
      <c r="AD2958">
        <v>20.27</v>
      </c>
      <c r="AE2958">
        <v>61.354799999999997</v>
      </c>
      <c r="AF2958">
        <v>22.5627</v>
      </c>
      <c r="AG2958">
        <v>17.742100000000001</v>
      </c>
      <c r="AH2958">
        <v>33.470199999999998</v>
      </c>
      <c r="AI2958">
        <v>13.0219</v>
      </c>
      <c r="AJ2958">
        <v>42.111199999999997</v>
      </c>
      <c r="AK2958" t="e">
        <v>#N/A</v>
      </c>
      <c r="AL2958">
        <v>39.548400000000001</v>
      </c>
      <c r="AM2958">
        <v>32.058100000000003</v>
      </c>
      <c r="AN2958">
        <v>53.238500000000002</v>
      </c>
      <c r="AO2958">
        <v>24.031500000000001</v>
      </c>
      <c r="AP2958">
        <v>16.536000000000001</v>
      </c>
      <c r="AQ2958">
        <v>38.816200000000002</v>
      </c>
      <c r="AR2958">
        <v>24.347799999999999</v>
      </c>
    </row>
    <row r="2959" spans="1:44" x14ac:dyDescent="0.25">
      <c r="A2959" s="1">
        <v>40851</v>
      </c>
      <c r="B2959">
        <v>53.569099999999999</v>
      </c>
      <c r="C2959">
        <v>7.6914499999999997</v>
      </c>
      <c r="D2959">
        <v>17.197700000000001</v>
      </c>
      <c r="E2959">
        <v>35.918999999999997</v>
      </c>
      <c r="F2959">
        <v>17.118400000000001</v>
      </c>
      <c r="G2959">
        <v>39.557600000000001</v>
      </c>
      <c r="H2959">
        <v>21.12</v>
      </c>
      <c r="I2959">
        <v>4.6257400000000004</v>
      </c>
      <c r="J2959">
        <v>44.688600000000001</v>
      </c>
      <c r="K2959">
        <v>64.784000000000006</v>
      </c>
      <c r="L2959">
        <v>69.899900000000002</v>
      </c>
      <c r="M2959">
        <v>12.166</v>
      </c>
      <c r="N2959">
        <v>21.9574</v>
      </c>
      <c r="O2959">
        <v>22.592400000000001</v>
      </c>
      <c r="P2959">
        <v>32.305100000000003</v>
      </c>
      <c r="Q2959">
        <v>0.82499999999999996</v>
      </c>
      <c r="R2959">
        <v>52.660400000000003</v>
      </c>
      <c r="S2959">
        <v>10.700100000000001</v>
      </c>
      <c r="T2959">
        <v>16.416799999999999</v>
      </c>
      <c r="U2959">
        <v>73.207599999999999</v>
      </c>
      <c r="V2959">
        <v>18.328600000000002</v>
      </c>
      <c r="W2959">
        <v>24.779800000000002</v>
      </c>
      <c r="X2959">
        <v>36.696300000000001</v>
      </c>
      <c r="Y2959">
        <v>127.163</v>
      </c>
      <c r="Z2959">
        <v>15.718400000000001</v>
      </c>
      <c r="AA2959">
        <v>20.12</v>
      </c>
      <c r="AB2959">
        <v>42.502499999999998</v>
      </c>
      <c r="AC2959">
        <v>22.769500000000001</v>
      </c>
      <c r="AD2959">
        <v>20.03</v>
      </c>
      <c r="AE2959">
        <v>61.889200000000002</v>
      </c>
      <c r="AF2959">
        <v>22.229399999999998</v>
      </c>
      <c r="AG2959">
        <v>17.5549</v>
      </c>
      <c r="AH2959">
        <v>33.015500000000003</v>
      </c>
      <c r="AI2959">
        <v>12.8779</v>
      </c>
      <c r="AJ2959">
        <v>41.991199999999999</v>
      </c>
      <c r="AK2959" t="e">
        <v>#N/A</v>
      </c>
      <c r="AL2959">
        <v>39.251300000000001</v>
      </c>
      <c r="AM2959">
        <v>31.641500000000001</v>
      </c>
      <c r="AN2959">
        <v>52.804099999999998</v>
      </c>
      <c r="AO2959">
        <v>23.851800000000001</v>
      </c>
      <c r="AP2959">
        <v>16.440200000000001</v>
      </c>
      <c r="AQ2959">
        <v>38.870199999999997</v>
      </c>
      <c r="AR2959">
        <v>24.1602</v>
      </c>
    </row>
    <row r="2960" spans="1:44" x14ac:dyDescent="0.25">
      <c r="A2960" s="1">
        <v>40854</v>
      </c>
      <c r="B2960">
        <v>53.954000000000001</v>
      </c>
      <c r="C2960">
        <v>7.5818300000000001</v>
      </c>
      <c r="D2960">
        <v>17.331</v>
      </c>
      <c r="E2960">
        <v>36.049199999999999</v>
      </c>
      <c r="F2960">
        <v>17.020600000000002</v>
      </c>
      <c r="G2960">
        <v>39.596299999999999</v>
      </c>
      <c r="H2960">
        <v>21.23</v>
      </c>
      <c r="I2960">
        <v>4.6075799999999996</v>
      </c>
      <c r="J2960">
        <v>45.122999999999998</v>
      </c>
      <c r="K2960">
        <v>64.428299999999993</v>
      </c>
      <c r="L2960">
        <v>70.906700000000001</v>
      </c>
      <c r="M2960">
        <v>12.18</v>
      </c>
      <c r="N2960">
        <v>22.159199999999998</v>
      </c>
      <c r="O2960">
        <v>22.786999999999999</v>
      </c>
      <c r="P2960">
        <v>32.570799999999998</v>
      </c>
      <c r="Q2960">
        <v>0.85299999999999998</v>
      </c>
      <c r="R2960">
        <v>53.3371</v>
      </c>
      <c r="S2960">
        <v>10.7242</v>
      </c>
      <c r="T2960">
        <v>16.732600000000001</v>
      </c>
      <c r="U2960">
        <v>73.742900000000006</v>
      </c>
      <c r="V2960">
        <v>18.989799999999999</v>
      </c>
      <c r="W2960">
        <v>25.484000000000002</v>
      </c>
      <c r="X2960">
        <v>36.786000000000001</v>
      </c>
      <c r="Y2960">
        <v>128.09270000000001</v>
      </c>
      <c r="Z2960">
        <v>16.112200000000001</v>
      </c>
      <c r="AA2960">
        <v>20.440000000000001</v>
      </c>
      <c r="AB2960">
        <v>42.518700000000003</v>
      </c>
      <c r="AC2960">
        <v>23.002300000000002</v>
      </c>
      <c r="AD2960">
        <v>19.86</v>
      </c>
      <c r="AE2960">
        <v>62.564399999999999</v>
      </c>
      <c r="AF2960">
        <v>22.475999999999999</v>
      </c>
      <c r="AG2960">
        <v>17.963200000000001</v>
      </c>
      <c r="AH2960">
        <v>32.886600000000001</v>
      </c>
      <c r="AI2960">
        <v>13.1761</v>
      </c>
      <c r="AJ2960">
        <v>42.373100000000001</v>
      </c>
      <c r="AK2960" t="e">
        <v>#N/A</v>
      </c>
      <c r="AL2960">
        <v>39.6646</v>
      </c>
      <c r="AM2960">
        <v>31.427600000000002</v>
      </c>
      <c r="AN2960">
        <v>53.290599999999998</v>
      </c>
      <c r="AO2960">
        <v>24.014900000000001</v>
      </c>
      <c r="AP2960">
        <v>16.534199999999998</v>
      </c>
      <c r="AQ2960">
        <v>39.256</v>
      </c>
      <c r="AR2960">
        <v>24.4863</v>
      </c>
    </row>
    <row r="2961" spans="1:44" x14ac:dyDescent="0.25">
      <c r="A2961" s="1">
        <v>40855</v>
      </c>
      <c r="B2961">
        <v>55.218000000000004</v>
      </c>
      <c r="C2961">
        <v>7.5776700000000003</v>
      </c>
      <c r="D2961">
        <v>17.354800000000001</v>
      </c>
      <c r="E2961">
        <v>35.992100000000001</v>
      </c>
      <c r="F2961">
        <v>17.207000000000001</v>
      </c>
      <c r="G2961">
        <v>40.105899999999998</v>
      </c>
      <c r="H2961">
        <v>21.43</v>
      </c>
      <c r="I2961">
        <v>4.6492000000000004</v>
      </c>
      <c r="J2961">
        <v>45.423499999999997</v>
      </c>
      <c r="K2961">
        <v>64.814999999999998</v>
      </c>
      <c r="L2961">
        <v>71.418000000000006</v>
      </c>
      <c r="M2961">
        <v>12.3416</v>
      </c>
      <c r="N2961">
        <v>22.714200000000002</v>
      </c>
      <c r="O2961">
        <v>22.857500000000002</v>
      </c>
      <c r="P2961">
        <v>33.005499999999998</v>
      </c>
      <c r="Q2961">
        <v>0.91200000000000003</v>
      </c>
      <c r="R2961">
        <v>53.662300000000002</v>
      </c>
      <c r="S2961">
        <v>10.7471</v>
      </c>
      <c r="T2961">
        <v>17.392199999999999</v>
      </c>
      <c r="U2961">
        <v>75.592399999999998</v>
      </c>
      <c r="V2961">
        <v>18.8993</v>
      </c>
      <c r="W2961">
        <v>25.807099999999998</v>
      </c>
      <c r="X2961">
        <v>37.131999999999998</v>
      </c>
      <c r="Y2961">
        <v>127.98869999999999</v>
      </c>
      <c r="Z2961">
        <v>16.369299999999999</v>
      </c>
      <c r="AA2961">
        <v>20.41</v>
      </c>
      <c r="AB2961">
        <v>42.946199999999997</v>
      </c>
      <c r="AC2961">
        <v>23.447800000000001</v>
      </c>
      <c r="AD2961">
        <v>19.899999999999999</v>
      </c>
      <c r="AE2961">
        <v>62.342500000000001</v>
      </c>
      <c r="AF2961">
        <v>22.498999999999999</v>
      </c>
      <c r="AG2961">
        <v>18.143699999999999</v>
      </c>
      <c r="AH2961">
        <v>33.3429</v>
      </c>
      <c r="AI2961">
        <v>13.233700000000001</v>
      </c>
      <c r="AJ2961">
        <v>42.730899999999998</v>
      </c>
      <c r="AK2961" t="e">
        <v>#N/A</v>
      </c>
      <c r="AL2961">
        <v>39.808799999999998</v>
      </c>
      <c r="AM2961">
        <v>32.002299999999998</v>
      </c>
      <c r="AN2961">
        <v>53.472099999999998</v>
      </c>
      <c r="AO2961">
        <v>24.0502</v>
      </c>
      <c r="AP2961">
        <v>16.7591</v>
      </c>
      <c r="AQ2961">
        <v>40.056899999999999</v>
      </c>
      <c r="AR2961">
        <v>24.501799999999999</v>
      </c>
    </row>
    <row r="2962" spans="1:44" x14ac:dyDescent="0.25">
      <c r="A2962" s="1">
        <v>40856</v>
      </c>
      <c r="B2962">
        <v>53.914499999999997</v>
      </c>
      <c r="C2962">
        <v>7.25143</v>
      </c>
      <c r="D2962">
        <v>17.247399999999999</v>
      </c>
      <c r="E2962">
        <v>34.890999999999998</v>
      </c>
      <c r="F2962">
        <v>16.3032</v>
      </c>
      <c r="G2962">
        <v>39.468499999999999</v>
      </c>
      <c r="H2962">
        <v>21.48</v>
      </c>
      <c r="I2962">
        <v>4.4355900000000004</v>
      </c>
      <c r="J2962">
        <v>44.492400000000004</v>
      </c>
      <c r="K2962">
        <v>62.6464</v>
      </c>
      <c r="L2962">
        <v>69.191100000000006</v>
      </c>
      <c r="M2962">
        <v>12.0047</v>
      </c>
      <c r="N2962">
        <v>21.093499999999999</v>
      </c>
      <c r="O2962">
        <v>22.571899999999999</v>
      </c>
      <c r="P2962">
        <v>31.893000000000001</v>
      </c>
      <c r="Q2962">
        <v>0.85</v>
      </c>
      <c r="R2962">
        <v>52.659799999999997</v>
      </c>
      <c r="S2962">
        <v>10.453799999999999</v>
      </c>
      <c r="T2962">
        <v>15.6722</v>
      </c>
      <c r="U2962">
        <v>70.178299999999993</v>
      </c>
      <c r="V2962">
        <v>18.077400000000001</v>
      </c>
      <c r="W2962">
        <v>25.5639</v>
      </c>
      <c r="X2962">
        <v>36.303600000000003</v>
      </c>
      <c r="Y2962">
        <v>125.9804</v>
      </c>
      <c r="Z2962">
        <v>15.9467</v>
      </c>
      <c r="AA2962">
        <v>20.7</v>
      </c>
      <c r="AB2962">
        <v>42.543900000000001</v>
      </c>
      <c r="AC2962">
        <v>22.0351</v>
      </c>
      <c r="AD2962">
        <v>20.16</v>
      </c>
      <c r="AE2962">
        <v>61.7517</v>
      </c>
      <c r="AF2962">
        <v>22.305800000000001</v>
      </c>
      <c r="AG2962">
        <v>17.7014</v>
      </c>
      <c r="AH2962">
        <v>32.640599999999999</v>
      </c>
      <c r="AI2962">
        <v>12.8909</v>
      </c>
      <c r="AJ2962">
        <v>42.213900000000002</v>
      </c>
      <c r="AK2962" t="e">
        <v>#N/A</v>
      </c>
      <c r="AL2962">
        <v>38.822299999999998</v>
      </c>
      <c r="AM2962">
        <v>31.938400000000001</v>
      </c>
      <c r="AN2962">
        <v>52.413800000000002</v>
      </c>
      <c r="AO2962">
        <v>23.915199999999999</v>
      </c>
      <c r="AP2962">
        <v>16.696899999999999</v>
      </c>
      <c r="AQ2962">
        <v>39.645000000000003</v>
      </c>
      <c r="AR2962">
        <v>23.7271</v>
      </c>
    </row>
    <row r="2963" spans="1:44" x14ac:dyDescent="0.25">
      <c r="A2963" s="1">
        <v>40857</v>
      </c>
      <c r="B2963">
        <v>54.883800000000001</v>
      </c>
      <c r="C2963">
        <v>7.2961099999999997</v>
      </c>
      <c r="D2963">
        <v>17.561299999999999</v>
      </c>
      <c r="E2963">
        <v>34.849499999999999</v>
      </c>
      <c r="F2963">
        <v>16.7653</v>
      </c>
      <c r="G2963">
        <v>38.512099999999997</v>
      </c>
      <c r="H2963">
        <v>21.4</v>
      </c>
      <c r="I2963">
        <v>4.3474399999999997</v>
      </c>
      <c r="J2963">
        <v>44.741199999999999</v>
      </c>
      <c r="K2963">
        <v>63.107999999999997</v>
      </c>
      <c r="L2963">
        <v>70.087999999999994</v>
      </c>
      <c r="M2963">
        <v>12.702199999999999</v>
      </c>
      <c r="N2963">
        <v>20.9587</v>
      </c>
      <c r="O2963">
        <v>22.721399999999999</v>
      </c>
      <c r="P2963">
        <v>32.081499999999998</v>
      </c>
      <c r="Q2963">
        <v>0.81200000000000006</v>
      </c>
      <c r="R2963">
        <v>53.618000000000002</v>
      </c>
      <c r="S2963">
        <v>10.605499999999999</v>
      </c>
      <c r="T2963">
        <v>15.966100000000001</v>
      </c>
      <c r="U2963">
        <v>70.146000000000001</v>
      </c>
      <c r="V2963">
        <v>18.395499999999998</v>
      </c>
      <c r="W2963">
        <v>25.6234</v>
      </c>
      <c r="X2963">
        <v>36.851199999999999</v>
      </c>
      <c r="Y2963">
        <v>126.9061</v>
      </c>
      <c r="Z2963">
        <v>16.114000000000001</v>
      </c>
      <c r="AA2963">
        <v>20.21</v>
      </c>
      <c r="AB2963">
        <v>42.992600000000003</v>
      </c>
      <c r="AC2963">
        <v>22.1981</v>
      </c>
      <c r="AD2963">
        <v>20.100000000000001</v>
      </c>
      <c r="AE2963">
        <v>62.235900000000001</v>
      </c>
      <c r="AF2963">
        <v>23.113600000000002</v>
      </c>
      <c r="AG2963">
        <v>17.7776</v>
      </c>
      <c r="AH2963">
        <v>33.233400000000003</v>
      </c>
      <c r="AI2963">
        <v>13.2073</v>
      </c>
      <c r="AJ2963">
        <v>42.623699999999999</v>
      </c>
      <c r="AK2963" t="e">
        <v>#N/A</v>
      </c>
      <c r="AL2963">
        <v>39.205399999999997</v>
      </c>
      <c r="AM2963">
        <v>32.392600000000002</v>
      </c>
      <c r="AN2963">
        <v>53.186399999999999</v>
      </c>
      <c r="AO2963">
        <v>24.230699999999999</v>
      </c>
      <c r="AP2963">
        <v>16.701599999999999</v>
      </c>
      <c r="AQ2963">
        <v>39.749200000000002</v>
      </c>
      <c r="AR2963">
        <v>24.354399999999998</v>
      </c>
    </row>
    <row r="2964" spans="1:44" x14ac:dyDescent="0.25">
      <c r="A2964" s="1">
        <v>40858</v>
      </c>
      <c r="B2964">
        <v>56.089799999999997</v>
      </c>
      <c r="C2964">
        <v>7.5264899999999999</v>
      </c>
      <c r="D2964">
        <v>17.6126</v>
      </c>
      <c r="E2964">
        <v>35.6691</v>
      </c>
      <c r="F2964">
        <v>17.229199999999999</v>
      </c>
      <c r="G2964">
        <v>38.356299999999997</v>
      </c>
      <c r="H2964">
        <v>21.55</v>
      </c>
      <c r="I2964">
        <v>4.4661200000000001</v>
      </c>
      <c r="J2964">
        <v>46.0685</v>
      </c>
      <c r="K2964">
        <v>65.634100000000004</v>
      </c>
      <c r="L2964">
        <v>70.940600000000003</v>
      </c>
      <c r="M2964">
        <v>12.9497</v>
      </c>
      <c r="N2964">
        <v>21.4178</v>
      </c>
      <c r="O2964">
        <v>22.910399999999999</v>
      </c>
      <c r="P2964">
        <v>32.681899999999999</v>
      </c>
      <c r="Q2964">
        <v>0.80900000000000005</v>
      </c>
      <c r="R2964">
        <v>54.177700000000002</v>
      </c>
      <c r="S2964">
        <v>10.7372</v>
      </c>
      <c r="T2964">
        <v>15.792899999999999</v>
      </c>
      <c r="U2964">
        <v>71.490300000000005</v>
      </c>
      <c r="V2964">
        <v>18.911999999999999</v>
      </c>
      <c r="W2964">
        <v>26.150500000000001</v>
      </c>
      <c r="X2964">
        <v>37.603499999999997</v>
      </c>
      <c r="Y2964">
        <v>129.3724</v>
      </c>
      <c r="Z2964">
        <v>16.601600000000001</v>
      </c>
      <c r="AA2964">
        <v>20.93</v>
      </c>
      <c r="AB2964">
        <v>43.641199999999998</v>
      </c>
      <c r="AC2964">
        <v>22.508099999999999</v>
      </c>
      <c r="AD2964">
        <v>20.25</v>
      </c>
      <c r="AE2964">
        <v>63.079300000000003</v>
      </c>
      <c r="AF2964">
        <v>23.715299999999999</v>
      </c>
      <c r="AG2964">
        <v>18.1585</v>
      </c>
      <c r="AH2964">
        <v>33.9377</v>
      </c>
      <c r="AI2964">
        <v>13.307600000000001</v>
      </c>
      <c r="AJ2964">
        <v>42.947800000000001</v>
      </c>
      <c r="AK2964" t="e">
        <v>#N/A</v>
      </c>
      <c r="AL2964">
        <v>39.802599999999998</v>
      </c>
      <c r="AM2964">
        <v>33.0124</v>
      </c>
      <c r="AN2964">
        <v>54.670099999999998</v>
      </c>
      <c r="AO2964">
        <v>24.293299999999999</v>
      </c>
      <c r="AP2964">
        <v>17.0396</v>
      </c>
      <c r="AQ2964">
        <v>40.380099999999999</v>
      </c>
      <c r="AR2964">
        <v>25.738399999999999</v>
      </c>
    </row>
    <row r="2965" spans="1:44" x14ac:dyDescent="0.25">
      <c r="A2965" s="1">
        <v>40861</v>
      </c>
      <c r="B2965">
        <v>55.766800000000003</v>
      </c>
      <c r="C2965">
        <v>7.3654099999999998</v>
      </c>
      <c r="D2965">
        <v>17.499700000000001</v>
      </c>
      <c r="E2965">
        <v>34.994500000000002</v>
      </c>
      <c r="F2965">
        <v>16.9941</v>
      </c>
      <c r="G2965">
        <v>37.796900000000001</v>
      </c>
      <c r="H2965">
        <v>21.36</v>
      </c>
      <c r="I2965">
        <v>4.3481199999999998</v>
      </c>
      <c r="J2965">
        <v>46.739899999999999</v>
      </c>
      <c r="K2965">
        <v>65.863799999999998</v>
      </c>
      <c r="L2965">
        <v>70.311099999999996</v>
      </c>
      <c r="M2965">
        <v>12.8935</v>
      </c>
      <c r="N2965">
        <v>20.7103</v>
      </c>
      <c r="O2965">
        <v>22.784300000000002</v>
      </c>
      <c r="P2965">
        <v>32.4786</v>
      </c>
      <c r="Q2965">
        <v>0.8</v>
      </c>
      <c r="R2965">
        <v>53.625799999999998</v>
      </c>
      <c r="S2965">
        <v>10.5985</v>
      </c>
      <c r="T2965">
        <v>16.1191</v>
      </c>
      <c r="U2965">
        <v>69.777600000000007</v>
      </c>
      <c r="V2965">
        <v>18.721399999999999</v>
      </c>
      <c r="W2965">
        <v>26.2637</v>
      </c>
      <c r="X2965">
        <v>37.523899999999998</v>
      </c>
      <c r="Y2965">
        <v>129.2664</v>
      </c>
      <c r="Z2965">
        <v>16.4438</v>
      </c>
      <c r="AA2965">
        <v>20.329999999999998</v>
      </c>
      <c r="AB2965">
        <v>43.385199999999998</v>
      </c>
      <c r="AC2965">
        <v>21.9998</v>
      </c>
      <c r="AD2965">
        <v>20.32</v>
      </c>
      <c r="AE2965">
        <v>62.572099999999999</v>
      </c>
      <c r="AF2965">
        <v>23.501999999999999</v>
      </c>
      <c r="AG2965">
        <v>18.045400000000001</v>
      </c>
      <c r="AH2965">
        <v>33.7742</v>
      </c>
      <c r="AI2965">
        <v>13.165699999999999</v>
      </c>
      <c r="AJ2965">
        <v>42.355200000000004</v>
      </c>
      <c r="AK2965" t="e">
        <v>#N/A</v>
      </c>
      <c r="AL2965">
        <v>39.163600000000002</v>
      </c>
      <c r="AM2965">
        <v>32.857599999999998</v>
      </c>
      <c r="AN2965">
        <v>54.100299999999997</v>
      </c>
      <c r="AO2965">
        <v>23.940899999999999</v>
      </c>
      <c r="AP2965">
        <v>16.788599999999999</v>
      </c>
      <c r="AQ2965">
        <v>40.142099999999999</v>
      </c>
      <c r="AR2965">
        <v>25.315000000000001</v>
      </c>
    </row>
    <row r="2966" spans="1:44" x14ac:dyDescent="0.25">
      <c r="A2966" s="1">
        <v>40862</v>
      </c>
      <c r="B2966">
        <v>56.290100000000002</v>
      </c>
      <c r="C2966">
        <v>7.4201699999999997</v>
      </c>
      <c r="D2966">
        <v>17.759799999999998</v>
      </c>
      <c r="E2966">
        <v>35.680100000000003</v>
      </c>
      <c r="F2966">
        <v>16.8475</v>
      </c>
      <c r="G2966">
        <v>39.1143</v>
      </c>
      <c r="H2966">
        <v>21.58</v>
      </c>
      <c r="I2966">
        <v>4.4469799999999999</v>
      </c>
      <c r="J2966">
        <v>47.178600000000003</v>
      </c>
      <c r="K2966">
        <v>66.853800000000007</v>
      </c>
      <c r="L2966">
        <v>69.032399999999996</v>
      </c>
      <c r="M2966">
        <v>13.1313</v>
      </c>
      <c r="N2966">
        <v>20.639600000000002</v>
      </c>
      <c r="O2966">
        <v>23.069400000000002</v>
      </c>
      <c r="P2966">
        <v>32.817399999999999</v>
      </c>
      <c r="Q2966">
        <v>0.81799999999999995</v>
      </c>
      <c r="R2966">
        <v>54.218200000000003</v>
      </c>
      <c r="S2966">
        <v>10.7644</v>
      </c>
      <c r="T2966">
        <v>16.525200000000002</v>
      </c>
      <c r="U2966">
        <v>70.758899999999997</v>
      </c>
      <c r="V2966">
        <v>19.5335</v>
      </c>
      <c r="W2966">
        <v>26.385400000000001</v>
      </c>
      <c r="X2966">
        <v>37.924500000000002</v>
      </c>
      <c r="Y2966">
        <v>131.4547</v>
      </c>
      <c r="Z2966">
        <v>17.076599999999999</v>
      </c>
      <c r="AA2966">
        <v>20.25</v>
      </c>
      <c r="AB2966">
        <v>43.846400000000003</v>
      </c>
      <c r="AC2966">
        <v>22.308599999999998</v>
      </c>
      <c r="AD2966">
        <v>20.45</v>
      </c>
      <c r="AE2966">
        <v>63.434600000000003</v>
      </c>
      <c r="AF2966">
        <v>23.762599999999999</v>
      </c>
      <c r="AG2966">
        <v>18.3017</v>
      </c>
      <c r="AH2966">
        <v>34.162399999999998</v>
      </c>
      <c r="AI2966">
        <v>13.343</v>
      </c>
      <c r="AJ2966">
        <v>43.098500000000001</v>
      </c>
      <c r="AK2966" t="e">
        <v>#N/A</v>
      </c>
      <c r="AL2966">
        <v>39.366300000000003</v>
      </c>
      <c r="AM2966">
        <v>32.8904</v>
      </c>
      <c r="AN2966">
        <v>54.801499999999997</v>
      </c>
      <c r="AO2966">
        <v>24.322299999999998</v>
      </c>
      <c r="AP2966">
        <v>17.273099999999999</v>
      </c>
      <c r="AQ2966">
        <v>39.534999999999997</v>
      </c>
      <c r="AR2966">
        <v>25.786000000000001</v>
      </c>
    </row>
    <row r="2967" spans="1:44" x14ac:dyDescent="0.25">
      <c r="A2967" s="1">
        <v>40863</v>
      </c>
      <c r="B2967">
        <v>56.490600000000001</v>
      </c>
      <c r="C2967">
        <v>7.1662400000000002</v>
      </c>
      <c r="D2967">
        <v>17.649699999999999</v>
      </c>
      <c r="E2967">
        <v>34.495199999999997</v>
      </c>
      <c r="F2967">
        <v>16.4176</v>
      </c>
      <c r="G2967">
        <v>38.843699999999998</v>
      </c>
      <c r="H2967">
        <v>21.53</v>
      </c>
      <c r="I2967">
        <v>4.2954100000000004</v>
      </c>
      <c r="J2967">
        <v>46.231499999999997</v>
      </c>
      <c r="K2967">
        <v>66.179500000000004</v>
      </c>
      <c r="L2967">
        <v>68.190600000000003</v>
      </c>
      <c r="M2967">
        <v>12.9575</v>
      </c>
      <c r="N2967">
        <v>19.855499999999999</v>
      </c>
      <c r="O2967">
        <v>22.814399999999999</v>
      </c>
      <c r="P2967">
        <v>32.116</v>
      </c>
      <c r="Q2967">
        <v>0.877</v>
      </c>
      <c r="R2967">
        <v>53.833300000000001</v>
      </c>
      <c r="S2967">
        <v>10.635999999999999</v>
      </c>
      <c r="T2967">
        <v>16.0869</v>
      </c>
      <c r="U2967">
        <v>68.056299999999993</v>
      </c>
      <c r="V2967">
        <v>19.387799999999999</v>
      </c>
      <c r="W2967">
        <v>26.319400000000002</v>
      </c>
      <c r="X2967">
        <v>37.215600000000002</v>
      </c>
      <c r="Y2967">
        <v>130.43389999999999</v>
      </c>
      <c r="Z2967">
        <v>16.866900000000001</v>
      </c>
      <c r="AA2967">
        <v>20.440000000000001</v>
      </c>
      <c r="AB2967">
        <v>43.603000000000002</v>
      </c>
      <c r="AC2967">
        <v>21.5459</v>
      </c>
      <c r="AD2967">
        <v>20.47</v>
      </c>
      <c r="AE2967">
        <v>62.771000000000001</v>
      </c>
      <c r="AF2967">
        <v>23.42</v>
      </c>
      <c r="AG2967">
        <v>17.906500000000001</v>
      </c>
      <c r="AH2967">
        <v>33.4801</v>
      </c>
      <c r="AI2967">
        <v>13.1883</v>
      </c>
      <c r="AJ2967">
        <v>43.061399999999999</v>
      </c>
      <c r="AK2967" t="e">
        <v>#N/A</v>
      </c>
      <c r="AL2967">
        <v>38.851399999999998</v>
      </c>
      <c r="AM2967">
        <v>31.8446</v>
      </c>
      <c r="AN2967">
        <v>53.939100000000003</v>
      </c>
      <c r="AO2967">
        <v>24.022200000000002</v>
      </c>
      <c r="AP2967">
        <v>16.959800000000001</v>
      </c>
      <c r="AQ2967">
        <v>39.137099999999997</v>
      </c>
      <c r="AR2967">
        <v>25.224599999999999</v>
      </c>
    </row>
    <row r="2968" spans="1:44" x14ac:dyDescent="0.25">
      <c r="A2968" s="1">
        <v>40864</v>
      </c>
      <c r="B2968">
        <v>55.513399999999997</v>
      </c>
      <c r="C2968">
        <v>6.91676</v>
      </c>
      <c r="D2968">
        <v>17.680700000000002</v>
      </c>
      <c r="E2968">
        <v>33.487200000000001</v>
      </c>
      <c r="F2968">
        <v>16.005500000000001</v>
      </c>
      <c r="G2968">
        <v>38.112000000000002</v>
      </c>
      <c r="H2968">
        <v>21.15</v>
      </c>
      <c r="I2968">
        <v>4.22384</v>
      </c>
      <c r="J2968">
        <v>46.070999999999998</v>
      </c>
      <c r="K2968">
        <v>64.857799999999997</v>
      </c>
      <c r="L2968">
        <v>67.555999999999997</v>
      </c>
      <c r="M2968">
        <v>12.7407</v>
      </c>
      <c r="N2968">
        <v>19.2255</v>
      </c>
      <c r="O2968">
        <v>22.688400000000001</v>
      </c>
      <c r="P2968">
        <v>31.422999999999998</v>
      </c>
      <c r="Q2968">
        <v>1.014</v>
      </c>
      <c r="R2968">
        <v>53.5809</v>
      </c>
      <c r="S2968">
        <v>10.432399999999999</v>
      </c>
      <c r="T2968">
        <v>15.480600000000001</v>
      </c>
      <c r="U2968">
        <v>65.762200000000007</v>
      </c>
      <c r="V2968">
        <v>18.949200000000001</v>
      </c>
      <c r="W2968">
        <v>26.174099999999999</v>
      </c>
      <c r="X2968">
        <v>36.744700000000002</v>
      </c>
      <c r="Y2968">
        <v>129.85040000000001</v>
      </c>
      <c r="Z2968">
        <v>16.466000000000001</v>
      </c>
      <c r="AA2968">
        <v>20.12</v>
      </c>
      <c r="AB2968">
        <v>43.304400000000001</v>
      </c>
      <c r="AC2968">
        <v>20.8812</v>
      </c>
      <c r="AD2968">
        <v>20.37</v>
      </c>
      <c r="AE2968">
        <v>62.209899999999998</v>
      </c>
      <c r="AF2968">
        <v>23.260100000000001</v>
      </c>
      <c r="AG2968">
        <v>17.547699999999999</v>
      </c>
      <c r="AH2968">
        <v>32.8431</v>
      </c>
      <c r="AI2968">
        <v>13.1248</v>
      </c>
      <c r="AJ2968">
        <v>42.842799999999997</v>
      </c>
      <c r="AK2968" t="e">
        <v>#N/A</v>
      </c>
      <c r="AL2968">
        <v>38.442100000000003</v>
      </c>
      <c r="AM2968">
        <v>31.577400000000001</v>
      </c>
      <c r="AN2968">
        <v>52.729100000000003</v>
      </c>
      <c r="AO2968">
        <v>24.062000000000001</v>
      </c>
      <c r="AP2968">
        <v>16.601600000000001</v>
      </c>
      <c r="AQ2968">
        <v>39.183300000000003</v>
      </c>
      <c r="AR2968">
        <v>24.962299999999999</v>
      </c>
    </row>
    <row r="2969" spans="1:44" x14ac:dyDescent="0.25">
      <c r="A2969" s="1">
        <v>40865</v>
      </c>
      <c r="B2969">
        <v>55.196300000000001</v>
      </c>
      <c r="C2969">
        <v>6.9178300000000004</v>
      </c>
      <c r="D2969">
        <v>17.619399999999999</v>
      </c>
      <c r="E2969">
        <v>33.378599999999999</v>
      </c>
      <c r="F2969">
        <v>15.892300000000001</v>
      </c>
      <c r="G2969">
        <v>37.594799999999999</v>
      </c>
      <c r="H2969">
        <v>21.09</v>
      </c>
      <c r="I2969">
        <v>4.1794700000000002</v>
      </c>
      <c r="J2969">
        <v>46.693399999999997</v>
      </c>
      <c r="K2969">
        <v>64.4816</v>
      </c>
      <c r="L2969">
        <v>65.603800000000007</v>
      </c>
      <c r="M2969">
        <v>12.6096</v>
      </c>
      <c r="N2969">
        <v>19.295100000000001</v>
      </c>
      <c r="O2969">
        <v>22.788399999999999</v>
      </c>
      <c r="P2969">
        <v>31.431000000000001</v>
      </c>
      <c r="Q2969">
        <v>0.84799999999999998</v>
      </c>
      <c r="R2969">
        <v>53.229399999999998</v>
      </c>
      <c r="S2969">
        <v>10.3652</v>
      </c>
      <c r="T2969">
        <v>15.2936</v>
      </c>
      <c r="U2969">
        <v>64.986199999999997</v>
      </c>
      <c r="V2969">
        <v>19.297799999999999</v>
      </c>
      <c r="W2969">
        <v>26.168700000000001</v>
      </c>
      <c r="X2969">
        <v>36.588900000000002</v>
      </c>
      <c r="Y2969">
        <v>128.59200000000001</v>
      </c>
      <c r="Z2969">
        <v>16.315999999999999</v>
      </c>
      <c r="AA2969">
        <v>20.64</v>
      </c>
      <c r="AB2969">
        <v>42.937600000000003</v>
      </c>
      <c r="AC2969">
        <v>20.821899999999999</v>
      </c>
      <c r="AD2969">
        <v>20.07</v>
      </c>
      <c r="AE2969">
        <v>62.071100000000001</v>
      </c>
      <c r="AF2969">
        <v>23.168500000000002</v>
      </c>
      <c r="AG2969">
        <v>17.259899999999998</v>
      </c>
      <c r="AH2969">
        <v>32.9161</v>
      </c>
      <c r="AI2969">
        <v>13.0722</v>
      </c>
      <c r="AJ2969">
        <v>42.742600000000003</v>
      </c>
      <c r="AK2969" t="e">
        <v>#N/A</v>
      </c>
      <c r="AL2969">
        <v>38.505800000000001</v>
      </c>
      <c r="AM2969">
        <v>31.375299999999999</v>
      </c>
      <c r="AN2969">
        <v>52.646799999999999</v>
      </c>
      <c r="AO2969">
        <v>23.735700000000001</v>
      </c>
      <c r="AP2969">
        <v>16.377800000000001</v>
      </c>
      <c r="AQ2969">
        <v>39.249200000000002</v>
      </c>
      <c r="AR2969">
        <v>25.124199999999998</v>
      </c>
    </row>
    <row r="2970" spans="1:44" x14ac:dyDescent="0.25">
      <c r="A2970" s="1">
        <v>40868</v>
      </c>
      <c r="B2970">
        <v>54.193899999999999</v>
      </c>
      <c r="C2970">
        <v>6.8200399999999997</v>
      </c>
      <c r="D2970">
        <v>17.555199999999999</v>
      </c>
      <c r="E2970">
        <v>33.082299999999996</v>
      </c>
      <c r="F2970">
        <v>15.3941</v>
      </c>
      <c r="G2970">
        <v>37.324599999999997</v>
      </c>
      <c r="H2970">
        <v>20.93</v>
      </c>
      <c r="I2970">
        <v>4.0046400000000002</v>
      </c>
      <c r="J2970">
        <v>45.776200000000003</v>
      </c>
      <c r="K2970">
        <v>63.100999999999999</v>
      </c>
      <c r="L2970">
        <v>64.677999999999997</v>
      </c>
      <c r="M2970">
        <v>12.43</v>
      </c>
      <c r="N2970">
        <v>18.516300000000001</v>
      </c>
      <c r="O2970">
        <v>22.4969</v>
      </c>
      <c r="P2970">
        <v>31.071200000000001</v>
      </c>
      <c r="Q2970">
        <v>0.8</v>
      </c>
      <c r="R2970">
        <v>53.0137</v>
      </c>
      <c r="S2970">
        <v>10.1822</v>
      </c>
      <c r="T2970">
        <v>14.9794</v>
      </c>
      <c r="U2970">
        <v>65.120800000000003</v>
      </c>
      <c r="V2970">
        <v>18.681100000000001</v>
      </c>
      <c r="W2970">
        <v>25.826599999999999</v>
      </c>
      <c r="X2970">
        <v>35.895099999999999</v>
      </c>
      <c r="Y2970">
        <v>127.0865</v>
      </c>
      <c r="Z2970">
        <v>15.9711</v>
      </c>
      <c r="AA2970">
        <v>20.13</v>
      </c>
      <c r="AB2970">
        <v>42.696800000000003</v>
      </c>
      <c r="AC2970">
        <v>20.517399999999999</v>
      </c>
      <c r="AD2970">
        <v>19.899999999999999</v>
      </c>
      <c r="AE2970">
        <v>62.3048</v>
      </c>
      <c r="AF2970">
        <v>22.83</v>
      </c>
      <c r="AG2970">
        <v>17.204799999999999</v>
      </c>
      <c r="AH2970">
        <v>32.599699999999999</v>
      </c>
      <c r="AI2970">
        <v>12.802</v>
      </c>
      <c r="AJ2970">
        <v>42.040100000000002</v>
      </c>
      <c r="AK2970" t="e">
        <v>#N/A</v>
      </c>
      <c r="AL2970">
        <v>37.834800000000001</v>
      </c>
      <c r="AM2970">
        <v>31.572299999999998</v>
      </c>
      <c r="AN2970">
        <v>51.684899999999999</v>
      </c>
      <c r="AO2970">
        <v>23.6877</v>
      </c>
      <c r="AP2970">
        <v>16.594100000000001</v>
      </c>
      <c r="AQ2970">
        <v>39.198999999999998</v>
      </c>
      <c r="AR2970">
        <v>24.419799999999999</v>
      </c>
    </row>
    <row r="2971" spans="1:44" x14ac:dyDescent="0.25">
      <c r="A2971" s="1">
        <v>40869</v>
      </c>
      <c r="B2971">
        <v>53.500599999999999</v>
      </c>
      <c r="C2971">
        <v>6.6308499999999997</v>
      </c>
      <c r="D2971">
        <v>17.5001</v>
      </c>
      <c r="E2971">
        <v>32.851300000000002</v>
      </c>
      <c r="F2971">
        <v>15.3065</v>
      </c>
      <c r="G2971">
        <v>37.866599999999998</v>
      </c>
      <c r="H2971">
        <v>20.83</v>
      </c>
      <c r="I2971">
        <v>3.89479</v>
      </c>
      <c r="J2971">
        <v>44.675699999999999</v>
      </c>
      <c r="K2971">
        <v>61.963999999999999</v>
      </c>
      <c r="L2971">
        <v>64.820899999999995</v>
      </c>
      <c r="M2971">
        <v>12.311299999999999</v>
      </c>
      <c r="N2971">
        <v>18.013300000000001</v>
      </c>
      <c r="O2971">
        <v>22.375800000000002</v>
      </c>
      <c r="P2971">
        <v>30.840199999999999</v>
      </c>
      <c r="Q2971">
        <v>0.85099999999999998</v>
      </c>
      <c r="R2971">
        <v>52.109000000000002</v>
      </c>
      <c r="S2971">
        <v>9.9581800000000005</v>
      </c>
      <c r="T2971">
        <v>14.6677</v>
      </c>
      <c r="U2971">
        <v>63.402900000000002</v>
      </c>
      <c r="V2971">
        <v>18.429600000000001</v>
      </c>
      <c r="W2971">
        <v>25.7074</v>
      </c>
      <c r="X2971">
        <v>35.454300000000003</v>
      </c>
      <c r="Y2971">
        <v>126.24509999999999</v>
      </c>
      <c r="Z2971">
        <v>15.6579</v>
      </c>
      <c r="AA2971">
        <v>19.649999999999999</v>
      </c>
      <c r="AB2971">
        <v>42.426900000000003</v>
      </c>
      <c r="AC2971">
        <v>20.059699999999999</v>
      </c>
      <c r="AD2971">
        <v>19.95</v>
      </c>
      <c r="AE2971">
        <v>62.198799999999999</v>
      </c>
      <c r="AF2971">
        <v>22.480699999999999</v>
      </c>
      <c r="AG2971">
        <v>16.963200000000001</v>
      </c>
      <c r="AH2971">
        <v>32.617100000000001</v>
      </c>
      <c r="AI2971">
        <v>12.688800000000001</v>
      </c>
      <c r="AJ2971">
        <v>41.821199999999997</v>
      </c>
      <c r="AK2971" t="e">
        <v>#N/A</v>
      </c>
      <c r="AL2971">
        <v>37.056100000000001</v>
      </c>
      <c r="AM2971">
        <v>31.378499999999999</v>
      </c>
      <c r="AN2971">
        <v>50.683199999999999</v>
      </c>
      <c r="AO2971">
        <v>23.6313</v>
      </c>
      <c r="AP2971">
        <v>16.4328</v>
      </c>
      <c r="AQ2971">
        <v>39.1066</v>
      </c>
      <c r="AR2971">
        <v>24.061599999999999</v>
      </c>
    </row>
    <row r="2972" spans="1:44" x14ac:dyDescent="0.25">
      <c r="A2972" s="1">
        <v>40870</v>
      </c>
      <c r="B2972">
        <v>52.785800000000002</v>
      </c>
      <c r="C2972">
        <v>6.4290599999999998</v>
      </c>
      <c r="D2972">
        <v>17.532</v>
      </c>
      <c r="E2972">
        <v>32.564599999999999</v>
      </c>
      <c r="F2972">
        <v>14.8055</v>
      </c>
      <c r="G2972">
        <v>37.3172</v>
      </c>
      <c r="H2972">
        <v>20.65</v>
      </c>
      <c r="I2972">
        <v>3.7691300000000001</v>
      </c>
      <c r="J2972">
        <v>43.772799999999997</v>
      </c>
      <c r="K2972">
        <v>61.096499999999999</v>
      </c>
      <c r="L2972">
        <v>63.722799999999999</v>
      </c>
      <c r="M2972">
        <v>12.086499999999999</v>
      </c>
      <c r="N2972">
        <v>17.504999999999999</v>
      </c>
      <c r="O2972">
        <v>22.245899999999999</v>
      </c>
      <c r="P2972">
        <v>30.2745</v>
      </c>
      <c r="Q2972">
        <v>0.82699999999999996</v>
      </c>
      <c r="R2972">
        <v>51.680300000000003</v>
      </c>
      <c r="S2972">
        <v>9.8936200000000003</v>
      </c>
      <c r="T2972">
        <v>14.4793</v>
      </c>
      <c r="U2972">
        <v>63.021000000000001</v>
      </c>
      <c r="V2972">
        <v>18.024999999999999</v>
      </c>
      <c r="W2972">
        <v>25.5853</v>
      </c>
      <c r="X2972">
        <v>34.601300000000002</v>
      </c>
      <c r="Y2972">
        <v>125.2754</v>
      </c>
      <c r="Z2972">
        <v>15.463100000000001</v>
      </c>
      <c r="AA2972">
        <v>19.14</v>
      </c>
      <c r="AB2972">
        <v>42.275399999999998</v>
      </c>
      <c r="AC2972">
        <v>19.571200000000001</v>
      </c>
      <c r="AD2972">
        <v>20.100000000000001</v>
      </c>
      <c r="AE2972">
        <v>62.356999999999999</v>
      </c>
      <c r="AF2972">
        <v>22.3124</v>
      </c>
      <c r="AG2972">
        <v>16.929300000000001</v>
      </c>
      <c r="AH2972">
        <v>32.7258</v>
      </c>
      <c r="AI2972">
        <v>12.5236</v>
      </c>
      <c r="AJ2972">
        <v>41.851799999999997</v>
      </c>
      <c r="AK2972" t="e">
        <v>#N/A</v>
      </c>
      <c r="AL2972">
        <v>36.646299999999997</v>
      </c>
      <c r="AM2972">
        <v>31.1111</v>
      </c>
      <c r="AN2972">
        <v>49.784399999999998</v>
      </c>
      <c r="AO2972">
        <v>23.337900000000001</v>
      </c>
      <c r="AP2972">
        <v>16.331</v>
      </c>
      <c r="AQ2972">
        <v>39.392899999999997</v>
      </c>
      <c r="AR2972">
        <v>23.8843</v>
      </c>
    </row>
    <row r="2973" spans="1:44" x14ac:dyDescent="0.25">
      <c r="A2973" s="1">
        <v>40872</v>
      </c>
      <c r="B2973">
        <v>53.833500000000001</v>
      </c>
      <c r="C2973">
        <v>6.5644600000000004</v>
      </c>
      <c r="D2973">
        <v>17.8264</v>
      </c>
      <c r="E2973">
        <v>32.880499999999998</v>
      </c>
      <c r="F2973">
        <v>14.959899999999999</v>
      </c>
      <c r="G2973">
        <v>37.411000000000001</v>
      </c>
      <c r="H2973">
        <v>20.7</v>
      </c>
      <c r="I2973">
        <v>3.8364799999999999</v>
      </c>
      <c r="J2973">
        <v>44.593899999999998</v>
      </c>
      <c r="K2973">
        <v>61.086500000000001</v>
      </c>
      <c r="L2973">
        <v>63.596600000000002</v>
      </c>
      <c r="M2973">
        <v>12.294</v>
      </c>
      <c r="N2973">
        <v>17.804600000000001</v>
      </c>
      <c r="O2973">
        <v>22.4665</v>
      </c>
      <c r="P2973">
        <v>30.4832</v>
      </c>
      <c r="Q2973">
        <v>0.84799999999999998</v>
      </c>
      <c r="R2973">
        <v>51.820700000000002</v>
      </c>
      <c r="S2973">
        <v>9.9981899999999992</v>
      </c>
      <c r="T2973">
        <v>14.724600000000001</v>
      </c>
      <c r="U2973">
        <v>64.593699999999998</v>
      </c>
      <c r="V2973">
        <v>17.964400000000001</v>
      </c>
      <c r="W2973">
        <v>25.855399999999999</v>
      </c>
      <c r="X2973">
        <v>34.978999999999999</v>
      </c>
      <c r="Y2973">
        <v>126.1375</v>
      </c>
      <c r="Z2973">
        <v>15.6617</v>
      </c>
      <c r="AA2973">
        <v>18.77</v>
      </c>
      <c r="AB2973">
        <v>42.579799999999999</v>
      </c>
      <c r="AC2973">
        <v>19.874700000000001</v>
      </c>
      <c r="AD2973">
        <v>20.27</v>
      </c>
      <c r="AE2973">
        <v>63.259700000000002</v>
      </c>
      <c r="AF2973">
        <v>22.585699999999999</v>
      </c>
      <c r="AG2973">
        <v>17.015999999999998</v>
      </c>
      <c r="AH2973">
        <v>32.879899999999999</v>
      </c>
      <c r="AI2973">
        <v>12.700699999999999</v>
      </c>
      <c r="AJ2973">
        <v>42.31</v>
      </c>
      <c r="AK2973" t="e">
        <v>#N/A</v>
      </c>
      <c r="AL2973">
        <v>37.540799999999997</v>
      </c>
      <c r="AM2973">
        <v>31.562200000000001</v>
      </c>
      <c r="AN2973">
        <v>50.428699999999999</v>
      </c>
      <c r="AO2973">
        <v>23.63</v>
      </c>
      <c r="AP2973">
        <v>16.476099999999999</v>
      </c>
      <c r="AQ2973">
        <v>40.0745</v>
      </c>
      <c r="AR2973">
        <v>24.249099999999999</v>
      </c>
    </row>
    <row r="2974" spans="1:44" x14ac:dyDescent="0.25">
      <c r="A2974" s="1">
        <v>40875</v>
      </c>
      <c r="B2974">
        <v>54.4679</v>
      </c>
      <c r="C2974">
        <v>6.8689799999999996</v>
      </c>
      <c r="D2974">
        <v>17.894500000000001</v>
      </c>
      <c r="E2974">
        <v>33.318800000000003</v>
      </c>
      <c r="F2974">
        <v>15.4176</v>
      </c>
      <c r="G2974">
        <v>38.357300000000002</v>
      </c>
      <c r="H2974">
        <v>20.95</v>
      </c>
      <c r="I2974">
        <v>3.8611200000000001</v>
      </c>
      <c r="J2974">
        <v>45.752200000000002</v>
      </c>
      <c r="K2974">
        <v>63.872399999999999</v>
      </c>
      <c r="L2974">
        <v>65.286000000000001</v>
      </c>
      <c r="M2974">
        <v>12.5395</v>
      </c>
      <c r="N2974">
        <v>18.706199999999999</v>
      </c>
      <c r="O2974">
        <v>22.414100000000001</v>
      </c>
      <c r="P2974">
        <v>31.003599999999999</v>
      </c>
      <c r="Q2974">
        <v>0.84199999999999997</v>
      </c>
      <c r="R2974">
        <v>52.706899999999997</v>
      </c>
      <c r="S2974">
        <v>9.9696899999999999</v>
      </c>
      <c r="T2974">
        <v>14.8804</v>
      </c>
      <c r="U2974">
        <v>65.283500000000004</v>
      </c>
      <c r="V2974">
        <v>18.6036</v>
      </c>
      <c r="W2974">
        <v>26.208200000000001</v>
      </c>
      <c r="X2974">
        <v>36.444899999999997</v>
      </c>
      <c r="Y2974">
        <v>128.6491</v>
      </c>
      <c r="Z2974">
        <v>16.0276</v>
      </c>
      <c r="AA2974">
        <v>19.21</v>
      </c>
      <c r="AB2974">
        <v>42.957799999999999</v>
      </c>
      <c r="AC2974">
        <v>20.1678</v>
      </c>
      <c r="AD2974">
        <v>20.25</v>
      </c>
      <c r="AE2974">
        <v>63.825699999999998</v>
      </c>
      <c r="AF2974">
        <v>23.099</v>
      </c>
      <c r="AG2974">
        <v>17.256399999999999</v>
      </c>
      <c r="AH2974">
        <v>34.258000000000003</v>
      </c>
      <c r="AI2974">
        <v>12.996</v>
      </c>
      <c r="AJ2974">
        <v>42.785200000000003</v>
      </c>
      <c r="AK2974" t="e">
        <v>#N/A</v>
      </c>
      <c r="AL2974">
        <v>37.770299999999999</v>
      </c>
      <c r="AM2974">
        <v>32.255000000000003</v>
      </c>
      <c r="AN2974">
        <v>51.456499999999998</v>
      </c>
      <c r="AO2974">
        <v>24.001999999999999</v>
      </c>
      <c r="AP2974">
        <v>17.145499999999998</v>
      </c>
      <c r="AQ2974">
        <v>39.933500000000002</v>
      </c>
      <c r="AR2974">
        <v>24.4345</v>
      </c>
    </row>
    <row r="2975" spans="1:44" x14ac:dyDescent="0.25">
      <c r="A2975" s="1">
        <v>40876</v>
      </c>
      <c r="B2975">
        <v>54.180100000000003</v>
      </c>
      <c r="C2975">
        <v>6.7661499999999997</v>
      </c>
      <c r="D2975">
        <v>18.137599999999999</v>
      </c>
      <c r="E2975">
        <v>33.015300000000003</v>
      </c>
      <c r="F2975">
        <v>15.623699999999999</v>
      </c>
      <c r="G2975">
        <v>38.093800000000002</v>
      </c>
      <c r="H2975">
        <v>21.14</v>
      </c>
      <c r="I2975">
        <v>3.7393900000000002</v>
      </c>
      <c r="J2975">
        <v>45.983600000000003</v>
      </c>
      <c r="K2975">
        <v>63.2729</v>
      </c>
      <c r="L2975">
        <v>66.450100000000006</v>
      </c>
      <c r="M2975">
        <v>12.3208</v>
      </c>
      <c r="N2975">
        <v>18.864999999999998</v>
      </c>
      <c r="O2975">
        <v>22.906700000000001</v>
      </c>
      <c r="P2975">
        <v>31.079699999999999</v>
      </c>
      <c r="Q2975">
        <v>0.84499999999999997</v>
      </c>
      <c r="R2975">
        <v>53.533499999999997</v>
      </c>
      <c r="S2975">
        <v>10.0596</v>
      </c>
      <c r="T2975">
        <v>14.585000000000001</v>
      </c>
      <c r="U2975">
        <v>64.113200000000006</v>
      </c>
      <c r="V2975">
        <v>18.880099999999999</v>
      </c>
      <c r="W2975">
        <v>27.552099999999999</v>
      </c>
      <c r="X2975">
        <v>36.4071</v>
      </c>
      <c r="Y2975">
        <v>127.86750000000001</v>
      </c>
      <c r="Z2975">
        <v>16.124099999999999</v>
      </c>
      <c r="AA2975">
        <v>19.87</v>
      </c>
      <c r="AB2975">
        <v>43.279200000000003</v>
      </c>
      <c r="AC2975">
        <v>19.770600000000002</v>
      </c>
      <c r="AD2975">
        <v>20.64</v>
      </c>
      <c r="AE2975">
        <v>64.0364</v>
      </c>
      <c r="AF2975">
        <v>23.2682</v>
      </c>
      <c r="AG2975">
        <v>17.251100000000001</v>
      </c>
      <c r="AH2975">
        <v>34.2744</v>
      </c>
      <c r="AI2975">
        <v>13.2189</v>
      </c>
      <c r="AJ2975">
        <v>43.023200000000003</v>
      </c>
      <c r="AK2975" t="e">
        <v>#N/A</v>
      </c>
      <c r="AL2975">
        <v>37.699800000000003</v>
      </c>
      <c r="AM2975">
        <v>32.8934</v>
      </c>
      <c r="AN2975">
        <v>51.3902</v>
      </c>
      <c r="AO2975">
        <v>24.275500000000001</v>
      </c>
      <c r="AP2975">
        <v>17.0562</v>
      </c>
      <c r="AQ2975">
        <v>40.611800000000002</v>
      </c>
      <c r="AR2975">
        <v>24.406300000000002</v>
      </c>
    </row>
    <row r="2976" spans="1:44" x14ac:dyDescent="0.25">
      <c r="A2976" s="1">
        <v>40877</v>
      </c>
      <c r="B2976">
        <v>56.4983</v>
      </c>
      <c r="C2976">
        <v>7.22323</v>
      </c>
      <c r="D2976">
        <v>18.504100000000001</v>
      </c>
      <c r="E2976">
        <v>34.607300000000002</v>
      </c>
      <c r="F2976">
        <v>17.130299999999998</v>
      </c>
      <c r="G2976">
        <v>38.774000000000001</v>
      </c>
      <c r="H2976">
        <v>21.36</v>
      </c>
      <c r="I2976">
        <v>3.9854799999999999</v>
      </c>
      <c r="J2976">
        <v>48.104700000000001</v>
      </c>
      <c r="K2976">
        <v>67.887100000000004</v>
      </c>
      <c r="L2976">
        <v>69.5839</v>
      </c>
      <c r="M2976">
        <v>12.910399999999999</v>
      </c>
      <c r="N2976">
        <v>20.413799999999998</v>
      </c>
      <c r="O2976">
        <v>23.124400000000001</v>
      </c>
      <c r="P2976">
        <v>32.698799999999999</v>
      </c>
      <c r="Q2976">
        <v>0.81899999999999995</v>
      </c>
      <c r="R2976">
        <v>55.612200000000001</v>
      </c>
      <c r="S2976">
        <v>10.6615</v>
      </c>
      <c r="T2976">
        <v>15.1953</v>
      </c>
      <c r="U2976">
        <v>68.736699999999999</v>
      </c>
      <c r="V2976">
        <v>19.4971</v>
      </c>
      <c r="W2976">
        <v>27.548100000000002</v>
      </c>
      <c r="X2976">
        <v>38.002200000000002</v>
      </c>
      <c r="Y2976">
        <v>132.04470000000001</v>
      </c>
      <c r="Z2976">
        <v>16.929400000000001</v>
      </c>
      <c r="AA2976">
        <v>19.46</v>
      </c>
      <c r="AB2976">
        <v>44.343899999999998</v>
      </c>
      <c r="AC2976">
        <v>21.3079</v>
      </c>
      <c r="AD2976">
        <v>20.91</v>
      </c>
      <c r="AE2976">
        <v>65.048000000000002</v>
      </c>
      <c r="AF2976">
        <v>23.977900000000002</v>
      </c>
      <c r="AG2976">
        <v>17.656400000000001</v>
      </c>
      <c r="AH2976">
        <v>34.535200000000003</v>
      </c>
      <c r="AI2976">
        <v>13.591799999999999</v>
      </c>
      <c r="AJ2976">
        <v>44.087000000000003</v>
      </c>
      <c r="AK2976" t="e">
        <v>#N/A</v>
      </c>
      <c r="AL2976">
        <v>38.9801</v>
      </c>
      <c r="AM2976">
        <v>34.751800000000003</v>
      </c>
      <c r="AN2976">
        <v>53.6096</v>
      </c>
      <c r="AO2976">
        <v>24.851600000000001</v>
      </c>
      <c r="AP2976">
        <v>17.694700000000001</v>
      </c>
      <c r="AQ2976">
        <v>40.870100000000001</v>
      </c>
      <c r="AR2976">
        <v>25.5627</v>
      </c>
    </row>
    <row r="2977" spans="1:44" x14ac:dyDescent="0.25">
      <c r="A2977" s="1">
        <v>40878</v>
      </c>
      <c r="B2977">
        <v>55.675400000000003</v>
      </c>
      <c r="C2977">
        <v>7.0471199999999996</v>
      </c>
      <c r="D2977">
        <v>18.396100000000001</v>
      </c>
      <c r="E2977">
        <v>34.238399999999999</v>
      </c>
      <c r="F2977">
        <v>16.809699999999999</v>
      </c>
      <c r="G2977">
        <v>39.139499999999998</v>
      </c>
      <c r="H2977">
        <v>21.29</v>
      </c>
      <c r="I2977">
        <v>4.0291300000000003</v>
      </c>
      <c r="J2977">
        <v>49.4358</v>
      </c>
      <c r="K2977">
        <v>66.879300000000001</v>
      </c>
      <c r="L2977">
        <v>68.676199999999994</v>
      </c>
      <c r="M2977">
        <v>12.798299999999999</v>
      </c>
      <c r="N2977">
        <v>19.939699999999998</v>
      </c>
      <c r="O2977">
        <v>22.860800000000001</v>
      </c>
      <c r="P2977">
        <v>32.226399999999998</v>
      </c>
      <c r="Q2977">
        <v>0.80100000000000005</v>
      </c>
      <c r="R2977">
        <v>54.860199999999999</v>
      </c>
      <c r="S2977">
        <v>10.6031</v>
      </c>
      <c r="T2977">
        <v>14.877700000000001</v>
      </c>
      <c r="U2977">
        <v>67.382099999999994</v>
      </c>
      <c r="V2977">
        <v>19.577500000000001</v>
      </c>
      <c r="W2977">
        <v>27.499099999999999</v>
      </c>
      <c r="X2977">
        <v>37.800800000000002</v>
      </c>
      <c r="Y2977">
        <v>132.33330000000001</v>
      </c>
      <c r="Z2977">
        <v>16.843299999999999</v>
      </c>
      <c r="AA2977">
        <v>20.59</v>
      </c>
      <c r="AB2977">
        <v>43.916600000000003</v>
      </c>
      <c r="AC2977">
        <v>20.841999999999999</v>
      </c>
      <c r="AD2977">
        <v>21.21</v>
      </c>
      <c r="AE2977">
        <v>64.684399999999997</v>
      </c>
      <c r="AF2977">
        <v>23.799700000000001</v>
      </c>
      <c r="AG2977">
        <v>17.3536</v>
      </c>
      <c r="AH2977">
        <v>34.109000000000002</v>
      </c>
      <c r="AI2977">
        <v>13.4903</v>
      </c>
      <c r="AJ2977">
        <v>43.579900000000002</v>
      </c>
      <c r="AK2977" t="e">
        <v>#N/A</v>
      </c>
      <c r="AL2977">
        <v>37.932299999999998</v>
      </c>
      <c r="AM2977">
        <v>34.384</v>
      </c>
      <c r="AN2977">
        <v>53.301699999999997</v>
      </c>
      <c r="AO2977">
        <v>24.741599999999998</v>
      </c>
      <c r="AP2977">
        <v>17.741</v>
      </c>
      <c r="AQ2977">
        <v>40.445799999999998</v>
      </c>
      <c r="AR2977">
        <v>25.536100000000001</v>
      </c>
    </row>
    <row r="2978" spans="1:44" x14ac:dyDescent="0.25">
      <c r="A2978" s="1">
        <v>40879</v>
      </c>
      <c r="B2978">
        <v>55.223199999999999</v>
      </c>
      <c r="C2978">
        <v>7.1089599999999997</v>
      </c>
      <c r="D2978">
        <v>18.197399999999998</v>
      </c>
      <c r="E2978">
        <v>34.505000000000003</v>
      </c>
      <c r="F2978">
        <v>16.9175</v>
      </c>
      <c r="G2978">
        <v>39.262799999999999</v>
      </c>
      <c r="H2978">
        <v>21.64</v>
      </c>
      <c r="I2978">
        <v>4.1035399999999997</v>
      </c>
      <c r="J2978">
        <v>49.588799999999999</v>
      </c>
      <c r="K2978">
        <v>66.419700000000006</v>
      </c>
      <c r="L2978">
        <v>68.485299999999995</v>
      </c>
      <c r="M2978">
        <v>12.7597</v>
      </c>
      <c r="N2978">
        <v>20.782299999999999</v>
      </c>
      <c r="O2978">
        <v>22.674900000000001</v>
      </c>
      <c r="P2978">
        <v>31.997399999999999</v>
      </c>
      <c r="Q2978">
        <v>0.76700000000000002</v>
      </c>
      <c r="R2978">
        <v>54.783099999999997</v>
      </c>
      <c r="S2978">
        <v>10.7079</v>
      </c>
      <c r="T2978">
        <v>15.083600000000001</v>
      </c>
      <c r="U2978">
        <v>69.296800000000005</v>
      </c>
      <c r="V2978">
        <v>19.175899999999999</v>
      </c>
      <c r="W2978">
        <v>27.879200000000001</v>
      </c>
      <c r="X2978">
        <v>37.726799999999997</v>
      </c>
      <c r="Y2978">
        <v>132.2937</v>
      </c>
      <c r="Z2978">
        <v>16.630700000000001</v>
      </c>
      <c r="AA2978">
        <v>20.18</v>
      </c>
      <c r="AB2978">
        <v>43.188000000000002</v>
      </c>
      <c r="AC2978">
        <v>22.090499999999999</v>
      </c>
      <c r="AD2978">
        <v>21.29</v>
      </c>
      <c r="AE2978">
        <v>64.721900000000005</v>
      </c>
      <c r="AF2978">
        <v>23.632999999999999</v>
      </c>
      <c r="AG2978">
        <v>17.2881</v>
      </c>
      <c r="AH2978">
        <v>34.418700000000001</v>
      </c>
      <c r="AI2978">
        <v>13.3772</v>
      </c>
      <c r="AJ2978">
        <v>43.912599999999998</v>
      </c>
      <c r="AK2978" t="e">
        <v>#N/A</v>
      </c>
      <c r="AL2978">
        <v>37.328499999999998</v>
      </c>
      <c r="AM2978">
        <v>34.130400000000002</v>
      </c>
      <c r="AN2978">
        <v>53.198900000000002</v>
      </c>
      <c r="AO2978">
        <v>24.7591</v>
      </c>
      <c r="AP2978">
        <v>17.614599999999999</v>
      </c>
      <c r="AQ2978">
        <v>40.0306</v>
      </c>
      <c r="AR2978">
        <v>25.939399999999999</v>
      </c>
    </row>
    <row r="2979" spans="1:44" x14ac:dyDescent="0.25">
      <c r="A2979" s="1">
        <v>40882</v>
      </c>
      <c r="B2979">
        <v>56.320799999999998</v>
      </c>
      <c r="C2979">
        <v>7.2103400000000004</v>
      </c>
      <c r="D2979">
        <v>18.168399999999998</v>
      </c>
      <c r="E2979">
        <v>35.077599999999997</v>
      </c>
      <c r="F2979">
        <v>17.290400000000002</v>
      </c>
      <c r="G2979">
        <v>39.799500000000002</v>
      </c>
      <c r="H2979">
        <v>21.71</v>
      </c>
      <c r="I2979">
        <v>4.2342899999999997</v>
      </c>
      <c r="J2979">
        <v>49.696599999999997</v>
      </c>
      <c r="K2979">
        <v>67.148899999999998</v>
      </c>
      <c r="L2979">
        <v>69.601799999999997</v>
      </c>
      <c r="M2979">
        <v>12.991099999999999</v>
      </c>
      <c r="N2979">
        <v>22.119900000000001</v>
      </c>
      <c r="O2979">
        <v>22.767299999999999</v>
      </c>
      <c r="P2979">
        <v>32.818199999999997</v>
      </c>
      <c r="Q2979">
        <v>0.79</v>
      </c>
      <c r="R2979">
        <v>55.519799999999996</v>
      </c>
      <c r="S2979">
        <v>10.923400000000001</v>
      </c>
      <c r="T2979">
        <v>15.3819</v>
      </c>
      <c r="U2979">
        <v>71.493200000000002</v>
      </c>
      <c r="V2979">
        <v>19.5807</v>
      </c>
      <c r="W2979">
        <v>28.2258</v>
      </c>
      <c r="X2979">
        <v>38.319600000000001</v>
      </c>
      <c r="Y2979">
        <v>133.80009999999999</v>
      </c>
      <c r="Z2979">
        <v>16.967099999999999</v>
      </c>
      <c r="AA2979">
        <v>20.94</v>
      </c>
      <c r="AB2979">
        <v>43.334499999999998</v>
      </c>
      <c r="AC2979">
        <v>23.014299999999999</v>
      </c>
      <c r="AD2979">
        <v>21.12</v>
      </c>
      <c r="AE2979">
        <v>64.816199999999995</v>
      </c>
      <c r="AF2979">
        <v>23.606999999999999</v>
      </c>
      <c r="AG2979">
        <v>17.707599999999999</v>
      </c>
      <c r="AH2979">
        <v>34.7211</v>
      </c>
      <c r="AI2979">
        <v>13.412100000000001</v>
      </c>
      <c r="AJ2979">
        <v>44.260899999999999</v>
      </c>
      <c r="AK2979" t="e">
        <v>#N/A</v>
      </c>
      <c r="AL2979">
        <v>37.817500000000003</v>
      </c>
      <c r="AM2979">
        <v>34.42</v>
      </c>
      <c r="AN2979">
        <v>53.541800000000002</v>
      </c>
      <c r="AO2979">
        <v>25.017700000000001</v>
      </c>
      <c r="AP2979">
        <v>17.497299999999999</v>
      </c>
      <c r="AQ2979">
        <v>40.409300000000002</v>
      </c>
      <c r="AR2979">
        <v>26.307600000000001</v>
      </c>
    </row>
    <row r="2980" spans="1:44" x14ac:dyDescent="0.25">
      <c r="A2980" s="1">
        <v>40883</v>
      </c>
      <c r="B2980">
        <v>57.360799999999998</v>
      </c>
      <c r="C2980">
        <v>7.1782599999999999</v>
      </c>
      <c r="D2980">
        <v>18.5825</v>
      </c>
      <c r="E2980">
        <v>35.044499999999999</v>
      </c>
      <c r="F2980">
        <v>17.713200000000001</v>
      </c>
      <c r="G2980">
        <v>39.732799999999997</v>
      </c>
      <c r="H2980">
        <v>21.76</v>
      </c>
      <c r="I2980">
        <v>4.2421499999999996</v>
      </c>
      <c r="J2980">
        <v>49.720300000000002</v>
      </c>
      <c r="K2980">
        <v>66.770200000000003</v>
      </c>
      <c r="L2980">
        <v>70.904300000000006</v>
      </c>
      <c r="M2980">
        <v>12.996</v>
      </c>
      <c r="N2980">
        <v>22.1449</v>
      </c>
      <c r="O2980">
        <v>22.976299999999998</v>
      </c>
      <c r="P2980">
        <v>32.908299999999997</v>
      </c>
      <c r="Q2980">
        <v>0.82499999999999996</v>
      </c>
      <c r="R2980">
        <v>55.975099999999998</v>
      </c>
      <c r="S2980">
        <v>11.224399999999999</v>
      </c>
      <c r="T2980">
        <v>15.5014</v>
      </c>
      <c r="U2980">
        <v>72.712599999999995</v>
      </c>
      <c r="V2980">
        <v>19.692799999999998</v>
      </c>
      <c r="W2980">
        <v>28.3903</v>
      </c>
      <c r="X2980">
        <v>38.386699999999998</v>
      </c>
      <c r="Y2980">
        <v>135.75720000000001</v>
      </c>
      <c r="Z2980">
        <v>17.2593</v>
      </c>
      <c r="AA2980">
        <v>21.24</v>
      </c>
      <c r="AB2980">
        <v>43.579000000000001</v>
      </c>
      <c r="AC2980">
        <v>22.9038</v>
      </c>
      <c r="AD2980">
        <v>21.34</v>
      </c>
      <c r="AE2980">
        <v>65.498800000000003</v>
      </c>
      <c r="AF2980">
        <v>23.792400000000001</v>
      </c>
      <c r="AG2980">
        <v>17.743400000000001</v>
      </c>
      <c r="AH2980">
        <v>34.719299999999997</v>
      </c>
      <c r="AI2980">
        <v>13.7315</v>
      </c>
      <c r="AJ2980">
        <v>44.419400000000003</v>
      </c>
      <c r="AK2980" t="e">
        <v>#N/A</v>
      </c>
      <c r="AL2980">
        <v>38.4251</v>
      </c>
      <c r="AM2980">
        <v>34.557699999999997</v>
      </c>
      <c r="AN2980">
        <v>53.502400000000002</v>
      </c>
      <c r="AO2980">
        <v>25.285499999999999</v>
      </c>
      <c r="AP2980">
        <v>17.433900000000001</v>
      </c>
      <c r="AQ2980">
        <v>40.859900000000003</v>
      </c>
      <c r="AR2980">
        <v>26.3233</v>
      </c>
    </row>
    <row r="2981" spans="1:44" x14ac:dyDescent="0.25">
      <c r="A2981" s="1">
        <v>40884</v>
      </c>
      <c r="B2981">
        <v>57.615499999999997</v>
      </c>
      <c r="C2981">
        <v>7.17293</v>
      </c>
      <c r="D2981">
        <v>18.651399999999999</v>
      </c>
      <c r="E2981">
        <v>35.522599999999997</v>
      </c>
      <c r="F2981">
        <v>18.0305</v>
      </c>
      <c r="G2981">
        <v>39.594000000000001</v>
      </c>
      <c r="H2981">
        <v>21.68</v>
      </c>
      <c r="I2981">
        <v>4.32836</v>
      </c>
      <c r="J2981">
        <v>49.593899999999998</v>
      </c>
      <c r="K2981">
        <v>66.1096</v>
      </c>
      <c r="L2981">
        <v>71.096400000000003</v>
      </c>
      <c r="M2981">
        <v>13.193099999999999</v>
      </c>
      <c r="N2981">
        <v>22.227399999999999</v>
      </c>
      <c r="O2981">
        <v>23.04</v>
      </c>
      <c r="P2981">
        <v>33.046399999999998</v>
      </c>
      <c r="Q2981">
        <v>0.77700000000000002</v>
      </c>
      <c r="R2981">
        <v>56.226500000000001</v>
      </c>
      <c r="S2981">
        <v>11.258800000000001</v>
      </c>
      <c r="T2981">
        <v>15.7072</v>
      </c>
      <c r="U2981">
        <v>75.662199999999999</v>
      </c>
      <c r="V2981">
        <v>19.892700000000001</v>
      </c>
      <c r="W2981">
        <v>28.715499999999999</v>
      </c>
      <c r="X2981">
        <v>37.9709</v>
      </c>
      <c r="Y2981">
        <v>136.71170000000001</v>
      </c>
      <c r="Z2981">
        <v>17.492599999999999</v>
      </c>
      <c r="AA2981">
        <v>20.81</v>
      </c>
      <c r="AB2981">
        <v>44.301099999999998</v>
      </c>
      <c r="AC2981">
        <v>23.464300000000001</v>
      </c>
      <c r="AD2981">
        <v>21.21</v>
      </c>
      <c r="AE2981">
        <v>65.882599999999996</v>
      </c>
      <c r="AF2981">
        <v>23.9773</v>
      </c>
      <c r="AG2981">
        <v>17.724399999999999</v>
      </c>
      <c r="AH2981">
        <v>34.633400000000002</v>
      </c>
      <c r="AI2981">
        <v>13.905200000000001</v>
      </c>
      <c r="AJ2981">
        <v>44.750300000000003</v>
      </c>
      <c r="AK2981" t="e">
        <v>#N/A</v>
      </c>
      <c r="AL2981">
        <v>39.068800000000003</v>
      </c>
      <c r="AM2981">
        <v>35.353900000000003</v>
      </c>
      <c r="AN2981">
        <v>53.528199999999998</v>
      </c>
      <c r="AO2981">
        <v>25.311</v>
      </c>
      <c r="AP2981">
        <v>17.767199999999999</v>
      </c>
      <c r="AQ2981">
        <v>40.955100000000002</v>
      </c>
      <c r="AR2981">
        <v>26.55</v>
      </c>
    </row>
    <row r="2982" spans="1:44" x14ac:dyDescent="0.25">
      <c r="A2982" s="1">
        <v>40885</v>
      </c>
      <c r="B2982">
        <v>56.127400000000002</v>
      </c>
      <c r="C2982">
        <v>6.8444599999999998</v>
      </c>
      <c r="D2982">
        <v>18.411899999999999</v>
      </c>
      <c r="E2982">
        <v>34.462200000000003</v>
      </c>
      <c r="F2982">
        <v>16.993400000000001</v>
      </c>
      <c r="G2982">
        <v>39.655900000000003</v>
      </c>
      <c r="H2982">
        <v>21.85</v>
      </c>
      <c r="I2982">
        <v>4.0977399999999999</v>
      </c>
      <c r="J2982">
        <v>49.170400000000001</v>
      </c>
      <c r="K2982">
        <v>64.5779</v>
      </c>
      <c r="L2982">
        <v>69.381100000000004</v>
      </c>
      <c r="M2982">
        <v>12.8627</v>
      </c>
      <c r="N2982">
        <v>20.6266</v>
      </c>
      <c r="O2982">
        <v>22.976400000000002</v>
      </c>
      <c r="P2982">
        <v>31.895499999999998</v>
      </c>
      <c r="Q2982">
        <v>0.74099999999999999</v>
      </c>
      <c r="R2982">
        <v>55.237200000000001</v>
      </c>
      <c r="S2982">
        <v>10.932700000000001</v>
      </c>
      <c r="T2982">
        <v>14.982900000000001</v>
      </c>
      <c r="U2982">
        <v>71.735600000000005</v>
      </c>
      <c r="V2982">
        <v>19.313400000000001</v>
      </c>
      <c r="W2982">
        <v>28.075099999999999</v>
      </c>
      <c r="X2982">
        <v>37.126100000000001</v>
      </c>
      <c r="Y2982">
        <v>134.63939999999999</v>
      </c>
      <c r="Z2982">
        <v>16.8035</v>
      </c>
      <c r="AA2982">
        <v>20.88</v>
      </c>
      <c r="AB2982">
        <v>43.712200000000003</v>
      </c>
      <c r="AC2982">
        <v>22.181100000000001</v>
      </c>
      <c r="AD2982">
        <v>21.32</v>
      </c>
      <c r="AE2982">
        <v>66.061099999999996</v>
      </c>
      <c r="AF2982">
        <v>23.599599999999999</v>
      </c>
      <c r="AG2982">
        <v>17.5289</v>
      </c>
      <c r="AH2982">
        <v>34.299599999999998</v>
      </c>
      <c r="AI2982">
        <v>13.6812</v>
      </c>
      <c r="AJ2982">
        <v>44.113300000000002</v>
      </c>
      <c r="AK2982" t="e">
        <v>#N/A</v>
      </c>
      <c r="AL2982">
        <v>38.714700000000001</v>
      </c>
      <c r="AM2982">
        <v>34.423499999999997</v>
      </c>
      <c r="AN2982">
        <v>52.08</v>
      </c>
      <c r="AO2982">
        <v>24.9192</v>
      </c>
      <c r="AP2982">
        <v>17.491599999999998</v>
      </c>
      <c r="AQ2982">
        <v>40.428899999999999</v>
      </c>
      <c r="AR2982">
        <v>25.631499999999999</v>
      </c>
    </row>
    <row r="2983" spans="1:44" x14ac:dyDescent="0.25">
      <c r="A2983" s="1">
        <v>40886</v>
      </c>
      <c r="B2983">
        <v>57.452500000000001</v>
      </c>
      <c r="C2983">
        <v>6.9808300000000001</v>
      </c>
      <c r="D2983">
        <v>18.609300000000001</v>
      </c>
      <c r="E2983">
        <v>35.244100000000003</v>
      </c>
      <c r="F2983">
        <v>17.763200000000001</v>
      </c>
      <c r="G2983">
        <v>40.033999999999999</v>
      </c>
      <c r="H2983">
        <v>21.63</v>
      </c>
      <c r="I2983">
        <v>4.2012600000000004</v>
      </c>
      <c r="J2983">
        <v>50.5017</v>
      </c>
      <c r="K2983">
        <v>66.827100000000002</v>
      </c>
      <c r="L2983">
        <v>70.875600000000006</v>
      </c>
      <c r="M2983">
        <v>13.1099</v>
      </c>
      <c r="N2983">
        <v>21.426300000000001</v>
      </c>
      <c r="O2983">
        <v>23.3004</v>
      </c>
      <c r="P2983">
        <v>30.940799999999999</v>
      </c>
      <c r="Q2983">
        <v>0.69599999999999995</v>
      </c>
      <c r="R2983">
        <v>56.377299999999998</v>
      </c>
      <c r="S2983">
        <v>11.3134</v>
      </c>
      <c r="T2983">
        <v>15.133800000000001</v>
      </c>
      <c r="U2983">
        <v>72.975499999999997</v>
      </c>
      <c r="V2983">
        <v>19.511700000000001</v>
      </c>
      <c r="W2983">
        <v>28.348099999999999</v>
      </c>
      <c r="X2983">
        <v>37.993299999999998</v>
      </c>
      <c r="Y2983">
        <v>136.99940000000001</v>
      </c>
      <c r="Z2983">
        <v>17.040600000000001</v>
      </c>
      <c r="AA2983">
        <v>20.239999999999998</v>
      </c>
      <c r="AB2983">
        <v>44.326000000000001</v>
      </c>
      <c r="AC2983">
        <v>22.886399999999998</v>
      </c>
      <c r="AD2983">
        <v>21.49</v>
      </c>
      <c r="AE2983">
        <v>66.9268</v>
      </c>
      <c r="AF2983">
        <v>23.991700000000002</v>
      </c>
      <c r="AG2983">
        <v>17.784300000000002</v>
      </c>
      <c r="AH2983">
        <v>35.261499999999998</v>
      </c>
      <c r="AI2983">
        <v>13.959</v>
      </c>
      <c r="AJ2983">
        <v>44.541699999999999</v>
      </c>
      <c r="AK2983" t="e">
        <v>#N/A</v>
      </c>
      <c r="AL2983">
        <v>39.132199999999997</v>
      </c>
      <c r="AM2983">
        <v>35.027500000000003</v>
      </c>
      <c r="AN2983">
        <v>53.542299999999997</v>
      </c>
      <c r="AO2983">
        <v>25.377099999999999</v>
      </c>
      <c r="AP2983">
        <v>17.779900000000001</v>
      </c>
      <c r="AQ2983">
        <v>40.759</v>
      </c>
      <c r="AR2983">
        <v>26.149799999999999</v>
      </c>
    </row>
    <row r="2984" spans="1:44" x14ac:dyDescent="0.25">
      <c r="A2984" s="1">
        <v>40889</v>
      </c>
      <c r="B2984">
        <v>56.892600000000002</v>
      </c>
      <c r="C2984">
        <v>6.8388400000000003</v>
      </c>
      <c r="D2984">
        <v>18.867899999999999</v>
      </c>
      <c r="E2984">
        <v>34.934100000000001</v>
      </c>
      <c r="F2984">
        <v>17.331299999999999</v>
      </c>
      <c r="G2984">
        <v>40.253</v>
      </c>
      <c r="H2984">
        <v>22</v>
      </c>
      <c r="I2984">
        <v>4.0430900000000003</v>
      </c>
      <c r="J2984">
        <v>50.278100000000002</v>
      </c>
      <c r="K2984">
        <v>65.577799999999996</v>
      </c>
      <c r="L2984">
        <v>70.776700000000005</v>
      </c>
      <c r="M2984">
        <v>13.01</v>
      </c>
      <c r="N2984">
        <v>20.4754</v>
      </c>
      <c r="O2984">
        <v>23.2974</v>
      </c>
      <c r="P2984">
        <v>30.467300000000002</v>
      </c>
      <c r="Q2984">
        <v>0.59699999999999998</v>
      </c>
      <c r="R2984">
        <v>56.04</v>
      </c>
      <c r="S2984">
        <v>11.1691</v>
      </c>
      <c r="T2984">
        <v>15.0326</v>
      </c>
      <c r="U2984">
        <v>71.223100000000002</v>
      </c>
      <c r="V2984">
        <v>19.375900000000001</v>
      </c>
      <c r="W2984">
        <v>28.5045</v>
      </c>
      <c r="X2984">
        <v>37.585799999999999</v>
      </c>
      <c r="Y2984">
        <v>136.68180000000001</v>
      </c>
      <c r="Z2984">
        <v>16.516500000000001</v>
      </c>
      <c r="AA2984">
        <v>20.7</v>
      </c>
      <c r="AB2984">
        <v>44.063299999999998</v>
      </c>
      <c r="AC2984">
        <v>22.321899999999999</v>
      </c>
      <c r="AD2984">
        <v>21.48</v>
      </c>
      <c r="AE2984">
        <v>67.908799999999999</v>
      </c>
      <c r="AF2984">
        <v>24.049099999999999</v>
      </c>
      <c r="AG2984">
        <v>17.829999999999998</v>
      </c>
      <c r="AH2984">
        <v>35.349200000000003</v>
      </c>
      <c r="AI2984">
        <v>13.9825</v>
      </c>
      <c r="AJ2984">
        <v>44.531799999999997</v>
      </c>
      <c r="AK2984" t="e">
        <v>#N/A</v>
      </c>
      <c r="AL2984">
        <v>39.390900000000002</v>
      </c>
      <c r="AM2984">
        <v>34.865499999999997</v>
      </c>
      <c r="AN2984">
        <v>52.782899999999998</v>
      </c>
      <c r="AO2984">
        <v>25.578399999999998</v>
      </c>
      <c r="AP2984">
        <v>17.9084</v>
      </c>
      <c r="AQ2984">
        <v>41.005699999999997</v>
      </c>
      <c r="AR2984">
        <v>26.4773</v>
      </c>
    </row>
    <row r="2985" spans="1:44" x14ac:dyDescent="0.25">
      <c r="A2985" s="1">
        <v>40890</v>
      </c>
      <c r="B2985">
        <v>56.357300000000002</v>
      </c>
      <c r="C2985">
        <v>6.6472300000000004</v>
      </c>
      <c r="D2985">
        <v>19.033799999999999</v>
      </c>
      <c r="E2985">
        <v>34.752899999999997</v>
      </c>
      <c r="F2985">
        <v>17.0792</v>
      </c>
      <c r="G2985">
        <v>40.153799999999997</v>
      </c>
      <c r="H2985">
        <v>22</v>
      </c>
      <c r="I2985">
        <v>3.96759</v>
      </c>
      <c r="J2985">
        <v>50.545099999999998</v>
      </c>
      <c r="K2985">
        <v>64.328100000000006</v>
      </c>
      <c r="L2985">
        <v>71.511600000000001</v>
      </c>
      <c r="M2985">
        <v>13.0227</v>
      </c>
      <c r="N2985">
        <v>20.325600000000001</v>
      </c>
      <c r="O2985">
        <v>23.2776</v>
      </c>
      <c r="P2985">
        <v>30.336099999999998</v>
      </c>
      <c r="Q2985">
        <v>0.63300000000000001</v>
      </c>
      <c r="R2985">
        <v>56.6755</v>
      </c>
      <c r="S2985">
        <v>11.2011</v>
      </c>
      <c r="T2985">
        <v>14.6112</v>
      </c>
      <c r="U2985">
        <v>69.417500000000004</v>
      </c>
      <c r="V2985">
        <v>19.094100000000001</v>
      </c>
      <c r="W2985">
        <v>28.269600000000001</v>
      </c>
      <c r="X2985">
        <v>37.371000000000002</v>
      </c>
      <c r="Y2985">
        <v>136.6711</v>
      </c>
      <c r="Z2985">
        <v>16.286000000000001</v>
      </c>
      <c r="AA2985">
        <v>21.07</v>
      </c>
      <c r="AB2985">
        <v>44.192599999999999</v>
      </c>
      <c r="AC2985">
        <v>21.915099999999999</v>
      </c>
      <c r="AD2985">
        <v>21.83</v>
      </c>
      <c r="AE2985">
        <v>67.9298</v>
      </c>
      <c r="AF2985">
        <v>24.1004</v>
      </c>
      <c r="AG2985">
        <v>18.0793</v>
      </c>
      <c r="AH2985">
        <v>34.840499999999999</v>
      </c>
      <c r="AI2985">
        <v>14.3118</v>
      </c>
      <c r="AJ2985">
        <v>45.060699999999997</v>
      </c>
      <c r="AK2985" t="e">
        <v>#N/A</v>
      </c>
      <c r="AL2985">
        <v>39.670999999999999</v>
      </c>
      <c r="AM2985">
        <v>34.854300000000002</v>
      </c>
      <c r="AN2985">
        <v>52.863599999999998</v>
      </c>
      <c r="AO2985">
        <v>25.6539</v>
      </c>
      <c r="AP2985">
        <v>17.815899999999999</v>
      </c>
      <c r="AQ2985">
        <v>40.854500000000002</v>
      </c>
      <c r="AR2985">
        <v>26.3855</v>
      </c>
    </row>
    <row r="2986" spans="1:44" x14ac:dyDescent="0.25">
      <c r="A2986" s="1">
        <v>40891</v>
      </c>
      <c r="B2986">
        <v>56.524799999999999</v>
      </c>
      <c r="C2986">
        <v>6.6687399999999997</v>
      </c>
      <c r="D2986">
        <v>19.135999999999999</v>
      </c>
      <c r="E2986">
        <v>35.025100000000002</v>
      </c>
      <c r="F2986">
        <v>17.288399999999999</v>
      </c>
      <c r="G2986">
        <v>39.831699999999998</v>
      </c>
      <c r="H2986">
        <v>22.37</v>
      </c>
      <c r="I2986">
        <v>3.95688</v>
      </c>
      <c r="J2986">
        <v>50.5822</v>
      </c>
      <c r="K2986">
        <v>62.404000000000003</v>
      </c>
      <c r="L2986">
        <v>70.396299999999997</v>
      </c>
      <c r="M2986">
        <v>12.8535</v>
      </c>
      <c r="N2986">
        <v>19.984500000000001</v>
      </c>
      <c r="O2986">
        <v>23.536300000000001</v>
      </c>
      <c r="P2986">
        <v>30.584</v>
      </c>
      <c r="Q2986">
        <v>0.66700000000000004</v>
      </c>
      <c r="R2986">
        <v>56.717300000000002</v>
      </c>
      <c r="S2986">
        <v>11.4947</v>
      </c>
      <c r="T2986">
        <v>14.350899999999999</v>
      </c>
      <c r="U2986">
        <v>69.117800000000003</v>
      </c>
      <c r="V2986">
        <v>19.066700000000001</v>
      </c>
      <c r="W2986">
        <v>28.41</v>
      </c>
      <c r="X2986">
        <v>37.360900000000001</v>
      </c>
      <c r="Y2986">
        <v>136.8861</v>
      </c>
      <c r="Z2986">
        <v>16.360199999999999</v>
      </c>
      <c r="AA2986">
        <v>20.27</v>
      </c>
      <c r="AB2986">
        <v>44.704700000000003</v>
      </c>
      <c r="AC2986">
        <v>22.388500000000001</v>
      </c>
      <c r="AD2986">
        <v>21.85</v>
      </c>
      <c r="AE2986">
        <v>68.645499999999998</v>
      </c>
      <c r="AF2986">
        <v>24.854500000000002</v>
      </c>
      <c r="AG2986">
        <v>18.241099999999999</v>
      </c>
      <c r="AH2986">
        <v>35.099200000000003</v>
      </c>
      <c r="AI2986">
        <v>14.588900000000001</v>
      </c>
      <c r="AJ2986">
        <v>45.514899999999997</v>
      </c>
      <c r="AK2986" t="e">
        <v>#N/A</v>
      </c>
      <c r="AL2986">
        <v>40.273800000000001</v>
      </c>
      <c r="AM2986">
        <v>35.2333</v>
      </c>
      <c r="AN2986">
        <v>52.884099999999997</v>
      </c>
      <c r="AO2986">
        <v>26.025099999999998</v>
      </c>
      <c r="AP2986">
        <v>18.1585</v>
      </c>
      <c r="AQ2986">
        <v>41.5032</v>
      </c>
      <c r="AR2986">
        <v>26.2456</v>
      </c>
    </row>
    <row r="2987" spans="1:44" x14ac:dyDescent="0.25">
      <c r="A2987" s="1">
        <v>40892</v>
      </c>
      <c r="B2987">
        <v>56.663400000000003</v>
      </c>
      <c r="C2987">
        <v>6.5363499999999997</v>
      </c>
      <c r="D2987">
        <v>19.350300000000001</v>
      </c>
      <c r="E2987">
        <v>34.465200000000003</v>
      </c>
      <c r="F2987">
        <v>17.5871</v>
      </c>
      <c r="G2987">
        <v>39.621499999999997</v>
      </c>
      <c r="H2987">
        <v>22.19</v>
      </c>
      <c r="I2987">
        <v>3.9716200000000002</v>
      </c>
      <c r="J2987">
        <v>50.964799999999997</v>
      </c>
      <c r="K2987">
        <v>62.7806</v>
      </c>
      <c r="L2987">
        <v>69.661600000000007</v>
      </c>
      <c r="M2987">
        <v>12.877800000000001</v>
      </c>
      <c r="N2987">
        <v>19.845099999999999</v>
      </c>
      <c r="O2987">
        <v>23.712599999999998</v>
      </c>
      <c r="P2987">
        <v>30.861899999999999</v>
      </c>
      <c r="Q2987">
        <v>0.64800000000000002</v>
      </c>
      <c r="R2987">
        <v>57.0244</v>
      </c>
      <c r="S2987">
        <v>11.596</v>
      </c>
      <c r="T2987">
        <v>14.7857</v>
      </c>
      <c r="U2987">
        <v>67.959199999999996</v>
      </c>
      <c r="V2987">
        <v>18.87</v>
      </c>
      <c r="W2987">
        <v>28.556100000000001</v>
      </c>
      <c r="X2987">
        <v>37.908299999999997</v>
      </c>
      <c r="Y2987">
        <v>135.71510000000001</v>
      </c>
      <c r="Z2987">
        <v>16.327500000000001</v>
      </c>
      <c r="AA2987">
        <v>20.45</v>
      </c>
      <c r="AB2987">
        <v>45.194400000000002</v>
      </c>
      <c r="AC2987">
        <v>22.521100000000001</v>
      </c>
      <c r="AD2987">
        <v>21.94</v>
      </c>
      <c r="AE2987">
        <v>68.880300000000005</v>
      </c>
      <c r="AF2987">
        <v>25.3629</v>
      </c>
      <c r="AG2987">
        <v>18.183299999999999</v>
      </c>
      <c r="AH2987">
        <v>34.914000000000001</v>
      </c>
      <c r="AI2987">
        <v>14.7552</v>
      </c>
      <c r="AJ2987">
        <v>45.804600000000001</v>
      </c>
      <c r="AK2987" t="e">
        <v>#N/A</v>
      </c>
      <c r="AL2987">
        <v>40.796599999999998</v>
      </c>
      <c r="AM2987">
        <v>35.7224</v>
      </c>
      <c r="AN2987">
        <v>53.038200000000003</v>
      </c>
      <c r="AO2987">
        <v>26.081700000000001</v>
      </c>
      <c r="AP2987">
        <v>18.020700000000001</v>
      </c>
      <c r="AQ2987">
        <v>41.635899999999999</v>
      </c>
      <c r="AR2987">
        <v>26.215499999999999</v>
      </c>
    </row>
    <row r="2988" spans="1:44" x14ac:dyDescent="0.25">
      <c r="A2988" s="1">
        <v>40893</v>
      </c>
      <c r="B2988">
        <v>56.4754</v>
      </c>
      <c r="C2988">
        <v>6.53606</v>
      </c>
      <c r="D2988">
        <v>19.303599999999999</v>
      </c>
      <c r="E2988">
        <v>34.686799999999998</v>
      </c>
      <c r="F2988">
        <v>17.632200000000001</v>
      </c>
      <c r="G2988">
        <v>39.701700000000002</v>
      </c>
      <c r="H2988">
        <v>22.23</v>
      </c>
      <c r="I2988">
        <v>3.9128400000000001</v>
      </c>
      <c r="J2988">
        <v>51.076999999999998</v>
      </c>
      <c r="K2988">
        <v>62.207599999999999</v>
      </c>
      <c r="L2988">
        <v>70.250500000000002</v>
      </c>
      <c r="M2988">
        <v>12.7623</v>
      </c>
      <c r="N2988">
        <v>19.860600000000002</v>
      </c>
      <c r="O2988">
        <v>23.825199999999999</v>
      </c>
      <c r="P2988">
        <v>30.9526</v>
      </c>
      <c r="Q2988">
        <v>0.64200000000000002</v>
      </c>
      <c r="R2988">
        <v>56.920400000000001</v>
      </c>
      <c r="S2988">
        <v>11.7075</v>
      </c>
      <c r="T2988">
        <v>14.7714</v>
      </c>
      <c r="U2988">
        <v>66.398700000000005</v>
      </c>
      <c r="V2988">
        <v>18.5749</v>
      </c>
      <c r="W2988">
        <v>29.1797</v>
      </c>
      <c r="X2988">
        <v>38.275100000000002</v>
      </c>
      <c r="Y2988">
        <v>132.42699999999999</v>
      </c>
      <c r="Z2988">
        <v>16.215499999999999</v>
      </c>
      <c r="AA2988">
        <v>20.65</v>
      </c>
      <c r="AB2988">
        <v>45.249899999999997</v>
      </c>
      <c r="AC2988">
        <v>22.535399999999999</v>
      </c>
      <c r="AD2988">
        <v>21.82</v>
      </c>
      <c r="AE2988">
        <v>68.188400000000001</v>
      </c>
      <c r="AF2988">
        <v>25.199100000000001</v>
      </c>
      <c r="AG2988">
        <v>18.432600000000001</v>
      </c>
      <c r="AH2988">
        <v>34.642200000000003</v>
      </c>
      <c r="AI2988">
        <v>14.6279</v>
      </c>
      <c r="AJ2988">
        <v>45.752200000000002</v>
      </c>
      <c r="AK2988" t="e">
        <v>#N/A</v>
      </c>
      <c r="AL2988">
        <v>40.9925</v>
      </c>
      <c r="AM2988">
        <v>35.951599999999999</v>
      </c>
      <c r="AN2988">
        <v>52.036000000000001</v>
      </c>
      <c r="AO2988">
        <v>26.235399999999998</v>
      </c>
      <c r="AP2988">
        <v>18.2622</v>
      </c>
      <c r="AQ2988">
        <v>41.721600000000002</v>
      </c>
      <c r="AR2988">
        <v>26.221699999999998</v>
      </c>
    </row>
    <row r="2989" spans="1:44" x14ac:dyDescent="0.25">
      <c r="A2989" s="1">
        <v>40896</v>
      </c>
      <c r="B2989">
        <v>55.830399999999997</v>
      </c>
      <c r="C2989">
        <v>6.3404699999999998</v>
      </c>
      <c r="D2989">
        <v>19.473299999999998</v>
      </c>
      <c r="E2989">
        <v>34.130600000000001</v>
      </c>
      <c r="F2989">
        <v>16.909800000000001</v>
      </c>
      <c r="G2989">
        <v>39.902099999999997</v>
      </c>
      <c r="H2989">
        <v>22.22</v>
      </c>
      <c r="I2989">
        <v>3.7582100000000001</v>
      </c>
      <c r="J2989">
        <v>50.5623</v>
      </c>
      <c r="K2989">
        <v>62.3626</v>
      </c>
      <c r="L2989">
        <v>69.589699999999993</v>
      </c>
      <c r="M2989">
        <v>12.608599999999999</v>
      </c>
      <c r="N2989">
        <v>18.973700000000001</v>
      </c>
      <c r="O2989">
        <v>23.8461</v>
      </c>
      <c r="P2989">
        <v>30.490200000000002</v>
      </c>
      <c r="Q2989">
        <v>0.54700000000000004</v>
      </c>
      <c r="R2989">
        <v>56.581200000000003</v>
      </c>
      <c r="S2989">
        <v>11.6265</v>
      </c>
      <c r="T2989">
        <v>13.9917</v>
      </c>
      <c r="U2989">
        <v>64.754000000000005</v>
      </c>
      <c r="V2989">
        <v>18.0992</v>
      </c>
      <c r="W2989">
        <v>29.076499999999999</v>
      </c>
      <c r="X2989">
        <v>37.763599999999997</v>
      </c>
      <c r="Y2989">
        <v>132.18940000000001</v>
      </c>
      <c r="Z2989">
        <v>16.152100000000001</v>
      </c>
      <c r="AA2989">
        <v>20.78</v>
      </c>
      <c r="AB2989">
        <v>44.793799999999997</v>
      </c>
      <c r="AC2989">
        <v>21.7361</v>
      </c>
      <c r="AD2989">
        <v>21.81</v>
      </c>
      <c r="AE2989">
        <v>68.144000000000005</v>
      </c>
      <c r="AF2989">
        <v>25.400600000000001</v>
      </c>
      <c r="AG2989">
        <v>18.1341</v>
      </c>
      <c r="AH2989">
        <v>34.601100000000002</v>
      </c>
      <c r="AI2989">
        <v>14.7326</v>
      </c>
      <c r="AJ2989">
        <v>45.706200000000003</v>
      </c>
      <c r="AK2989" t="e">
        <v>#N/A</v>
      </c>
      <c r="AL2989">
        <v>40.662399999999998</v>
      </c>
      <c r="AM2989">
        <v>35.998399999999997</v>
      </c>
      <c r="AN2989">
        <v>51.674799999999998</v>
      </c>
      <c r="AO2989">
        <v>26.184100000000001</v>
      </c>
      <c r="AP2989">
        <v>18.511299999999999</v>
      </c>
      <c r="AQ2989">
        <v>41.45</v>
      </c>
      <c r="AR2989">
        <v>25.847999999999999</v>
      </c>
    </row>
    <row r="2990" spans="1:44" x14ac:dyDescent="0.25">
      <c r="A2990" s="1">
        <v>40897</v>
      </c>
      <c r="B2990">
        <v>57.462600000000002</v>
      </c>
      <c r="C2990">
        <v>6.5829700000000004</v>
      </c>
      <c r="D2990">
        <v>19.7654</v>
      </c>
      <c r="E2990">
        <v>35.429200000000002</v>
      </c>
      <c r="F2990">
        <v>17.912800000000001</v>
      </c>
      <c r="G2990">
        <v>41.225900000000003</v>
      </c>
      <c r="H2990">
        <v>22.26</v>
      </c>
      <c r="I2990">
        <v>3.8872800000000001</v>
      </c>
      <c r="J2990">
        <v>52.0657</v>
      </c>
      <c r="K2990">
        <v>65.389200000000002</v>
      </c>
      <c r="L2990">
        <v>72.152500000000003</v>
      </c>
      <c r="M2990">
        <v>13.0831</v>
      </c>
      <c r="N2990">
        <v>19.784400000000002</v>
      </c>
      <c r="O2990">
        <v>24.145900000000001</v>
      </c>
      <c r="P2990">
        <v>31.653300000000002</v>
      </c>
      <c r="Q2990">
        <v>0.55100000000000005</v>
      </c>
      <c r="R2990">
        <v>58.182299999999998</v>
      </c>
      <c r="S2990">
        <v>11.8843</v>
      </c>
      <c r="T2990">
        <v>14.4231</v>
      </c>
      <c r="U2990">
        <v>66.995900000000006</v>
      </c>
      <c r="V2990">
        <v>18.6111</v>
      </c>
      <c r="W2990">
        <v>30.260999999999999</v>
      </c>
      <c r="X2990">
        <v>39.153399999999998</v>
      </c>
      <c r="Y2990">
        <v>134.97120000000001</v>
      </c>
      <c r="Z2990">
        <v>16.628599999999999</v>
      </c>
      <c r="AA2990">
        <v>20.53</v>
      </c>
      <c r="AB2990">
        <v>45.37</v>
      </c>
      <c r="AC2990">
        <v>22.7441</v>
      </c>
      <c r="AD2990">
        <v>21.89</v>
      </c>
      <c r="AE2990">
        <v>69.065799999999996</v>
      </c>
      <c r="AF2990">
        <v>25.749400000000001</v>
      </c>
      <c r="AG2990">
        <v>18.436199999999999</v>
      </c>
      <c r="AH2990">
        <v>34.600900000000003</v>
      </c>
      <c r="AI2990">
        <v>14.9156</v>
      </c>
      <c r="AJ2990">
        <v>46.173400000000001</v>
      </c>
      <c r="AK2990" t="e">
        <v>#N/A</v>
      </c>
      <c r="AL2990">
        <v>41.583300000000001</v>
      </c>
      <c r="AM2990">
        <v>36.525199999999998</v>
      </c>
      <c r="AN2990">
        <v>53.439900000000002</v>
      </c>
      <c r="AO2990">
        <v>26.506</v>
      </c>
      <c r="AP2990">
        <v>18.980499999999999</v>
      </c>
      <c r="AQ2990">
        <v>42.347900000000003</v>
      </c>
      <c r="AR2990">
        <v>26.8322</v>
      </c>
    </row>
    <row r="2991" spans="1:44" x14ac:dyDescent="0.25">
      <c r="A2991" s="1">
        <v>40898</v>
      </c>
      <c r="B2991">
        <v>57.328400000000002</v>
      </c>
      <c r="C2991">
        <v>6.5707599999999999</v>
      </c>
      <c r="D2991">
        <v>20.094000000000001</v>
      </c>
      <c r="E2991">
        <v>35.165100000000002</v>
      </c>
      <c r="F2991">
        <v>18.189599999999999</v>
      </c>
      <c r="G2991">
        <v>41.340600000000002</v>
      </c>
      <c r="H2991">
        <v>22.35</v>
      </c>
      <c r="I2991">
        <v>3.9384000000000001</v>
      </c>
      <c r="J2991">
        <v>52.973199999999999</v>
      </c>
      <c r="K2991">
        <v>65.417900000000003</v>
      </c>
      <c r="L2991">
        <v>73.489800000000002</v>
      </c>
      <c r="M2991">
        <v>12.7578</v>
      </c>
      <c r="N2991">
        <v>19.929300000000001</v>
      </c>
      <c r="O2991">
        <v>24.596499999999999</v>
      </c>
      <c r="P2991">
        <v>31.8216</v>
      </c>
      <c r="Q2991">
        <v>0.5</v>
      </c>
      <c r="R2991">
        <v>59.067399999999999</v>
      </c>
      <c r="S2991">
        <v>12.184900000000001</v>
      </c>
      <c r="T2991">
        <v>14.907400000000001</v>
      </c>
      <c r="U2991">
        <v>67.850800000000007</v>
      </c>
      <c r="V2991">
        <v>18.2942</v>
      </c>
      <c r="W2991">
        <v>30.343499999999999</v>
      </c>
      <c r="X2991">
        <v>39.090800000000002</v>
      </c>
      <c r="Y2991">
        <v>131.01240000000001</v>
      </c>
      <c r="Z2991">
        <v>16.542200000000001</v>
      </c>
      <c r="AA2991">
        <v>21.7</v>
      </c>
      <c r="AB2991">
        <v>45.749400000000001</v>
      </c>
      <c r="AC2991">
        <v>22.8568</v>
      </c>
      <c r="AD2991">
        <v>22.47</v>
      </c>
      <c r="AE2991">
        <v>69.437600000000003</v>
      </c>
      <c r="AF2991">
        <v>25.9697</v>
      </c>
      <c r="AG2991">
        <v>18.276499999999999</v>
      </c>
      <c r="AH2991">
        <v>35.660600000000002</v>
      </c>
      <c r="AI2991">
        <v>15.0915</v>
      </c>
      <c r="AJ2991">
        <v>46.3917</v>
      </c>
      <c r="AK2991" t="e">
        <v>#N/A</v>
      </c>
      <c r="AL2991">
        <v>42.3202</v>
      </c>
      <c r="AM2991">
        <v>36.706000000000003</v>
      </c>
      <c r="AN2991">
        <v>52.960700000000003</v>
      </c>
      <c r="AO2991">
        <v>26.560199999999998</v>
      </c>
      <c r="AP2991">
        <v>18.891400000000001</v>
      </c>
      <c r="AQ2991">
        <v>42.555999999999997</v>
      </c>
      <c r="AR2991">
        <v>26.947600000000001</v>
      </c>
    </row>
    <row r="2992" spans="1:44" x14ac:dyDescent="0.25">
      <c r="A2992" s="1">
        <v>40899</v>
      </c>
      <c r="B2992">
        <v>58.054600000000001</v>
      </c>
      <c r="C2992">
        <v>6.6151499999999999</v>
      </c>
      <c r="D2992">
        <v>19.988</v>
      </c>
      <c r="E2992">
        <v>35.287599999999998</v>
      </c>
      <c r="F2992">
        <v>18.267299999999999</v>
      </c>
      <c r="G2992">
        <v>41.5824</v>
      </c>
      <c r="H2992">
        <v>22.74</v>
      </c>
      <c r="I2992">
        <v>4.12134</v>
      </c>
      <c r="J2992">
        <v>53.505899999999997</v>
      </c>
      <c r="K2992">
        <v>65.581699999999998</v>
      </c>
      <c r="L2992">
        <v>74.191800000000001</v>
      </c>
      <c r="M2992">
        <v>12.914199999999999</v>
      </c>
      <c r="N2992">
        <v>21.124099999999999</v>
      </c>
      <c r="O2992">
        <v>24.475300000000001</v>
      </c>
      <c r="P2992">
        <v>32.113500000000002</v>
      </c>
      <c r="Q2992">
        <v>0.49</v>
      </c>
      <c r="R2992">
        <v>59.930999999999997</v>
      </c>
      <c r="S2992">
        <v>12.529199999999999</v>
      </c>
      <c r="T2992">
        <v>15.1943</v>
      </c>
      <c r="U2992">
        <v>69.672899999999998</v>
      </c>
      <c r="V2992">
        <v>18.613499999999998</v>
      </c>
      <c r="W2992">
        <v>30.302</v>
      </c>
      <c r="X2992">
        <v>39.436599999999999</v>
      </c>
      <c r="Y2992">
        <v>131.49430000000001</v>
      </c>
      <c r="Z2992">
        <v>16.788799999999998</v>
      </c>
      <c r="AA2992">
        <v>21.48</v>
      </c>
      <c r="AB2992">
        <v>45.928899999999999</v>
      </c>
      <c r="AC2992">
        <v>23.668600000000001</v>
      </c>
      <c r="AD2992">
        <v>22.33</v>
      </c>
      <c r="AE2992">
        <v>69.054699999999997</v>
      </c>
      <c r="AF2992">
        <v>26.1403</v>
      </c>
      <c r="AG2992">
        <v>18.3217</v>
      </c>
      <c r="AH2992">
        <v>35.113100000000003</v>
      </c>
      <c r="AI2992">
        <v>15.0648</v>
      </c>
      <c r="AJ2992">
        <v>46.5503</v>
      </c>
      <c r="AK2992" t="e">
        <v>#N/A</v>
      </c>
      <c r="AL2992">
        <v>42.4146</v>
      </c>
      <c r="AM2992">
        <v>37.269300000000001</v>
      </c>
      <c r="AN2992">
        <v>52.91</v>
      </c>
      <c r="AO2992">
        <v>26.615100000000002</v>
      </c>
      <c r="AP2992">
        <v>18.867799999999999</v>
      </c>
      <c r="AQ2992">
        <v>42.435600000000001</v>
      </c>
      <c r="AR2992">
        <v>27.467600000000001</v>
      </c>
    </row>
    <row r="2993" spans="1:44" x14ac:dyDescent="0.25">
      <c r="A2993" s="1">
        <v>40900</v>
      </c>
      <c r="B2993">
        <v>58.891399999999997</v>
      </c>
      <c r="C2993">
        <v>6.57667</v>
      </c>
      <c r="D2993">
        <v>19.9861</v>
      </c>
      <c r="E2993">
        <v>35.497500000000002</v>
      </c>
      <c r="F2993">
        <v>18.276</v>
      </c>
      <c r="G2993">
        <v>42.048900000000003</v>
      </c>
      <c r="H2993">
        <v>22.92</v>
      </c>
      <c r="I2993">
        <v>4.2161</v>
      </c>
      <c r="J2993">
        <v>53.2346</v>
      </c>
      <c r="K2993">
        <v>65.845500000000001</v>
      </c>
      <c r="L2993">
        <v>74.915499999999994</v>
      </c>
      <c r="M2993">
        <v>13.142799999999999</v>
      </c>
      <c r="N2993">
        <v>20.962900000000001</v>
      </c>
      <c r="O2993">
        <v>24.721599999999999</v>
      </c>
      <c r="P2993">
        <v>32.511299999999999</v>
      </c>
      <c r="Q2993">
        <v>0.52800000000000002</v>
      </c>
      <c r="R2993">
        <v>60.5458</v>
      </c>
      <c r="S2993">
        <v>12.644500000000001</v>
      </c>
      <c r="T2993">
        <v>15.036</v>
      </c>
      <c r="U2993">
        <v>69.155100000000004</v>
      </c>
      <c r="V2993">
        <v>18.613700000000001</v>
      </c>
      <c r="W2993">
        <v>30.401599999999998</v>
      </c>
      <c r="X2993">
        <v>39.651499999999999</v>
      </c>
      <c r="Y2993">
        <v>133.34970000000001</v>
      </c>
      <c r="Z2993">
        <v>17.0413</v>
      </c>
      <c r="AA2993">
        <v>21.63</v>
      </c>
      <c r="AB2993">
        <v>46.457099999999997</v>
      </c>
      <c r="AC2993">
        <v>23.735299999999999</v>
      </c>
      <c r="AD2993">
        <v>22.55</v>
      </c>
      <c r="AE2993">
        <v>70.086600000000004</v>
      </c>
      <c r="AF2993">
        <v>26.360199999999999</v>
      </c>
      <c r="AG2993">
        <v>18.463799999999999</v>
      </c>
      <c r="AH2993">
        <v>35.855899999999998</v>
      </c>
      <c r="AI2993">
        <v>15.192500000000001</v>
      </c>
      <c r="AJ2993">
        <v>46.851900000000001</v>
      </c>
      <c r="AK2993" t="e">
        <v>#N/A</v>
      </c>
      <c r="AL2993">
        <v>42.496600000000001</v>
      </c>
      <c r="AM2993">
        <v>37.695999999999998</v>
      </c>
      <c r="AN2993">
        <v>53.351300000000002</v>
      </c>
      <c r="AO2993">
        <v>27.061800000000002</v>
      </c>
      <c r="AP2993">
        <v>19.217099999999999</v>
      </c>
      <c r="AQ2993">
        <v>42.976100000000002</v>
      </c>
      <c r="AR2993">
        <v>28.003599999999999</v>
      </c>
    </row>
    <row r="2994" spans="1:44" x14ac:dyDescent="0.25">
      <c r="A2994" s="1">
        <v>40904</v>
      </c>
      <c r="B2994">
        <v>58.894500000000001</v>
      </c>
      <c r="C2994">
        <v>6.5187099999999996</v>
      </c>
      <c r="D2994">
        <v>19.887499999999999</v>
      </c>
      <c r="E2994">
        <v>35.250399999999999</v>
      </c>
      <c r="F2994">
        <v>17.9801</v>
      </c>
      <c r="G2994">
        <v>42.343600000000002</v>
      </c>
      <c r="H2994">
        <v>23</v>
      </c>
      <c r="I2994">
        <v>4.1219299999999999</v>
      </c>
      <c r="J2994">
        <v>53.401400000000002</v>
      </c>
      <c r="K2994">
        <v>65.285899999999998</v>
      </c>
      <c r="L2994">
        <v>75.180899999999994</v>
      </c>
      <c r="M2994">
        <v>13.2125</v>
      </c>
      <c r="N2994">
        <v>20.5166</v>
      </c>
      <c r="O2994">
        <v>24.677800000000001</v>
      </c>
      <c r="P2994">
        <v>32.523699999999998</v>
      </c>
      <c r="Q2994">
        <v>0.53</v>
      </c>
      <c r="R2994">
        <v>60.532800000000002</v>
      </c>
      <c r="S2994">
        <v>12.480399999999999</v>
      </c>
      <c r="T2994">
        <v>14.7218</v>
      </c>
      <c r="U2994">
        <v>67.699299999999994</v>
      </c>
      <c r="V2994">
        <v>18.424099999999999</v>
      </c>
      <c r="W2994">
        <v>30.467500000000001</v>
      </c>
      <c r="X2994">
        <v>39.593499999999999</v>
      </c>
      <c r="Y2994">
        <v>133.3715</v>
      </c>
      <c r="Z2994">
        <v>17.1373</v>
      </c>
      <c r="AA2994">
        <v>21.84</v>
      </c>
      <c r="AB2994">
        <v>46.442599999999999</v>
      </c>
      <c r="AC2994">
        <v>23.332000000000001</v>
      </c>
      <c r="AD2994">
        <v>22.48</v>
      </c>
      <c r="AE2994">
        <v>70.3018</v>
      </c>
      <c r="AF2994">
        <v>26.2317</v>
      </c>
      <c r="AG2994">
        <v>18.453900000000001</v>
      </c>
      <c r="AH2994">
        <v>36.144599999999997</v>
      </c>
      <c r="AI2994">
        <v>15.136799999999999</v>
      </c>
      <c r="AJ2994">
        <v>46.8932</v>
      </c>
      <c r="AK2994" t="e">
        <v>#N/A</v>
      </c>
      <c r="AL2994">
        <v>42.586300000000001</v>
      </c>
      <c r="AM2994">
        <v>37.6614</v>
      </c>
      <c r="AN2994">
        <v>53.194600000000001</v>
      </c>
      <c r="AO2994">
        <v>27.043700000000001</v>
      </c>
      <c r="AP2994">
        <v>19.092700000000001</v>
      </c>
      <c r="AQ2994">
        <v>42.822200000000002</v>
      </c>
      <c r="AR2994">
        <v>27.911100000000001</v>
      </c>
    </row>
    <row r="2995" spans="1:44" x14ac:dyDescent="0.25">
      <c r="A2995" s="1">
        <v>40905</v>
      </c>
      <c r="B2995">
        <v>58.063600000000001</v>
      </c>
      <c r="C2995">
        <v>6.3161399999999999</v>
      </c>
      <c r="D2995">
        <v>19.879899999999999</v>
      </c>
      <c r="E2995">
        <v>34.726799999999997</v>
      </c>
      <c r="F2995">
        <v>17.3245</v>
      </c>
      <c r="G2995">
        <v>41.922400000000003</v>
      </c>
      <c r="H2995">
        <v>23.27</v>
      </c>
      <c r="I2995">
        <v>3.9699499999999999</v>
      </c>
      <c r="J2995">
        <v>52.655099999999997</v>
      </c>
      <c r="K2995">
        <v>63.706800000000001</v>
      </c>
      <c r="L2995">
        <v>73.795000000000002</v>
      </c>
      <c r="M2995">
        <v>12.908899999999999</v>
      </c>
      <c r="N2995">
        <v>19.921600000000002</v>
      </c>
      <c r="O2995">
        <v>24.537700000000001</v>
      </c>
      <c r="P2995">
        <v>31.969799999999999</v>
      </c>
      <c r="Q2995">
        <v>0.53800000000000003</v>
      </c>
      <c r="R2995">
        <v>59.729100000000003</v>
      </c>
      <c r="S2995">
        <v>12.351000000000001</v>
      </c>
      <c r="T2995">
        <v>14.547700000000001</v>
      </c>
      <c r="U2995">
        <v>66.3626</v>
      </c>
      <c r="V2995">
        <v>18.1082</v>
      </c>
      <c r="W2995">
        <v>29.957999999999998</v>
      </c>
      <c r="X2995">
        <v>38.8797</v>
      </c>
      <c r="Y2995">
        <v>132.6285</v>
      </c>
      <c r="Z2995">
        <v>16.896999999999998</v>
      </c>
      <c r="AA2995">
        <v>22.4</v>
      </c>
      <c r="AB2995">
        <v>46.024000000000001</v>
      </c>
      <c r="AC2995">
        <v>23.0548</v>
      </c>
      <c r="AD2995">
        <v>22.54</v>
      </c>
      <c r="AE2995">
        <v>69.596999999999994</v>
      </c>
      <c r="AF2995">
        <v>25.999400000000001</v>
      </c>
      <c r="AG2995">
        <v>18.291</v>
      </c>
      <c r="AH2995">
        <v>35.635599999999997</v>
      </c>
      <c r="AI2995">
        <v>14.9572</v>
      </c>
      <c r="AJ2995">
        <v>46.699800000000003</v>
      </c>
      <c r="AK2995" t="e">
        <v>#N/A</v>
      </c>
      <c r="AL2995">
        <v>42.098100000000002</v>
      </c>
      <c r="AM2995">
        <v>37.177700000000002</v>
      </c>
      <c r="AN2995">
        <v>52.527700000000003</v>
      </c>
      <c r="AO2995">
        <v>26.877800000000001</v>
      </c>
      <c r="AP2995">
        <v>18.862500000000001</v>
      </c>
      <c r="AQ2995">
        <v>42.734200000000001</v>
      </c>
      <c r="AR2995">
        <v>27.626000000000001</v>
      </c>
    </row>
    <row r="2996" spans="1:44" x14ac:dyDescent="0.25">
      <c r="A2996" s="1">
        <v>40906</v>
      </c>
      <c r="B2996">
        <v>59.593699999999998</v>
      </c>
      <c r="C2996">
        <v>6.4894400000000001</v>
      </c>
      <c r="D2996">
        <v>20.212700000000002</v>
      </c>
      <c r="E2996">
        <v>35.637700000000002</v>
      </c>
      <c r="F2996">
        <v>17.779800000000002</v>
      </c>
      <c r="G2996">
        <v>42.786099999999998</v>
      </c>
      <c r="H2996">
        <v>23.26</v>
      </c>
      <c r="I2996">
        <v>4.1642999999999999</v>
      </c>
      <c r="J2996">
        <v>54.030500000000004</v>
      </c>
      <c r="K2996">
        <v>65.496200000000002</v>
      </c>
      <c r="L2996">
        <v>75.870800000000003</v>
      </c>
      <c r="M2996">
        <v>13.1591</v>
      </c>
      <c r="N2996">
        <v>20.694800000000001</v>
      </c>
      <c r="O2996">
        <v>25.122699999999998</v>
      </c>
      <c r="P2996">
        <v>32.706899999999997</v>
      </c>
      <c r="Q2996">
        <v>0.49099999999999999</v>
      </c>
      <c r="R2996">
        <v>61.371000000000002</v>
      </c>
      <c r="S2996">
        <v>12.696899999999999</v>
      </c>
      <c r="T2996">
        <v>15.016500000000001</v>
      </c>
      <c r="U2996">
        <v>67.979900000000001</v>
      </c>
      <c r="V2996">
        <v>18.6661</v>
      </c>
      <c r="W2996">
        <v>30.7393</v>
      </c>
      <c r="X2996">
        <v>40.029499999999999</v>
      </c>
      <c r="Y2996">
        <v>136.13339999999999</v>
      </c>
      <c r="Z2996">
        <v>17.369499999999999</v>
      </c>
      <c r="AA2996">
        <v>22.57</v>
      </c>
      <c r="AB2996">
        <v>46.991300000000003</v>
      </c>
      <c r="AC2996">
        <v>23.9373</v>
      </c>
      <c r="AD2996">
        <v>22.7</v>
      </c>
      <c r="AE2996">
        <v>71.468000000000004</v>
      </c>
      <c r="AF2996">
        <v>26.569900000000001</v>
      </c>
      <c r="AG2996">
        <v>18.690100000000001</v>
      </c>
      <c r="AH2996">
        <v>36.533200000000001</v>
      </c>
      <c r="AI2996">
        <v>15.305899999999999</v>
      </c>
      <c r="AJ2996">
        <v>47.676200000000001</v>
      </c>
      <c r="AK2996" t="e">
        <v>#N/A</v>
      </c>
      <c r="AL2996">
        <v>43.289900000000003</v>
      </c>
      <c r="AM2996">
        <v>38.060899999999997</v>
      </c>
      <c r="AN2996">
        <v>53.784399999999998</v>
      </c>
      <c r="AO2996">
        <v>27.462499999999999</v>
      </c>
      <c r="AP2996">
        <v>19.594899999999999</v>
      </c>
      <c r="AQ2996">
        <v>43.536299999999997</v>
      </c>
      <c r="AR2996">
        <v>28.376200000000001</v>
      </c>
    </row>
    <row r="2997" spans="1:44" x14ac:dyDescent="0.25">
      <c r="A2997" s="1">
        <v>40907</v>
      </c>
      <c r="B2997">
        <v>59.088700000000003</v>
      </c>
      <c r="C2997">
        <v>6.4793599999999998</v>
      </c>
      <c r="D2997">
        <v>20.04</v>
      </c>
      <c r="E2997">
        <v>35.238500000000002</v>
      </c>
      <c r="F2997">
        <v>17.680599999999998</v>
      </c>
      <c r="G2997">
        <v>42.6081</v>
      </c>
      <c r="H2997">
        <v>23.41</v>
      </c>
      <c r="I2997">
        <v>4.2241600000000004</v>
      </c>
      <c r="J2997">
        <v>53.269799999999996</v>
      </c>
      <c r="K2997">
        <v>65.257499999999993</v>
      </c>
      <c r="L2997">
        <v>74.825100000000006</v>
      </c>
      <c r="M2997">
        <v>12.9862</v>
      </c>
      <c r="N2997">
        <v>20.2682</v>
      </c>
      <c r="O2997">
        <v>24.957799999999999</v>
      </c>
      <c r="P2997">
        <v>32.530700000000003</v>
      </c>
      <c r="Q2997">
        <v>0.52</v>
      </c>
      <c r="R2997">
        <v>60.7682</v>
      </c>
      <c r="S2997">
        <v>12.5358</v>
      </c>
      <c r="T2997">
        <v>15.0029</v>
      </c>
      <c r="U2997">
        <v>67.285700000000006</v>
      </c>
      <c r="V2997">
        <v>18.696300000000001</v>
      </c>
      <c r="W2997">
        <v>30.642299999999999</v>
      </c>
      <c r="X2997">
        <v>39.554600000000001</v>
      </c>
      <c r="Y2997">
        <v>133.93209999999999</v>
      </c>
      <c r="Z2997">
        <v>17.091000000000001</v>
      </c>
      <c r="AA2997">
        <v>22.45</v>
      </c>
      <c r="AB2997">
        <v>46.596499999999999</v>
      </c>
      <c r="AC2997">
        <v>23.723500000000001</v>
      </c>
      <c r="AD2997">
        <v>22.89</v>
      </c>
      <c r="AE2997">
        <v>70.852800000000002</v>
      </c>
      <c r="AF2997">
        <v>26.4602</v>
      </c>
      <c r="AG2997">
        <v>18.582100000000001</v>
      </c>
      <c r="AH2997">
        <v>35.984999999999999</v>
      </c>
      <c r="AI2997">
        <v>15.1975</v>
      </c>
      <c r="AJ2997">
        <v>47.307600000000001</v>
      </c>
      <c r="AK2997" t="e">
        <v>#N/A</v>
      </c>
      <c r="AL2997">
        <v>42.754199999999997</v>
      </c>
      <c r="AM2997">
        <v>37.543399999999998</v>
      </c>
      <c r="AN2997">
        <v>53.046700000000001</v>
      </c>
      <c r="AO2997">
        <v>27.404199999999999</v>
      </c>
      <c r="AP2997">
        <v>19.212599999999998</v>
      </c>
      <c r="AQ2997">
        <v>43.201700000000002</v>
      </c>
      <c r="AR2997">
        <v>28.109100000000002</v>
      </c>
    </row>
    <row r="2998" spans="1:44" x14ac:dyDescent="0.25">
      <c r="A2998" s="1">
        <v>40911</v>
      </c>
      <c r="B2998">
        <v>60.013300000000001</v>
      </c>
      <c r="C2998">
        <v>6.8813899999999997</v>
      </c>
      <c r="D2998">
        <v>19.192</v>
      </c>
      <c r="E2998">
        <v>35.941600000000001</v>
      </c>
      <c r="F2998">
        <v>18.2379</v>
      </c>
      <c r="G2998">
        <v>43.014200000000002</v>
      </c>
      <c r="H2998">
        <v>23.32</v>
      </c>
      <c r="I2998">
        <v>4.3810500000000001</v>
      </c>
      <c r="J2998">
        <v>53.591000000000001</v>
      </c>
      <c r="K2998">
        <v>67.301900000000003</v>
      </c>
      <c r="L2998">
        <v>77.099800000000002</v>
      </c>
      <c r="M2998">
        <v>13.337</v>
      </c>
      <c r="N2998">
        <v>21.698499999999999</v>
      </c>
      <c r="O2998">
        <v>24.874300000000002</v>
      </c>
      <c r="P2998">
        <v>32.859000000000002</v>
      </c>
      <c r="Q2998">
        <v>0.49</v>
      </c>
      <c r="R2998">
        <v>61.3018</v>
      </c>
      <c r="S2998">
        <v>12.7767</v>
      </c>
      <c r="T2998">
        <v>15.490399999999999</v>
      </c>
      <c r="U2998">
        <v>70.545000000000002</v>
      </c>
      <c r="V2998">
        <v>19.209199999999999</v>
      </c>
      <c r="W2998">
        <v>30.5382</v>
      </c>
      <c r="X2998">
        <v>40.216700000000003</v>
      </c>
      <c r="Y2998">
        <v>134.9127</v>
      </c>
      <c r="Z2998">
        <v>17.195699999999999</v>
      </c>
      <c r="AA2998">
        <v>22.28</v>
      </c>
      <c r="AB2998">
        <v>46.539900000000003</v>
      </c>
      <c r="AC2998">
        <v>24.8139</v>
      </c>
      <c r="AD2998">
        <v>22.38</v>
      </c>
      <c r="AE2998">
        <v>69.398300000000006</v>
      </c>
      <c r="AF2998">
        <v>26.7195</v>
      </c>
      <c r="AG2998">
        <v>19.0443</v>
      </c>
      <c r="AH2998">
        <v>35.941000000000003</v>
      </c>
      <c r="AI2998">
        <v>15.340400000000001</v>
      </c>
      <c r="AJ2998">
        <v>47.119599999999998</v>
      </c>
      <c r="AK2998" t="e">
        <v>#N/A</v>
      </c>
      <c r="AL2998">
        <v>42.378399999999999</v>
      </c>
      <c r="AM2998">
        <v>37.9236</v>
      </c>
      <c r="AN2998">
        <v>53.874000000000002</v>
      </c>
      <c r="AO2998">
        <v>26.981400000000001</v>
      </c>
      <c r="AP2998">
        <v>19.3766</v>
      </c>
      <c r="AQ2998">
        <v>43.362499999999997</v>
      </c>
      <c r="AR2998">
        <v>28.550799999999999</v>
      </c>
    </row>
    <row r="2999" spans="1:44" x14ac:dyDescent="0.25">
      <c r="A2999" s="1">
        <v>40912</v>
      </c>
      <c r="B2999">
        <v>60.817700000000002</v>
      </c>
      <c r="C2999">
        <v>7.0736800000000004</v>
      </c>
      <c r="D2999">
        <v>19.181799999999999</v>
      </c>
      <c r="E2999">
        <v>36.116399999999999</v>
      </c>
      <c r="F2999">
        <v>18.2166</v>
      </c>
      <c r="G2999">
        <v>43.465800000000002</v>
      </c>
      <c r="H2999">
        <v>23.58</v>
      </c>
      <c r="I2999">
        <v>4.4110300000000002</v>
      </c>
      <c r="J2999">
        <v>53.944000000000003</v>
      </c>
      <c r="K2999">
        <v>68.271299999999997</v>
      </c>
      <c r="L2999">
        <v>77.429500000000004</v>
      </c>
      <c r="M2999">
        <v>13.664</v>
      </c>
      <c r="N2999">
        <v>21.686</v>
      </c>
      <c r="O2999">
        <v>24.844200000000001</v>
      </c>
      <c r="P2999">
        <v>33.3887</v>
      </c>
      <c r="Q2999">
        <v>0.371</v>
      </c>
      <c r="R2999">
        <v>61.628700000000002</v>
      </c>
      <c r="S2999">
        <v>12.9818</v>
      </c>
      <c r="T2999">
        <v>15.6434</v>
      </c>
      <c r="U2999">
        <v>70.443600000000004</v>
      </c>
      <c r="V2999">
        <v>19.2926</v>
      </c>
      <c r="W2999">
        <v>31.1309</v>
      </c>
      <c r="X2999">
        <v>40.385300000000001</v>
      </c>
      <c r="Y2999">
        <v>135.04730000000001</v>
      </c>
      <c r="Z2999">
        <v>17.684799999999999</v>
      </c>
      <c r="AA2999">
        <v>22.71</v>
      </c>
      <c r="AB2999">
        <v>46.493099999999998</v>
      </c>
      <c r="AC2999">
        <v>25.0565</v>
      </c>
      <c r="AD2999">
        <v>22.43</v>
      </c>
      <c r="AE2999">
        <v>70.140199999999993</v>
      </c>
      <c r="AF2999">
        <v>26.890699999999999</v>
      </c>
      <c r="AG2999">
        <v>19.5977</v>
      </c>
      <c r="AH2999">
        <v>36.650300000000001</v>
      </c>
      <c r="AI2999">
        <v>15.2782</v>
      </c>
      <c r="AJ2999">
        <v>47.338500000000003</v>
      </c>
      <c r="AK2999" t="e">
        <v>#N/A</v>
      </c>
      <c r="AL2999">
        <v>42.421100000000003</v>
      </c>
      <c r="AM2999">
        <v>38.6721</v>
      </c>
      <c r="AN2999">
        <v>54.431399999999996</v>
      </c>
      <c r="AO2999">
        <v>26.763999999999999</v>
      </c>
      <c r="AP2999">
        <v>19.127400000000002</v>
      </c>
      <c r="AQ2999">
        <v>43.135599999999997</v>
      </c>
      <c r="AR2999">
        <v>29.1008</v>
      </c>
    </row>
    <row r="3000" spans="1:44" x14ac:dyDescent="0.25">
      <c r="A3000" s="1">
        <v>40913</v>
      </c>
      <c r="B3000">
        <v>61.090400000000002</v>
      </c>
      <c r="C3000">
        <v>7.0697000000000001</v>
      </c>
      <c r="D3000">
        <v>19.648299999999999</v>
      </c>
      <c r="E3000">
        <v>36.866</v>
      </c>
      <c r="F3000">
        <v>18.3736</v>
      </c>
      <c r="G3000">
        <v>44.345599999999997</v>
      </c>
      <c r="H3000">
        <v>23.75</v>
      </c>
      <c r="I3000">
        <v>4.8339299999999996</v>
      </c>
      <c r="J3000">
        <v>53.845799999999997</v>
      </c>
      <c r="K3000">
        <v>69.375</v>
      </c>
      <c r="L3000">
        <v>77.377899999999997</v>
      </c>
      <c r="M3000">
        <v>13.736599999999999</v>
      </c>
      <c r="N3000">
        <v>22.146100000000001</v>
      </c>
      <c r="O3000">
        <v>24.950199999999999</v>
      </c>
      <c r="P3000">
        <v>33.461199999999998</v>
      </c>
      <c r="Q3000">
        <v>0.35899999999999999</v>
      </c>
      <c r="R3000">
        <v>61.997799999999998</v>
      </c>
      <c r="S3000">
        <v>13.092000000000001</v>
      </c>
      <c r="T3000">
        <v>16.545999999999999</v>
      </c>
      <c r="U3000">
        <v>70.960400000000007</v>
      </c>
      <c r="V3000">
        <v>19.393799999999999</v>
      </c>
      <c r="W3000">
        <v>31.669599999999999</v>
      </c>
      <c r="X3000">
        <v>40.794400000000003</v>
      </c>
      <c r="Y3000">
        <v>135.62180000000001</v>
      </c>
      <c r="Z3000">
        <v>18.050799999999999</v>
      </c>
      <c r="AA3000">
        <v>22.77</v>
      </c>
      <c r="AB3000">
        <v>46.856099999999998</v>
      </c>
      <c r="AC3000">
        <v>25.8111</v>
      </c>
      <c r="AD3000">
        <v>23.11</v>
      </c>
      <c r="AE3000">
        <v>71.087599999999995</v>
      </c>
      <c r="AF3000">
        <v>27.416899999999998</v>
      </c>
      <c r="AG3000">
        <v>19.9785</v>
      </c>
      <c r="AH3000">
        <v>36.959099999999999</v>
      </c>
      <c r="AI3000">
        <v>15.2889</v>
      </c>
      <c r="AJ3000">
        <v>47.566099999999999</v>
      </c>
      <c r="AK3000" t="e">
        <v>#N/A</v>
      </c>
      <c r="AL3000">
        <v>43.227200000000003</v>
      </c>
      <c r="AM3000">
        <v>39.283200000000001</v>
      </c>
      <c r="AN3000">
        <v>54.396599999999999</v>
      </c>
      <c r="AO3000">
        <v>26.82</v>
      </c>
      <c r="AP3000">
        <v>19.4453</v>
      </c>
      <c r="AQ3000">
        <v>43.3142</v>
      </c>
      <c r="AR3000">
        <v>29.8551</v>
      </c>
    </row>
    <row r="3001" spans="1:44" x14ac:dyDescent="0.25">
      <c r="A3001" s="1">
        <v>40914</v>
      </c>
      <c r="B3001">
        <v>61.043399999999998</v>
      </c>
      <c r="C3001">
        <v>6.9489400000000003</v>
      </c>
      <c r="D3001">
        <v>19.658999999999999</v>
      </c>
      <c r="E3001">
        <v>36.625399999999999</v>
      </c>
      <c r="F3001">
        <v>18.168600000000001</v>
      </c>
      <c r="G3001">
        <v>45.005600000000001</v>
      </c>
      <c r="H3001">
        <v>23.45</v>
      </c>
      <c r="I3001">
        <v>4.75509</v>
      </c>
      <c r="J3001">
        <v>54.412799999999997</v>
      </c>
      <c r="K3001">
        <v>69.854100000000003</v>
      </c>
      <c r="L3001">
        <v>77.140100000000004</v>
      </c>
      <c r="M3001">
        <v>13.7385</v>
      </c>
      <c r="N3001">
        <v>22.2744</v>
      </c>
      <c r="O3001">
        <v>24.900500000000001</v>
      </c>
      <c r="P3001">
        <v>33.132899999999999</v>
      </c>
      <c r="Q3001">
        <v>0.31900000000000001</v>
      </c>
      <c r="R3001">
        <v>61.8048</v>
      </c>
      <c r="S3001">
        <v>13.2203</v>
      </c>
      <c r="T3001">
        <v>17.180700000000002</v>
      </c>
      <c r="U3001">
        <v>70.397300000000001</v>
      </c>
      <c r="V3001">
        <v>19.4053</v>
      </c>
      <c r="W3001">
        <v>31.889600000000002</v>
      </c>
      <c r="X3001">
        <v>40.671100000000003</v>
      </c>
      <c r="Y3001">
        <v>134.6524</v>
      </c>
      <c r="Z3001">
        <v>18.0228</v>
      </c>
      <c r="AA3001">
        <v>23.27</v>
      </c>
      <c r="AB3001">
        <v>46.651299999999999</v>
      </c>
      <c r="AC3001">
        <v>25.691800000000001</v>
      </c>
      <c r="AD3001">
        <v>23.11</v>
      </c>
      <c r="AE3001">
        <v>71.9499</v>
      </c>
      <c r="AF3001">
        <v>27.345099999999999</v>
      </c>
      <c r="AG3001">
        <v>20.374099999999999</v>
      </c>
      <c r="AH3001">
        <v>37.056800000000003</v>
      </c>
      <c r="AI3001">
        <v>15.341699999999999</v>
      </c>
      <c r="AJ3001">
        <v>47.659700000000001</v>
      </c>
      <c r="AK3001" t="e">
        <v>#N/A</v>
      </c>
      <c r="AL3001">
        <v>43.4313</v>
      </c>
      <c r="AM3001">
        <v>39.597799999999999</v>
      </c>
      <c r="AN3001">
        <v>54.318899999999999</v>
      </c>
      <c r="AO3001">
        <v>26.786000000000001</v>
      </c>
      <c r="AP3001">
        <v>19.300599999999999</v>
      </c>
      <c r="AQ3001">
        <v>43.1965</v>
      </c>
      <c r="AR3001">
        <v>30.2973</v>
      </c>
    </row>
    <row r="3002" spans="1:44" x14ac:dyDescent="0.25">
      <c r="A3002" s="1">
        <v>40917</v>
      </c>
      <c r="B3002">
        <v>61.6265</v>
      </c>
      <c r="C3002">
        <v>7.1768999999999998</v>
      </c>
      <c r="D3002">
        <v>19.625599999999999</v>
      </c>
      <c r="E3002">
        <v>36.854900000000001</v>
      </c>
      <c r="F3002">
        <v>18.593499999999999</v>
      </c>
      <c r="G3002">
        <v>45.103700000000003</v>
      </c>
      <c r="H3002">
        <v>23.15</v>
      </c>
      <c r="I3002">
        <v>4.8677950000000001</v>
      </c>
      <c r="J3002">
        <v>55.024000000000001</v>
      </c>
      <c r="K3002">
        <v>72.58850000000001</v>
      </c>
      <c r="L3002">
        <v>78.274600000000007</v>
      </c>
      <c r="M3002">
        <v>13.885400000000001</v>
      </c>
      <c r="N3002">
        <v>22.7773</v>
      </c>
      <c r="O3002">
        <v>24.98</v>
      </c>
      <c r="P3002">
        <v>34.013350000000003</v>
      </c>
      <c r="Q3002">
        <v>0.32600000000000001</v>
      </c>
      <c r="R3002">
        <v>62.314799999999998</v>
      </c>
      <c r="S3002">
        <v>13.244949999999999</v>
      </c>
      <c r="T3002">
        <v>17.185300000000002</v>
      </c>
      <c r="U3002">
        <v>71.962099999999992</v>
      </c>
      <c r="V3002">
        <v>19.526399999999999</v>
      </c>
      <c r="W3002">
        <v>31.793500000000002</v>
      </c>
      <c r="X3002">
        <v>41.147799999999997</v>
      </c>
      <c r="Y3002">
        <v>133.89410000000001</v>
      </c>
      <c r="Z3002">
        <v>18.244900000000001</v>
      </c>
      <c r="AA3002">
        <v>24.03</v>
      </c>
      <c r="AB3002">
        <v>46.877400000000002</v>
      </c>
      <c r="AC3002">
        <v>25.744900000000001</v>
      </c>
      <c r="AD3002">
        <v>23.06</v>
      </c>
      <c r="AE3002">
        <v>71.517700000000005</v>
      </c>
      <c r="AF3002">
        <v>27.3568</v>
      </c>
      <c r="AG3002">
        <v>20.185400000000001</v>
      </c>
      <c r="AH3002">
        <v>37.333199999999998</v>
      </c>
      <c r="AI3002">
        <v>15.577999999999999</v>
      </c>
      <c r="AJ3002">
        <v>48.041400000000003</v>
      </c>
      <c r="AK3002" t="e">
        <v>#N/A</v>
      </c>
      <c r="AL3002">
        <v>43.531800000000004</v>
      </c>
      <c r="AM3002">
        <v>39.701999999999998</v>
      </c>
      <c r="AN3002">
        <v>54.671300000000002</v>
      </c>
      <c r="AO3002">
        <v>26.914999999999999</v>
      </c>
      <c r="AP3002">
        <v>19.217600000000001</v>
      </c>
      <c r="AQ3002">
        <v>43.491700000000002</v>
      </c>
      <c r="AR3002">
        <v>30.2896</v>
      </c>
    </row>
    <row r="3003" spans="1:44" x14ac:dyDescent="0.25">
      <c r="A3003" s="1">
        <v>40918</v>
      </c>
      <c r="B3003">
        <v>61.57</v>
      </c>
      <c r="C3003">
        <v>7.1434600000000001</v>
      </c>
      <c r="D3003">
        <v>19.739699999999999</v>
      </c>
      <c r="E3003">
        <v>36.8367</v>
      </c>
      <c r="F3003">
        <v>19.301100000000002</v>
      </c>
      <c r="G3003">
        <v>44.982500000000002</v>
      </c>
      <c r="H3003">
        <v>23.28</v>
      </c>
      <c r="I3003">
        <v>4.8677950000000001</v>
      </c>
      <c r="J3003">
        <v>55.025199999999998</v>
      </c>
      <c r="K3003">
        <v>72.58850000000001</v>
      </c>
      <c r="L3003">
        <v>77.480199999999996</v>
      </c>
      <c r="M3003">
        <v>13.696899999999999</v>
      </c>
      <c r="N3003">
        <v>23.347200000000001</v>
      </c>
      <c r="O3003">
        <v>24.9861</v>
      </c>
      <c r="P3003">
        <v>34.013350000000003</v>
      </c>
      <c r="Q3003">
        <v>0.47599999999999998</v>
      </c>
      <c r="R3003">
        <v>62.085000000000001</v>
      </c>
      <c r="S3003">
        <v>13.244949999999999</v>
      </c>
      <c r="T3003">
        <v>17.376999999999999</v>
      </c>
      <c r="U3003">
        <v>71.962099999999992</v>
      </c>
      <c r="V3003">
        <v>19.569400000000002</v>
      </c>
      <c r="W3003">
        <v>32.023200000000003</v>
      </c>
      <c r="X3003">
        <v>41.598700000000001</v>
      </c>
      <c r="Y3003">
        <v>133.26375000000002</v>
      </c>
      <c r="Z3003">
        <v>18.219899999999999</v>
      </c>
      <c r="AA3003">
        <v>24.43</v>
      </c>
      <c r="AB3003">
        <v>46.800400000000003</v>
      </c>
      <c r="AC3003">
        <v>26.127700000000001</v>
      </c>
      <c r="AD3003">
        <v>23.16</v>
      </c>
      <c r="AE3003">
        <v>71.128</v>
      </c>
      <c r="AF3003">
        <v>27.3123</v>
      </c>
      <c r="AG3003">
        <v>20.131599999999999</v>
      </c>
      <c r="AH3003">
        <v>37.145200000000003</v>
      </c>
      <c r="AI3003">
        <v>15.565799999999999</v>
      </c>
      <c r="AJ3003">
        <v>47.519199999999998</v>
      </c>
      <c r="AK3003" t="e">
        <v>#N/A</v>
      </c>
      <c r="AL3003">
        <v>43.531800000000004</v>
      </c>
      <c r="AM3003">
        <v>39.379199999999997</v>
      </c>
      <c r="AN3003">
        <v>55.744900000000001</v>
      </c>
      <c r="AO3003">
        <v>26.886299999999999</v>
      </c>
      <c r="AP3003">
        <v>19.078399999999998</v>
      </c>
      <c r="AQ3003">
        <v>43.117800000000003</v>
      </c>
      <c r="AR3003">
        <v>30.009499999999999</v>
      </c>
    </row>
    <row r="3004" spans="1:44" x14ac:dyDescent="0.25">
      <c r="A3004" s="1">
        <v>40919</v>
      </c>
      <c r="B3004">
        <v>61.616</v>
      </c>
      <c r="C3004">
        <v>7.3387599999999997</v>
      </c>
      <c r="D3004">
        <v>19.831199999999999</v>
      </c>
      <c r="E3004">
        <v>37.3108</v>
      </c>
      <c r="F3004">
        <v>19.670300000000001</v>
      </c>
      <c r="G3004">
        <v>45.226900000000001</v>
      </c>
      <c r="H3004">
        <v>23.43</v>
      </c>
      <c r="I3004">
        <v>4.8677950000000001</v>
      </c>
      <c r="J3004">
        <v>55.222499999999997</v>
      </c>
      <c r="K3004">
        <v>72.58850000000001</v>
      </c>
      <c r="L3004">
        <v>77.105599999999995</v>
      </c>
      <c r="M3004">
        <v>13.9696</v>
      </c>
      <c r="N3004">
        <v>24.5077</v>
      </c>
      <c r="O3004">
        <v>24.698399999999999</v>
      </c>
      <c r="P3004">
        <v>34.013350000000003</v>
      </c>
      <c r="Q3004">
        <v>0.64200000000000002</v>
      </c>
      <c r="R3004">
        <v>62.057499999999997</v>
      </c>
      <c r="S3004">
        <v>13.244949999999999</v>
      </c>
      <c r="T3004">
        <v>18.426200000000001</v>
      </c>
      <c r="U3004">
        <v>71.962099999999992</v>
      </c>
      <c r="V3004">
        <v>19.670999999999999</v>
      </c>
      <c r="W3004">
        <v>32.023200000000003</v>
      </c>
      <c r="X3004">
        <v>41.804299999999998</v>
      </c>
      <c r="Y3004">
        <v>133.26375000000002</v>
      </c>
      <c r="Z3004">
        <v>18.499400000000001</v>
      </c>
      <c r="AA3004">
        <v>24.55</v>
      </c>
      <c r="AB3004">
        <v>47.081000000000003</v>
      </c>
      <c r="AC3004">
        <v>26.7578</v>
      </c>
      <c r="AD3004">
        <v>23.26</v>
      </c>
      <c r="AE3004">
        <v>71.796599999999998</v>
      </c>
      <c r="AF3004">
        <v>27.427</v>
      </c>
      <c r="AG3004">
        <v>20.186699999999998</v>
      </c>
      <c r="AH3004">
        <v>37.282699999999998</v>
      </c>
      <c r="AI3004">
        <v>15.647399999999999</v>
      </c>
      <c r="AJ3004">
        <v>47.386499999999998</v>
      </c>
      <c r="AK3004" t="e">
        <v>#N/A</v>
      </c>
      <c r="AL3004">
        <v>43.531800000000004</v>
      </c>
      <c r="AM3004">
        <v>39.951799999999999</v>
      </c>
      <c r="AN3004">
        <v>56.634099999999997</v>
      </c>
      <c r="AO3004">
        <v>27.308299999999999</v>
      </c>
      <c r="AP3004">
        <v>19.0806</v>
      </c>
      <c r="AQ3004">
        <v>43.687800000000003</v>
      </c>
      <c r="AR3004">
        <v>29.512699999999999</v>
      </c>
    </row>
    <row r="3005" spans="1:44" x14ac:dyDescent="0.25">
      <c r="A3005" s="1">
        <v>40920</v>
      </c>
      <c r="B3005">
        <v>61.903399999999998</v>
      </c>
      <c r="C3005">
        <v>7.5567299999999999</v>
      </c>
      <c r="D3005">
        <v>19.8033</v>
      </c>
      <c r="E3005">
        <v>37.790900000000001</v>
      </c>
      <c r="F3005">
        <v>19.689</v>
      </c>
      <c r="G3005">
        <v>45.039000000000001</v>
      </c>
      <c r="H3005">
        <v>23.52</v>
      </c>
      <c r="I3005">
        <v>4.8677950000000001</v>
      </c>
      <c r="J3005">
        <v>55.712499999999999</v>
      </c>
      <c r="K3005">
        <v>72.58850000000001</v>
      </c>
      <c r="L3005">
        <v>74.996099999999998</v>
      </c>
      <c r="M3005">
        <v>14.0084</v>
      </c>
      <c r="N3005">
        <v>24.731400000000001</v>
      </c>
      <c r="O3005">
        <v>24.485900000000001</v>
      </c>
      <c r="P3005">
        <v>34.013350000000003</v>
      </c>
      <c r="Q3005">
        <v>0.51800000000000002</v>
      </c>
      <c r="R3005">
        <v>61.722200000000001</v>
      </c>
      <c r="S3005">
        <v>13.244949999999999</v>
      </c>
      <c r="T3005">
        <v>18.550599999999999</v>
      </c>
      <c r="U3005">
        <v>71.962099999999992</v>
      </c>
      <c r="V3005">
        <v>19.8718</v>
      </c>
      <c r="W3005">
        <v>32.023200000000003</v>
      </c>
      <c r="X3005">
        <v>42.2849</v>
      </c>
      <c r="Y3005">
        <v>133.26375000000002</v>
      </c>
      <c r="Z3005">
        <v>18.4375</v>
      </c>
      <c r="AA3005">
        <v>23.82</v>
      </c>
      <c r="AB3005">
        <v>47.086599999999997</v>
      </c>
      <c r="AC3005">
        <v>26.8584</v>
      </c>
      <c r="AD3005">
        <v>23.24</v>
      </c>
      <c r="AE3005">
        <v>72.154300000000006</v>
      </c>
      <c r="AF3005">
        <v>27.530799999999999</v>
      </c>
      <c r="AG3005">
        <v>20.361699999999999</v>
      </c>
      <c r="AH3005">
        <v>37.594200000000001</v>
      </c>
      <c r="AI3005">
        <v>15.689500000000001</v>
      </c>
      <c r="AJ3005">
        <v>47.413200000000003</v>
      </c>
      <c r="AK3005" t="e">
        <v>#N/A</v>
      </c>
      <c r="AL3005">
        <v>43.531800000000004</v>
      </c>
      <c r="AM3005">
        <v>39.789900000000003</v>
      </c>
      <c r="AN3005">
        <v>56.952300000000001</v>
      </c>
      <c r="AO3005">
        <v>27.2836</v>
      </c>
      <c r="AP3005">
        <v>19.482299999999999</v>
      </c>
      <c r="AQ3005">
        <v>43.6995</v>
      </c>
      <c r="AR3005">
        <v>29.4939</v>
      </c>
    </row>
    <row r="3006" spans="1:44" x14ac:dyDescent="0.25">
      <c r="A3006" s="1">
        <v>40921</v>
      </c>
      <c r="B3006">
        <v>61.235700000000001</v>
      </c>
      <c r="C3006">
        <v>7.4373300000000002</v>
      </c>
      <c r="D3006">
        <v>19.831199999999999</v>
      </c>
      <c r="E3006">
        <v>37.770800000000001</v>
      </c>
      <c r="F3006">
        <v>19.264500000000002</v>
      </c>
      <c r="G3006">
        <v>44.747199999999999</v>
      </c>
      <c r="H3006">
        <v>23.78</v>
      </c>
      <c r="I3006">
        <v>4.8677950000000001</v>
      </c>
      <c r="J3006">
        <v>54.890300000000003</v>
      </c>
      <c r="K3006">
        <v>72.58850000000001</v>
      </c>
      <c r="L3006">
        <v>75.5886</v>
      </c>
      <c r="M3006">
        <v>13.904299999999999</v>
      </c>
      <c r="N3006">
        <v>23.9924</v>
      </c>
      <c r="O3006">
        <v>24.209199999999999</v>
      </c>
      <c r="P3006">
        <v>34.013350000000003</v>
      </c>
      <c r="Q3006">
        <v>0.42899999999999999</v>
      </c>
      <c r="R3006">
        <v>61.654699999999998</v>
      </c>
      <c r="S3006">
        <v>13.244949999999999</v>
      </c>
      <c r="T3006">
        <v>18.2148</v>
      </c>
      <c r="U3006">
        <v>71.962099999999992</v>
      </c>
      <c r="V3006">
        <v>19.479099999999999</v>
      </c>
      <c r="W3006">
        <v>32.023200000000003</v>
      </c>
      <c r="X3006">
        <v>41.8078</v>
      </c>
      <c r="Y3006">
        <v>133.26375000000002</v>
      </c>
      <c r="Z3006">
        <v>17.9513</v>
      </c>
      <c r="AA3006">
        <v>24.54</v>
      </c>
      <c r="AB3006">
        <v>46.979199999999999</v>
      </c>
      <c r="AC3006">
        <v>26.108799999999999</v>
      </c>
      <c r="AD3006">
        <v>23.32</v>
      </c>
      <c r="AE3006">
        <v>71.799199999999999</v>
      </c>
      <c r="AF3006">
        <v>27.249199999999998</v>
      </c>
      <c r="AG3006">
        <v>20.487200000000001</v>
      </c>
      <c r="AH3006">
        <v>37.188600000000001</v>
      </c>
      <c r="AI3006">
        <v>15.5398</v>
      </c>
      <c r="AJ3006">
        <v>47.283299999999997</v>
      </c>
      <c r="AK3006" t="e">
        <v>#N/A</v>
      </c>
      <c r="AL3006">
        <v>43.531800000000004</v>
      </c>
      <c r="AM3006">
        <v>39.553400000000003</v>
      </c>
      <c r="AN3006">
        <v>55.943199999999997</v>
      </c>
      <c r="AO3006">
        <v>27.2089</v>
      </c>
      <c r="AP3006">
        <v>19.3139</v>
      </c>
      <c r="AQ3006">
        <v>43.609000000000002</v>
      </c>
      <c r="AR3006">
        <v>29.162400000000002</v>
      </c>
    </row>
    <row r="3007" spans="1:44" x14ac:dyDescent="0.25">
      <c r="A3007" s="1">
        <v>40925</v>
      </c>
      <c r="B3007">
        <v>61.605499999999999</v>
      </c>
      <c r="C3007">
        <v>7.5385600000000004</v>
      </c>
      <c r="D3007">
        <v>19.7607</v>
      </c>
      <c r="E3007">
        <v>38.063299999999998</v>
      </c>
      <c r="F3007">
        <v>18.935099999999998</v>
      </c>
      <c r="G3007">
        <v>45.2012</v>
      </c>
      <c r="H3007">
        <v>23.89</v>
      </c>
      <c r="I3007">
        <v>4.9805000000000001</v>
      </c>
      <c r="J3007">
        <v>55.2789</v>
      </c>
      <c r="K3007">
        <v>75.322900000000004</v>
      </c>
      <c r="L3007">
        <v>75.924499999999995</v>
      </c>
      <c r="M3007">
        <v>14.062200000000001</v>
      </c>
      <c r="N3007">
        <v>21.988900000000001</v>
      </c>
      <c r="O3007">
        <v>24.303100000000001</v>
      </c>
      <c r="P3007">
        <v>34.893799999999999</v>
      </c>
      <c r="Q3007">
        <v>0.436</v>
      </c>
      <c r="R3007">
        <v>62.150599999999997</v>
      </c>
      <c r="S3007">
        <v>13.269600000000001</v>
      </c>
      <c r="T3007">
        <v>18.1203</v>
      </c>
      <c r="U3007">
        <v>73.526899999999998</v>
      </c>
      <c r="V3007">
        <v>19.424399999999999</v>
      </c>
      <c r="W3007">
        <v>32.252899999999997</v>
      </c>
      <c r="X3007">
        <v>42.084299999999999</v>
      </c>
      <c r="Y3007">
        <v>132.63339999999999</v>
      </c>
      <c r="Z3007">
        <v>17.853400000000001</v>
      </c>
      <c r="AA3007">
        <v>24.7</v>
      </c>
      <c r="AB3007">
        <v>46.808700000000002</v>
      </c>
      <c r="AC3007">
        <v>25.3371</v>
      </c>
      <c r="AD3007">
        <v>23.54</v>
      </c>
      <c r="AE3007">
        <v>71.835400000000007</v>
      </c>
      <c r="AF3007">
        <v>27.563700000000001</v>
      </c>
      <c r="AG3007">
        <v>20.4605</v>
      </c>
      <c r="AH3007">
        <v>37.488399999999999</v>
      </c>
      <c r="AI3007">
        <v>15.584199999999999</v>
      </c>
      <c r="AJ3007">
        <v>47.535899999999998</v>
      </c>
      <c r="AK3007" t="e">
        <v>#N/A</v>
      </c>
      <c r="AL3007">
        <v>43.632300000000001</v>
      </c>
      <c r="AM3007">
        <v>40.146599999999999</v>
      </c>
      <c r="AN3007">
        <v>56.564999999999998</v>
      </c>
      <c r="AO3007">
        <v>27.238299999999999</v>
      </c>
      <c r="AP3007">
        <v>19.6279</v>
      </c>
      <c r="AQ3007">
        <v>43.770899999999997</v>
      </c>
      <c r="AR3007">
        <v>29.1797</v>
      </c>
    </row>
    <row r="3008" spans="1:44" x14ac:dyDescent="0.25">
      <c r="A3008" s="1">
        <v>40926</v>
      </c>
      <c r="B3008">
        <v>62.021099999999997</v>
      </c>
      <c r="C3008">
        <v>7.5385600000000004</v>
      </c>
      <c r="D3008">
        <v>19.738399999999999</v>
      </c>
      <c r="E3008">
        <v>38.198599999999999</v>
      </c>
      <c r="F3008">
        <v>19.389500000000002</v>
      </c>
      <c r="G3008">
        <v>45.5246</v>
      </c>
      <c r="H3008">
        <v>23.6</v>
      </c>
      <c r="I3008">
        <v>5.20974</v>
      </c>
      <c r="J3008">
        <v>54.970399999999998</v>
      </c>
      <c r="K3008">
        <v>75.989199999999997</v>
      </c>
      <c r="L3008">
        <v>75.759900000000002</v>
      </c>
      <c r="M3008">
        <v>14.187799999999999</v>
      </c>
      <c r="N3008">
        <v>22.5518</v>
      </c>
      <c r="O3008">
        <v>24.311800000000002</v>
      </c>
      <c r="P3008">
        <v>35.434399999999997</v>
      </c>
      <c r="Q3008">
        <v>0.46500000000000002</v>
      </c>
      <c r="R3008">
        <v>62.5015</v>
      </c>
      <c r="S3008">
        <v>13.424799999999999</v>
      </c>
      <c r="T3008">
        <v>18.293800000000001</v>
      </c>
      <c r="U3008">
        <v>78.266599999999997</v>
      </c>
      <c r="V3008">
        <v>19.761299999999999</v>
      </c>
      <c r="W3008">
        <v>32.987699999999997</v>
      </c>
      <c r="X3008">
        <v>42.705800000000004</v>
      </c>
      <c r="Y3008">
        <v>132.99549999999999</v>
      </c>
      <c r="Z3008">
        <v>18.045100000000001</v>
      </c>
      <c r="AA3008">
        <v>24.25</v>
      </c>
      <c r="AB3008">
        <v>46.773800000000001</v>
      </c>
      <c r="AC3008">
        <v>26.435300000000002</v>
      </c>
      <c r="AD3008">
        <v>23.51</v>
      </c>
      <c r="AE3008">
        <v>72.325100000000006</v>
      </c>
      <c r="AF3008">
        <v>27.510999999999999</v>
      </c>
      <c r="AG3008">
        <v>20.376999999999999</v>
      </c>
      <c r="AH3008">
        <v>37.9786</v>
      </c>
      <c r="AI3008">
        <v>15.559200000000001</v>
      </c>
      <c r="AJ3008">
        <v>47.512300000000003</v>
      </c>
      <c r="AK3008" t="e">
        <v>#N/A</v>
      </c>
      <c r="AL3008">
        <v>43.638599999999997</v>
      </c>
      <c r="AM3008">
        <v>40.294699999999999</v>
      </c>
      <c r="AN3008">
        <v>56.793999999999997</v>
      </c>
      <c r="AO3008">
        <v>27.144300000000001</v>
      </c>
      <c r="AP3008">
        <v>19.803699999999999</v>
      </c>
      <c r="AQ3008">
        <v>43.747599999999998</v>
      </c>
      <c r="AR3008">
        <v>29.494599999999998</v>
      </c>
    </row>
    <row r="3009" spans="1:44" x14ac:dyDescent="0.25">
      <c r="A3009" s="1">
        <v>40927</v>
      </c>
      <c r="B3009">
        <v>62.165700000000001</v>
      </c>
      <c r="C3009">
        <v>7.5385600000000004</v>
      </c>
      <c r="D3009">
        <v>19.379000000000001</v>
      </c>
      <c r="E3009">
        <v>38.2547</v>
      </c>
      <c r="F3009">
        <v>19.5137</v>
      </c>
      <c r="G3009">
        <v>45.0991</v>
      </c>
      <c r="H3009">
        <v>23.5</v>
      </c>
      <c r="I3009">
        <v>5.2992999999999997</v>
      </c>
      <c r="J3009">
        <v>54.9938</v>
      </c>
      <c r="K3009">
        <v>76.5976</v>
      </c>
      <c r="L3009">
        <v>75.361000000000004</v>
      </c>
      <c r="M3009">
        <v>14.2803</v>
      </c>
      <c r="N3009">
        <v>22.643699999999999</v>
      </c>
      <c r="O3009">
        <v>24.1111</v>
      </c>
      <c r="P3009">
        <v>35.179200000000002</v>
      </c>
      <c r="Q3009">
        <v>0.28100000000000003</v>
      </c>
      <c r="R3009">
        <v>62.530900000000003</v>
      </c>
      <c r="S3009">
        <v>13.4328</v>
      </c>
      <c r="T3009">
        <v>18.410399999999999</v>
      </c>
      <c r="U3009">
        <v>80.294600000000003</v>
      </c>
      <c r="V3009">
        <v>19.747900000000001</v>
      </c>
      <c r="W3009">
        <v>33.170499999999997</v>
      </c>
      <c r="X3009">
        <v>42.667200000000001</v>
      </c>
      <c r="Y3009">
        <v>131.77000000000001</v>
      </c>
      <c r="Z3009">
        <v>18.102799999999998</v>
      </c>
      <c r="AA3009">
        <v>24.81</v>
      </c>
      <c r="AB3009">
        <v>46.419800000000002</v>
      </c>
      <c r="AC3009">
        <v>26.5519</v>
      </c>
      <c r="AD3009">
        <v>23.39</v>
      </c>
      <c r="AE3009">
        <v>71.664599999999993</v>
      </c>
      <c r="AF3009">
        <v>27.614899999999999</v>
      </c>
      <c r="AG3009">
        <v>20.171900000000001</v>
      </c>
      <c r="AH3009">
        <v>38.012700000000002</v>
      </c>
      <c r="AI3009">
        <v>15.3713</v>
      </c>
      <c r="AJ3009">
        <v>47.253599999999999</v>
      </c>
      <c r="AK3009" t="e">
        <v>#N/A</v>
      </c>
      <c r="AL3009">
        <v>43.665100000000002</v>
      </c>
      <c r="AM3009">
        <v>38.842300000000002</v>
      </c>
      <c r="AN3009">
        <v>56.143900000000002</v>
      </c>
      <c r="AO3009">
        <v>26.969200000000001</v>
      </c>
      <c r="AP3009">
        <v>19.413599999999999</v>
      </c>
      <c r="AQ3009">
        <v>43.911299999999997</v>
      </c>
      <c r="AR3009">
        <v>29.627400000000002</v>
      </c>
    </row>
    <row r="3010" spans="1:44" x14ac:dyDescent="0.25">
      <c r="A3010" s="1">
        <v>40928</v>
      </c>
      <c r="B3010">
        <v>62.1004</v>
      </c>
      <c r="C3010">
        <v>7.6397899999999996</v>
      </c>
      <c r="D3010">
        <v>19.453499999999998</v>
      </c>
      <c r="E3010">
        <v>37.597700000000003</v>
      </c>
      <c r="F3010">
        <v>19.6038</v>
      </c>
      <c r="G3010">
        <v>44.344499999999996</v>
      </c>
      <c r="H3010">
        <v>23.52</v>
      </c>
      <c r="I3010">
        <v>5.3867900000000004</v>
      </c>
      <c r="J3010">
        <v>55.003100000000003</v>
      </c>
      <c r="K3010">
        <v>76.571299999999994</v>
      </c>
      <c r="L3010">
        <v>75.385300000000001</v>
      </c>
      <c r="M3010">
        <v>14.3842</v>
      </c>
      <c r="N3010">
        <v>22.898900000000001</v>
      </c>
      <c r="O3010">
        <v>24.3569</v>
      </c>
      <c r="P3010">
        <v>35.218000000000004</v>
      </c>
      <c r="Q3010">
        <v>0.26</v>
      </c>
      <c r="R3010">
        <v>62.905299999999997</v>
      </c>
      <c r="S3010">
        <v>13.4422</v>
      </c>
      <c r="T3010">
        <v>18.556799999999999</v>
      </c>
      <c r="U3010">
        <v>81.141499999999994</v>
      </c>
      <c r="V3010">
        <v>20.475000000000001</v>
      </c>
      <c r="W3010">
        <v>32.535699999999999</v>
      </c>
      <c r="X3010">
        <v>41.8795</v>
      </c>
      <c r="Y3010">
        <v>137.7055</v>
      </c>
      <c r="Z3010">
        <v>18.645499999999998</v>
      </c>
      <c r="AA3010">
        <v>24.41</v>
      </c>
      <c r="AB3010">
        <v>46.509300000000003</v>
      </c>
      <c r="AC3010">
        <v>26.879899999999999</v>
      </c>
      <c r="AD3010">
        <v>23.26</v>
      </c>
      <c r="AE3010">
        <v>72.054599999999994</v>
      </c>
      <c r="AF3010">
        <v>27.5989</v>
      </c>
      <c r="AG3010">
        <v>21.327300000000001</v>
      </c>
      <c r="AH3010">
        <v>38.1066</v>
      </c>
      <c r="AI3010">
        <v>15.424300000000001</v>
      </c>
      <c r="AJ3010">
        <v>47.393900000000002</v>
      </c>
      <c r="AK3010" t="e">
        <v>#N/A</v>
      </c>
      <c r="AL3010">
        <v>44.630400000000002</v>
      </c>
      <c r="AM3010">
        <v>38.832299999999996</v>
      </c>
      <c r="AN3010">
        <v>55.819200000000002</v>
      </c>
      <c r="AO3010">
        <v>26.967199999999998</v>
      </c>
      <c r="AP3010">
        <v>19.087399999999999</v>
      </c>
      <c r="AQ3010">
        <v>44.231900000000003</v>
      </c>
      <c r="AR3010">
        <v>29.5503</v>
      </c>
    </row>
    <row r="3011" spans="1:44" x14ac:dyDescent="0.25">
      <c r="A3011" s="1">
        <v>40931</v>
      </c>
      <c r="B3011">
        <v>61.5229</v>
      </c>
      <c r="C3011">
        <v>7.63185</v>
      </c>
      <c r="D3011">
        <v>19.221299999999999</v>
      </c>
      <c r="E3011">
        <v>36.818600000000004</v>
      </c>
      <c r="F3011">
        <v>19.271599999999999</v>
      </c>
      <c r="G3011">
        <v>44.696199999999997</v>
      </c>
      <c r="H3011">
        <v>23.33</v>
      </c>
      <c r="I3011">
        <v>5.47506</v>
      </c>
      <c r="J3011">
        <v>54.509900000000002</v>
      </c>
      <c r="K3011">
        <v>76.419300000000007</v>
      </c>
      <c r="L3011">
        <v>74.803200000000004</v>
      </c>
      <c r="M3011">
        <v>14.1927</v>
      </c>
      <c r="N3011">
        <v>22.857500000000002</v>
      </c>
      <c r="O3011">
        <v>24.297699999999999</v>
      </c>
      <c r="P3011">
        <v>34.857399999999998</v>
      </c>
      <c r="Q3011">
        <v>0.26400000000000001</v>
      </c>
      <c r="R3011">
        <v>62.335299999999997</v>
      </c>
      <c r="S3011">
        <v>13.177300000000001</v>
      </c>
      <c r="T3011">
        <v>18.334099999999999</v>
      </c>
      <c r="U3011">
        <v>80.017899999999997</v>
      </c>
      <c r="V3011">
        <v>20.690899999999999</v>
      </c>
      <c r="W3011">
        <v>32.516399999999997</v>
      </c>
      <c r="X3011">
        <v>41.683199999999999</v>
      </c>
      <c r="Y3011">
        <v>137.54599999999999</v>
      </c>
      <c r="Z3011">
        <v>18.7119</v>
      </c>
      <c r="AA3011">
        <v>23.96</v>
      </c>
      <c r="AB3011">
        <v>45.907699999999998</v>
      </c>
      <c r="AC3011">
        <v>26.856300000000001</v>
      </c>
      <c r="AD3011">
        <v>23.04</v>
      </c>
      <c r="AE3011">
        <v>70.863399999999999</v>
      </c>
      <c r="AF3011">
        <v>27.048100000000002</v>
      </c>
      <c r="AG3011">
        <v>21.153099999999998</v>
      </c>
      <c r="AH3011">
        <v>37.695700000000002</v>
      </c>
      <c r="AI3011">
        <v>15.1554</v>
      </c>
      <c r="AJ3011">
        <v>46.102800000000002</v>
      </c>
      <c r="AK3011" t="e">
        <v>#N/A</v>
      </c>
      <c r="AL3011">
        <v>43.302399999999999</v>
      </c>
      <c r="AM3011">
        <v>38.606999999999999</v>
      </c>
      <c r="AN3011">
        <v>55.448700000000002</v>
      </c>
      <c r="AO3011">
        <v>26.338100000000001</v>
      </c>
      <c r="AP3011">
        <v>18.734500000000001</v>
      </c>
      <c r="AQ3011">
        <v>43.769300000000001</v>
      </c>
      <c r="AR3011">
        <v>29.244599999999998</v>
      </c>
    </row>
    <row r="3012" spans="1:44" x14ac:dyDescent="0.25">
      <c r="A3012" s="1">
        <v>40932</v>
      </c>
      <c r="B3012">
        <v>61.481299999999997</v>
      </c>
      <c r="C3012">
        <v>7.6027699999999996</v>
      </c>
      <c r="D3012">
        <v>19.039100000000001</v>
      </c>
      <c r="E3012">
        <v>36.843400000000003</v>
      </c>
      <c r="F3012">
        <v>19.163399999999999</v>
      </c>
      <c r="G3012">
        <v>44.244199999999999</v>
      </c>
      <c r="H3012">
        <v>23.07</v>
      </c>
      <c r="I3012">
        <v>5.4583500000000003</v>
      </c>
      <c r="J3012">
        <v>54.402299999999997</v>
      </c>
      <c r="K3012">
        <v>76.062899999999999</v>
      </c>
      <c r="L3012">
        <v>74.715800000000002</v>
      </c>
      <c r="M3012">
        <v>14.200799999999999</v>
      </c>
      <c r="N3012">
        <v>22.7441</v>
      </c>
      <c r="O3012">
        <v>24.107399999999998</v>
      </c>
      <c r="P3012">
        <v>34.923200000000001</v>
      </c>
      <c r="Q3012">
        <v>0.27400000000000002</v>
      </c>
      <c r="R3012">
        <v>62.081400000000002</v>
      </c>
      <c r="S3012">
        <v>13.093999999999999</v>
      </c>
      <c r="T3012">
        <v>18.1402</v>
      </c>
      <c r="U3012">
        <v>80.222499999999997</v>
      </c>
      <c r="V3012">
        <v>20.590399999999999</v>
      </c>
      <c r="W3012">
        <v>32.471600000000002</v>
      </c>
      <c r="X3012">
        <v>41.633899999999997</v>
      </c>
      <c r="Y3012">
        <v>139.1944</v>
      </c>
      <c r="Z3012">
        <v>18.907499999999999</v>
      </c>
      <c r="AA3012">
        <v>24.42</v>
      </c>
      <c r="AB3012">
        <v>45.942999999999998</v>
      </c>
      <c r="AC3012">
        <v>26.8781</v>
      </c>
      <c r="AD3012">
        <v>22.99</v>
      </c>
      <c r="AE3012">
        <v>69.267300000000006</v>
      </c>
      <c r="AF3012">
        <v>27.014399999999998</v>
      </c>
      <c r="AG3012">
        <v>20.883800000000001</v>
      </c>
      <c r="AH3012">
        <v>37.751199999999997</v>
      </c>
      <c r="AI3012">
        <v>15.094900000000001</v>
      </c>
      <c r="AJ3012">
        <v>45.825800000000001</v>
      </c>
      <c r="AK3012" t="e">
        <v>#N/A</v>
      </c>
      <c r="AL3012">
        <v>43.016099999999994</v>
      </c>
      <c r="AM3012">
        <v>37.9557</v>
      </c>
      <c r="AN3012">
        <v>56.0139</v>
      </c>
      <c r="AO3012">
        <v>25.837700000000002</v>
      </c>
      <c r="AP3012">
        <v>18.9053</v>
      </c>
      <c r="AQ3012">
        <v>44.154499999999999</v>
      </c>
      <c r="AR3012">
        <v>29.186599999999999</v>
      </c>
    </row>
    <row r="3013" spans="1:44" x14ac:dyDescent="0.25">
      <c r="A3013" s="1">
        <v>40933</v>
      </c>
      <c r="B3013">
        <v>62.508299999999998</v>
      </c>
      <c r="C3013">
        <v>7.8483700000000001</v>
      </c>
      <c r="D3013">
        <v>19.373200000000001</v>
      </c>
      <c r="E3013">
        <v>37.578800000000001</v>
      </c>
      <c r="F3013">
        <v>19.284199999999998</v>
      </c>
      <c r="G3013">
        <v>46.98</v>
      </c>
      <c r="H3013">
        <v>22.9</v>
      </c>
      <c r="I3013">
        <v>5.5827999999999998</v>
      </c>
      <c r="J3013">
        <v>55.050899999999999</v>
      </c>
      <c r="K3013">
        <v>78.798599999999993</v>
      </c>
      <c r="L3013">
        <v>75.742900000000006</v>
      </c>
      <c r="M3013">
        <v>14.274900000000001</v>
      </c>
      <c r="N3013">
        <v>23.0746</v>
      </c>
      <c r="O3013">
        <v>24.402899999999999</v>
      </c>
      <c r="P3013">
        <v>35.940399999999997</v>
      </c>
      <c r="Q3013">
        <v>0.26400000000000001</v>
      </c>
      <c r="R3013">
        <v>62.517299999999999</v>
      </c>
      <c r="S3013">
        <v>13.3866</v>
      </c>
      <c r="T3013">
        <v>18.440300000000001</v>
      </c>
      <c r="U3013">
        <v>80.541200000000003</v>
      </c>
      <c r="V3013">
        <v>20.549600000000002</v>
      </c>
      <c r="W3013">
        <v>32.981699999999996</v>
      </c>
      <c r="X3013">
        <v>42.281199999999998</v>
      </c>
      <c r="Y3013">
        <v>139.63200000000001</v>
      </c>
      <c r="Z3013">
        <v>18.9542</v>
      </c>
      <c r="AA3013">
        <v>23.68</v>
      </c>
      <c r="AB3013">
        <v>46.322899999999997</v>
      </c>
      <c r="AC3013">
        <v>26.968900000000001</v>
      </c>
      <c r="AD3013">
        <v>22.89</v>
      </c>
      <c r="AE3013">
        <v>70.059799999999996</v>
      </c>
      <c r="AF3013">
        <v>27.1418</v>
      </c>
      <c r="AG3013">
        <v>21.1541</v>
      </c>
      <c r="AH3013">
        <v>38.530200000000001</v>
      </c>
      <c r="AI3013">
        <v>15.2502</v>
      </c>
      <c r="AJ3013">
        <v>46.355699999999999</v>
      </c>
      <c r="AK3013" t="e">
        <v>#N/A</v>
      </c>
      <c r="AL3013">
        <v>42.729799999999997</v>
      </c>
      <c r="AM3013">
        <v>38.193800000000003</v>
      </c>
      <c r="AN3013">
        <v>56.343299999999999</v>
      </c>
      <c r="AO3013">
        <v>26.000800000000002</v>
      </c>
      <c r="AP3013">
        <v>19.0246</v>
      </c>
      <c r="AQ3013">
        <v>44.427700000000002</v>
      </c>
      <c r="AR3013">
        <v>29.6463</v>
      </c>
    </row>
    <row r="3014" spans="1:44" x14ac:dyDescent="0.25">
      <c r="A3014" s="1">
        <v>40934</v>
      </c>
      <c r="B3014">
        <v>62.325800000000001</v>
      </c>
      <c r="C3014">
        <v>7.63863</v>
      </c>
      <c r="D3014">
        <v>19.067299999999999</v>
      </c>
      <c r="E3014">
        <v>36.858400000000003</v>
      </c>
      <c r="F3014">
        <v>18.858799999999999</v>
      </c>
      <c r="G3014">
        <v>46.0443</v>
      </c>
      <c r="H3014">
        <v>22.5</v>
      </c>
      <c r="I3014">
        <v>5.4591399999999997</v>
      </c>
      <c r="J3014">
        <v>53.836100000000002</v>
      </c>
      <c r="K3014">
        <v>79.189599999999999</v>
      </c>
      <c r="L3014">
        <v>73.784099999999995</v>
      </c>
      <c r="M3014">
        <v>14.054500000000001</v>
      </c>
      <c r="N3014">
        <v>23.0367</v>
      </c>
      <c r="O3014">
        <v>23.878499999999999</v>
      </c>
      <c r="P3014">
        <v>35.630099999999999</v>
      </c>
      <c r="Q3014">
        <v>0.26</v>
      </c>
      <c r="R3014">
        <v>61.234299999999998</v>
      </c>
      <c r="S3014">
        <v>13.138500000000001</v>
      </c>
      <c r="T3014">
        <v>18.009799999999998</v>
      </c>
      <c r="U3014">
        <v>79.509699999999995</v>
      </c>
      <c r="V3014">
        <v>19.996500000000001</v>
      </c>
      <c r="W3014">
        <v>32.249899999999997</v>
      </c>
      <c r="X3014">
        <v>41.427700000000002</v>
      </c>
      <c r="Y3014">
        <v>136.92359999999999</v>
      </c>
      <c r="Z3014">
        <v>18.557500000000001</v>
      </c>
      <c r="AA3014">
        <v>23.27</v>
      </c>
      <c r="AB3014">
        <v>45.950200000000002</v>
      </c>
      <c r="AC3014">
        <v>26.474799999999998</v>
      </c>
      <c r="AD3014">
        <v>22.93</v>
      </c>
      <c r="AE3014">
        <v>68.942999999999998</v>
      </c>
      <c r="AF3014">
        <v>26.791699999999999</v>
      </c>
      <c r="AG3014">
        <v>20.7851</v>
      </c>
      <c r="AH3014">
        <v>37.600700000000003</v>
      </c>
      <c r="AI3014">
        <v>14.952500000000001</v>
      </c>
      <c r="AJ3014">
        <v>45.513399999999997</v>
      </c>
      <c r="AK3014" t="e">
        <v>#N/A</v>
      </c>
      <c r="AL3014">
        <v>41.749899999999997</v>
      </c>
      <c r="AM3014">
        <v>36.714300000000001</v>
      </c>
      <c r="AN3014">
        <v>55.301699999999997</v>
      </c>
      <c r="AO3014">
        <v>25.361599999999999</v>
      </c>
      <c r="AP3014">
        <v>18.7867</v>
      </c>
      <c r="AQ3014">
        <v>43.385800000000003</v>
      </c>
      <c r="AR3014">
        <v>29.0336</v>
      </c>
    </row>
    <row r="3015" spans="1:44" x14ac:dyDescent="0.25">
      <c r="A3015" s="1">
        <v>40935</v>
      </c>
      <c r="B3015">
        <v>62.240400000000001</v>
      </c>
      <c r="C3015">
        <v>7.7110950000000003</v>
      </c>
      <c r="D3015">
        <v>18.721399999999999</v>
      </c>
      <c r="E3015">
        <v>36.762500000000003</v>
      </c>
      <c r="F3015">
        <v>18.941299999999998</v>
      </c>
      <c r="G3015">
        <v>46.3187</v>
      </c>
      <c r="H3015">
        <v>22.35</v>
      </c>
      <c r="I3015">
        <v>5.45167</v>
      </c>
      <c r="J3015">
        <v>53.2928</v>
      </c>
      <c r="K3015">
        <v>79.298400000000001</v>
      </c>
      <c r="L3015">
        <v>71.963499999999996</v>
      </c>
      <c r="M3015">
        <v>13.863200000000001</v>
      </c>
      <c r="N3015">
        <v>23.408300000000001</v>
      </c>
      <c r="O3015">
        <v>23.6784</v>
      </c>
      <c r="P3015">
        <v>35.476199999999999</v>
      </c>
      <c r="Q3015">
        <v>0.245</v>
      </c>
      <c r="R3015">
        <v>60.570900000000002</v>
      </c>
      <c r="S3015">
        <v>13.111000000000001</v>
      </c>
      <c r="T3015">
        <v>17.754899999999999</v>
      </c>
      <c r="U3015">
        <v>81.860699999999994</v>
      </c>
      <c r="V3015">
        <v>19.917899999999999</v>
      </c>
      <c r="W3015">
        <v>32.192599999999999</v>
      </c>
      <c r="X3015">
        <v>41.742899999999999</v>
      </c>
      <c r="Y3015">
        <v>136.55080000000001</v>
      </c>
      <c r="Z3015">
        <v>18.543600000000001</v>
      </c>
      <c r="AA3015">
        <v>23.18</v>
      </c>
      <c r="AB3015">
        <v>45.8523</v>
      </c>
      <c r="AC3015">
        <v>26.276900000000001</v>
      </c>
      <c r="AD3015">
        <v>22.76</v>
      </c>
      <c r="AE3015">
        <v>68.602400000000003</v>
      </c>
      <c r="AF3015">
        <v>26.611999999999998</v>
      </c>
      <c r="AG3015">
        <v>20.594799999999999</v>
      </c>
      <c r="AH3015">
        <v>37.530799999999999</v>
      </c>
      <c r="AI3015">
        <v>14.848800000000001</v>
      </c>
      <c r="AJ3015">
        <v>45.162199999999999</v>
      </c>
      <c r="AK3015" t="e">
        <v>#N/A</v>
      </c>
      <c r="AL3015">
        <v>41.287500000000001</v>
      </c>
      <c r="AM3015">
        <v>37.2029</v>
      </c>
      <c r="AN3015">
        <v>55.451700000000002</v>
      </c>
      <c r="AO3015">
        <v>25.273299999999999</v>
      </c>
      <c r="AP3015">
        <v>18.822099999999999</v>
      </c>
      <c r="AQ3015">
        <v>43.200800000000001</v>
      </c>
      <c r="AR3015">
        <v>28.959800000000001</v>
      </c>
    </row>
    <row r="3016" spans="1:44" x14ac:dyDescent="0.25">
      <c r="A3016" s="1">
        <v>40938</v>
      </c>
      <c r="B3016">
        <v>62.320900000000002</v>
      </c>
      <c r="C3016">
        <v>7.7110950000000003</v>
      </c>
      <c r="D3016">
        <v>18.938099999999999</v>
      </c>
      <c r="E3016">
        <v>36.320900000000002</v>
      </c>
      <c r="F3016">
        <v>18.9543</v>
      </c>
      <c r="G3016">
        <v>47.037399999999998</v>
      </c>
      <c r="H3016">
        <v>22.25</v>
      </c>
      <c r="I3016">
        <v>5.2937900000000004</v>
      </c>
      <c r="J3016">
        <v>53.155500000000004</v>
      </c>
      <c r="K3016">
        <v>79.298400000000001</v>
      </c>
      <c r="L3016">
        <v>71.773899999999998</v>
      </c>
      <c r="M3016">
        <v>13.8931</v>
      </c>
      <c r="N3016">
        <v>22.984200000000001</v>
      </c>
      <c r="O3016">
        <v>23.748699999999999</v>
      </c>
      <c r="P3016">
        <v>35.746299999999998</v>
      </c>
      <c r="Q3016">
        <v>0.27400000000000002</v>
      </c>
      <c r="R3016">
        <v>60.492100000000001</v>
      </c>
      <c r="S3016">
        <v>13.0562</v>
      </c>
      <c r="T3016">
        <v>17.7</v>
      </c>
      <c r="U3016">
        <v>80.581199999999995</v>
      </c>
      <c r="V3016">
        <v>19.9711</v>
      </c>
      <c r="W3016">
        <v>32.206600000000002</v>
      </c>
      <c r="X3016">
        <v>41.789700000000003</v>
      </c>
      <c r="Y3016">
        <v>138.3818</v>
      </c>
      <c r="Z3016">
        <v>18.600000000000001</v>
      </c>
      <c r="AA3016">
        <v>23.1</v>
      </c>
      <c r="AB3016">
        <v>46.079900000000002</v>
      </c>
      <c r="AC3016">
        <v>26.2056</v>
      </c>
      <c r="AD3016">
        <v>22.72</v>
      </c>
      <c r="AE3016">
        <v>68.785600000000002</v>
      </c>
      <c r="AF3016">
        <v>26.939399999999999</v>
      </c>
      <c r="AG3016">
        <v>20.918299999999999</v>
      </c>
      <c r="AH3016">
        <v>38.102800000000002</v>
      </c>
      <c r="AI3016">
        <v>14.957700000000001</v>
      </c>
      <c r="AJ3016">
        <v>44.5152</v>
      </c>
      <c r="AK3016" t="e">
        <v>#N/A</v>
      </c>
      <c r="AL3016">
        <v>41.4405</v>
      </c>
      <c r="AM3016">
        <v>37.338799999999999</v>
      </c>
      <c r="AN3016">
        <v>55.592599999999997</v>
      </c>
      <c r="AO3016">
        <v>25.613199999999999</v>
      </c>
      <c r="AP3016">
        <v>18.6539</v>
      </c>
      <c r="AQ3016">
        <v>43.737099999999998</v>
      </c>
      <c r="AR3016">
        <v>28.844799999999999</v>
      </c>
    </row>
    <row r="3017" spans="1:44" x14ac:dyDescent="0.25">
      <c r="A3017" s="1">
        <v>40939</v>
      </c>
      <c r="B3017">
        <v>61.561399999999999</v>
      </c>
      <c r="C3017">
        <v>7.7110950000000003</v>
      </c>
      <c r="D3017">
        <v>18.849799999999998</v>
      </c>
      <c r="E3017">
        <v>36.889299999999999</v>
      </c>
      <c r="F3017">
        <v>18.792000000000002</v>
      </c>
      <c r="G3017">
        <v>47.160200000000003</v>
      </c>
      <c r="H3017">
        <v>22.58</v>
      </c>
      <c r="I3017">
        <v>5.3195499999999996</v>
      </c>
      <c r="J3017">
        <v>52.903500000000001</v>
      </c>
      <c r="K3017">
        <v>79.298400000000001</v>
      </c>
      <c r="L3017">
        <v>71.214100000000002</v>
      </c>
      <c r="M3017">
        <v>13.908300000000001</v>
      </c>
      <c r="N3017">
        <v>23.239699999999999</v>
      </c>
      <c r="O3017">
        <v>23.619199999999999</v>
      </c>
      <c r="P3017">
        <v>35.511400000000002</v>
      </c>
      <c r="Q3017">
        <v>0.26400000000000001</v>
      </c>
      <c r="R3017">
        <v>58.956899999999997</v>
      </c>
      <c r="S3017">
        <v>12.860200000000001</v>
      </c>
      <c r="T3017">
        <v>17.458600000000001</v>
      </c>
      <c r="U3017">
        <v>81.448899999999995</v>
      </c>
      <c r="V3017">
        <v>19.871099999999998</v>
      </c>
      <c r="W3017">
        <v>31.773199999999999</v>
      </c>
      <c r="X3017">
        <v>41.480400000000003</v>
      </c>
      <c r="Y3017">
        <v>137.41329999999999</v>
      </c>
      <c r="Z3017">
        <v>18.357299999999999</v>
      </c>
      <c r="AA3017">
        <v>23.04</v>
      </c>
      <c r="AB3017">
        <v>45.988700000000001</v>
      </c>
      <c r="AC3017">
        <v>26.363099999999999</v>
      </c>
      <c r="AD3017">
        <v>22.82</v>
      </c>
      <c r="AE3017">
        <v>68.642200000000003</v>
      </c>
      <c r="AF3017">
        <v>26.5288</v>
      </c>
      <c r="AG3017">
        <v>20.799399999999999</v>
      </c>
      <c r="AH3017">
        <v>38.131900000000002</v>
      </c>
      <c r="AI3017">
        <v>14.758699999999999</v>
      </c>
      <c r="AJ3017">
        <v>44.173099999999998</v>
      </c>
      <c r="AK3017" t="e">
        <v>#N/A</v>
      </c>
      <c r="AL3017">
        <v>41.367800000000003</v>
      </c>
      <c r="AM3017">
        <v>37.6755</v>
      </c>
      <c r="AN3017">
        <v>55.841500000000003</v>
      </c>
      <c r="AO3017">
        <v>25.518799999999999</v>
      </c>
      <c r="AP3017">
        <v>18.701599999999999</v>
      </c>
      <c r="AQ3017">
        <v>43.560499999999998</v>
      </c>
      <c r="AR3017">
        <v>28.6341</v>
      </c>
    </row>
    <row r="3018" spans="1:44" x14ac:dyDescent="0.25">
      <c r="A3018" s="1">
        <v>40940</v>
      </c>
      <c r="B3018">
        <v>61.721800000000002</v>
      </c>
      <c r="C3018">
        <v>7.7110950000000003</v>
      </c>
      <c r="D3018">
        <v>18.902099999999997</v>
      </c>
      <c r="E3018">
        <v>37.525399999999998</v>
      </c>
      <c r="F3018">
        <v>19.9087</v>
      </c>
      <c r="G3018">
        <v>47.133899999999997</v>
      </c>
      <c r="H3018">
        <v>22.5</v>
      </c>
      <c r="I3018">
        <v>5.6854800000000001</v>
      </c>
      <c r="J3018">
        <v>53.756300000000003</v>
      </c>
      <c r="K3018">
        <v>79.298400000000001</v>
      </c>
      <c r="L3018">
        <v>70.991600000000005</v>
      </c>
      <c r="M3018">
        <v>14.001300000000001</v>
      </c>
      <c r="N3018">
        <v>23.907299999999999</v>
      </c>
      <c r="O3018">
        <v>23.6798</v>
      </c>
      <c r="P3018">
        <v>35.766500000000001</v>
      </c>
      <c r="Q3018">
        <v>0.28299999999999997</v>
      </c>
      <c r="R3018">
        <v>59.1233</v>
      </c>
      <c r="S3018">
        <v>12.949100000000001</v>
      </c>
      <c r="T3018">
        <v>17.714400000000001</v>
      </c>
      <c r="U3018">
        <v>82.703249999999997</v>
      </c>
      <c r="V3018">
        <v>20.4998</v>
      </c>
      <c r="W3018">
        <v>31.951599999999999</v>
      </c>
      <c r="X3018">
        <v>42.1267</v>
      </c>
      <c r="Y3018">
        <v>137.4597</v>
      </c>
      <c r="Z3018">
        <v>18.376799999999999</v>
      </c>
      <c r="AA3018">
        <v>23.63</v>
      </c>
      <c r="AB3018">
        <v>45.590350000000001</v>
      </c>
      <c r="AC3018">
        <v>26.552500000000002</v>
      </c>
      <c r="AD3018">
        <v>22.93</v>
      </c>
      <c r="AE3018">
        <v>68.245099999999994</v>
      </c>
      <c r="AF3018">
        <v>26.420549999999999</v>
      </c>
      <c r="AG3018">
        <v>21.011900000000001</v>
      </c>
      <c r="AH3018">
        <v>38.046799999999998</v>
      </c>
      <c r="AI3018">
        <v>14.8134</v>
      </c>
      <c r="AJ3018">
        <v>44.229100000000003</v>
      </c>
      <c r="AK3018" t="e">
        <v>#N/A</v>
      </c>
      <c r="AL3018">
        <v>41.752800000000001</v>
      </c>
      <c r="AM3018">
        <v>38.747799999999998</v>
      </c>
      <c r="AN3018">
        <v>57.178600000000003</v>
      </c>
      <c r="AO3018">
        <v>25.615600000000001</v>
      </c>
      <c r="AP3018">
        <v>19.050599999999999</v>
      </c>
      <c r="AQ3018">
        <v>44.146000000000001</v>
      </c>
      <c r="AR3018">
        <v>28.9528</v>
      </c>
    </row>
    <row r="3019" spans="1:44" x14ac:dyDescent="0.25">
      <c r="A3019" s="1">
        <v>40941</v>
      </c>
      <c r="B3019">
        <v>61.721800000000002</v>
      </c>
      <c r="C3019">
        <v>7.7110950000000003</v>
      </c>
      <c r="D3019">
        <v>18.902099999999997</v>
      </c>
      <c r="E3019">
        <v>37.525399999999998</v>
      </c>
      <c r="F3019">
        <v>19.813400000000001</v>
      </c>
      <c r="G3019">
        <v>47.3142</v>
      </c>
      <c r="H3019">
        <v>22.7</v>
      </c>
      <c r="I3019">
        <v>5.6854800000000001</v>
      </c>
      <c r="J3019">
        <v>53.981200000000001</v>
      </c>
      <c r="K3019">
        <v>79.298400000000001</v>
      </c>
      <c r="L3019">
        <v>72.056100000000001</v>
      </c>
      <c r="M3019">
        <v>14.087899999999999</v>
      </c>
      <c r="N3019">
        <v>24.357800000000001</v>
      </c>
      <c r="O3019">
        <v>23.6798</v>
      </c>
      <c r="P3019">
        <v>35.766500000000001</v>
      </c>
      <c r="Q3019">
        <v>0.312</v>
      </c>
      <c r="R3019">
        <v>59.177399999999999</v>
      </c>
      <c r="S3019">
        <v>12.949100000000001</v>
      </c>
      <c r="T3019">
        <v>17.780100000000001</v>
      </c>
      <c r="U3019">
        <v>82.703249999999997</v>
      </c>
      <c r="V3019">
        <v>20.440200000000001</v>
      </c>
      <c r="W3019">
        <v>31.951599999999999</v>
      </c>
      <c r="X3019">
        <v>42.452100000000002</v>
      </c>
      <c r="Y3019">
        <v>137.4597</v>
      </c>
      <c r="Z3019">
        <v>18.448699999999999</v>
      </c>
      <c r="AA3019">
        <v>23.75</v>
      </c>
      <c r="AB3019">
        <v>45.590350000000001</v>
      </c>
      <c r="AC3019">
        <v>26.552500000000002</v>
      </c>
      <c r="AD3019">
        <v>22.93</v>
      </c>
      <c r="AE3019">
        <v>68.820700000000002</v>
      </c>
      <c r="AF3019">
        <v>26.420549999999999</v>
      </c>
      <c r="AG3019">
        <v>21.1844</v>
      </c>
      <c r="AH3019">
        <v>37.939</v>
      </c>
      <c r="AI3019">
        <v>14.7651</v>
      </c>
      <c r="AJ3019">
        <v>44.229100000000003</v>
      </c>
      <c r="AK3019" t="e">
        <v>#N/A</v>
      </c>
      <c r="AL3019">
        <v>41.752800000000001</v>
      </c>
      <c r="AM3019">
        <v>38.460500000000003</v>
      </c>
      <c r="AN3019">
        <v>57.3889</v>
      </c>
      <c r="AO3019">
        <v>25.610399999999998</v>
      </c>
      <c r="AP3019">
        <v>19.8322</v>
      </c>
      <c r="AQ3019">
        <v>44.247700000000002</v>
      </c>
      <c r="AR3019">
        <v>28.820799999999998</v>
      </c>
    </row>
    <row r="3020" spans="1:44" x14ac:dyDescent="0.25">
      <c r="A3020" s="1">
        <v>40942</v>
      </c>
      <c r="B3020">
        <v>61.721800000000002</v>
      </c>
      <c r="C3020">
        <v>7.7110950000000003</v>
      </c>
      <c r="D3020">
        <v>18.902099999999997</v>
      </c>
      <c r="E3020">
        <v>37.525399999999998</v>
      </c>
      <c r="F3020">
        <v>20.3584</v>
      </c>
      <c r="G3020">
        <v>47.5486</v>
      </c>
      <c r="H3020">
        <v>22.8</v>
      </c>
      <c r="I3020">
        <v>5.6854800000000001</v>
      </c>
      <c r="J3020">
        <v>54.510199999999998</v>
      </c>
      <c r="K3020">
        <v>79.298400000000001</v>
      </c>
      <c r="L3020">
        <v>72.946299999999994</v>
      </c>
      <c r="M3020">
        <v>14.2226</v>
      </c>
      <c r="N3020">
        <v>25.41</v>
      </c>
      <c r="O3020">
        <v>23.6798</v>
      </c>
      <c r="P3020">
        <v>35.766500000000001</v>
      </c>
      <c r="Q3020">
        <v>0.36099999999999999</v>
      </c>
      <c r="R3020">
        <v>59.860500000000002</v>
      </c>
      <c r="S3020">
        <v>12.949100000000001</v>
      </c>
      <c r="T3020">
        <v>19.0517</v>
      </c>
      <c r="U3020">
        <v>82.703249999999997</v>
      </c>
      <c r="V3020">
        <v>20.744399999999999</v>
      </c>
      <c r="W3020">
        <v>31.951599999999999</v>
      </c>
      <c r="X3020">
        <v>43.462800000000001</v>
      </c>
      <c r="Y3020">
        <v>137.4597</v>
      </c>
      <c r="Z3020">
        <v>18.64</v>
      </c>
      <c r="AA3020">
        <v>23.48</v>
      </c>
      <c r="AB3020">
        <v>45.590350000000001</v>
      </c>
      <c r="AC3020">
        <v>26.552500000000002</v>
      </c>
      <c r="AD3020">
        <v>23.19</v>
      </c>
      <c r="AE3020">
        <v>69.440700000000007</v>
      </c>
      <c r="AF3020">
        <v>26.420549999999999</v>
      </c>
      <c r="AG3020">
        <v>21.2822</v>
      </c>
      <c r="AH3020">
        <v>37.998399999999997</v>
      </c>
      <c r="AI3020">
        <v>14.7536</v>
      </c>
      <c r="AJ3020">
        <v>44.229100000000003</v>
      </c>
      <c r="AK3020" t="e">
        <v>#N/A</v>
      </c>
      <c r="AL3020">
        <v>41.752800000000001</v>
      </c>
      <c r="AM3020">
        <v>37.3718</v>
      </c>
      <c r="AN3020">
        <v>57.835999999999999</v>
      </c>
      <c r="AO3020">
        <v>25.671900000000001</v>
      </c>
      <c r="AP3020">
        <v>19.9133</v>
      </c>
      <c r="AQ3020">
        <v>44.089799999999997</v>
      </c>
      <c r="AR3020">
        <v>29.479500000000002</v>
      </c>
    </row>
    <row r="3021" spans="1:44" x14ac:dyDescent="0.25">
      <c r="A3021" s="1">
        <v>40945</v>
      </c>
      <c r="B3021">
        <v>61.721800000000002</v>
      </c>
      <c r="C3021">
        <v>7.7110950000000003</v>
      </c>
      <c r="D3021">
        <v>18.902099999999997</v>
      </c>
      <c r="E3021">
        <v>37.525399999999998</v>
      </c>
      <c r="F3021">
        <v>20.262899999999998</v>
      </c>
      <c r="G3021">
        <v>48.426600000000001</v>
      </c>
      <c r="H3021">
        <v>22.78</v>
      </c>
      <c r="I3021">
        <v>5.6854800000000001</v>
      </c>
      <c r="J3021">
        <v>54.369300000000003</v>
      </c>
      <c r="K3021">
        <v>79.298400000000001</v>
      </c>
      <c r="L3021">
        <v>74.422600000000003</v>
      </c>
      <c r="M3021">
        <v>14.422700000000001</v>
      </c>
      <c r="N3021">
        <v>25.456399999999999</v>
      </c>
      <c r="O3021">
        <v>23.6798</v>
      </c>
      <c r="P3021">
        <v>35.766500000000001</v>
      </c>
      <c r="Q3021">
        <v>0.39</v>
      </c>
      <c r="R3021">
        <v>60.992400000000004</v>
      </c>
      <c r="S3021">
        <v>12.949100000000001</v>
      </c>
      <c r="T3021">
        <v>19.606000000000002</v>
      </c>
      <c r="U3021">
        <v>82.703249999999997</v>
      </c>
      <c r="V3021">
        <v>20.7088</v>
      </c>
      <c r="W3021">
        <v>31.951599999999999</v>
      </c>
      <c r="X3021">
        <v>43.545499999999997</v>
      </c>
      <c r="Y3021">
        <v>137.4597</v>
      </c>
      <c r="Z3021">
        <v>18.794599999999999</v>
      </c>
      <c r="AA3021">
        <v>24.05</v>
      </c>
      <c r="AB3021">
        <v>45.590350000000001</v>
      </c>
      <c r="AC3021">
        <v>26.552500000000002</v>
      </c>
      <c r="AD3021">
        <v>23.04</v>
      </c>
      <c r="AE3021">
        <v>69.704700000000003</v>
      </c>
      <c r="AF3021">
        <v>26.420549999999999</v>
      </c>
      <c r="AG3021">
        <v>21.446400000000001</v>
      </c>
      <c r="AH3021">
        <v>38.327300000000001</v>
      </c>
      <c r="AI3021">
        <v>14.711600000000001</v>
      </c>
      <c r="AJ3021">
        <v>44.229100000000003</v>
      </c>
      <c r="AK3021" t="e">
        <v>#N/A</v>
      </c>
      <c r="AL3021">
        <v>41.752800000000001</v>
      </c>
      <c r="AM3021">
        <v>37.6952</v>
      </c>
      <c r="AN3021">
        <v>58.0137</v>
      </c>
      <c r="AO3021">
        <v>26.1096</v>
      </c>
      <c r="AP3021">
        <v>20.1554</v>
      </c>
      <c r="AQ3021">
        <v>44.381100000000004</v>
      </c>
      <c r="AR3021">
        <v>30.0883</v>
      </c>
    </row>
    <row r="3022" spans="1:44" x14ac:dyDescent="0.25">
      <c r="A3022" s="1">
        <v>40946</v>
      </c>
      <c r="B3022">
        <v>61.721800000000002</v>
      </c>
      <c r="C3022">
        <v>7.7110950000000003</v>
      </c>
      <c r="D3022">
        <v>18.902099999999997</v>
      </c>
      <c r="E3022">
        <v>37.525399999999998</v>
      </c>
      <c r="F3022">
        <v>20.077999999999999</v>
      </c>
      <c r="G3022">
        <v>48.668900000000001</v>
      </c>
      <c r="H3022">
        <v>22.64</v>
      </c>
      <c r="I3022">
        <v>5.6854800000000001</v>
      </c>
      <c r="J3022">
        <v>53.8887</v>
      </c>
      <c r="K3022">
        <v>79.298400000000001</v>
      </c>
      <c r="L3022">
        <v>74.130700000000004</v>
      </c>
      <c r="M3022">
        <v>14.351699999999999</v>
      </c>
      <c r="N3022">
        <v>25.143699999999999</v>
      </c>
      <c r="O3022">
        <v>23.6798</v>
      </c>
      <c r="P3022">
        <v>35.766500000000001</v>
      </c>
      <c r="Q3022">
        <v>0.34100000000000003</v>
      </c>
      <c r="R3022">
        <v>61.079599999999999</v>
      </c>
      <c r="S3022">
        <v>12.949100000000001</v>
      </c>
      <c r="T3022">
        <v>19.1492</v>
      </c>
      <c r="U3022">
        <v>82.703249999999997</v>
      </c>
      <c r="V3022">
        <v>20.732800000000001</v>
      </c>
      <c r="W3022">
        <v>31.951599999999999</v>
      </c>
      <c r="X3022">
        <v>43.201999999999998</v>
      </c>
      <c r="Y3022">
        <v>137.4597</v>
      </c>
      <c r="Z3022">
        <v>18.636800000000001</v>
      </c>
      <c r="AA3022">
        <v>23.48</v>
      </c>
      <c r="AB3022">
        <v>45.590350000000001</v>
      </c>
      <c r="AC3022">
        <v>26.552500000000002</v>
      </c>
      <c r="AD3022">
        <v>22.67</v>
      </c>
      <c r="AE3022">
        <v>70.316800000000001</v>
      </c>
      <c r="AF3022">
        <v>26.420549999999999</v>
      </c>
      <c r="AG3022">
        <v>21.436199999999999</v>
      </c>
      <c r="AH3022">
        <v>38.403500000000001</v>
      </c>
      <c r="AI3022">
        <v>14.7018</v>
      </c>
      <c r="AJ3022">
        <v>44.229100000000003</v>
      </c>
      <c r="AK3022" t="e">
        <v>#N/A</v>
      </c>
      <c r="AL3022">
        <v>41.752800000000001</v>
      </c>
      <c r="AM3022">
        <v>38.031999999999996</v>
      </c>
      <c r="AN3022">
        <v>57.491999999999997</v>
      </c>
      <c r="AO3022">
        <v>25.8184</v>
      </c>
      <c r="AP3022">
        <v>19.975300000000001</v>
      </c>
      <c r="AQ3022">
        <v>44.005200000000002</v>
      </c>
      <c r="AR3022">
        <v>30.31</v>
      </c>
    </row>
    <row r="3023" spans="1:44" x14ac:dyDescent="0.25">
      <c r="A3023" s="1">
        <v>40947</v>
      </c>
      <c r="B3023">
        <v>61.882199999999997</v>
      </c>
      <c r="C3023">
        <v>7.7110950000000003</v>
      </c>
      <c r="D3023">
        <v>18.9544</v>
      </c>
      <c r="E3023">
        <v>37.525399999999998</v>
      </c>
      <c r="F3023">
        <v>20.0351</v>
      </c>
      <c r="G3023">
        <v>48.864100000000001</v>
      </c>
      <c r="H3023">
        <v>22.7</v>
      </c>
      <c r="I3023">
        <v>5.6854800000000001</v>
      </c>
      <c r="J3023">
        <v>53.603999999999999</v>
      </c>
      <c r="K3023">
        <v>79.298400000000001</v>
      </c>
      <c r="L3023">
        <v>73.231499999999997</v>
      </c>
      <c r="M3023">
        <v>14.346</v>
      </c>
      <c r="N3023">
        <v>25.710100000000001</v>
      </c>
      <c r="O3023">
        <v>23.740400000000001</v>
      </c>
      <c r="P3023">
        <v>35.766500000000001</v>
      </c>
      <c r="Q3023">
        <v>0.315</v>
      </c>
      <c r="R3023">
        <v>59.726399999999998</v>
      </c>
      <c r="S3023">
        <v>12.949100000000001</v>
      </c>
      <c r="T3023">
        <v>18.5489</v>
      </c>
      <c r="U3023">
        <v>82.703249999999997</v>
      </c>
      <c r="V3023">
        <v>20.835000000000001</v>
      </c>
      <c r="W3023">
        <v>31.951599999999999</v>
      </c>
      <c r="X3023">
        <v>42.465299999999999</v>
      </c>
      <c r="Y3023">
        <v>137.4597</v>
      </c>
      <c r="Z3023">
        <v>18.552499999999998</v>
      </c>
      <c r="AA3023">
        <v>23.25</v>
      </c>
      <c r="AB3023">
        <v>45.192</v>
      </c>
      <c r="AC3023">
        <v>26.741900000000001</v>
      </c>
      <c r="AD3023">
        <v>22.64</v>
      </c>
      <c r="AE3023">
        <v>68.865099999999998</v>
      </c>
      <c r="AF3023">
        <v>26.3123</v>
      </c>
      <c r="AG3023">
        <v>21.322600000000001</v>
      </c>
      <c r="AH3023">
        <v>38.567799999999998</v>
      </c>
      <c r="AI3023">
        <v>14.495799999999999</v>
      </c>
      <c r="AJ3023">
        <v>44.2851</v>
      </c>
      <c r="AK3023" t="e">
        <v>#N/A</v>
      </c>
      <c r="AL3023">
        <v>41.752800000000001</v>
      </c>
      <c r="AM3023">
        <v>37.650100000000002</v>
      </c>
      <c r="AN3023">
        <v>57.686100000000003</v>
      </c>
      <c r="AO3023">
        <v>25.505199999999999</v>
      </c>
      <c r="AP3023">
        <v>19.9175</v>
      </c>
      <c r="AQ3023">
        <v>43.4011</v>
      </c>
      <c r="AR3023">
        <v>30.249300000000002</v>
      </c>
    </row>
    <row r="3024" spans="1:44" x14ac:dyDescent="0.25">
      <c r="A3024" s="1">
        <v>40948</v>
      </c>
      <c r="B3024">
        <v>61.964799999999997</v>
      </c>
      <c r="C3024">
        <v>7.7835599999999996</v>
      </c>
      <c r="D3024">
        <v>19.283300000000001</v>
      </c>
      <c r="E3024">
        <v>38.161499999999997</v>
      </c>
      <c r="F3024">
        <v>20.2959</v>
      </c>
      <c r="G3024">
        <v>50.521299999999997</v>
      </c>
      <c r="H3024">
        <v>22.58</v>
      </c>
      <c r="I3024">
        <v>6.0514099999999997</v>
      </c>
      <c r="J3024">
        <v>53.909799999999997</v>
      </c>
      <c r="K3024">
        <v>79.407200000000003</v>
      </c>
      <c r="L3024">
        <v>72.839399999999998</v>
      </c>
      <c r="M3024">
        <v>14.022500000000001</v>
      </c>
      <c r="N3024">
        <v>25.255199999999999</v>
      </c>
      <c r="O3024">
        <v>23.607700000000001</v>
      </c>
      <c r="P3024">
        <v>36.021599999999999</v>
      </c>
      <c r="Q3024">
        <v>0.33600000000000002</v>
      </c>
      <c r="R3024">
        <v>59.502299999999998</v>
      </c>
      <c r="S3024">
        <v>13.038</v>
      </c>
      <c r="T3024">
        <v>18.551200000000001</v>
      </c>
      <c r="U3024">
        <v>83.957599999999999</v>
      </c>
      <c r="V3024">
        <v>20.572900000000001</v>
      </c>
      <c r="W3024">
        <v>32.130000000000003</v>
      </c>
      <c r="X3024">
        <v>42.441699999999997</v>
      </c>
      <c r="Y3024">
        <v>137.5061</v>
      </c>
      <c r="Z3024">
        <v>18.543299999999999</v>
      </c>
      <c r="AA3024">
        <v>22.72</v>
      </c>
      <c r="AB3024">
        <v>44.895299999999999</v>
      </c>
      <c r="AC3024">
        <v>26.4483</v>
      </c>
      <c r="AD3024">
        <v>22.76</v>
      </c>
      <c r="AE3024">
        <v>68.758099999999999</v>
      </c>
      <c r="AF3024">
        <v>26.207799999999999</v>
      </c>
      <c r="AG3024">
        <v>21.4466</v>
      </c>
      <c r="AH3024">
        <v>38.454099999999997</v>
      </c>
      <c r="AI3024">
        <v>14.5702</v>
      </c>
      <c r="AJ3024">
        <v>44.495600000000003</v>
      </c>
      <c r="AK3024" t="e">
        <v>#N/A</v>
      </c>
      <c r="AL3024">
        <v>42.137799999999999</v>
      </c>
      <c r="AM3024">
        <v>38.274099999999997</v>
      </c>
      <c r="AN3024">
        <v>59.208300000000001</v>
      </c>
      <c r="AO3024">
        <v>25.478400000000001</v>
      </c>
      <c r="AP3024">
        <v>20.714600000000001</v>
      </c>
      <c r="AQ3024">
        <v>43.615699999999997</v>
      </c>
      <c r="AR3024">
        <v>30.3123</v>
      </c>
    </row>
    <row r="3025" spans="1:44" x14ac:dyDescent="0.25">
      <c r="A3025" s="1">
        <v>40949</v>
      </c>
      <c r="B3025">
        <v>61.805799999999998</v>
      </c>
      <c r="C3025">
        <v>7.5840899999999998</v>
      </c>
      <c r="D3025">
        <v>19.368400000000001</v>
      </c>
      <c r="E3025">
        <v>38.080399999999997</v>
      </c>
      <c r="F3025">
        <v>19.932300000000001</v>
      </c>
      <c r="G3025">
        <v>50.926400000000001</v>
      </c>
      <c r="H3025">
        <v>22.59</v>
      </c>
      <c r="I3025">
        <v>6.0148400000000004</v>
      </c>
      <c r="J3025">
        <v>53.634700000000002</v>
      </c>
      <c r="K3025">
        <v>79.237399999999994</v>
      </c>
      <c r="L3025">
        <v>72.634100000000004</v>
      </c>
      <c r="M3025">
        <v>14.0535</v>
      </c>
      <c r="N3025">
        <v>24.889199999999999</v>
      </c>
      <c r="O3025">
        <v>23.7744</v>
      </c>
      <c r="P3025">
        <v>35.657600000000002</v>
      </c>
      <c r="Q3025">
        <v>0.32400000000000001</v>
      </c>
      <c r="R3025">
        <v>59.186100000000003</v>
      </c>
      <c r="S3025">
        <v>12.960900000000001</v>
      </c>
      <c r="T3025">
        <v>18.516100000000002</v>
      </c>
      <c r="U3025">
        <v>83.303100000000001</v>
      </c>
      <c r="V3025">
        <v>20.435400000000001</v>
      </c>
      <c r="W3025">
        <v>32.414099999999998</v>
      </c>
      <c r="X3025">
        <v>42.360500000000002</v>
      </c>
      <c r="Y3025">
        <v>138.029</v>
      </c>
      <c r="Z3025">
        <v>18.567799999999998</v>
      </c>
      <c r="AA3025">
        <v>23.8</v>
      </c>
      <c r="AB3025">
        <v>45.030200000000001</v>
      </c>
      <c r="AC3025">
        <v>26.4709</v>
      </c>
      <c r="AD3025">
        <v>22.79</v>
      </c>
      <c r="AE3025">
        <v>68.913899999999998</v>
      </c>
      <c r="AF3025">
        <v>26.103300000000001</v>
      </c>
      <c r="AG3025">
        <v>21.414400000000001</v>
      </c>
      <c r="AH3025">
        <v>38.6145</v>
      </c>
      <c r="AI3025">
        <v>14.617100000000001</v>
      </c>
      <c r="AJ3025">
        <v>44.717500000000001</v>
      </c>
      <c r="AK3025" t="e">
        <v>#N/A</v>
      </c>
      <c r="AL3025">
        <v>42.092599999999997</v>
      </c>
      <c r="AM3025">
        <v>38.750300000000003</v>
      </c>
      <c r="AN3025">
        <v>59.453299999999999</v>
      </c>
      <c r="AO3025">
        <v>25.5139</v>
      </c>
      <c r="AP3025">
        <v>21.1448</v>
      </c>
      <c r="AQ3025">
        <v>43.900700000000001</v>
      </c>
      <c r="AR3025">
        <v>30.481000000000002</v>
      </c>
    </row>
    <row r="3026" spans="1:44" x14ac:dyDescent="0.25">
      <c r="A3026" s="1">
        <v>40952</v>
      </c>
      <c r="B3026">
        <v>62.130899999999997</v>
      </c>
      <c r="C3026">
        <v>7.5762099999999997</v>
      </c>
      <c r="D3026">
        <v>19.2866</v>
      </c>
      <c r="E3026">
        <v>38.0839</v>
      </c>
      <c r="F3026">
        <v>19.953600000000002</v>
      </c>
      <c r="G3026">
        <v>51.619399999999999</v>
      </c>
      <c r="H3026">
        <v>22.71</v>
      </c>
      <c r="I3026">
        <v>6.1188500000000001</v>
      </c>
      <c r="J3026">
        <v>53.300400000000003</v>
      </c>
      <c r="K3026">
        <v>80.224699999999999</v>
      </c>
      <c r="L3026">
        <v>73.033100000000005</v>
      </c>
      <c r="M3026">
        <v>14.079499999999999</v>
      </c>
      <c r="N3026">
        <v>24.7333</v>
      </c>
      <c r="O3026">
        <v>23.831900000000001</v>
      </c>
      <c r="P3026">
        <v>35.315899999999999</v>
      </c>
      <c r="Q3026">
        <v>0.32400000000000001</v>
      </c>
      <c r="R3026">
        <v>59.331600000000002</v>
      </c>
      <c r="S3026">
        <v>13.0305</v>
      </c>
      <c r="T3026">
        <v>18.309699999999999</v>
      </c>
      <c r="U3026">
        <v>83.192300000000003</v>
      </c>
      <c r="V3026">
        <v>20.3706</v>
      </c>
      <c r="W3026">
        <v>32.682099999999998</v>
      </c>
      <c r="X3026">
        <v>42.728299999999997</v>
      </c>
      <c r="Y3026">
        <v>137.4948</v>
      </c>
      <c r="Z3026">
        <v>18.4802</v>
      </c>
      <c r="AA3026">
        <v>23.32</v>
      </c>
      <c r="AB3026">
        <v>44.864899999999999</v>
      </c>
      <c r="AC3026">
        <v>26.824200000000001</v>
      </c>
      <c r="AD3026">
        <v>22.83</v>
      </c>
      <c r="AE3026">
        <v>68.700100000000006</v>
      </c>
      <c r="AF3026">
        <v>26.112300000000001</v>
      </c>
      <c r="AG3026">
        <v>21.3688</v>
      </c>
      <c r="AH3026">
        <v>38.355899999999998</v>
      </c>
      <c r="AI3026">
        <v>14.7181</v>
      </c>
      <c r="AJ3026">
        <v>44.741999999999997</v>
      </c>
      <c r="AK3026" t="e">
        <v>#N/A</v>
      </c>
      <c r="AL3026">
        <v>41.610999999999997</v>
      </c>
      <c r="AM3026">
        <v>38.943600000000004</v>
      </c>
      <c r="AN3026">
        <v>60.139499999999998</v>
      </c>
      <c r="AO3026">
        <v>25.685199999999998</v>
      </c>
      <c r="AP3026">
        <v>20.821300000000001</v>
      </c>
      <c r="AQ3026">
        <v>43.607700000000001</v>
      </c>
      <c r="AR3026">
        <v>30.580300000000001</v>
      </c>
    </row>
    <row r="3027" spans="1:44" x14ac:dyDescent="0.25">
      <c r="A3027" s="1">
        <v>40953</v>
      </c>
      <c r="B3027">
        <v>62.503399999999999</v>
      </c>
      <c r="C3027">
        <v>7.5365500000000001</v>
      </c>
      <c r="D3027">
        <v>19.4376</v>
      </c>
      <c r="E3027">
        <v>38.248699999999999</v>
      </c>
      <c r="F3027">
        <v>19.9177</v>
      </c>
      <c r="G3027">
        <v>52.661700000000003</v>
      </c>
      <c r="H3027">
        <v>22.86</v>
      </c>
      <c r="I3027">
        <v>5.9568399999999997</v>
      </c>
      <c r="J3027">
        <v>54.153300000000002</v>
      </c>
      <c r="K3027">
        <v>81.275099999999995</v>
      </c>
      <c r="L3027">
        <v>73.580500000000001</v>
      </c>
      <c r="M3027">
        <v>14.198600000000001</v>
      </c>
      <c r="N3027">
        <v>24.287199999999999</v>
      </c>
      <c r="O3027">
        <v>24.146899999999999</v>
      </c>
      <c r="P3027">
        <v>34.883499999999998</v>
      </c>
      <c r="Q3027">
        <v>0.26600000000000001</v>
      </c>
      <c r="R3027">
        <v>59.891399999999997</v>
      </c>
      <c r="S3027">
        <v>13.0252</v>
      </c>
      <c r="T3027">
        <v>18.471499999999999</v>
      </c>
      <c r="U3027">
        <v>82.515699999999995</v>
      </c>
      <c r="V3027">
        <v>20.737400000000001</v>
      </c>
      <c r="W3027">
        <v>32.9861</v>
      </c>
      <c r="X3027">
        <v>42.789499999999997</v>
      </c>
      <c r="Y3027">
        <v>138.0949</v>
      </c>
      <c r="Z3027">
        <v>18.655100000000001</v>
      </c>
      <c r="AA3027">
        <v>24.48</v>
      </c>
      <c r="AB3027">
        <v>45.105499999999999</v>
      </c>
      <c r="AC3027">
        <v>26.729600000000001</v>
      </c>
      <c r="AD3027">
        <v>22.83</v>
      </c>
      <c r="AE3027">
        <v>69.074100000000001</v>
      </c>
      <c r="AF3027">
        <v>26.349799999999998</v>
      </c>
      <c r="AG3027">
        <v>21.3813</v>
      </c>
      <c r="AH3027">
        <v>39.120800000000003</v>
      </c>
      <c r="AI3027">
        <v>14.834</v>
      </c>
      <c r="AJ3027">
        <v>45.206099999999999</v>
      </c>
      <c r="AK3027" t="e">
        <v>#N/A</v>
      </c>
      <c r="AL3027">
        <v>42.000300000000003</v>
      </c>
      <c r="AM3027">
        <v>39.639000000000003</v>
      </c>
      <c r="AN3027">
        <v>60.3566</v>
      </c>
      <c r="AO3027">
        <v>25.79</v>
      </c>
      <c r="AP3027">
        <v>21.426100000000002</v>
      </c>
      <c r="AQ3027">
        <v>44.194600000000001</v>
      </c>
      <c r="AR3027">
        <v>30.637699999999999</v>
      </c>
    </row>
    <row r="3028" spans="1:44" x14ac:dyDescent="0.25">
      <c r="A3028" s="1">
        <v>40955</v>
      </c>
      <c r="B3028">
        <v>63.481000000000002</v>
      </c>
      <c r="C3028">
        <v>7.6975300000000004</v>
      </c>
      <c r="D3028">
        <v>19.8995</v>
      </c>
      <c r="E3028">
        <v>39.479100000000003</v>
      </c>
      <c r="F3028">
        <v>20.7211</v>
      </c>
      <c r="G3028">
        <v>52.6601</v>
      </c>
      <c r="H3028">
        <v>23</v>
      </c>
      <c r="I3028">
        <v>6.1259199999999998</v>
      </c>
      <c r="J3028">
        <v>54.7226</v>
      </c>
      <c r="K3028">
        <v>82.0929</v>
      </c>
      <c r="L3028">
        <v>75.093500000000006</v>
      </c>
      <c r="M3028">
        <v>14.4893</v>
      </c>
      <c r="N3028">
        <v>25.120899999999999</v>
      </c>
      <c r="O3028">
        <v>24.480499999999999</v>
      </c>
      <c r="P3028">
        <v>36.005899999999997</v>
      </c>
      <c r="Q3028">
        <v>0.29299999999999998</v>
      </c>
      <c r="R3028">
        <v>61.2851</v>
      </c>
      <c r="S3028">
        <v>13.261699999999999</v>
      </c>
      <c r="T3028">
        <v>20.043299999999999</v>
      </c>
      <c r="U3028">
        <v>85.091099999999997</v>
      </c>
      <c r="V3028">
        <v>21.618400000000001</v>
      </c>
      <c r="W3028">
        <v>33.366900000000001</v>
      </c>
      <c r="X3028">
        <v>43.137500000000003</v>
      </c>
      <c r="Y3028">
        <v>140.6671</v>
      </c>
      <c r="Z3028">
        <v>18.9556</v>
      </c>
      <c r="AA3028">
        <v>25.5</v>
      </c>
      <c r="AB3028">
        <v>45.974800000000002</v>
      </c>
      <c r="AC3028">
        <v>27.171800000000001</v>
      </c>
      <c r="AD3028">
        <v>22.87</v>
      </c>
      <c r="AE3028">
        <v>69.864999999999995</v>
      </c>
      <c r="AF3028">
        <v>26.680299999999999</v>
      </c>
      <c r="AG3028">
        <v>22.4314</v>
      </c>
      <c r="AH3028">
        <v>39.509399999999999</v>
      </c>
      <c r="AI3028">
        <v>15.047599999999999</v>
      </c>
      <c r="AJ3028">
        <v>46.369300000000003</v>
      </c>
      <c r="AK3028" t="e">
        <v>#N/A</v>
      </c>
      <c r="AL3028">
        <v>42.807000000000002</v>
      </c>
      <c r="AM3028">
        <v>40.453600000000002</v>
      </c>
      <c r="AN3028">
        <v>60.458500000000001</v>
      </c>
      <c r="AO3028">
        <v>26.168299999999999</v>
      </c>
      <c r="AP3028">
        <v>21.494299999999999</v>
      </c>
      <c r="AQ3028">
        <v>44.7014</v>
      </c>
      <c r="AR3028">
        <v>31.034300000000002</v>
      </c>
    </row>
    <row r="3029" spans="1:44" x14ac:dyDescent="0.25">
      <c r="A3029" s="1">
        <v>40956</v>
      </c>
      <c r="B3029">
        <v>62.562800000000003</v>
      </c>
      <c r="C3029">
        <v>7.49796</v>
      </c>
      <c r="D3029">
        <v>19.704999999999998</v>
      </c>
      <c r="E3029">
        <v>38.9407</v>
      </c>
      <c r="F3029">
        <v>20.404900000000001</v>
      </c>
      <c r="G3029">
        <v>51.942399999999999</v>
      </c>
      <c r="H3029">
        <v>22.88</v>
      </c>
      <c r="I3029">
        <v>5.99125</v>
      </c>
      <c r="J3029">
        <v>54.043900000000001</v>
      </c>
      <c r="K3029">
        <v>80.981499999999997</v>
      </c>
      <c r="L3029">
        <v>74.180800000000005</v>
      </c>
      <c r="M3029">
        <v>14.3652</v>
      </c>
      <c r="N3029">
        <v>24.9422</v>
      </c>
      <c r="O3029">
        <v>24.2179</v>
      </c>
      <c r="P3029">
        <v>36.189399999999999</v>
      </c>
      <c r="Q3029">
        <v>0.29899999999999999</v>
      </c>
      <c r="R3029">
        <v>60.609400000000001</v>
      </c>
      <c r="S3029">
        <v>13.2691</v>
      </c>
      <c r="T3029">
        <v>19.897500000000001</v>
      </c>
      <c r="U3029">
        <v>84.802599999999998</v>
      </c>
      <c r="V3029">
        <v>21.117100000000001</v>
      </c>
      <c r="W3029">
        <v>33.476999999999997</v>
      </c>
      <c r="X3029">
        <v>43.008099999999999</v>
      </c>
      <c r="Y3029">
        <v>139.0626</v>
      </c>
      <c r="Z3029">
        <v>19.0807</v>
      </c>
      <c r="AA3029">
        <v>25.03</v>
      </c>
      <c r="AB3029">
        <v>45.405299999999997</v>
      </c>
      <c r="AC3029">
        <v>27.137799999999999</v>
      </c>
      <c r="AD3029">
        <v>22.58</v>
      </c>
      <c r="AE3029">
        <v>69.432100000000005</v>
      </c>
      <c r="AF3029">
        <v>26.6113</v>
      </c>
      <c r="AG3029">
        <v>22.104900000000001</v>
      </c>
      <c r="AH3029">
        <v>39.168799999999997</v>
      </c>
      <c r="AI3029">
        <v>14.7478</v>
      </c>
      <c r="AJ3029">
        <v>45.542200000000001</v>
      </c>
      <c r="AK3029" t="e">
        <v>#N/A</v>
      </c>
      <c r="AL3029">
        <v>42.522500000000001</v>
      </c>
      <c r="AM3029">
        <v>39.829300000000003</v>
      </c>
      <c r="AN3029">
        <v>60.046700000000001</v>
      </c>
      <c r="AO3029">
        <v>26.0945</v>
      </c>
      <c r="AP3029">
        <v>21.430700000000002</v>
      </c>
      <c r="AQ3029">
        <v>44.412999999999997</v>
      </c>
      <c r="AR3029">
        <v>30.771599999999999</v>
      </c>
    </row>
    <row r="3030" spans="1:44" x14ac:dyDescent="0.25">
      <c r="A3030" s="1">
        <v>40960</v>
      </c>
      <c r="B3030">
        <v>62.293199999999999</v>
      </c>
      <c r="C3030">
        <v>7.6532999999999998</v>
      </c>
      <c r="D3030">
        <v>19.5913</v>
      </c>
      <c r="E3030">
        <v>38.747900000000001</v>
      </c>
      <c r="F3030">
        <v>20.382300000000001</v>
      </c>
      <c r="G3030">
        <v>53.005600000000001</v>
      </c>
      <c r="H3030">
        <v>22.95</v>
      </c>
      <c r="I3030">
        <v>6.0295899999999998</v>
      </c>
      <c r="J3030">
        <v>54.0505</v>
      </c>
      <c r="K3030">
        <v>81.338399999999993</v>
      </c>
      <c r="L3030">
        <v>75.038600000000002</v>
      </c>
      <c r="M3030">
        <v>14.3461</v>
      </c>
      <c r="N3030">
        <v>25.155100000000001</v>
      </c>
      <c r="O3030">
        <v>24.022200000000002</v>
      </c>
      <c r="P3030">
        <v>36.100999999999999</v>
      </c>
      <c r="Q3030">
        <v>0.29899999999999999</v>
      </c>
      <c r="R3030">
        <v>60.989899999999999</v>
      </c>
      <c r="S3030">
        <v>13.2949</v>
      </c>
      <c r="T3030">
        <v>19.599799999999998</v>
      </c>
      <c r="U3030">
        <v>84.922700000000006</v>
      </c>
      <c r="V3030">
        <v>20.846</v>
      </c>
      <c r="W3030">
        <v>33.467300000000002</v>
      </c>
      <c r="X3030">
        <v>42.653599999999997</v>
      </c>
      <c r="Y3030">
        <v>138.3785</v>
      </c>
      <c r="Z3030">
        <v>18.844000000000001</v>
      </c>
      <c r="AA3030">
        <v>25.04</v>
      </c>
      <c r="AB3030">
        <v>45.223700000000001</v>
      </c>
      <c r="AC3030">
        <v>27.0015</v>
      </c>
      <c r="AD3030">
        <v>22.76</v>
      </c>
      <c r="AE3030">
        <v>69.446799999999996</v>
      </c>
      <c r="AF3030">
        <v>26.1892</v>
      </c>
      <c r="AG3030">
        <v>22.133400000000002</v>
      </c>
      <c r="AH3030">
        <v>38.350099999999998</v>
      </c>
      <c r="AI3030">
        <v>14.6983</v>
      </c>
      <c r="AJ3030">
        <v>44.982999999999997</v>
      </c>
      <c r="AK3030" t="e">
        <v>#N/A</v>
      </c>
      <c r="AL3030">
        <v>41.909700000000001</v>
      </c>
      <c r="AM3030">
        <v>40.103499999999997</v>
      </c>
      <c r="AN3030">
        <v>59.8889</v>
      </c>
      <c r="AO3030">
        <v>25.990500000000001</v>
      </c>
      <c r="AP3030">
        <v>21.1784</v>
      </c>
      <c r="AQ3030">
        <v>42.496499999999997</v>
      </c>
      <c r="AR3030">
        <v>30.492899999999999</v>
      </c>
    </row>
    <row r="3031" spans="1:44" x14ac:dyDescent="0.25">
      <c r="A3031" s="1">
        <v>40961</v>
      </c>
      <c r="B3031">
        <v>62.369199999999999</v>
      </c>
      <c r="C3031">
        <v>7.6266600000000002</v>
      </c>
      <c r="D3031">
        <v>19.5992</v>
      </c>
      <c r="E3031">
        <v>38.680500000000002</v>
      </c>
      <c r="F3031">
        <v>20.6234</v>
      </c>
      <c r="G3031">
        <v>52.787300000000002</v>
      </c>
      <c r="H3031">
        <v>22.86</v>
      </c>
      <c r="I3031">
        <v>5.9070999999999998</v>
      </c>
      <c r="J3031">
        <v>54.260399999999997</v>
      </c>
      <c r="K3031">
        <v>81.861699999999999</v>
      </c>
      <c r="L3031">
        <v>74.363799999999998</v>
      </c>
      <c r="M3031">
        <v>14.1685</v>
      </c>
      <c r="N3031">
        <v>24.386299999999999</v>
      </c>
      <c r="O3031">
        <v>24.157699999999998</v>
      </c>
      <c r="P3031">
        <v>35.855400000000003</v>
      </c>
      <c r="Q3031">
        <v>0.26200000000000001</v>
      </c>
      <c r="R3031">
        <v>61.1995</v>
      </c>
      <c r="S3031">
        <v>13.273199999999999</v>
      </c>
      <c r="T3031">
        <v>19.218800000000002</v>
      </c>
      <c r="U3031">
        <v>83.219499999999996</v>
      </c>
      <c r="V3031">
        <v>20.542300000000001</v>
      </c>
      <c r="W3031">
        <v>33.197600000000001</v>
      </c>
      <c r="X3031">
        <v>42.357300000000002</v>
      </c>
      <c r="Y3031">
        <v>138.63810000000001</v>
      </c>
      <c r="Z3031">
        <v>18.534500000000001</v>
      </c>
      <c r="AA3031">
        <v>24.58</v>
      </c>
      <c r="AB3031">
        <v>45.168599999999998</v>
      </c>
      <c r="AC3031">
        <v>26.711600000000001</v>
      </c>
      <c r="AD3031">
        <v>22.41</v>
      </c>
      <c r="AE3031">
        <v>69.522300000000001</v>
      </c>
      <c r="AF3031">
        <v>26.235199999999999</v>
      </c>
      <c r="AG3031">
        <v>22.000399999999999</v>
      </c>
      <c r="AH3031">
        <v>38.611699999999999</v>
      </c>
      <c r="AI3031">
        <v>14.786300000000001</v>
      </c>
      <c r="AJ3031">
        <v>44.969799999999999</v>
      </c>
      <c r="AK3031" t="e">
        <v>#N/A</v>
      </c>
      <c r="AL3031">
        <v>41.651200000000003</v>
      </c>
      <c r="AM3031">
        <v>39.977800000000002</v>
      </c>
      <c r="AN3031">
        <v>59.845700000000001</v>
      </c>
      <c r="AO3031">
        <v>25.785799999999998</v>
      </c>
      <c r="AP3031">
        <v>21.565899999999999</v>
      </c>
      <c r="AQ3031">
        <v>41.431399999999996</v>
      </c>
      <c r="AR3031">
        <v>30.2546</v>
      </c>
    </row>
    <row r="3032" spans="1:44" x14ac:dyDescent="0.25">
      <c r="A3032" s="1">
        <v>40962</v>
      </c>
      <c r="B3032">
        <v>62.139899999999997</v>
      </c>
      <c r="C3032">
        <v>7.6450399999999998</v>
      </c>
      <c r="D3032">
        <v>19.5289</v>
      </c>
      <c r="E3032">
        <v>38.389499999999998</v>
      </c>
      <c r="F3032">
        <v>20.751999999999999</v>
      </c>
      <c r="G3032">
        <v>52.8523</v>
      </c>
      <c r="H3032">
        <v>22.91</v>
      </c>
      <c r="I3032">
        <v>5.9277499999999996</v>
      </c>
      <c r="J3032">
        <v>53.825699999999998</v>
      </c>
      <c r="K3032">
        <v>81.705100000000002</v>
      </c>
      <c r="L3032">
        <v>74.557299999999998</v>
      </c>
      <c r="M3032">
        <v>14.1709</v>
      </c>
      <c r="N3032">
        <v>24.520299999999999</v>
      </c>
      <c r="O3032">
        <v>24.0062</v>
      </c>
      <c r="P3032">
        <v>35.771000000000001</v>
      </c>
      <c r="Q3032">
        <v>0.26400000000000001</v>
      </c>
      <c r="R3032">
        <v>60.947400000000002</v>
      </c>
      <c r="S3032">
        <v>13.236000000000001</v>
      </c>
      <c r="T3032">
        <v>19.290500000000002</v>
      </c>
      <c r="U3032">
        <v>83.823899999999995</v>
      </c>
      <c r="V3032">
        <v>19.099699999999999</v>
      </c>
      <c r="W3032">
        <v>33.292400000000001</v>
      </c>
      <c r="X3032">
        <v>41.971800000000002</v>
      </c>
      <c r="Y3032">
        <v>140.56880000000001</v>
      </c>
      <c r="Z3032">
        <v>18.3886</v>
      </c>
      <c r="AA3032">
        <v>24.42</v>
      </c>
      <c r="AB3032">
        <v>45</v>
      </c>
      <c r="AC3032">
        <v>26.8642</v>
      </c>
      <c r="AD3032">
        <v>22.26</v>
      </c>
      <c r="AE3032">
        <v>69.259399999999999</v>
      </c>
      <c r="AF3032">
        <v>26.295100000000001</v>
      </c>
      <c r="AG3032">
        <v>21.954599999999999</v>
      </c>
      <c r="AH3032">
        <v>38.557400000000001</v>
      </c>
      <c r="AI3032">
        <v>14.481299999999999</v>
      </c>
      <c r="AJ3032">
        <v>46.107500000000002</v>
      </c>
      <c r="AK3032" t="e">
        <v>#N/A</v>
      </c>
      <c r="AL3032">
        <v>41.445999999999998</v>
      </c>
      <c r="AM3032">
        <v>39.594499999999996</v>
      </c>
      <c r="AN3032">
        <v>59.2044</v>
      </c>
      <c r="AO3032">
        <v>25.596399999999999</v>
      </c>
      <c r="AP3032">
        <v>21.474499999999999</v>
      </c>
      <c r="AQ3032">
        <v>41.171100000000003</v>
      </c>
      <c r="AR3032">
        <v>30.2485</v>
      </c>
    </row>
    <row r="3033" spans="1:44" x14ac:dyDescent="0.25">
      <c r="A3033" s="1">
        <v>40963</v>
      </c>
      <c r="B3033">
        <v>61.831299999999999</v>
      </c>
      <c r="C3033">
        <v>7.5594000000000001</v>
      </c>
      <c r="D3033">
        <v>19.555</v>
      </c>
      <c r="E3033">
        <v>38.545900000000003</v>
      </c>
      <c r="F3033">
        <v>20.887499999999999</v>
      </c>
      <c r="G3033">
        <v>53.021999999999998</v>
      </c>
      <c r="H3033">
        <v>22.77</v>
      </c>
      <c r="I3033">
        <v>5.7755700000000001</v>
      </c>
      <c r="J3033">
        <v>53.524000000000001</v>
      </c>
      <c r="K3033">
        <v>80.883300000000006</v>
      </c>
      <c r="L3033">
        <v>74.432900000000004</v>
      </c>
      <c r="M3033">
        <v>13.99</v>
      </c>
      <c r="N3033">
        <v>24.047999999999998</v>
      </c>
      <c r="O3033">
        <v>23.7439</v>
      </c>
      <c r="P3033">
        <v>35.168799999999997</v>
      </c>
      <c r="Q3033">
        <v>0.26900000000000002</v>
      </c>
      <c r="R3033">
        <v>60.660699999999999</v>
      </c>
      <c r="S3033">
        <v>13.0779</v>
      </c>
      <c r="T3033">
        <v>18.615200000000002</v>
      </c>
      <c r="U3033">
        <v>83.174199999999999</v>
      </c>
      <c r="V3033">
        <v>18.653099999999998</v>
      </c>
      <c r="W3033">
        <v>33.035400000000003</v>
      </c>
      <c r="X3033">
        <v>41.811799999999998</v>
      </c>
      <c r="Y3033">
        <v>139.5008</v>
      </c>
      <c r="Z3033">
        <v>18.2624</v>
      </c>
      <c r="AA3033">
        <v>24.09</v>
      </c>
      <c r="AB3033">
        <v>44.476799999999997</v>
      </c>
      <c r="AC3033">
        <v>26.494399999999999</v>
      </c>
      <c r="AD3033">
        <v>21.86</v>
      </c>
      <c r="AE3033">
        <v>68.347200000000001</v>
      </c>
      <c r="AF3033">
        <v>25.865600000000001</v>
      </c>
      <c r="AG3033">
        <v>21.8475</v>
      </c>
      <c r="AH3033">
        <v>38.289499999999997</v>
      </c>
      <c r="AI3033">
        <v>14.4628</v>
      </c>
      <c r="AJ3033">
        <v>45.9221</v>
      </c>
      <c r="AK3033" t="e">
        <v>#N/A</v>
      </c>
      <c r="AL3033">
        <v>40.848999999999997</v>
      </c>
      <c r="AM3033">
        <v>39.7712</v>
      </c>
      <c r="AN3033">
        <v>59.047600000000003</v>
      </c>
      <c r="AO3033">
        <v>25.389299999999999</v>
      </c>
      <c r="AP3033">
        <v>21.489000000000001</v>
      </c>
      <c r="AQ3033">
        <v>41.0017</v>
      </c>
      <c r="AR3033">
        <v>29.873000000000001</v>
      </c>
    </row>
    <row r="3034" spans="1:44" x14ac:dyDescent="0.25">
      <c r="A3034" s="1">
        <v>40966</v>
      </c>
      <c r="B3034">
        <v>61.850900000000003</v>
      </c>
      <c r="C3034">
        <v>7.4931000000000001</v>
      </c>
      <c r="D3034">
        <v>19.616099999999999</v>
      </c>
      <c r="E3034">
        <v>39.230499999999999</v>
      </c>
      <c r="F3034">
        <v>21.109100000000002</v>
      </c>
      <c r="G3034">
        <v>53.457599999999999</v>
      </c>
      <c r="H3034">
        <v>22.6</v>
      </c>
      <c r="I3034">
        <v>5.9034700000000004</v>
      </c>
      <c r="J3034">
        <v>53.020800000000001</v>
      </c>
      <c r="K3034">
        <v>80.769900000000007</v>
      </c>
      <c r="L3034">
        <v>74.942300000000003</v>
      </c>
      <c r="M3034">
        <v>14.036</v>
      </c>
      <c r="N3034">
        <v>24.523</v>
      </c>
      <c r="O3034">
        <v>23.727799999999998</v>
      </c>
      <c r="P3034">
        <v>35.377000000000002</v>
      </c>
      <c r="Q3034">
        <v>0.26400000000000001</v>
      </c>
      <c r="R3034">
        <v>60.692999999999998</v>
      </c>
      <c r="S3034">
        <v>12.9855</v>
      </c>
      <c r="T3034">
        <v>18.927600000000002</v>
      </c>
      <c r="U3034">
        <v>83.5822</v>
      </c>
      <c r="V3034">
        <v>18.413</v>
      </c>
      <c r="W3034">
        <v>33.059399999999997</v>
      </c>
      <c r="X3034">
        <v>42.190600000000003</v>
      </c>
      <c r="Y3034">
        <v>139.58840000000001</v>
      </c>
      <c r="Z3034">
        <v>18.4254</v>
      </c>
      <c r="AA3034">
        <v>24.47</v>
      </c>
      <c r="AB3034">
        <v>44.549599999999998</v>
      </c>
      <c r="AC3034">
        <v>27.082799999999999</v>
      </c>
      <c r="AD3034">
        <v>22.23</v>
      </c>
      <c r="AE3034">
        <v>68.497100000000003</v>
      </c>
      <c r="AF3034">
        <v>25.8781</v>
      </c>
      <c r="AG3034">
        <v>21.796299999999999</v>
      </c>
      <c r="AH3034">
        <v>38.675699999999999</v>
      </c>
      <c r="AI3034">
        <v>14.5435</v>
      </c>
      <c r="AJ3034">
        <v>45.997599999999998</v>
      </c>
      <c r="AK3034" t="e">
        <v>#N/A</v>
      </c>
      <c r="AL3034">
        <v>40.922199999999997</v>
      </c>
      <c r="AM3034">
        <v>39.899799999999999</v>
      </c>
      <c r="AN3034">
        <v>58.913899999999998</v>
      </c>
      <c r="AO3034">
        <v>25.428100000000001</v>
      </c>
      <c r="AP3034">
        <v>21.402899999999999</v>
      </c>
      <c r="AQ3034">
        <v>40.844700000000003</v>
      </c>
      <c r="AR3034">
        <v>30.165600000000001</v>
      </c>
    </row>
    <row r="3035" spans="1:44" x14ac:dyDescent="0.25">
      <c r="A3035" s="1">
        <v>40967</v>
      </c>
      <c r="B3035">
        <v>61.337800000000001</v>
      </c>
      <c r="C3035">
        <v>7.4924200000000001</v>
      </c>
      <c r="D3035">
        <v>19.513400000000001</v>
      </c>
      <c r="E3035">
        <v>38.735399999999998</v>
      </c>
      <c r="F3035">
        <v>21.2255</v>
      </c>
      <c r="G3035">
        <v>54.171700000000001</v>
      </c>
      <c r="H3035">
        <v>22.63</v>
      </c>
      <c r="I3035">
        <v>5.9329599999999996</v>
      </c>
      <c r="J3035">
        <v>52.725499999999997</v>
      </c>
      <c r="K3035">
        <v>80.463999999999999</v>
      </c>
      <c r="L3035">
        <v>74.561000000000007</v>
      </c>
      <c r="M3035">
        <v>13.9879</v>
      </c>
      <c r="N3035">
        <v>24.810300000000002</v>
      </c>
      <c r="O3035">
        <v>23.618300000000001</v>
      </c>
      <c r="P3035">
        <v>35.334000000000003</v>
      </c>
      <c r="Q3035">
        <v>0.25</v>
      </c>
      <c r="R3035">
        <v>60.332799999999999</v>
      </c>
      <c r="S3035">
        <v>12.982799999999999</v>
      </c>
      <c r="T3035">
        <v>18.606999999999999</v>
      </c>
      <c r="U3035">
        <v>83.988200000000006</v>
      </c>
      <c r="V3035">
        <v>18.273800000000001</v>
      </c>
      <c r="W3035">
        <v>33.107500000000002</v>
      </c>
      <c r="X3035">
        <v>42.018799999999999</v>
      </c>
      <c r="Y3035">
        <v>139.2201</v>
      </c>
      <c r="Z3035">
        <v>18.573599999999999</v>
      </c>
      <c r="AA3035">
        <v>25.27</v>
      </c>
      <c r="AB3035">
        <v>44.833199999999998</v>
      </c>
      <c r="AC3035">
        <v>27.0533</v>
      </c>
      <c r="AD3035">
        <v>22.14</v>
      </c>
      <c r="AE3035">
        <v>68.120900000000006</v>
      </c>
      <c r="AF3035">
        <v>25.906300000000002</v>
      </c>
      <c r="AG3035">
        <v>22.049099999999999</v>
      </c>
      <c r="AH3035">
        <v>38.5794</v>
      </c>
      <c r="AI3035">
        <v>14.444900000000001</v>
      </c>
      <c r="AJ3035">
        <v>46.245399999999997</v>
      </c>
      <c r="AK3035" t="e">
        <v>#N/A</v>
      </c>
      <c r="AL3035">
        <v>40.582500000000003</v>
      </c>
      <c r="AM3035">
        <v>39.782400000000003</v>
      </c>
      <c r="AN3035">
        <v>58.512700000000002</v>
      </c>
      <c r="AO3035">
        <v>25.316700000000001</v>
      </c>
      <c r="AP3035">
        <v>21.678899999999999</v>
      </c>
      <c r="AQ3035">
        <v>40.970999999999997</v>
      </c>
      <c r="AR3035">
        <v>30.226700000000001</v>
      </c>
    </row>
    <row r="3036" spans="1:44" x14ac:dyDescent="0.25">
      <c r="A3036" s="1">
        <v>40968</v>
      </c>
      <c r="B3036">
        <v>61.269100000000002</v>
      </c>
      <c r="C3036">
        <v>7.3540000000000001</v>
      </c>
      <c r="D3036">
        <v>19.581399999999999</v>
      </c>
      <c r="E3036">
        <v>38.139699999999998</v>
      </c>
      <c r="F3036">
        <v>21.433499999999999</v>
      </c>
      <c r="G3036">
        <v>54.927900000000001</v>
      </c>
      <c r="H3036">
        <v>22.91</v>
      </c>
      <c r="I3036">
        <v>5.8334799999999998</v>
      </c>
      <c r="J3036">
        <v>52.621200000000002</v>
      </c>
      <c r="K3036">
        <v>79.451599999999999</v>
      </c>
      <c r="L3036">
        <v>74.288399999999996</v>
      </c>
      <c r="M3036">
        <v>13.7776</v>
      </c>
      <c r="N3036">
        <v>24.7119</v>
      </c>
      <c r="O3036">
        <v>23.984400000000001</v>
      </c>
      <c r="P3036">
        <v>34.991399999999999</v>
      </c>
      <c r="Q3036">
        <v>0.26900000000000002</v>
      </c>
      <c r="R3036">
        <v>59.938800000000001</v>
      </c>
      <c r="S3036">
        <v>12.918799999999999</v>
      </c>
      <c r="T3036">
        <v>18.5367</v>
      </c>
      <c r="U3036">
        <v>82.642899999999997</v>
      </c>
      <c r="V3036">
        <v>17.681000000000001</v>
      </c>
      <c r="W3036">
        <v>33.373100000000001</v>
      </c>
      <c r="X3036">
        <v>41.926499999999997</v>
      </c>
      <c r="Y3036">
        <v>138.45419999999999</v>
      </c>
      <c r="Z3036">
        <v>18.3431</v>
      </c>
      <c r="AA3036">
        <v>26.25</v>
      </c>
      <c r="AB3036">
        <v>44.801000000000002</v>
      </c>
      <c r="AC3036">
        <v>27.0962</v>
      </c>
      <c r="AD3036">
        <v>22.29</v>
      </c>
      <c r="AE3036">
        <v>67.834999999999994</v>
      </c>
      <c r="AF3036">
        <v>25.785699999999999</v>
      </c>
      <c r="AG3036">
        <v>21.9772</v>
      </c>
      <c r="AH3036">
        <v>38.786999999999999</v>
      </c>
      <c r="AI3036">
        <v>14.391999999999999</v>
      </c>
      <c r="AJ3036">
        <v>46.441299999999998</v>
      </c>
      <c r="AK3036" t="e">
        <v>#N/A</v>
      </c>
      <c r="AL3036">
        <v>40.316600000000001</v>
      </c>
      <c r="AM3036">
        <v>39.750799999999998</v>
      </c>
      <c r="AN3036">
        <v>58.841200000000001</v>
      </c>
      <c r="AO3036">
        <v>25.3108</v>
      </c>
      <c r="AP3036">
        <v>21.225999999999999</v>
      </c>
      <c r="AQ3036">
        <v>41.108899999999998</v>
      </c>
      <c r="AR3036">
        <v>30.294699999999999</v>
      </c>
    </row>
    <row r="3037" spans="1:44" x14ac:dyDescent="0.25">
      <c r="A3037" s="1">
        <v>40969</v>
      </c>
      <c r="B3037">
        <v>61.794400000000003</v>
      </c>
      <c r="C3037">
        <v>7.49932</v>
      </c>
      <c r="D3037">
        <v>19.721599999999999</v>
      </c>
      <c r="E3037">
        <v>39.010300000000001</v>
      </c>
      <c r="F3037">
        <v>21.814800000000002</v>
      </c>
      <c r="G3037">
        <v>55.639200000000002</v>
      </c>
      <c r="H3037">
        <v>22.96</v>
      </c>
      <c r="I3037">
        <v>6.00183</v>
      </c>
      <c r="J3037">
        <v>53.231200000000001</v>
      </c>
      <c r="K3037">
        <v>79.657399999999996</v>
      </c>
      <c r="L3037">
        <v>75.459400000000002</v>
      </c>
      <c r="M3037">
        <v>13.892200000000001</v>
      </c>
      <c r="N3037">
        <v>25.561699999999998</v>
      </c>
      <c r="O3037">
        <v>24.130299999999998</v>
      </c>
      <c r="P3037">
        <v>35.6693</v>
      </c>
      <c r="Q3037">
        <v>0.251</v>
      </c>
      <c r="R3037">
        <v>60.759599999999999</v>
      </c>
      <c r="S3037">
        <v>13.0939</v>
      </c>
      <c r="T3037">
        <v>19.0428</v>
      </c>
      <c r="U3037">
        <v>87.797899999999998</v>
      </c>
      <c r="V3037">
        <v>17.8126</v>
      </c>
      <c r="W3037">
        <v>33.623600000000003</v>
      </c>
      <c r="X3037">
        <v>42.73</v>
      </c>
      <c r="Y3037">
        <v>140.3853</v>
      </c>
      <c r="Z3037">
        <v>18.509899999999998</v>
      </c>
      <c r="AA3037">
        <v>25.75</v>
      </c>
      <c r="AB3037">
        <v>45.068100000000001</v>
      </c>
      <c r="AC3037">
        <v>28.1508</v>
      </c>
      <c r="AD3037">
        <v>22.35</v>
      </c>
      <c r="AE3037">
        <v>68.481800000000007</v>
      </c>
      <c r="AF3037">
        <v>25.780200000000001</v>
      </c>
      <c r="AG3037">
        <v>22.5501</v>
      </c>
      <c r="AH3037">
        <v>39.491799999999998</v>
      </c>
      <c r="AI3037">
        <v>14.784700000000001</v>
      </c>
      <c r="AJ3037">
        <v>46.232399999999998</v>
      </c>
      <c r="AK3037" t="e">
        <v>#N/A</v>
      </c>
      <c r="AL3037">
        <v>41.029400000000003</v>
      </c>
      <c r="AM3037">
        <v>40.4026</v>
      </c>
      <c r="AN3037">
        <v>59.625799999999998</v>
      </c>
      <c r="AO3037">
        <v>25.7745</v>
      </c>
      <c r="AP3037">
        <v>21.584099999999999</v>
      </c>
      <c r="AQ3037">
        <v>41.330800000000004</v>
      </c>
      <c r="AR3037">
        <v>30.8842</v>
      </c>
    </row>
    <row r="3038" spans="1:44" x14ac:dyDescent="0.25">
      <c r="A3038" s="1">
        <v>40970</v>
      </c>
      <c r="B3038">
        <v>62.259799999999998</v>
      </c>
      <c r="C3038">
        <v>7.5312099999999997</v>
      </c>
      <c r="D3038">
        <v>19.823599999999999</v>
      </c>
      <c r="E3038">
        <v>38.865200000000002</v>
      </c>
      <c r="F3038">
        <v>22.232700000000001</v>
      </c>
      <c r="G3038">
        <v>56.1494</v>
      </c>
      <c r="H3038">
        <v>23.38</v>
      </c>
      <c r="I3038">
        <v>6.0523999999999996</v>
      </c>
      <c r="J3038">
        <v>53.485300000000002</v>
      </c>
      <c r="K3038">
        <v>79.593199999999996</v>
      </c>
      <c r="L3038">
        <v>75.897999999999996</v>
      </c>
      <c r="M3038">
        <v>13.928599999999999</v>
      </c>
      <c r="N3038">
        <v>25.722799999999999</v>
      </c>
      <c r="O3038">
        <v>24.157</v>
      </c>
      <c r="P3038">
        <v>36.009599999999999</v>
      </c>
      <c r="Q3038">
        <v>0.26900000000000002</v>
      </c>
      <c r="R3038">
        <v>60.843899999999998</v>
      </c>
      <c r="S3038">
        <v>13.0845</v>
      </c>
      <c r="T3038">
        <v>19.165199999999999</v>
      </c>
      <c r="U3038">
        <v>87.5749</v>
      </c>
      <c r="V3038">
        <v>17.990400000000001</v>
      </c>
      <c r="W3038">
        <v>33.829599999999999</v>
      </c>
      <c r="X3038">
        <v>42.772199999999998</v>
      </c>
      <c r="Y3038">
        <v>142.31059999999999</v>
      </c>
      <c r="Z3038">
        <v>18.681100000000001</v>
      </c>
      <c r="AA3038">
        <v>26.64</v>
      </c>
      <c r="AB3038">
        <v>45.350099999999998</v>
      </c>
      <c r="AC3038">
        <v>28.535799999999998</v>
      </c>
      <c r="AD3038">
        <v>22.59</v>
      </c>
      <c r="AE3038">
        <v>69.147800000000004</v>
      </c>
      <c r="AF3038">
        <v>26.061699999999998</v>
      </c>
      <c r="AG3038">
        <v>22.588899999999999</v>
      </c>
      <c r="AH3038">
        <v>39.8489</v>
      </c>
      <c r="AI3038">
        <v>14.8355</v>
      </c>
      <c r="AJ3038">
        <v>46.5717</v>
      </c>
      <c r="AK3038" t="e">
        <v>#N/A</v>
      </c>
      <c r="AL3038">
        <v>41.034300000000002</v>
      </c>
      <c r="AM3038">
        <v>40.5839</v>
      </c>
      <c r="AN3038">
        <v>60.325499999999998</v>
      </c>
      <c r="AO3038">
        <v>26.1219</v>
      </c>
      <c r="AP3038">
        <v>21.55</v>
      </c>
      <c r="AQ3038">
        <v>41.762300000000003</v>
      </c>
      <c r="AR3038">
        <v>31.084199999999999</v>
      </c>
    </row>
    <row r="3039" spans="1:44" x14ac:dyDescent="0.25">
      <c r="A3039" s="1">
        <v>40973</v>
      </c>
      <c r="B3039">
        <v>61.918599999999998</v>
      </c>
      <c r="C3039">
        <v>7.2574699999999996</v>
      </c>
      <c r="D3039">
        <v>20.017600000000002</v>
      </c>
      <c r="E3039">
        <v>38.841799999999999</v>
      </c>
      <c r="F3039">
        <v>22.6678</v>
      </c>
      <c r="G3039">
        <v>54.898899999999998</v>
      </c>
      <c r="H3039">
        <v>23.36</v>
      </c>
      <c r="I3039">
        <v>5.93187</v>
      </c>
      <c r="J3039">
        <v>52.923499999999997</v>
      </c>
      <c r="K3039">
        <v>77.877300000000005</v>
      </c>
      <c r="L3039">
        <v>75.680000000000007</v>
      </c>
      <c r="M3039">
        <v>13.8127</v>
      </c>
      <c r="N3039">
        <v>25.400300000000001</v>
      </c>
      <c r="O3039">
        <v>24.169</v>
      </c>
      <c r="P3039">
        <v>35.6096</v>
      </c>
      <c r="Q3039">
        <v>0.246</v>
      </c>
      <c r="R3039">
        <v>61.309199999999997</v>
      </c>
      <c r="S3039">
        <v>12.998799999999999</v>
      </c>
      <c r="T3039">
        <v>18.834900000000001</v>
      </c>
      <c r="U3039">
        <v>86.584199999999996</v>
      </c>
      <c r="V3039">
        <v>17.766200000000001</v>
      </c>
      <c r="W3039">
        <v>33.807699999999997</v>
      </c>
      <c r="X3039">
        <v>42.2973</v>
      </c>
      <c r="Y3039">
        <v>143.60230000000001</v>
      </c>
      <c r="Z3039">
        <v>18.416599999999999</v>
      </c>
      <c r="AA3039">
        <v>26.59</v>
      </c>
      <c r="AB3039">
        <v>45.437800000000003</v>
      </c>
      <c r="AC3039">
        <v>28.367899999999999</v>
      </c>
      <c r="AD3039">
        <v>22.73</v>
      </c>
      <c r="AE3039">
        <v>69.437799999999996</v>
      </c>
      <c r="AF3039">
        <v>26.413</v>
      </c>
      <c r="AG3039">
        <v>22.3902</v>
      </c>
      <c r="AH3039">
        <v>40.023099999999999</v>
      </c>
      <c r="AI3039">
        <v>14.894500000000001</v>
      </c>
      <c r="AJ3039">
        <v>46.756799999999998</v>
      </c>
      <c r="AK3039" t="e">
        <v>#N/A</v>
      </c>
      <c r="AL3039">
        <v>41.371499999999997</v>
      </c>
      <c r="AM3039">
        <v>39.993499999999997</v>
      </c>
      <c r="AN3039">
        <v>59.42</v>
      </c>
      <c r="AO3039">
        <v>26.338899999999999</v>
      </c>
      <c r="AP3039">
        <v>21.559899999999999</v>
      </c>
      <c r="AQ3039">
        <v>42.028799999999997</v>
      </c>
      <c r="AR3039">
        <v>31.326499999999999</v>
      </c>
    </row>
    <row r="3040" spans="1:44" x14ac:dyDescent="0.25">
      <c r="A3040" s="1">
        <v>40974</v>
      </c>
      <c r="B3040">
        <v>60.7256</v>
      </c>
      <c r="C3040">
        <v>6.9988000000000001</v>
      </c>
      <c r="D3040">
        <v>19.9998</v>
      </c>
      <c r="E3040">
        <v>38.133000000000003</v>
      </c>
      <c r="F3040">
        <v>21.778600000000001</v>
      </c>
      <c r="G3040">
        <v>54.878500000000003</v>
      </c>
      <c r="H3040">
        <v>23.4</v>
      </c>
      <c r="I3040">
        <v>5.7676499999999997</v>
      </c>
      <c r="J3040">
        <v>52.066499999999998</v>
      </c>
      <c r="K3040">
        <v>75.316299999999998</v>
      </c>
      <c r="L3040">
        <v>75.738500000000002</v>
      </c>
      <c r="M3040">
        <v>13.798</v>
      </c>
      <c r="N3040">
        <v>24.347200000000001</v>
      </c>
      <c r="O3040">
        <v>24.127199999999998</v>
      </c>
      <c r="P3040">
        <v>35.186100000000003</v>
      </c>
      <c r="Q3040">
        <v>0.24099999999999999</v>
      </c>
      <c r="R3040">
        <v>60.807099999999998</v>
      </c>
      <c r="S3040">
        <v>12.766999999999999</v>
      </c>
      <c r="T3040">
        <v>17.896999999999998</v>
      </c>
      <c r="U3040">
        <v>83.386700000000005</v>
      </c>
      <c r="V3040">
        <v>17.256900000000002</v>
      </c>
      <c r="W3040">
        <v>33.421199999999999</v>
      </c>
      <c r="X3040">
        <v>41.555999999999997</v>
      </c>
      <c r="Y3040">
        <v>141.88810000000001</v>
      </c>
      <c r="Z3040">
        <v>18.555800000000001</v>
      </c>
      <c r="AA3040">
        <v>26.19</v>
      </c>
      <c r="AB3040">
        <v>45.275199999999998</v>
      </c>
      <c r="AC3040">
        <v>27.7501</v>
      </c>
      <c r="AD3040">
        <v>22.83</v>
      </c>
      <c r="AE3040">
        <v>69.756699999999995</v>
      </c>
      <c r="AF3040">
        <v>25.850200000000001</v>
      </c>
      <c r="AG3040">
        <v>22.3308</v>
      </c>
      <c r="AH3040">
        <v>39.527299999999997</v>
      </c>
      <c r="AI3040">
        <v>14.806800000000001</v>
      </c>
      <c r="AJ3040">
        <v>46.917700000000004</v>
      </c>
      <c r="AK3040" t="e">
        <v>#N/A</v>
      </c>
      <c r="AL3040">
        <v>40.508899999999997</v>
      </c>
      <c r="AM3040">
        <v>39.773600000000002</v>
      </c>
      <c r="AN3040">
        <v>58.360300000000002</v>
      </c>
      <c r="AO3040">
        <v>26.262499999999999</v>
      </c>
      <c r="AP3040">
        <v>21.408799999999999</v>
      </c>
      <c r="AQ3040">
        <v>41.933500000000002</v>
      </c>
      <c r="AR3040">
        <v>30.97</v>
      </c>
    </row>
    <row r="3041" spans="1:44" x14ac:dyDescent="0.25">
      <c r="A3041" s="1">
        <v>40975</v>
      </c>
      <c r="B3041">
        <v>61.307600000000001</v>
      </c>
      <c r="C3041">
        <v>7.0978599999999998</v>
      </c>
      <c r="D3041">
        <v>20.090199999999999</v>
      </c>
      <c r="E3041">
        <v>38.6907</v>
      </c>
      <c r="F3041">
        <v>22.171700000000001</v>
      </c>
      <c r="G3041">
        <v>54.6751</v>
      </c>
      <c r="H3041">
        <v>23.4</v>
      </c>
      <c r="I3041">
        <v>5.9696600000000002</v>
      </c>
      <c r="J3041">
        <v>52.967199999999998</v>
      </c>
      <c r="K3041">
        <v>77.3874</v>
      </c>
      <c r="L3041">
        <v>76.654399999999995</v>
      </c>
      <c r="M3041">
        <v>13.804399999999999</v>
      </c>
      <c r="N3041">
        <v>25.3431</v>
      </c>
      <c r="O3041">
        <v>24.1861</v>
      </c>
      <c r="P3041">
        <v>35.4756</v>
      </c>
      <c r="Q3041">
        <v>0.248</v>
      </c>
      <c r="R3041">
        <v>60.981299999999997</v>
      </c>
      <c r="S3041">
        <v>13.0771</v>
      </c>
      <c r="T3041">
        <v>18.2193</v>
      </c>
      <c r="U3041">
        <v>85.390900000000002</v>
      </c>
      <c r="V3041">
        <v>17.4435</v>
      </c>
      <c r="W3041">
        <v>34.231099999999998</v>
      </c>
      <c r="X3041">
        <v>41.6462</v>
      </c>
      <c r="Y3041">
        <v>142.80029999999999</v>
      </c>
      <c r="Z3041">
        <v>18.8507</v>
      </c>
      <c r="AA3041">
        <v>26.12</v>
      </c>
      <c r="AB3041">
        <v>45.381999999999998</v>
      </c>
      <c r="AC3041">
        <v>28.304600000000001</v>
      </c>
      <c r="AD3041">
        <v>22.42</v>
      </c>
      <c r="AE3041">
        <v>70.2821</v>
      </c>
      <c r="AF3041">
        <v>25.873699999999999</v>
      </c>
      <c r="AG3041">
        <v>22.585599999999999</v>
      </c>
      <c r="AH3041">
        <v>39.840800000000002</v>
      </c>
      <c r="AI3041">
        <v>14.9801</v>
      </c>
      <c r="AJ3041">
        <v>46.8598</v>
      </c>
      <c r="AK3041" t="e">
        <v>#N/A</v>
      </c>
      <c r="AL3041">
        <v>40.811999999999998</v>
      </c>
      <c r="AM3041">
        <v>39.946899999999999</v>
      </c>
      <c r="AN3041">
        <v>59.491999999999997</v>
      </c>
      <c r="AO3041">
        <v>26.498799999999999</v>
      </c>
      <c r="AP3041">
        <v>21.6112</v>
      </c>
      <c r="AQ3041">
        <v>42.598700000000001</v>
      </c>
      <c r="AR3041">
        <v>30.929600000000001</v>
      </c>
    </row>
    <row r="3042" spans="1:44" x14ac:dyDescent="0.25">
      <c r="A3042" s="1">
        <v>40976</v>
      </c>
      <c r="B3042">
        <v>61.567100000000003</v>
      </c>
      <c r="C3042">
        <v>7.1719299999999997</v>
      </c>
      <c r="D3042">
        <v>20.116399999999999</v>
      </c>
      <c r="E3042">
        <v>38.762599999999999</v>
      </c>
      <c r="F3042">
        <v>21.081199999999999</v>
      </c>
      <c r="G3042">
        <v>55.715400000000002</v>
      </c>
      <c r="H3042">
        <v>23.39</v>
      </c>
      <c r="I3042">
        <v>5.9889400000000004</v>
      </c>
      <c r="J3042">
        <v>52.864100000000001</v>
      </c>
      <c r="K3042">
        <v>77.882199999999997</v>
      </c>
      <c r="L3042">
        <v>76.045000000000002</v>
      </c>
      <c r="M3042">
        <v>13.846</v>
      </c>
      <c r="N3042">
        <v>25.599</v>
      </c>
      <c r="O3042">
        <v>24.142800000000001</v>
      </c>
      <c r="P3042">
        <v>35.683199999999999</v>
      </c>
      <c r="Q3042">
        <v>0.23</v>
      </c>
      <c r="R3042">
        <v>59.6738</v>
      </c>
      <c r="S3042">
        <v>13.101100000000001</v>
      </c>
      <c r="T3042">
        <v>18.405899999999999</v>
      </c>
      <c r="U3042">
        <v>85.376599999999996</v>
      </c>
      <c r="V3042">
        <v>17.474299999999999</v>
      </c>
      <c r="W3042">
        <v>34.22</v>
      </c>
      <c r="X3042">
        <v>42.505699999999997</v>
      </c>
      <c r="Y3042">
        <v>142.75640000000001</v>
      </c>
      <c r="Z3042">
        <v>18.593800000000002</v>
      </c>
      <c r="AA3042">
        <v>25.78</v>
      </c>
      <c r="AB3042">
        <v>45.320399999999999</v>
      </c>
      <c r="AC3042">
        <v>28.348800000000001</v>
      </c>
      <c r="AD3042">
        <v>22.34</v>
      </c>
      <c r="AE3042">
        <v>67.255399999999995</v>
      </c>
      <c r="AF3042">
        <v>25.645600000000002</v>
      </c>
      <c r="AG3042">
        <v>22.500599999999999</v>
      </c>
      <c r="AH3042">
        <v>39.4664</v>
      </c>
      <c r="AI3042">
        <v>14.8386</v>
      </c>
      <c r="AJ3042">
        <v>46.644199999999998</v>
      </c>
      <c r="AK3042" t="e">
        <v>#N/A</v>
      </c>
      <c r="AL3042">
        <v>40.535400000000003</v>
      </c>
      <c r="AM3042">
        <v>40.340499999999999</v>
      </c>
      <c r="AN3042">
        <v>59.4923</v>
      </c>
      <c r="AO3042">
        <v>26.4434</v>
      </c>
      <c r="AP3042">
        <v>21.8445</v>
      </c>
      <c r="AQ3042">
        <v>42.432400000000001</v>
      </c>
      <c r="AR3042">
        <v>30.776499999999999</v>
      </c>
    </row>
    <row r="3043" spans="1:44" x14ac:dyDescent="0.25">
      <c r="A3043" s="1">
        <v>40977</v>
      </c>
      <c r="B3043">
        <v>61.869300000000003</v>
      </c>
      <c r="C3043">
        <v>7.2291800000000004</v>
      </c>
      <c r="D3043">
        <v>20.194199999999999</v>
      </c>
      <c r="E3043">
        <v>39.0961</v>
      </c>
      <c r="F3043">
        <v>21.117899999999999</v>
      </c>
      <c r="G3043">
        <v>56.259</v>
      </c>
      <c r="H3043">
        <v>23.66</v>
      </c>
      <c r="I3043">
        <v>6.0045900000000003</v>
      </c>
      <c r="J3043">
        <v>52.438800000000001</v>
      </c>
      <c r="K3043">
        <v>78.140699999999995</v>
      </c>
      <c r="L3043">
        <v>76.019800000000004</v>
      </c>
      <c r="M3043">
        <v>13.984299999999999</v>
      </c>
      <c r="N3043">
        <v>25.8491</v>
      </c>
      <c r="O3043">
        <v>24.3201</v>
      </c>
      <c r="P3043">
        <v>36.115699999999997</v>
      </c>
      <c r="Q3043">
        <v>0.224</v>
      </c>
      <c r="R3043">
        <v>59.530200000000001</v>
      </c>
      <c r="S3043">
        <v>13.1587</v>
      </c>
      <c r="T3043">
        <v>18.6004</v>
      </c>
      <c r="U3043">
        <v>85.794499999999999</v>
      </c>
      <c r="V3043">
        <v>17.214300000000001</v>
      </c>
      <c r="W3043">
        <v>34.553400000000003</v>
      </c>
      <c r="X3043">
        <v>42.878100000000003</v>
      </c>
      <c r="Y3043">
        <v>143.88919999999999</v>
      </c>
      <c r="Z3043">
        <v>18.825700000000001</v>
      </c>
      <c r="AA3043">
        <v>26.04</v>
      </c>
      <c r="AB3043">
        <v>45.418399999999998</v>
      </c>
      <c r="AC3043">
        <v>28.8735</v>
      </c>
      <c r="AD3043">
        <v>22.59</v>
      </c>
      <c r="AE3043">
        <v>67.431899999999999</v>
      </c>
      <c r="AF3043">
        <v>25.885899999999999</v>
      </c>
      <c r="AG3043">
        <v>22.573499999999999</v>
      </c>
      <c r="AH3043">
        <v>40.3827</v>
      </c>
      <c r="AI3043">
        <v>14.913399999999999</v>
      </c>
      <c r="AJ3043">
        <v>46.845500000000001</v>
      </c>
      <c r="AK3043" t="e">
        <v>#N/A</v>
      </c>
      <c r="AL3043">
        <v>41.055500000000002</v>
      </c>
      <c r="AM3043">
        <v>40.620199999999997</v>
      </c>
      <c r="AN3043">
        <v>59.736499999999999</v>
      </c>
      <c r="AO3043">
        <v>26.464400000000001</v>
      </c>
      <c r="AP3043">
        <v>21.780200000000001</v>
      </c>
      <c r="AQ3043">
        <v>42.817300000000003</v>
      </c>
      <c r="AR3043">
        <v>31.057200000000002</v>
      </c>
    </row>
    <row r="3044" spans="1:44" x14ac:dyDescent="0.25">
      <c r="A3044" s="1">
        <v>40980</v>
      </c>
      <c r="B3044">
        <v>62.739199999999997</v>
      </c>
      <c r="C3044">
        <v>7.3132700000000002</v>
      </c>
      <c r="D3044">
        <v>20.291699999999999</v>
      </c>
      <c r="E3044">
        <v>38.993000000000002</v>
      </c>
      <c r="F3044">
        <v>21.1586</v>
      </c>
      <c r="G3044">
        <v>57.276499999999999</v>
      </c>
      <c r="H3044">
        <v>23.9</v>
      </c>
      <c r="I3044">
        <v>5.9925800000000002</v>
      </c>
      <c r="J3044">
        <v>52.949599999999997</v>
      </c>
      <c r="K3044">
        <v>77.657200000000003</v>
      </c>
      <c r="L3044">
        <v>76.736999999999995</v>
      </c>
      <c r="M3044">
        <v>14.0824</v>
      </c>
      <c r="N3044">
        <v>26.0594</v>
      </c>
      <c r="O3044">
        <v>24.678699999999999</v>
      </c>
      <c r="P3044">
        <v>36.102400000000003</v>
      </c>
      <c r="Q3044">
        <v>0.216</v>
      </c>
      <c r="R3044">
        <v>60.744599999999998</v>
      </c>
      <c r="S3044">
        <v>13.2935</v>
      </c>
      <c r="T3044">
        <v>18.534600000000001</v>
      </c>
      <c r="U3044">
        <v>86.044700000000006</v>
      </c>
      <c r="V3044">
        <v>17.274100000000001</v>
      </c>
      <c r="W3044">
        <v>35.097000000000001</v>
      </c>
      <c r="X3044">
        <v>42.738300000000002</v>
      </c>
      <c r="Y3044">
        <v>144.953</v>
      </c>
      <c r="Z3044">
        <v>18.869599999999998</v>
      </c>
      <c r="AA3044">
        <v>26.63</v>
      </c>
      <c r="AB3044">
        <v>45.921599999999998</v>
      </c>
      <c r="AC3044">
        <v>28.685300000000002</v>
      </c>
      <c r="AD3044">
        <v>22.61</v>
      </c>
      <c r="AE3044">
        <v>67.675899999999999</v>
      </c>
      <c r="AF3044">
        <v>26.373999999999999</v>
      </c>
      <c r="AG3044">
        <v>22.732800000000001</v>
      </c>
      <c r="AH3044">
        <v>40.408700000000003</v>
      </c>
      <c r="AI3044">
        <v>15.037100000000001</v>
      </c>
      <c r="AJ3044">
        <v>47.651600000000002</v>
      </c>
      <c r="AK3044" t="e">
        <v>#N/A</v>
      </c>
      <c r="AL3044">
        <v>41.280900000000003</v>
      </c>
      <c r="AM3044">
        <v>40.286700000000003</v>
      </c>
      <c r="AN3044">
        <v>60.380699999999997</v>
      </c>
      <c r="AO3044">
        <v>26.759399999999999</v>
      </c>
      <c r="AP3044">
        <v>21.780100000000001</v>
      </c>
      <c r="AQ3044">
        <v>43.482300000000002</v>
      </c>
      <c r="AR3044">
        <v>31.301600000000001</v>
      </c>
    </row>
    <row r="3045" spans="1:44" x14ac:dyDescent="0.25">
      <c r="A3045" s="1">
        <v>40981</v>
      </c>
      <c r="B3045">
        <v>63.908499999999997</v>
      </c>
      <c r="C3045">
        <v>7.6755599999999999</v>
      </c>
      <c r="D3045">
        <v>20.369900000000001</v>
      </c>
      <c r="E3045">
        <v>40.277000000000001</v>
      </c>
      <c r="F3045">
        <v>21.447900000000001</v>
      </c>
      <c r="G3045">
        <v>59.226900000000001</v>
      </c>
      <c r="H3045">
        <v>24.05</v>
      </c>
      <c r="I3045">
        <v>6.3978700000000002</v>
      </c>
      <c r="J3045">
        <v>53.714300000000001</v>
      </c>
      <c r="K3045">
        <v>81.148600000000002</v>
      </c>
      <c r="L3045">
        <v>77.935500000000005</v>
      </c>
      <c r="M3045">
        <v>14.4275</v>
      </c>
      <c r="N3045">
        <v>27.8325</v>
      </c>
      <c r="O3045">
        <v>24.968800000000002</v>
      </c>
      <c r="P3045">
        <v>37.322299999999998</v>
      </c>
      <c r="Q3045">
        <v>0.21199999999999999</v>
      </c>
      <c r="R3045">
        <v>61.967500000000001</v>
      </c>
      <c r="S3045">
        <v>13.6777</v>
      </c>
      <c r="T3045">
        <v>19.121400000000001</v>
      </c>
      <c r="U3045">
        <v>92.032499999999999</v>
      </c>
      <c r="V3045">
        <v>17.738800000000001</v>
      </c>
      <c r="W3045">
        <v>35.662799999999997</v>
      </c>
      <c r="X3045">
        <v>43.745600000000003</v>
      </c>
      <c r="Y3045">
        <v>147.65559999999999</v>
      </c>
      <c r="Z3045">
        <v>19.314</v>
      </c>
      <c r="AA3045">
        <v>26.98</v>
      </c>
      <c r="AB3045">
        <v>46.302700000000002</v>
      </c>
      <c r="AC3045">
        <v>30.8477</v>
      </c>
      <c r="AD3045">
        <v>22.89</v>
      </c>
      <c r="AE3045">
        <v>68.081699999999998</v>
      </c>
      <c r="AF3045">
        <v>26.8474</v>
      </c>
      <c r="AG3045">
        <v>23.289899999999999</v>
      </c>
      <c r="AH3045">
        <v>41.086599999999997</v>
      </c>
      <c r="AI3045">
        <v>15.4382</v>
      </c>
      <c r="AJ3045">
        <v>48.0122</v>
      </c>
      <c r="AK3045" t="e">
        <v>#N/A</v>
      </c>
      <c r="AL3045">
        <v>42.052799999999998</v>
      </c>
      <c r="AM3045">
        <v>40.706000000000003</v>
      </c>
      <c r="AN3045">
        <v>62.530999999999999</v>
      </c>
      <c r="AO3045">
        <v>26.995899999999999</v>
      </c>
      <c r="AP3045">
        <v>22.022500000000001</v>
      </c>
      <c r="AQ3045">
        <v>43.9191</v>
      </c>
      <c r="AR3045">
        <v>32.690800000000003</v>
      </c>
    </row>
    <row r="3046" spans="1:44" x14ac:dyDescent="0.25">
      <c r="A3046" s="1">
        <v>40982</v>
      </c>
      <c r="B3046">
        <v>63.970399999999998</v>
      </c>
      <c r="C3046">
        <v>7.6503800000000002</v>
      </c>
      <c r="D3046">
        <v>20.2606</v>
      </c>
      <c r="E3046">
        <v>41.671599999999998</v>
      </c>
      <c r="F3046">
        <v>21.3264</v>
      </c>
      <c r="G3046">
        <v>61.442799999999998</v>
      </c>
      <c r="H3046">
        <v>24.22</v>
      </c>
      <c r="I3046">
        <v>6.6589999999999998</v>
      </c>
      <c r="J3046">
        <v>54.358499999999999</v>
      </c>
      <c r="K3046">
        <v>80.380099999999999</v>
      </c>
      <c r="L3046">
        <v>77.555300000000003</v>
      </c>
      <c r="M3046">
        <v>14.404199999999999</v>
      </c>
      <c r="N3046">
        <v>26.875399999999999</v>
      </c>
      <c r="O3046">
        <v>24.948599999999999</v>
      </c>
      <c r="P3046">
        <v>37.293900000000001</v>
      </c>
      <c r="Q3046">
        <v>0.19</v>
      </c>
      <c r="R3046">
        <v>61.344799999999999</v>
      </c>
      <c r="S3046">
        <v>13.812099999999999</v>
      </c>
      <c r="T3046">
        <v>19.2974</v>
      </c>
      <c r="U3046">
        <v>88.916899999999998</v>
      </c>
      <c r="V3046">
        <v>17.565999999999999</v>
      </c>
      <c r="W3046">
        <v>35.888500000000001</v>
      </c>
      <c r="X3046">
        <v>43.837600000000002</v>
      </c>
      <c r="Y3046">
        <v>148.2799</v>
      </c>
      <c r="Z3046">
        <v>19.285499999999999</v>
      </c>
      <c r="AA3046">
        <v>27.12</v>
      </c>
      <c r="AB3046">
        <v>46.107799999999997</v>
      </c>
      <c r="AC3046">
        <v>30.9709</v>
      </c>
      <c r="AD3046">
        <v>22.8</v>
      </c>
      <c r="AE3046">
        <v>68.414199999999994</v>
      </c>
      <c r="AF3046">
        <v>26.795100000000001</v>
      </c>
      <c r="AG3046">
        <v>23.3522</v>
      </c>
      <c r="AH3046">
        <v>40.900199999999998</v>
      </c>
      <c r="AI3046">
        <v>15.376200000000001</v>
      </c>
      <c r="AJ3046">
        <v>47.958500000000001</v>
      </c>
      <c r="AK3046" t="e">
        <v>#N/A</v>
      </c>
      <c r="AL3046">
        <v>42.425400000000003</v>
      </c>
      <c r="AM3046">
        <v>41.0214</v>
      </c>
      <c r="AN3046">
        <v>62.680399999999999</v>
      </c>
      <c r="AO3046">
        <v>26.9787</v>
      </c>
      <c r="AP3046">
        <v>21.916499999999999</v>
      </c>
      <c r="AQ3046">
        <v>43.959899999999998</v>
      </c>
      <c r="AR3046">
        <v>32.284700000000001</v>
      </c>
    </row>
    <row r="3047" spans="1:44" x14ac:dyDescent="0.25">
      <c r="A3047" s="1">
        <v>40983</v>
      </c>
      <c r="B3047">
        <v>64.808599999999998</v>
      </c>
      <c r="C3047">
        <v>7.7054</v>
      </c>
      <c r="D3047">
        <v>20.322500000000002</v>
      </c>
      <c r="E3047">
        <v>42.110799999999998</v>
      </c>
      <c r="F3047">
        <v>21.206199999999999</v>
      </c>
      <c r="G3047">
        <v>61.047199999999997</v>
      </c>
      <c r="H3047">
        <v>24.08</v>
      </c>
      <c r="I3047">
        <v>6.9630400000000003</v>
      </c>
      <c r="J3047">
        <v>54.523899999999998</v>
      </c>
      <c r="K3047">
        <v>81.256100000000004</v>
      </c>
      <c r="L3047">
        <v>77.122399999999999</v>
      </c>
      <c r="M3047">
        <v>14.206300000000001</v>
      </c>
      <c r="N3047">
        <v>27.695</v>
      </c>
      <c r="O3047">
        <v>24.997199999999999</v>
      </c>
      <c r="P3047">
        <v>37.945700000000002</v>
      </c>
      <c r="Q3047">
        <v>0.2</v>
      </c>
      <c r="R3047">
        <v>61.418199999999999</v>
      </c>
      <c r="S3047">
        <v>14.075799999999999</v>
      </c>
      <c r="T3047">
        <v>19.1067</v>
      </c>
      <c r="U3047">
        <v>90.938800000000001</v>
      </c>
      <c r="V3047">
        <v>17.616</v>
      </c>
      <c r="W3047">
        <v>35.706299999999999</v>
      </c>
      <c r="X3047">
        <v>44.093499999999999</v>
      </c>
      <c r="Y3047">
        <v>149.26419999999999</v>
      </c>
      <c r="Z3047">
        <v>19.496700000000001</v>
      </c>
      <c r="AA3047">
        <v>26.77</v>
      </c>
      <c r="AB3047">
        <v>46.118400000000001</v>
      </c>
      <c r="AC3047">
        <v>31.779</v>
      </c>
      <c r="AD3047">
        <v>22.83</v>
      </c>
      <c r="AE3047">
        <v>68.968100000000007</v>
      </c>
      <c r="AF3047">
        <v>26.693100000000001</v>
      </c>
      <c r="AG3047">
        <v>23.418199999999999</v>
      </c>
      <c r="AH3047">
        <v>41.075400000000002</v>
      </c>
      <c r="AI3047">
        <v>15.3681</v>
      </c>
      <c r="AJ3047">
        <v>47.8566</v>
      </c>
      <c r="AK3047" t="e">
        <v>#N/A</v>
      </c>
      <c r="AL3047">
        <v>42.535299999999999</v>
      </c>
      <c r="AM3047">
        <v>40.985700000000001</v>
      </c>
      <c r="AN3047">
        <v>62.7622</v>
      </c>
      <c r="AO3047">
        <v>27.036899999999999</v>
      </c>
      <c r="AP3047">
        <v>21.971800000000002</v>
      </c>
      <c r="AQ3047">
        <v>44.084800000000001</v>
      </c>
      <c r="AR3047">
        <v>32.2896</v>
      </c>
    </row>
    <row r="3048" spans="1:44" x14ac:dyDescent="0.25">
      <c r="A3048" s="1">
        <v>40984</v>
      </c>
      <c r="B3048">
        <v>64.201599999999999</v>
      </c>
      <c r="C3048">
        <v>7.8115500000000004</v>
      </c>
      <c r="D3048">
        <v>20.231100000000001</v>
      </c>
      <c r="E3048">
        <v>41.795699999999997</v>
      </c>
      <c r="F3048">
        <v>21.0732</v>
      </c>
      <c r="G3048">
        <v>60.773600000000002</v>
      </c>
      <c r="H3048">
        <v>23.93</v>
      </c>
      <c r="I3048">
        <v>7.3517900000000003</v>
      </c>
      <c r="J3048">
        <v>54.113100000000003</v>
      </c>
      <c r="K3048">
        <v>80.983199999999997</v>
      </c>
      <c r="L3048">
        <v>76.9499</v>
      </c>
      <c r="M3048">
        <v>14.227600000000001</v>
      </c>
      <c r="N3048">
        <v>27.889700000000001</v>
      </c>
      <c r="O3048">
        <v>24.8246</v>
      </c>
      <c r="P3048">
        <v>37.648200000000003</v>
      </c>
      <c r="Q3048">
        <v>0.23</v>
      </c>
      <c r="R3048">
        <v>61.390500000000003</v>
      </c>
      <c r="S3048">
        <v>14.0402</v>
      </c>
      <c r="T3048">
        <v>18.670300000000001</v>
      </c>
      <c r="U3048">
        <v>90.434100000000001</v>
      </c>
      <c r="V3048">
        <v>17.601500000000001</v>
      </c>
      <c r="W3048">
        <v>35.4373</v>
      </c>
      <c r="X3048">
        <v>43.548900000000003</v>
      </c>
      <c r="Y3048">
        <v>148.6</v>
      </c>
      <c r="Z3048">
        <v>19.395</v>
      </c>
      <c r="AA3048">
        <v>27.23</v>
      </c>
      <c r="AB3048">
        <v>45.946199999999997</v>
      </c>
      <c r="AC3048">
        <v>31.5441</v>
      </c>
      <c r="AD3048">
        <v>22.7</v>
      </c>
      <c r="AE3048">
        <v>68.3917</v>
      </c>
      <c r="AF3048">
        <v>26.552099999999999</v>
      </c>
      <c r="AG3048">
        <v>23.135400000000001</v>
      </c>
      <c r="AH3048">
        <v>41.071599999999997</v>
      </c>
      <c r="AI3048">
        <v>15.319900000000001</v>
      </c>
      <c r="AJ3048">
        <v>47.338700000000003</v>
      </c>
      <c r="AK3048" t="e">
        <v>#N/A</v>
      </c>
      <c r="AL3048">
        <v>42.429900000000004</v>
      </c>
      <c r="AM3048">
        <v>40.713299999999997</v>
      </c>
      <c r="AN3048">
        <v>61.466000000000001</v>
      </c>
      <c r="AO3048">
        <v>26.935700000000001</v>
      </c>
      <c r="AP3048">
        <v>21.813099999999999</v>
      </c>
      <c r="AQ3048">
        <v>43.606900000000003</v>
      </c>
      <c r="AR3048">
        <v>31.9373</v>
      </c>
    </row>
    <row r="3049" spans="1:44" x14ac:dyDescent="0.25">
      <c r="A3049" s="1">
        <v>40987</v>
      </c>
      <c r="B3049">
        <v>64.164299999999997</v>
      </c>
      <c r="C3049">
        <v>7.8356599999999998</v>
      </c>
      <c r="D3049">
        <v>20.232500000000002</v>
      </c>
      <c r="E3049">
        <v>42.218400000000003</v>
      </c>
      <c r="F3049">
        <v>20.846299999999999</v>
      </c>
      <c r="G3049">
        <v>62.2241</v>
      </c>
      <c r="H3049">
        <v>23.87</v>
      </c>
      <c r="I3049">
        <v>7.1307</v>
      </c>
      <c r="J3049">
        <v>54.116700000000002</v>
      </c>
      <c r="K3049">
        <v>80.880499999999998</v>
      </c>
      <c r="L3049">
        <v>77.043300000000002</v>
      </c>
      <c r="M3049">
        <v>14.268800000000001</v>
      </c>
      <c r="N3049">
        <v>28.1815</v>
      </c>
      <c r="O3049">
        <v>24.845199999999998</v>
      </c>
      <c r="P3049">
        <v>37.459299999999999</v>
      </c>
      <c r="Q3049">
        <v>0.23899999999999999</v>
      </c>
      <c r="R3049">
        <v>61.621400000000001</v>
      </c>
      <c r="S3049">
        <v>14.010899999999999</v>
      </c>
      <c r="T3049">
        <v>18.4909</v>
      </c>
      <c r="U3049">
        <v>91.205500000000001</v>
      </c>
      <c r="V3049">
        <v>17.448399999999999</v>
      </c>
      <c r="W3049">
        <v>35.187199999999997</v>
      </c>
      <c r="X3049">
        <v>43.500999999999998</v>
      </c>
      <c r="Y3049">
        <v>148.00720000000001</v>
      </c>
      <c r="Z3049">
        <v>19.351800000000001</v>
      </c>
      <c r="AA3049">
        <v>26.53</v>
      </c>
      <c r="AB3049">
        <v>45.890799999999999</v>
      </c>
      <c r="AC3049">
        <v>31.765999999999998</v>
      </c>
      <c r="AD3049">
        <v>22.62</v>
      </c>
      <c r="AE3049">
        <v>68.263800000000003</v>
      </c>
      <c r="AF3049">
        <v>26.385899999999999</v>
      </c>
      <c r="AG3049">
        <v>22.7925</v>
      </c>
      <c r="AH3049">
        <v>41.300600000000003</v>
      </c>
      <c r="AI3049">
        <v>15.2385</v>
      </c>
      <c r="AJ3049">
        <v>47.188200000000002</v>
      </c>
      <c r="AK3049" t="e">
        <v>#N/A</v>
      </c>
      <c r="AL3049">
        <v>42.262999999999998</v>
      </c>
      <c r="AM3049">
        <v>41.002600000000001</v>
      </c>
      <c r="AN3049">
        <v>60.690199999999997</v>
      </c>
      <c r="AO3049">
        <v>26.920400000000001</v>
      </c>
      <c r="AP3049">
        <v>22.159500000000001</v>
      </c>
      <c r="AQ3049">
        <v>43.422699999999999</v>
      </c>
      <c r="AR3049">
        <v>32.039099999999998</v>
      </c>
    </row>
    <row r="3050" spans="1:44" x14ac:dyDescent="0.25">
      <c r="A3050" s="1">
        <v>40988</v>
      </c>
      <c r="B3050">
        <v>63.653199999999998</v>
      </c>
      <c r="C3050">
        <v>7.6893599999999998</v>
      </c>
      <c r="D3050">
        <v>20.1723</v>
      </c>
      <c r="E3050">
        <v>41.8005</v>
      </c>
      <c r="F3050">
        <v>21.158999999999999</v>
      </c>
      <c r="G3050">
        <v>62.499099999999999</v>
      </c>
      <c r="H3050">
        <v>23.95</v>
      </c>
      <c r="I3050">
        <v>7.3135199999999996</v>
      </c>
      <c r="J3050">
        <v>53.734000000000002</v>
      </c>
      <c r="K3050">
        <v>78.481899999999996</v>
      </c>
      <c r="L3050">
        <v>75.639700000000005</v>
      </c>
      <c r="M3050">
        <v>14.5204</v>
      </c>
      <c r="N3050">
        <v>28.766500000000001</v>
      </c>
      <c r="O3050">
        <v>24.8216</v>
      </c>
      <c r="P3050">
        <v>36.944600000000001</v>
      </c>
      <c r="Q3050">
        <v>0.23100000000000001</v>
      </c>
      <c r="R3050">
        <v>61.122</v>
      </c>
      <c r="S3050">
        <v>13.863200000000001</v>
      </c>
      <c r="T3050">
        <v>18.206</v>
      </c>
      <c r="U3050">
        <v>92.131299999999996</v>
      </c>
      <c r="V3050">
        <v>17.127800000000001</v>
      </c>
      <c r="W3050">
        <v>35.454099999999997</v>
      </c>
      <c r="X3050">
        <v>42.6402</v>
      </c>
      <c r="Y3050">
        <v>146.4151</v>
      </c>
      <c r="Z3050">
        <v>19.288399999999999</v>
      </c>
      <c r="AA3050">
        <v>26</v>
      </c>
      <c r="AB3050">
        <v>45.5486</v>
      </c>
      <c r="AC3050">
        <v>31.9178</v>
      </c>
      <c r="AD3050">
        <v>22.67</v>
      </c>
      <c r="AE3050">
        <v>67.959900000000005</v>
      </c>
      <c r="AF3050">
        <v>26.1998</v>
      </c>
      <c r="AG3050">
        <v>22.561399999999999</v>
      </c>
      <c r="AH3050">
        <v>41.007199999999997</v>
      </c>
      <c r="AI3050">
        <v>15.127599999999999</v>
      </c>
      <c r="AJ3050">
        <v>47.016599999999997</v>
      </c>
      <c r="AK3050" t="e">
        <v>#N/A</v>
      </c>
      <c r="AL3050">
        <v>42.137799999999999</v>
      </c>
      <c r="AM3050">
        <v>39.870899999999999</v>
      </c>
      <c r="AN3050">
        <v>59.497599999999998</v>
      </c>
      <c r="AO3050">
        <v>26.808900000000001</v>
      </c>
      <c r="AP3050">
        <v>21.6479</v>
      </c>
      <c r="AQ3050">
        <v>43.164999999999999</v>
      </c>
      <c r="AR3050">
        <v>31.775600000000001</v>
      </c>
    </row>
    <row r="3051" spans="1:44" x14ac:dyDescent="0.25">
      <c r="A3051" s="1">
        <v>40989</v>
      </c>
      <c r="B3051">
        <v>63.2104</v>
      </c>
      <c r="C3051">
        <v>7.5487000000000002</v>
      </c>
      <c r="D3051">
        <v>20.144500000000001</v>
      </c>
      <c r="E3051">
        <v>41.817700000000002</v>
      </c>
      <c r="F3051">
        <v>21.2425</v>
      </c>
      <c r="G3051">
        <v>62.0154</v>
      </c>
      <c r="H3051">
        <v>24.16</v>
      </c>
      <c r="I3051">
        <v>7.3060400000000003</v>
      </c>
      <c r="J3051">
        <v>53.531500000000001</v>
      </c>
      <c r="K3051">
        <v>77.077200000000005</v>
      </c>
      <c r="L3051">
        <v>74.675700000000006</v>
      </c>
      <c r="M3051">
        <v>14.4414</v>
      </c>
      <c r="N3051">
        <v>28.496600000000001</v>
      </c>
      <c r="O3051">
        <v>24.956900000000001</v>
      </c>
      <c r="P3051">
        <v>36.799199999999999</v>
      </c>
      <c r="Q3051">
        <v>0.23699999999999999</v>
      </c>
      <c r="R3051">
        <v>60.581600000000002</v>
      </c>
      <c r="S3051">
        <v>13.834899999999999</v>
      </c>
      <c r="T3051">
        <v>18.313700000000001</v>
      </c>
      <c r="U3051">
        <v>91.921300000000002</v>
      </c>
      <c r="V3051">
        <v>16.722200000000001</v>
      </c>
      <c r="W3051">
        <v>35.6755</v>
      </c>
      <c r="X3051">
        <v>42.546100000000003</v>
      </c>
      <c r="Y3051">
        <v>146.43090000000001</v>
      </c>
      <c r="Z3051">
        <v>19.266300000000001</v>
      </c>
      <c r="AA3051">
        <v>26.69</v>
      </c>
      <c r="AB3051">
        <v>45.3157</v>
      </c>
      <c r="AC3051">
        <v>31.670100000000001</v>
      </c>
      <c r="AD3051">
        <v>22.63</v>
      </c>
      <c r="AE3051">
        <v>67.175200000000004</v>
      </c>
      <c r="AF3051">
        <v>26.104700000000001</v>
      </c>
      <c r="AG3051">
        <v>22.459099999999999</v>
      </c>
      <c r="AH3051">
        <v>40.447400000000002</v>
      </c>
      <c r="AI3051">
        <v>15.075799999999999</v>
      </c>
      <c r="AJ3051">
        <v>46.913600000000002</v>
      </c>
      <c r="AK3051" t="e">
        <v>#N/A</v>
      </c>
      <c r="AL3051">
        <v>41.589799999999997</v>
      </c>
      <c r="AM3051">
        <v>39.2012</v>
      </c>
      <c r="AN3051">
        <v>58.991100000000003</v>
      </c>
      <c r="AO3051">
        <v>26.855499999999999</v>
      </c>
      <c r="AP3051">
        <v>21.6463</v>
      </c>
      <c r="AQ3051">
        <v>43.048499999999997</v>
      </c>
      <c r="AR3051">
        <v>31.732700000000001</v>
      </c>
    </row>
    <row r="3052" spans="1:44" x14ac:dyDescent="0.25">
      <c r="A3052" s="1">
        <v>40990</v>
      </c>
      <c r="B3052">
        <v>63.246099999999998</v>
      </c>
      <c r="C3052">
        <v>7.3899600000000003</v>
      </c>
      <c r="D3052">
        <v>20.226600000000001</v>
      </c>
      <c r="E3052">
        <v>42.178600000000003</v>
      </c>
      <c r="F3052">
        <v>20.9542</v>
      </c>
      <c r="G3052">
        <v>61.961799999999997</v>
      </c>
      <c r="H3052">
        <v>24.05</v>
      </c>
      <c r="I3052">
        <v>7.1738999999999997</v>
      </c>
      <c r="J3052">
        <v>52.985999999999997</v>
      </c>
      <c r="K3052">
        <v>75.591300000000004</v>
      </c>
      <c r="L3052">
        <v>73.225200000000001</v>
      </c>
      <c r="M3052">
        <v>14.420199999999999</v>
      </c>
      <c r="N3052">
        <v>27.9407</v>
      </c>
      <c r="O3052">
        <v>25.172599999999999</v>
      </c>
      <c r="P3052">
        <v>36.687399999999997</v>
      </c>
      <c r="Q3052">
        <v>0.24299999999999999</v>
      </c>
      <c r="R3052">
        <v>60.3675</v>
      </c>
      <c r="S3052">
        <v>13.743600000000001</v>
      </c>
      <c r="T3052">
        <v>18.2197</v>
      </c>
      <c r="U3052">
        <v>91.410200000000003</v>
      </c>
      <c r="V3052">
        <v>16.488</v>
      </c>
      <c r="W3052">
        <v>35.753500000000003</v>
      </c>
      <c r="X3052">
        <v>42.934699999999999</v>
      </c>
      <c r="Y3052">
        <v>147.6508</v>
      </c>
      <c r="Z3052">
        <v>19.434799999999999</v>
      </c>
      <c r="AA3052">
        <v>26.88</v>
      </c>
      <c r="AB3052">
        <v>45.304400000000001</v>
      </c>
      <c r="AC3052">
        <v>31.478200000000001</v>
      </c>
      <c r="AD3052">
        <v>22.58</v>
      </c>
      <c r="AE3052">
        <v>66.829300000000003</v>
      </c>
      <c r="AF3052">
        <v>26.146699999999999</v>
      </c>
      <c r="AG3052">
        <v>22.618099999999998</v>
      </c>
      <c r="AH3052">
        <v>40.8279</v>
      </c>
      <c r="AI3052">
        <v>15.1145</v>
      </c>
      <c r="AJ3052">
        <v>47.3446</v>
      </c>
      <c r="AK3052" t="e">
        <v>#N/A</v>
      </c>
      <c r="AL3052">
        <v>41.3874</v>
      </c>
      <c r="AM3052">
        <v>39.308199999999999</v>
      </c>
      <c r="AN3052">
        <v>58.785400000000003</v>
      </c>
      <c r="AO3052">
        <v>26.892399999999999</v>
      </c>
      <c r="AP3052">
        <v>21.840399999999999</v>
      </c>
      <c r="AQ3052">
        <v>43.302300000000002</v>
      </c>
      <c r="AR3052">
        <v>31.8872</v>
      </c>
    </row>
    <row r="3053" spans="1:44" x14ac:dyDescent="0.25">
      <c r="A3053" s="1">
        <v>40991</v>
      </c>
      <c r="B3053">
        <v>62.809699999999999</v>
      </c>
      <c r="C3053">
        <v>7.4215600000000004</v>
      </c>
      <c r="D3053">
        <v>20.285499999999999</v>
      </c>
      <c r="E3053">
        <v>41.910499999999999</v>
      </c>
      <c r="F3053">
        <v>21.051400000000001</v>
      </c>
      <c r="G3053">
        <v>61.2727</v>
      </c>
      <c r="H3053">
        <v>23.65</v>
      </c>
      <c r="I3053">
        <v>7.3190299999999997</v>
      </c>
      <c r="J3053">
        <v>52.721499999999999</v>
      </c>
      <c r="K3053">
        <v>76.151899999999998</v>
      </c>
      <c r="L3053">
        <v>73.508499999999998</v>
      </c>
      <c r="M3053">
        <v>14.444000000000001</v>
      </c>
      <c r="N3053">
        <v>27.959299999999999</v>
      </c>
      <c r="O3053">
        <v>25.054500000000001</v>
      </c>
      <c r="P3053">
        <v>36.765999999999998</v>
      </c>
      <c r="Q3053">
        <v>0.24299999999999999</v>
      </c>
      <c r="R3053">
        <v>60.180300000000003</v>
      </c>
      <c r="S3053">
        <v>13.6175</v>
      </c>
      <c r="T3053">
        <v>18.203299999999999</v>
      </c>
      <c r="U3053">
        <v>91.941699999999997</v>
      </c>
      <c r="V3053">
        <v>16.8217</v>
      </c>
      <c r="W3053">
        <v>35.450800000000001</v>
      </c>
      <c r="X3053">
        <v>42.9773</v>
      </c>
      <c r="Y3053">
        <v>146.8073</v>
      </c>
      <c r="Z3053">
        <v>19.3108</v>
      </c>
      <c r="AA3053">
        <v>26.25</v>
      </c>
      <c r="AB3053">
        <v>45.110700000000001</v>
      </c>
      <c r="AC3053">
        <v>31.657499999999999</v>
      </c>
      <c r="AD3053">
        <v>22.51</v>
      </c>
      <c r="AE3053">
        <v>66.2774</v>
      </c>
      <c r="AF3053">
        <v>26.2821</v>
      </c>
      <c r="AG3053">
        <v>22.500599999999999</v>
      </c>
      <c r="AH3053">
        <v>39.290900000000001</v>
      </c>
      <c r="AI3053">
        <v>15.091100000000001</v>
      </c>
      <c r="AJ3053">
        <v>47.0137</v>
      </c>
      <c r="AK3053" t="e">
        <v>#N/A</v>
      </c>
      <c r="AL3053">
        <v>41.316299999999998</v>
      </c>
      <c r="AM3053">
        <v>38.925899999999999</v>
      </c>
      <c r="AN3053">
        <v>58.260100000000001</v>
      </c>
      <c r="AO3053">
        <v>26.578199999999999</v>
      </c>
      <c r="AP3053">
        <v>21.994399999999999</v>
      </c>
      <c r="AQ3053">
        <v>43.128100000000003</v>
      </c>
      <c r="AR3053">
        <v>31.970300000000002</v>
      </c>
    </row>
    <row r="3054" spans="1:44" x14ac:dyDescent="0.25">
      <c r="A3054" s="1">
        <v>40994</v>
      </c>
      <c r="B3054">
        <v>63.116300000000003</v>
      </c>
      <c r="C3054">
        <v>7.4830899999999998</v>
      </c>
      <c r="D3054">
        <v>20.406600000000001</v>
      </c>
      <c r="E3054">
        <v>42.832700000000003</v>
      </c>
      <c r="F3054">
        <v>21.584299999999999</v>
      </c>
      <c r="G3054">
        <v>62.236499999999999</v>
      </c>
      <c r="H3054">
        <v>23.88</v>
      </c>
      <c r="I3054">
        <v>7.3595699999999997</v>
      </c>
      <c r="J3054">
        <v>53.4467</v>
      </c>
      <c r="K3054">
        <v>76.604900000000001</v>
      </c>
      <c r="L3054">
        <v>74.340500000000006</v>
      </c>
      <c r="M3054">
        <v>14.624599999999999</v>
      </c>
      <c r="N3054">
        <v>28.109300000000001</v>
      </c>
      <c r="O3054">
        <v>25.133700000000001</v>
      </c>
      <c r="P3054">
        <v>37.103900000000003</v>
      </c>
      <c r="Q3054">
        <v>0.25</v>
      </c>
      <c r="R3054">
        <v>61.064599999999999</v>
      </c>
      <c r="S3054">
        <v>13.768000000000001</v>
      </c>
      <c r="T3054">
        <v>18.452500000000001</v>
      </c>
      <c r="U3054">
        <v>93.079899999999995</v>
      </c>
      <c r="V3054">
        <v>16.9633</v>
      </c>
      <c r="W3054">
        <v>35.781100000000002</v>
      </c>
      <c r="X3054">
        <v>44.0289</v>
      </c>
      <c r="Y3054">
        <v>148.0634</v>
      </c>
      <c r="Z3054">
        <v>19.479099999999999</v>
      </c>
      <c r="AA3054">
        <v>26.44</v>
      </c>
      <c r="AB3054">
        <v>45.427399999999999</v>
      </c>
      <c r="AC3054">
        <v>32.282600000000002</v>
      </c>
      <c r="AD3054">
        <v>22.63</v>
      </c>
      <c r="AE3054">
        <v>67.090100000000007</v>
      </c>
      <c r="AF3054">
        <v>26.666599999999999</v>
      </c>
      <c r="AG3054">
        <v>22.849599999999999</v>
      </c>
      <c r="AH3054">
        <v>39.602499999999999</v>
      </c>
      <c r="AI3054">
        <v>15.287000000000001</v>
      </c>
      <c r="AJ3054">
        <v>46.914200000000001</v>
      </c>
      <c r="AK3054" t="e">
        <v>#N/A</v>
      </c>
      <c r="AL3054">
        <v>41.670699999999997</v>
      </c>
      <c r="AM3054">
        <v>39.868200000000002</v>
      </c>
      <c r="AN3054">
        <v>59.318600000000004</v>
      </c>
      <c r="AO3054">
        <v>26.4497</v>
      </c>
      <c r="AP3054">
        <v>22.174499999999998</v>
      </c>
      <c r="AQ3054">
        <v>43.336300000000001</v>
      </c>
      <c r="AR3054">
        <v>32.421700000000001</v>
      </c>
    </row>
    <row r="3055" spans="1:44" x14ac:dyDescent="0.25">
      <c r="A3055" s="1">
        <v>40995</v>
      </c>
      <c r="B3055">
        <v>62.860599999999998</v>
      </c>
      <c r="C3055">
        <v>7.33446</v>
      </c>
      <c r="D3055">
        <v>20.286200000000001</v>
      </c>
      <c r="E3055">
        <v>42.329700000000003</v>
      </c>
      <c r="F3055">
        <v>21.943200000000001</v>
      </c>
      <c r="G3055">
        <v>62.7361</v>
      </c>
      <c r="H3055">
        <v>23.84</v>
      </c>
      <c r="I3055">
        <v>7.0845599999999997</v>
      </c>
      <c r="J3055">
        <v>52.956299999999999</v>
      </c>
      <c r="K3055">
        <v>75.793400000000005</v>
      </c>
      <c r="L3055">
        <v>73.473600000000005</v>
      </c>
      <c r="M3055">
        <v>14.611000000000001</v>
      </c>
      <c r="N3055">
        <v>27.5031</v>
      </c>
      <c r="O3055">
        <v>25.015799999999999</v>
      </c>
      <c r="P3055">
        <v>36.9938</v>
      </c>
      <c r="Q3055">
        <v>0.24</v>
      </c>
      <c r="R3055">
        <v>60.517099999999999</v>
      </c>
      <c r="S3055">
        <v>13.702400000000001</v>
      </c>
      <c r="T3055">
        <v>18.208400000000001</v>
      </c>
      <c r="U3055">
        <v>91.422799999999995</v>
      </c>
      <c r="V3055">
        <v>16.6998</v>
      </c>
      <c r="W3055">
        <v>35.564100000000003</v>
      </c>
      <c r="X3055">
        <v>43.5</v>
      </c>
      <c r="Y3055">
        <v>147.01169999999999</v>
      </c>
      <c r="Z3055">
        <v>19.395800000000001</v>
      </c>
      <c r="AA3055">
        <v>26.32</v>
      </c>
      <c r="AB3055">
        <v>45.392800000000001</v>
      </c>
      <c r="AC3055">
        <v>31.9497</v>
      </c>
      <c r="AD3055">
        <v>22.45</v>
      </c>
      <c r="AE3055">
        <v>67.058099999999996</v>
      </c>
      <c r="AF3055">
        <v>26.648800000000001</v>
      </c>
      <c r="AG3055">
        <v>22.702999999999999</v>
      </c>
      <c r="AH3055">
        <v>39.189799999999998</v>
      </c>
      <c r="AI3055">
        <v>15.4552</v>
      </c>
      <c r="AJ3055">
        <v>46.499000000000002</v>
      </c>
      <c r="AK3055" t="e">
        <v>#N/A</v>
      </c>
      <c r="AL3055">
        <v>41.231699999999996</v>
      </c>
      <c r="AM3055">
        <v>39.935400000000001</v>
      </c>
      <c r="AN3055">
        <v>58.789200000000001</v>
      </c>
      <c r="AO3055">
        <v>25.887899999999998</v>
      </c>
      <c r="AP3055">
        <v>22.0337</v>
      </c>
      <c r="AQ3055">
        <v>43.073399999999999</v>
      </c>
      <c r="AR3055">
        <v>32.1158</v>
      </c>
    </row>
    <row r="3056" spans="1:44" x14ac:dyDescent="0.25">
      <c r="A3056" s="1">
        <v>40996</v>
      </c>
      <c r="B3056">
        <v>62.3553</v>
      </c>
      <c r="C3056">
        <v>7.1646400000000003</v>
      </c>
      <c r="D3056">
        <v>20.220500000000001</v>
      </c>
      <c r="E3056">
        <v>42.927500000000002</v>
      </c>
      <c r="F3056">
        <v>21.9588</v>
      </c>
      <c r="G3056">
        <v>63.037799999999997</v>
      </c>
      <c r="H3056">
        <v>23.72</v>
      </c>
      <c r="I3056">
        <v>7.1930899999999998</v>
      </c>
      <c r="J3056">
        <v>52.6008</v>
      </c>
      <c r="K3056">
        <v>73.106200000000001</v>
      </c>
      <c r="L3056">
        <v>72.662400000000005</v>
      </c>
      <c r="M3056">
        <v>14.7254</v>
      </c>
      <c r="N3056">
        <v>27.7042</v>
      </c>
      <c r="O3056">
        <v>25.283200000000001</v>
      </c>
      <c r="P3056">
        <v>36.726100000000002</v>
      </c>
      <c r="Q3056">
        <v>0.249</v>
      </c>
      <c r="R3056">
        <v>59.9681</v>
      </c>
      <c r="S3056">
        <v>13.6777</v>
      </c>
      <c r="T3056">
        <v>18.0593</v>
      </c>
      <c r="U3056">
        <v>91.417000000000002</v>
      </c>
      <c r="V3056">
        <v>16.666599999999999</v>
      </c>
      <c r="W3056">
        <v>35.461100000000002</v>
      </c>
      <c r="X3056">
        <v>43.096800000000002</v>
      </c>
      <c r="Y3056">
        <v>147.04560000000001</v>
      </c>
      <c r="Z3056">
        <v>19.1218</v>
      </c>
      <c r="AA3056">
        <v>26.34</v>
      </c>
      <c r="AB3056">
        <v>45.531799999999997</v>
      </c>
      <c r="AC3056">
        <v>32.204599999999999</v>
      </c>
      <c r="AD3056">
        <v>22.38</v>
      </c>
      <c r="AE3056">
        <v>66.858999999999995</v>
      </c>
      <c r="AF3056">
        <v>26.304400000000001</v>
      </c>
      <c r="AG3056">
        <v>22.465900000000001</v>
      </c>
      <c r="AH3056">
        <v>38.942</v>
      </c>
      <c r="AI3056">
        <v>15.3888</v>
      </c>
      <c r="AJ3056">
        <v>46.512599999999999</v>
      </c>
      <c r="AK3056" t="e">
        <v>#N/A</v>
      </c>
      <c r="AL3056">
        <v>41.4238</v>
      </c>
      <c r="AM3056">
        <v>39.930700000000002</v>
      </c>
      <c r="AN3056">
        <v>57.647100000000002</v>
      </c>
      <c r="AO3056">
        <v>25.612400000000001</v>
      </c>
      <c r="AP3056">
        <v>21.942599999999999</v>
      </c>
      <c r="AQ3056">
        <v>43.131100000000004</v>
      </c>
      <c r="AR3056">
        <v>31.640799999999999</v>
      </c>
    </row>
    <row r="3057" spans="1:44" x14ac:dyDescent="0.25">
      <c r="A3057" s="1">
        <v>40997</v>
      </c>
      <c r="B3057">
        <v>62.8874</v>
      </c>
      <c r="C3057">
        <v>7.3462199999999998</v>
      </c>
      <c r="D3057">
        <v>20.366099999999999</v>
      </c>
      <c r="E3057">
        <v>42.283099999999997</v>
      </c>
      <c r="F3057">
        <v>22.244700000000002</v>
      </c>
      <c r="G3057">
        <v>62.550600000000003</v>
      </c>
      <c r="H3057">
        <v>23.2</v>
      </c>
      <c r="I3057">
        <v>7.0651700000000002</v>
      </c>
      <c r="J3057">
        <v>52.680599999999998</v>
      </c>
      <c r="K3057">
        <v>74.704400000000007</v>
      </c>
      <c r="L3057">
        <v>73.680199999999999</v>
      </c>
      <c r="M3057">
        <v>14.7624</v>
      </c>
      <c r="N3057">
        <v>27.426600000000001</v>
      </c>
      <c r="O3057">
        <v>25.809100000000001</v>
      </c>
      <c r="P3057">
        <v>36.766500000000001</v>
      </c>
      <c r="Q3057">
        <v>0.24199999999999999</v>
      </c>
      <c r="R3057">
        <v>60.416200000000003</v>
      </c>
      <c r="S3057">
        <v>13.7034</v>
      </c>
      <c r="T3057">
        <v>18.263200000000001</v>
      </c>
      <c r="U3057">
        <v>89.974500000000006</v>
      </c>
      <c r="V3057">
        <v>16.698499999999999</v>
      </c>
      <c r="W3057">
        <v>35.634799999999998</v>
      </c>
      <c r="X3057">
        <v>43.272199999999998</v>
      </c>
      <c r="Y3057">
        <v>148.46440000000001</v>
      </c>
      <c r="Z3057">
        <v>19.464200000000002</v>
      </c>
      <c r="AA3057">
        <v>25.67</v>
      </c>
      <c r="AB3057">
        <v>45.699100000000001</v>
      </c>
      <c r="AC3057">
        <v>31.942699999999999</v>
      </c>
      <c r="AD3057">
        <v>22.22</v>
      </c>
      <c r="AE3057">
        <v>67.573999999999998</v>
      </c>
      <c r="AF3057">
        <v>26.226099999999999</v>
      </c>
      <c r="AG3057">
        <v>22.526800000000001</v>
      </c>
      <c r="AH3057">
        <v>39.359000000000002</v>
      </c>
      <c r="AI3057">
        <v>15.471</v>
      </c>
      <c r="AJ3057">
        <v>46.615299999999998</v>
      </c>
      <c r="AK3057" t="e">
        <v>#N/A</v>
      </c>
      <c r="AL3057">
        <v>41.541600000000003</v>
      </c>
      <c r="AM3057">
        <v>42.058700000000002</v>
      </c>
      <c r="AN3057">
        <v>58.497900000000001</v>
      </c>
      <c r="AO3057">
        <v>25.61</v>
      </c>
      <c r="AP3057">
        <v>21.985399999999998</v>
      </c>
      <c r="AQ3057">
        <v>43.080199999999998</v>
      </c>
      <c r="AR3057">
        <v>31.430399999999999</v>
      </c>
    </row>
    <row r="3058" spans="1:44" x14ac:dyDescent="0.25">
      <c r="A3058" s="1">
        <v>40998</v>
      </c>
      <c r="B3058">
        <v>62.801600000000001</v>
      </c>
      <c r="C3058">
        <v>7.2926599999999997</v>
      </c>
      <c r="D3058">
        <v>20.423300000000001</v>
      </c>
      <c r="E3058">
        <v>41.9955</v>
      </c>
      <c r="F3058">
        <v>22.761900000000001</v>
      </c>
      <c r="G3058">
        <v>61.106400000000001</v>
      </c>
      <c r="H3058">
        <v>23.54</v>
      </c>
      <c r="I3058">
        <v>7.0502200000000004</v>
      </c>
      <c r="J3058">
        <v>52.554099999999998</v>
      </c>
      <c r="K3058">
        <v>74.584599999999995</v>
      </c>
      <c r="L3058">
        <v>73.463499999999996</v>
      </c>
      <c r="M3058">
        <v>14.7532</v>
      </c>
      <c r="N3058">
        <v>27.283999999999999</v>
      </c>
      <c r="O3058">
        <v>25.7163</v>
      </c>
      <c r="P3058">
        <v>36.639200000000002</v>
      </c>
      <c r="Q3058">
        <v>0.24399999999999999</v>
      </c>
      <c r="R3058">
        <v>60.489600000000003</v>
      </c>
      <c r="S3058">
        <v>13.699299999999999</v>
      </c>
      <c r="T3058">
        <v>18.392199999999999</v>
      </c>
      <c r="U3058">
        <v>89.849400000000003</v>
      </c>
      <c r="V3058">
        <v>16.819400000000002</v>
      </c>
      <c r="W3058">
        <v>35.694499999999998</v>
      </c>
      <c r="X3058">
        <v>43.247999999999998</v>
      </c>
      <c r="Y3058">
        <v>147.7998</v>
      </c>
      <c r="Z3058">
        <v>19.3109</v>
      </c>
      <c r="AA3058">
        <v>25.72</v>
      </c>
      <c r="AB3058">
        <v>45.702599999999997</v>
      </c>
      <c r="AC3058">
        <v>31.9572</v>
      </c>
      <c r="AD3058">
        <v>22.27</v>
      </c>
      <c r="AE3058">
        <v>67.465299999999999</v>
      </c>
      <c r="AF3058">
        <v>26.328600000000002</v>
      </c>
      <c r="AG3058">
        <v>22.479299999999999</v>
      </c>
      <c r="AH3058">
        <v>39.325400000000002</v>
      </c>
      <c r="AI3058">
        <v>15.528</v>
      </c>
      <c r="AJ3058">
        <v>46.4604</v>
      </c>
      <c r="AK3058" t="e">
        <v>#N/A</v>
      </c>
      <c r="AL3058">
        <v>41.667400000000001</v>
      </c>
      <c r="AM3058">
        <v>42.391199999999998</v>
      </c>
      <c r="AN3058">
        <v>58.567799999999998</v>
      </c>
      <c r="AO3058">
        <v>25.555900000000001</v>
      </c>
      <c r="AP3058">
        <v>21.663499999999999</v>
      </c>
      <c r="AQ3058">
        <v>43.076700000000002</v>
      </c>
      <c r="AR3058">
        <v>31.791899999999998</v>
      </c>
    </row>
    <row r="3059" spans="1:44" x14ac:dyDescent="0.25">
      <c r="A3059" s="1">
        <v>41001</v>
      </c>
      <c r="B3059">
        <v>62.990200000000002</v>
      </c>
      <c r="C3059">
        <v>7.4224300000000003</v>
      </c>
      <c r="D3059">
        <v>20.6724</v>
      </c>
      <c r="E3059">
        <v>42.221299999999999</v>
      </c>
      <c r="F3059">
        <v>23.076799999999999</v>
      </c>
      <c r="G3059">
        <v>63.226199999999999</v>
      </c>
      <c r="H3059">
        <v>23.55</v>
      </c>
      <c r="I3059">
        <v>7.1510699999999998</v>
      </c>
      <c r="J3059">
        <v>53.267099999999999</v>
      </c>
      <c r="K3059">
        <v>75.304400000000001</v>
      </c>
      <c r="L3059">
        <v>74.416600000000003</v>
      </c>
      <c r="M3059">
        <v>14.8222</v>
      </c>
      <c r="N3059">
        <v>27.599399999999999</v>
      </c>
      <c r="O3059">
        <v>25.832999999999998</v>
      </c>
      <c r="P3059">
        <v>37.081299999999999</v>
      </c>
      <c r="Q3059">
        <v>0.24</v>
      </c>
      <c r="R3059">
        <v>60.895499999999998</v>
      </c>
      <c r="S3059">
        <v>13.703099999999999</v>
      </c>
      <c r="T3059">
        <v>19.241399999999999</v>
      </c>
      <c r="U3059">
        <v>90.482900000000001</v>
      </c>
      <c r="V3059">
        <v>16.901499999999999</v>
      </c>
      <c r="W3059">
        <v>35.565899999999999</v>
      </c>
      <c r="X3059">
        <v>43.417900000000003</v>
      </c>
      <c r="Y3059">
        <v>148.7929</v>
      </c>
      <c r="Z3059">
        <v>19.5471</v>
      </c>
      <c r="AA3059">
        <v>26.05</v>
      </c>
      <c r="AB3059">
        <v>46.0032</v>
      </c>
      <c r="AC3059">
        <v>32.150500000000001</v>
      </c>
      <c r="AD3059">
        <v>22.55</v>
      </c>
      <c r="AE3059">
        <v>67.832099999999997</v>
      </c>
      <c r="AF3059">
        <v>26.477399999999999</v>
      </c>
      <c r="AG3059">
        <v>22.566199999999998</v>
      </c>
      <c r="AH3059">
        <v>39.645600000000002</v>
      </c>
      <c r="AI3059">
        <v>15.533300000000001</v>
      </c>
      <c r="AJ3059">
        <v>46.832000000000001</v>
      </c>
      <c r="AK3059" t="e">
        <v>#N/A</v>
      </c>
      <c r="AL3059">
        <v>41.875</v>
      </c>
      <c r="AM3059">
        <v>42.6387</v>
      </c>
      <c r="AN3059">
        <v>58.581899999999997</v>
      </c>
      <c r="AO3059">
        <v>25.821300000000001</v>
      </c>
      <c r="AP3059">
        <v>21.9041</v>
      </c>
      <c r="AQ3059">
        <v>43.3093</v>
      </c>
      <c r="AR3059">
        <v>31.9239</v>
      </c>
    </row>
    <row r="3060" spans="1:44" x14ac:dyDescent="0.25">
      <c r="A3060" s="1">
        <v>41002</v>
      </c>
      <c r="B3060">
        <v>62.698399999999999</v>
      </c>
      <c r="C3060">
        <v>7.3443699999999996</v>
      </c>
      <c r="D3060">
        <v>20.632200000000001</v>
      </c>
      <c r="E3060">
        <v>42.619799999999998</v>
      </c>
      <c r="F3060">
        <v>22.861599999999999</v>
      </c>
      <c r="G3060">
        <v>64.338099999999997</v>
      </c>
      <c r="H3060">
        <v>23.64</v>
      </c>
      <c r="I3060">
        <v>7.0128300000000001</v>
      </c>
      <c r="J3060">
        <v>52.914499999999997</v>
      </c>
      <c r="K3060">
        <v>74.596599999999995</v>
      </c>
      <c r="L3060">
        <v>73.641599999999997</v>
      </c>
      <c r="M3060">
        <v>14.6097</v>
      </c>
      <c r="N3060">
        <v>27.2333</v>
      </c>
      <c r="O3060">
        <v>25.708400000000001</v>
      </c>
      <c r="P3060">
        <v>37.029800000000002</v>
      </c>
      <c r="Q3060">
        <v>0.22900000000000001</v>
      </c>
      <c r="R3060">
        <v>60.046199999999999</v>
      </c>
      <c r="S3060">
        <v>13.6661</v>
      </c>
      <c r="T3060">
        <v>18.369700000000002</v>
      </c>
      <c r="U3060">
        <v>88.923100000000005</v>
      </c>
      <c r="V3060">
        <v>16.6021</v>
      </c>
      <c r="W3060">
        <v>35.5837</v>
      </c>
      <c r="X3060">
        <v>43.082700000000003</v>
      </c>
      <c r="Y3060">
        <v>148.8588</v>
      </c>
      <c r="Z3060">
        <v>19.366900000000001</v>
      </c>
      <c r="AA3060">
        <v>25.85</v>
      </c>
      <c r="AB3060">
        <v>45.787700000000001</v>
      </c>
      <c r="AC3060">
        <v>31.821999999999999</v>
      </c>
      <c r="AD3060">
        <v>22.47</v>
      </c>
      <c r="AE3060">
        <v>68.569800000000001</v>
      </c>
      <c r="AF3060">
        <v>26.629799999999999</v>
      </c>
      <c r="AG3060">
        <v>22.328299999999999</v>
      </c>
      <c r="AH3060">
        <v>39.966700000000003</v>
      </c>
      <c r="AI3060">
        <v>15.5036</v>
      </c>
      <c r="AJ3060">
        <v>46.520200000000003</v>
      </c>
      <c r="AK3060" t="e">
        <v>#N/A</v>
      </c>
      <c r="AL3060">
        <v>41.852200000000003</v>
      </c>
      <c r="AM3060">
        <v>42.853499999999997</v>
      </c>
      <c r="AN3060">
        <v>58.223999999999997</v>
      </c>
      <c r="AO3060">
        <v>25.788799999999998</v>
      </c>
      <c r="AP3060">
        <v>22.1648</v>
      </c>
      <c r="AQ3060">
        <v>42.820999999999998</v>
      </c>
      <c r="AR3060">
        <v>31.532800000000002</v>
      </c>
    </row>
    <row r="3061" spans="1:44" x14ac:dyDescent="0.25">
      <c r="A3061" s="1">
        <v>41003</v>
      </c>
      <c r="B3061">
        <v>62.844000000000001</v>
      </c>
      <c r="C3061">
        <v>7.2561099999999996</v>
      </c>
      <c r="D3061">
        <v>20.917200000000001</v>
      </c>
      <c r="E3061">
        <v>42.426499999999997</v>
      </c>
      <c r="F3061">
        <v>24.400500000000001</v>
      </c>
      <c r="G3061">
        <v>64.6661</v>
      </c>
      <c r="H3061">
        <v>24.06</v>
      </c>
      <c r="I3061">
        <v>6.8880600000000003</v>
      </c>
      <c r="J3061">
        <v>52.907200000000003</v>
      </c>
      <c r="K3061">
        <v>75.614199999999997</v>
      </c>
      <c r="L3061">
        <v>73.538600000000002</v>
      </c>
      <c r="M3061">
        <v>14.475</v>
      </c>
      <c r="N3061">
        <v>26.582699999999999</v>
      </c>
      <c r="O3061">
        <v>25.940899999999999</v>
      </c>
      <c r="P3061">
        <v>37.0458</v>
      </c>
      <c r="Q3061">
        <v>0.22</v>
      </c>
      <c r="R3061">
        <v>60.234200000000001</v>
      </c>
      <c r="S3061">
        <v>13.693300000000001</v>
      </c>
      <c r="T3061">
        <v>18.290900000000001</v>
      </c>
      <c r="U3061">
        <v>88.074700000000007</v>
      </c>
      <c r="V3061">
        <v>16.691500000000001</v>
      </c>
      <c r="W3061">
        <v>35.944000000000003</v>
      </c>
      <c r="X3061">
        <v>43.304299999999998</v>
      </c>
      <c r="Y3061">
        <v>148.3348</v>
      </c>
      <c r="Z3061">
        <v>19.496200000000002</v>
      </c>
      <c r="AA3061">
        <v>25.81</v>
      </c>
      <c r="AB3061">
        <v>46.045400000000001</v>
      </c>
      <c r="AC3061">
        <v>31.523900000000001</v>
      </c>
      <c r="AD3061">
        <v>22.67</v>
      </c>
      <c r="AE3061">
        <v>68.130600000000001</v>
      </c>
      <c r="AF3061">
        <v>27.109300000000001</v>
      </c>
      <c r="AG3061">
        <v>22.1052</v>
      </c>
      <c r="AH3061">
        <v>40.352699999999999</v>
      </c>
      <c r="AI3061">
        <v>15.5997</v>
      </c>
      <c r="AJ3061">
        <v>47.252000000000002</v>
      </c>
      <c r="AK3061" t="e">
        <v>#N/A</v>
      </c>
      <c r="AL3061">
        <v>42.360199999999999</v>
      </c>
      <c r="AM3061">
        <v>43.169199999999996</v>
      </c>
      <c r="AN3061">
        <v>58.789499999999997</v>
      </c>
      <c r="AO3061">
        <v>26.0808</v>
      </c>
      <c r="AP3061">
        <v>22.199100000000001</v>
      </c>
      <c r="AQ3061">
        <v>43.105800000000002</v>
      </c>
      <c r="AR3061">
        <v>31.682300000000001</v>
      </c>
    </row>
    <row r="3062" spans="1:44" x14ac:dyDescent="0.25">
      <c r="A3062" s="1">
        <v>41004</v>
      </c>
      <c r="B3062">
        <v>62.789900000000003</v>
      </c>
      <c r="C3062">
        <v>7.1632800000000003</v>
      </c>
      <c r="D3062">
        <v>21.204699999999999</v>
      </c>
      <c r="E3062">
        <v>43.209600000000002</v>
      </c>
      <c r="F3062">
        <v>24.817900000000002</v>
      </c>
      <c r="G3062">
        <v>66.008300000000006</v>
      </c>
      <c r="H3062">
        <v>23.58</v>
      </c>
      <c r="I3062">
        <v>6.9496599999999997</v>
      </c>
      <c r="J3062">
        <v>53.149000000000001</v>
      </c>
      <c r="K3062">
        <v>75.763199999999998</v>
      </c>
      <c r="L3062">
        <v>73.359700000000004</v>
      </c>
      <c r="M3062">
        <v>14.456899999999999</v>
      </c>
      <c r="N3062">
        <v>26.5426</v>
      </c>
      <c r="O3062">
        <v>26.0913</v>
      </c>
      <c r="P3062">
        <v>37.305100000000003</v>
      </c>
      <c r="Q3062">
        <v>0.22</v>
      </c>
      <c r="R3062">
        <v>60.461199999999998</v>
      </c>
      <c r="S3062">
        <v>13.596500000000001</v>
      </c>
      <c r="T3062">
        <v>18.181899999999999</v>
      </c>
      <c r="U3062">
        <v>87.126199999999997</v>
      </c>
      <c r="V3062">
        <v>16.6706</v>
      </c>
      <c r="W3062">
        <v>36.7059</v>
      </c>
      <c r="X3062">
        <v>43.0717</v>
      </c>
      <c r="Y3062">
        <v>148.75489999999999</v>
      </c>
      <c r="Z3062">
        <v>19.704899999999999</v>
      </c>
      <c r="AA3062">
        <v>26.59</v>
      </c>
      <c r="AB3062">
        <v>46.270800000000001</v>
      </c>
      <c r="AC3062">
        <v>31.6525</v>
      </c>
      <c r="AD3062">
        <v>22.7</v>
      </c>
      <c r="AE3062">
        <v>69.317700000000002</v>
      </c>
      <c r="AF3062">
        <v>27.2453</v>
      </c>
      <c r="AG3062">
        <v>22.4511</v>
      </c>
      <c r="AH3062">
        <v>40.9148</v>
      </c>
      <c r="AI3062">
        <v>15.656499999999999</v>
      </c>
      <c r="AJ3062">
        <v>47.554900000000004</v>
      </c>
      <c r="AK3062" t="e">
        <v>#N/A</v>
      </c>
      <c r="AL3062">
        <v>42.355499999999999</v>
      </c>
      <c r="AM3062">
        <v>43.376899999999999</v>
      </c>
      <c r="AN3062">
        <v>58.891500000000001</v>
      </c>
      <c r="AO3062">
        <v>25.991099999999999</v>
      </c>
      <c r="AP3062">
        <v>22.7057</v>
      </c>
      <c r="AQ3062">
        <v>43.644799999999996</v>
      </c>
      <c r="AR3062">
        <v>31.972999999999999</v>
      </c>
    </row>
    <row r="3063" spans="1:44" x14ac:dyDescent="0.25">
      <c r="A3063" s="1">
        <v>41009</v>
      </c>
      <c r="B3063">
        <v>60.640999999999998</v>
      </c>
      <c r="C3063">
        <v>6.9085000000000001</v>
      </c>
      <c r="D3063">
        <v>20.853999999999999</v>
      </c>
      <c r="E3063">
        <v>41.635199999999998</v>
      </c>
      <c r="F3063">
        <v>23.490200000000002</v>
      </c>
      <c r="G3063">
        <v>65.232900000000001</v>
      </c>
      <c r="H3063">
        <v>23.35</v>
      </c>
      <c r="I3063">
        <v>6.4075100000000003</v>
      </c>
      <c r="J3063">
        <v>50.810699999999997</v>
      </c>
      <c r="K3063">
        <v>71.618099999999998</v>
      </c>
      <c r="L3063">
        <v>70.799499999999995</v>
      </c>
      <c r="M3063">
        <v>13.928800000000001</v>
      </c>
      <c r="N3063">
        <v>24.982099999999999</v>
      </c>
      <c r="O3063">
        <v>25.486699999999999</v>
      </c>
      <c r="P3063">
        <v>36.010300000000001</v>
      </c>
      <c r="Q3063">
        <v>0.21099999999999999</v>
      </c>
      <c r="R3063">
        <v>58.366799999999998</v>
      </c>
      <c r="S3063">
        <v>13.0275</v>
      </c>
      <c r="T3063">
        <v>17.314800000000002</v>
      </c>
      <c r="U3063">
        <v>84.289500000000004</v>
      </c>
      <c r="V3063">
        <v>16.7272</v>
      </c>
      <c r="W3063">
        <v>35.666699999999999</v>
      </c>
      <c r="X3063">
        <v>40.821100000000001</v>
      </c>
      <c r="Y3063">
        <v>145.96780000000001</v>
      </c>
      <c r="Z3063">
        <v>19.202000000000002</v>
      </c>
      <c r="AA3063">
        <v>24.61</v>
      </c>
      <c r="AB3063">
        <v>45.304000000000002</v>
      </c>
      <c r="AC3063">
        <v>30.559799999999999</v>
      </c>
      <c r="AD3063">
        <v>22.19</v>
      </c>
      <c r="AE3063">
        <v>68.409199999999998</v>
      </c>
      <c r="AF3063">
        <v>26.849399999999999</v>
      </c>
      <c r="AG3063">
        <v>21.627099999999999</v>
      </c>
      <c r="AH3063">
        <v>39.319800000000001</v>
      </c>
      <c r="AI3063">
        <v>15.3536</v>
      </c>
      <c r="AJ3063">
        <v>46.712200000000003</v>
      </c>
      <c r="AK3063" t="e">
        <v>#N/A</v>
      </c>
      <c r="AL3063">
        <v>41.396999999999998</v>
      </c>
      <c r="AM3063">
        <v>42.162599999999998</v>
      </c>
      <c r="AN3063">
        <v>56.441099999999999</v>
      </c>
      <c r="AO3063">
        <v>25.308499999999999</v>
      </c>
      <c r="AP3063">
        <v>21.8277</v>
      </c>
      <c r="AQ3063">
        <v>42.961300000000001</v>
      </c>
      <c r="AR3063">
        <v>30.315200000000001</v>
      </c>
    </row>
    <row r="3064" spans="1:44" x14ac:dyDescent="0.25">
      <c r="A3064" s="1">
        <v>41010</v>
      </c>
      <c r="B3064">
        <v>61.113799999999998</v>
      </c>
      <c r="C3064">
        <v>7.3288200000000003</v>
      </c>
      <c r="D3064">
        <v>21.001999999999999</v>
      </c>
      <c r="E3064">
        <v>42.1511</v>
      </c>
      <c r="F3064">
        <v>23.9328</v>
      </c>
      <c r="G3064">
        <v>64.916200000000003</v>
      </c>
      <c r="H3064">
        <v>23.15</v>
      </c>
      <c r="I3064">
        <v>6.63903</v>
      </c>
      <c r="J3064">
        <v>51.585900000000002</v>
      </c>
      <c r="K3064">
        <v>72.465500000000006</v>
      </c>
      <c r="L3064">
        <v>70.359200000000001</v>
      </c>
      <c r="M3064">
        <v>14.2417</v>
      </c>
      <c r="N3064">
        <v>25.500299999999999</v>
      </c>
      <c r="O3064">
        <v>25.489000000000001</v>
      </c>
      <c r="P3064">
        <v>36.2455</v>
      </c>
      <c r="Q3064">
        <v>0.20100000000000001</v>
      </c>
      <c r="R3064">
        <v>58.667200000000001</v>
      </c>
      <c r="S3064">
        <v>13.198</v>
      </c>
      <c r="T3064">
        <v>17.5258</v>
      </c>
      <c r="U3064">
        <v>85.187200000000004</v>
      </c>
      <c r="V3064">
        <v>16.806000000000001</v>
      </c>
      <c r="W3064">
        <v>35.901899999999998</v>
      </c>
      <c r="X3064">
        <v>41.128599999999999</v>
      </c>
      <c r="Y3064">
        <v>145.9589</v>
      </c>
      <c r="Z3064">
        <v>19.456700000000001</v>
      </c>
      <c r="AA3064">
        <v>24.37</v>
      </c>
      <c r="AB3064">
        <v>45.195999999999998</v>
      </c>
      <c r="AC3064">
        <v>31.266200000000001</v>
      </c>
      <c r="AD3064">
        <v>22.01</v>
      </c>
      <c r="AE3064">
        <v>68.943100000000001</v>
      </c>
      <c r="AF3064">
        <v>26.835599999999999</v>
      </c>
      <c r="AG3064">
        <v>21.5105</v>
      </c>
      <c r="AH3064">
        <v>39.929099999999998</v>
      </c>
      <c r="AI3064">
        <v>15.3094</v>
      </c>
      <c r="AJ3064">
        <v>46.715000000000003</v>
      </c>
      <c r="AK3064" t="e">
        <v>#N/A</v>
      </c>
      <c r="AL3064">
        <v>41.643999999999998</v>
      </c>
      <c r="AM3064">
        <v>42.444499999999998</v>
      </c>
      <c r="AN3064">
        <v>57.194000000000003</v>
      </c>
      <c r="AO3064">
        <v>25.674099999999999</v>
      </c>
      <c r="AP3064">
        <v>21.918900000000001</v>
      </c>
      <c r="AQ3064">
        <v>42.812600000000003</v>
      </c>
      <c r="AR3064">
        <v>30.5566</v>
      </c>
    </row>
    <row r="3065" spans="1:44" x14ac:dyDescent="0.25">
      <c r="A3065" s="1">
        <v>41011</v>
      </c>
      <c r="B3065">
        <v>62.091000000000001</v>
      </c>
      <c r="C3065">
        <v>7.51614</v>
      </c>
      <c r="D3065">
        <v>21.034099999999999</v>
      </c>
      <c r="E3065">
        <v>42.886099999999999</v>
      </c>
      <c r="F3065">
        <v>24.912400000000002</v>
      </c>
      <c r="G3065">
        <v>64.452600000000004</v>
      </c>
      <c r="H3065">
        <v>23.42</v>
      </c>
      <c r="I3065">
        <v>6.8598299999999997</v>
      </c>
      <c r="J3065">
        <v>52.741</v>
      </c>
      <c r="K3065">
        <v>75.678899999999999</v>
      </c>
      <c r="L3065">
        <v>71.3827</v>
      </c>
      <c r="M3065">
        <v>14.2498</v>
      </c>
      <c r="N3065">
        <v>26.245899999999999</v>
      </c>
      <c r="O3065">
        <v>25.4816</v>
      </c>
      <c r="P3065">
        <v>36.86</v>
      </c>
      <c r="Q3065">
        <v>0.20899999999999999</v>
      </c>
      <c r="R3065">
        <v>59.206499999999998</v>
      </c>
      <c r="S3065">
        <v>13.377000000000001</v>
      </c>
      <c r="T3065">
        <v>17.693100000000001</v>
      </c>
      <c r="U3065">
        <v>88.316400000000002</v>
      </c>
      <c r="V3065">
        <v>17.989100000000001</v>
      </c>
      <c r="W3065">
        <v>36.475900000000003</v>
      </c>
      <c r="X3065">
        <v>42.2898</v>
      </c>
      <c r="Y3065">
        <v>147.6857</v>
      </c>
      <c r="Z3065">
        <v>19.863499999999998</v>
      </c>
      <c r="AA3065">
        <v>24.34</v>
      </c>
      <c r="AB3065">
        <v>45.134500000000003</v>
      </c>
      <c r="AC3065">
        <v>31.802600000000002</v>
      </c>
      <c r="AD3065">
        <v>21.97</v>
      </c>
      <c r="AE3065">
        <v>68.188800000000001</v>
      </c>
      <c r="AF3065">
        <v>26.640999999999998</v>
      </c>
      <c r="AG3065">
        <v>21.920400000000001</v>
      </c>
      <c r="AH3065">
        <v>40.009599999999999</v>
      </c>
      <c r="AI3065">
        <v>15.259399999999999</v>
      </c>
      <c r="AJ3065">
        <v>46.391199999999998</v>
      </c>
      <c r="AK3065" t="e">
        <v>#N/A</v>
      </c>
      <c r="AL3065">
        <v>42.239100000000001</v>
      </c>
      <c r="AM3065">
        <v>42.694800000000001</v>
      </c>
      <c r="AN3065">
        <v>58.202599999999997</v>
      </c>
      <c r="AO3065">
        <v>25.747699999999998</v>
      </c>
      <c r="AP3065">
        <v>22.5608</v>
      </c>
      <c r="AQ3065">
        <v>42.983899999999998</v>
      </c>
      <c r="AR3065">
        <v>31.0806</v>
      </c>
    </row>
    <row r="3066" spans="1:44" x14ac:dyDescent="0.25">
      <c r="A3066" s="1">
        <v>41012</v>
      </c>
      <c r="B3066">
        <v>61.277900000000002</v>
      </c>
      <c r="C3066">
        <v>7.2823599999999997</v>
      </c>
      <c r="D3066">
        <v>21.163</v>
      </c>
      <c r="E3066">
        <v>42.340600000000002</v>
      </c>
      <c r="F3066">
        <v>24.359400000000001</v>
      </c>
      <c r="G3066">
        <v>62.661200000000001</v>
      </c>
      <c r="H3066">
        <v>23.3</v>
      </c>
      <c r="I3066">
        <v>6.4957700000000003</v>
      </c>
      <c r="J3066">
        <v>52.344700000000003</v>
      </c>
      <c r="K3066">
        <v>75.316500000000005</v>
      </c>
      <c r="L3066">
        <v>70.149900000000002</v>
      </c>
      <c r="M3066">
        <v>14.106</v>
      </c>
      <c r="N3066">
        <v>25.334599999999998</v>
      </c>
      <c r="O3066">
        <v>25.392499999999998</v>
      </c>
      <c r="P3066">
        <v>36.599699999999999</v>
      </c>
      <c r="Q3066">
        <v>0.22500000000000001</v>
      </c>
      <c r="R3066">
        <v>58.768500000000003</v>
      </c>
      <c r="S3066">
        <v>13.0908</v>
      </c>
      <c r="T3066">
        <v>17.335599999999999</v>
      </c>
      <c r="U3066">
        <v>84.460499999999996</v>
      </c>
      <c r="V3066">
        <v>17.616</v>
      </c>
      <c r="W3066">
        <v>36.727600000000002</v>
      </c>
      <c r="X3066">
        <v>41.787700000000001</v>
      </c>
      <c r="Y3066">
        <v>145.92850000000001</v>
      </c>
      <c r="Z3066">
        <v>19.599</v>
      </c>
      <c r="AA3066">
        <v>24.7</v>
      </c>
      <c r="AB3066">
        <v>44.722299999999997</v>
      </c>
      <c r="AC3066">
        <v>30.658100000000001</v>
      </c>
      <c r="AD3066">
        <v>22.17</v>
      </c>
      <c r="AE3066">
        <v>67.743300000000005</v>
      </c>
      <c r="AF3066">
        <v>26.313300000000002</v>
      </c>
      <c r="AG3066">
        <v>21.811900000000001</v>
      </c>
      <c r="AH3066">
        <v>40.080100000000002</v>
      </c>
      <c r="AI3066">
        <v>15.219900000000001</v>
      </c>
      <c r="AJ3066">
        <v>46.212200000000003</v>
      </c>
      <c r="AK3066" t="e">
        <v>#N/A</v>
      </c>
      <c r="AL3066">
        <v>41.554400000000001</v>
      </c>
      <c r="AM3066">
        <v>42.4116</v>
      </c>
      <c r="AN3066">
        <v>57.241999999999997</v>
      </c>
      <c r="AO3066">
        <v>25.558499999999999</v>
      </c>
      <c r="AP3066">
        <v>22.968499999999999</v>
      </c>
      <c r="AQ3066">
        <v>42.735700000000001</v>
      </c>
      <c r="AR3066">
        <v>30.871099999999998</v>
      </c>
    </row>
    <row r="3067" spans="1:44" x14ac:dyDescent="0.25">
      <c r="A3067" s="1">
        <v>41015</v>
      </c>
      <c r="B3067">
        <v>62.373899999999999</v>
      </c>
      <c r="C3067">
        <v>7.3591499999999996</v>
      </c>
      <c r="D3067">
        <v>21.289899999999999</v>
      </c>
      <c r="E3067">
        <v>43.1541</v>
      </c>
      <c r="F3067">
        <v>24.841200000000001</v>
      </c>
      <c r="G3067">
        <v>60.634300000000003</v>
      </c>
      <c r="H3067">
        <v>23.45</v>
      </c>
      <c r="I3067">
        <v>6.6406999999999998</v>
      </c>
      <c r="J3067">
        <v>52.669199999999996</v>
      </c>
      <c r="K3067">
        <v>76.643900000000002</v>
      </c>
      <c r="L3067">
        <v>71.330799999999996</v>
      </c>
      <c r="M3067">
        <v>14.150600000000001</v>
      </c>
      <c r="N3067">
        <v>26.0275</v>
      </c>
      <c r="O3067">
        <v>25.8124</v>
      </c>
      <c r="P3067">
        <v>37.445300000000003</v>
      </c>
      <c r="Q3067">
        <v>0.191</v>
      </c>
      <c r="R3067">
        <v>60.086199999999998</v>
      </c>
      <c r="S3067">
        <v>13.2295</v>
      </c>
      <c r="T3067">
        <v>17.2212</v>
      </c>
      <c r="U3067">
        <v>87.220600000000005</v>
      </c>
      <c r="V3067">
        <v>17.595500000000001</v>
      </c>
      <c r="W3067">
        <v>37.608499999999999</v>
      </c>
      <c r="X3067">
        <v>42.134799999999998</v>
      </c>
      <c r="Y3067">
        <v>147.25970000000001</v>
      </c>
      <c r="Z3067">
        <v>20.007400000000001</v>
      </c>
      <c r="AA3067">
        <v>24.72</v>
      </c>
      <c r="AB3067">
        <v>45.460799999999999</v>
      </c>
      <c r="AC3067">
        <v>31.036000000000001</v>
      </c>
      <c r="AD3067">
        <v>22.42</v>
      </c>
      <c r="AE3067">
        <v>68.113200000000006</v>
      </c>
      <c r="AF3067">
        <v>26.683399999999999</v>
      </c>
      <c r="AG3067">
        <v>22.2089</v>
      </c>
      <c r="AH3067">
        <v>40.684899999999999</v>
      </c>
      <c r="AI3067">
        <v>15.456200000000001</v>
      </c>
      <c r="AJ3067">
        <v>47.3399</v>
      </c>
      <c r="AK3067" t="e">
        <v>#N/A</v>
      </c>
      <c r="AL3067">
        <v>42.700699999999998</v>
      </c>
      <c r="AM3067">
        <v>42.3065</v>
      </c>
      <c r="AN3067">
        <v>57.844900000000003</v>
      </c>
      <c r="AO3067">
        <v>25.919699999999999</v>
      </c>
      <c r="AP3067">
        <v>22.7486</v>
      </c>
      <c r="AQ3067">
        <v>43.7273</v>
      </c>
      <c r="AR3067">
        <v>31.023599999999998</v>
      </c>
    </row>
    <row r="3068" spans="1:44" x14ac:dyDescent="0.25">
      <c r="A3068" s="1">
        <v>41016</v>
      </c>
      <c r="B3068">
        <v>62.612699999999997</v>
      </c>
      <c r="C3068">
        <v>7.3949199999999999</v>
      </c>
      <c r="D3068">
        <v>21.269600000000001</v>
      </c>
      <c r="E3068">
        <v>43.058300000000003</v>
      </c>
      <c r="F3068">
        <v>24.569199999999999</v>
      </c>
      <c r="G3068">
        <v>63.200899999999997</v>
      </c>
      <c r="H3068">
        <v>23.49</v>
      </c>
      <c r="I3068">
        <v>6.6835000000000004</v>
      </c>
      <c r="J3068">
        <v>53.249400000000001</v>
      </c>
      <c r="K3068">
        <v>77.202799999999996</v>
      </c>
      <c r="L3068">
        <v>72.214699999999993</v>
      </c>
      <c r="M3068">
        <v>14.286799999999999</v>
      </c>
      <c r="N3068">
        <v>26.633400000000002</v>
      </c>
      <c r="O3068">
        <v>26.133800000000001</v>
      </c>
      <c r="P3068">
        <v>37.616300000000003</v>
      </c>
      <c r="Q3068">
        <v>0.22900000000000001</v>
      </c>
      <c r="R3068">
        <v>60.613500000000002</v>
      </c>
      <c r="S3068">
        <v>13.4261</v>
      </c>
      <c r="T3068">
        <v>17.531700000000001</v>
      </c>
      <c r="U3068">
        <v>85.863900000000001</v>
      </c>
      <c r="V3068">
        <v>17.745100000000001</v>
      </c>
      <c r="W3068">
        <v>37.544499999999999</v>
      </c>
      <c r="X3068">
        <v>42.458300000000001</v>
      </c>
      <c r="Y3068">
        <v>149.4564</v>
      </c>
      <c r="Z3068">
        <v>19.888300000000001</v>
      </c>
      <c r="AA3068">
        <v>24.66</v>
      </c>
      <c r="AB3068">
        <v>45.256</v>
      </c>
      <c r="AC3068">
        <v>31.185700000000001</v>
      </c>
      <c r="AD3068">
        <v>22.71</v>
      </c>
      <c r="AE3068">
        <v>67.923699999999997</v>
      </c>
      <c r="AF3068">
        <v>26.854399999999998</v>
      </c>
      <c r="AG3068">
        <v>22.285</v>
      </c>
      <c r="AH3068">
        <v>40.508899999999997</v>
      </c>
      <c r="AI3068">
        <v>15.559200000000001</v>
      </c>
      <c r="AJ3068">
        <v>47.119199999999999</v>
      </c>
      <c r="AK3068" t="e">
        <v>#N/A</v>
      </c>
      <c r="AL3068">
        <v>42.9437</v>
      </c>
      <c r="AM3068">
        <v>42.4998</v>
      </c>
      <c r="AN3068">
        <v>58.3459</v>
      </c>
      <c r="AO3068">
        <v>25.9194</v>
      </c>
      <c r="AP3068">
        <v>22.794899999999998</v>
      </c>
      <c r="AQ3068">
        <v>44.2911</v>
      </c>
      <c r="AR3068">
        <v>31.521799999999999</v>
      </c>
    </row>
    <row r="3069" spans="1:44" x14ac:dyDescent="0.25">
      <c r="A3069" s="1">
        <v>41017</v>
      </c>
      <c r="B3069">
        <v>62.569400000000002</v>
      </c>
      <c r="C3069">
        <v>7.3872400000000003</v>
      </c>
      <c r="D3069">
        <v>21.366700000000002</v>
      </c>
      <c r="E3069">
        <v>43.082599999999999</v>
      </c>
      <c r="F3069">
        <v>24.544599999999999</v>
      </c>
      <c r="G3069">
        <v>63.247700000000002</v>
      </c>
      <c r="H3069">
        <v>23.44</v>
      </c>
      <c r="I3069">
        <v>6.7033800000000001</v>
      </c>
      <c r="J3069">
        <v>53.134099999999997</v>
      </c>
      <c r="K3069">
        <v>78.004199999999997</v>
      </c>
      <c r="L3069">
        <v>72.269099999999995</v>
      </c>
      <c r="M3069">
        <v>14.315099999999999</v>
      </c>
      <c r="N3069">
        <v>26.712599999999998</v>
      </c>
      <c r="O3069">
        <v>26.2896</v>
      </c>
      <c r="P3069">
        <v>37.636600000000001</v>
      </c>
      <c r="Q3069">
        <v>0.224</v>
      </c>
      <c r="R3069">
        <v>61.007399999999997</v>
      </c>
      <c r="S3069">
        <v>13.298999999999999</v>
      </c>
      <c r="T3069">
        <v>17.664400000000001</v>
      </c>
      <c r="U3069">
        <v>84.992199999999997</v>
      </c>
      <c r="V3069">
        <v>17.949200000000001</v>
      </c>
      <c r="W3069">
        <v>37.497100000000003</v>
      </c>
      <c r="X3069">
        <v>42.440199999999997</v>
      </c>
      <c r="Y3069">
        <v>144.6122</v>
      </c>
      <c r="Z3069">
        <v>19.583200000000001</v>
      </c>
      <c r="AA3069">
        <v>25.29</v>
      </c>
      <c r="AB3069">
        <v>44.712299999999999</v>
      </c>
      <c r="AC3069">
        <v>30.844000000000001</v>
      </c>
      <c r="AD3069">
        <v>22.81</v>
      </c>
      <c r="AE3069">
        <v>68.287400000000005</v>
      </c>
      <c r="AF3069">
        <v>26.857500000000002</v>
      </c>
      <c r="AG3069">
        <v>22.138100000000001</v>
      </c>
      <c r="AH3069">
        <v>40.8996</v>
      </c>
      <c r="AI3069">
        <v>15.7036</v>
      </c>
      <c r="AJ3069">
        <v>47.069200000000002</v>
      </c>
      <c r="AK3069" t="e">
        <v>#N/A</v>
      </c>
      <c r="AL3069">
        <v>42.698300000000003</v>
      </c>
      <c r="AM3069">
        <v>42.054099999999998</v>
      </c>
      <c r="AN3069">
        <v>58.490900000000003</v>
      </c>
      <c r="AO3069">
        <v>25.941500000000001</v>
      </c>
      <c r="AP3069">
        <v>22.8066</v>
      </c>
      <c r="AQ3069">
        <v>44.5595</v>
      </c>
      <c r="AR3069">
        <v>31.474900000000002</v>
      </c>
    </row>
    <row r="3070" spans="1:44" x14ac:dyDescent="0.25">
      <c r="A3070" s="1">
        <v>41018</v>
      </c>
      <c r="B3070">
        <v>62.365699999999997</v>
      </c>
      <c r="C3070">
        <v>7.2500799999999996</v>
      </c>
      <c r="D3070">
        <v>21.459099999999999</v>
      </c>
      <c r="E3070">
        <v>42.756599999999999</v>
      </c>
      <c r="F3070">
        <v>24.316500000000001</v>
      </c>
      <c r="G3070">
        <v>61.107500000000002</v>
      </c>
      <c r="H3070">
        <v>23.5</v>
      </c>
      <c r="I3070">
        <v>6.5941599999999996</v>
      </c>
      <c r="J3070">
        <v>52.722499999999997</v>
      </c>
      <c r="K3070">
        <v>76.974500000000006</v>
      </c>
      <c r="L3070">
        <v>71.6922</v>
      </c>
      <c r="M3070">
        <v>14.2121</v>
      </c>
      <c r="N3070">
        <v>26.5517</v>
      </c>
      <c r="O3070">
        <v>26.179500000000001</v>
      </c>
      <c r="P3070">
        <v>37.190199999999997</v>
      </c>
      <c r="Q3070">
        <v>0.20300000000000001</v>
      </c>
      <c r="R3070">
        <v>60.705500000000001</v>
      </c>
      <c r="S3070">
        <v>13.334</v>
      </c>
      <c r="T3070">
        <v>17.5715</v>
      </c>
      <c r="U3070">
        <v>83.762</v>
      </c>
      <c r="V3070">
        <v>17.8003</v>
      </c>
      <c r="W3070">
        <v>37.336100000000002</v>
      </c>
      <c r="X3070">
        <v>41.935200000000002</v>
      </c>
      <c r="Y3070">
        <v>144.2413</v>
      </c>
      <c r="Z3070">
        <v>19.4114</v>
      </c>
      <c r="AA3070">
        <v>24.66</v>
      </c>
      <c r="AB3070">
        <v>44.573599999999999</v>
      </c>
      <c r="AC3070">
        <v>30.810600000000001</v>
      </c>
      <c r="AD3070">
        <v>22.74</v>
      </c>
      <c r="AE3070">
        <v>66.877899999999997</v>
      </c>
      <c r="AF3070">
        <v>26.843900000000001</v>
      </c>
      <c r="AG3070">
        <v>22.057500000000001</v>
      </c>
      <c r="AH3070">
        <v>40.569800000000001</v>
      </c>
      <c r="AI3070">
        <v>15.631500000000001</v>
      </c>
      <c r="AJ3070">
        <v>46.967399999999998</v>
      </c>
      <c r="AK3070" t="e">
        <v>#N/A</v>
      </c>
      <c r="AL3070">
        <v>44.323099999999997</v>
      </c>
      <c r="AM3070">
        <v>43.097000000000001</v>
      </c>
      <c r="AN3070">
        <v>57.945599999999999</v>
      </c>
      <c r="AO3070">
        <v>26.292999999999999</v>
      </c>
      <c r="AP3070">
        <v>22.708200000000001</v>
      </c>
      <c r="AQ3070">
        <v>44.360599999999998</v>
      </c>
      <c r="AR3070">
        <v>31.187799999999999</v>
      </c>
    </row>
    <row r="3071" spans="1:44" x14ac:dyDescent="0.25">
      <c r="A3071" s="1">
        <v>41019</v>
      </c>
      <c r="B3071">
        <v>62.349299999999999</v>
      </c>
      <c r="C3071">
        <v>7.1475299999999997</v>
      </c>
      <c r="D3071">
        <v>21.360299999999999</v>
      </c>
      <c r="E3071">
        <v>42.324599999999997</v>
      </c>
      <c r="F3071">
        <v>23.964200000000002</v>
      </c>
      <c r="G3071">
        <v>59.124400000000001</v>
      </c>
      <c r="H3071">
        <v>23.44</v>
      </c>
      <c r="I3071">
        <v>6.2354200000000004</v>
      </c>
      <c r="J3071">
        <v>52.620899999999999</v>
      </c>
      <c r="K3071">
        <v>76.619100000000003</v>
      </c>
      <c r="L3071">
        <v>71.123199999999997</v>
      </c>
      <c r="M3071">
        <v>14.1015</v>
      </c>
      <c r="N3071">
        <v>25.6129</v>
      </c>
      <c r="O3071">
        <v>26.078199999999999</v>
      </c>
      <c r="P3071">
        <v>36.898299999999999</v>
      </c>
      <c r="Q3071">
        <v>0.186</v>
      </c>
      <c r="R3071">
        <v>60.231900000000003</v>
      </c>
      <c r="S3071">
        <v>13.3789</v>
      </c>
      <c r="T3071">
        <v>17.1325</v>
      </c>
      <c r="U3071">
        <v>82.240600000000001</v>
      </c>
      <c r="V3071">
        <v>17.514299999999999</v>
      </c>
      <c r="W3071">
        <v>36.964300000000001</v>
      </c>
      <c r="X3071">
        <v>42.595100000000002</v>
      </c>
      <c r="Y3071">
        <v>143.14680000000001</v>
      </c>
      <c r="Z3071">
        <v>19.192900000000002</v>
      </c>
      <c r="AA3071">
        <v>24.48</v>
      </c>
      <c r="AB3071">
        <v>44.692399999999999</v>
      </c>
      <c r="AC3071">
        <v>30.209399999999999</v>
      </c>
      <c r="AD3071">
        <v>22.78</v>
      </c>
      <c r="AE3071">
        <v>66.8001</v>
      </c>
      <c r="AF3071">
        <v>26.885000000000002</v>
      </c>
      <c r="AG3071">
        <v>22.8751</v>
      </c>
      <c r="AH3071">
        <v>40.669800000000002</v>
      </c>
      <c r="AI3071">
        <v>15.662100000000001</v>
      </c>
      <c r="AJ3071">
        <v>47.247900000000001</v>
      </c>
      <c r="AK3071" t="e">
        <v>#N/A</v>
      </c>
      <c r="AL3071">
        <v>44.715200000000003</v>
      </c>
      <c r="AM3071">
        <v>43.333300000000001</v>
      </c>
      <c r="AN3071">
        <v>57.908900000000003</v>
      </c>
      <c r="AO3071">
        <v>26.478300000000001</v>
      </c>
      <c r="AP3071">
        <v>22.4923</v>
      </c>
      <c r="AQ3071">
        <v>44.503</v>
      </c>
      <c r="AR3071">
        <v>31.1358</v>
      </c>
    </row>
    <row r="3072" spans="1:44" x14ac:dyDescent="0.25">
      <c r="A3072" s="1">
        <v>41022</v>
      </c>
      <c r="B3072">
        <v>62.388300000000001</v>
      </c>
      <c r="C3072">
        <v>7.1289600000000002</v>
      </c>
      <c r="D3072">
        <v>21.3721</v>
      </c>
      <c r="E3072">
        <v>42.424999999999997</v>
      </c>
      <c r="F3072">
        <v>24.098099999999999</v>
      </c>
      <c r="G3072">
        <v>59.266300000000001</v>
      </c>
      <c r="H3072">
        <v>23.51</v>
      </c>
      <c r="I3072">
        <v>6.1294500000000003</v>
      </c>
      <c r="J3072">
        <v>52.369300000000003</v>
      </c>
      <c r="K3072">
        <v>76.382000000000005</v>
      </c>
      <c r="L3072">
        <v>71.397800000000004</v>
      </c>
      <c r="M3072">
        <v>14.003299999999999</v>
      </c>
      <c r="N3072">
        <v>25.245999999999999</v>
      </c>
      <c r="O3072">
        <v>26.043900000000001</v>
      </c>
      <c r="P3072">
        <v>36.5062</v>
      </c>
      <c r="Q3072">
        <v>0.217</v>
      </c>
      <c r="R3072">
        <v>60.7883</v>
      </c>
      <c r="S3072">
        <v>13.239699999999999</v>
      </c>
      <c r="T3072">
        <v>16.738099999999999</v>
      </c>
      <c r="U3072">
        <v>82.115600000000001</v>
      </c>
      <c r="V3072">
        <v>17.423400000000001</v>
      </c>
      <c r="W3072">
        <v>36.876199999999997</v>
      </c>
      <c r="X3072">
        <v>42.656100000000002</v>
      </c>
      <c r="Y3072">
        <v>143.10579999999999</v>
      </c>
      <c r="Z3072">
        <v>19.177199999999999</v>
      </c>
      <c r="AA3072">
        <v>24.15</v>
      </c>
      <c r="AB3072">
        <v>44.660400000000003</v>
      </c>
      <c r="AC3072">
        <v>30.4421</v>
      </c>
      <c r="AD3072">
        <v>22.49</v>
      </c>
      <c r="AE3072">
        <v>66.585800000000006</v>
      </c>
      <c r="AF3072">
        <v>26.6891</v>
      </c>
      <c r="AG3072">
        <v>22.768699999999999</v>
      </c>
      <c r="AH3072">
        <v>40.482399999999998</v>
      </c>
      <c r="AI3072">
        <v>15.6092</v>
      </c>
      <c r="AJ3072">
        <v>46.8626</v>
      </c>
      <c r="AK3072" t="e">
        <v>#N/A</v>
      </c>
      <c r="AL3072">
        <v>45.037399999999998</v>
      </c>
      <c r="AM3072">
        <v>43.300400000000003</v>
      </c>
      <c r="AN3072">
        <v>57.280200000000001</v>
      </c>
      <c r="AO3072">
        <v>26.491399999999999</v>
      </c>
      <c r="AP3072">
        <v>22.0534</v>
      </c>
      <c r="AQ3072">
        <v>42.626399999999997</v>
      </c>
      <c r="AR3072">
        <v>31.029299999999999</v>
      </c>
    </row>
    <row r="3073" spans="1:44" x14ac:dyDescent="0.25">
      <c r="A3073" s="1">
        <v>41023</v>
      </c>
      <c r="B3073">
        <v>63.217700000000001</v>
      </c>
      <c r="C3073">
        <v>7.1348900000000004</v>
      </c>
      <c r="D3073">
        <v>21.283100000000001</v>
      </c>
      <c r="E3073">
        <v>42.557299999999998</v>
      </c>
      <c r="F3073">
        <v>24.275400000000001</v>
      </c>
      <c r="G3073">
        <v>57.950099999999999</v>
      </c>
      <c r="H3073">
        <v>24.12</v>
      </c>
      <c r="I3073">
        <v>6.1379099999999998</v>
      </c>
      <c r="J3073">
        <v>52.500999999999998</v>
      </c>
      <c r="K3073">
        <v>77.277299999999997</v>
      </c>
      <c r="L3073">
        <v>71.645300000000006</v>
      </c>
      <c r="M3073">
        <v>13.786799999999999</v>
      </c>
      <c r="N3073">
        <v>25.3171</v>
      </c>
      <c r="O3073">
        <v>26.136099999999999</v>
      </c>
      <c r="P3073">
        <v>37.0274</v>
      </c>
      <c r="Q3073">
        <v>0.20100000000000001</v>
      </c>
      <c r="R3073">
        <v>61.0886</v>
      </c>
      <c r="S3073">
        <v>13.5351</v>
      </c>
      <c r="T3073">
        <v>16.656300000000002</v>
      </c>
      <c r="U3073">
        <v>83.658600000000007</v>
      </c>
      <c r="V3073">
        <v>17.505500000000001</v>
      </c>
      <c r="W3073">
        <v>36.8857</v>
      </c>
      <c r="X3073">
        <v>43.0837</v>
      </c>
      <c r="Y3073">
        <v>143.7715</v>
      </c>
      <c r="Z3073">
        <v>19.035900000000002</v>
      </c>
      <c r="AA3073">
        <v>24.07</v>
      </c>
      <c r="AB3073">
        <v>44.8399</v>
      </c>
      <c r="AC3073">
        <v>30.677499999999998</v>
      </c>
      <c r="AD3073">
        <v>22.78</v>
      </c>
      <c r="AE3073">
        <v>66.015299999999996</v>
      </c>
      <c r="AF3073">
        <v>26.628299999999999</v>
      </c>
      <c r="AG3073">
        <v>22.575399999999998</v>
      </c>
      <c r="AH3073">
        <v>39.286099999999998</v>
      </c>
      <c r="AI3073">
        <v>15.7476</v>
      </c>
      <c r="AJ3073">
        <v>47.001399999999997</v>
      </c>
      <c r="AK3073" t="e">
        <v>#N/A</v>
      </c>
      <c r="AL3073">
        <v>45.263300000000001</v>
      </c>
      <c r="AM3073">
        <v>42.858699999999999</v>
      </c>
      <c r="AN3073">
        <v>57.221299999999999</v>
      </c>
      <c r="AO3073">
        <v>27.068300000000001</v>
      </c>
      <c r="AP3073">
        <v>22.157800000000002</v>
      </c>
      <c r="AQ3073">
        <v>41.264899999999997</v>
      </c>
      <c r="AR3073">
        <v>31.0838</v>
      </c>
    </row>
    <row r="3074" spans="1:44" x14ac:dyDescent="0.25">
      <c r="A3074" s="1">
        <v>41024</v>
      </c>
      <c r="B3074">
        <v>63.222999999999999</v>
      </c>
      <c r="C3074">
        <v>7.2283099999999996</v>
      </c>
      <c r="D3074">
        <v>21.203900000000001</v>
      </c>
      <c r="E3074">
        <v>43.354199999999999</v>
      </c>
      <c r="F3074">
        <v>24.5137</v>
      </c>
      <c r="G3074">
        <v>62.877699999999997</v>
      </c>
      <c r="H3074">
        <v>24.1</v>
      </c>
      <c r="I3074">
        <v>6.1542399999999997</v>
      </c>
      <c r="J3074">
        <v>55.087899999999998</v>
      </c>
      <c r="K3074">
        <v>73.489999999999995</v>
      </c>
      <c r="L3074">
        <v>71.969399999999993</v>
      </c>
      <c r="M3074">
        <v>13.789300000000001</v>
      </c>
      <c r="N3074">
        <v>25.427199999999999</v>
      </c>
      <c r="O3074">
        <v>26.331700000000001</v>
      </c>
      <c r="P3074">
        <v>37.6858</v>
      </c>
      <c r="Q3074">
        <v>0.20100000000000001</v>
      </c>
      <c r="R3074">
        <v>61.261400000000002</v>
      </c>
      <c r="S3074">
        <v>13.4269</v>
      </c>
      <c r="T3074">
        <v>16.9041</v>
      </c>
      <c r="U3074">
        <v>83.278599999999997</v>
      </c>
      <c r="V3074">
        <v>17.7242</v>
      </c>
      <c r="W3074">
        <v>37.247999999999998</v>
      </c>
      <c r="X3074">
        <v>43.3309</v>
      </c>
      <c r="Y3074">
        <v>145.83920000000001</v>
      </c>
      <c r="Z3074">
        <v>19.353100000000001</v>
      </c>
      <c r="AA3074">
        <v>24.37</v>
      </c>
      <c r="AB3074">
        <v>45.1496</v>
      </c>
      <c r="AC3074">
        <v>30.488199999999999</v>
      </c>
      <c r="AD3074">
        <v>22.95</v>
      </c>
      <c r="AE3074">
        <v>66.228499999999997</v>
      </c>
      <c r="AF3074">
        <v>26.648499999999999</v>
      </c>
      <c r="AG3074">
        <v>22.695900000000002</v>
      </c>
      <c r="AH3074">
        <v>39.988500000000002</v>
      </c>
      <c r="AI3074">
        <v>15.8674</v>
      </c>
      <c r="AJ3074">
        <v>47.061700000000002</v>
      </c>
      <c r="AK3074" t="e">
        <v>#N/A</v>
      </c>
      <c r="AL3074">
        <v>45.4009</v>
      </c>
      <c r="AM3074">
        <v>42.8217</v>
      </c>
      <c r="AN3074">
        <v>56.997799999999998</v>
      </c>
      <c r="AO3074">
        <v>26.962399999999999</v>
      </c>
      <c r="AP3074">
        <v>22.613299999999999</v>
      </c>
      <c r="AQ3074">
        <v>40.8324</v>
      </c>
      <c r="AR3074">
        <v>31.3598</v>
      </c>
    </row>
    <row r="3075" spans="1:44" x14ac:dyDescent="0.25">
      <c r="A3075" s="1">
        <v>41025</v>
      </c>
      <c r="B3075">
        <v>63.55</v>
      </c>
      <c r="C3075">
        <v>7.2528100000000002</v>
      </c>
      <c r="D3075">
        <v>21.349900000000002</v>
      </c>
      <c r="E3075">
        <v>43.824800000000003</v>
      </c>
      <c r="F3075">
        <v>25.153700000000001</v>
      </c>
      <c r="G3075">
        <v>62.597900000000003</v>
      </c>
      <c r="H3075">
        <v>24.42</v>
      </c>
      <c r="I3075">
        <v>6.1574900000000001</v>
      </c>
      <c r="J3075">
        <v>54.986199999999997</v>
      </c>
      <c r="K3075">
        <v>74.114500000000007</v>
      </c>
      <c r="L3075">
        <v>73.561800000000005</v>
      </c>
      <c r="M3075">
        <v>13.857699999999999</v>
      </c>
      <c r="N3075">
        <v>25.560700000000001</v>
      </c>
      <c r="O3075">
        <v>26.587700000000002</v>
      </c>
      <c r="P3075">
        <v>37.618099999999998</v>
      </c>
      <c r="Q3075">
        <v>0.2</v>
      </c>
      <c r="R3075">
        <v>60.669800000000002</v>
      </c>
      <c r="S3075">
        <v>13.535</v>
      </c>
      <c r="T3075">
        <v>17.189699999999998</v>
      </c>
      <c r="U3075">
        <v>83.645399999999995</v>
      </c>
      <c r="V3075">
        <v>17.740600000000001</v>
      </c>
      <c r="W3075">
        <v>37.194000000000003</v>
      </c>
      <c r="X3075">
        <v>43.673699999999997</v>
      </c>
      <c r="Y3075">
        <v>147.1789</v>
      </c>
      <c r="Z3075">
        <v>19.5898</v>
      </c>
      <c r="AA3075">
        <v>24.86</v>
      </c>
      <c r="AB3075">
        <v>45.343000000000004</v>
      </c>
      <c r="AC3075">
        <v>30.9193</v>
      </c>
      <c r="AD3075">
        <v>22.94</v>
      </c>
      <c r="AE3075">
        <v>66.607399999999998</v>
      </c>
      <c r="AF3075">
        <v>26.658100000000001</v>
      </c>
      <c r="AG3075">
        <v>22.616900000000001</v>
      </c>
      <c r="AH3075">
        <v>40.445</v>
      </c>
      <c r="AI3075">
        <v>15.981299999999999</v>
      </c>
      <c r="AJ3075">
        <v>47.015599999999999</v>
      </c>
      <c r="AK3075" t="e">
        <v>#N/A</v>
      </c>
      <c r="AL3075">
        <v>46.074300000000001</v>
      </c>
      <c r="AM3075">
        <v>42.429099999999998</v>
      </c>
      <c r="AN3075">
        <v>57.986699999999999</v>
      </c>
      <c r="AO3075">
        <v>27.394500000000001</v>
      </c>
      <c r="AP3075">
        <v>22.857600000000001</v>
      </c>
      <c r="AQ3075">
        <v>41.935699999999997</v>
      </c>
      <c r="AR3075">
        <v>31.822800000000001</v>
      </c>
    </row>
    <row r="3076" spans="1:44" x14ac:dyDescent="0.25">
      <c r="A3076" s="1">
        <v>41026</v>
      </c>
      <c r="B3076">
        <v>63.511099999999999</v>
      </c>
      <c r="C3076">
        <v>7.1643499999999998</v>
      </c>
      <c r="D3076">
        <v>21.460999999999999</v>
      </c>
      <c r="E3076">
        <v>44.204500000000003</v>
      </c>
      <c r="F3076">
        <v>25.6861</v>
      </c>
      <c r="G3076">
        <v>62.048000000000002</v>
      </c>
      <c r="H3076">
        <v>24.63</v>
      </c>
      <c r="I3076">
        <v>6.1361400000000001</v>
      </c>
      <c r="J3076">
        <v>55.127699999999997</v>
      </c>
      <c r="K3076">
        <v>74.156599999999997</v>
      </c>
      <c r="L3076">
        <v>73.470100000000002</v>
      </c>
      <c r="M3076">
        <v>14.111499999999999</v>
      </c>
      <c r="N3076">
        <v>25.247299999999999</v>
      </c>
      <c r="O3076">
        <v>26.882300000000001</v>
      </c>
      <c r="P3076">
        <v>37.564300000000003</v>
      </c>
      <c r="Q3076">
        <v>0.20100000000000001</v>
      </c>
      <c r="R3076">
        <v>60.612699999999997</v>
      </c>
      <c r="S3076">
        <v>13.6309</v>
      </c>
      <c r="T3076">
        <v>17.033999999999999</v>
      </c>
      <c r="U3076">
        <v>83.447400000000002</v>
      </c>
      <c r="V3076">
        <v>17.636399999999998</v>
      </c>
      <c r="W3076">
        <v>37.2119</v>
      </c>
      <c r="X3076">
        <v>43.834800000000001</v>
      </c>
      <c r="Y3076">
        <v>147.90280000000001</v>
      </c>
      <c r="Z3076">
        <v>19.680099999999999</v>
      </c>
      <c r="AA3076">
        <v>25</v>
      </c>
      <c r="AB3076">
        <v>45.357900000000001</v>
      </c>
      <c r="AC3076">
        <v>30.562100000000001</v>
      </c>
      <c r="AD3076">
        <v>23.28</v>
      </c>
      <c r="AE3076">
        <v>67.613100000000003</v>
      </c>
      <c r="AF3076">
        <v>26.622900000000001</v>
      </c>
      <c r="AG3076">
        <v>22.5016</v>
      </c>
      <c r="AH3076">
        <v>40.508400000000002</v>
      </c>
      <c r="AI3076">
        <v>15.978199999999999</v>
      </c>
      <c r="AJ3076">
        <v>45.259099999999997</v>
      </c>
      <c r="AK3076" t="e">
        <v>#N/A</v>
      </c>
      <c r="AL3076">
        <v>45.485399999999998</v>
      </c>
      <c r="AM3076">
        <v>42.050199999999997</v>
      </c>
      <c r="AN3076">
        <v>58.459899999999998</v>
      </c>
      <c r="AO3076">
        <v>27.4269</v>
      </c>
      <c r="AP3076">
        <v>22.894600000000001</v>
      </c>
      <c r="AQ3076">
        <v>41.9482</v>
      </c>
      <c r="AR3076">
        <v>31.7818</v>
      </c>
    </row>
    <row r="3077" spans="1:44" x14ac:dyDescent="0.25">
      <c r="A3077" s="1">
        <v>41029</v>
      </c>
      <c r="B3077">
        <v>63.583199999999998</v>
      </c>
      <c r="C3077">
        <v>7.1577400000000004</v>
      </c>
      <c r="D3077">
        <v>21.538799999999998</v>
      </c>
      <c r="E3077">
        <v>44.284100000000002</v>
      </c>
      <c r="F3077">
        <v>25.394400000000001</v>
      </c>
      <c r="G3077">
        <v>60.159100000000002</v>
      </c>
      <c r="H3077">
        <v>24.82</v>
      </c>
      <c r="I3077">
        <v>6.0388299999999999</v>
      </c>
      <c r="J3077">
        <v>54.854599999999998</v>
      </c>
      <c r="K3077">
        <v>72.969899999999996</v>
      </c>
      <c r="L3077">
        <v>73.802800000000005</v>
      </c>
      <c r="M3077">
        <v>14.251200000000001</v>
      </c>
      <c r="N3077">
        <v>24.932700000000001</v>
      </c>
      <c r="O3077">
        <v>26.803999999999998</v>
      </c>
      <c r="P3077">
        <v>37.424900000000001</v>
      </c>
      <c r="Q3077">
        <v>0.2</v>
      </c>
      <c r="R3077">
        <v>60.864699999999999</v>
      </c>
      <c r="S3077">
        <v>13.5084</v>
      </c>
      <c r="T3077">
        <v>16.6692</v>
      </c>
      <c r="U3077">
        <v>84.082499999999996</v>
      </c>
      <c r="V3077">
        <v>17.663499999999999</v>
      </c>
      <c r="W3077">
        <v>37.139400000000002</v>
      </c>
      <c r="X3077">
        <v>43.433599999999998</v>
      </c>
      <c r="Y3077">
        <v>148.26400000000001</v>
      </c>
      <c r="Z3077">
        <v>19.712800000000001</v>
      </c>
      <c r="AA3077">
        <v>24.62</v>
      </c>
      <c r="AB3077">
        <v>45.5914</v>
      </c>
      <c r="AC3077">
        <v>30.342600000000001</v>
      </c>
      <c r="AD3077">
        <v>23.47</v>
      </c>
      <c r="AE3077">
        <v>67.738500000000002</v>
      </c>
      <c r="AF3077">
        <v>27.1937</v>
      </c>
      <c r="AG3077">
        <v>22.5518</v>
      </c>
      <c r="AH3077">
        <v>41.005200000000002</v>
      </c>
      <c r="AI3077">
        <v>15.871600000000001</v>
      </c>
      <c r="AJ3077">
        <v>44.747900000000001</v>
      </c>
      <c r="AK3077" t="e">
        <v>#N/A</v>
      </c>
      <c r="AL3077">
        <v>45.757599999999996</v>
      </c>
      <c r="AM3077">
        <v>40.8185</v>
      </c>
      <c r="AN3077">
        <v>58.269399999999997</v>
      </c>
      <c r="AO3077">
        <v>27.560400000000001</v>
      </c>
      <c r="AP3077">
        <v>22.820399999999999</v>
      </c>
      <c r="AQ3077">
        <v>41.910400000000003</v>
      </c>
      <c r="AR3077">
        <v>31.6418</v>
      </c>
    </row>
    <row r="3078" spans="1:44" x14ac:dyDescent="0.25">
      <c r="A3078" s="1">
        <v>41031</v>
      </c>
      <c r="B3078">
        <v>64.099599999999995</v>
      </c>
      <c r="C3078">
        <v>7.2029399999999999</v>
      </c>
      <c r="D3078">
        <v>21.782599999999999</v>
      </c>
      <c r="E3078">
        <v>45.185699999999997</v>
      </c>
      <c r="F3078">
        <v>26.103100000000001</v>
      </c>
      <c r="G3078">
        <v>60.746699999999997</v>
      </c>
      <c r="H3078">
        <v>25.12</v>
      </c>
      <c r="I3078">
        <v>6.11449</v>
      </c>
      <c r="J3078">
        <v>55.531999999999996</v>
      </c>
      <c r="K3078">
        <v>73.331100000000006</v>
      </c>
      <c r="L3078">
        <v>74.596900000000005</v>
      </c>
      <c r="M3078">
        <v>14.1172</v>
      </c>
      <c r="N3078">
        <v>24.828299999999999</v>
      </c>
      <c r="O3078">
        <v>27.270299999999999</v>
      </c>
      <c r="P3078">
        <v>37.809399999999997</v>
      </c>
      <c r="Q3078">
        <v>0.189</v>
      </c>
      <c r="R3078">
        <v>61.150100000000002</v>
      </c>
      <c r="S3078">
        <v>13.7257</v>
      </c>
      <c r="T3078">
        <v>16.723500000000001</v>
      </c>
      <c r="U3078">
        <v>83.599900000000005</v>
      </c>
      <c r="V3078">
        <v>18.126999999999999</v>
      </c>
      <c r="W3078">
        <v>38.037999999999997</v>
      </c>
      <c r="X3078">
        <v>43.6937</v>
      </c>
      <c r="Y3078">
        <v>149.90729999999999</v>
      </c>
      <c r="Z3078">
        <v>20.3858</v>
      </c>
      <c r="AA3078">
        <v>24.76</v>
      </c>
      <c r="AB3078">
        <v>46.041699999999999</v>
      </c>
      <c r="AC3078">
        <v>30.6907</v>
      </c>
      <c r="AD3078">
        <v>23.63</v>
      </c>
      <c r="AE3078">
        <v>68.208699999999993</v>
      </c>
      <c r="AF3078">
        <v>27.400500000000001</v>
      </c>
      <c r="AG3078">
        <v>22.541899999999998</v>
      </c>
      <c r="AH3078">
        <v>42.153399999999998</v>
      </c>
      <c r="AI3078">
        <v>15.804600000000001</v>
      </c>
      <c r="AJ3078">
        <v>45.2714</v>
      </c>
      <c r="AK3078" t="e">
        <v>#N/A</v>
      </c>
      <c r="AL3078">
        <v>46.3476</v>
      </c>
      <c r="AM3078">
        <v>41.449599999999997</v>
      </c>
      <c r="AN3078">
        <v>58.573</v>
      </c>
      <c r="AO3078">
        <v>27.8857</v>
      </c>
      <c r="AP3078">
        <v>22.8171</v>
      </c>
      <c r="AQ3078">
        <v>42.247</v>
      </c>
      <c r="AR3078">
        <v>32.159399999999998</v>
      </c>
    </row>
    <row r="3079" spans="1:44" x14ac:dyDescent="0.25">
      <c r="A3079" s="1">
        <v>41032</v>
      </c>
      <c r="B3079">
        <v>64.045599999999993</v>
      </c>
      <c r="C3079">
        <v>7.0963000000000003</v>
      </c>
      <c r="D3079">
        <v>21.917100000000001</v>
      </c>
      <c r="E3079">
        <v>45.072600000000001</v>
      </c>
      <c r="F3079">
        <v>25.653099999999998</v>
      </c>
      <c r="G3079">
        <v>60.352200000000003</v>
      </c>
      <c r="H3079">
        <v>25.09</v>
      </c>
      <c r="I3079">
        <v>5.9982899999999999</v>
      </c>
      <c r="J3079">
        <v>55.256599999999999</v>
      </c>
      <c r="K3079">
        <v>71.974400000000003</v>
      </c>
      <c r="L3079">
        <v>73.917100000000005</v>
      </c>
      <c r="M3079">
        <v>14.0404</v>
      </c>
      <c r="N3079">
        <v>24.681999999999999</v>
      </c>
      <c r="O3079">
        <v>27.385899999999999</v>
      </c>
      <c r="P3079">
        <v>37.543399999999998</v>
      </c>
      <c r="Q3079">
        <v>0.21</v>
      </c>
      <c r="R3079">
        <v>60.796999999999997</v>
      </c>
      <c r="S3079">
        <v>13.6229</v>
      </c>
      <c r="T3079">
        <v>16.324999999999999</v>
      </c>
      <c r="U3079">
        <v>82.003900000000002</v>
      </c>
      <c r="V3079">
        <v>17.584900000000001</v>
      </c>
      <c r="W3079">
        <v>37.887900000000002</v>
      </c>
      <c r="X3079">
        <v>43.597700000000003</v>
      </c>
      <c r="Y3079">
        <v>149.4075</v>
      </c>
      <c r="Z3079">
        <v>20.076599999999999</v>
      </c>
      <c r="AA3079">
        <v>24.86</v>
      </c>
      <c r="AB3079">
        <v>46.076799999999999</v>
      </c>
      <c r="AC3079">
        <v>30.574400000000001</v>
      </c>
      <c r="AD3079">
        <v>23.39</v>
      </c>
      <c r="AE3079">
        <v>67.921300000000002</v>
      </c>
      <c r="AF3079">
        <v>27.333500000000001</v>
      </c>
      <c r="AG3079">
        <v>22.5273</v>
      </c>
      <c r="AH3079">
        <v>42.223399999999998</v>
      </c>
      <c r="AI3079">
        <v>15.7723</v>
      </c>
      <c r="AJ3079">
        <v>45.674300000000002</v>
      </c>
      <c r="AK3079" t="e">
        <v>#N/A</v>
      </c>
      <c r="AL3079">
        <v>46.383000000000003</v>
      </c>
      <c r="AM3079">
        <v>40.786799999999999</v>
      </c>
      <c r="AN3079">
        <v>58.148800000000001</v>
      </c>
      <c r="AO3079">
        <v>27.930199999999999</v>
      </c>
      <c r="AP3079">
        <v>21.751100000000001</v>
      </c>
      <c r="AQ3079">
        <v>42.258400000000002</v>
      </c>
      <c r="AR3079">
        <v>32.378500000000003</v>
      </c>
    </row>
    <row r="3080" spans="1:44" x14ac:dyDescent="0.25">
      <c r="A3080" s="1">
        <v>41033</v>
      </c>
      <c r="B3080">
        <v>63.486199999999997</v>
      </c>
      <c r="C3080">
        <v>6.9359099999999998</v>
      </c>
      <c r="D3080">
        <v>21.821300000000001</v>
      </c>
      <c r="E3080">
        <v>44.479300000000002</v>
      </c>
      <c r="F3080">
        <v>24.651900000000001</v>
      </c>
      <c r="G3080">
        <v>58.593200000000003</v>
      </c>
      <c r="H3080">
        <v>25.11</v>
      </c>
      <c r="I3080">
        <v>5.7993399999999999</v>
      </c>
      <c r="J3080">
        <v>54.507199999999997</v>
      </c>
      <c r="K3080">
        <v>70.331800000000001</v>
      </c>
      <c r="L3080">
        <v>72.284400000000005</v>
      </c>
      <c r="M3080">
        <v>13.6038</v>
      </c>
      <c r="N3080">
        <v>23.9969</v>
      </c>
      <c r="O3080">
        <v>27.211600000000001</v>
      </c>
      <c r="P3080">
        <v>37.257100000000001</v>
      </c>
      <c r="Q3080">
        <v>0.192</v>
      </c>
      <c r="R3080">
        <v>59.989199999999997</v>
      </c>
      <c r="S3080">
        <v>13.4261</v>
      </c>
      <c r="T3080">
        <v>16.3065</v>
      </c>
      <c r="U3080">
        <v>80.081400000000002</v>
      </c>
      <c r="V3080">
        <v>17.4221</v>
      </c>
      <c r="W3080">
        <v>37.494</v>
      </c>
      <c r="X3080">
        <v>42.732100000000003</v>
      </c>
      <c r="Y3080">
        <v>147.6841</v>
      </c>
      <c r="Z3080">
        <v>19.5992</v>
      </c>
      <c r="AA3080">
        <v>24.47</v>
      </c>
      <c r="AB3080">
        <v>45.622399999999999</v>
      </c>
      <c r="AC3080">
        <v>29.6584</v>
      </c>
      <c r="AD3080">
        <v>23.37</v>
      </c>
      <c r="AE3080">
        <v>67.056399999999996</v>
      </c>
      <c r="AF3080">
        <v>27.084599999999998</v>
      </c>
      <c r="AG3080">
        <v>21.9589</v>
      </c>
      <c r="AH3080">
        <v>41.239199999999997</v>
      </c>
      <c r="AI3080">
        <v>15.608000000000001</v>
      </c>
      <c r="AJ3080">
        <v>45.480200000000004</v>
      </c>
      <c r="AK3080" t="e">
        <v>#N/A</v>
      </c>
      <c r="AL3080">
        <v>46.172199999999997</v>
      </c>
      <c r="AM3080">
        <v>40.0274</v>
      </c>
      <c r="AN3080">
        <v>57.081899999999997</v>
      </c>
      <c r="AO3080">
        <v>27.65</v>
      </c>
      <c r="AP3080">
        <v>21.9938</v>
      </c>
      <c r="AQ3080">
        <v>42.021799999999999</v>
      </c>
      <c r="AR3080">
        <v>31.706299999999999</v>
      </c>
    </row>
    <row r="3081" spans="1:44" x14ac:dyDescent="0.25">
      <c r="A3081" s="1">
        <v>41036</v>
      </c>
      <c r="B3081">
        <v>63.4923</v>
      </c>
      <c r="C3081">
        <v>6.95885</v>
      </c>
      <c r="D3081">
        <v>21.831099999999999</v>
      </c>
      <c r="E3081">
        <v>44.817100000000003</v>
      </c>
      <c r="F3081">
        <v>24.0901</v>
      </c>
      <c r="G3081">
        <v>59.4801</v>
      </c>
      <c r="H3081">
        <v>25.29</v>
      </c>
      <c r="I3081">
        <v>6.0095099999999997</v>
      </c>
      <c r="J3081">
        <v>55.008099999999999</v>
      </c>
      <c r="K3081">
        <v>69.966200000000001</v>
      </c>
      <c r="L3081">
        <v>72.545599999999993</v>
      </c>
      <c r="M3081">
        <v>13.6785</v>
      </c>
      <c r="N3081">
        <v>24.232800000000001</v>
      </c>
      <c r="O3081">
        <v>27.518000000000001</v>
      </c>
      <c r="P3081">
        <v>37.433599999999998</v>
      </c>
      <c r="Q3081">
        <v>0.219</v>
      </c>
      <c r="R3081">
        <v>60.380600000000001</v>
      </c>
      <c r="S3081">
        <v>13.514099999999999</v>
      </c>
      <c r="T3081">
        <v>16.467199999999998</v>
      </c>
      <c r="U3081">
        <v>81.466999999999999</v>
      </c>
      <c r="V3081">
        <v>17.2651</v>
      </c>
      <c r="W3081">
        <v>37.364400000000003</v>
      </c>
      <c r="X3081">
        <v>43.209099999999999</v>
      </c>
      <c r="Y3081">
        <v>147.9057</v>
      </c>
      <c r="Z3081">
        <v>19.649000000000001</v>
      </c>
      <c r="AA3081">
        <v>24</v>
      </c>
      <c r="AB3081">
        <v>46.011600000000001</v>
      </c>
      <c r="AC3081">
        <v>29.905100000000001</v>
      </c>
      <c r="AD3081">
        <v>23.6</v>
      </c>
      <c r="AE3081">
        <v>67.311999999999998</v>
      </c>
      <c r="AF3081">
        <v>27.079499999999999</v>
      </c>
      <c r="AG3081">
        <v>21.8901</v>
      </c>
      <c r="AH3081">
        <v>41.407499999999999</v>
      </c>
      <c r="AI3081">
        <v>15.7758</v>
      </c>
      <c r="AJ3081">
        <v>45.804299999999998</v>
      </c>
      <c r="AK3081" t="e">
        <v>#N/A</v>
      </c>
      <c r="AL3081">
        <v>46.587800000000001</v>
      </c>
      <c r="AM3081">
        <v>40.722099999999998</v>
      </c>
      <c r="AN3081">
        <v>57.103000000000002</v>
      </c>
      <c r="AO3081">
        <v>28.046900000000001</v>
      </c>
      <c r="AP3081">
        <v>22.296299999999999</v>
      </c>
      <c r="AQ3081">
        <v>42.694499999999998</v>
      </c>
      <c r="AR3081">
        <v>32.609499999999997</v>
      </c>
    </row>
    <row r="3082" spans="1:44" x14ac:dyDescent="0.25">
      <c r="A3082" s="1">
        <v>41037</v>
      </c>
      <c r="B3082">
        <v>63.206499999999998</v>
      </c>
      <c r="C3082">
        <v>6.8734999999999999</v>
      </c>
      <c r="D3082">
        <v>21.885300000000001</v>
      </c>
      <c r="E3082">
        <v>44.687899999999999</v>
      </c>
      <c r="F3082">
        <v>23.998899999999999</v>
      </c>
      <c r="G3082">
        <v>59.380800000000001</v>
      </c>
      <c r="H3082">
        <v>25.5</v>
      </c>
      <c r="I3082">
        <v>5.8847399999999999</v>
      </c>
      <c r="J3082">
        <v>54.636099999999999</v>
      </c>
      <c r="K3082">
        <v>69.504999999999995</v>
      </c>
      <c r="L3082">
        <v>72.259900000000002</v>
      </c>
      <c r="M3082">
        <v>13.4215</v>
      </c>
      <c r="N3082">
        <v>23.979700000000001</v>
      </c>
      <c r="O3082">
        <v>27.485099999999999</v>
      </c>
      <c r="P3082">
        <v>37.414000000000001</v>
      </c>
      <c r="Q3082">
        <v>0.19</v>
      </c>
      <c r="R3082">
        <v>60.088700000000003</v>
      </c>
      <c r="S3082">
        <v>13.4734</v>
      </c>
      <c r="T3082">
        <v>16.344999999999999</v>
      </c>
      <c r="U3082">
        <v>81.020799999999994</v>
      </c>
      <c r="V3082">
        <v>16.877600000000001</v>
      </c>
      <c r="W3082">
        <v>36.827100000000002</v>
      </c>
      <c r="X3082">
        <v>43.1267</v>
      </c>
      <c r="Y3082">
        <v>146.8219</v>
      </c>
      <c r="Z3082">
        <v>19.384799999999998</v>
      </c>
      <c r="AA3082">
        <v>23.96</v>
      </c>
      <c r="AB3082">
        <v>46.1678</v>
      </c>
      <c r="AC3082">
        <v>29.637</v>
      </c>
      <c r="AD3082">
        <v>23.51</v>
      </c>
      <c r="AE3082">
        <v>65.971199999999996</v>
      </c>
      <c r="AF3082">
        <v>27.159400000000002</v>
      </c>
      <c r="AG3082">
        <v>21.796299999999999</v>
      </c>
      <c r="AH3082">
        <v>40.432600000000001</v>
      </c>
      <c r="AI3082">
        <v>15.785500000000001</v>
      </c>
      <c r="AJ3082">
        <v>45.7682</v>
      </c>
      <c r="AK3082" t="e">
        <v>#N/A</v>
      </c>
      <c r="AL3082">
        <v>46.472099999999998</v>
      </c>
      <c r="AM3082">
        <v>41.167400000000001</v>
      </c>
      <c r="AN3082">
        <v>57.073</v>
      </c>
      <c r="AO3082">
        <v>28.077999999999999</v>
      </c>
      <c r="AP3082">
        <v>22.240400000000001</v>
      </c>
      <c r="AQ3082">
        <v>42.619599999999998</v>
      </c>
      <c r="AR3082">
        <v>32.987000000000002</v>
      </c>
    </row>
    <row r="3083" spans="1:44" x14ac:dyDescent="0.25">
      <c r="A3083" s="1">
        <v>41038</v>
      </c>
      <c r="B3083">
        <v>63.362000000000002</v>
      </c>
      <c r="C3083">
        <v>6.8682499999999997</v>
      </c>
      <c r="D3083">
        <v>21.664000000000001</v>
      </c>
      <c r="E3083">
        <v>44.624099999999999</v>
      </c>
      <c r="F3083">
        <v>24.236899999999999</v>
      </c>
      <c r="G3083">
        <v>59.829799999999999</v>
      </c>
      <c r="H3083">
        <v>25.37</v>
      </c>
      <c r="I3083">
        <v>5.8732300000000004</v>
      </c>
      <c r="J3083">
        <v>54.215800000000002</v>
      </c>
      <c r="K3083">
        <v>69.545299999999997</v>
      </c>
      <c r="L3083">
        <v>71.929299999999998</v>
      </c>
      <c r="M3083">
        <v>13.5496</v>
      </c>
      <c r="N3083">
        <v>23.448599999999999</v>
      </c>
      <c r="O3083">
        <v>27.5153</v>
      </c>
      <c r="P3083">
        <v>37.209200000000003</v>
      </c>
      <c r="Q3083">
        <v>0.191</v>
      </c>
      <c r="R3083">
        <v>59.926000000000002</v>
      </c>
      <c r="S3083">
        <v>13.312099999999999</v>
      </c>
      <c r="T3083">
        <v>16.594899999999999</v>
      </c>
      <c r="U3083">
        <v>79.940200000000004</v>
      </c>
      <c r="V3083">
        <v>16.982600000000001</v>
      </c>
      <c r="W3083">
        <v>36.667200000000001</v>
      </c>
      <c r="X3083">
        <v>42.645899999999997</v>
      </c>
      <c r="Y3083">
        <v>147.48910000000001</v>
      </c>
      <c r="Z3083">
        <v>19.3689</v>
      </c>
      <c r="AA3083">
        <v>23.87</v>
      </c>
      <c r="AB3083">
        <v>45.935000000000002</v>
      </c>
      <c r="AC3083">
        <v>29.275500000000001</v>
      </c>
      <c r="AD3083">
        <v>23.58</v>
      </c>
      <c r="AE3083">
        <v>65.2042</v>
      </c>
      <c r="AF3083">
        <v>26.934799999999999</v>
      </c>
      <c r="AG3083">
        <v>22.109400000000001</v>
      </c>
      <c r="AH3083">
        <v>40.449800000000003</v>
      </c>
      <c r="AI3083">
        <v>15.9969</v>
      </c>
      <c r="AJ3083">
        <v>45.681699999999999</v>
      </c>
      <c r="AK3083" t="e">
        <v>#N/A</v>
      </c>
      <c r="AL3083">
        <v>46.400100000000002</v>
      </c>
      <c r="AM3083">
        <v>40.960799999999999</v>
      </c>
      <c r="AN3083">
        <v>56.085299999999997</v>
      </c>
      <c r="AO3083">
        <v>28.031700000000001</v>
      </c>
      <c r="AP3083">
        <v>22.232900000000001</v>
      </c>
      <c r="AQ3083">
        <v>43.074399999999997</v>
      </c>
      <c r="AR3083">
        <v>33.717300000000002</v>
      </c>
    </row>
    <row r="3084" spans="1:44" x14ac:dyDescent="0.25">
      <c r="A3084" s="1">
        <v>41039</v>
      </c>
      <c r="B3084">
        <v>63.206699999999998</v>
      </c>
      <c r="C3084">
        <v>6.84232</v>
      </c>
      <c r="D3084">
        <v>21.632000000000001</v>
      </c>
      <c r="E3084">
        <v>44.556199999999997</v>
      </c>
      <c r="F3084">
        <v>24.452200000000001</v>
      </c>
      <c r="G3084">
        <v>59.919800000000002</v>
      </c>
      <c r="H3084">
        <v>25.36</v>
      </c>
      <c r="I3084">
        <v>5.8454800000000002</v>
      </c>
      <c r="J3084">
        <v>53.986899999999999</v>
      </c>
      <c r="K3084">
        <v>69.088099999999997</v>
      </c>
      <c r="L3084">
        <v>72.983800000000002</v>
      </c>
      <c r="M3084">
        <v>12.1181</v>
      </c>
      <c r="N3084">
        <v>23.582599999999999</v>
      </c>
      <c r="O3084">
        <v>27.717500000000001</v>
      </c>
      <c r="P3084">
        <v>37.127699999999997</v>
      </c>
      <c r="Q3084">
        <v>0.20599999999999999</v>
      </c>
      <c r="R3084">
        <v>59.853099999999998</v>
      </c>
      <c r="S3084">
        <v>13.4274</v>
      </c>
      <c r="T3084">
        <v>16.5291</v>
      </c>
      <c r="U3084">
        <v>79.150300000000001</v>
      </c>
      <c r="V3084">
        <v>17.0992</v>
      </c>
      <c r="W3084">
        <v>37.008899999999997</v>
      </c>
      <c r="X3084">
        <v>42.755699999999997</v>
      </c>
      <c r="Y3084">
        <v>146.9025</v>
      </c>
      <c r="Z3084">
        <v>19.388000000000002</v>
      </c>
      <c r="AA3084">
        <v>23.65</v>
      </c>
      <c r="AB3084">
        <v>46.103000000000002</v>
      </c>
      <c r="AC3084">
        <v>29.322700000000001</v>
      </c>
      <c r="AD3084">
        <v>23.61</v>
      </c>
      <c r="AE3084">
        <v>65.106399999999994</v>
      </c>
      <c r="AF3084">
        <v>27.123899999999999</v>
      </c>
      <c r="AG3084">
        <v>22.0763</v>
      </c>
      <c r="AH3084">
        <v>40.195</v>
      </c>
      <c r="AI3084">
        <v>16.253900000000002</v>
      </c>
      <c r="AJ3084">
        <v>45.979900000000001</v>
      </c>
      <c r="AK3084" t="e">
        <v>#N/A</v>
      </c>
      <c r="AL3084">
        <v>46.882899999999999</v>
      </c>
      <c r="AM3084">
        <v>40.977899999999998</v>
      </c>
      <c r="AN3084">
        <v>56.241399999999999</v>
      </c>
      <c r="AO3084">
        <v>28.216699999999999</v>
      </c>
      <c r="AP3084">
        <v>22.355899999999998</v>
      </c>
      <c r="AQ3084">
        <v>43.154499999999999</v>
      </c>
      <c r="AR3084">
        <v>33.883200000000002</v>
      </c>
    </row>
    <row r="3085" spans="1:44" x14ac:dyDescent="0.25">
      <c r="A3085" s="1">
        <v>41040</v>
      </c>
      <c r="B3085">
        <v>62.999099999999999</v>
      </c>
      <c r="C3085">
        <v>6.82118</v>
      </c>
      <c r="D3085">
        <v>21.7013</v>
      </c>
      <c r="E3085">
        <v>44.779899999999998</v>
      </c>
      <c r="F3085">
        <v>24.187100000000001</v>
      </c>
      <c r="G3085">
        <v>59.597799999999999</v>
      </c>
      <c r="H3085">
        <v>26.19</v>
      </c>
      <c r="I3085">
        <v>5.7391199999999998</v>
      </c>
      <c r="J3085">
        <v>53.881900000000002</v>
      </c>
      <c r="K3085">
        <v>69.222399999999993</v>
      </c>
      <c r="L3085">
        <v>72.605999999999995</v>
      </c>
      <c r="M3085">
        <v>11.9138</v>
      </c>
      <c r="N3085">
        <v>22.611999999999998</v>
      </c>
      <c r="O3085">
        <v>27.775400000000001</v>
      </c>
      <c r="P3085">
        <v>37.092500000000001</v>
      </c>
      <c r="Q3085">
        <v>0.20899999999999999</v>
      </c>
      <c r="R3085">
        <v>60.119799999999998</v>
      </c>
      <c r="S3085">
        <v>13.3887</v>
      </c>
      <c r="T3085">
        <v>16.277100000000001</v>
      </c>
      <c r="U3085">
        <v>76.130799999999994</v>
      </c>
      <c r="V3085">
        <v>16.859400000000001</v>
      </c>
      <c r="W3085">
        <v>36.852600000000002</v>
      </c>
      <c r="X3085">
        <v>42.797199999999997</v>
      </c>
      <c r="Y3085">
        <v>147.51329999999999</v>
      </c>
      <c r="Z3085">
        <v>19.691500000000001</v>
      </c>
      <c r="AA3085">
        <v>23.62</v>
      </c>
      <c r="AB3085">
        <v>45.999099999999999</v>
      </c>
      <c r="AC3085">
        <v>26.637</v>
      </c>
      <c r="AD3085">
        <v>23.61</v>
      </c>
      <c r="AE3085">
        <v>65.213099999999997</v>
      </c>
      <c r="AF3085">
        <v>26.904900000000001</v>
      </c>
      <c r="AG3085">
        <v>22.407299999999999</v>
      </c>
      <c r="AH3085">
        <v>40.509700000000002</v>
      </c>
      <c r="AI3085">
        <v>16.146899999999999</v>
      </c>
      <c r="AJ3085">
        <v>45.71</v>
      </c>
      <c r="AK3085" t="e">
        <v>#N/A</v>
      </c>
      <c r="AL3085">
        <v>46.929900000000004</v>
      </c>
      <c r="AM3085">
        <v>40.9649</v>
      </c>
      <c r="AN3085">
        <v>56.235199999999999</v>
      </c>
      <c r="AO3085">
        <v>28.678699999999999</v>
      </c>
      <c r="AP3085">
        <v>22.337900000000001</v>
      </c>
      <c r="AQ3085">
        <v>43.378999999999998</v>
      </c>
      <c r="AR3085">
        <v>34.137500000000003</v>
      </c>
    </row>
    <row r="3086" spans="1:44" x14ac:dyDescent="0.25">
      <c r="A3086" s="1">
        <v>41043</v>
      </c>
      <c r="B3086">
        <v>62.738</v>
      </c>
      <c r="C3086">
        <v>6.7580299999999998</v>
      </c>
      <c r="D3086">
        <v>21.769400000000001</v>
      </c>
      <c r="E3086">
        <v>44.140099999999997</v>
      </c>
      <c r="F3086">
        <v>23.994599999999998</v>
      </c>
      <c r="G3086">
        <v>59.074599999999997</v>
      </c>
      <c r="H3086">
        <v>25.81</v>
      </c>
      <c r="I3086">
        <v>5.6223299999999998</v>
      </c>
      <c r="J3086">
        <v>53.896900000000002</v>
      </c>
      <c r="K3086">
        <v>68.272400000000005</v>
      </c>
      <c r="L3086">
        <v>72.529600000000002</v>
      </c>
      <c r="M3086">
        <v>12.1341</v>
      </c>
      <c r="N3086">
        <v>21.816299999999998</v>
      </c>
      <c r="O3086">
        <v>27.733799999999999</v>
      </c>
      <c r="P3086">
        <v>36.797600000000003</v>
      </c>
      <c r="Q3086">
        <v>0.193</v>
      </c>
      <c r="R3086">
        <v>59.7849</v>
      </c>
      <c r="S3086">
        <v>13.182399999999999</v>
      </c>
      <c r="T3086">
        <v>16.104099999999999</v>
      </c>
      <c r="U3086">
        <v>74.84</v>
      </c>
      <c r="V3086">
        <v>16.829999999999998</v>
      </c>
      <c r="W3086">
        <v>36.745800000000003</v>
      </c>
      <c r="X3086">
        <v>42.772500000000001</v>
      </c>
      <c r="Y3086">
        <v>147.16579999999999</v>
      </c>
      <c r="Z3086">
        <v>19.374400000000001</v>
      </c>
      <c r="AA3086">
        <v>23.96</v>
      </c>
      <c r="AB3086">
        <v>45.9938</v>
      </c>
      <c r="AC3086">
        <v>25.956199999999999</v>
      </c>
      <c r="AD3086">
        <v>23.87</v>
      </c>
      <c r="AE3086">
        <v>64.895499999999998</v>
      </c>
      <c r="AF3086">
        <v>27.213100000000001</v>
      </c>
      <c r="AG3086">
        <v>22.2011</v>
      </c>
      <c r="AH3086">
        <v>40.467399999999998</v>
      </c>
      <c r="AI3086">
        <v>16.201899999999998</v>
      </c>
      <c r="AJ3086">
        <v>45.925699999999999</v>
      </c>
      <c r="AK3086" t="e">
        <v>#N/A</v>
      </c>
      <c r="AL3086">
        <v>47.123199999999997</v>
      </c>
      <c r="AM3086">
        <v>41.192999999999998</v>
      </c>
      <c r="AN3086">
        <v>55.687399999999997</v>
      </c>
      <c r="AO3086">
        <v>28.670100000000001</v>
      </c>
      <c r="AP3086">
        <v>22.2498</v>
      </c>
      <c r="AQ3086">
        <v>43.395099999999999</v>
      </c>
      <c r="AR3086">
        <v>34.058399999999999</v>
      </c>
    </row>
    <row r="3087" spans="1:44" x14ac:dyDescent="0.25">
      <c r="A3087" s="1">
        <v>41044</v>
      </c>
      <c r="B3087">
        <v>62.798999999999999</v>
      </c>
      <c r="C3087">
        <v>6.60921</v>
      </c>
      <c r="D3087">
        <v>21.8445</v>
      </c>
      <c r="E3087">
        <v>43.845599999999997</v>
      </c>
      <c r="F3087">
        <v>23.770800000000001</v>
      </c>
      <c r="G3087">
        <v>58.631399999999999</v>
      </c>
      <c r="H3087">
        <v>26.09</v>
      </c>
      <c r="I3087">
        <v>5.5927100000000003</v>
      </c>
      <c r="J3087">
        <v>53.5822</v>
      </c>
      <c r="K3087">
        <v>67.706599999999995</v>
      </c>
      <c r="L3087">
        <v>71.901399999999995</v>
      </c>
      <c r="M3087">
        <v>12.0329</v>
      </c>
      <c r="N3087">
        <v>21.578399999999998</v>
      </c>
      <c r="O3087">
        <v>27.668600000000001</v>
      </c>
      <c r="P3087">
        <v>36.354700000000001</v>
      </c>
      <c r="Q3087">
        <v>0.19800000000000001</v>
      </c>
      <c r="R3087">
        <v>59.6374</v>
      </c>
      <c r="S3087">
        <v>13.061</v>
      </c>
      <c r="T3087">
        <v>15.9725</v>
      </c>
      <c r="U3087">
        <v>75.031599999999997</v>
      </c>
      <c r="V3087">
        <v>16.441600000000001</v>
      </c>
      <c r="W3087">
        <v>35.910200000000003</v>
      </c>
      <c r="X3087">
        <v>42.345500000000001</v>
      </c>
      <c r="Y3087">
        <v>147.0993</v>
      </c>
      <c r="Z3087">
        <v>19.307600000000001</v>
      </c>
      <c r="AA3087">
        <v>23.48</v>
      </c>
      <c r="AB3087">
        <v>45.834800000000001</v>
      </c>
      <c r="AC3087">
        <v>26.323499999999999</v>
      </c>
      <c r="AD3087">
        <v>23.76</v>
      </c>
      <c r="AE3087">
        <v>65.089500000000001</v>
      </c>
      <c r="AF3087">
        <v>26.909800000000001</v>
      </c>
      <c r="AG3087">
        <v>22.0078</v>
      </c>
      <c r="AH3087">
        <v>40.436100000000003</v>
      </c>
      <c r="AI3087">
        <v>16.022300000000001</v>
      </c>
      <c r="AJ3087">
        <v>46.098500000000001</v>
      </c>
      <c r="AK3087" t="e">
        <v>#N/A</v>
      </c>
      <c r="AL3087">
        <v>46.954999999999998</v>
      </c>
      <c r="AM3087">
        <v>41.092700000000001</v>
      </c>
      <c r="AN3087">
        <v>55.935699999999997</v>
      </c>
      <c r="AO3087">
        <v>28.827000000000002</v>
      </c>
      <c r="AP3087">
        <v>22.263400000000001</v>
      </c>
      <c r="AQ3087">
        <v>43.668700000000001</v>
      </c>
      <c r="AR3087">
        <v>33.990600000000001</v>
      </c>
    </row>
    <row r="3088" spans="1:44" x14ac:dyDescent="0.25">
      <c r="A3088" s="1">
        <v>41045</v>
      </c>
      <c r="B3088">
        <v>63.341900000000003</v>
      </c>
      <c r="C3088">
        <v>6.4953900000000004</v>
      </c>
      <c r="D3088">
        <v>22.100899999999999</v>
      </c>
      <c r="E3088">
        <v>43.787399999999998</v>
      </c>
      <c r="F3088">
        <v>23.571999999999999</v>
      </c>
      <c r="G3088">
        <v>58.356400000000001</v>
      </c>
      <c r="H3088">
        <v>26.33</v>
      </c>
      <c r="I3088">
        <v>5.4920499999999999</v>
      </c>
      <c r="J3088">
        <v>53.852699999999999</v>
      </c>
      <c r="K3088">
        <v>67.660700000000006</v>
      </c>
      <c r="L3088">
        <v>72.428200000000004</v>
      </c>
      <c r="M3088">
        <v>12.242100000000001</v>
      </c>
      <c r="N3088">
        <v>21.075199999999999</v>
      </c>
      <c r="O3088">
        <v>27.809200000000001</v>
      </c>
      <c r="P3088">
        <v>36.435200000000002</v>
      </c>
      <c r="Q3088">
        <v>0.217</v>
      </c>
      <c r="R3088">
        <v>60.4084</v>
      </c>
      <c r="S3088">
        <v>13.598100000000001</v>
      </c>
      <c r="T3088">
        <v>16.4726</v>
      </c>
      <c r="U3088">
        <v>74.385199999999998</v>
      </c>
      <c r="V3088">
        <v>16.3033</v>
      </c>
      <c r="W3088">
        <v>36.2806</v>
      </c>
      <c r="X3088">
        <v>42.659700000000001</v>
      </c>
      <c r="Y3088">
        <v>148.82599999999999</v>
      </c>
      <c r="Z3088">
        <v>19.187999999999999</v>
      </c>
      <c r="AA3088">
        <v>23.67</v>
      </c>
      <c r="AB3088">
        <v>46.285299999999999</v>
      </c>
      <c r="AC3088">
        <v>25.9693</v>
      </c>
      <c r="AD3088">
        <v>23.84</v>
      </c>
      <c r="AE3088">
        <v>65.928899999999999</v>
      </c>
      <c r="AF3088">
        <v>27.483799999999999</v>
      </c>
      <c r="AG3088">
        <v>21.961500000000001</v>
      </c>
      <c r="AH3088">
        <v>40.6858</v>
      </c>
      <c r="AI3088">
        <v>16.4008</v>
      </c>
      <c r="AJ3088">
        <v>46.894199999999998</v>
      </c>
      <c r="AK3088" t="e">
        <v>#N/A</v>
      </c>
      <c r="AL3088">
        <v>46.943600000000004</v>
      </c>
      <c r="AM3088">
        <v>41.401200000000003</v>
      </c>
      <c r="AN3088">
        <v>55.588000000000001</v>
      </c>
      <c r="AO3088">
        <v>28.944299999999998</v>
      </c>
      <c r="AP3088">
        <v>22.657399999999999</v>
      </c>
      <c r="AQ3088">
        <v>43.91</v>
      </c>
      <c r="AR3088">
        <v>34.324100000000001</v>
      </c>
    </row>
    <row r="3089" spans="1:44" x14ac:dyDescent="0.25">
      <c r="A3089" s="1">
        <v>41046</v>
      </c>
      <c r="B3089">
        <v>62.8688</v>
      </c>
      <c r="C3089">
        <v>6.5317400000000001</v>
      </c>
      <c r="D3089">
        <v>22.045200000000001</v>
      </c>
      <c r="E3089">
        <v>42.647300000000001</v>
      </c>
      <c r="F3089">
        <v>22.136500000000002</v>
      </c>
      <c r="G3089">
        <v>56.901600000000002</v>
      </c>
      <c r="H3089">
        <v>26.26</v>
      </c>
      <c r="I3089">
        <v>5.4154999999999998</v>
      </c>
      <c r="J3089">
        <v>52.131700000000002</v>
      </c>
      <c r="K3089">
        <v>64.9559</v>
      </c>
      <c r="L3089">
        <v>72.813400000000001</v>
      </c>
      <c r="M3089">
        <v>12.193099999999999</v>
      </c>
      <c r="N3089">
        <v>20.767299999999999</v>
      </c>
      <c r="O3089">
        <v>27.4893</v>
      </c>
      <c r="P3089">
        <v>35.854599999999998</v>
      </c>
      <c r="Q3089">
        <v>0.22</v>
      </c>
      <c r="R3089">
        <v>60.4831</v>
      </c>
      <c r="S3089">
        <v>13.5718</v>
      </c>
      <c r="T3089">
        <v>16.3188</v>
      </c>
      <c r="U3089">
        <v>73.861400000000003</v>
      </c>
      <c r="V3089">
        <v>16.427299999999999</v>
      </c>
      <c r="W3089">
        <v>35.133299999999998</v>
      </c>
      <c r="X3089">
        <v>41.603200000000001</v>
      </c>
      <c r="Y3089">
        <v>148.1061</v>
      </c>
      <c r="Z3089">
        <v>19.050799999999999</v>
      </c>
      <c r="AA3089">
        <v>23.07</v>
      </c>
      <c r="AB3089">
        <v>46.372999999999998</v>
      </c>
      <c r="AC3089">
        <v>24.958500000000001</v>
      </c>
      <c r="AD3089">
        <v>23.62</v>
      </c>
      <c r="AE3089">
        <v>64.909099999999995</v>
      </c>
      <c r="AF3089">
        <v>27.460799999999999</v>
      </c>
      <c r="AG3089">
        <v>21.925699999999999</v>
      </c>
      <c r="AH3089">
        <v>39.849499999999999</v>
      </c>
      <c r="AI3089">
        <v>16.458600000000001</v>
      </c>
      <c r="AJ3089">
        <v>46.8596</v>
      </c>
      <c r="AK3089" t="e">
        <v>#N/A</v>
      </c>
      <c r="AL3089">
        <v>46.476300000000002</v>
      </c>
      <c r="AM3089">
        <v>41.568800000000003</v>
      </c>
      <c r="AN3089">
        <v>54.8095</v>
      </c>
      <c r="AO3089">
        <v>29.420500000000001</v>
      </c>
      <c r="AP3089">
        <v>22.269500000000001</v>
      </c>
      <c r="AQ3089">
        <v>45.959299999999999</v>
      </c>
      <c r="AR3089">
        <v>33.902099999999997</v>
      </c>
    </row>
    <row r="3090" spans="1:44" x14ac:dyDescent="0.25">
      <c r="A3090" s="1">
        <v>41047</v>
      </c>
      <c r="B3090">
        <v>62.0593</v>
      </c>
      <c r="C3090">
        <v>6.4580599999999997</v>
      </c>
      <c r="D3090">
        <v>22.005400000000002</v>
      </c>
      <c r="E3090">
        <v>42.325499999999998</v>
      </c>
      <c r="F3090">
        <v>21.9602</v>
      </c>
      <c r="G3090">
        <v>56.754899999999999</v>
      </c>
      <c r="H3090">
        <v>26.36</v>
      </c>
      <c r="I3090">
        <v>5.4297700000000004</v>
      </c>
      <c r="J3090">
        <v>51.5396</v>
      </c>
      <c r="K3090">
        <v>65.405699999999996</v>
      </c>
      <c r="L3090">
        <v>71.336799999999997</v>
      </c>
      <c r="M3090">
        <v>12.0969</v>
      </c>
      <c r="N3090">
        <v>20.3979</v>
      </c>
      <c r="O3090">
        <v>27.014600000000002</v>
      </c>
      <c r="P3090">
        <v>35.107900000000001</v>
      </c>
      <c r="Q3090">
        <v>0.19500000000000001</v>
      </c>
      <c r="R3090">
        <v>59.973799999999997</v>
      </c>
      <c r="S3090">
        <v>13.580399999999999</v>
      </c>
      <c r="T3090">
        <v>15.945</v>
      </c>
      <c r="U3090">
        <v>72.429100000000005</v>
      </c>
      <c r="V3090">
        <v>15.9026</v>
      </c>
      <c r="W3090">
        <v>35.047899999999998</v>
      </c>
      <c r="X3090">
        <v>41.288800000000002</v>
      </c>
      <c r="Y3090">
        <v>146.1523</v>
      </c>
      <c r="Z3090">
        <v>18.9054</v>
      </c>
      <c r="AA3090">
        <v>22.09</v>
      </c>
      <c r="AB3090">
        <v>46.0852</v>
      </c>
      <c r="AC3090">
        <v>24.559200000000001</v>
      </c>
      <c r="AD3090">
        <v>23.75</v>
      </c>
      <c r="AE3090">
        <v>64.876099999999994</v>
      </c>
      <c r="AF3090">
        <v>27.226099999999999</v>
      </c>
      <c r="AG3090">
        <v>21.5275</v>
      </c>
      <c r="AH3090">
        <v>40.1462</v>
      </c>
      <c r="AI3090">
        <v>16.321100000000001</v>
      </c>
      <c r="AJ3090">
        <v>46.394500000000001</v>
      </c>
      <c r="AK3090" t="e">
        <v>#N/A</v>
      </c>
      <c r="AL3090">
        <v>45.9495</v>
      </c>
      <c r="AM3090">
        <v>40.769300000000001</v>
      </c>
      <c r="AN3090">
        <v>53.933500000000002</v>
      </c>
      <c r="AO3090">
        <v>29.4438</v>
      </c>
      <c r="AP3090">
        <v>21.7437</v>
      </c>
      <c r="AQ3090">
        <v>46.375399999999999</v>
      </c>
      <c r="AR3090">
        <v>33.401699999999998</v>
      </c>
    </row>
    <row r="3091" spans="1:44" x14ac:dyDescent="0.25">
      <c r="A3091" s="1">
        <v>41050</v>
      </c>
      <c r="B3091">
        <v>62.622399999999999</v>
      </c>
      <c r="C3091">
        <v>6.5733499999999996</v>
      </c>
      <c r="D3091">
        <v>22.0732</v>
      </c>
      <c r="E3091">
        <v>42.938200000000002</v>
      </c>
      <c r="F3091">
        <v>22.768699999999999</v>
      </c>
      <c r="G3091">
        <v>59.924900000000001</v>
      </c>
      <c r="H3091">
        <v>26.35</v>
      </c>
      <c r="I3091">
        <v>5.2708599999999999</v>
      </c>
      <c r="J3091">
        <v>53.378100000000003</v>
      </c>
      <c r="K3091">
        <v>67.685400000000001</v>
      </c>
      <c r="L3091">
        <v>72.063599999999994</v>
      </c>
      <c r="M3091">
        <v>12.215999999999999</v>
      </c>
      <c r="N3091">
        <v>20.531300000000002</v>
      </c>
      <c r="O3091">
        <v>27.1206</v>
      </c>
      <c r="P3091">
        <v>35.685200000000002</v>
      </c>
      <c r="Q3091">
        <v>0.17199999999999999</v>
      </c>
      <c r="R3091">
        <v>60.256</v>
      </c>
      <c r="S3091">
        <v>13.671099999999999</v>
      </c>
      <c r="T3091">
        <v>16.179200000000002</v>
      </c>
      <c r="U3091">
        <v>73.036199999999994</v>
      </c>
      <c r="V3091">
        <v>16.1844</v>
      </c>
      <c r="W3091">
        <v>35.384399999999999</v>
      </c>
      <c r="X3091">
        <v>42.537500000000001</v>
      </c>
      <c r="Y3091">
        <v>147.21940000000001</v>
      </c>
      <c r="Z3091">
        <v>18.920200000000001</v>
      </c>
      <c r="AA3091">
        <v>22.73</v>
      </c>
      <c r="AB3091">
        <v>46.067599999999999</v>
      </c>
      <c r="AC3091">
        <v>23.786300000000001</v>
      </c>
      <c r="AD3091">
        <v>23.54</v>
      </c>
      <c r="AE3091">
        <v>65.751499999999993</v>
      </c>
      <c r="AF3091">
        <v>27.005400000000002</v>
      </c>
      <c r="AG3091">
        <v>21.8307</v>
      </c>
      <c r="AH3091">
        <v>40.734900000000003</v>
      </c>
      <c r="AI3091">
        <v>16.305700000000002</v>
      </c>
      <c r="AJ3091">
        <v>46.194200000000002</v>
      </c>
      <c r="AK3091" t="e">
        <v>#N/A</v>
      </c>
      <c r="AL3091">
        <v>46.228499999999997</v>
      </c>
      <c r="AM3091">
        <v>41.851900000000001</v>
      </c>
      <c r="AN3091">
        <v>54.792200000000001</v>
      </c>
      <c r="AO3091">
        <v>29.2424</v>
      </c>
      <c r="AP3091">
        <v>22.383800000000001</v>
      </c>
      <c r="AQ3091">
        <v>46.722000000000001</v>
      </c>
      <c r="AR3091">
        <v>33.7669</v>
      </c>
    </row>
    <row r="3092" spans="1:44" x14ac:dyDescent="0.25">
      <c r="A3092" s="1">
        <v>41051</v>
      </c>
      <c r="B3092">
        <v>62.2898</v>
      </c>
      <c r="C3092">
        <v>6.4800899999999997</v>
      </c>
      <c r="D3092">
        <v>21.979800000000001</v>
      </c>
      <c r="E3092">
        <v>42.892899999999997</v>
      </c>
      <c r="F3092">
        <v>22.651599999999998</v>
      </c>
      <c r="G3092">
        <v>59.380899999999997</v>
      </c>
      <c r="H3092">
        <v>26.4</v>
      </c>
      <c r="I3092">
        <v>5.3789999999999996</v>
      </c>
      <c r="J3092">
        <v>53.080100000000002</v>
      </c>
      <c r="K3092">
        <v>67.229799999999997</v>
      </c>
      <c r="L3092">
        <v>71.694900000000004</v>
      </c>
      <c r="M3092">
        <v>12.242699999999999</v>
      </c>
      <c r="N3092">
        <v>21.0258</v>
      </c>
      <c r="O3092">
        <v>26.966100000000001</v>
      </c>
      <c r="P3092">
        <v>35.423400000000001</v>
      </c>
      <c r="Q3092">
        <v>0.154</v>
      </c>
      <c r="R3092">
        <v>60.104999999999997</v>
      </c>
      <c r="S3092">
        <v>13.694599999999999</v>
      </c>
      <c r="T3092">
        <v>16.1264</v>
      </c>
      <c r="U3092">
        <v>73.704099999999997</v>
      </c>
      <c r="V3092">
        <v>16.080400000000001</v>
      </c>
      <c r="W3092">
        <v>35.816800000000001</v>
      </c>
      <c r="X3092">
        <v>42.663800000000002</v>
      </c>
      <c r="Y3092">
        <v>146.31299999999999</v>
      </c>
      <c r="Z3092">
        <v>18.806899999999999</v>
      </c>
      <c r="AA3092">
        <v>22.62</v>
      </c>
      <c r="AB3092">
        <v>46.038899999999998</v>
      </c>
      <c r="AC3092">
        <v>24.848800000000001</v>
      </c>
      <c r="AD3092">
        <v>23.79</v>
      </c>
      <c r="AE3092">
        <v>65.709199999999996</v>
      </c>
      <c r="AF3092">
        <v>26.867000000000001</v>
      </c>
      <c r="AG3092">
        <v>21.807400000000001</v>
      </c>
      <c r="AH3092">
        <v>41.1402</v>
      </c>
      <c r="AI3092">
        <v>16.159800000000001</v>
      </c>
      <c r="AJ3092">
        <v>45.954500000000003</v>
      </c>
      <c r="AK3092" t="e">
        <v>#N/A</v>
      </c>
      <c r="AL3092">
        <v>46.251600000000003</v>
      </c>
      <c r="AM3092">
        <v>41.920900000000003</v>
      </c>
      <c r="AN3092">
        <v>54.8932</v>
      </c>
      <c r="AO3092">
        <v>29.236499999999999</v>
      </c>
      <c r="AP3092">
        <v>22.769600000000001</v>
      </c>
      <c r="AQ3092">
        <v>47.166800000000002</v>
      </c>
      <c r="AR3092">
        <v>33.719299999999997</v>
      </c>
    </row>
    <row r="3093" spans="1:44" x14ac:dyDescent="0.25">
      <c r="A3093" s="1">
        <v>41052</v>
      </c>
      <c r="B3093">
        <v>63.326500000000003</v>
      </c>
      <c r="C3093">
        <v>6.6283099999999999</v>
      </c>
      <c r="D3093">
        <v>22.141100000000002</v>
      </c>
      <c r="E3093">
        <v>42.970399999999998</v>
      </c>
      <c r="F3093">
        <v>22.792100000000001</v>
      </c>
      <c r="G3093">
        <v>61.3536</v>
      </c>
      <c r="H3093">
        <v>26.4</v>
      </c>
      <c r="I3093">
        <v>5.5730300000000002</v>
      </c>
      <c r="J3093">
        <v>53.604599999999998</v>
      </c>
      <c r="K3093">
        <v>68.534999999999997</v>
      </c>
      <c r="L3093">
        <v>72.079300000000003</v>
      </c>
      <c r="M3093">
        <v>12.3186</v>
      </c>
      <c r="N3093">
        <v>21.372199999999999</v>
      </c>
      <c r="O3093">
        <v>27.330200000000001</v>
      </c>
      <c r="P3093">
        <v>35.838900000000002</v>
      </c>
      <c r="Q3093">
        <v>0.155</v>
      </c>
      <c r="R3093">
        <v>60.689100000000003</v>
      </c>
      <c r="S3093">
        <v>13.8126</v>
      </c>
      <c r="T3093">
        <v>16.741800000000001</v>
      </c>
      <c r="U3093">
        <v>74.727400000000003</v>
      </c>
      <c r="V3093">
        <v>15.6976</v>
      </c>
      <c r="W3093">
        <v>36.4846</v>
      </c>
      <c r="X3093">
        <v>43.286499999999997</v>
      </c>
      <c r="Y3093">
        <v>147.048</v>
      </c>
      <c r="Z3093">
        <v>18.538900000000002</v>
      </c>
      <c r="AA3093">
        <v>22.77</v>
      </c>
      <c r="AB3093">
        <v>46.252600000000001</v>
      </c>
      <c r="AC3093">
        <v>25.2469</v>
      </c>
      <c r="AD3093">
        <v>23.83</v>
      </c>
      <c r="AE3093">
        <v>66.376599999999996</v>
      </c>
      <c r="AF3093">
        <v>27.011500000000002</v>
      </c>
      <c r="AG3093">
        <v>21.514700000000001</v>
      </c>
      <c r="AH3093">
        <v>41.138599999999997</v>
      </c>
      <c r="AI3093">
        <v>16.058399999999999</v>
      </c>
      <c r="AJ3093">
        <v>45.792400000000001</v>
      </c>
      <c r="AK3093" t="e">
        <v>#N/A</v>
      </c>
      <c r="AL3093">
        <v>46.872700000000002</v>
      </c>
      <c r="AM3093">
        <v>42.008600000000001</v>
      </c>
      <c r="AN3093">
        <v>55.4557</v>
      </c>
      <c r="AO3093">
        <v>29.4099</v>
      </c>
      <c r="AP3093">
        <v>23.116900000000001</v>
      </c>
      <c r="AQ3093">
        <v>48.207500000000003</v>
      </c>
      <c r="AR3093">
        <v>33.8718</v>
      </c>
    </row>
    <row r="3094" spans="1:44" x14ac:dyDescent="0.25">
      <c r="A3094" s="1">
        <v>41053</v>
      </c>
      <c r="B3094">
        <v>63.976399999999998</v>
      </c>
      <c r="C3094">
        <v>6.6977000000000002</v>
      </c>
      <c r="D3094">
        <v>22.700900000000001</v>
      </c>
      <c r="E3094">
        <v>43.605800000000002</v>
      </c>
      <c r="F3094">
        <v>23.095099999999999</v>
      </c>
      <c r="G3094">
        <v>61.283900000000003</v>
      </c>
      <c r="H3094">
        <v>26.74</v>
      </c>
      <c r="I3094">
        <v>5.5947699999999996</v>
      </c>
      <c r="J3094">
        <v>53.9041</v>
      </c>
      <c r="K3094">
        <v>68.307199999999995</v>
      </c>
      <c r="L3094">
        <v>73.442800000000005</v>
      </c>
      <c r="M3094">
        <v>12.195399999999999</v>
      </c>
      <c r="N3094">
        <v>21.172599999999999</v>
      </c>
      <c r="O3094">
        <v>27.9255</v>
      </c>
      <c r="P3094">
        <v>36.078000000000003</v>
      </c>
      <c r="Q3094">
        <v>0.16400000000000001</v>
      </c>
      <c r="R3094">
        <v>61.607199999999999</v>
      </c>
      <c r="S3094">
        <v>13.9756</v>
      </c>
      <c r="T3094">
        <v>16.809200000000001</v>
      </c>
      <c r="U3094">
        <v>74.427700000000002</v>
      </c>
      <c r="V3094">
        <v>16.343</v>
      </c>
      <c r="W3094">
        <v>37.512900000000002</v>
      </c>
      <c r="X3094">
        <v>43.373100000000001</v>
      </c>
      <c r="Y3094">
        <v>148.21979999999999</v>
      </c>
      <c r="Z3094">
        <v>18.843800000000002</v>
      </c>
      <c r="AA3094">
        <v>23.14</v>
      </c>
      <c r="AB3094">
        <v>46.860500000000002</v>
      </c>
      <c r="AC3094">
        <v>25.236599999999999</v>
      </c>
      <c r="AD3094">
        <v>23.94</v>
      </c>
      <c r="AE3094">
        <v>66.952299999999994</v>
      </c>
      <c r="AF3094">
        <v>27.4206</v>
      </c>
      <c r="AG3094">
        <v>21.659600000000001</v>
      </c>
      <c r="AH3094">
        <v>41.4574</v>
      </c>
      <c r="AI3094">
        <v>16.2697</v>
      </c>
      <c r="AJ3094">
        <v>46.297499999999999</v>
      </c>
      <c r="AK3094" t="e">
        <v>#N/A</v>
      </c>
      <c r="AL3094">
        <v>47.305799999999998</v>
      </c>
      <c r="AM3094">
        <v>43.0077</v>
      </c>
      <c r="AN3094">
        <v>55.483499999999999</v>
      </c>
      <c r="AO3094">
        <v>29.727799999999998</v>
      </c>
      <c r="AP3094">
        <v>23.422000000000001</v>
      </c>
      <c r="AQ3094">
        <v>48.967799999999997</v>
      </c>
      <c r="AR3094">
        <v>34.3245</v>
      </c>
    </row>
    <row r="3095" spans="1:44" x14ac:dyDescent="0.25">
      <c r="A3095" s="1">
        <v>41054</v>
      </c>
      <c r="B3095">
        <v>63.881799999999998</v>
      </c>
      <c r="C3095">
        <v>6.7035499999999999</v>
      </c>
      <c r="D3095">
        <v>22.615200000000002</v>
      </c>
      <c r="E3095">
        <v>43.233499999999999</v>
      </c>
      <c r="F3095">
        <v>22.7852</v>
      </c>
      <c r="G3095">
        <v>61.008899999999997</v>
      </c>
      <c r="H3095">
        <v>26.93</v>
      </c>
      <c r="I3095">
        <v>5.6074700000000002</v>
      </c>
      <c r="J3095">
        <v>52.9009</v>
      </c>
      <c r="K3095">
        <v>67.260300000000001</v>
      </c>
      <c r="L3095">
        <v>72.625600000000006</v>
      </c>
      <c r="M3095">
        <v>12.1614</v>
      </c>
      <c r="N3095">
        <v>21.040099999999999</v>
      </c>
      <c r="O3095">
        <v>27.8279</v>
      </c>
      <c r="P3095">
        <v>35.916699999999999</v>
      </c>
      <c r="Q3095">
        <v>0.14399999999999999</v>
      </c>
      <c r="R3095">
        <v>61.265599999999999</v>
      </c>
      <c r="S3095">
        <v>13.951499999999999</v>
      </c>
      <c r="T3095">
        <v>17.129300000000001</v>
      </c>
      <c r="U3095">
        <v>74.369900000000001</v>
      </c>
      <c r="V3095">
        <v>16.778199999999998</v>
      </c>
      <c r="W3095">
        <v>37.341900000000003</v>
      </c>
      <c r="X3095">
        <v>43.0169</v>
      </c>
      <c r="Y3095">
        <v>146.9956</v>
      </c>
      <c r="Z3095">
        <v>18.926400000000001</v>
      </c>
      <c r="AA3095">
        <v>23.09</v>
      </c>
      <c r="AB3095">
        <v>46.462899999999998</v>
      </c>
      <c r="AC3095">
        <v>24.909199999999998</v>
      </c>
      <c r="AD3095">
        <v>24.04</v>
      </c>
      <c r="AE3095">
        <v>66.659599999999998</v>
      </c>
      <c r="AF3095">
        <v>27.408100000000001</v>
      </c>
      <c r="AG3095">
        <v>21.671199999999999</v>
      </c>
      <c r="AH3095">
        <v>41.999499999999998</v>
      </c>
      <c r="AI3095">
        <v>16.276599999999998</v>
      </c>
      <c r="AJ3095">
        <v>46.2789</v>
      </c>
      <c r="AK3095" t="e">
        <v>#N/A</v>
      </c>
      <c r="AL3095">
        <v>46.905200000000001</v>
      </c>
      <c r="AM3095">
        <v>42.968899999999998</v>
      </c>
      <c r="AN3095">
        <v>55.169400000000003</v>
      </c>
      <c r="AO3095">
        <v>29.797000000000001</v>
      </c>
      <c r="AP3095">
        <v>23.3643</v>
      </c>
      <c r="AQ3095">
        <v>49.191499999999998</v>
      </c>
      <c r="AR3095">
        <v>34.4011</v>
      </c>
    </row>
    <row r="3096" spans="1:44" x14ac:dyDescent="0.25">
      <c r="A3096" s="1">
        <v>41058</v>
      </c>
      <c r="B3096">
        <v>64.716300000000004</v>
      </c>
      <c r="C3096">
        <v>6.9181400000000002</v>
      </c>
      <c r="D3096">
        <v>22.6708</v>
      </c>
      <c r="E3096">
        <v>43.895000000000003</v>
      </c>
      <c r="F3096">
        <v>23.449100000000001</v>
      </c>
      <c r="G3096">
        <v>62.2057</v>
      </c>
      <c r="H3096">
        <v>27.03</v>
      </c>
      <c r="I3096">
        <v>5.8456799999999998</v>
      </c>
      <c r="J3096">
        <v>53.300899999999999</v>
      </c>
      <c r="K3096">
        <v>69.316900000000004</v>
      </c>
      <c r="L3096">
        <v>73.774699999999996</v>
      </c>
      <c r="M3096">
        <v>12.377700000000001</v>
      </c>
      <c r="N3096">
        <v>21.5167</v>
      </c>
      <c r="O3096">
        <v>27.964300000000001</v>
      </c>
      <c r="P3096">
        <v>36.555199999999999</v>
      </c>
      <c r="Q3096">
        <v>0.14899999999999999</v>
      </c>
      <c r="R3096">
        <v>61.265999999999998</v>
      </c>
      <c r="S3096">
        <v>14.0863</v>
      </c>
      <c r="T3096">
        <v>17.474299999999999</v>
      </c>
      <c r="U3096">
        <v>75.683000000000007</v>
      </c>
      <c r="V3096">
        <v>17.162800000000001</v>
      </c>
      <c r="W3096">
        <v>37.8429</v>
      </c>
      <c r="X3096">
        <v>43.4377</v>
      </c>
      <c r="Y3096">
        <v>148.90260000000001</v>
      </c>
      <c r="Z3096">
        <v>19.219000000000001</v>
      </c>
      <c r="AA3096">
        <v>23</v>
      </c>
      <c r="AB3096">
        <v>46.607900000000001</v>
      </c>
      <c r="AC3096">
        <v>25.0519</v>
      </c>
      <c r="AD3096">
        <v>24.12</v>
      </c>
      <c r="AE3096">
        <v>66.671999999999997</v>
      </c>
      <c r="AF3096">
        <v>27.4877</v>
      </c>
      <c r="AG3096">
        <v>22.084599999999998</v>
      </c>
      <c r="AH3096">
        <v>42.900399999999998</v>
      </c>
      <c r="AI3096">
        <v>16.343399999999999</v>
      </c>
      <c r="AJ3096">
        <v>46.705100000000002</v>
      </c>
      <c r="AK3096" t="e">
        <v>#N/A</v>
      </c>
      <c r="AL3096">
        <v>47.201500000000003</v>
      </c>
      <c r="AM3096">
        <v>43.070799999999998</v>
      </c>
      <c r="AN3096">
        <v>56.837600000000002</v>
      </c>
      <c r="AO3096">
        <v>30.067799999999998</v>
      </c>
      <c r="AP3096">
        <v>23.585599999999999</v>
      </c>
      <c r="AQ3096">
        <v>49.561100000000003</v>
      </c>
      <c r="AR3096">
        <v>35.223199999999999</v>
      </c>
    </row>
    <row r="3097" spans="1:44" x14ac:dyDescent="0.25">
      <c r="A3097" s="1">
        <v>41059</v>
      </c>
      <c r="B3097">
        <v>64.185699999999997</v>
      </c>
      <c r="C3097">
        <v>6.72255</v>
      </c>
      <c r="D3097">
        <v>22.747599999999998</v>
      </c>
      <c r="E3097">
        <v>43.335500000000003</v>
      </c>
      <c r="F3097">
        <v>22.9038</v>
      </c>
      <c r="G3097">
        <v>63.386000000000003</v>
      </c>
      <c r="H3097">
        <v>27.39</v>
      </c>
      <c r="I3097">
        <v>5.7020600000000004</v>
      </c>
      <c r="J3097">
        <v>52.895200000000003</v>
      </c>
      <c r="K3097">
        <v>68.025400000000005</v>
      </c>
      <c r="L3097">
        <v>72.344800000000006</v>
      </c>
      <c r="M3097">
        <v>12.312099999999999</v>
      </c>
      <c r="N3097">
        <v>20.846</v>
      </c>
      <c r="O3097">
        <v>28.0061</v>
      </c>
      <c r="P3097">
        <v>36.250999999999998</v>
      </c>
      <c r="Q3097">
        <v>0.15</v>
      </c>
      <c r="R3097">
        <v>60.073500000000003</v>
      </c>
      <c r="S3097">
        <v>13.955299999999999</v>
      </c>
      <c r="T3097">
        <v>17.2241</v>
      </c>
      <c r="U3097">
        <v>73.669600000000003</v>
      </c>
      <c r="V3097">
        <v>17.2346</v>
      </c>
      <c r="W3097">
        <v>38.047800000000002</v>
      </c>
      <c r="X3097">
        <v>42.969900000000003</v>
      </c>
      <c r="Y3097">
        <v>148.44739999999999</v>
      </c>
      <c r="Z3097">
        <v>19.38</v>
      </c>
      <c r="AA3097">
        <v>23.38</v>
      </c>
      <c r="AB3097">
        <v>46.641500000000001</v>
      </c>
      <c r="AC3097">
        <v>24.720500000000001</v>
      </c>
      <c r="AD3097">
        <v>24.15</v>
      </c>
      <c r="AE3097">
        <v>66.544200000000004</v>
      </c>
      <c r="AF3097">
        <v>27.535599999999999</v>
      </c>
      <c r="AG3097">
        <v>22.07</v>
      </c>
      <c r="AH3097">
        <v>42.293999999999997</v>
      </c>
      <c r="AI3097">
        <v>16.351199999999999</v>
      </c>
      <c r="AJ3097">
        <v>46.553699999999999</v>
      </c>
      <c r="AK3097" t="e">
        <v>#N/A</v>
      </c>
      <c r="AL3097">
        <v>46.775799999999997</v>
      </c>
      <c r="AM3097">
        <v>43.380600000000001</v>
      </c>
      <c r="AN3097">
        <v>56.197200000000002</v>
      </c>
      <c r="AO3097">
        <v>30.033999999999999</v>
      </c>
      <c r="AP3097">
        <v>23.196000000000002</v>
      </c>
      <c r="AQ3097">
        <v>49.717500000000001</v>
      </c>
      <c r="AR3097">
        <v>35.2455</v>
      </c>
    </row>
    <row r="3098" spans="1:44" x14ac:dyDescent="0.25">
      <c r="A3098" s="1">
        <v>41060</v>
      </c>
      <c r="B3098">
        <v>64.420199999999994</v>
      </c>
      <c r="C3098">
        <v>6.6787000000000001</v>
      </c>
      <c r="D3098">
        <v>22.968499999999999</v>
      </c>
      <c r="E3098">
        <v>43.6693</v>
      </c>
      <c r="F3098">
        <v>23.1035</v>
      </c>
      <c r="G3098">
        <v>63.506700000000002</v>
      </c>
      <c r="H3098">
        <v>27.5</v>
      </c>
      <c r="I3098">
        <v>5.7419500000000001</v>
      </c>
      <c r="J3098">
        <v>53.159199999999998</v>
      </c>
      <c r="K3098">
        <v>66.091700000000003</v>
      </c>
      <c r="L3098">
        <v>73.173199999999994</v>
      </c>
      <c r="M3098">
        <v>12.320399999999999</v>
      </c>
      <c r="N3098">
        <v>21.194199999999999</v>
      </c>
      <c r="O3098">
        <v>28.032699999999998</v>
      </c>
      <c r="P3098">
        <v>36.203299999999999</v>
      </c>
      <c r="Q3098">
        <v>0.11899999999999999</v>
      </c>
      <c r="R3098">
        <v>60.039099999999998</v>
      </c>
      <c r="S3098">
        <v>13.98</v>
      </c>
      <c r="T3098">
        <v>17.102900000000002</v>
      </c>
      <c r="U3098">
        <v>74.595799999999997</v>
      </c>
      <c r="V3098">
        <v>17.2148</v>
      </c>
      <c r="W3098">
        <v>38.009399999999999</v>
      </c>
      <c r="X3098">
        <v>42.661799999999999</v>
      </c>
      <c r="Y3098">
        <v>148.88929999999999</v>
      </c>
      <c r="Z3098">
        <v>19.2636</v>
      </c>
      <c r="AA3098">
        <v>23.08</v>
      </c>
      <c r="AB3098">
        <v>46.938499999999998</v>
      </c>
      <c r="AC3098">
        <v>24.858000000000001</v>
      </c>
      <c r="AD3098">
        <v>24.28</v>
      </c>
      <c r="AE3098">
        <v>66.795900000000003</v>
      </c>
      <c r="AF3098">
        <v>27.6724</v>
      </c>
      <c r="AG3098">
        <v>22.026700000000002</v>
      </c>
      <c r="AH3098">
        <v>42.281100000000002</v>
      </c>
      <c r="AI3098">
        <v>16.3825</v>
      </c>
      <c r="AJ3098">
        <v>46.6965</v>
      </c>
      <c r="AK3098" t="e">
        <v>#N/A</v>
      </c>
      <c r="AL3098">
        <v>47.370100000000001</v>
      </c>
      <c r="AM3098">
        <v>43.015099999999997</v>
      </c>
      <c r="AN3098">
        <v>56.6768</v>
      </c>
      <c r="AO3098">
        <v>30.2715</v>
      </c>
      <c r="AP3098">
        <v>22.877300000000002</v>
      </c>
      <c r="AQ3098">
        <v>50.5777</v>
      </c>
      <c r="AR3098">
        <v>35.74</v>
      </c>
    </row>
    <row r="3099" spans="1:44" x14ac:dyDescent="0.25">
      <c r="A3099" s="1">
        <v>41061</v>
      </c>
      <c r="B3099">
        <v>63.5625</v>
      </c>
      <c r="C3099">
        <v>6.5643799999999999</v>
      </c>
      <c r="D3099">
        <v>22.725100000000001</v>
      </c>
      <c r="E3099">
        <v>42.142299999999999</v>
      </c>
      <c r="F3099">
        <v>21.774999999999999</v>
      </c>
      <c r="G3099">
        <v>61.974299999999999</v>
      </c>
      <c r="H3099">
        <v>27.42</v>
      </c>
      <c r="I3099">
        <v>5.6118300000000003</v>
      </c>
      <c r="J3099">
        <v>51.738900000000001</v>
      </c>
      <c r="K3099">
        <v>65.117500000000007</v>
      </c>
      <c r="L3099">
        <v>72.113399999999999</v>
      </c>
      <c r="M3099">
        <v>12.101900000000001</v>
      </c>
      <c r="N3099">
        <v>20.548500000000001</v>
      </c>
      <c r="O3099">
        <v>27.527799999999999</v>
      </c>
      <c r="P3099">
        <v>35.670499999999997</v>
      </c>
      <c r="Q3099">
        <v>0.13100000000000001</v>
      </c>
      <c r="R3099">
        <v>59.2179</v>
      </c>
      <c r="S3099">
        <v>13.716799999999999</v>
      </c>
      <c r="T3099">
        <v>17.1065</v>
      </c>
      <c r="U3099">
        <v>72.814700000000002</v>
      </c>
      <c r="V3099">
        <v>16.257000000000001</v>
      </c>
      <c r="W3099">
        <v>37.054099999999998</v>
      </c>
      <c r="X3099">
        <v>41.630299999999998</v>
      </c>
      <c r="Y3099">
        <v>145.64680000000001</v>
      </c>
      <c r="Z3099">
        <v>18.821300000000001</v>
      </c>
      <c r="AA3099">
        <v>23.09</v>
      </c>
      <c r="AB3099">
        <v>46.755200000000002</v>
      </c>
      <c r="AC3099">
        <v>24.173500000000001</v>
      </c>
      <c r="AD3099">
        <v>23.76</v>
      </c>
      <c r="AE3099">
        <v>65.044600000000003</v>
      </c>
      <c r="AF3099">
        <v>27.631399999999999</v>
      </c>
      <c r="AG3099">
        <v>21.602</v>
      </c>
      <c r="AH3099">
        <v>41.226799999999997</v>
      </c>
      <c r="AI3099">
        <v>16.2056</v>
      </c>
      <c r="AJ3099">
        <v>46.4114</v>
      </c>
      <c r="AK3099" t="e">
        <v>#N/A</v>
      </c>
      <c r="AL3099">
        <v>46.216799999999999</v>
      </c>
      <c r="AM3099">
        <v>42.908099999999997</v>
      </c>
      <c r="AN3099">
        <v>55.403100000000002</v>
      </c>
      <c r="AO3099">
        <v>30.031300000000002</v>
      </c>
      <c r="AP3099">
        <v>22.370100000000001</v>
      </c>
      <c r="AQ3099">
        <v>50.269799999999996</v>
      </c>
      <c r="AR3099">
        <v>34.947699999999998</v>
      </c>
    </row>
    <row r="3100" spans="1:44" x14ac:dyDescent="0.25">
      <c r="A3100" s="1">
        <v>41064</v>
      </c>
      <c r="B3100">
        <v>62.799900000000001</v>
      </c>
      <c r="C3100">
        <v>6.57423</v>
      </c>
      <c r="D3100">
        <v>22.685500000000001</v>
      </c>
      <c r="E3100">
        <v>41.815100000000001</v>
      </c>
      <c r="F3100">
        <v>21.827400000000001</v>
      </c>
      <c r="G3100">
        <v>61.7624</v>
      </c>
      <c r="H3100">
        <v>27.33</v>
      </c>
      <c r="I3100">
        <v>5.4649599999999996</v>
      </c>
      <c r="J3100">
        <v>51.458599999999997</v>
      </c>
      <c r="K3100">
        <v>62.810499999999998</v>
      </c>
      <c r="L3100">
        <v>71.572500000000005</v>
      </c>
      <c r="M3100">
        <v>12.1027</v>
      </c>
      <c r="N3100">
        <v>19.901499999999999</v>
      </c>
      <c r="O3100">
        <v>27.4785</v>
      </c>
      <c r="P3100">
        <v>35.198399999999999</v>
      </c>
      <c r="Q3100">
        <v>0.13300000000000001</v>
      </c>
      <c r="R3100">
        <v>58.602499999999999</v>
      </c>
      <c r="S3100">
        <v>13.3041</v>
      </c>
      <c r="T3100">
        <v>16.255199999999999</v>
      </c>
      <c r="U3100">
        <v>70.8643</v>
      </c>
      <c r="V3100">
        <v>15.9626</v>
      </c>
      <c r="W3100">
        <v>37.323799999999999</v>
      </c>
      <c r="X3100">
        <v>40.679499999999997</v>
      </c>
      <c r="Y3100">
        <v>143.88800000000001</v>
      </c>
      <c r="Z3100">
        <v>18.5731</v>
      </c>
      <c r="AA3100">
        <v>22.2</v>
      </c>
      <c r="AB3100">
        <v>46.742699999999999</v>
      </c>
      <c r="AC3100">
        <v>23.252400000000002</v>
      </c>
      <c r="AD3100">
        <v>23.39</v>
      </c>
      <c r="AE3100">
        <v>64.153300000000002</v>
      </c>
      <c r="AF3100">
        <v>27.582000000000001</v>
      </c>
      <c r="AG3100">
        <v>21.477499999999999</v>
      </c>
      <c r="AH3100">
        <v>40.884700000000002</v>
      </c>
      <c r="AI3100">
        <v>16.0335</v>
      </c>
      <c r="AJ3100">
        <v>45.870100000000001</v>
      </c>
      <c r="AK3100" t="e">
        <v>#N/A</v>
      </c>
      <c r="AL3100">
        <v>45.638300000000001</v>
      </c>
      <c r="AM3100">
        <v>42.410899999999998</v>
      </c>
      <c r="AN3100">
        <v>54.456299999999999</v>
      </c>
      <c r="AO3100">
        <v>29.978300000000001</v>
      </c>
      <c r="AP3100">
        <v>22.540299999999998</v>
      </c>
      <c r="AQ3100">
        <v>50.139299999999999</v>
      </c>
      <c r="AR3100">
        <v>34.632399999999997</v>
      </c>
    </row>
    <row r="3101" spans="1:44" x14ac:dyDescent="0.25">
      <c r="A3101" s="1">
        <v>41065</v>
      </c>
      <c r="B3101">
        <v>62.756599999999999</v>
      </c>
      <c r="C3101">
        <v>6.6254900000000001</v>
      </c>
      <c r="D3101">
        <v>22.604099999999999</v>
      </c>
      <c r="E3101">
        <v>42.209499999999998</v>
      </c>
      <c r="F3101">
        <v>22.729900000000001</v>
      </c>
      <c r="G3101">
        <v>61.642299999999999</v>
      </c>
      <c r="H3101">
        <v>27.54</v>
      </c>
      <c r="I3101">
        <v>5.6269</v>
      </c>
      <c r="J3101">
        <v>51.552799999999998</v>
      </c>
      <c r="K3101">
        <v>63.145299999999999</v>
      </c>
      <c r="L3101">
        <v>71.551900000000003</v>
      </c>
      <c r="M3101">
        <v>12.1181</v>
      </c>
      <c r="N3101">
        <v>20.660499999999999</v>
      </c>
      <c r="O3101">
        <v>27.346800000000002</v>
      </c>
      <c r="P3101">
        <v>35.460799999999999</v>
      </c>
      <c r="Q3101">
        <v>0.13900000000000001</v>
      </c>
      <c r="R3101">
        <v>58.466900000000003</v>
      </c>
      <c r="S3101">
        <v>13.3787</v>
      </c>
      <c r="T3101">
        <v>16.3736</v>
      </c>
      <c r="U3101">
        <v>71.852800000000002</v>
      </c>
      <c r="V3101">
        <v>16.443200000000001</v>
      </c>
      <c r="W3101">
        <v>37.470399999999998</v>
      </c>
      <c r="X3101">
        <v>40.774500000000003</v>
      </c>
      <c r="Y3101">
        <v>144.4846</v>
      </c>
      <c r="Z3101">
        <v>18.874500000000001</v>
      </c>
      <c r="AA3101">
        <v>21.69</v>
      </c>
      <c r="AB3101">
        <v>46.6753</v>
      </c>
      <c r="AC3101">
        <v>24.010400000000001</v>
      </c>
      <c r="AD3101">
        <v>23.36</v>
      </c>
      <c r="AE3101">
        <v>64.759799999999998</v>
      </c>
      <c r="AF3101">
        <v>27.629300000000001</v>
      </c>
      <c r="AG3101">
        <v>21.4574</v>
      </c>
      <c r="AH3101">
        <v>41.227499999999999</v>
      </c>
      <c r="AI3101">
        <v>16.0364</v>
      </c>
      <c r="AJ3101">
        <v>45.723999999999997</v>
      </c>
      <c r="AK3101" t="e">
        <v>#N/A</v>
      </c>
      <c r="AL3101">
        <v>45.985399999999998</v>
      </c>
      <c r="AM3101">
        <v>43.311599999999999</v>
      </c>
      <c r="AN3101">
        <v>54.056699999999999</v>
      </c>
      <c r="AO3101">
        <v>29.896100000000001</v>
      </c>
      <c r="AP3101">
        <v>22.485700000000001</v>
      </c>
      <c r="AQ3101">
        <v>49.798999999999999</v>
      </c>
      <c r="AR3101">
        <v>34.990200000000002</v>
      </c>
    </row>
    <row r="3102" spans="1:44" x14ac:dyDescent="0.25">
      <c r="A3102" s="1">
        <v>41066</v>
      </c>
      <c r="B3102">
        <v>64.080299999999994</v>
      </c>
      <c r="C3102">
        <v>6.7401900000000001</v>
      </c>
      <c r="D3102">
        <v>23.058299999999999</v>
      </c>
      <c r="E3102">
        <v>43.11</v>
      </c>
      <c r="F3102">
        <v>23.615200000000002</v>
      </c>
      <c r="G3102">
        <v>62.306800000000003</v>
      </c>
      <c r="H3102">
        <v>27.32</v>
      </c>
      <c r="I3102">
        <v>6.0277099999999999</v>
      </c>
      <c r="J3102">
        <v>52.415100000000002</v>
      </c>
      <c r="K3102">
        <v>65.124099999999999</v>
      </c>
      <c r="L3102">
        <v>73.674400000000006</v>
      </c>
      <c r="M3102">
        <v>12.486499999999999</v>
      </c>
      <c r="N3102">
        <v>21.678100000000001</v>
      </c>
      <c r="O3102">
        <v>27.7334</v>
      </c>
      <c r="P3102">
        <v>36.2637</v>
      </c>
      <c r="Q3102">
        <v>0.11</v>
      </c>
      <c r="R3102">
        <v>60.139899999999997</v>
      </c>
      <c r="S3102">
        <v>13.7859</v>
      </c>
      <c r="T3102">
        <v>16.745100000000001</v>
      </c>
      <c r="U3102">
        <v>73.663799999999995</v>
      </c>
      <c r="V3102">
        <v>16.875299999999999</v>
      </c>
      <c r="W3102">
        <v>38.583300000000001</v>
      </c>
      <c r="X3102">
        <v>41.635100000000001</v>
      </c>
      <c r="Y3102">
        <v>147.47810000000001</v>
      </c>
      <c r="Z3102">
        <v>19.262799999999999</v>
      </c>
      <c r="AA3102">
        <v>22.01</v>
      </c>
      <c r="AB3102">
        <v>46.906599999999997</v>
      </c>
      <c r="AC3102">
        <v>24.709700000000002</v>
      </c>
      <c r="AD3102">
        <v>23.65</v>
      </c>
      <c r="AE3102">
        <v>65.638999999999996</v>
      </c>
      <c r="AF3102">
        <v>27.776700000000002</v>
      </c>
      <c r="AG3102">
        <v>21.994399999999999</v>
      </c>
      <c r="AH3102">
        <v>41.6494</v>
      </c>
      <c r="AI3102">
        <v>16.1936</v>
      </c>
      <c r="AJ3102">
        <v>45.991500000000002</v>
      </c>
      <c r="AK3102" t="e">
        <v>#N/A</v>
      </c>
      <c r="AL3102">
        <v>46.688699999999997</v>
      </c>
      <c r="AM3102">
        <v>44.394500000000001</v>
      </c>
      <c r="AN3102">
        <v>55.909700000000001</v>
      </c>
      <c r="AO3102">
        <v>30.1737</v>
      </c>
      <c r="AP3102">
        <v>22.8825</v>
      </c>
      <c r="AQ3102">
        <v>49.901200000000003</v>
      </c>
      <c r="AR3102">
        <v>35.369300000000003</v>
      </c>
    </row>
    <row r="3103" spans="1:44" x14ac:dyDescent="0.25">
      <c r="A3103" s="1">
        <v>41067</v>
      </c>
      <c r="B3103">
        <v>64.173699999999997</v>
      </c>
      <c r="C3103">
        <v>6.6155499999999998</v>
      </c>
      <c r="D3103">
        <v>22.976199999999999</v>
      </c>
      <c r="E3103">
        <v>42.625500000000002</v>
      </c>
      <c r="F3103">
        <v>23.604800000000001</v>
      </c>
      <c r="G3103">
        <v>61.790700000000001</v>
      </c>
      <c r="H3103">
        <v>27.5</v>
      </c>
      <c r="I3103">
        <v>5.8030200000000001</v>
      </c>
      <c r="J3103">
        <v>52.657400000000003</v>
      </c>
      <c r="K3103">
        <v>64.912899999999993</v>
      </c>
      <c r="L3103">
        <v>73.462699999999998</v>
      </c>
      <c r="M3103">
        <v>12.2996</v>
      </c>
      <c r="N3103">
        <v>21.2987</v>
      </c>
      <c r="O3103">
        <v>27.369599999999998</v>
      </c>
      <c r="P3103">
        <v>36.242600000000003</v>
      </c>
      <c r="Q3103">
        <v>0.13900000000000001</v>
      </c>
      <c r="R3103">
        <v>59.9938</v>
      </c>
      <c r="S3103">
        <v>13.7525</v>
      </c>
      <c r="T3103">
        <v>16.614100000000001</v>
      </c>
      <c r="U3103">
        <v>72.282200000000003</v>
      </c>
      <c r="V3103">
        <v>16.5108</v>
      </c>
      <c r="W3103">
        <v>38.7301</v>
      </c>
      <c r="X3103">
        <v>41.807600000000001</v>
      </c>
      <c r="Y3103">
        <v>146.5292</v>
      </c>
      <c r="Z3103">
        <v>18.999300000000002</v>
      </c>
      <c r="AA3103">
        <v>23.49</v>
      </c>
      <c r="AB3103">
        <v>46.497</v>
      </c>
      <c r="AC3103">
        <v>24.301300000000001</v>
      </c>
      <c r="AD3103">
        <v>23.74</v>
      </c>
      <c r="AE3103">
        <v>64.860299999999995</v>
      </c>
      <c r="AF3103">
        <v>27.868500000000001</v>
      </c>
      <c r="AG3103">
        <v>21.713100000000001</v>
      </c>
      <c r="AH3103">
        <v>41.397500000000001</v>
      </c>
      <c r="AI3103">
        <v>16.074100000000001</v>
      </c>
      <c r="AJ3103">
        <v>46.298000000000002</v>
      </c>
      <c r="AK3103" t="e">
        <v>#N/A</v>
      </c>
      <c r="AL3103">
        <v>46.483699999999999</v>
      </c>
      <c r="AM3103">
        <v>43.816099999999999</v>
      </c>
      <c r="AN3103">
        <v>56.746000000000002</v>
      </c>
      <c r="AO3103">
        <v>29.8171</v>
      </c>
      <c r="AP3103">
        <v>22.7743</v>
      </c>
      <c r="AQ3103">
        <v>49.420299999999997</v>
      </c>
      <c r="AR3103">
        <v>35.1374</v>
      </c>
    </row>
    <row r="3104" spans="1:44" x14ac:dyDescent="0.25">
      <c r="A3104" s="1">
        <v>41068</v>
      </c>
      <c r="B3104">
        <v>65.206500000000005</v>
      </c>
      <c r="C3104">
        <v>6.6595000000000004</v>
      </c>
      <c r="D3104">
        <v>23.323699999999999</v>
      </c>
      <c r="E3104">
        <v>43.542999999999999</v>
      </c>
      <c r="F3104">
        <v>24.106200000000001</v>
      </c>
      <c r="G3104">
        <v>63.359000000000002</v>
      </c>
      <c r="H3104">
        <v>27.65</v>
      </c>
      <c r="I3104">
        <v>5.9727399999999999</v>
      </c>
      <c r="J3104">
        <v>53.186199999999999</v>
      </c>
      <c r="K3104">
        <v>65.920299999999997</v>
      </c>
      <c r="L3104">
        <v>74.543700000000001</v>
      </c>
      <c r="M3104">
        <v>12.5373</v>
      </c>
      <c r="N3104">
        <v>22.211500000000001</v>
      </c>
      <c r="O3104">
        <v>28.005700000000001</v>
      </c>
      <c r="P3104">
        <v>36.962800000000001</v>
      </c>
      <c r="Q3104">
        <v>0.129</v>
      </c>
      <c r="R3104">
        <v>60.717599999999997</v>
      </c>
      <c r="S3104">
        <v>14.0387</v>
      </c>
      <c r="T3104">
        <v>16.936900000000001</v>
      </c>
      <c r="U3104">
        <v>73.437899999999999</v>
      </c>
      <c r="V3104">
        <v>16.867999999999999</v>
      </c>
      <c r="W3104">
        <v>39.972099999999998</v>
      </c>
      <c r="X3104">
        <v>42.706400000000002</v>
      </c>
      <c r="Y3104">
        <v>148.5547</v>
      </c>
      <c r="Z3104">
        <v>19.540500000000002</v>
      </c>
      <c r="AA3104">
        <v>22.75</v>
      </c>
      <c r="AB3104">
        <v>47.105200000000004</v>
      </c>
      <c r="AC3104">
        <v>25.1998</v>
      </c>
      <c r="AD3104">
        <v>23.87</v>
      </c>
      <c r="AE3104">
        <v>65.053899999999999</v>
      </c>
      <c r="AF3104">
        <v>28.247900000000001</v>
      </c>
      <c r="AG3104">
        <v>22.249500000000001</v>
      </c>
      <c r="AH3104">
        <v>42.317799999999998</v>
      </c>
      <c r="AI3104">
        <v>16.385899999999999</v>
      </c>
      <c r="AJ3104">
        <v>46.762099999999997</v>
      </c>
      <c r="AK3104" t="e">
        <v>#N/A</v>
      </c>
      <c r="AL3104">
        <v>47.131700000000002</v>
      </c>
      <c r="AM3104">
        <v>44.686199999999999</v>
      </c>
      <c r="AN3104">
        <v>57.4</v>
      </c>
      <c r="AO3104">
        <v>30.6995</v>
      </c>
      <c r="AP3104">
        <v>22.960899999999999</v>
      </c>
      <c r="AQ3104">
        <v>51.704799999999999</v>
      </c>
      <c r="AR3104">
        <v>35.969700000000003</v>
      </c>
    </row>
    <row r="3105" spans="1:44" x14ac:dyDescent="0.25">
      <c r="A3105" s="1">
        <v>41071</v>
      </c>
      <c r="B3105">
        <v>64.1935</v>
      </c>
      <c r="C3105">
        <v>6.4599099999999998</v>
      </c>
      <c r="D3105">
        <v>23.217500000000001</v>
      </c>
      <c r="E3105">
        <v>42.690300000000001</v>
      </c>
      <c r="F3105">
        <v>23.2212</v>
      </c>
      <c r="G3105">
        <v>61.982199999999999</v>
      </c>
      <c r="H3105">
        <v>27.97</v>
      </c>
      <c r="I3105">
        <v>5.7167300000000001</v>
      </c>
      <c r="J3105">
        <v>52.9925</v>
      </c>
      <c r="K3105">
        <v>63.718200000000003</v>
      </c>
      <c r="L3105">
        <v>73.408699999999996</v>
      </c>
      <c r="M3105">
        <v>12.2714</v>
      </c>
      <c r="N3105">
        <v>21.051400000000001</v>
      </c>
      <c r="O3105">
        <v>27.621500000000001</v>
      </c>
      <c r="P3105">
        <v>36.115499999999997</v>
      </c>
      <c r="Q3105">
        <v>0.113</v>
      </c>
      <c r="R3105">
        <v>59.924199999999999</v>
      </c>
      <c r="S3105">
        <v>13.888299999999999</v>
      </c>
      <c r="T3105">
        <v>16.734999999999999</v>
      </c>
      <c r="U3105">
        <v>71.649600000000007</v>
      </c>
      <c r="V3105">
        <v>16.168399999999998</v>
      </c>
      <c r="W3105">
        <v>38.970999999999997</v>
      </c>
      <c r="X3105">
        <v>41.7956</v>
      </c>
      <c r="Y3105">
        <v>145.66460000000001</v>
      </c>
      <c r="Z3105">
        <v>19.1096</v>
      </c>
      <c r="AA3105">
        <v>23</v>
      </c>
      <c r="AB3105">
        <v>46.180500000000002</v>
      </c>
      <c r="AC3105">
        <v>24.407499999999999</v>
      </c>
      <c r="AD3105">
        <v>23.99</v>
      </c>
      <c r="AE3105">
        <v>63.805</v>
      </c>
      <c r="AF3105">
        <v>28.084</v>
      </c>
      <c r="AG3105">
        <v>21.551600000000001</v>
      </c>
      <c r="AH3105">
        <v>41.604500000000002</v>
      </c>
      <c r="AI3105">
        <v>16.257200000000001</v>
      </c>
      <c r="AJ3105">
        <v>46.323300000000003</v>
      </c>
      <c r="AK3105" t="e">
        <v>#N/A</v>
      </c>
      <c r="AL3105">
        <v>46.408900000000003</v>
      </c>
      <c r="AM3105">
        <v>44.001899999999999</v>
      </c>
      <c r="AN3105">
        <v>56.387300000000003</v>
      </c>
      <c r="AO3105">
        <v>30.599799999999998</v>
      </c>
      <c r="AP3105">
        <v>22.776800000000001</v>
      </c>
      <c r="AQ3105">
        <v>50.8718</v>
      </c>
      <c r="AR3105">
        <v>35.411700000000003</v>
      </c>
    </row>
    <row r="3106" spans="1:44" x14ac:dyDescent="0.25">
      <c r="A3106" s="1">
        <v>41072</v>
      </c>
      <c r="B3106">
        <v>65.633600000000001</v>
      </c>
      <c r="C3106">
        <v>6.6467299999999998</v>
      </c>
      <c r="D3106">
        <v>23.646599999999999</v>
      </c>
      <c r="E3106">
        <v>43.941600000000001</v>
      </c>
      <c r="F3106">
        <v>23.831</v>
      </c>
      <c r="G3106">
        <v>62.783999999999999</v>
      </c>
      <c r="H3106">
        <v>27.84</v>
      </c>
      <c r="I3106">
        <v>5.9060600000000001</v>
      </c>
      <c r="J3106">
        <v>55.087800000000001</v>
      </c>
      <c r="K3106">
        <v>65.380499999999998</v>
      </c>
      <c r="L3106">
        <v>74.326700000000002</v>
      </c>
      <c r="M3106">
        <v>12.558</v>
      </c>
      <c r="N3106">
        <v>22.049099999999999</v>
      </c>
      <c r="O3106">
        <v>27.937100000000001</v>
      </c>
      <c r="P3106">
        <v>37.182499999999997</v>
      </c>
      <c r="Q3106">
        <v>0.13</v>
      </c>
      <c r="R3106">
        <v>60.915700000000001</v>
      </c>
      <c r="S3106">
        <v>14.216200000000001</v>
      </c>
      <c r="T3106">
        <v>16.996400000000001</v>
      </c>
      <c r="U3106">
        <v>72.909199999999998</v>
      </c>
      <c r="V3106">
        <v>16.4557</v>
      </c>
      <c r="W3106">
        <v>39.811500000000002</v>
      </c>
      <c r="X3106">
        <v>42.67</v>
      </c>
      <c r="Y3106">
        <v>147.821</v>
      </c>
      <c r="Z3106">
        <v>19.584299999999999</v>
      </c>
      <c r="AA3106">
        <v>22.37</v>
      </c>
      <c r="AB3106">
        <v>47.089300000000001</v>
      </c>
      <c r="AC3106">
        <v>25.218599999999999</v>
      </c>
      <c r="AD3106">
        <v>23.86</v>
      </c>
      <c r="AE3106">
        <v>64.751300000000001</v>
      </c>
      <c r="AF3106">
        <v>28.479500000000002</v>
      </c>
      <c r="AG3106">
        <v>21.937100000000001</v>
      </c>
      <c r="AH3106">
        <v>41.832099999999997</v>
      </c>
      <c r="AI3106">
        <v>16.391300000000001</v>
      </c>
      <c r="AJ3106">
        <v>46.6798</v>
      </c>
      <c r="AK3106" t="e">
        <v>#N/A</v>
      </c>
      <c r="AL3106">
        <v>46.889699999999998</v>
      </c>
      <c r="AM3106">
        <v>44.477200000000003</v>
      </c>
      <c r="AN3106">
        <v>56.417099999999998</v>
      </c>
      <c r="AO3106">
        <v>31.0015</v>
      </c>
      <c r="AP3106">
        <v>23.030799999999999</v>
      </c>
      <c r="AQ3106">
        <v>51.227200000000003</v>
      </c>
      <c r="AR3106">
        <v>36.009399999999999</v>
      </c>
    </row>
    <row r="3107" spans="1:44" x14ac:dyDescent="0.25">
      <c r="A3107" s="1">
        <v>41073</v>
      </c>
      <c r="B3107">
        <v>64.961200000000005</v>
      </c>
      <c r="C3107">
        <v>6.5933299999999999</v>
      </c>
      <c r="D3107">
        <v>23.685300000000002</v>
      </c>
      <c r="E3107">
        <v>42.724299999999999</v>
      </c>
      <c r="F3107">
        <v>23.837599999999998</v>
      </c>
      <c r="G3107">
        <v>62.139200000000002</v>
      </c>
      <c r="H3107">
        <v>27.83</v>
      </c>
      <c r="I3107">
        <v>5.8941400000000002</v>
      </c>
      <c r="J3107">
        <v>54.509799999999998</v>
      </c>
      <c r="K3107">
        <v>63.843899999999998</v>
      </c>
      <c r="L3107">
        <v>73.629000000000005</v>
      </c>
      <c r="M3107">
        <v>12.4154</v>
      </c>
      <c r="N3107">
        <v>22.015000000000001</v>
      </c>
      <c r="O3107">
        <v>27.805299999999999</v>
      </c>
      <c r="P3107">
        <v>36.478499999999997</v>
      </c>
      <c r="Q3107">
        <v>0.13900000000000001</v>
      </c>
      <c r="R3107">
        <v>60.240900000000003</v>
      </c>
      <c r="S3107">
        <v>14.0885</v>
      </c>
      <c r="T3107">
        <v>16.710100000000001</v>
      </c>
      <c r="U3107">
        <v>71.644900000000007</v>
      </c>
      <c r="V3107">
        <v>16.234300000000001</v>
      </c>
      <c r="W3107">
        <v>38.713500000000003</v>
      </c>
      <c r="X3107">
        <v>41.821399999999997</v>
      </c>
      <c r="Y3107">
        <v>146.2276</v>
      </c>
      <c r="Z3107">
        <v>19.533300000000001</v>
      </c>
      <c r="AA3107">
        <v>22.78</v>
      </c>
      <c r="AB3107">
        <v>47.950800000000001</v>
      </c>
      <c r="AC3107">
        <v>25.528600000000001</v>
      </c>
      <c r="AD3107">
        <v>23.81</v>
      </c>
      <c r="AE3107">
        <v>64.873599999999996</v>
      </c>
      <c r="AF3107">
        <v>28.3002</v>
      </c>
      <c r="AG3107">
        <v>21.744199999999999</v>
      </c>
      <c r="AH3107">
        <v>39.607399999999998</v>
      </c>
      <c r="AI3107">
        <v>16.336400000000001</v>
      </c>
      <c r="AJ3107">
        <v>46.3825</v>
      </c>
      <c r="AK3107" t="e">
        <v>#N/A</v>
      </c>
      <c r="AL3107">
        <v>46.513800000000003</v>
      </c>
      <c r="AM3107">
        <v>44.588500000000003</v>
      </c>
      <c r="AN3107">
        <v>55.615499999999997</v>
      </c>
      <c r="AO3107">
        <v>30.933599999999998</v>
      </c>
      <c r="AP3107">
        <v>22.510899999999999</v>
      </c>
      <c r="AQ3107">
        <v>50.565600000000003</v>
      </c>
      <c r="AR3107">
        <v>35.7727</v>
      </c>
    </row>
    <row r="3108" spans="1:44" x14ac:dyDescent="0.25">
      <c r="A3108" s="1">
        <v>41074</v>
      </c>
      <c r="B3108">
        <v>65.423000000000002</v>
      </c>
      <c r="C3108">
        <v>6.7164099999999998</v>
      </c>
      <c r="D3108">
        <v>23.944700000000001</v>
      </c>
      <c r="E3108">
        <v>42.627699999999997</v>
      </c>
      <c r="F3108">
        <v>24.378799999999998</v>
      </c>
      <c r="G3108">
        <v>61.986699999999999</v>
      </c>
      <c r="H3108">
        <v>28.01</v>
      </c>
      <c r="I3108">
        <v>6.0117500000000001</v>
      </c>
      <c r="J3108">
        <v>54.277299999999997</v>
      </c>
      <c r="K3108">
        <v>64.206000000000003</v>
      </c>
      <c r="L3108">
        <v>74.843800000000002</v>
      </c>
      <c r="M3108">
        <v>12.595800000000001</v>
      </c>
      <c r="N3108">
        <v>22.175899999999999</v>
      </c>
      <c r="O3108">
        <v>28.158000000000001</v>
      </c>
      <c r="P3108">
        <v>36.755400000000002</v>
      </c>
      <c r="Q3108">
        <v>0.126</v>
      </c>
      <c r="R3108">
        <v>61.278500000000001</v>
      </c>
      <c r="S3108">
        <v>14.323600000000001</v>
      </c>
      <c r="T3108">
        <v>16.6341</v>
      </c>
      <c r="U3108">
        <v>72.396699999999996</v>
      </c>
      <c r="V3108">
        <v>16.295300000000001</v>
      </c>
      <c r="W3108">
        <v>39.563600000000001</v>
      </c>
      <c r="X3108">
        <v>41.840499999999999</v>
      </c>
      <c r="Y3108">
        <v>147.542</v>
      </c>
      <c r="Z3108">
        <v>19.830300000000001</v>
      </c>
      <c r="AA3108">
        <v>22.22</v>
      </c>
      <c r="AB3108">
        <v>48.628799999999998</v>
      </c>
      <c r="AC3108">
        <v>25.754100000000001</v>
      </c>
      <c r="AD3108">
        <v>24.04</v>
      </c>
      <c r="AE3108">
        <v>66.0745</v>
      </c>
      <c r="AF3108">
        <v>28.5488</v>
      </c>
      <c r="AG3108">
        <v>21.871300000000002</v>
      </c>
      <c r="AH3108">
        <v>38.702399999999997</v>
      </c>
      <c r="AI3108">
        <v>16.586300000000001</v>
      </c>
      <c r="AJ3108">
        <v>46.7712</v>
      </c>
      <c r="AK3108" t="e">
        <v>#N/A</v>
      </c>
      <c r="AL3108">
        <v>47.558399999999999</v>
      </c>
      <c r="AM3108">
        <v>45.479900000000001</v>
      </c>
      <c r="AN3108">
        <v>55.993299999999998</v>
      </c>
      <c r="AO3108">
        <v>31.437899999999999</v>
      </c>
      <c r="AP3108">
        <v>22.791499999999999</v>
      </c>
      <c r="AQ3108">
        <v>50.918700000000001</v>
      </c>
      <c r="AR3108">
        <v>36.458300000000001</v>
      </c>
    </row>
    <row r="3109" spans="1:44" x14ac:dyDescent="0.25">
      <c r="A3109" s="1">
        <v>41075</v>
      </c>
      <c r="B3109">
        <v>65.624600000000001</v>
      </c>
      <c r="C3109">
        <v>6.8239000000000001</v>
      </c>
      <c r="D3109">
        <v>23.922899999999998</v>
      </c>
      <c r="E3109">
        <v>43.424599999999998</v>
      </c>
      <c r="F3109">
        <v>24.644100000000002</v>
      </c>
      <c r="G3109">
        <v>62.046199999999999</v>
      </c>
      <c r="H3109">
        <v>28.33</v>
      </c>
      <c r="I3109">
        <v>6.1779200000000003</v>
      </c>
      <c r="J3109">
        <v>54.188800000000001</v>
      </c>
      <c r="K3109">
        <v>64.751300000000001</v>
      </c>
      <c r="L3109">
        <v>76.3399</v>
      </c>
      <c r="M3109">
        <v>12.6843</v>
      </c>
      <c r="N3109">
        <v>22.4133</v>
      </c>
      <c r="O3109">
        <v>28.187100000000001</v>
      </c>
      <c r="P3109">
        <v>37.1342</v>
      </c>
      <c r="Q3109">
        <v>0.127</v>
      </c>
      <c r="R3109">
        <v>61.87</v>
      </c>
      <c r="S3109">
        <v>14.475199999999999</v>
      </c>
      <c r="T3109">
        <v>16.529</v>
      </c>
      <c r="U3109">
        <v>73.552800000000005</v>
      </c>
      <c r="V3109">
        <v>16.274699999999999</v>
      </c>
      <c r="W3109">
        <v>39.203099999999999</v>
      </c>
      <c r="X3109">
        <v>42.310099999999998</v>
      </c>
      <c r="Y3109">
        <v>150.0291</v>
      </c>
      <c r="Z3109">
        <v>20.023099999999999</v>
      </c>
      <c r="AA3109">
        <v>22.25</v>
      </c>
      <c r="AB3109">
        <v>48.869700000000002</v>
      </c>
      <c r="AC3109">
        <v>25.9435</v>
      </c>
      <c r="AD3109">
        <v>24.04</v>
      </c>
      <c r="AE3109">
        <v>66.410799999999995</v>
      </c>
      <c r="AF3109">
        <v>28.556899999999999</v>
      </c>
      <c r="AG3109">
        <v>22.298300000000001</v>
      </c>
      <c r="AH3109">
        <v>39.231200000000001</v>
      </c>
      <c r="AI3109">
        <v>16.563600000000001</v>
      </c>
      <c r="AJ3109">
        <v>46.382800000000003</v>
      </c>
      <c r="AK3109" t="e">
        <v>#N/A</v>
      </c>
      <c r="AL3109">
        <v>47.606200000000001</v>
      </c>
      <c r="AM3109">
        <v>45.049799999999998</v>
      </c>
      <c r="AN3109">
        <v>56.056600000000003</v>
      </c>
      <c r="AO3109">
        <v>31.182400000000001</v>
      </c>
      <c r="AP3109">
        <v>23.0824</v>
      </c>
      <c r="AQ3109">
        <v>50.826799999999999</v>
      </c>
      <c r="AR3109">
        <v>36.258800000000001</v>
      </c>
    </row>
    <row r="3110" spans="1:44" x14ac:dyDescent="0.25">
      <c r="A3110" s="1">
        <v>41078</v>
      </c>
      <c r="B3110">
        <v>65.412800000000004</v>
      </c>
      <c r="C3110">
        <v>6.7116400000000001</v>
      </c>
      <c r="D3110">
        <v>23.937799999999999</v>
      </c>
      <c r="E3110">
        <v>43.017699999999998</v>
      </c>
      <c r="F3110">
        <v>24.624600000000001</v>
      </c>
      <c r="G3110">
        <v>63.194899999999997</v>
      </c>
      <c r="H3110">
        <v>28.31</v>
      </c>
      <c r="I3110">
        <v>6.0578500000000002</v>
      </c>
      <c r="J3110">
        <v>54.026699999999998</v>
      </c>
      <c r="K3110">
        <v>64.497100000000003</v>
      </c>
      <c r="L3110">
        <v>75.571299999999994</v>
      </c>
      <c r="M3110">
        <v>12.691800000000001</v>
      </c>
      <c r="N3110">
        <v>21.773599999999998</v>
      </c>
      <c r="O3110">
        <v>28.097300000000001</v>
      </c>
      <c r="P3110">
        <v>37.128399999999999</v>
      </c>
      <c r="Q3110">
        <v>0.129</v>
      </c>
      <c r="R3110">
        <v>61.680399999999999</v>
      </c>
      <c r="S3110">
        <v>14.2692</v>
      </c>
      <c r="T3110">
        <v>16.265000000000001</v>
      </c>
      <c r="U3110">
        <v>71.866399999999999</v>
      </c>
      <c r="V3110">
        <v>15.8034</v>
      </c>
      <c r="W3110">
        <v>39.474299999999999</v>
      </c>
      <c r="X3110">
        <v>42.115699999999997</v>
      </c>
      <c r="Y3110">
        <v>149.15809999999999</v>
      </c>
      <c r="Z3110">
        <v>20.046700000000001</v>
      </c>
      <c r="AA3110">
        <v>22.19</v>
      </c>
      <c r="AB3110">
        <v>48.998899999999999</v>
      </c>
      <c r="AC3110">
        <v>25.595199999999998</v>
      </c>
      <c r="AD3110">
        <v>24.26</v>
      </c>
      <c r="AE3110">
        <v>66.104600000000005</v>
      </c>
      <c r="AF3110">
        <v>28.441099999999999</v>
      </c>
      <c r="AG3110">
        <v>22.125900000000001</v>
      </c>
      <c r="AH3110">
        <v>39.028100000000002</v>
      </c>
      <c r="AI3110">
        <v>16.542100000000001</v>
      </c>
      <c r="AJ3110">
        <v>45.8675</v>
      </c>
      <c r="AK3110" t="e">
        <v>#N/A</v>
      </c>
      <c r="AL3110">
        <v>47.268300000000004</v>
      </c>
      <c r="AM3110">
        <v>45.368299999999998</v>
      </c>
      <c r="AN3110">
        <v>56.342100000000002</v>
      </c>
      <c r="AO3110">
        <v>31.321000000000002</v>
      </c>
      <c r="AP3110">
        <v>23.373000000000001</v>
      </c>
      <c r="AQ3110">
        <v>51.015300000000003</v>
      </c>
      <c r="AR3110">
        <v>36.203200000000002</v>
      </c>
    </row>
    <row r="3111" spans="1:44" x14ac:dyDescent="0.25">
      <c r="A3111" s="1">
        <v>41079</v>
      </c>
      <c r="B3111">
        <v>65.789699999999996</v>
      </c>
      <c r="C3111">
        <v>6.87331</v>
      </c>
      <c r="D3111">
        <v>23.985399999999998</v>
      </c>
      <c r="E3111">
        <v>43.853700000000003</v>
      </c>
      <c r="F3111">
        <v>24.958500000000001</v>
      </c>
      <c r="G3111">
        <v>63.365699999999997</v>
      </c>
      <c r="H3111">
        <v>27.96</v>
      </c>
      <c r="I3111">
        <v>6.3305999999999996</v>
      </c>
      <c r="J3111">
        <v>54.788800000000002</v>
      </c>
      <c r="K3111">
        <v>66.053399999999996</v>
      </c>
      <c r="L3111">
        <v>76.003500000000003</v>
      </c>
      <c r="M3111">
        <v>12.7204</v>
      </c>
      <c r="N3111">
        <v>22.522600000000001</v>
      </c>
      <c r="O3111">
        <v>28.0063</v>
      </c>
      <c r="P3111">
        <v>37.671500000000002</v>
      </c>
      <c r="Q3111">
        <v>0.13</v>
      </c>
      <c r="R3111">
        <v>62.692300000000003</v>
      </c>
      <c r="S3111">
        <v>14.448700000000001</v>
      </c>
      <c r="T3111">
        <v>16.498899999999999</v>
      </c>
      <c r="U3111">
        <v>73.963700000000003</v>
      </c>
      <c r="V3111">
        <v>15.6219</v>
      </c>
      <c r="W3111">
        <v>39.961599999999997</v>
      </c>
      <c r="X3111">
        <v>42.64</v>
      </c>
      <c r="Y3111">
        <v>149.6277</v>
      </c>
      <c r="Z3111">
        <v>20.110900000000001</v>
      </c>
      <c r="AA3111">
        <v>22.59</v>
      </c>
      <c r="AB3111">
        <v>49.305399999999999</v>
      </c>
      <c r="AC3111">
        <v>26.155000000000001</v>
      </c>
      <c r="AD3111">
        <v>23.93</v>
      </c>
      <c r="AE3111">
        <v>65.630499999999998</v>
      </c>
      <c r="AF3111">
        <v>28.717099999999999</v>
      </c>
      <c r="AG3111">
        <v>22.761800000000001</v>
      </c>
      <c r="AH3111">
        <v>39.078899999999997</v>
      </c>
      <c r="AI3111">
        <v>16.6066</v>
      </c>
      <c r="AJ3111">
        <v>45.805</v>
      </c>
      <c r="AK3111" t="e">
        <v>#N/A</v>
      </c>
      <c r="AL3111">
        <v>47.549399999999999</v>
      </c>
      <c r="AM3111">
        <v>46.005899999999997</v>
      </c>
      <c r="AN3111">
        <v>57.389200000000002</v>
      </c>
      <c r="AO3111">
        <v>31.254200000000001</v>
      </c>
      <c r="AP3111">
        <v>23.6144</v>
      </c>
      <c r="AQ3111">
        <v>50.7791</v>
      </c>
      <c r="AR3111">
        <v>36.515500000000003</v>
      </c>
    </row>
    <row r="3112" spans="1:44" x14ac:dyDescent="0.25">
      <c r="A3112" s="1">
        <v>41080</v>
      </c>
      <c r="B3112">
        <v>65.141099999999994</v>
      </c>
      <c r="C3112">
        <v>6.8426200000000001</v>
      </c>
      <c r="D3112">
        <v>23.817900000000002</v>
      </c>
      <c r="E3112">
        <v>43.942799999999998</v>
      </c>
      <c r="F3112">
        <v>24.876999999999999</v>
      </c>
      <c r="G3112">
        <v>62.762900000000002</v>
      </c>
      <c r="H3112">
        <v>28.06</v>
      </c>
      <c r="I3112">
        <v>6.31149</v>
      </c>
      <c r="J3112">
        <v>54.489400000000003</v>
      </c>
      <c r="K3112">
        <v>64.378100000000003</v>
      </c>
      <c r="L3112">
        <v>75.183000000000007</v>
      </c>
      <c r="M3112">
        <v>12.878</v>
      </c>
      <c r="N3112">
        <v>22.654599999999999</v>
      </c>
      <c r="O3112">
        <v>27.752800000000001</v>
      </c>
      <c r="P3112">
        <v>37.404699999999998</v>
      </c>
      <c r="Q3112">
        <v>0.157</v>
      </c>
      <c r="R3112">
        <v>62.633899999999997</v>
      </c>
      <c r="S3112">
        <v>14.4238</v>
      </c>
      <c r="T3112">
        <v>16.192599999999999</v>
      </c>
      <c r="U3112">
        <v>73.605999999999995</v>
      </c>
      <c r="V3112">
        <v>15.7784</v>
      </c>
      <c r="W3112">
        <v>39.589199999999998</v>
      </c>
      <c r="X3112">
        <v>42.324800000000003</v>
      </c>
      <c r="Y3112">
        <v>148.5145</v>
      </c>
      <c r="Z3112">
        <v>20.070699999999999</v>
      </c>
      <c r="AA3112">
        <v>23.06</v>
      </c>
      <c r="AB3112">
        <v>49.180999999999997</v>
      </c>
      <c r="AC3112">
        <v>26.765699999999999</v>
      </c>
      <c r="AD3112">
        <v>23.96</v>
      </c>
      <c r="AE3112">
        <v>64.500299999999996</v>
      </c>
      <c r="AF3112">
        <v>28.510400000000001</v>
      </c>
      <c r="AG3112">
        <v>22.7789</v>
      </c>
      <c r="AH3112">
        <v>38.687399999999997</v>
      </c>
      <c r="AI3112">
        <v>16.4665</v>
      </c>
      <c r="AJ3112">
        <v>44.167400000000001</v>
      </c>
      <c r="AK3112" t="e">
        <v>#N/A</v>
      </c>
      <c r="AL3112">
        <v>47.529000000000003</v>
      </c>
      <c r="AM3112">
        <v>45.197600000000001</v>
      </c>
      <c r="AN3112">
        <v>56.639600000000002</v>
      </c>
      <c r="AO3112">
        <v>30.739799999999999</v>
      </c>
      <c r="AP3112">
        <v>23.696100000000001</v>
      </c>
      <c r="AQ3112">
        <v>50.967500000000001</v>
      </c>
      <c r="AR3112">
        <v>36.439100000000003</v>
      </c>
    </row>
    <row r="3113" spans="1:44" x14ac:dyDescent="0.25">
      <c r="A3113" s="1">
        <v>41081</v>
      </c>
      <c r="B3113">
        <v>64.711500000000001</v>
      </c>
      <c r="C3113">
        <v>6.5763699999999998</v>
      </c>
      <c r="D3113">
        <v>23.867699999999999</v>
      </c>
      <c r="E3113">
        <v>43.201599999999999</v>
      </c>
      <c r="F3113">
        <v>24.157699999999998</v>
      </c>
      <c r="G3113">
        <v>62.0642</v>
      </c>
      <c r="H3113">
        <v>28.1</v>
      </c>
      <c r="I3113">
        <v>6.07972</v>
      </c>
      <c r="J3113">
        <v>53.408299999999997</v>
      </c>
      <c r="K3113">
        <v>62.929099999999998</v>
      </c>
      <c r="L3113">
        <v>72.758700000000005</v>
      </c>
      <c r="M3113">
        <v>12.4811</v>
      </c>
      <c r="N3113">
        <v>21.904599999999999</v>
      </c>
      <c r="O3113">
        <v>27.499500000000001</v>
      </c>
      <c r="P3113">
        <v>36.402900000000002</v>
      </c>
      <c r="Q3113">
        <v>0.157</v>
      </c>
      <c r="R3113">
        <v>60.688200000000002</v>
      </c>
      <c r="S3113">
        <v>14.148999999999999</v>
      </c>
      <c r="T3113">
        <v>15.601000000000001</v>
      </c>
      <c r="U3113">
        <v>71.777900000000002</v>
      </c>
      <c r="V3113">
        <v>15.174099999999999</v>
      </c>
      <c r="W3113">
        <v>38.515900000000002</v>
      </c>
      <c r="X3113">
        <v>41.605200000000004</v>
      </c>
      <c r="Y3113">
        <v>144.87520000000001</v>
      </c>
      <c r="Z3113">
        <v>19.447500000000002</v>
      </c>
      <c r="AA3113">
        <v>22.85</v>
      </c>
      <c r="AB3113">
        <v>48.863999999999997</v>
      </c>
      <c r="AC3113">
        <v>26.145399999999999</v>
      </c>
      <c r="AD3113">
        <v>24.27</v>
      </c>
      <c r="AE3113">
        <v>63.936500000000002</v>
      </c>
      <c r="AF3113">
        <v>28.761900000000001</v>
      </c>
      <c r="AG3113">
        <v>22.2529</v>
      </c>
      <c r="AH3113">
        <v>37.817599999999999</v>
      </c>
      <c r="AI3113">
        <v>16.459599999999998</v>
      </c>
      <c r="AJ3113">
        <v>43.816600000000001</v>
      </c>
      <c r="AK3113" t="e">
        <v>#N/A</v>
      </c>
      <c r="AL3113">
        <v>46.7087</v>
      </c>
      <c r="AM3113">
        <v>44.360799999999998</v>
      </c>
      <c r="AN3113">
        <v>55.976199999999999</v>
      </c>
      <c r="AO3113">
        <v>30.843599999999999</v>
      </c>
      <c r="AP3113">
        <v>23.1569</v>
      </c>
      <c r="AQ3113">
        <v>50.492600000000003</v>
      </c>
      <c r="AR3113">
        <v>36.284300000000002</v>
      </c>
    </row>
    <row r="3114" spans="1:44" x14ac:dyDescent="0.25">
      <c r="A3114" s="1">
        <v>41082</v>
      </c>
      <c r="B3114">
        <v>65.462999999999994</v>
      </c>
      <c r="C3114">
        <v>6.6995500000000003</v>
      </c>
      <c r="D3114">
        <v>24.102799999999998</v>
      </c>
      <c r="E3114">
        <v>44.017200000000003</v>
      </c>
      <c r="F3114">
        <v>24.724599999999999</v>
      </c>
      <c r="G3114">
        <v>63.1935</v>
      </c>
      <c r="H3114">
        <v>27.9</v>
      </c>
      <c r="I3114">
        <v>6.2374200000000002</v>
      </c>
      <c r="J3114">
        <v>54.412399999999998</v>
      </c>
      <c r="K3114">
        <v>63.571599999999997</v>
      </c>
      <c r="L3114">
        <v>73.827600000000004</v>
      </c>
      <c r="M3114">
        <v>12.7643</v>
      </c>
      <c r="N3114">
        <v>22.2607</v>
      </c>
      <c r="O3114">
        <v>27.8872</v>
      </c>
      <c r="P3114">
        <v>37.095100000000002</v>
      </c>
      <c r="Q3114">
        <v>0.14799999999999999</v>
      </c>
      <c r="R3114">
        <v>61.322200000000002</v>
      </c>
      <c r="S3114">
        <v>14.5017</v>
      </c>
      <c r="T3114">
        <v>15.733499999999999</v>
      </c>
      <c r="U3114">
        <v>72.319199999999995</v>
      </c>
      <c r="V3114">
        <v>15.389200000000001</v>
      </c>
      <c r="W3114">
        <v>39.4953</v>
      </c>
      <c r="X3114">
        <v>42.100499999999997</v>
      </c>
      <c r="Y3114">
        <v>146.6234</v>
      </c>
      <c r="Z3114">
        <v>19.816199999999998</v>
      </c>
      <c r="AA3114">
        <v>22.51</v>
      </c>
      <c r="AB3114">
        <v>49.552999999999997</v>
      </c>
      <c r="AC3114">
        <v>26.775600000000001</v>
      </c>
      <c r="AD3114">
        <v>24.21</v>
      </c>
      <c r="AE3114">
        <v>65.127899999999997</v>
      </c>
      <c r="AF3114">
        <v>29.600100000000001</v>
      </c>
      <c r="AG3114">
        <v>22.907</v>
      </c>
      <c r="AH3114">
        <v>38.499299999999998</v>
      </c>
      <c r="AI3114">
        <v>16.723600000000001</v>
      </c>
      <c r="AJ3114">
        <v>44.333599999999997</v>
      </c>
      <c r="AK3114" t="e">
        <v>#N/A</v>
      </c>
      <c r="AL3114">
        <v>47.7774</v>
      </c>
      <c r="AM3114">
        <v>45.385100000000001</v>
      </c>
      <c r="AN3114">
        <v>56.848199999999999</v>
      </c>
      <c r="AO3114">
        <v>31.611799999999999</v>
      </c>
      <c r="AP3114">
        <v>24.470099999999999</v>
      </c>
      <c r="AQ3114">
        <v>50.718699999999998</v>
      </c>
      <c r="AR3114">
        <v>36.717500000000001</v>
      </c>
    </row>
    <row r="3115" spans="1:44" x14ac:dyDescent="0.25">
      <c r="A3115" s="1">
        <v>41085</v>
      </c>
      <c r="B3115">
        <v>64.988500000000002</v>
      </c>
      <c r="C3115">
        <v>6.5473299999999997</v>
      </c>
      <c r="D3115">
        <v>24.094100000000001</v>
      </c>
      <c r="E3115">
        <v>43.621099999999998</v>
      </c>
      <c r="F3115">
        <v>24.186</v>
      </c>
      <c r="G3115">
        <v>62.216000000000001</v>
      </c>
      <c r="H3115">
        <v>27.99</v>
      </c>
      <c r="I3115">
        <v>5.9947100000000004</v>
      </c>
      <c r="J3115">
        <v>53.943800000000003</v>
      </c>
      <c r="K3115">
        <v>62.276000000000003</v>
      </c>
      <c r="L3115">
        <v>73.125399999999999</v>
      </c>
      <c r="M3115">
        <v>12.670500000000001</v>
      </c>
      <c r="N3115">
        <v>21.3614</v>
      </c>
      <c r="O3115">
        <v>27.9376</v>
      </c>
      <c r="P3115">
        <v>36.747100000000003</v>
      </c>
      <c r="Q3115">
        <v>0.15</v>
      </c>
      <c r="R3115">
        <v>60.920299999999997</v>
      </c>
      <c r="S3115">
        <v>14.347799999999999</v>
      </c>
      <c r="T3115">
        <v>15.268599999999999</v>
      </c>
      <c r="U3115">
        <v>70.745500000000007</v>
      </c>
      <c r="V3115">
        <v>14.8262</v>
      </c>
      <c r="W3115">
        <v>39.275399999999998</v>
      </c>
      <c r="X3115">
        <v>40.909300000000002</v>
      </c>
      <c r="Y3115">
        <v>146.5838</v>
      </c>
      <c r="Z3115">
        <v>19.243300000000001</v>
      </c>
      <c r="AA3115">
        <v>22.79</v>
      </c>
      <c r="AB3115">
        <v>49.658299999999997</v>
      </c>
      <c r="AC3115">
        <v>26.384599999999999</v>
      </c>
      <c r="AD3115">
        <v>24.1</v>
      </c>
      <c r="AE3115">
        <v>65.223500000000001</v>
      </c>
      <c r="AF3115">
        <v>29.428899999999999</v>
      </c>
      <c r="AG3115">
        <v>22.375</v>
      </c>
      <c r="AH3115">
        <v>37.902099999999997</v>
      </c>
      <c r="AI3115">
        <v>16.6035</v>
      </c>
      <c r="AJ3115">
        <v>44.127800000000001</v>
      </c>
      <c r="AK3115" t="e">
        <v>#N/A</v>
      </c>
      <c r="AL3115">
        <v>47.063800000000001</v>
      </c>
      <c r="AM3115">
        <v>44.505800000000001</v>
      </c>
      <c r="AN3115">
        <v>55.979799999999997</v>
      </c>
      <c r="AO3115">
        <v>31.5243</v>
      </c>
      <c r="AP3115">
        <v>23.846399999999999</v>
      </c>
      <c r="AQ3115">
        <v>51.591700000000003</v>
      </c>
      <c r="AR3115">
        <v>36.269399999999997</v>
      </c>
    </row>
    <row r="3116" spans="1:44" x14ac:dyDescent="0.25">
      <c r="A3116" s="1">
        <v>41086</v>
      </c>
      <c r="B3116">
        <v>65.306299999999993</v>
      </c>
      <c r="C3116">
        <v>6.5542499999999997</v>
      </c>
      <c r="D3116">
        <v>24.083400000000001</v>
      </c>
      <c r="E3116">
        <v>43.713299999999997</v>
      </c>
      <c r="F3116">
        <v>24.345600000000001</v>
      </c>
      <c r="G3116">
        <v>62.418300000000002</v>
      </c>
      <c r="H3116">
        <v>28.12</v>
      </c>
      <c r="I3116">
        <v>6.0128300000000001</v>
      </c>
      <c r="J3116">
        <v>53.908799999999999</v>
      </c>
      <c r="K3116">
        <v>62.220500000000001</v>
      </c>
      <c r="L3116">
        <v>74.583100000000002</v>
      </c>
      <c r="M3116">
        <v>12.5939</v>
      </c>
      <c r="N3116">
        <v>21.367699999999999</v>
      </c>
      <c r="O3116">
        <v>28.082699999999999</v>
      </c>
      <c r="P3116">
        <v>36.442100000000003</v>
      </c>
      <c r="Q3116">
        <v>0.129</v>
      </c>
      <c r="R3116">
        <v>61.854500000000002</v>
      </c>
      <c r="S3116">
        <v>14.5687</v>
      </c>
      <c r="T3116">
        <v>15.2384</v>
      </c>
      <c r="U3116">
        <v>70.671700000000001</v>
      </c>
      <c r="V3116">
        <v>14.6974</v>
      </c>
      <c r="W3116">
        <v>39.591000000000001</v>
      </c>
      <c r="X3116">
        <v>40.601300000000002</v>
      </c>
      <c r="Y3116">
        <v>146.04419999999999</v>
      </c>
      <c r="Z3116">
        <v>19.2301</v>
      </c>
      <c r="AA3116">
        <v>22.01</v>
      </c>
      <c r="AB3116">
        <v>49.650199999999998</v>
      </c>
      <c r="AC3116">
        <v>26.703700000000001</v>
      </c>
      <c r="AD3116">
        <v>23.73</v>
      </c>
      <c r="AE3116">
        <v>66.017600000000002</v>
      </c>
      <c r="AF3116">
        <v>29.666799999999999</v>
      </c>
      <c r="AG3116">
        <v>22.514500000000002</v>
      </c>
      <c r="AH3116">
        <v>38.326999999999998</v>
      </c>
      <c r="AI3116">
        <v>16.594899999999999</v>
      </c>
      <c r="AJ3116">
        <v>44.143999999999998</v>
      </c>
      <c r="AK3116" t="e">
        <v>#N/A</v>
      </c>
      <c r="AL3116">
        <v>47.1128</v>
      </c>
      <c r="AM3116">
        <v>45.409500000000001</v>
      </c>
      <c r="AN3116">
        <v>55.946899999999999</v>
      </c>
      <c r="AO3116">
        <v>31.694500000000001</v>
      </c>
      <c r="AP3116">
        <v>24.243300000000001</v>
      </c>
      <c r="AQ3116">
        <v>51.948399999999999</v>
      </c>
      <c r="AR3116">
        <v>36.773699999999998</v>
      </c>
    </row>
    <row r="3117" spans="1:44" x14ac:dyDescent="0.25">
      <c r="A3117" s="1">
        <v>41087</v>
      </c>
      <c r="B3117">
        <v>66.033000000000001</v>
      </c>
      <c r="C3117">
        <v>6.6619400000000004</v>
      </c>
      <c r="D3117">
        <v>24.313600000000001</v>
      </c>
      <c r="E3117">
        <v>44.302500000000002</v>
      </c>
      <c r="F3117">
        <v>24.355599999999999</v>
      </c>
      <c r="G3117">
        <v>62.673299999999998</v>
      </c>
      <c r="H3117">
        <v>28.19</v>
      </c>
      <c r="I3117">
        <v>6.1337999999999999</v>
      </c>
      <c r="J3117">
        <v>54.610100000000003</v>
      </c>
      <c r="K3117">
        <v>61.844700000000003</v>
      </c>
      <c r="L3117">
        <v>75.761799999999994</v>
      </c>
      <c r="M3117">
        <v>12.527200000000001</v>
      </c>
      <c r="N3117">
        <v>21.658200000000001</v>
      </c>
      <c r="O3117">
        <v>28.5471</v>
      </c>
      <c r="P3117">
        <v>37.0227</v>
      </c>
      <c r="Q3117">
        <v>0.14899999999999999</v>
      </c>
      <c r="R3117">
        <v>62.440100000000001</v>
      </c>
      <c r="S3117">
        <v>14.808</v>
      </c>
      <c r="T3117">
        <v>15.089</v>
      </c>
      <c r="U3117">
        <v>72.3934</v>
      </c>
      <c r="V3117">
        <v>14.811500000000001</v>
      </c>
      <c r="W3117">
        <v>39.329700000000003</v>
      </c>
      <c r="X3117">
        <v>41.155500000000004</v>
      </c>
      <c r="Y3117">
        <v>146.80770000000001</v>
      </c>
      <c r="Z3117">
        <v>19.384399999999999</v>
      </c>
      <c r="AA3117">
        <v>21.89</v>
      </c>
      <c r="AB3117">
        <v>49.952199999999998</v>
      </c>
      <c r="AC3117">
        <v>27.497199999999999</v>
      </c>
      <c r="AD3117">
        <v>23.49</v>
      </c>
      <c r="AE3117">
        <v>65.431399999999996</v>
      </c>
      <c r="AF3117">
        <v>30.004000000000001</v>
      </c>
      <c r="AG3117">
        <v>22.621600000000001</v>
      </c>
      <c r="AH3117">
        <v>38.185499999999998</v>
      </c>
      <c r="AI3117">
        <v>16.720300000000002</v>
      </c>
      <c r="AJ3117">
        <v>44.662100000000002</v>
      </c>
      <c r="AK3117" t="e">
        <v>#N/A</v>
      </c>
      <c r="AL3117">
        <v>47.616799999999998</v>
      </c>
      <c r="AM3117">
        <v>45.776800000000001</v>
      </c>
      <c r="AN3117">
        <v>56.336100000000002</v>
      </c>
      <c r="AO3117">
        <v>31.6435</v>
      </c>
      <c r="AP3117">
        <v>24.2926</v>
      </c>
      <c r="AQ3117">
        <v>51.9435</v>
      </c>
      <c r="AR3117">
        <v>37.207900000000002</v>
      </c>
    </row>
    <row r="3118" spans="1:44" x14ac:dyDescent="0.25">
      <c r="A3118" s="1">
        <v>41088</v>
      </c>
      <c r="B3118">
        <v>66.352099999999993</v>
      </c>
      <c r="C3118">
        <v>6.6784999999999997</v>
      </c>
      <c r="D3118">
        <v>24.4527</v>
      </c>
      <c r="E3118">
        <v>44.367899999999999</v>
      </c>
      <c r="F3118">
        <v>24.489100000000001</v>
      </c>
      <c r="G3118">
        <v>62.378700000000002</v>
      </c>
      <c r="H3118">
        <v>28.24</v>
      </c>
      <c r="I3118">
        <v>6.1396100000000002</v>
      </c>
      <c r="J3118">
        <v>54.652500000000003</v>
      </c>
      <c r="K3118">
        <v>62.430599999999998</v>
      </c>
      <c r="L3118">
        <v>76.788300000000007</v>
      </c>
      <c r="M3118">
        <v>12.399699999999999</v>
      </c>
      <c r="N3118">
        <v>21.192699999999999</v>
      </c>
      <c r="O3118">
        <v>28.7715</v>
      </c>
      <c r="P3118">
        <v>37.254100000000001</v>
      </c>
      <c r="Q3118">
        <v>0.16700000000000001</v>
      </c>
      <c r="R3118">
        <v>62.6663</v>
      </c>
      <c r="S3118">
        <v>14.9313</v>
      </c>
      <c r="T3118">
        <v>15.285299999999999</v>
      </c>
      <c r="U3118">
        <v>72.914699999999996</v>
      </c>
      <c r="V3118">
        <v>14.768700000000001</v>
      </c>
      <c r="W3118">
        <v>39.627099999999999</v>
      </c>
      <c r="X3118">
        <v>40.527299999999997</v>
      </c>
      <c r="Y3118">
        <v>146.29419999999999</v>
      </c>
      <c r="Z3118">
        <v>19.188400000000001</v>
      </c>
      <c r="AA3118">
        <v>21.99</v>
      </c>
      <c r="AB3118">
        <v>50.268599999999999</v>
      </c>
      <c r="AC3118">
        <v>26.953900000000001</v>
      </c>
      <c r="AD3118">
        <v>23.33</v>
      </c>
      <c r="AE3118">
        <v>65.635900000000007</v>
      </c>
      <c r="AF3118">
        <v>30.2605</v>
      </c>
      <c r="AG3118">
        <v>22.535</v>
      </c>
      <c r="AH3118">
        <v>37.892800000000001</v>
      </c>
      <c r="AI3118">
        <v>16.741599999999998</v>
      </c>
      <c r="AJ3118">
        <v>45.1098</v>
      </c>
      <c r="AK3118" t="e">
        <v>#N/A</v>
      </c>
      <c r="AL3118">
        <v>47.862099999999998</v>
      </c>
      <c r="AM3118">
        <v>46.238500000000002</v>
      </c>
      <c r="AN3118">
        <v>55.417499999999997</v>
      </c>
      <c r="AO3118">
        <v>31.9344</v>
      </c>
      <c r="AP3118">
        <v>24.0303</v>
      </c>
      <c r="AQ3118">
        <v>51.9739</v>
      </c>
      <c r="AR3118">
        <v>37.348599999999998</v>
      </c>
    </row>
    <row r="3119" spans="1:44" x14ac:dyDescent="0.25">
      <c r="A3119" s="1">
        <v>41089</v>
      </c>
      <c r="B3119">
        <v>67.277699999999996</v>
      </c>
      <c r="C3119">
        <v>6.7730300000000003</v>
      </c>
      <c r="D3119">
        <v>24.487100000000002</v>
      </c>
      <c r="E3119">
        <v>44.935099999999998</v>
      </c>
      <c r="F3119">
        <v>25.133600000000001</v>
      </c>
      <c r="G3119">
        <v>63.143000000000001</v>
      </c>
      <c r="H3119">
        <v>28.14</v>
      </c>
      <c r="I3119">
        <v>6.3999499999999996</v>
      </c>
      <c r="J3119">
        <v>55.954300000000003</v>
      </c>
      <c r="K3119">
        <v>63.276800000000001</v>
      </c>
      <c r="L3119">
        <v>77.232799999999997</v>
      </c>
      <c r="M3119">
        <v>12.7423</v>
      </c>
      <c r="N3119">
        <v>21.711099999999998</v>
      </c>
      <c r="O3119">
        <v>28.9788</v>
      </c>
      <c r="P3119">
        <v>37.395899999999997</v>
      </c>
      <c r="Q3119">
        <v>0.17</v>
      </c>
      <c r="R3119">
        <v>63.647399999999998</v>
      </c>
      <c r="S3119">
        <v>15.193899999999999</v>
      </c>
      <c r="T3119">
        <v>15.000400000000001</v>
      </c>
      <c r="U3119">
        <v>73.741699999999994</v>
      </c>
      <c r="V3119">
        <v>15.1312</v>
      </c>
      <c r="W3119">
        <v>40.068800000000003</v>
      </c>
      <c r="X3119">
        <v>42.179299999999998</v>
      </c>
      <c r="Y3119">
        <v>147.4468</v>
      </c>
      <c r="Z3119">
        <v>19.527100000000001</v>
      </c>
      <c r="AA3119">
        <v>21.78</v>
      </c>
      <c r="AB3119">
        <v>50.0411</v>
      </c>
      <c r="AC3119">
        <v>26.474599999999999</v>
      </c>
      <c r="AD3119">
        <v>23.51</v>
      </c>
      <c r="AE3119">
        <v>64.996200000000002</v>
      </c>
      <c r="AF3119">
        <v>30.632100000000001</v>
      </c>
      <c r="AG3119">
        <v>22.732500000000002</v>
      </c>
      <c r="AH3119">
        <v>33.860999999999997</v>
      </c>
      <c r="AI3119">
        <v>16.857399999999998</v>
      </c>
      <c r="AJ3119">
        <v>45.201999999999998</v>
      </c>
      <c r="AK3119" t="e">
        <v>#N/A</v>
      </c>
      <c r="AL3119">
        <v>47.951799999999999</v>
      </c>
      <c r="AM3119">
        <v>44.765099999999997</v>
      </c>
      <c r="AN3119">
        <v>56.866399999999999</v>
      </c>
      <c r="AO3119">
        <v>31.834800000000001</v>
      </c>
      <c r="AP3119">
        <v>24.113499999999998</v>
      </c>
      <c r="AQ3119">
        <v>52.329599999999999</v>
      </c>
      <c r="AR3119">
        <v>37.362200000000001</v>
      </c>
    </row>
    <row r="3120" spans="1:44" x14ac:dyDescent="0.25">
      <c r="A3120" s="1">
        <v>41092</v>
      </c>
      <c r="B3120">
        <v>67.021500000000003</v>
      </c>
      <c r="C3120">
        <v>6.6746100000000004</v>
      </c>
      <c r="D3120">
        <v>24.771799999999999</v>
      </c>
      <c r="E3120">
        <v>45.572600000000001</v>
      </c>
      <c r="F3120">
        <v>24.931799999999999</v>
      </c>
      <c r="G3120">
        <v>64.048900000000003</v>
      </c>
      <c r="H3120">
        <v>28.51</v>
      </c>
      <c r="I3120">
        <v>6.2967199999999997</v>
      </c>
      <c r="J3120">
        <v>55.0976</v>
      </c>
      <c r="K3120">
        <v>62.345300000000002</v>
      </c>
      <c r="L3120">
        <v>77.477800000000002</v>
      </c>
      <c r="M3120">
        <v>12.7196</v>
      </c>
      <c r="N3120">
        <v>21.7456</v>
      </c>
      <c r="O3120">
        <v>29.2424</v>
      </c>
      <c r="P3120">
        <v>36.544199999999996</v>
      </c>
      <c r="Q3120">
        <v>0.189</v>
      </c>
      <c r="R3120">
        <v>63.461199999999998</v>
      </c>
      <c r="S3120">
        <v>14.9352</v>
      </c>
      <c r="T3120">
        <v>14.8828</v>
      </c>
      <c r="U3120">
        <v>74.700900000000004</v>
      </c>
      <c r="V3120">
        <v>15.1653</v>
      </c>
      <c r="W3120">
        <v>40.074300000000001</v>
      </c>
      <c r="X3120">
        <v>41.6556</v>
      </c>
      <c r="Y3120">
        <v>147.6001</v>
      </c>
      <c r="Z3120">
        <v>19.5334</v>
      </c>
      <c r="AA3120">
        <v>22.37</v>
      </c>
      <c r="AB3120">
        <v>50.354999999999997</v>
      </c>
      <c r="AC3120">
        <v>26.875699999999998</v>
      </c>
      <c r="AD3120">
        <v>23.99</v>
      </c>
      <c r="AE3120">
        <v>64.650400000000005</v>
      </c>
      <c r="AF3120">
        <v>30.6982</v>
      </c>
      <c r="AG3120">
        <v>22.704799999999999</v>
      </c>
      <c r="AH3120">
        <v>34.265599999999999</v>
      </c>
      <c r="AI3120">
        <v>16.849699999999999</v>
      </c>
      <c r="AJ3120">
        <v>45.146999999999998</v>
      </c>
      <c r="AK3120" t="e">
        <v>#N/A</v>
      </c>
      <c r="AL3120">
        <v>48.000500000000002</v>
      </c>
      <c r="AM3120">
        <v>43.040799999999997</v>
      </c>
      <c r="AN3120">
        <v>56.484099999999998</v>
      </c>
      <c r="AO3120">
        <v>32.178100000000001</v>
      </c>
      <c r="AP3120">
        <v>24.690799999999999</v>
      </c>
      <c r="AQ3120">
        <v>52.039499999999997</v>
      </c>
      <c r="AR3120">
        <v>37.522799999999997</v>
      </c>
    </row>
    <row r="3121" spans="1:44" x14ac:dyDescent="0.25">
      <c r="A3121" s="1">
        <v>41093</v>
      </c>
      <c r="B3121">
        <v>67.433199999999999</v>
      </c>
      <c r="C3121">
        <v>6.8972899999999999</v>
      </c>
      <c r="D3121">
        <v>24.828499999999998</v>
      </c>
      <c r="E3121">
        <v>46.038800000000002</v>
      </c>
      <c r="F3121">
        <v>25.398800000000001</v>
      </c>
      <c r="G3121">
        <v>64.886399999999995</v>
      </c>
      <c r="H3121">
        <v>28.46</v>
      </c>
      <c r="I3121">
        <v>6.3135599999999998</v>
      </c>
      <c r="J3121">
        <v>55.998399999999997</v>
      </c>
      <c r="K3121">
        <v>64.508799999999994</v>
      </c>
      <c r="L3121">
        <v>78.695499999999996</v>
      </c>
      <c r="M3121">
        <v>12.79</v>
      </c>
      <c r="N3121">
        <v>21.927399999999999</v>
      </c>
      <c r="O3121">
        <v>29.3733</v>
      </c>
      <c r="P3121">
        <v>36.7149</v>
      </c>
      <c r="Q3121">
        <v>0.22</v>
      </c>
      <c r="R3121">
        <v>64.251999999999995</v>
      </c>
      <c r="S3121">
        <v>14.912800000000001</v>
      </c>
      <c r="T3121">
        <v>15.7418</v>
      </c>
      <c r="U3121">
        <v>75.939899999999994</v>
      </c>
      <c r="V3121">
        <v>15.3377</v>
      </c>
      <c r="W3121">
        <v>39.1021</v>
      </c>
      <c r="X3121">
        <v>42.040500000000002</v>
      </c>
      <c r="Y3121">
        <v>147.88679999999999</v>
      </c>
      <c r="Z3121">
        <v>19.7044</v>
      </c>
      <c r="AA3121">
        <v>22.44</v>
      </c>
      <c r="AB3121">
        <v>50.456800000000001</v>
      </c>
      <c r="AC3121">
        <v>26.794</v>
      </c>
      <c r="AD3121">
        <v>24.28</v>
      </c>
      <c r="AE3121">
        <v>65.110500000000002</v>
      </c>
      <c r="AF3121">
        <v>30.712800000000001</v>
      </c>
      <c r="AG3121">
        <v>22.885999999999999</v>
      </c>
      <c r="AH3121">
        <v>34.944099999999999</v>
      </c>
      <c r="AI3121">
        <v>16.7821</v>
      </c>
      <c r="AJ3121">
        <v>45.337200000000003</v>
      </c>
      <c r="AK3121" t="e">
        <v>#N/A</v>
      </c>
      <c r="AL3121">
        <v>48.2271</v>
      </c>
      <c r="AM3121">
        <v>42.045099999999998</v>
      </c>
      <c r="AN3121">
        <v>57.100099999999998</v>
      </c>
      <c r="AO3121">
        <v>32.238500000000002</v>
      </c>
      <c r="AP3121">
        <v>24.671500000000002</v>
      </c>
      <c r="AQ3121">
        <v>53.165999999999997</v>
      </c>
      <c r="AR3121">
        <v>37.476199999999999</v>
      </c>
    </row>
    <row r="3122" spans="1:44" x14ac:dyDescent="0.25">
      <c r="A3122" s="1">
        <v>41095</v>
      </c>
      <c r="B3122">
        <v>68.142799999999994</v>
      </c>
      <c r="C3122">
        <v>6.9957200000000004</v>
      </c>
      <c r="D3122">
        <v>25.054400000000001</v>
      </c>
      <c r="E3122">
        <v>46.465400000000002</v>
      </c>
      <c r="F3122">
        <v>25.37</v>
      </c>
      <c r="G3122">
        <v>66.817999999999998</v>
      </c>
      <c r="H3122">
        <v>28.78</v>
      </c>
      <c r="I3122">
        <v>6.1990999999999996</v>
      </c>
      <c r="J3122">
        <v>56.799500000000002</v>
      </c>
      <c r="K3122">
        <v>65.531499999999994</v>
      </c>
      <c r="L3122">
        <v>78.645099999999999</v>
      </c>
      <c r="M3122">
        <v>12.7849</v>
      </c>
      <c r="N3122">
        <v>21.540199999999999</v>
      </c>
      <c r="O3122">
        <v>29.4589</v>
      </c>
      <c r="P3122">
        <v>37.170200000000001</v>
      </c>
      <c r="Q3122">
        <v>0.19400000000000001</v>
      </c>
      <c r="R3122">
        <v>64.487499999999997</v>
      </c>
      <c r="S3122">
        <v>15.017799999999999</v>
      </c>
      <c r="T3122">
        <v>15.830399999999999</v>
      </c>
      <c r="U3122">
        <v>74.761799999999994</v>
      </c>
      <c r="V3122">
        <v>15.4605</v>
      </c>
      <c r="W3122">
        <v>39.923400000000001</v>
      </c>
      <c r="X3122">
        <v>42.927199999999999</v>
      </c>
      <c r="Y3122">
        <v>149.1713</v>
      </c>
      <c r="Z3122">
        <v>19.710599999999999</v>
      </c>
      <c r="AA3122">
        <v>23.05</v>
      </c>
      <c r="AB3122">
        <v>50.866599999999998</v>
      </c>
      <c r="AC3122">
        <v>25.9818</v>
      </c>
      <c r="AD3122">
        <v>24.71</v>
      </c>
      <c r="AE3122">
        <v>66.426699999999997</v>
      </c>
      <c r="AF3122">
        <v>30.947199999999999</v>
      </c>
      <c r="AG3122">
        <v>23.115300000000001</v>
      </c>
      <c r="AH3122">
        <v>36.035400000000003</v>
      </c>
      <c r="AI3122">
        <v>16.834800000000001</v>
      </c>
      <c r="AJ3122">
        <v>45.873399999999997</v>
      </c>
      <c r="AK3122" t="e">
        <v>#N/A</v>
      </c>
      <c r="AL3122">
        <v>48.676000000000002</v>
      </c>
      <c r="AM3122">
        <v>43.270400000000002</v>
      </c>
      <c r="AN3122">
        <v>57.510199999999998</v>
      </c>
      <c r="AO3122">
        <v>32.581600000000002</v>
      </c>
      <c r="AP3122">
        <v>25.099699999999999</v>
      </c>
      <c r="AQ3122">
        <v>54.054499999999997</v>
      </c>
      <c r="AR3122">
        <v>37.550899999999999</v>
      </c>
    </row>
    <row r="3123" spans="1:44" x14ac:dyDescent="0.25">
      <c r="A3123" s="1">
        <v>41096</v>
      </c>
      <c r="B3123">
        <v>67.9696</v>
      </c>
      <c r="C3123">
        <v>6.8699000000000003</v>
      </c>
      <c r="D3123">
        <v>25.211300000000001</v>
      </c>
      <c r="E3123">
        <v>46.161200000000001</v>
      </c>
      <c r="F3123">
        <v>25.151800000000001</v>
      </c>
      <c r="G3123">
        <v>66.635999999999996</v>
      </c>
      <c r="H3123">
        <v>28.68</v>
      </c>
      <c r="I3123">
        <v>6.0962699999999996</v>
      </c>
      <c r="J3123">
        <v>56.45</v>
      </c>
      <c r="K3123">
        <v>64.138400000000004</v>
      </c>
      <c r="L3123">
        <v>78.241600000000005</v>
      </c>
      <c r="M3123">
        <v>12.7067</v>
      </c>
      <c r="N3123">
        <v>21.238800000000001</v>
      </c>
      <c r="O3123">
        <v>29.462399999999999</v>
      </c>
      <c r="P3123">
        <v>36.783299999999997</v>
      </c>
      <c r="Q3123">
        <v>0.20899999999999999</v>
      </c>
      <c r="R3123">
        <v>64.160200000000003</v>
      </c>
      <c r="S3123">
        <v>14.8325</v>
      </c>
      <c r="T3123">
        <v>15.7151</v>
      </c>
      <c r="U3123">
        <v>74.705600000000004</v>
      </c>
      <c r="V3123">
        <v>14.978300000000001</v>
      </c>
      <c r="W3123">
        <v>40.112200000000001</v>
      </c>
      <c r="X3123">
        <v>42.175199999999997</v>
      </c>
      <c r="Y3123">
        <v>146.78649999999999</v>
      </c>
      <c r="Z3123">
        <v>19.4941</v>
      </c>
      <c r="AA3123">
        <v>23.69</v>
      </c>
      <c r="AB3123">
        <v>50.962600000000002</v>
      </c>
      <c r="AC3123">
        <v>25.720400000000001</v>
      </c>
      <c r="AD3123">
        <v>24.75</v>
      </c>
      <c r="AE3123">
        <v>66.958600000000004</v>
      </c>
      <c r="AF3123">
        <v>30.9802</v>
      </c>
      <c r="AG3123">
        <v>22.817499999999999</v>
      </c>
      <c r="AH3123">
        <v>35.856299999999997</v>
      </c>
      <c r="AI3123">
        <v>16.804600000000001</v>
      </c>
      <c r="AJ3123">
        <v>46.002400000000002</v>
      </c>
      <c r="AK3123" t="e">
        <v>#N/A</v>
      </c>
      <c r="AL3123">
        <v>48.3339</v>
      </c>
      <c r="AM3123">
        <v>43.4495</v>
      </c>
      <c r="AN3123">
        <v>56.742199999999997</v>
      </c>
      <c r="AO3123">
        <v>32.662399999999998</v>
      </c>
      <c r="AP3123">
        <v>24.855899999999998</v>
      </c>
      <c r="AQ3123">
        <v>54.482300000000002</v>
      </c>
      <c r="AR3123">
        <v>37.6447</v>
      </c>
    </row>
    <row r="3124" spans="1:44" x14ac:dyDescent="0.25">
      <c r="A3124" s="1">
        <v>41099</v>
      </c>
      <c r="B3124">
        <v>68.411000000000001</v>
      </c>
      <c r="C3124">
        <v>6.9445499999999996</v>
      </c>
      <c r="D3124">
        <v>25.5215</v>
      </c>
      <c r="E3124">
        <v>46.302199999999999</v>
      </c>
      <c r="F3124">
        <v>24.8263</v>
      </c>
      <c r="G3124">
        <v>67.978300000000004</v>
      </c>
      <c r="H3124">
        <v>28.78</v>
      </c>
      <c r="I3124">
        <v>6.0577500000000004</v>
      </c>
      <c r="J3124">
        <v>57.097900000000003</v>
      </c>
      <c r="K3124">
        <v>63.454700000000003</v>
      </c>
      <c r="L3124">
        <v>78.319000000000003</v>
      </c>
      <c r="M3124">
        <v>12.702</v>
      </c>
      <c r="N3124">
        <v>21.181000000000001</v>
      </c>
      <c r="O3124">
        <v>29.5992</v>
      </c>
      <c r="P3124">
        <v>35.951599999999999</v>
      </c>
      <c r="Q3124">
        <v>0.22800000000000001</v>
      </c>
      <c r="R3124">
        <v>63.7226</v>
      </c>
      <c r="S3124">
        <v>14.963699999999999</v>
      </c>
      <c r="T3124">
        <v>15.7523</v>
      </c>
      <c r="U3124">
        <v>74.428200000000004</v>
      </c>
      <c r="V3124">
        <v>14.972799999999999</v>
      </c>
      <c r="W3124">
        <v>40.363</v>
      </c>
      <c r="X3124">
        <v>42.710900000000002</v>
      </c>
      <c r="Y3124">
        <v>146.446</v>
      </c>
      <c r="Z3124">
        <v>19.6386</v>
      </c>
      <c r="AA3124">
        <v>23.1</v>
      </c>
      <c r="AB3124">
        <v>51.417000000000002</v>
      </c>
      <c r="AC3124">
        <v>25.942</v>
      </c>
      <c r="AD3124">
        <v>24.58</v>
      </c>
      <c r="AE3124">
        <v>67.5214</v>
      </c>
      <c r="AF3124">
        <v>31.657800000000002</v>
      </c>
      <c r="AG3124">
        <v>22.832599999999999</v>
      </c>
      <c r="AH3124">
        <v>35.666699999999999</v>
      </c>
      <c r="AI3124">
        <v>17.001899999999999</v>
      </c>
      <c r="AJ3124">
        <v>46.520800000000001</v>
      </c>
      <c r="AK3124" t="e">
        <v>#N/A</v>
      </c>
      <c r="AL3124">
        <v>48.518000000000001</v>
      </c>
      <c r="AM3124">
        <v>43.957900000000002</v>
      </c>
      <c r="AN3124">
        <v>57.314999999999998</v>
      </c>
      <c r="AO3124">
        <v>33.122500000000002</v>
      </c>
      <c r="AP3124">
        <v>24.700099999999999</v>
      </c>
      <c r="AQ3124">
        <v>55.162100000000002</v>
      </c>
      <c r="AR3124">
        <v>37.870399999999997</v>
      </c>
    </row>
    <row r="3125" spans="1:44" x14ac:dyDescent="0.25">
      <c r="A3125" s="1">
        <v>41100</v>
      </c>
      <c r="B3125">
        <v>67.909199999999998</v>
      </c>
      <c r="C3125">
        <v>6.6635</v>
      </c>
      <c r="D3125">
        <v>25.734200000000001</v>
      </c>
      <c r="E3125">
        <v>46.316499999999998</v>
      </c>
      <c r="F3125">
        <v>24.858599999999999</v>
      </c>
      <c r="G3125">
        <v>67.393199999999993</v>
      </c>
      <c r="H3125">
        <v>29.04</v>
      </c>
      <c r="I3125">
        <v>5.9975699999999996</v>
      </c>
      <c r="J3125">
        <v>56.509900000000002</v>
      </c>
      <c r="K3125">
        <v>61.304099999999998</v>
      </c>
      <c r="L3125">
        <v>77.934799999999996</v>
      </c>
      <c r="M3125">
        <v>12.527100000000001</v>
      </c>
      <c r="N3125">
        <v>21.008099999999999</v>
      </c>
      <c r="O3125">
        <v>29.618500000000001</v>
      </c>
      <c r="P3125">
        <v>36.111400000000003</v>
      </c>
      <c r="Q3125">
        <v>0.215</v>
      </c>
      <c r="R3125">
        <v>63.352400000000003</v>
      </c>
      <c r="S3125">
        <v>14.659599999999999</v>
      </c>
      <c r="T3125">
        <v>15.4352</v>
      </c>
      <c r="U3125">
        <v>74.303299999999993</v>
      </c>
      <c r="V3125">
        <v>14.735799999999999</v>
      </c>
      <c r="W3125">
        <v>40.466799999999999</v>
      </c>
      <c r="X3125">
        <v>41.577599999999997</v>
      </c>
      <c r="Y3125">
        <v>143.9068</v>
      </c>
      <c r="Z3125">
        <v>19.1934</v>
      </c>
      <c r="AA3125">
        <v>23.39</v>
      </c>
      <c r="AB3125">
        <v>51.526400000000002</v>
      </c>
      <c r="AC3125">
        <v>26.180599999999998</v>
      </c>
      <c r="AD3125">
        <v>25.17</v>
      </c>
      <c r="AE3125">
        <v>67.903999999999996</v>
      </c>
      <c r="AF3125">
        <v>31.1069</v>
      </c>
      <c r="AG3125">
        <v>22.6495</v>
      </c>
      <c r="AH3125">
        <v>36.089199999999998</v>
      </c>
      <c r="AI3125">
        <v>16.8553</v>
      </c>
      <c r="AJ3125">
        <v>46.6873</v>
      </c>
      <c r="AK3125" t="e">
        <v>#N/A</v>
      </c>
      <c r="AL3125">
        <v>48.657400000000003</v>
      </c>
      <c r="AM3125">
        <v>43.680700000000002</v>
      </c>
      <c r="AN3125">
        <v>57.213500000000003</v>
      </c>
      <c r="AO3125">
        <v>33.114400000000003</v>
      </c>
      <c r="AP3125">
        <v>24.442299999999999</v>
      </c>
      <c r="AQ3125">
        <v>55.467199999999998</v>
      </c>
      <c r="AR3125">
        <v>37.389800000000001</v>
      </c>
    </row>
    <row r="3126" spans="1:44" x14ac:dyDescent="0.25">
      <c r="A3126" s="1">
        <v>41101</v>
      </c>
      <c r="B3126">
        <v>67.7393</v>
      </c>
      <c r="C3126">
        <v>6.6373800000000003</v>
      </c>
      <c r="D3126">
        <v>25.706600000000002</v>
      </c>
      <c r="E3126">
        <v>46.1646</v>
      </c>
      <c r="F3126">
        <v>24.796600000000002</v>
      </c>
      <c r="G3126">
        <v>67.110900000000001</v>
      </c>
      <c r="H3126">
        <v>28.97</v>
      </c>
      <c r="I3126">
        <v>6.13035</v>
      </c>
      <c r="J3126">
        <v>55.310499999999998</v>
      </c>
      <c r="K3126">
        <v>61.023499999999999</v>
      </c>
      <c r="L3126">
        <v>78.822900000000004</v>
      </c>
      <c r="M3126">
        <v>12.5296</v>
      </c>
      <c r="N3126">
        <v>21.0428</v>
      </c>
      <c r="O3126">
        <v>29.481000000000002</v>
      </c>
      <c r="P3126">
        <v>35.797699999999999</v>
      </c>
      <c r="Q3126">
        <v>0.20300000000000001</v>
      </c>
      <c r="R3126">
        <v>64.451599999999999</v>
      </c>
      <c r="S3126">
        <v>14.734400000000001</v>
      </c>
      <c r="T3126">
        <v>15.544700000000001</v>
      </c>
      <c r="U3126">
        <v>75.149900000000002</v>
      </c>
      <c r="V3126">
        <v>15.214</v>
      </c>
      <c r="W3126">
        <v>40.122300000000003</v>
      </c>
      <c r="X3126">
        <v>41.654600000000002</v>
      </c>
      <c r="Y3126">
        <v>143.41820000000001</v>
      </c>
      <c r="Z3126">
        <v>19.104600000000001</v>
      </c>
      <c r="AA3126">
        <v>22.74</v>
      </c>
      <c r="AB3126">
        <v>51.646700000000003</v>
      </c>
      <c r="AC3126">
        <v>26.494399999999999</v>
      </c>
      <c r="AD3126">
        <v>25.05</v>
      </c>
      <c r="AE3126">
        <v>67.499600000000001</v>
      </c>
      <c r="AF3126">
        <v>31.049900000000001</v>
      </c>
      <c r="AG3126">
        <v>22.3599</v>
      </c>
      <c r="AH3126">
        <v>36.5471</v>
      </c>
      <c r="AI3126">
        <v>16.814399999999999</v>
      </c>
      <c r="AJ3126">
        <v>46.532400000000003</v>
      </c>
      <c r="AK3126" t="e">
        <v>#N/A</v>
      </c>
      <c r="AL3126">
        <v>48.232100000000003</v>
      </c>
      <c r="AM3126">
        <v>44.036900000000003</v>
      </c>
      <c r="AN3126">
        <v>56.062100000000001</v>
      </c>
      <c r="AO3126">
        <v>33.330500000000001</v>
      </c>
      <c r="AP3126">
        <v>24.183700000000002</v>
      </c>
      <c r="AQ3126">
        <v>55.695900000000002</v>
      </c>
      <c r="AR3126">
        <v>37.3949</v>
      </c>
    </row>
    <row r="3127" spans="1:44" x14ac:dyDescent="0.25">
      <c r="A3127" s="1">
        <v>41102</v>
      </c>
      <c r="B3127">
        <v>67.077500000000001</v>
      </c>
      <c r="C3127">
        <v>6.6420599999999999</v>
      </c>
      <c r="D3127">
        <v>25.7332</v>
      </c>
      <c r="E3127">
        <v>45.555100000000003</v>
      </c>
      <c r="F3127">
        <v>24.6721</v>
      </c>
      <c r="G3127">
        <v>66.944699999999997</v>
      </c>
      <c r="H3127">
        <v>28.47</v>
      </c>
      <c r="I3127">
        <v>6.0502599999999997</v>
      </c>
      <c r="J3127">
        <v>55.830800000000004</v>
      </c>
      <c r="K3127">
        <v>61.357300000000002</v>
      </c>
      <c r="L3127">
        <v>79.489900000000006</v>
      </c>
      <c r="M3127">
        <v>12.305899999999999</v>
      </c>
      <c r="N3127">
        <v>20.7014</v>
      </c>
      <c r="O3127">
        <v>29.365300000000001</v>
      </c>
      <c r="P3127">
        <v>35.817100000000003</v>
      </c>
      <c r="Q3127">
        <v>0.216</v>
      </c>
      <c r="R3127">
        <v>64.685699999999997</v>
      </c>
      <c r="S3127">
        <v>14.652699999999999</v>
      </c>
      <c r="T3127">
        <v>15.2012</v>
      </c>
      <c r="U3127">
        <v>74.773200000000003</v>
      </c>
      <c r="V3127">
        <v>15.052</v>
      </c>
      <c r="W3127">
        <v>40.2986</v>
      </c>
      <c r="X3127">
        <v>41.856999999999999</v>
      </c>
      <c r="Y3127">
        <v>142.70050000000001</v>
      </c>
      <c r="Z3127">
        <v>18.7408</v>
      </c>
      <c r="AA3127">
        <v>23.71</v>
      </c>
      <c r="AB3127">
        <v>51.848999999999997</v>
      </c>
      <c r="AC3127">
        <v>26.2486</v>
      </c>
      <c r="AD3127">
        <v>25.11</v>
      </c>
      <c r="AE3127">
        <v>69.775700000000001</v>
      </c>
      <c r="AF3127">
        <v>32.548400000000001</v>
      </c>
      <c r="AG3127">
        <v>21.995699999999999</v>
      </c>
      <c r="AH3127">
        <v>36.617699999999999</v>
      </c>
      <c r="AI3127">
        <v>17.177600000000002</v>
      </c>
      <c r="AJ3127">
        <v>48.600499999999997</v>
      </c>
      <c r="AK3127" t="e">
        <v>#N/A</v>
      </c>
      <c r="AL3127">
        <v>48.331699999999998</v>
      </c>
      <c r="AM3127">
        <v>43.170499999999997</v>
      </c>
      <c r="AN3127">
        <v>55.918100000000003</v>
      </c>
      <c r="AO3127">
        <v>33.383000000000003</v>
      </c>
      <c r="AP3127">
        <v>24.729700000000001</v>
      </c>
      <c r="AQ3127">
        <v>56.1098</v>
      </c>
      <c r="AR3127">
        <v>37.758200000000002</v>
      </c>
    </row>
    <row r="3128" spans="1:44" x14ac:dyDescent="0.25">
      <c r="A3128" s="1">
        <v>41103</v>
      </c>
      <c r="B3128">
        <v>67.954499999999996</v>
      </c>
      <c r="C3128">
        <v>6.7341499999999996</v>
      </c>
      <c r="D3128">
        <v>26.084599999999998</v>
      </c>
      <c r="E3128">
        <v>46.328800000000001</v>
      </c>
      <c r="F3128">
        <v>25.442900000000002</v>
      </c>
      <c r="G3128">
        <v>67.584299999999999</v>
      </c>
      <c r="H3128">
        <v>28.71</v>
      </c>
      <c r="I3128">
        <v>6.3216400000000004</v>
      </c>
      <c r="J3128">
        <v>57.199399999999997</v>
      </c>
      <c r="K3128">
        <v>63.193199999999997</v>
      </c>
      <c r="L3128">
        <v>80.185500000000005</v>
      </c>
      <c r="M3128">
        <v>12.552899999999999</v>
      </c>
      <c r="N3128">
        <v>21.8108</v>
      </c>
      <c r="O3128">
        <v>29.593499999999999</v>
      </c>
      <c r="P3128">
        <v>36.392400000000002</v>
      </c>
      <c r="Q3128">
        <v>0.22500000000000001</v>
      </c>
      <c r="R3128">
        <v>65.686000000000007</v>
      </c>
      <c r="S3128">
        <v>14.892899999999999</v>
      </c>
      <c r="T3128">
        <v>15.420400000000001</v>
      </c>
      <c r="U3128">
        <v>77.440600000000003</v>
      </c>
      <c r="V3128">
        <v>14.755599999999999</v>
      </c>
      <c r="W3128">
        <v>40.697400000000002</v>
      </c>
      <c r="X3128">
        <v>42.597799999999999</v>
      </c>
      <c r="Y3128">
        <v>144.893</v>
      </c>
      <c r="Z3128">
        <v>19.116199999999999</v>
      </c>
      <c r="AA3128">
        <v>24.68</v>
      </c>
      <c r="AB3128">
        <v>52.507899999999999</v>
      </c>
      <c r="AC3128">
        <v>27.798100000000002</v>
      </c>
      <c r="AD3128">
        <v>25.23</v>
      </c>
      <c r="AE3128">
        <v>70.008799999999994</v>
      </c>
      <c r="AF3128">
        <v>32.9542</v>
      </c>
      <c r="AG3128">
        <v>22.566600000000001</v>
      </c>
      <c r="AH3128">
        <v>37.453600000000002</v>
      </c>
      <c r="AI3128">
        <v>17.273800000000001</v>
      </c>
      <c r="AJ3128">
        <v>49.6325</v>
      </c>
      <c r="AK3128" t="e">
        <v>#N/A</v>
      </c>
      <c r="AL3128">
        <v>48.994599999999998</v>
      </c>
      <c r="AM3128">
        <v>43.643900000000002</v>
      </c>
      <c r="AN3128">
        <v>57.247300000000003</v>
      </c>
      <c r="AO3128">
        <v>33.767099999999999</v>
      </c>
      <c r="AP3128">
        <v>25.0077</v>
      </c>
      <c r="AQ3128">
        <v>56.752200000000002</v>
      </c>
      <c r="AR3128">
        <v>38.357300000000002</v>
      </c>
    </row>
    <row r="3129" spans="1:44" x14ac:dyDescent="0.25">
      <c r="A3129" s="1">
        <v>41106</v>
      </c>
      <c r="B3129">
        <v>68.395099999999999</v>
      </c>
      <c r="C3129">
        <v>6.6666100000000004</v>
      </c>
      <c r="D3129">
        <v>26.079699999999999</v>
      </c>
      <c r="E3129">
        <v>46.927399999999999</v>
      </c>
      <c r="F3129">
        <v>25.330100000000002</v>
      </c>
      <c r="G3129">
        <v>67.845600000000005</v>
      </c>
      <c r="H3129">
        <v>28.76</v>
      </c>
      <c r="I3129">
        <v>6.3177000000000003</v>
      </c>
      <c r="J3129">
        <v>56.816400000000002</v>
      </c>
      <c r="K3129">
        <v>62.525799999999997</v>
      </c>
      <c r="L3129">
        <v>80.820999999999998</v>
      </c>
      <c r="M3129">
        <v>12.4687</v>
      </c>
      <c r="N3129">
        <v>21.956099999999999</v>
      </c>
      <c r="O3129">
        <v>29.3064</v>
      </c>
      <c r="P3129">
        <v>36.370600000000003</v>
      </c>
      <c r="Q3129">
        <v>0.2</v>
      </c>
      <c r="R3129">
        <v>65.406199999999998</v>
      </c>
      <c r="S3129">
        <v>14.766999999999999</v>
      </c>
      <c r="T3129">
        <v>15.2842</v>
      </c>
      <c r="U3129">
        <v>77.690299999999993</v>
      </c>
      <c r="V3129">
        <v>14.6332</v>
      </c>
      <c r="W3129">
        <v>40.223700000000001</v>
      </c>
      <c r="X3129">
        <v>42.547699999999999</v>
      </c>
      <c r="Y3129">
        <v>144.03729999999999</v>
      </c>
      <c r="Z3129">
        <v>19.0379</v>
      </c>
      <c r="AA3129">
        <v>24.54</v>
      </c>
      <c r="AB3129">
        <v>52.419899999999998</v>
      </c>
      <c r="AC3129">
        <v>27.060600000000001</v>
      </c>
      <c r="AD3129">
        <v>25.27</v>
      </c>
      <c r="AE3129">
        <v>69.568899999999999</v>
      </c>
      <c r="AF3129">
        <v>32.884900000000002</v>
      </c>
      <c r="AG3129">
        <v>22.619800000000001</v>
      </c>
      <c r="AH3129">
        <v>37.099299999999999</v>
      </c>
      <c r="AI3129">
        <v>17.5276</v>
      </c>
      <c r="AJ3129">
        <v>49.451500000000003</v>
      </c>
      <c r="AK3129" t="e">
        <v>#N/A</v>
      </c>
      <c r="AL3129">
        <v>48.750300000000003</v>
      </c>
      <c r="AM3129">
        <v>43.640900000000002</v>
      </c>
      <c r="AN3129">
        <v>56.989100000000001</v>
      </c>
      <c r="AO3129">
        <v>33.834099999999999</v>
      </c>
      <c r="AP3129">
        <v>25.641200000000001</v>
      </c>
      <c r="AQ3129">
        <v>56.634300000000003</v>
      </c>
      <c r="AR3129">
        <v>38.119700000000002</v>
      </c>
    </row>
    <row r="3130" spans="1:44" x14ac:dyDescent="0.25">
      <c r="A3130" s="1">
        <v>41107</v>
      </c>
      <c r="B3130">
        <v>68.493300000000005</v>
      </c>
      <c r="C3130">
        <v>6.57043</v>
      </c>
      <c r="D3130">
        <v>26.018799999999999</v>
      </c>
      <c r="E3130">
        <v>46.561700000000002</v>
      </c>
      <c r="F3130">
        <v>25.926500000000001</v>
      </c>
      <c r="G3130">
        <v>67.2744</v>
      </c>
      <c r="H3130">
        <v>29.02</v>
      </c>
      <c r="I3130">
        <v>6.3524700000000003</v>
      </c>
      <c r="J3130">
        <v>56.443399999999997</v>
      </c>
      <c r="K3130">
        <v>62.576999999999998</v>
      </c>
      <c r="L3130">
        <v>80.624399999999994</v>
      </c>
      <c r="M3130">
        <v>12.393599999999999</v>
      </c>
      <c r="N3130">
        <v>22.233000000000001</v>
      </c>
      <c r="O3130">
        <v>29.518000000000001</v>
      </c>
      <c r="P3130">
        <v>36.6539</v>
      </c>
      <c r="Q3130">
        <v>0.221</v>
      </c>
      <c r="R3130">
        <v>65.370800000000003</v>
      </c>
      <c r="S3130">
        <v>14.739100000000001</v>
      </c>
      <c r="T3130">
        <v>15.2842</v>
      </c>
      <c r="U3130">
        <v>77.269000000000005</v>
      </c>
      <c r="V3130">
        <v>14.5555</v>
      </c>
      <c r="W3130">
        <v>39.3172</v>
      </c>
      <c r="X3130">
        <v>42.233899999999998</v>
      </c>
      <c r="Y3130">
        <v>141.93639999999999</v>
      </c>
      <c r="Z3130">
        <v>19.064399999999999</v>
      </c>
      <c r="AA3130">
        <v>24.47</v>
      </c>
      <c r="AB3130">
        <v>52.393599999999999</v>
      </c>
      <c r="AC3130">
        <v>26.754999999999999</v>
      </c>
      <c r="AD3130">
        <v>25.33</v>
      </c>
      <c r="AE3130">
        <v>69.160399999999996</v>
      </c>
      <c r="AF3130">
        <v>33.238199999999999</v>
      </c>
      <c r="AG3130">
        <v>22.5959</v>
      </c>
      <c r="AH3130">
        <v>36.682299999999998</v>
      </c>
      <c r="AI3130">
        <v>17.747399999999999</v>
      </c>
      <c r="AJ3130">
        <v>49.441299999999998</v>
      </c>
      <c r="AK3130" t="e">
        <v>#N/A</v>
      </c>
      <c r="AL3130">
        <v>48.750300000000003</v>
      </c>
      <c r="AM3130">
        <v>43.851900000000001</v>
      </c>
      <c r="AN3130">
        <v>56.807600000000001</v>
      </c>
      <c r="AO3130">
        <v>33.8367</v>
      </c>
      <c r="AP3130">
        <v>25.64</v>
      </c>
      <c r="AQ3130">
        <v>56.247</v>
      </c>
      <c r="AR3130">
        <v>38.973500000000001</v>
      </c>
    </row>
    <row r="3131" spans="1:44" x14ac:dyDescent="0.25">
      <c r="A3131" s="1">
        <v>41108</v>
      </c>
      <c r="B3131">
        <v>70.216800000000006</v>
      </c>
      <c r="C3131">
        <v>6.6355300000000002</v>
      </c>
      <c r="D3131">
        <v>26.198899999999998</v>
      </c>
      <c r="E3131">
        <v>46.429900000000004</v>
      </c>
      <c r="F3131">
        <v>25.663399999999999</v>
      </c>
      <c r="G3131">
        <v>67.4572</v>
      </c>
      <c r="H3131">
        <v>29.25</v>
      </c>
      <c r="I3131">
        <v>6.0628700000000002</v>
      </c>
      <c r="J3131">
        <v>57.264800000000001</v>
      </c>
      <c r="K3131">
        <v>63.611199999999997</v>
      </c>
      <c r="L3131">
        <v>81.273200000000003</v>
      </c>
      <c r="M3131">
        <v>12.801600000000001</v>
      </c>
      <c r="N3131">
        <v>22.090199999999999</v>
      </c>
      <c r="O3131">
        <v>29.536000000000001</v>
      </c>
      <c r="P3131">
        <v>37.228400000000001</v>
      </c>
      <c r="Q3131">
        <v>0.20200000000000001</v>
      </c>
      <c r="R3131">
        <v>65.9893</v>
      </c>
      <c r="S3131">
        <v>14.8858</v>
      </c>
      <c r="T3131">
        <v>15.710900000000001</v>
      </c>
      <c r="U3131">
        <v>76.402100000000004</v>
      </c>
      <c r="V3131">
        <v>14.9443</v>
      </c>
      <c r="W3131">
        <v>39.616100000000003</v>
      </c>
      <c r="X3131">
        <v>45.2256</v>
      </c>
      <c r="Y3131">
        <v>146.0505</v>
      </c>
      <c r="Z3131">
        <v>19.763500000000001</v>
      </c>
      <c r="AA3131">
        <v>25.78</v>
      </c>
      <c r="AB3131">
        <v>52.876899999999999</v>
      </c>
      <c r="AC3131">
        <v>26.834700000000002</v>
      </c>
      <c r="AD3131">
        <v>25.41</v>
      </c>
      <c r="AE3131">
        <v>69.675399999999996</v>
      </c>
      <c r="AF3131">
        <v>33.177100000000003</v>
      </c>
      <c r="AG3131">
        <v>23.286899999999999</v>
      </c>
      <c r="AH3131">
        <v>37.565600000000003</v>
      </c>
      <c r="AI3131">
        <v>17.853300000000001</v>
      </c>
      <c r="AJ3131">
        <v>49.577599999999997</v>
      </c>
      <c r="AK3131" t="e">
        <v>#N/A</v>
      </c>
      <c r="AL3131">
        <v>49.4709</v>
      </c>
      <c r="AM3131">
        <v>44.374699999999997</v>
      </c>
      <c r="AN3131">
        <v>57.994300000000003</v>
      </c>
      <c r="AO3131">
        <v>34.137700000000002</v>
      </c>
      <c r="AP3131">
        <v>25.656199999999998</v>
      </c>
      <c r="AQ3131">
        <v>56.270099999999999</v>
      </c>
      <c r="AR3131">
        <v>39.1233</v>
      </c>
    </row>
    <row r="3132" spans="1:44" x14ac:dyDescent="0.25">
      <c r="A3132" s="1">
        <v>41109</v>
      </c>
      <c r="B3132">
        <v>69.883200000000002</v>
      </c>
      <c r="C3132">
        <v>6.6465399999999999</v>
      </c>
      <c r="D3132">
        <v>26.1004</v>
      </c>
      <c r="E3132">
        <v>44.595799999999997</v>
      </c>
      <c r="F3132">
        <v>25.488600000000002</v>
      </c>
      <c r="G3132">
        <v>68.059200000000004</v>
      </c>
      <c r="H3132">
        <v>29.26</v>
      </c>
      <c r="I3132">
        <v>5.8202600000000002</v>
      </c>
      <c r="J3132">
        <v>57.766300000000001</v>
      </c>
      <c r="K3132">
        <v>63.421199999999999</v>
      </c>
      <c r="L3132">
        <v>81.642700000000005</v>
      </c>
      <c r="M3132">
        <v>12.7273</v>
      </c>
      <c r="N3132">
        <v>21.581</v>
      </c>
      <c r="O3132">
        <v>29.450399999999998</v>
      </c>
      <c r="P3132">
        <v>37.28</v>
      </c>
      <c r="Q3132">
        <v>0.20300000000000001</v>
      </c>
      <c r="R3132">
        <v>65.704700000000003</v>
      </c>
      <c r="S3132">
        <v>14.791700000000001</v>
      </c>
      <c r="T3132">
        <v>15.697699999999999</v>
      </c>
      <c r="U3132">
        <v>74.882300000000001</v>
      </c>
      <c r="V3132">
        <v>14.7218</v>
      </c>
      <c r="W3132">
        <v>39.483899999999998</v>
      </c>
      <c r="X3132">
        <v>44.852499999999999</v>
      </c>
      <c r="Y3132">
        <v>150.89750000000001</v>
      </c>
      <c r="Z3132">
        <v>19.5656</v>
      </c>
      <c r="AA3132">
        <v>26.19</v>
      </c>
      <c r="AB3132">
        <v>52.770299999999999</v>
      </c>
      <c r="AC3132">
        <v>26.3368</v>
      </c>
      <c r="AD3132">
        <v>25.53</v>
      </c>
      <c r="AE3132">
        <v>69.781099999999995</v>
      </c>
      <c r="AF3132">
        <v>33.033999999999999</v>
      </c>
      <c r="AG3132">
        <v>23.350200000000001</v>
      </c>
      <c r="AH3132">
        <v>37.652500000000003</v>
      </c>
      <c r="AI3132">
        <v>17.870200000000001</v>
      </c>
      <c r="AJ3132">
        <v>49.439799999999998</v>
      </c>
      <c r="AK3132" t="e">
        <v>#N/A</v>
      </c>
      <c r="AL3132">
        <v>49.018900000000002</v>
      </c>
      <c r="AM3132">
        <v>43.116900000000001</v>
      </c>
      <c r="AN3132">
        <v>58.4925</v>
      </c>
      <c r="AO3132">
        <v>32.990600000000001</v>
      </c>
      <c r="AP3132">
        <v>25.059899999999999</v>
      </c>
      <c r="AQ3132">
        <v>55.012099999999997</v>
      </c>
      <c r="AR3132">
        <v>38.670400000000001</v>
      </c>
    </row>
    <row r="3133" spans="1:44" x14ac:dyDescent="0.25">
      <c r="A3133" s="1">
        <v>41110</v>
      </c>
      <c r="B3133">
        <v>69.730599999999995</v>
      </c>
      <c r="C3133">
        <v>6.5980999999999996</v>
      </c>
      <c r="D3133">
        <v>26.264600000000002</v>
      </c>
      <c r="E3133">
        <v>44.578400000000002</v>
      </c>
      <c r="F3133">
        <v>25.080200000000001</v>
      </c>
      <c r="G3133">
        <v>67.426500000000004</v>
      </c>
      <c r="H3133">
        <v>28.96</v>
      </c>
      <c r="I3133">
        <v>5.7083599999999999</v>
      </c>
      <c r="J3133">
        <v>57.424399999999999</v>
      </c>
      <c r="K3133">
        <v>62.5749</v>
      </c>
      <c r="L3133">
        <v>82.4893</v>
      </c>
      <c r="M3133">
        <v>12.575799999999999</v>
      </c>
      <c r="N3133">
        <v>21.1463</v>
      </c>
      <c r="O3133">
        <v>29.461500000000001</v>
      </c>
      <c r="P3133">
        <v>37.293999999999997</v>
      </c>
      <c r="Q3133">
        <v>0.2</v>
      </c>
      <c r="R3133">
        <v>65.973699999999994</v>
      </c>
      <c r="S3133">
        <v>14.9499</v>
      </c>
      <c r="T3133">
        <v>15.1974</v>
      </c>
      <c r="U3133">
        <v>74.749499999999998</v>
      </c>
      <c r="V3133">
        <v>14.446300000000001</v>
      </c>
      <c r="W3133">
        <v>39.5627</v>
      </c>
      <c r="X3133">
        <v>45.008699999999997</v>
      </c>
      <c r="Y3133">
        <v>149.7252</v>
      </c>
      <c r="Z3133">
        <v>19.296800000000001</v>
      </c>
      <c r="AA3133">
        <v>25.97</v>
      </c>
      <c r="AB3133">
        <v>52.458599999999997</v>
      </c>
      <c r="AC3133">
        <v>26.093599999999999</v>
      </c>
      <c r="AD3133">
        <v>25.64</v>
      </c>
      <c r="AE3133">
        <v>69.384699999999995</v>
      </c>
      <c r="AF3133">
        <v>32.868299999999998</v>
      </c>
      <c r="AG3133">
        <v>23.094799999999999</v>
      </c>
      <c r="AH3133">
        <v>37.053199999999997</v>
      </c>
      <c r="AI3133">
        <v>17.925699999999999</v>
      </c>
      <c r="AJ3133">
        <v>49.646700000000003</v>
      </c>
      <c r="AK3133" t="e">
        <v>#N/A</v>
      </c>
      <c r="AL3133">
        <v>48.608800000000002</v>
      </c>
      <c r="AM3133">
        <v>43.756</v>
      </c>
      <c r="AN3133">
        <v>57.674199999999999</v>
      </c>
      <c r="AO3133">
        <v>33.188499999999998</v>
      </c>
      <c r="AP3133">
        <v>25.3111</v>
      </c>
      <c r="AQ3133">
        <v>55.9621</v>
      </c>
      <c r="AR3133">
        <v>38.6282</v>
      </c>
    </row>
    <row r="3134" spans="1:44" x14ac:dyDescent="0.25">
      <c r="A3134" s="1">
        <v>41113</v>
      </c>
      <c r="B3134">
        <v>69.785799999999995</v>
      </c>
      <c r="C3134">
        <v>6.55328</v>
      </c>
      <c r="D3134">
        <v>26.161200000000001</v>
      </c>
      <c r="E3134">
        <v>44.863799999999998</v>
      </c>
      <c r="F3134">
        <v>24.992000000000001</v>
      </c>
      <c r="G3134">
        <v>67.902799999999999</v>
      </c>
      <c r="H3134">
        <v>29</v>
      </c>
      <c r="I3134">
        <v>5.7694299999999998</v>
      </c>
      <c r="J3134">
        <v>57.107399999999998</v>
      </c>
      <c r="K3134">
        <v>63.556699999999999</v>
      </c>
      <c r="L3134">
        <v>82.192499999999995</v>
      </c>
      <c r="M3134">
        <v>12.4499</v>
      </c>
      <c r="N3134">
        <v>20.875699999999998</v>
      </c>
      <c r="O3134">
        <v>29.634899999999998</v>
      </c>
      <c r="P3134">
        <v>37.463700000000003</v>
      </c>
      <c r="Q3134">
        <v>0.20899999999999999</v>
      </c>
      <c r="R3134">
        <v>65.918999999999997</v>
      </c>
      <c r="S3134">
        <v>15.2339</v>
      </c>
      <c r="T3134">
        <v>15.2691</v>
      </c>
      <c r="U3134">
        <v>74.536000000000001</v>
      </c>
      <c r="V3134">
        <v>14.321</v>
      </c>
      <c r="W3134">
        <v>40.077599999999997</v>
      </c>
      <c r="X3134">
        <v>45.126199999999997</v>
      </c>
      <c r="Y3134">
        <v>149.63</v>
      </c>
      <c r="Z3134">
        <v>19.2501</v>
      </c>
      <c r="AA3134">
        <v>26.07</v>
      </c>
      <c r="AB3134">
        <v>52.469700000000003</v>
      </c>
      <c r="AC3134">
        <v>26.717300000000002</v>
      </c>
      <c r="AD3134">
        <v>25.28</v>
      </c>
      <c r="AE3134">
        <v>67.913399999999996</v>
      </c>
      <c r="AF3134">
        <v>33.019399999999997</v>
      </c>
      <c r="AG3134">
        <v>22.630800000000001</v>
      </c>
      <c r="AH3134">
        <v>37.2517</v>
      </c>
      <c r="AI3134">
        <v>17.990200000000002</v>
      </c>
      <c r="AJ3134">
        <v>49.773499999999999</v>
      </c>
      <c r="AK3134" t="e">
        <v>#N/A</v>
      </c>
      <c r="AL3134">
        <v>48.232500000000002</v>
      </c>
      <c r="AM3134">
        <v>43.383200000000002</v>
      </c>
      <c r="AN3134">
        <v>57.382899999999999</v>
      </c>
      <c r="AO3134">
        <v>33.343800000000002</v>
      </c>
      <c r="AP3134">
        <v>25.2501</v>
      </c>
      <c r="AQ3134">
        <v>56.088999999999999</v>
      </c>
      <c r="AR3134">
        <v>38.442500000000003</v>
      </c>
    </row>
    <row r="3135" spans="1:44" x14ac:dyDescent="0.25">
      <c r="A3135" s="1">
        <v>41114</v>
      </c>
      <c r="B3135">
        <v>69.002399999999994</v>
      </c>
      <c r="C3135">
        <v>6.4651800000000001</v>
      </c>
      <c r="D3135">
        <v>26.254799999999999</v>
      </c>
      <c r="E3135">
        <v>44.842599999999997</v>
      </c>
      <c r="F3135">
        <v>24.894500000000001</v>
      </c>
      <c r="G3135">
        <v>67.665000000000006</v>
      </c>
      <c r="H3135">
        <v>28.56</v>
      </c>
      <c r="I3135">
        <v>5.7363299999999997</v>
      </c>
      <c r="J3135">
        <v>56.492800000000003</v>
      </c>
      <c r="K3135">
        <v>63.523899999999998</v>
      </c>
      <c r="L3135">
        <v>81.043400000000005</v>
      </c>
      <c r="M3135">
        <v>11.7294</v>
      </c>
      <c r="N3135">
        <v>20.820799999999998</v>
      </c>
      <c r="O3135">
        <v>29.589200000000002</v>
      </c>
      <c r="P3135">
        <v>36.766199999999998</v>
      </c>
      <c r="Q3135">
        <v>0.189</v>
      </c>
      <c r="R3135">
        <v>65.518199999999993</v>
      </c>
      <c r="S3135">
        <v>15.163</v>
      </c>
      <c r="T3135">
        <v>15.067500000000001</v>
      </c>
      <c r="U3135">
        <v>75.684200000000004</v>
      </c>
      <c r="V3135">
        <v>14.0932</v>
      </c>
      <c r="W3135">
        <v>40.295999999999999</v>
      </c>
      <c r="X3135">
        <v>44.588000000000001</v>
      </c>
      <c r="Y3135">
        <v>149.44329999999999</v>
      </c>
      <c r="Z3135">
        <v>19.081</v>
      </c>
      <c r="AA3135">
        <v>25.85</v>
      </c>
      <c r="AB3135">
        <v>51.9529</v>
      </c>
      <c r="AC3135">
        <v>26.977900000000002</v>
      </c>
      <c r="AD3135">
        <v>25.32</v>
      </c>
      <c r="AE3135">
        <v>67.330399999999997</v>
      </c>
      <c r="AF3135">
        <v>32.619900000000001</v>
      </c>
      <c r="AG3135">
        <v>22.56</v>
      </c>
      <c r="AH3135">
        <v>37.345300000000002</v>
      </c>
      <c r="AI3135">
        <v>17.842300000000002</v>
      </c>
      <c r="AJ3135">
        <v>49.552999999999997</v>
      </c>
      <c r="AK3135" t="e">
        <v>#N/A</v>
      </c>
      <c r="AL3135">
        <v>47.631500000000003</v>
      </c>
      <c r="AM3135">
        <v>43.751399999999997</v>
      </c>
      <c r="AN3135">
        <v>56.408099999999997</v>
      </c>
      <c r="AO3135">
        <v>32.9512</v>
      </c>
      <c r="AP3135">
        <v>24.913799999999998</v>
      </c>
      <c r="AQ3135">
        <v>56.39</v>
      </c>
      <c r="AR3135">
        <v>38.637900000000002</v>
      </c>
    </row>
    <row r="3136" spans="1:44" x14ac:dyDescent="0.25">
      <c r="A3136" s="1">
        <v>41115</v>
      </c>
      <c r="B3136">
        <v>69.143900000000002</v>
      </c>
      <c r="C3136">
        <v>6.4412000000000003</v>
      </c>
      <c r="D3136">
        <v>26.032399999999999</v>
      </c>
      <c r="E3136">
        <v>45.013599999999997</v>
      </c>
      <c r="F3136">
        <v>24.5015</v>
      </c>
      <c r="G3136">
        <v>64.502899999999997</v>
      </c>
      <c r="H3136">
        <v>29.01</v>
      </c>
      <c r="I3136">
        <v>5.7393900000000002</v>
      </c>
      <c r="J3136">
        <v>57.8461</v>
      </c>
      <c r="K3136">
        <v>64.197599999999994</v>
      </c>
      <c r="L3136">
        <v>80.560500000000005</v>
      </c>
      <c r="M3136">
        <v>11.9178</v>
      </c>
      <c r="N3136">
        <v>21.195599999999999</v>
      </c>
      <c r="O3136">
        <v>29.617899999999999</v>
      </c>
      <c r="P3136">
        <v>36.952100000000002</v>
      </c>
      <c r="Q3136">
        <v>0.19700000000000001</v>
      </c>
      <c r="R3136">
        <v>65.784599999999998</v>
      </c>
      <c r="S3136">
        <v>15.1295</v>
      </c>
      <c r="T3136">
        <v>14.837999999999999</v>
      </c>
      <c r="U3136">
        <v>76.592799999999997</v>
      </c>
      <c r="V3136">
        <v>13.880800000000001</v>
      </c>
      <c r="W3136">
        <v>40.068100000000001</v>
      </c>
      <c r="X3136">
        <v>44.5167</v>
      </c>
      <c r="Y3136">
        <v>149.46789999999999</v>
      </c>
      <c r="Z3136">
        <v>19.1053</v>
      </c>
      <c r="AA3136">
        <v>25.43</v>
      </c>
      <c r="AB3136">
        <v>51.898600000000002</v>
      </c>
      <c r="AC3136">
        <v>27.218399999999999</v>
      </c>
      <c r="AD3136">
        <v>25.14</v>
      </c>
      <c r="AE3136">
        <v>67.0655</v>
      </c>
      <c r="AF3136">
        <v>32.445599999999999</v>
      </c>
      <c r="AG3136">
        <v>22.229700000000001</v>
      </c>
      <c r="AH3136">
        <v>37.426900000000003</v>
      </c>
      <c r="AI3136">
        <v>17.741900000000001</v>
      </c>
      <c r="AJ3136">
        <v>49.369199999999999</v>
      </c>
      <c r="AK3136" t="e">
        <v>#N/A</v>
      </c>
      <c r="AL3136">
        <v>47.524999999999999</v>
      </c>
      <c r="AM3136">
        <v>41.667700000000004</v>
      </c>
      <c r="AN3136">
        <v>56.7224</v>
      </c>
      <c r="AO3136">
        <v>32.791499999999999</v>
      </c>
      <c r="AP3136">
        <v>24.7303</v>
      </c>
      <c r="AQ3136">
        <v>56.134099999999997</v>
      </c>
      <c r="AR3136">
        <v>38.606400000000001</v>
      </c>
    </row>
    <row r="3137" spans="1:44" x14ac:dyDescent="0.25">
      <c r="A3137" s="1">
        <v>41116</v>
      </c>
      <c r="B3137">
        <v>69.852000000000004</v>
      </c>
      <c r="C3137">
        <v>6.5102000000000002</v>
      </c>
      <c r="D3137">
        <v>25.932300000000001</v>
      </c>
      <c r="E3137">
        <v>45.910200000000003</v>
      </c>
      <c r="F3137">
        <v>24.684000000000001</v>
      </c>
      <c r="G3137">
        <v>63.83</v>
      </c>
      <c r="H3137">
        <v>29.24</v>
      </c>
      <c r="I3137">
        <v>5.7607600000000003</v>
      </c>
      <c r="J3137">
        <v>57.932099999999998</v>
      </c>
      <c r="K3137">
        <v>64.076300000000003</v>
      </c>
      <c r="L3137">
        <v>81.394000000000005</v>
      </c>
      <c r="M3137">
        <v>11.764699999999999</v>
      </c>
      <c r="N3137">
        <v>21.3764</v>
      </c>
      <c r="O3137">
        <v>30.01</v>
      </c>
      <c r="P3137">
        <v>37.035600000000002</v>
      </c>
      <c r="Q3137">
        <v>0.16600000000000001</v>
      </c>
      <c r="R3137">
        <v>66.086299999999994</v>
      </c>
      <c r="S3137">
        <v>15.3933</v>
      </c>
      <c r="T3137">
        <v>14.9277</v>
      </c>
      <c r="U3137">
        <v>77.464600000000004</v>
      </c>
      <c r="V3137">
        <v>13.915900000000001</v>
      </c>
      <c r="W3137">
        <v>41.085099999999997</v>
      </c>
      <c r="X3137">
        <v>44.7883</v>
      </c>
      <c r="Y3137">
        <v>150.15369999999999</v>
      </c>
      <c r="Z3137">
        <v>19.1873</v>
      </c>
      <c r="AA3137">
        <v>25.55</v>
      </c>
      <c r="AB3137">
        <v>52.285600000000002</v>
      </c>
      <c r="AC3137">
        <v>27.428899999999999</v>
      </c>
      <c r="AD3137">
        <v>24.93</v>
      </c>
      <c r="AE3137">
        <v>67.099999999999994</v>
      </c>
      <c r="AF3137">
        <v>32.647199999999998</v>
      </c>
      <c r="AG3137">
        <v>22.2531</v>
      </c>
      <c r="AH3137">
        <v>38.258400000000002</v>
      </c>
      <c r="AI3137">
        <v>17.676200000000001</v>
      </c>
      <c r="AJ3137">
        <v>49.274000000000001</v>
      </c>
      <c r="AK3137" t="e">
        <v>#N/A</v>
      </c>
      <c r="AL3137">
        <v>47.522500000000001</v>
      </c>
      <c r="AM3137">
        <v>40.870100000000001</v>
      </c>
      <c r="AN3137">
        <v>56.386800000000001</v>
      </c>
      <c r="AO3137">
        <v>33.003799999999998</v>
      </c>
      <c r="AP3137">
        <v>25.391500000000001</v>
      </c>
      <c r="AQ3137">
        <v>56.782699999999998</v>
      </c>
      <c r="AR3137">
        <v>39.325099999999999</v>
      </c>
    </row>
    <row r="3138" spans="1:44" x14ac:dyDescent="0.25">
      <c r="A3138" s="1">
        <v>41117</v>
      </c>
      <c r="B3138">
        <v>70.388400000000004</v>
      </c>
      <c r="C3138">
        <v>6.6857100000000003</v>
      </c>
      <c r="D3138">
        <v>26.004200000000001</v>
      </c>
      <c r="E3138">
        <v>46.306899999999999</v>
      </c>
      <c r="F3138">
        <v>25.2743</v>
      </c>
      <c r="G3138">
        <v>64.670699999999997</v>
      </c>
      <c r="H3138">
        <v>29.98</v>
      </c>
      <c r="I3138">
        <v>5.8460700000000001</v>
      </c>
      <c r="J3138">
        <v>58.125900000000001</v>
      </c>
      <c r="K3138">
        <v>65.9696</v>
      </c>
      <c r="L3138">
        <v>81.758200000000002</v>
      </c>
      <c r="M3138">
        <v>11.946300000000001</v>
      </c>
      <c r="N3138">
        <v>22.103300000000001</v>
      </c>
      <c r="O3138">
        <v>30.310600000000001</v>
      </c>
      <c r="P3138">
        <v>37.5747</v>
      </c>
      <c r="Q3138">
        <v>0.215</v>
      </c>
      <c r="R3138">
        <v>66.487399999999994</v>
      </c>
      <c r="S3138">
        <v>15.590400000000001</v>
      </c>
      <c r="T3138">
        <v>15.294</v>
      </c>
      <c r="U3138">
        <v>79.921099999999996</v>
      </c>
      <c r="V3138">
        <v>14.2784</v>
      </c>
      <c r="W3138">
        <v>41.513300000000001</v>
      </c>
      <c r="X3138">
        <v>45.561700000000002</v>
      </c>
      <c r="Y3138">
        <v>151.3391</v>
      </c>
      <c r="Z3138">
        <v>19.488</v>
      </c>
      <c r="AA3138">
        <v>26.28</v>
      </c>
      <c r="AB3138">
        <v>52.634099999999997</v>
      </c>
      <c r="AC3138">
        <v>28.125399999999999</v>
      </c>
      <c r="AD3138">
        <v>24.94</v>
      </c>
      <c r="AE3138">
        <v>66.932100000000005</v>
      </c>
      <c r="AF3138">
        <v>33.819800000000001</v>
      </c>
      <c r="AG3138">
        <v>22.6021</v>
      </c>
      <c r="AH3138">
        <v>38.258699999999997</v>
      </c>
      <c r="AI3138">
        <v>17.8491</v>
      </c>
      <c r="AJ3138">
        <v>49.448599999999999</v>
      </c>
      <c r="AK3138" t="e">
        <v>#N/A</v>
      </c>
      <c r="AL3138">
        <v>48.154800000000002</v>
      </c>
      <c r="AM3138">
        <v>41.721299999999999</v>
      </c>
      <c r="AN3138">
        <v>57.1648</v>
      </c>
      <c r="AO3138">
        <v>33.176200000000001</v>
      </c>
      <c r="AP3138">
        <v>25.746500000000001</v>
      </c>
      <c r="AQ3138">
        <v>57.171999999999997</v>
      </c>
      <c r="AR3138">
        <v>39.320300000000003</v>
      </c>
    </row>
    <row r="3139" spans="1:44" x14ac:dyDescent="0.25">
      <c r="A3139" s="1">
        <v>41120</v>
      </c>
      <c r="B3139">
        <v>70.464500000000001</v>
      </c>
      <c r="C3139">
        <v>6.7244999999999999</v>
      </c>
      <c r="D3139">
        <v>26.348099999999999</v>
      </c>
      <c r="E3139">
        <v>46.384399999999999</v>
      </c>
      <c r="F3139">
        <v>25.541599999999999</v>
      </c>
      <c r="G3139">
        <v>66.142799999999994</v>
      </c>
      <c r="H3139">
        <v>30.56</v>
      </c>
      <c r="I3139">
        <v>5.8558199999999996</v>
      </c>
      <c r="J3139">
        <v>57.959699999999998</v>
      </c>
      <c r="K3139">
        <v>65.990099999999998</v>
      </c>
      <c r="L3139">
        <v>82.653700000000001</v>
      </c>
      <c r="M3139">
        <v>12.1534</v>
      </c>
      <c r="N3139">
        <v>22.101099999999999</v>
      </c>
      <c r="O3139">
        <v>30.909300000000002</v>
      </c>
      <c r="P3139">
        <v>37.7622</v>
      </c>
      <c r="Q3139">
        <v>0.29799999999999999</v>
      </c>
      <c r="R3139">
        <v>66.957099999999997</v>
      </c>
      <c r="S3139">
        <v>15.5907</v>
      </c>
      <c r="T3139">
        <v>15.1402</v>
      </c>
      <c r="U3139">
        <v>79.7834</v>
      </c>
      <c r="V3139">
        <v>14.1252</v>
      </c>
      <c r="W3139">
        <v>41.3964</v>
      </c>
      <c r="X3139">
        <v>45.3444</v>
      </c>
      <c r="Y3139">
        <v>152.44130000000001</v>
      </c>
      <c r="Z3139">
        <v>19.405100000000001</v>
      </c>
      <c r="AA3139">
        <v>26.28</v>
      </c>
      <c r="AB3139">
        <v>52.886000000000003</v>
      </c>
      <c r="AC3139">
        <v>27.7133</v>
      </c>
      <c r="AD3139">
        <v>25.2</v>
      </c>
      <c r="AE3139">
        <v>67.425799999999995</v>
      </c>
      <c r="AF3139">
        <v>33.552</v>
      </c>
      <c r="AG3139">
        <v>22.523899999999998</v>
      </c>
      <c r="AH3139">
        <v>38.012599999999999</v>
      </c>
      <c r="AI3139">
        <v>17.8659</v>
      </c>
      <c r="AJ3139">
        <v>49.742899999999999</v>
      </c>
      <c r="AK3139" t="e">
        <v>#N/A</v>
      </c>
      <c r="AL3139">
        <v>48.812399999999997</v>
      </c>
      <c r="AM3139">
        <v>41.900300000000001</v>
      </c>
      <c r="AN3139">
        <v>58.0304</v>
      </c>
      <c r="AO3139">
        <v>33.405700000000003</v>
      </c>
      <c r="AP3139">
        <v>26.236699999999999</v>
      </c>
      <c r="AQ3139">
        <v>57.858499999999999</v>
      </c>
      <c r="AR3139">
        <v>39.441299999999998</v>
      </c>
    </row>
    <row r="3140" spans="1:44" x14ac:dyDescent="0.25">
      <c r="A3140" s="1">
        <v>41121</v>
      </c>
      <c r="B3140">
        <v>70.207999999999998</v>
      </c>
      <c r="C3140">
        <v>6.7195299999999998</v>
      </c>
      <c r="D3140">
        <v>26.128599999999999</v>
      </c>
      <c r="E3140">
        <v>45.780799999999999</v>
      </c>
      <c r="F3140">
        <v>25.101400000000002</v>
      </c>
      <c r="G3140">
        <v>67.681299999999993</v>
      </c>
      <c r="H3140">
        <v>30.7</v>
      </c>
      <c r="I3140">
        <v>5.8858600000000001</v>
      </c>
      <c r="J3140">
        <v>57.0471</v>
      </c>
      <c r="K3140">
        <v>64.649699999999996</v>
      </c>
      <c r="L3140">
        <v>82.2179</v>
      </c>
      <c r="M3140">
        <v>12.1769</v>
      </c>
      <c r="N3140">
        <v>22.0246</v>
      </c>
      <c r="O3140">
        <v>30.6921</v>
      </c>
      <c r="P3140">
        <v>37.667999999999999</v>
      </c>
      <c r="Q3140">
        <v>0.27800000000000002</v>
      </c>
      <c r="R3140">
        <v>66.208600000000004</v>
      </c>
      <c r="S3140">
        <v>15.5052</v>
      </c>
      <c r="T3140">
        <v>15.366300000000001</v>
      </c>
      <c r="U3140">
        <v>79.552400000000006</v>
      </c>
      <c r="V3140">
        <v>14.0661</v>
      </c>
      <c r="W3140">
        <v>40.439100000000003</v>
      </c>
      <c r="X3140">
        <v>44.940899999999999</v>
      </c>
      <c r="Y3140">
        <v>151.4289</v>
      </c>
      <c r="Z3140">
        <v>19.3</v>
      </c>
      <c r="AA3140">
        <v>26.17</v>
      </c>
      <c r="AB3140">
        <v>52.547800000000002</v>
      </c>
      <c r="AC3140">
        <v>27.520499999999998</v>
      </c>
      <c r="AD3140">
        <v>25.18</v>
      </c>
      <c r="AE3140">
        <v>67.239800000000002</v>
      </c>
      <c r="AF3140">
        <v>33.215000000000003</v>
      </c>
      <c r="AG3140">
        <v>22.445699999999999</v>
      </c>
      <c r="AH3140">
        <v>36.906599999999997</v>
      </c>
      <c r="AI3140">
        <v>18.058599999999998</v>
      </c>
      <c r="AJ3140">
        <v>49.162500000000001</v>
      </c>
      <c r="AK3140" t="e">
        <v>#N/A</v>
      </c>
      <c r="AL3140">
        <v>48.230200000000004</v>
      </c>
      <c r="AM3140">
        <v>40.068800000000003</v>
      </c>
      <c r="AN3140">
        <v>57.441899999999997</v>
      </c>
      <c r="AO3140">
        <v>33.443100000000001</v>
      </c>
      <c r="AP3140">
        <v>25.8017</v>
      </c>
      <c r="AQ3140">
        <v>57.256399999999999</v>
      </c>
      <c r="AR3140">
        <v>38.798299999999998</v>
      </c>
    </row>
    <row r="3141" spans="1:44" x14ac:dyDescent="0.25">
      <c r="A3141" s="1">
        <v>41122</v>
      </c>
      <c r="B3141">
        <v>70.105099999999993</v>
      </c>
      <c r="C3141">
        <v>6.6995899999999997</v>
      </c>
      <c r="D3141">
        <v>26.142299999999999</v>
      </c>
      <c r="E3141">
        <v>45.0077</v>
      </c>
      <c r="F3141">
        <v>24.728000000000002</v>
      </c>
      <c r="G3141">
        <v>67.167000000000002</v>
      </c>
      <c r="H3141">
        <v>30.83</v>
      </c>
      <c r="I3141">
        <v>5.7830300000000001</v>
      </c>
      <c r="J3141">
        <v>56.103200000000001</v>
      </c>
      <c r="K3141">
        <v>63.379800000000003</v>
      </c>
      <c r="L3141">
        <v>82.798699999999997</v>
      </c>
      <c r="M3141">
        <v>12.1859</v>
      </c>
      <c r="N3141">
        <v>21.715800000000002</v>
      </c>
      <c r="O3141">
        <v>30.736799999999999</v>
      </c>
      <c r="P3141">
        <v>37.791800000000002</v>
      </c>
      <c r="Q3141">
        <v>0.28799999999999998</v>
      </c>
      <c r="R3141">
        <v>66.179000000000002</v>
      </c>
      <c r="S3141">
        <v>15.4726</v>
      </c>
      <c r="T3141">
        <v>15.309799999999999</v>
      </c>
      <c r="U3141">
        <v>78.823899999999995</v>
      </c>
      <c r="V3141">
        <v>13.603300000000001</v>
      </c>
      <c r="W3141">
        <v>40.006</v>
      </c>
      <c r="X3141">
        <v>44.850999999999999</v>
      </c>
      <c r="Y3141">
        <v>150.63900000000001</v>
      </c>
      <c r="Z3141">
        <v>19.450600000000001</v>
      </c>
      <c r="AA3141">
        <v>26.03</v>
      </c>
      <c r="AB3141">
        <v>52.609299999999998</v>
      </c>
      <c r="AC3141">
        <v>27.4892</v>
      </c>
      <c r="AD3141">
        <v>25.18</v>
      </c>
      <c r="AE3141">
        <v>67.215800000000002</v>
      </c>
      <c r="AF3141">
        <v>33.259900000000002</v>
      </c>
      <c r="AG3141">
        <v>22.374500000000001</v>
      </c>
      <c r="AH3141">
        <v>36.726399999999998</v>
      </c>
      <c r="AI3141">
        <v>18.097100000000001</v>
      </c>
      <c r="AJ3141">
        <v>48.703200000000002</v>
      </c>
      <c r="AK3141" t="e">
        <v>#N/A</v>
      </c>
      <c r="AL3141">
        <v>48.7136</v>
      </c>
      <c r="AM3141">
        <v>40.117100000000001</v>
      </c>
      <c r="AN3141">
        <v>57.646299999999997</v>
      </c>
      <c r="AO3141">
        <v>33.456899999999997</v>
      </c>
      <c r="AP3141">
        <v>25.450800000000001</v>
      </c>
      <c r="AQ3141">
        <v>56.568899999999999</v>
      </c>
      <c r="AR3141">
        <v>38.5017</v>
      </c>
    </row>
    <row r="3142" spans="1:44" x14ac:dyDescent="0.25">
      <c r="A3142" s="1">
        <v>41123</v>
      </c>
      <c r="B3142">
        <v>68.974900000000005</v>
      </c>
      <c r="C3142">
        <v>6.4755799999999999</v>
      </c>
      <c r="D3142">
        <v>25.7011</v>
      </c>
      <c r="E3142">
        <v>44.588000000000001</v>
      </c>
      <c r="F3142">
        <v>24.632000000000001</v>
      </c>
      <c r="G3142">
        <v>67.013900000000007</v>
      </c>
      <c r="H3142">
        <v>30.65</v>
      </c>
      <c r="I3142">
        <v>5.7285500000000003</v>
      </c>
      <c r="J3142">
        <v>55.286099999999998</v>
      </c>
      <c r="K3142">
        <v>63.492400000000004</v>
      </c>
      <c r="L3142">
        <v>81.558599999999998</v>
      </c>
      <c r="M3142">
        <v>11.956200000000001</v>
      </c>
      <c r="N3142">
        <v>21.153300000000002</v>
      </c>
      <c r="O3142">
        <v>30.141100000000002</v>
      </c>
      <c r="P3142">
        <v>36.966099999999997</v>
      </c>
      <c r="Q3142">
        <v>0.42</v>
      </c>
      <c r="R3142">
        <v>65.1404</v>
      </c>
      <c r="S3142">
        <v>15.2563</v>
      </c>
      <c r="T3142">
        <v>14.8469</v>
      </c>
      <c r="U3142">
        <v>76.728800000000007</v>
      </c>
      <c r="V3142">
        <v>13.465999999999999</v>
      </c>
      <c r="W3142">
        <v>39.626800000000003</v>
      </c>
      <c r="X3142">
        <v>44.152900000000002</v>
      </c>
      <c r="Y3142">
        <v>149.49209999999999</v>
      </c>
      <c r="Z3142">
        <v>19.360099999999999</v>
      </c>
      <c r="AA3142">
        <v>25.86</v>
      </c>
      <c r="AB3142">
        <v>51.702399999999997</v>
      </c>
      <c r="AC3142">
        <v>26.751000000000001</v>
      </c>
      <c r="AD3142">
        <v>24.99</v>
      </c>
      <c r="AE3142">
        <v>67.074299999999994</v>
      </c>
      <c r="AF3142">
        <v>32.853700000000003</v>
      </c>
      <c r="AG3142">
        <v>22.120799999999999</v>
      </c>
      <c r="AH3142">
        <v>36.402700000000003</v>
      </c>
      <c r="AI3142">
        <v>18.011600000000001</v>
      </c>
      <c r="AJ3142">
        <v>48.134999999999998</v>
      </c>
      <c r="AK3142" t="e">
        <v>#N/A</v>
      </c>
      <c r="AL3142">
        <v>48.156599999999997</v>
      </c>
      <c r="AM3142">
        <v>39.875300000000003</v>
      </c>
      <c r="AN3142">
        <v>57.153399999999998</v>
      </c>
      <c r="AO3142">
        <v>32.8919</v>
      </c>
      <c r="AP3142">
        <v>25.7119</v>
      </c>
      <c r="AQ3142">
        <v>56.677999999999997</v>
      </c>
      <c r="AR3142">
        <v>38.477699999999999</v>
      </c>
    </row>
    <row r="3143" spans="1:44" x14ac:dyDescent="0.25">
      <c r="A3143" s="1">
        <v>41124</v>
      </c>
      <c r="B3143">
        <v>70.794499999999999</v>
      </c>
      <c r="C3143">
        <v>6.6806299999999998</v>
      </c>
      <c r="D3143">
        <v>26.1754</v>
      </c>
      <c r="E3143">
        <v>45.847099999999998</v>
      </c>
      <c r="F3143">
        <v>25.2377</v>
      </c>
      <c r="G3143">
        <v>68.445999999999998</v>
      </c>
      <c r="H3143">
        <v>30.39</v>
      </c>
      <c r="I3143">
        <v>5.9769800000000002</v>
      </c>
      <c r="J3143">
        <v>56.377099999999999</v>
      </c>
      <c r="K3143">
        <v>65.479500000000002</v>
      </c>
      <c r="L3143">
        <v>83.638800000000003</v>
      </c>
      <c r="M3143">
        <v>12.522</v>
      </c>
      <c r="N3143">
        <v>22.3217</v>
      </c>
      <c r="O3143">
        <v>30.801300000000001</v>
      </c>
      <c r="P3143">
        <v>37.613199999999999</v>
      </c>
      <c r="Q3143">
        <v>0.43</v>
      </c>
      <c r="R3143">
        <v>66.954899999999995</v>
      </c>
      <c r="S3143">
        <v>15.712</v>
      </c>
      <c r="T3143">
        <v>15.673299999999999</v>
      </c>
      <c r="U3143">
        <v>79.869</v>
      </c>
      <c r="V3143">
        <v>14.126300000000001</v>
      </c>
      <c r="W3143">
        <v>40.653399999999998</v>
      </c>
      <c r="X3143">
        <v>45.751899999999999</v>
      </c>
      <c r="Y3143">
        <v>153.88</v>
      </c>
      <c r="Z3143">
        <v>19.898800000000001</v>
      </c>
      <c r="AA3143">
        <v>25.66</v>
      </c>
      <c r="AB3143">
        <v>52.639000000000003</v>
      </c>
      <c r="AC3143">
        <v>27.677199999999999</v>
      </c>
      <c r="AD3143">
        <v>25.54</v>
      </c>
      <c r="AE3143">
        <v>67.627600000000001</v>
      </c>
      <c r="AF3143">
        <v>33.305700000000002</v>
      </c>
      <c r="AG3143">
        <v>22.731100000000001</v>
      </c>
      <c r="AH3143">
        <v>37.508000000000003</v>
      </c>
      <c r="AI3143">
        <v>18.433499999999999</v>
      </c>
      <c r="AJ3143">
        <v>50.052599999999998</v>
      </c>
      <c r="AK3143" t="e">
        <v>#N/A</v>
      </c>
      <c r="AL3143">
        <v>49.202500000000001</v>
      </c>
      <c r="AM3143">
        <v>40.605499999999999</v>
      </c>
      <c r="AN3143">
        <v>59.459400000000002</v>
      </c>
      <c r="AO3143">
        <v>33.0443</v>
      </c>
      <c r="AP3143">
        <v>26.2669</v>
      </c>
      <c r="AQ3143">
        <v>57.531399999999998</v>
      </c>
      <c r="AR3143">
        <v>39.4208</v>
      </c>
    </row>
    <row r="3144" spans="1:44" x14ac:dyDescent="0.25">
      <c r="A3144" s="1">
        <v>41127</v>
      </c>
      <c r="B3144">
        <v>69.806700000000006</v>
      </c>
      <c r="C3144">
        <v>6.7110300000000001</v>
      </c>
      <c r="D3144">
        <v>25.798400000000001</v>
      </c>
      <c r="E3144">
        <v>44.949300000000001</v>
      </c>
      <c r="F3144">
        <v>25.561900000000001</v>
      </c>
      <c r="G3144">
        <v>68.458399999999997</v>
      </c>
      <c r="H3144">
        <v>30.59</v>
      </c>
      <c r="I3144">
        <v>6.0793200000000001</v>
      </c>
      <c r="J3144">
        <v>55.828099999999999</v>
      </c>
      <c r="K3144">
        <v>65.783900000000003</v>
      </c>
      <c r="L3144">
        <v>82.874899999999997</v>
      </c>
      <c r="M3144">
        <v>12.644</v>
      </c>
      <c r="N3144">
        <v>23.014800000000001</v>
      </c>
      <c r="O3144">
        <v>30.3963</v>
      </c>
      <c r="P3144">
        <v>37.724899999999998</v>
      </c>
      <c r="Q3144">
        <v>0.46800000000000003</v>
      </c>
      <c r="R3144">
        <v>66.154399999999995</v>
      </c>
      <c r="S3144">
        <v>15.549300000000001</v>
      </c>
      <c r="T3144">
        <v>15.3566</v>
      </c>
      <c r="U3144">
        <v>79.818100000000001</v>
      </c>
      <c r="V3144">
        <v>14.3025</v>
      </c>
      <c r="W3144">
        <v>39.990299999999998</v>
      </c>
      <c r="X3144">
        <v>45.049199999999999</v>
      </c>
      <c r="Y3144">
        <v>152.39830000000001</v>
      </c>
      <c r="Z3144">
        <v>19.743400000000001</v>
      </c>
      <c r="AA3144">
        <v>25.82</v>
      </c>
      <c r="AB3144">
        <v>51.8583</v>
      </c>
      <c r="AC3144">
        <v>27.536899999999999</v>
      </c>
      <c r="AD3144">
        <v>25.77</v>
      </c>
      <c r="AE3144">
        <v>66.970100000000002</v>
      </c>
      <c r="AF3144">
        <v>33.198900000000002</v>
      </c>
      <c r="AG3144">
        <v>22.636199999999999</v>
      </c>
      <c r="AH3144">
        <v>37.474699999999999</v>
      </c>
      <c r="AI3144">
        <v>18.219000000000001</v>
      </c>
      <c r="AJ3144">
        <v>49.745199999999997</v>
      </c>
      <c r="AK3144" t="e">
        <v>#N/A</v>
      </c>
      <c r="AL3144">
        <v>48.524700000000003</v>
      </c>
      <c r="AM3144">
        <v>39.691200000000002</v>
      </c>
      <c r="AN3144">
        <v>58.693300000000001</v>
      </c>
      <c r="AO3144">
        <v>32.855699999999999</v>
      </c>
      <c r="AP3144">
        <v>25.9925</v>
      </c>
      <c r="AQ3144">
        <v>56.702500000000001</v>
      </c>
      <c r="AR3144">
        <v>38.9</v>
      </c>
    </row>
    <row r="3145" spans="1:44" x14ac:dyDescent="0.25">
      <c r="A3145" s="1">
        <v>41128</v>
      </c>
      <c r="B3145">
        <v>69.7072</v>
      </c>
      <c r="C3145">
        <v>6.7588200000000001</v>
      </c>
      <c r="D3145">
        <v>25.077400000000001</v>
      </c>
      <c r="E3145">
        <v>45.166400000000003</v>
      </c>
      <c r="F3145">
        <v>25.651</v>
      </c>
      <c r="G3145">
        <v>67.965500000000006</v>
      </c>
      <c r="H3145">
        <v>30.3</v>
      </c>
      <c r="I3145">
        <v>6.0752800000000002</v>
      </c>
      <c r="J3145">
        <v>56.769199999999998</v>
      </c>
      <c r="K3145">
        <v>66.142200000000003</v>
      </c>
      <c r="L3145">
        <v>82.969399999999993</v>
      </c>
      <c r="M3145">
        <v>12.9255</v>
      </c>
      <c r="N3145">
        <v>23.173999999999999</v>
      </c>
      <c r="O3145">
        <v>29.930499999999999</v>
      </c>
      <c r="P3145">
        <v>37.701700000000002</v>
      </c>
      <c r="Q3145">
        <v>0.36099999999999999</v>
      </c>
      <c r="R3145">
        <v>66.205200000000005</v>
      </c>
      <c r="S3145">
        <v>15.588800000000001</v>
      </c>
      <c r="T3145">
        <v>15.725199999999999</v>
      </c>
      <c r="U3145">
        <v>80.402299999999997</v>
      </c>
      <c r="V3145">
        <v>14.4427</v>
      </c>
      <c r="W3145">
        <v>40.113199999999999</v>
      </c>
      <c r="X3145">
        <v>44.789200000000001</v>
      </c>
      <c r="Y3145">
        <v>152.59270000000001</v>
      </c>
      <c r="Z3145">
        <v>19.794799999999999</v>
      </c>
      <c r="AA3145">
        <v>25.86</v>
      </c>
      <c r="AB3145">
        <v>51.208199999999998</v>
      </c>
      <c r="AC3145">
        <v>27.9468</v>
      </c>
      <c r="AD3145">
        <v>25.61</v>
      </c>
      <c r="AE3145">
        <v>66.157799999999995</v>
      </c>
      <c r="AF3145">
        <v>32.6828</v>
      </c>
      <c r="AG3145">
        <v>22.765699999999999</v>
      </c>
      <c r="AH3145">
        <v>37.556800000000003</v>
      </c>
      <c r="AI3145">
        <v>17.746700000000001</v>
      </c>
      <c r="AJ3145">
        <v>49.825600000000001</v>
      </c>
      <c r="AK3145" t="e">
        <v>#N/A</v>
      </c>
      <c r="AL3145">
        <v>48.188299999999998</v>
      </c>
      <c r="AM3145">
        <v>40.702300000000001</v>
      </c>
      <c r="AN3145">
        <v>59.544699999999999</v>
      </c>
      <c r="AO3145">
        <v>32.5441</v>
      </c>
      <c r="AP3145">
        <v>25.748899999999999</v>
      </c>
      <c r="AQ3145">
        <v>56.222200000000001</v>
      </c>
      <c r="AR3145">
        <v>38.846600000000002</v>
      </c>
    </row>
    <row r="3146" spans="1:44" x14ac:dyDescent="0.25">
      <c r="A3146" s="1">
        <v>41129</v>
      </c>
      <c r="B3146">
        <v>70.218599999999995</v>
      </c>
      <c r="C3146">
        <v>6.9720800000000001</v>
      </c>
      <c r="D3146">
        <v>25.324100000000001</v>
      </c>
      <c r="E3146">
        <v>45.745800000000003</v>
      </c>
      <c r="F3146">
        <v>25.882899999999999</v>
      </c>
      <c r="G3146">
        <v>68.400099999999995</v>
      </c>
      <c r="H3146">
        <v>30.03</v>
      </c>
      <c r="I3146">
        <v>6.1245399999999997</v>
      </c>
      <c r="J3146">
        <v>57.3369</v>
      </c>
      <c r="K3146">
        <v>66.678299999999993</v>
      </c>
      <c r="L3146">
        <v>83.784000000000006</v>
      </c>
      <c r="M3146">
        <v>13.045400000000001</v>
      </c>
      <c r="N3146">
        <v>23.337599999999998</v>
      </c>
      <c r="O3146">
        <v>30.093699999999998</v>
      </c>
      <c r="P3146">
        <v>37.9621</v>
      </c>
      <c r="Q3146">
        <v>0.28000000000000003</v>
      </c>
      <c r="R3146">
        <v>67.015100000000004</v>
      </c>
      <c r="S3146">
        <v>15.6333</v>
      </c>
      <c r="T3146">
        <v>15.8217</v>
      </c>
      <c r="U3146">
        <v>80.473100000000002</v>
      </c>
      <c r="V3146">
        <v>14.905200000000001</v>
      </c>
      <c r="W3146">
        <v>40.739400000000003</v>
      </c>
      <c r="X3146">
        <v>45.429900000000004</v>
      </c>
      <c r="Y3146">
        <v>153.66659999999999</v>
      </c>
      <c r="Z3146">
        <v>20.0306</v>
      </c>
      <c r="AA3146">
        <v>26.24</v>
      </c>
      <c r="AB3146">
        <v>51.668599999999998</v>
      </c>
      <c r="AC3146">
        <v>28.287500000000001</v>
      </c>
      <c r="AD3146">
        <v>25.99</v>
      </c>
      <c r="AE3146">
        <v>65.585099999999997</v>
      </c>
      <c r="AF3146">
        <v>32.992699999999999</v>
      </c>
      <c r="AG3146">
        <v>23.003299999999999</v>
      </c>
      <c r="AH3146">
        <v>37.754899999999999</v>
      </c>
      <c r="AI3146">
        <v>17.958400000000001</v>
      </c>
      <c r="AJ3146">
        <v>50.608800000000002</v>
      </c>
      <c r="AK3146" t="e">
        <v>#N/A</v>
      </c>
      <c r="AL3146">
        <v>48.916200000000003</v>
      </c>
      <c r="AM3146">
        <v>41.180599999999998</v>
      </c>
      <c r="AN3146">
        <v>59.535600000000002</v>
      </c>
      <c r="AO3146">
        <v>32.593899999999998</v>
      </c>
      <c r="AP3146">
        <v>26.106999999999999</v>
      </c>
      <c r="AQ3146">
        <v>57.169600000000003</v>
      </c>
      <c r="AR3146">
        <v>39.696100000000001</v>
      </c>
    </row>
    <row r="3147" spans="1:44" x14ac:dyDescent="0.25">
      <c r="A3147" s="1">
        <v>41130</v>
      </c>
      <c r="B3147">
        <v>70.387699999999995</v>
      </c>
      <c r="C3147">
        <v>7.0396200000000002</v>
      </c>
      <c r="D3147">
        <v>25.185700000000001</v>
      </c>
      <c r="E3147">
        <v>44.735199999999999</v>
      </c>
      <c r="F3147">
        <v>26.060700000000001</v>
      </c>
      <c r="G3147">
        <v>68.929199999999994</v>
      </c>
      <c r="H3147">
        <v>30.11</v>
      </c>
      <c r="I3147">
        <v>6.1819600000000001</v>
      </c>
      <c r="J3147">
        <v>57.253399999999999</v>
      </c>
      <c r="K3147">
        <v>67.7727</v>
      </c>
      <c r="L3147">
        <v>84.389499999999998</v>
      </c>
      <c r="M3147">
        <v>13.494199999999999</v>
      </c>
      <c r="N3147">
        <v>23.404</v>
      </c>
      <c r="O3147">
        <v>30.0579</v>
      </c>
      <c r="P3147">
        <v>38.251800000000003</v>
      </c>
      <c r="Q3147">
        <v>0.28000000000000003</v>
      </c>
      <c r="R3147">
        <v>67.497299999999996</v>
      </c>
      <c r="S3147">
        <v>15.7151</v>
      </c>
      <c r="T3147">
        <v>16.076899999999998</v>
      </c>
      <c r="U3147">
        <v>81.568200000000004</v>
      </c>
      <c r="V3147">
        <v>14.947699999999999</v>
      </c>
      <c r="W3147">
        <v>41.133899999999997</v>
      </c>
      <c r="X3147">
        <v>45.59</v>
      </c>
      <c r="Y3147">
        <v>153.63159999999999</v>
      </c>
      <c r="Z3147">
        <v>20.1631</v>
      </c>
      <c r="AA3147">
        <v>25.84</v>
      </c>
      <c r="AB3147">
        <v>51.792900000000003</v>
      </c>
      <c r="AC3147">
        <v>28.184799999999999</v>
      </c>
      <c r="AD3147">
        <v>25.95</v>
      </c>
      <c r="AE3147">
        <v>65.486199999999997</v>
      </c>
      <c r="AF3147">
        <v>33.251800000000003</v>
      </c>
      <c r="AG3147">
        <v>23.198</v>
      </c>
      <c r="AH3147">
        <v>37.530700000000003</v>
      </c>
      <c r="AI3147">
        <v>18.0397</v>
      </c>
      <c r="AJ3147">
        <v>50.760399999999997</v>
      </c>
      <c r="AK3147" t="e">
        <v>#N/A</v>
      </c>
      <c r="AL3147">
        <v>49.116900000000001</v>
      </c>
      <c r="AM3147">
        <v>40.741700000000002</v>
      </c>
      <c r="AN3147">
        <v>59.3583</v>
      </c>
      <c r="AO3147">
        <v>32.805</v>
      </c>
      <c r="AP3147">
        <v>25.654199999999999</v>
      </c>
      <c r="AQ3147">
        <v>56.977400000000003</v>
      </c>
      <c r="AR3147">
        <v>39.391199999999998</v>
      </c>
    </row>
    <row r="3148" spans="1:44" x14ac:dyDescent="0.25">
      <c r="A3148" s="1">
        <v>41131</v>
      </c>
      <c r="B3148">
        <v>71.151200000000003</v>
      </c>
      <c r="C3148">
        <v>7.1575800000000003</v>
      </c>
      <c r="D3148">
        <v>25.4405</v>
      </c>
      <c r="E3148">
        <v>44.384799999999998</v>
      </c>
      <c r="F3148">
        <v>26.216000000000001</v>
      </c>
      <c r="G3148">
        <v>69.256500000000003</v>
      </c>
      <c r="H3148">
        <v>30.29</v>
      </c>
      <c r="I3148">
        <v>6.2177199999999999</v>
      </c>
      <c r="J3148">
        <v>57.381399999999999</v>
      </c>
      <c r="K3148">
        <v>68.403499999999994</v>
      </c>
      <c r="L3148">
        <v>85.349400000000003</v>
      </c>
      <c r="M3148">
        <v>13.4148</v>
      </c>
      <c r="N3148">
        <v>23.510999999999999</v>
      </c>
      <c r="O3148">
        <v>29.982299999999999</v>
      </c>
      <c r="P3148">
        <v>38.783499999999997</v>
      </c>
      <c r="Q3148">
        <v>0.28000000000000003</v>
      </c>
      <c r="R3148">
        <v>67.896299999999997</v>
      </c>
      <c r="S3148">
        <v>15.795</v>
      </c>
      <c r="T3148">
        <v>16.042000000000002</v>
      </c>
      <c r="U3148">
        <v>81.369600000000005</v>
      </c>
      <c r="V3148">
        <v>15.219200000000001</v>
      </c>
      <c r="W3148">
        <v>41.194899999999997</v>
      </c>
      <c r="X3148">
        <v>45.765999999999998</v>
      </c>
      <c r="Y3148">
        <v>154.79589999999999</v>
      </c>
      <c r="Z3148">
        <v>20.363600000000002</v>
      </c>
      <c r="AA3148">
        <v>25.99</v>
      </c>
      <c r="AB3148">
        <v>52.201000000000001</v>
      </c>
      <c r="AC3148">
        <v>28.312799999999999</v>
      </c>
      <c r="AD3148">
        <v>25.9</v>
      </c>
      <c r="AE3148">
        <v>66.486000000000004</v>
      </c>
      <c r="AF3148">
        <v>33.576000000000001</v>
      </c>
      <c r="AG3148">
        <v>23.210899999999999</v>
      </c>
      <c r="AH3148">
        <v>37.4283</v>
      </c>
      <c r="AI3148">
        <v>18.150200000000002</v>
      </c>
      <c r="AJ3148">
        <v>50.952399999999997</v>
      </c>
      <c r="AK3148" t="e">
        <v>#N/A</v>
      </c>
      <c r="AL3148">
        <v>49.342500000000001</v>
      </c>
      <c r="AM3148">
        <v>40.777099999999997</v>
      </c>
      <c r="AN3148">
        <v>60.2119</v>
      </c>
      <c r="AO3148">
        <v>33.1023</v>
      </c>
      <c r="AP3148">
        <v>25.852</v>
      </c>
      <c r="AQ3148">
        <v>57.027000000000001</v>
      </c>
      <c r="AR3148">
        <v>39.2712</v>
      </c>
    </row>
    <row r="3149" spans="1:44" x14ac:dyDescent="0.25">
      <c r="A3149" s="1">
        <v>41134</v>
      </c>
      <c r="B3149">
        <v>70.791499999999999</v>
      </c>
      <c r="C3149">
        <v>6.9941700000000004</v>
      </c>
      <c r="D3149">
        <v>25.462499999999999</v>
      </c>
      <c r="E3149">
        <v>44.328899999999997</v>
      </c>
      <c r="F3149">
        <v>26.459900000000001</v>
      </c>
      <c r="G3149">
        <v>69.743099999999998</v>
      </c>
      <c r="H3149">
        <v>30.34</v>
      </c>
      <c r="I3149">
        <v>6.1629500000000004</v>
      </c>
      <c r="J3149">
        <v>57.007899999999999</v>
      </c>
      <c r="K3149">
        <v>67.724500000000006</v>
      </c>
      <c r="L3149">
        <v>84.615099999999998</v>
      </c>
      <c r="M3149">
        <v>13.179</v>
      </c>
      <c r="N3149">
        <v>23.267299999999999</v>
      </c>
      <c r="O3149">
        <v>29.723299999999998</v>
      </c>
      <c r="P3149">
        <v>38.162999999999997</v>
      </c>
      <c r="Q3149">
        <v>0.20200000000000001</v>
      </c>
      <c r="R3149">
        <v>67.243600000000001</v>
      </c>
      <c r="S3149">
        <v>15.614599999999999</v>
      </c>
      <c r="T3149">
        <v>15.887700000000001</v>
      </c>
      <c r="U3149">
        <v>81.324799999999996</v>
      </c>
      <c r="V3149">
        <v>15.062799999999999</v>
      </c>
      <c r="W3149">
        <v>40.752699999999997</v>
      </c>
      <c r="X3149">
        <v>45.249200000000002</v>
      </c>
      <c r="Y3149">
        <v>153.6139</v>
      </c>
      <c r="Z3149">
        <v>20.093499999999999</v>
      </c>
      <c r="AA3149">
        <v>26.72</v>
      </c>
      <c r="AB3149">
        <v>51.739199999999997</v>
      </c>
      <c r="AC3149">
        <v>28.151299999999999</v>
      </c>
      <c r="AD3149">
        <v>25.96</v>
      </c>
      <c r="AE3149">
        <v>65.846400000000003</v>
      </c>
      <c r="AF3149">
        <v>33.254199999999997</v>
      </c>
      <c r="AG3149">
        <v>23.043199999999999</v>
      </c>
      <c r="AH3149">
        <v>37.726100000000002</v>
      </c>
      <c r="AI3149">
        <v>17.871200000000002</v>
      </c>
      <c r="AJ3149">
        <v>50.414499999999997</v>
      </c>
      <c r="AK3149" t="e">
        <v>#N/A</v>
      </c>
      <c r="AL3149">
        <v>48.8429</v>
      </c>
      <c r="AM3149">
        <v>40.522599999999997</v>
      </c>
      <c r="AN3149">
        <v>59.513500000000001</v>
      </c>
      <c r="AO3149">
        <v>32.6524</v>
      </c>
      <c r="AP3149">
        <v>25.537400000000002</v>
      </c>
      <c r="AQ3149">
        <v>56.455800000000004</v>
      </c>
      <c r="AR3149">
        <v>39.191299999999998</v>
      </c>
    </row>
    <row r="3150" spans="1:44" x14ac:dyDescent="0.25">
      <c r="A3150" s="1">
        <v>41135</v>
      </c>
      <c r="B3150">
        <v>70.6404</v>
      </c>
      <c r="C3150">
        <v>6.87601</v>
      </c>
      <c r="D3150">
        <v>25.601900000000001</v>
      </c>
      <c r="E3150">
        <v>44.242899999999999</v>
      </c>
      <c r="F3150">
        <v>26.998899999999999</v>
      </c>
      <c r="G3150">
        <v>69.8566</v>
      </c>
      <c r="H3150">
        <v>30.28</v>
      </c>
      <c r="I3150">
        <v>6.2043200000000001</v>
      </c>
      <c r="J3150">
        <v>56.656300000000002</v>
      </c>
      <c r="K3150">
        <v>67.088200000000001</v>
      </c>
      <c r="L3150">
        <v>84.555899999999994</v>
      </c>
      <c r="M3150">
        <v>13.036099999999999</v>
      </c>
      <c r="N3150">
        <v>23.2347</v>
      </c>
      <c r="O3150">
        <v>29.752500000000001</v>
      </c>
      <c r="P3150">
        <v>38.054499999999997</v>
      </c>
      <c r="Q3150">
        <v>0.192</v>
      </c>
      <c r="R3150">
        <v>67.218599999999995</v>
      </c>
      <c r="S3150">
        <v>15.561</v>
      </c>
      <c r="T3150">
        <v>15.6693</v>
      </c>
      <c r="U3150">
        <v>80.964799999999997</v>
      </c>
      <c r="V3150">
        <v>14.8476</v>
      </c>
      <c r="W3150">
        <v>42.166400000000003</v>
      </c>
      <c r="X3150">
        <v>44.985999999999997</v>
      </c>
      <c r="Y3150">
        <v>152.89699999999999</v>
      </c>
      <c r="Z3150">
        <v>19.914400000000001</v>
      </c>
      <c r="AA3150">
        <v>27.37</v>
      </c>
      <c r="AB3150">
        <v>51.820599999999999</v>
      </c>
      <c r="AC3150">
        <v>28.205300000000001</v>
      </c>
      <c r="AD3150">
        <v>25.97</v>
      </c>
      <c r="AE3150">
        <v>65.941699999999997</v>
      </c>
      <c r="AF3150">
        <v>33.2117</v>
      </c>
      <c r="AG3150">
        <v>22.944600000000001</v>
      </c>
      <c r="AH3150">
        <v>37.316800000000001</v>
      </c>
      <c r="AI3150">
        <v>18.048100000000002</v>
      </c>
      <c r="AJ3150">
        <v>50.550800000000002</v>
      </c>
      <c r="AK3150" t="e">
        <v>#N/A</v>
      </c>
      <c r="AL3150">
        <v>48.6462</v>
      </c>
      <c r="AM3150">
        <v>40.534599999999998</v>
      </c>
      <c r="AN3150">
        <v>59.688800000000001</v>
      </c>
      <c r="AO3150">
        <v>32.662199999999999</v>
      </c>
      <c r="AP3150">
        <v>25.822700000000001</v>
      </c>
      <c r="AQ3150">
        <v>56.865000000000002</v>
      </c>
      <c r="AR3150">
        <v>39.016500000000001</v>
      </c>
    </row>
    <row r="3151" spans="1:44" x14ac:dyDescent="0.25">
      <c r="A3151" s="1">
        <v>41136</v>
      </c>
      <c r="B3151">
        <v>71.262699999999995</v>
      </c>
      <c r="C3151">
        <v>6.95038</v>
      </c>
      <c r="D3151">
        <v>25.535</v>
      </c>
      <c r="E3151">
        <v>44.977200000000003</v>
      </c>
      <c r="F3151">
        <v>27.334800000000001</v>
      </c>
      <c r="G3151">
        <v>70.193399999999997</v>
      </c>
      <c r="H3151">
        <v>30.3</v>
      </c>
      <c r="I3151">
        <v>6.31494</v>
      </c>
      <c r="J3151">
        <v>56.712000000000003</v>
      </c>
      <c r="K3151">
        <v>67.303799999999995</v>
      </c>
      <c r="L3151">
        <v>85.066299999999998</v>
      </c>
      <c r="M3151">
        <v>13.254300000000001</v>
      </c>
      <c r="N3151">
        <v>23.354199999999999</v>
      </c>
      <c r="O3151">
        <v>29.913900000000002</v>
      </c>
      <c r="P3151">
        <v>38.397100000000002</v>
      </c>
      <c r="Q3151">
        <v>0.187</v>
      </c>
      <c r="R3151">
        <v>67.481399999999994</v>
      </c>
      <c r="S3151">
        <v>15.6723</v>
      </c>
      <c r="T3151">
        <v>15.7117</v>
      </c>
      <c r="U3151">
        <v>81.363500000000002</v>
      </c>
      <c r="V3151">
        <v>14.8855</v>
      </c>
      <c r="W3151">
        <v>42.6524</v>
      </c>
      <c r="X3151">
        <v>45.295499999999997</v>
      </c>
      <c r="Y3151">
        <v>153.9289</v>
      </c>
      <c r="Z3151">
        <v>19.878799999999998</v>
      </c>
      <c r="AA3151">
        <v>27.67</v>
      </c>
      <c r="AB3151">
        <v>51.921100000000003</v>
      </c>
      <c r="AC3151">
        <v>28.3569</v>
      </c>
      <c r="AD3151">
        <v>25.97</v>
      </c>
      <c r="AE3151">
        <v>66.116500000000002</v>
      </c>
      <c r="AF3151">
        <v>33.1539</v>
      </c>
      <c r="AG3151">
        <v>23.1403</v>
      </c>
      <c r="AH3151">
        <v>37.274799999999999</v>
      </c>
      <c r="AI3151">
        <v>18.205200000000001</v>
      </c>
      <c r="AJ3151">
        <v>50.795200000000001</v>
      </c>
      <c r="AK3151" t="e">
        <v>#N/A</v>
      </c>
      <c r="AL3151">
        <v>49.109099999999998</v>
      </c>
      <c r="AM3151">
        <v>41.452500000000001</v>
      </c>
      <c r="AN3151">
        <v>60.556800000000003</v>
      </c>
      <c r="AO3151">
        <v>32.7607</v>
      </c>
      <c r="AP3151">
        <v>25.8523</v>
      </c>
      <c r="AQ3151">
        <v>57.557200000000002</v>
      </c>
      <c r="AR3151">
        <v>39.4161</v>
      </c>
    </row>
    <row r="3152" spans="1:44" x14ac:dyDescent="0.25">
      <c r="A3152" s="1">
        <v>41137</v>
      </c>
      <c r="B3152">
        <v>72.168999999999997</v>
      </c>
      <c r="C3152">
        <v>6.9805799999999998</v>
      </c>
      <c r="D3152">
        <v>25.725000000000001</v>
      </c>
      <c r="E3152">
        <v>45.529600000000002</v>
      </c>
      <c r="F3152">
        <v>27.793800000000001</v>
      </c>
      <c r="G3152">
        <v>70.789199999999994</v>
      </c>
      <c r="H3152">
        <v>30.07</v>
      </c>
      <c r="I3152">
        <v>6.3615300000000001</v>
      </c>
      <c r="J3152">
        <v>57.140500000000003</v>
      </c>
      <c r="K3152">
        <v>68.040099999999995</v>
      </c>
      <c r="L3152">
        <v>85.611999999999995</v>
      </c>
      <c r="M3152">
        <v>14.5266</v>
      </c>
      <c r="N3152">
        <v>23.413499999999999</v>
      </c>
      <c r="O3152">
        <v>30.058599999999998</v>
      </c>
      <c r="P3152">
        <v>38.601399999999998</v>
      </c>
      <c r="Q3152">
        <v>0.18099999999999999</v>
      </c>
      <c r="R3152">
        <v>67.978499999999997</v>
      </c>
      <c r="S3152">
        <v>15.735799999999999</v>
      </c>
      <c r="T3152">
        <v>16.635999999999999</v>
      </c>
      <c r="U3152">
        <v>81.627600000000001</v>
      </c>
      <c r="V3152">
        <v>15.0593</v>
      </c>
      <c r="W3152">
        <v>43.657600000000002</v>
      </c>
      <c r="X3152">
        <v>45.744100000000003</v>
      </c>
      <c r="Y3152">
        <v>155.78389999999999</v>
      </c>
      <c r="Z3152">
        <v>20.116</v>
      </c>
      <c r="AA3152">
        <v>27.72</v>
      </c>
      <c r="AB3152">
        <v>51.794600000000003</v>
      </c>
      <c r="AC3152">
        <v>28.373000000000001</v>
      </c>
      <c r="AD3152">
        <v>25.73</v>
      </c>
      <c r="AE3152">
        <v>65.8369</v>
      </c>
      <c r="AF3152">
        <v>33.055599999999998</v>
      </c>
      <c r="AG3152">
        <v>23.579000000000001</v>
      </c>
      <c r="AH3152">
        <v>37.487200000000001</v>
      </c>
      <c r="AI3152">
        <v>18.185700000000001</v>
      </c>
      <c r="AJ3152">
        <v>51.057099999999998</v>
      </c>
      <c r="AK3152" t="e">
        <v>#N/A</v>
      </c>
      <c r="AL3152">
        <v>49.3127</v>
      </c>
      <c r="AM3152">
        <v>41.889600000000002</v>
      </c>
      <c r="AN3152">
        <v>61.147399999999998</v>
      </c>
      <c r="AO3152">
        <v>32.700800000000001</v>
      </c>
      <c r="AP3152">
        <v>25.970199999999998</v>
      </c>
      <c r="AQ3152">
        <v>55.765500000000003</v>
      </c>
      <c r="AR3152">
        <v>39.690800000000003</v>
      </c>
    </row>
    <row r="3153" spans="1:44" x14ac:dyDescent="0.25">
      <c r="A3153" s="1">
        <v>41138</v>
      </c>
      <c r="B3153">
        <v>72.212900000000005</v>
      </c>
      <c r="C3153">
        <v>6.9319100000000002</v>
      </c>
      <c r="D3153">
        <v>25.6113</v>
      </c>
      <c r="E3153">
        <v>45.4893</v>
      </c>
      <c r="F3153">
        <v>27.815000000000001</v>
      </c>
      <c r="G3153">
        <v>71.759600000000006</v>
      </c>
      <c r="H3153">
        <v>30.17</v>
      </c>
      <c r="I3153">
        <v>6.3875400000000004</v>
      </c>
      <c r="J3153">
        <v>57.080399999999997</v>
      </c>
      <c r="K3153">
        <v>68.805700000000002</v>
      </c>
      <c r="L3153">
        <v>84.713300000000004</v>
      </c>
      <c r="M3153">
        <v>14.4887</v>
      </c>
      <c r="N3153">
        <v>23.473199999999999</v>
      </c>
      <c r="O3153">
        <v>29.902100000000001</v>
      </c>
      <c r="P3153">
        <v>38.488399999999999</v>
      </c>
      <c r="Q3153">
        <v>0.16200000000000001</v>
      </c>
      <c r="R3153">
        <v>67.453000000000003</v>
      </c>
      <c r="S3153">
        <v>15.624599999999999</v>
      </c>
      <c r="T3153">
        <v>17.085599999999999</v>
      </c>
      <c r="U3153">
        <v>81.330200000000005</v>
      </c>
      <c r="V3153">
        <v>14.9885</v>
      </c>
      <c r="W3153">
        <v>43.776400000000002</v>
      </c>
      <c r="X3153">
        <v>46.1023</v>
      </c>
      <c r="Y3153">
        <v>155.3449</v>
      </c>
      <c r="Z3153">
        <v>19.825700000000001</v>
      </c>
      <c r="AA3153">
        <v>27.72</v>
      </c>
      <c r="AB3153">
        <v>51.248699999999999</v>
      </c>
      <c r="AC3153">
        <v>28.148299999999999</v>
      </c>
      <c r="AD3153">
        <v>25.69</v>
      </c>
      <c r="AE3153">
        <v>65.452500000000001</v>
      </c>
      <c r="AF3153">
        <v>32.450899999999997</v>
      </c>
      <c r="AG3153">
        <v>23.5596</v>
      </c>
      <c r="AH3153">
        <v>37.893599999999999</v>
      </c>
      <c r="AI3153">
        <v>17.9269</v>
      </c>
      <c r="AJ3153">
        <v>50.817100000000003</v>
      </c>
      <c r="AK3153" t="e">
        <v>#N/A</v>
      </c>
      <c r="AL3153">
        <v>49.923999999999999</v>
      </c>
      <c r="AM3153">
        <v>41.489699999999999</v>
      </c>
      <c r="AN3153">
        <v>62.096200000000003</v>
      </c>
      <c r="AO3153">
        <v>32.502699999999997</v>
      </c>
      <c r="AP3153">
        <v>25.650700000000001</v>
      </c>
      <c r="AQ3153">
        <v>55.380200000000002</v>
      </c>
      <c r="AR3153">
        <v>39.6693</v>
      </c>
    </row>
    <row r="3154" spans="1:44" x14ac:dyDescent="0.25">
      <c r="A3154" s="1">
        <v>41141</v>
      </c>
      <c r="B3154">
        <v>72.161100000000005</v>
      </c>
      <c r="C3154">
        <v>6.9925100000000002</v>
      </c>
      <c r="D3154">
        <v>25.5215</v>
      </c>
      <c r="E3154">
        <v>45.079599999999999</v>
      </c>
      <c r="F3154">
        <v>27.7865</v>
      </c>
      <c r="G3154">
        <v>73.867800000000003</v>
      </c>
      <c r="H3154">
        <v>29.91</v>
      </c>
      <c r="I3154">
        <v>6.5268199999999998</v>
      </c>
      <c r="J3154">
        <v>57.190100000000001</v>
      </c>
      <c r="K3154">
        <v>69.342399999999998</v>
      </c>
      <c r="L3154">
        <v>84.8626</v>
      </c>
      <c r="M3154">
        <v>14.440799999999999</v>
      </c>
      <c r="N3154">
        <v>24.314299999999999</v>
      </c>
      <c r="O3154">
        <v>29.9465</v>
      </c>
      <c r="P3154">
        <v>38.535499999999999</v>
      </c>
      <c r="Q3154">
        <v>0.19500000000000001</v>
      </c>
      <c r="R3154">
        <v>67.311499999999995</v>
      </c>
      <c r="S3154">
        <v>15.619400000000001</v>
      </c>
      <c r="T3154">
        <v>17.028099999999998</v>
      </c>
      <c r="U3154">
        <v>82.8977</v>
      </c>
      <c r="V3154">
        <v>15.4726</v>
      </c>
      <c r="W3154">
        <v>43.784300000000002</v>
      </c>
      <c r="X3154">
        <v>46.241</v>
      </c>
      <c r="Y3154">
        <v>155.25460000000001</v>
      </c>
      <c r="Z3154">
        <v>19.809799999999999</v>
      </c>
      <c r="AA3154">
        <v>27.57</v>
      </c>
      <c r="AB3154">
        <v>51.327100000000002</v>
      </c>
      <c r="AC3154">
        <v>28.5307</v>
      </c>
      <c r="AD3154">
        <v>25.63</v>
      </c>
      <c r="AE3154">
        <v>66.257999999999996</v>
      </c>
      <c r="AF3154">
        <v>32.856400000000001</v>
      </c>
      <c r="AG3154">
        <v>23.508199999999999</v>
      </c>
      <c r="AH3154">
        <v>37.814100000000003</v>
      </c>
      <c r="AI3154">
        <v>18.071400000000001</v>
      </c>
      <c r="AJ3154">
        <v>50.779800000000002</v>
      </c>
      <c r="AK3154" t="e">
        <v>#N/A</v>
      </c>
      <c r="AL3154">
        <v>50.4664</v>
      </c>
      <c r="AM3154">
        <v>41.6693</v>
      </c>
      <c r="AN3154">
        <v>62.058199999999999</v>
      </c>
      <c r="AO3154">
        <v>32.334200000000003</v>
      </c>
      <c r="AP3154">
        <v>25.6219</v>
      </c>
      <c r="AQ3154">
        <v>55.786000000000001</v>
      </c>
      <c r="AR3154">
        <v>39.780799999999999</v>
      </c>
    </row>
    <row r="3155" spans="1:44" x14ac:dyDescent="0.25">
      <c r="A3155" s="1">
        <v>41142</v>
      </c>
      <c r="B3155">
        <v>70.900700000000001</v>
      </c>
      <c r="C3155">
        <v>6.93621</v>
      </c>
      <c r="D3155">
        <v>24.713000000000001</v>
      </c>
      <c r="E3155">
        <v>44.38</v>
      </c>
      <c r="F3155">
        <v>27.079799999999999</v>
      </c>
      <c r="G3155">
        <v>72.108199999999997</v>
      </c>
      <c r="H3155">
        <v>29.35</v>
      </c>
      <c r="I3155">
        <v>6.4913600000000002</v>
      </c>
      <c r="J3155">
        <v>56.171799999999998</v>
      </c>
      <c r="K3155">
        <v>68.514300000000006</v>
      </c>
      <c r="L3155">
        <v>83.585499999999996</v>
      </c>
      <c r="M3155">
        <v>14.458</v>
      </c>
      <c r="N3155">
        <v>24.665800000000001</v>
      </c>
      <c r="O3155">
        <v>29.480499999999999</v>
      </c>
      <c r="P3155">
        <v>38.018000000000001</v>
      </c>
      <c r="Q3155">
        <v>0.2</v>
      </c>
      <c r="R3155">
        <v>66.247100000000003</v>
      </c>
      <c r="S3155">
        <v>15.3994</v>
      </c>
      <c r="T3155">
        <v>16.6677</v>
      </c>
      <c r="U3155">
        <v>82.075000000000003</v>
      </c>
      <c r="V3155">
        <v>15.1913</v>
      </c>
      <c r="W3155">
        <v>43.141800000000003</v>
      </c>
      <c r="X3155">
        <v>45.464799999999997</v>
      </c>
      <c r="Y3155">
        <v>152.2379</v>
      </c>
      <c r="Z3155">
        <v>19.515999999999998</v>
      </c>
      <c r="AA3155">
        <v>27.3</v>
      </c>
      <c r="AB3155">
        <v>50.858400000000003</v>
      </c>
      <c r="AC3155">
        <v>28.743099999999998</v>
      </c>
      <c r="AD3155">
        <v>25.88</v>
      </c>
      <c r="AE3155">
        <v>65.835999999999999</v>
      </c>
      <c r="AF3155">
        <v>31.915900000000001</v>
      </c>
      <c r="AG3155">
        <v>23.311399999999999</v>
      </c>
      <c r="AH3155">
        <v>37.4559</v>
      </c>
      <c r="AI3155">
        <v>17.720800000000001</v>
      </c>
      <c r="AJ3155">
        <v>50.271900000000002</v>
      </c>
      <c r="AK3155" t="e">
        <v>#N/A</v>
      </c>
      <c r="AL3155">
        <v>49.634599999999999</v>
      </c>
      <c r="AM3155">
        <v>41.410699999999999</v>
      </c>
      <c r="AN3155">
        <v>60.797800000000002</v>
      </c>
      <c r="AO3155">
        <v>31.408000000000001</v>
      </c>
      <c r="AP3155">
        <v>25.231400000000001</v>
      </c>
      <c r="AQ3155">
        <v>54.5471</v>
      </c>
      <c r="AR3155">
        <v>38.738900000000001</v>
      </c>
    </row>
    <row r="3156" spans="1:44" x14ac:dyDescent="0.25">
      <c r="A3156" s="1">
        <v>41143</v>
      </c>
      <c r="B3156">
        <v>70.744100000000003</v>
      </c>
      <c r="C3156">
        <v>6.9642600000000003</v>
      </c>
      <c r="D3156">
        <v>24.314900000000002</v>
      </c>
      <c r="E3156">
        <v>44.481000000000002</v>
      </c>
      <c r="F3156">
        <v>26.576799999999999</v>
      </c>
      <c r="G3156">
        <v>73.397800000000004</v>
      </c>
      <c r="H3156">
        <v>29.33</v>
      </c>
      <c r="I3156">
        <v>6.5046600000000003</v>
      </c>
      <c r="J3156">
        <v>55.721800000000002</v>
      </c>
      <c r="K3156">
        <v>67.214799999999997</v>
      </c>
      <c r="L3156">
        <v>83.5779</v>
      </c>
      <c r="M3156">
        <v>14.479200000000001</v>
      </c>
      <c r="N3156">
        <v>24.433900000000001</v>
      </c>
      <c r="O3156">
        <v>29.065799999999999</v>
      </c>
      <c r="P3156">
        <v>38.250500000000002</v>
      </c>
      <c r="Q3156">
        <v>0.19800000000000001</v>
      </c>
      <c r="R3156">
        <v>66.344800000000006</v>
      </c>
      <c r="S3156">
        <v>15.323</v>
      </c>
      <c r="T3156">
        <v>16.7179</v>
      </c>
      <c r="U3156">
        <v>81.4375</v>
      </c>
      <c r="V3156">
        <v>14.6114</v>
      </c>
      <c r="W3156">
        <v>43.317300000000003</v>
      </c>
      <c r="X3156">
        <v>45.215200000000003</v>
      </c>
      <c r="Y3156">
        <v>150.9221</v>
      </c>
      <c r="Z3156">
        <v>19.2011</v>
      </c>
      <c r="AA3156">
        <v>27.19</v>
      </c>
      <c r="AB3156">
        <v>50.754300000000001</v>
      </c>
      <c r="AC3156">
        <v>28.538399999999999</v>
      </c>
      <c r="AD3156">
        <v>25.56</v>
      </c>
      <c r="AE3156">
        <v>65.752399999999994</v>
      </c>
      <c r="AF3156">
        <v>31.842400000000001</v>
      </c>
      <c r="AG3156">
        <v>23.0776</v>
      </c>
      <c r="AH3156">
        <v>37.3645</v>
      </c>
      <c r="AI3156">
        <v>17.6997</v>
      </c>
      <c r="AJ3156">
        <v>50.251199999999997</v>
      </c>
      <c r="AK3156" t="e">
        <v>#N/A</v>
      </c>
      <c r="AL3156">
        <v>49.721899999999998</v>
      </c>
      <c r="AM3156">
        <v>41.769799999999996</v>
      </c>
      <c r="AN3156">
        <v>60.998800000000003</v>
      </c>
      <c r="AO3156">
        <v>31.1601</v>
      </c>
      <c r="AP3156">
        <v>25.305499999999999</v>
      </c>
      <c r="AQ3156">
        <v>54.718600000000002</v>
      </c>
      <c r="AR3156">
        <v>38.692300000000003</v>
      </c>
    </row>
    <row r="3157" spans="1:44" x14ac:dyDescent="0.25">
      <c r="A3157" s="1">
        <v>41144</v>
      </c>
      <c r="B3157">
        <v>69.628100000000003</v>
      </c>
      <c r="C3157">
        <v>6.7197300000000002</v>
      </c>
      <c r="D3157">
        <v>23.779199999999999</v>
      </c>
      <c r="E3157">
        <v>43.8018</v>
      </c>
      <c r="F3157">
        <v>26.521599999999999</v>
      </c>
      <c r="G3157">
        <v>72.110600000000005</v>
      </c>
      <c r="H3157">
        <v>29.06</v>
      </c>
      <c r="I3157">
        <v>6.39581</v>
      </c>
      <c r="J3157">
        <v>53.408000000000001</v>
      </c>
      <c r="K3157">
        <v>65.838999999999999</v>
      </c>
      <c r="L3157">
        <v>82.249799999999993</v>
      </c>
      <c r="M3157">
        <v>14.289</v>
      </c>
      <c r="N3157">
        <v>23.5122</v>
      </c>
      <c r="O3157">
        <v>28.334199999999999</v>
      </c>
      <c r="P3157">
        <v>37.5229</v>
      </c>
      <c r="Q3157">
        <v>0.192</v>
      </c>
      <c r="R3157">
        <v>65.480099999999993</v>
      </c>
      <c r="S3157">
        <v>15.0937</v>
      </c>
      <c r="T3157">
        <v>16.2818</v>
      </c>
      <c r="U3157">
        <v>80.307500000000005</v>
      </c>
      <c r="V3157">
        <v>13.309200000000001</v>
      </c>
      <c r="W3157">
        <v>42.890099999999997</v>
      </c>
      <c r="X3157">
        <v>44.535899999999998</v>
      </c>
      <c r="Y3157">
        <v>148.49549999999999</v>
      </c>
      <c r="Z3157">
        <v>18.531400000000001</v>
      </c>
      <c r="AA3157">
        <v>27.13</v>
      </c>
      <c r="AB3157">
        <v>50.326300000000003</v>
      </c>
      <c r="AC3157">
        <v>27.853100000000001</v>
      </c>
      <c r="AD3157">
        <v>25.46</v>
      </c>
      <c r="AE3157">
        <v>64.986699999999999</v>
      </c>
      <c r="AF3157">
        <v>31.497699999999998</v>
      </c>
      <c r="AG3157">
        <v>22.672699999999999</v>
      </c>
      <c r="AH3157">
        <v>36.931100000000001</v>
      </c>
      <c r="AI3157">
        <v>17.582699999999999</v>
      </c>
      <c r="AJ3157">
        <v>49.708100000000002</v>
      </c>
      <c r="AK3157" t="e">
        <v>#N/A</v>
      </c>
      <c r="AL3157">
        <v>48.820300000000003</v>
      </c>
      <c r="AM3157">
        <v>41.385399999999997</v>
      </c>
      <c r="AN3157">
        <v>60.143999999999998</v>
      </c>
      <c r="AO3157">
        <v>30.633700000000001</v>
      </c>
      <c r="AP3157">
        <v>24.909700000000001</v>
      </c>
      <c r="AQ3157">
        <v>54.106499999999997</v>
      </c>
      <c r="AR3157">
        <v>37.993000000000002</v>
      </c>
    </row>
    <row r="3158" spans="1:44" x14ac:dyDescent="0.25">
      <c r="A3158" s="1">
        <v>41145</v>
      </c>
      <c r="B3158">
        <v>70.524299999999997</v>
      </c>
      <c r="C3158">
        <v>6.7438700000000003</v>
      </c>
      <c r="D3158">
        <v>24.314299999999999</v>
      </c>
      <c r="E3158">
        <v>44.793199999999999</v>
      </c>
      <c r="F3158">
        <v>27.1768</v>
      </c>
      <c r="G3158">
        <v>72.434700000000007</v>
      </c>
      <c r="H3158">
        <v>29.12</v>
      </c>
      <c r="I3158">
        <v>6.4266500000000004</v>
      </c>
      <c r="J3158">
        <v>54.156300000000002</v>
      </c>
      <c r="K3158">
        <v>65.955100000000002</v>
      </c>
      <c r="L3158">
        <v>83.079700000000003</v>
      </c>
      <c r="M3158">
        <v>14.396699999999999</v>
      </c>
      <c r="N3158">
        <v>23.792200000000001</v>
      </c>
      <c r="O3158">
        <v>28.704799999999999</v>
      </c>
      <c r="P3158">
        <v>37.740400000000001</v>
      </c>
      <c r="Q3158">
        <v>0.19</v>
      </c>
      <c r="R3158">
        <v>66.2727</v>
      </c>
      <c r="S3158">
        <v>15.2654</v>
      </c>
      <c r="T3158">
        <v>16.2179</v>
      </c>
      <c r="U3158">
        <v>81.277900000000002</v>
      </c>
      <c r="V3158">
        <v>13.3154</v>
      </c>
      <c r="W3158">
        <v>43.356499999999997</v>
      </c>
      <c r="X3158">
        <v>44.604399999999998</v>
      </c>
      <c r="Y3158">
        <v>150.6061</v>
      </c>
      <c r="Z3158">
        <v>18.5015</v>
      </c>
      <c r="AA3158">
        <v>26.57</v>
      </c>
      <c r="AB3158">
        <v>50.766100000000002</v>
      </c>
      <c r="AC3158">
        <v>27.908300000000001</v>
      </c>
      <c r="AD3158">
        <v>25.91</v>
      </c>
      <c r="AE3158">
        <v>65.715699999999998</v>
      </c>
      <c r="AF3158">
        <v>31.847300000000001</v>
      </c>
      <c r="AG3158">
        <v>22.983699999999999</v>
      </c>
      <c r="AH3158">
        <v>37.611499999999999</v>
      </c>
      <c r="AI3158">
        <v>17.846599999999999</v>
      </c>
      <c r="AJ3158">
        <v>50.141300000000001</v>
      </c>
      <c r="AK3158" t="e">
        <v>#N/A</v>
      </c>
      <c r="AL3158">
        <v>49.449599999999997</v>
      </c>
      <c r="AM3158">
        <v>41.719099999999997</v>
      </c>
      <c r="AN3158">
        <v>61.031100000000002</v>
      </c>
      <c r="AO3158">
        <v>31.413399999999999</v>
      </c>
      <c r="AP3158">
        <v>24.902999999999999</v>
      </c>
      <c r="AQ3158">
        <v>54.718499999999999</v>
      </c>
      <c r="AR3158">
        <v>38.432200000000002</v>
      </c>
    </row>
    <row r="3159" spans="1:44" x14ac:dyDescent="0.25">
      <c r="A3159" s="1">
        <v>41148</v>
      </c>
      <c r="B3159">
        <v>70.212900000000005</v>
      </c>
      <c r="C3159">
        <v>6.61456</v>
      </c>
      <c r="D3159">
        <v>24.3979</v>
      </c>
      <c r="E3159">
        <v>44.656500000000001</v>
      </c>
      <c r="F3159">
        <v>27.2135</v>
      </c>
      <c r="G3159">
        <v>73.659800000000004</v>
      </c>
      <c r="H3159">
        <v>29.5</v>
      </c>
      <c r="I3159">
        <v>6.3441000000000001</v>
      </c>
      <c r="J3159">
        <v>54.2774</v>
      </c>
      <c r="K3159">
        <v>65.201899999999995</v>
      </c>
      <c r="L3159">
        <v>82.72</v>
      </c>
      <c r="M3159">
        <v>14.49</v>
      </c>
      <c r="N3159">
        <v>23.6371</v>
      </c>
      <c r="O3159">
        <v>28.428699999999999</v>
      </c>
      <c r="P3159">
        <v>37.3718</v>
      </c>
      <c r="Q3159">
        <v>0.20399999999999999</v>
      </c>
      <c r="R3159">
        <v>65.918099999999995</v>
      </c>
      <c r="S3159">
        <v>15.274100000000001</v>
      </c>
      <c r="T3159">
        <v>16.218699999999998</v>
      </c>
      <c r="U3159">
        <v>81.252399999999994</v>
      </c>
      <c r="V3159">
        <v>13.011200000000001</v>
      </c>
      <c r="W3159">
        <v>43.056600000000003</v>
      </c>
      <c r="X3159">
        <v>44.545499999999997</v>
      </c>
      <c r="Y3159">
        <v>148.74860000000001</v>
      </c>
      <c r="Z3159">
        <v>18.415600000000001</v>
      </c>
      <c r="AA3159">
        <v>27.13</v>
      </c>
      <c r="AB3159">
        <v>50.590400000000002</v>
      </c>
      <c r="AC3159">
        <v>27.902000000000001</v>
      </c>
      <c r="AD3159">
        <v>26.12</v>
      </c>
      <c r="AE3159">
        <v>66.052499999999995</v>
      </c>
      <c r="AF3159">
        <v>31.737200000000001</v>
      </c>
      <c r="AG3159">
        <v>23.039100000000001</v>
      </c>
      <c r="AH3159">
        <v>37.375799999999998</v>
      </c>
      <c r="AI3159">
        <v>17.724799999999998</v>
      </c>
      <c r="AJ3159">
        <v>50.116500000000002</v>
      </c>
      <c r="AK3159" t="e">
        <v>#N/A</v>
      </c>
      <c r="AL3159">
        <v>49.192799999999998</v>
      </c>
      <c r="AM3159">
        <v>41.988500000000002</v>
      </c>
      <c r="AN3159">
        <v>61.284199999999998</v>
      </c>
      <c r="AO3159">
        <v>31.0579</v>
      </c>
      <c r="AP3159">
        <v>25.0535</v>
      </c>
      <c r="AQ3159">
        <v>54.913499999999999</v>
      </c>
      <c r="AR3159">
        <v>38.415799999999997</v>
      </c>
    </row>
    <row r="3160" spans="1:44" x14ac:dyDescent="0.25">
      <c r="A3160" s="1">
        <v>41149</v>
      </c>
      <c r="B3160">
        <v>69.892499999999998</v>
      </c>
      <c r="C3160">
        <v>6.6206199999999997</v>
      </c>
      <c r="D3160">
        <v>24.540700000000001</v>
      </c>
      <c r="E3160">
        <v>44.7012</v>
      </c>
      <c r="F3160">
        <v>26.930800000000001</v>
      </c>
      <c r="G3160">
        <v>73.458399999999997</v>
      </c>
      <c r="H3160">
        <v>29.22</v>
      </c>
      <c r="I3160">
        <v>6.2486499999999996</v>
      </c>
      <c r="J3160">
        <v>54.305799999999998</v>
      </c>
      <c r="K3160">
        <v>64.642399999999995</v>
      </c>
      <c r="L3160">
        <v>83.059700000000007</v>
      </c>
      <c r="M3160">
        <v>14.364599999999999</v>
      </c>
      <c r="N3160">
        <v>23.3249</v>
      </c>
      <c r="O3160">
        <v>28.261399999999998</v>
      </c>
      <c r="P3160">
        <v>37.206099999999999</v>
      </c>
      <c r="Q3160">
        <v>0.19600000000000001</v>
      </c>
      <c r="R3160">
        <v>66.093599999999995</v>
      </c>
      <c r="S3160">
        <v>15.222799999999999</v>
      </c>
      <c r="T3160">
        <v>15.9817</v>
      </c>
      <c r="U3160">
        <v>81.349400000000003</v>
      </c>
      <c r="V3160">
        <v>12.7585</v>
      </c>
      <c r="W3160">
        <v>43.064100000000003</v>
      </c>
      <c r="X3160">
        <v>44.610999999999997</v>
      </c>
      <c r="Y3160">
        <v>147.9128</v>
      </c>
      <c r="Z3160">
        <v>18.5077</v>
      </c>
      <c r="AA3160">
        <v>27.06</v>
      </c>
      <c r="AB3160">
        <v>50.532899999999998</v>
      </c>
      <c r="AC3160">
        <v>27.787199999999999</v>
      </c>
      <c r="AD3160">
        <v>25.98</v>
      </c>
      <c r="AE3160">
        <v>65.6631</v>
      </c>
      <c r="AF3160">
        <v>31.529699999999998</v>
      </c>
      <c r="AG3160">
        <v>22.961099999999998</v>
      </c>
      <c r="AH3160">
        <v>38.266599999999997</v>
      </c>
      <c r="AI3160">
        <v>17.669799999999999</v>
      </c>
      <c r="AJ3160">
        <v>49.955100000000002</v>
      </c>
      <c r="AK3160" t="e">
        <v>#N/A</v>
      </c>
      <c r="AL3160">
        <v>48.866</v>
      </c>
      <c r="AM3160">
        <v>41.713299999999997</v>
      </c>
      <c r="AN3160">
        <v>61.257100000000001</v>
      </c>
      <c r="AO3160">
        <v>30.948</v>
      </c>
      <c r="AP3160">
        <v>24.9666</v>
      </c>
      <c r="AQ3160">
        <v>54.766599999999997</v>
      </c>
      <c r="AR3160">
        <v>38.360700000000001</v>
      </c>
    </row>
    <row r="3161" spans="1:44" x14ac:dyDescent="0.25">
      <c r="A3161" s="1">
        <v>41150</v>
      </c>
      <c r="B3161">
        <v>70.007800000000003</v>
      </c>
      <c r="C3161">
        <v>6.6533600000000002</v>
      </c>
      <c r="D3161">
        <v>24.603400000000001</v>
      </c>
      <c r="E3161">
        <v>44.603099999999998</v>
      </c>
      <c r="F3161">
        <v>26.677900000000001</v>
      </c>
      <c r="G3161">
        <v>73.330699999999993</v>
      </c>
      <c r="H3161">
        <v>29.35</v>
      </c>
      <c r="I3161">
        <v>6.2815500000000002</v>
      </c>
      <c r="J3161">
        <v>54.258000000000003</v>
      </c>
      <c r="K3161">
        <v>64.718000000000004</v>
      </c>
      <c r="L3161">
        <v>82.672799999999995</v>
      </c>
      <c r="M3161">
        <v>14.3531</v>
      </c>
      <c r="N3161">
        <v>23.783799999999999</v>
      </c>
      <c r="O3161">
        <v>27.866499999999998</v>
      </c>
      <c r="P3161">
        <v>37.319600000000001</v>
      </c>
      <c r="Q3161">
        <v>0.2</v>
      </c>
      <c r="R3161">
        <v>65.959400000000002</v>
      </c>
      <c r="S3161">
        <v>15.2339</v>
      </c>
      <c r="T3161">
        <v>16.260400000000001</v>
      </c>
      <c r="U3161">
        <v>81.756299999999996</v>
      </c>
      <c r="V3161">
        <v>12.7918</v>
      </c>
      <c r="W3161">
        <v>43.310600000000001</v>
      </c>
      <c r="X3161">
        <v>44.751300000000001</v>
      </c>
      <c r="Y3161">
        <v>148.10769999999999</v>
      </c>
      <c r="Z3161">
        <v>18.266300000000001</v>
      </c>
      <c r="AA3161">
        <v>26.78</v>
      </c>
      <c r="AB3161">
        <v>50.440199999999997</v>
      </c>
      <c r="AC3161">
        <v>27.921099999999999</v>
      </c>
      <c r="AD3161">
        <v>25.99</v>
      </c>
      <c r="AE3161">
        <v>66.054500000000004</v>
      </c>
      <c r="AF3161">
        <v>31.706600000000002</v>
      </c>
      <c r="AG3161">
        <v>22.9815</v>
      </c>
      <c r="AH3161">
        <v>38.206000000000003</v>
      </c>
      <c r="AI3161">
        <v>17.755500000000001</v>
      </c>
      <c r="AJ3161">
        <v>49.877600000000001</v>
      </c>
      <c r="AK3161" t="e">
        <v>#N/A</v>
      </c>
      <c r="AL3161">
        <v>48.847499999999997</v>
      </c>
      <c r="AM3161">
        <v>41.961399999999998</v>
      </c>
      <c r="AN3161">
        <v>60.9146</v>
      </c>
      <c r="AO3161">
        <v>31.260100000000001</v>
      </c>
      <c r="AP3161">
        <v>25.094100000000001</v>
      </c>
      <c r="AQ3161">
        <v>55.052100000000003</v>
      </c>
      <c r="AR3161">
        <v>38.686799999999998</v>
      </c>
    </row>
    <row r="3162" spans="1:44" x14ac:dyDescent="0.25">
      <c r="A3162" s="1">
        <v>41151</v>
      </c>
      <c r="B3162">
        <v>69.505799999999994</v>
      </c>
      <c r="C3162">
        <v>6.5759600000000002</v>
      </c>
      <c r="D3162">
        <v>24.498699999999999</v>
      </c>
      <c r="E3162">
        <v>44.412500000000001</v>
      </c>
      <c r="F3162">
        <v>26.562100000000001</v>
      </c>
      <c r="G3162">
        <v>72.291399999999996</v>
      </c>
      <c r="H3162">
        <v>29.2</v>
      </c>
      <c r="I3162">
        <v>6.2114200000000004</v>
      </c>
      <c r="J3162">
        <v>53.791499999999999</v>
      </c>
      <c r="K3162">
        <v>63.505200000000002</v>
      </c>
      <c r="L3162">
        <v>82.036000000000001</v>
      </c>
      <c r="M3162">
        <v>14.13</v>
      </c>
      <c r="N3162">
        <v>23.578900000000001</v>
      </c>
      <c r="O3162">
        <v>27.630700000000001</v>
      </c>
      <c r="P3162">
        <v>37.053600000000003</v>
      </c>
      <c r="Q3162">
        <v>0.186</v>
      </c>
      <c r="R3162">
        <v>65.439300000000003</v>
      </c>
      <c r="S3162">
        <v>15.103300000000001</v>
      </c>
      <c r="T3162">
        <v>16.116599999999998</v>
      </c>
      <c r="U3162">
        <v>81.135099999999994</v>
      </c>
      <c r="V3162">
        <v>12.672000000000001</v>
      </c>
      <c r="W3162">
        <v>43.1464</v>
      </c>
      <c r="X3162">
        <v>44.282299999999999</v>
      </c>
      <c r="Y3162">
        <v>146.8211</v>
      </c>
      <c r="Z3162">
        <v>17.972999999999999</v>
      </c>
      <c r="AA3162">
        <v>27.23</v>
      </c>
      <c r="AB3162">
        <v>50.324399999999997</v>
      </c>
      <c r="AC3162">
        <v>27.623899999999999</v>
      </c>
      <c r="AD3162">
        <v>25.8</v>
      </c>
      <c r="AE3162">
        <v>65.771000000000001</v>
      </c>
      <c r="AF3162">
        <v>31.753399999999999</v>
      </c>
      <c r="AG3162">
        <v>22.735900000000001</v>
      </c>
      <c r="AH3162">
        <v>37.956299999999999</v>
      </c>
      <c r="AI3162">
        <v>17.667999999999999</v>
      </c>
      <c r="AJ3162">
        <v>49.889000000000003</v>
      </c>
      <c r="AK3162" t="e">
        <v>#N/A</v>
      </c>
      <c r="AL3162">
        <v>48.617699999999999</v>
      </c>
      <c r="AM3162">
        <v>42.003100000000003</v>
      </c>
      <c r="AN3162">
        <v>60.076000000000001</v>
      </c>
      <c r="AO3162">
        <v>31.0305</v>
      </c>
      <c r="AP3162">
        <v>24.837399999999999</v>
      </c>
      <c r="AQ3162">
        <v>54.6631</v>
      </c>
      <c r="AR3162">
        <v>38.210500000000003</v>
      </c>
    </row>
    <row r="3163" spans="1:44" x14ac:dyDescent="0.25">
      <c r="A3163" s="1">
        <v>41152</v>
      </c>
      <c r="B3163">
        <v>69.769499999999994</v>
      </c>
      <c r="C3163">
        <v>6.63401</v>
      </c>
      <c r="D3163">
        <v>24.0289</v>
      </c>
      <c r="E3163">
        <v>45.049700000000001</v>
      </c>
      <c r="F3163">
        <v>26.8432</v>
      </c>
      <c r="G3163">
        <v>72.055899999999994</v>
      </c>
      <c r="H3163">
        <v>29.11</v>
      </c>
      <c r="I3163">
        <v>6.2408700000000001</v>
      </c>
      <c r="J3163">
        <v>53.943800000000003</v>
      </c>
      <c r="K3163">
        <v>63.811</v>
      </c>
      <c r="L3163">
        <v>82.504900000000006</v>
      </c>
      <c r="M3163">
        <v>14.188700000000001</v>
      </c>
      <c r="N3163">
        <v>23.501100000000001</v>
      </c>
      <c r="O3163">
        <v>27.676200000000001</v>
      </c>
      <c r="P3163">
        <v>36.9831</v>
      </c>
      <c r="Q3163">
        <v>0.189</v>
      </c>
      <c r="R3163">
        <v>65.166300000000007</v>
      </c>
      <c r="S3163">
        <v>15.0741</v>
      </c>
      <c r="T3163">
        <v>16.2133</v>
      </c>
      <c r="U3163">
        <v>81.474800000000002</v>
      </c>
      <c r="V3163">
        <v>12.6797</v>
      </c>
      <c r="W3163">
        <v>43.015700000000002</v>
      </c>
      <c r="X3163">
        <v>44.3048</v>
      </c>
      <c r="Y3163">
        <v>147.15880000000001</v>
      </c>
      <c r="Z3163">
        <v>18.29</v>
      </c>
      <c r="AA3163">
        <v>26.84</v>
      </c>
      <c r="AB3163">
        <v>50.2209</v>
      </c>
      <c r="AC3163">
        <v>27.655799999999999</v>
      </c>
      <c r="AD3163">
        <v>25.74</v>
      </c>
      <c r="AE3163">
        <v>66.004300000000001</v>
      </c>
      <c r="AF3163">
        <v>31.5334</v>
      </c>
      <c r="AG3163">
        <v>22.988099999999999</v>
      </c>
      <c r="AH3163">
        <v>37.603999999999999</v>
      </c>
      <c r="AI3163">
        <v>17.588899999999999</v>
      </c>
      <c r="AJ3163">
        <v>49.853999999999999</v>
      </c>
      <c r="AK3163" t="e">
        <v>#N/A</v>
      </c>
      <c r="AL3163">
        <v>48.546900000000001</v>
      </c>
      <c r="AM3163">
        <v>41.481999999999999</v>
      </c>
      <c r="AN3163">
        <v>60.353900000000003</v>
      </c>
      <c r="AO3163">
        <v>30.988299999999999</v>
      </c>
      <c r="AP3163">
        <v>25.0076</v>
      </c>
      <c r="AQ3163">
        <v>54.636000000000003</v>
      </c>
      <c r="AR3163">
        <v>38.045999999999999</v>
      </c>
    </row>
    <row r="3164" spans="1:44" x14ac:dyDescent="0.25">
      <c r="A3164" s="1">
        <v>41156</v>
      </c>
      <c r="B3164">
        <v>69.251999999999995</v>
      </c>
      <c r="C3164">
        <v>6.5421399999999998</v>
      </c>
      <c r="D3164">
        <v>24.402200000000001</v>
      </c>
      <c r="E3164">
        <v>45.404400000000003</v>
      </c>
      <c r="F3164">
        <v>27.091799999999999</v>
      </c>
      <c r="G3164">
        <v>73.2958</v>
      </c>
      <c r="H3164">
        <v>29.13</v>
      </c>
      <c r="I3164">
        <v>6.2646100000000002</v>
      </c>
      <c r="J3164">
        <v>53.679600000000001</v>
      </c>
      <c r="K3164">
        <v>61.971499999999999</v>
      </c>
      <c r="L3164">
        <v>82.021600000000007</v>
      </c>
      <c r="M3164">
        <v>14.1615</v>
      </c>
      <c r="N3164">
        <v>23.553000000000001</v>
      </c>
      <c r="O3164">
        <v>27.657599999999999</v>
      </c>
      <c r="P3164">
        <v>36.391500000000001</v>
      </c>
      <c r="Q3164">
        <v>0.186</v>
      </c>
      <c r="R3164">
        <v>65.197400000000002</v>
      </c>
      <c r="S3164">
        <v>14.9665</v>
      </c>
      <c r="T3164">
        <v>16.224</v>
      </c>
      <c r="U3164">
        <v>82.215199999999996</v>
      </c>
      <c r="V3164">
        <v>12.7948</v>
      </c>
      <c r="W3164">
        <v>43.155500000000004</v>
      </c>
      <c r="X3164">
        <v>43.710799999999999</v>
      </c>
      <c r="Y3164">
        <v>147.29849999999999</v>
      </c>
      <c r="Z3164">
        <v>18.03</v>
      </c>
      <c r="AA3164">
        <v>27.13</v>
      </c>
      <c r="AB3164">
        <v>50.221699999999998</v>
      </c>
      <c r="AC3164">
        <v>27.629200000000001</v>
      </c>
      <c r="AD3164">
        <v>25.68</v>
      </c>
      <c r="AE3164">
        <v>65.846800000000002</v>
      </c>
      <c r="AF3164">
        <v>31.7605</v>
      </c>
      <c r="AG3164">
        <v>22.7212</v>
      </c>
      <c r="AH3164">
        <v>37.660899999999998</v>
      </c>
      <c r="AI3164">
        <v>17.570799999999998</v>
      </c>
      <c r="AJ3164">
        <v>50.137</v>
      </c>
      <c r="AK3164" t="e">
        <v>#N/A</v>
      </c>
      <c r="AL3164">
        <v>48.595199999999998</v>
      </c>
      <c r="AM3164">
        <v>41.786700000000003</v>
      </c>
      <c r="AN3164">
        <v>59.370899999999999</v>
      </c>
      <c r="AO3164">
        <v>31.617000000000001</v>
      </c>
      <c r="AP3164">
        <v>25.123999999999999</v>
      </c>
      <c r="AQ3164">
        <v>55.461599999999997</v>
      </c>
      <c r="AR3164">
        <v>38.289299999999997</v>
      </c>
    </row>
    <row r="3165" spans="1:44" x14ac:dyDescent="0.25">
      <c r="A3165" s="1">
        <v>41157</v>
      </c>
      <c r="B3165">
        <v>69.310299999999998</v>
      </c>
      <c r="C3165">
        <v>6.62033</v>
      </c>
      <c r="D3165">
        <v>24.297699999999999</v>
      </c>
      <c r="E3165">
        <v>44.307899999999997</v>
      </c>
      <c r="F3165">
        <v>27.289899999999999</v>
      </c>
      <c r="G3165">
        <v>72.786900000000003</v>
      </c>
      <c r="H3165">
        <v>29.18</v>
      </c>
      <c r="I3165">
        <v>6.2322600000000001</v>
      </c>
      <c r="J3165">
        <v>54.479300000000002</v>
      </c>
      <c r="K3165">
        <v>62.043999999999997</v>
      </c>
      <c r="L3165">
        <v>81.696299999999994</v>
      </c>
      <c r="M3165">
        <v>14.091699999999999</v>
      </c>
      <c r="N3165">
        <v>23.610299999999999</v>
      </c>
      <c r="O3165">
        <v>27.830500000000001</v>
      </c>
      <c r="P3165">
        <v>36.357100000000003</v>
      </c>
      <c r="Q3165">
        <v>0.185</v>
      </c>
      <c r="R3165">
        <v>65.359700000000004</v>
      </c>
      <c r="S3165">
        <v>15.069800000000001</v>
      </c>
      <c r="T3165">
        <v>16.567900000000002</v>
      </c>
      <c r="U3165">
        <v>84.949299999999994</v>
      </c>
      <c r="V3165">
        <v>13.0067</v>
      </c>
      <c r="W3165">
        <v>42.969000000000001</v>
      </c>
      <c r="X3165">
        <v>43.600299999999997</v>
      </c>
      <c r="Y3165">
        <v>147.68879999999999</v>
      </c>
      <c r="Z3165">
        <v>18.013000000000002</v>
      </c>
      <c r="AA3165">
        <v>26.73</v>
      </c>
      <c r="AB3165">
        <v>50.233199999999997</v>
      </c>
      <c r="AC3165">
        <v>27.706</v>
      </c>
      <c r="AD3165">
        <v>25.95</v>
      </c>
      <c r="AE3165">
        <v>65.859499999999997</v>
      </c>
      <c r="AF3165">
        <v>31.9026</v>
      </c>
      <c r="AG3165">
        <v>22.726800000000001</v>
      </c>
      <c r="AH3165">
        <v>37.698799999999999</v>
      </c>
      <c r="AI3165">
        <v>17.679400000000001</v>
      </c>
      <c r="AJ3165">
        <v>50.059199999999997</v>
      </c>
      <c r="AK3165" t="e">
        <v>#N/A</v>
      </c>
      <c r="AL3165">
        <v>48.516399999999997</v>
      </c>
      <c r="AM3165">
        <v>41.575499999999998</v>
      </c>
      <c r="AN3165">
        <v>59.133099999999999</v>
      </c>
      <c r="AO3165">
        <v>31.6919</v>
      </c>
      <c r="AP3165">
        <v>24.9481</v>
      </c>
      <c r="AQ3165">
        <v>55.496200000000002</v>
      </c>
      <c r="AR3165">
        <v>39.163600000000002</v>
      </c>
    </row>
    <row r="3166" spans="1:44" x14ac:dyDescent="0.25">
      <c r="A3166" s="1">
        <v>41158</v>
      </c>
      <c r="B3166">
        <v>70.131600000000006</v>
      </c>
      <c r="C3166">
        <v>6.7745600000000001</v>
      </c>
      <c r="D3166">
        <v>24.4223</v>
      </c>
      <c r="E3166">
        <v>44.267200000000003</v>
      </c>
      <c r="F3166">
        <v>26.7</v>
      </c>
      <c r="G3166">
        <v>73.094099999999997</v>
      </c>
      <c r="H3166">
        <v>29.54</v>
      </c>
      <c r="I3166">
        <v>6.5147599999999999</v>
      </c>
      <c r="J3166">
        <v>54.8992</v>
      </c>
      <c r="K3166">
        <v>63.271599999999999</v>
      </c>
      <c r="L3166">
        <v>82.967299999999994</v>
      </c>
      <c r="M3166">
        <v>14.637</v>
      </c>
      <c r="N3166">
        <v>24.563800000000001</v>
      </c>
      <c r="O3166">
        <v>28.1709</v>
      </c>
      <c r="P3166">
        <v>36.978200000000001</v>
      </c>
      <c r="Q3166">
        <v>0.19</v>
      </c>
      <c r="R3166">
        <v>66.285899999999998</v>
      </c>
      <c r="S3166">
        <v>15.477600000000001</v>
      </c>
      <c r="T3166">
        <v>17.0122</v>
      </c>
      <c r="U3166">
        <v>87.314499999999995</v>
      </c>
      <c r="V3166">
        <v>13.184799999999999</v>
      </c>
      <c r="W3166">
        <v>43.604500000000002</v>
      </c>
      <c r="X3166">
        <v>44.641199999999998</v>
      </c>
      <c r="Y3166">
        <v>150.04740000000001</v>
      </c>
      <c r="Z3166">
        <v>18.445699999999999</v>
      </c>
      <c r="AA3166">
        <v>26.47</v>
      </c>
      <c r="AB3166">
        <v>50.418300000000002</v>
      </c>
      <c r="AC3166">
        <v>28.7484</v>
      </c>
      <c r="AD3166">
        <v>26.18</v>
      </c>
      <c r="AE3166">
        <v>66.731700000000004</v>
      </c>
      <c r="AF3166">
        <v>32.3322</v>
      </c>
      <c r="AG3166">
        <v>23.329699999999999</v>
      </c>
      <c r="AH3166">
        <v>38.332999999999998</v>
      </c>
      <c r="AI3166">
        <v>17.904499999999999</v>
      </c>
      <c r="AJ3166">
        <v>50.524900000000002</v>
      </c>
      <c r="AK3166" t="e">
        <v>#N/A</v>
      </c>
      <c r="AL3166">
        <v>49.164900000000003</v>
      </c>
      <c r="AM3166">
        <v>41.843200000000003</v>
      </c>
      <c r="AN3166">
        <v>59.885599999999997</v>
      </c>
      <c r="AO3166">
        <v>31.793399999999998</v>
      </c>
      <c r="AP3166">
        <v>25.197399999999998</v>
      </c>
      <c r="AQ3166">
        <v>56.178899999999999</v>
      </c>
      <c r="AR3166">
        <v>39.798900000000003</v>
      </c>
    </row>
    <row r="3167" spans="1:44" x14ac:dyDescent="0.25">
      <c r="A3167" s="1">
        <v>41159</v>
      </c>
      <c r="B3167">
        <v>69.412300000000002</v>
      </c>
      <c r="C3167">
        <v>6.9998399999999998</v>
      </c>
      <c r="D3167">
        <v>24.0669</v>
      </c>
      <c r="E3167">
        <v>44.275599999999997</v>
      </c>
      <c r="F3167">
        <v>26.378599999999999</v>
      </c>
      <c r="G3167">
        <v>73.151300000000006</v>
      </c>
      <c r="H3167">
        <v>28.85</v>
      </c>
      <c r="I3167">
        <v>6.8291000000000004</v>
      </c>
      <c r="J3167">
        <v>54.657800000000002</v>
      </c>
      <c r="K3167">
        <v>65.389799999999994</v>
      </c>
      <c r="L3167">
        <v>83.231499999999997</v>
      </c>
      <c r="M3167">
        <v>14.4369</v>
      </c>
      <c r="N3167">
        <v>25.1782</v>
      </c>
      <c r="O3167">
        <v>27.836500000000001</v>
      </c>
      <c r="P3167">
        <v>37.304200000000002</v>
      </c>
      <c r="Q3167">
        <v>0.189</v>
      </c>
      <c r="R3167">
        <v>66.620099999999994</v>
      </c>
      <c r="S3167">
        <v>15.597099999999999</v>
      </c>
      <c r="T3167">
        <v>17.614599999999999</v>
      </c>
      <c r="U3167">
        <v>88.981300000000005</v>
      </c>
      <c r="V3167">
        <v>12.9876</v>
      </c>
      <c r="W3167">
        <v>43.0777</v>
      </c>
      <c r="X3167">
        <v>45.064399999999999</v>
      </c>
      <c r="Y3167">
        <v>149.54409999999999</v>
      </c>
      <c r="Z3167">
        <v>17.685300000000002</v>
      </c>
      <c r="AA3167">
        <v>27.47</v>
      </c>
      <c r="AB3167">
        <v>50.177999999999997</v>
      </c>
      <c r="AC3167">
        <v>29.045400000000001</v>
      </c>
      <c r="AD3167">
        <v>24.43</v>
      </c>
      <c r="AE3167">
        <v>66.630799999999994</v>
      </c>
      <c r="AF3167">
        <v>32.024700000000003</v>
      </c>
      <c r="AG3167">
        <v>22.912500000000001</v>
      </c>
      <c r="AH3167">
        <v>38.0627</v>
      </c>
      <c r="AI3167">
        <v>17.735399999999998</v>
      </c>
      <c r="AJ3167">
        <v>50.460700000000003</v>
      </c>
      <c r="AK3167" t="e">
        <v>#N/A</v>
      </c>
      <c r="AL3167">
        <v>48.804499999999997</v>
      </c>
      <c r="AM3167">
        <v>41.611699999999999</v>
      </c>
      <c r="AN3167">
        <v>59.572600000000001</v>
      </c>
      <c r="AO3167">
        <v>31.315300000000001</v>
      </c>
      <c r="AP3167">
        <v>25.103200000000001</v>
      </c>
      <c r="AQ3167">
        <v>55.138800000000003</v>
      </c>
      <c r="AR3167">
        <v>39.494300000000003</v>
      </c>
    </row>
    <row r="3168" spans="1:44" x14ac:dyDescent="0.25">
      <c r="A3168" s="1">
        <v>41162</v>
      </c>
      <c r="B3168">
        <v>67.433000000000007</v>
      </c>
      <c r="C3168">
        <v>6.9232100000000001</v>
      </c>
      <c r="D3168">
        <v>24.0608</v>
      </c>
      <c r="E3168">
        <v>43.872900000000001</v>
      </c>
      <c r="F3168">
        <v>25.701499999999999</v>
      </c>
      <c r="G3168">
        <v>70.858000000000004</v>
      </c>
      <c r="H3168">
        <v>29.44</v>
      </c>
      <c r="I3168">
        <v>6.6218399999999997</v>
      </c>
      <c r="J3168">
        <v>53.008600000000001</v>
      </c>
      <c r="K3168">
        <v>64.293400000000005</v>
      </c>
      <c r="L3168">
        <v>82.746399999999994</v>
      </c>
      <c r="M3168">
        <v>14.056800000000001</v>
      </c>
      <c r="N3168">
        <v>24.852900000000002</v>
      </c>
      <c r="O3168">
        <v>27.508700000000001</v>
      </c>
      <c r="P3168">
        <v>37.151200000000003</v>
      </c>
      <c r="Q3168">
        <v>0.17</v>
      </c>
      <c r="R3168">
        <v>65.930999999999997</v>
      </c>
      <c r="S3168">
        <v>15.432600000000001</v>
      </c>
      <c r="T3168">
        <v>17.2257</v>
      </c>
      <c r="U3168">
        <v>87.238600000000005</v>
      </c>
      <c r="V3168">
        <v>13.000400000000001</v>
      </c>
      <c r="W3168">
        <v>42.871600000000001</v>
      </c>
      <c r="X3168">
        <v>44.563099999999999</v>
      </c>
      <c r="Y3168">
        <v>149.8058</v>
      </c>
      <c r="Z3168">
        <v>16.912199999999999</v>
      </c>
      <c r="AA3168">
        <v>27.36</v>
      </c>
      <c r="AB3168">
        <v>50.123600000000003</v>
      </c>
      <c r="AC3168">
        <v>28.4893</v>
      </c>
      <c r="AD3168">
        <v>24.64</v>
      </c>
      <c r="AE3168">
        <v>66.4696</v>
      </c>
      <c r="AF3168">
        <v>32.000999999999998</v>
      </c>
      <c r="AG3168">
        <v>22.617599999999999</v>
      </c>
      <c r="AH3168">
        <v>38.140099999999997</v>
      </c>
      <c r="AI3168">
        <v>17.5364</v>
      </c>
      <c r="AJ3168">
        <v>50.176900000000003</v>
      </c>
      <c r="AK3168" t="e">
        <v>#N/A</v>
      </c>
      <c r="AL3168">
        <v>48.611600000000003</v>
      </c>
      <c r="AM3168">
        <v>40.524000000000001</v>
      </c>
      <c r="AN3168">
        <v>58.649299999999997</v>
      </c>
      <c r="AO3168">
        <v>31.385899999999999</v>
      </c>
      <c r="AP3168">
        <v>24.767399999999999</v>
      </c>
      <c r="AQ3168">
        <v>54.606400000000001</v>
      </c>
      <c r="AR3168">
        <v>39.110900000000001</v>
      </c>
    </row>
    <row r="3169" spans="1:44" x14ac:dyDescent="0.25">
      <c r="A3169" s="1">
        <v>41163</v>
      </c>
      <c r="B3169">
        <v>67.746499999999997</v>
      </c>
      <c r="C3169">
        <v>7.1312899999999999</v>
      </c>
      <c r="D3169">
        <v>23.998200000000001</v>
      </c>
      <c r="E3169">
        <v>43.614199999999997</v>
      </c>
      <c r="F3169">
        <v>25.795100000000001</v>
      </c>
      <c r="G3169">
        <v>70.567400000000006</v>
      </c>
      <c r="H3169">
        <v>29.3</v>
      </c>
      <c r="I3169">
        <v>6.9631999999999996</v>
      </c>
      <c r="J3169">
        <v>53.104500000000002</v>
      </c>
      <c r="K3169">
        <v>65.344300000000004</v>
      </c>
      <c r="L3169">
        <v>82.834800000000001</v>
      </c>
      <c r="M3169">
        <v>13.9641</v>
      </c>
      <c r="N3169">
        <v>25.478999999999999</v>
      </c>
      <c r="O3169">
        <v>27.565300000000001</v>
      </c>
      <c r="P3169">
        <v>37.427199999999999</v>
      </c>
      <c r="Q3169">
        <v>0.17499999999999999</v>
      </c>
      <c r="R3169">
        <v>65.9773</v>
      </c>
      <c r="S3169">
        <v>15.498200000000001</v>
      </c>
      <c r="T3169">
        <v>17.203399999999998</v>
      </c>
      <c r="U3169">
        <v>88.691199999999995</v>
      </c>
      <c r="V3169">
        <v>13.3767</v>
      </c>
      <c r="W3169">
        <v>42.401200000000003</v>
      </c>
      <c r="X3169">
        <v>44.6967</v>
      </c>
      <c r="Y3169">
        <v>151.4049</v>
      </c>
      <c r="Z3169">
        <v>16.9558</v>
      </c>
      <c r="AA3169">
        <v>26.62</v>
      </c>
      <c r="AB3169">
        <v>50.095199999999998</v>
      </c>
      <c r="AC3169">
        <v>29.081800000000001</v>
      </c>
      <c r="AD3169">
        <v>24.19</v>
      </c>
      <c r="AE3169">
        <v>66.339600000000004</v>
      </c>
      <c r="AF3169">
        <v>32.024000000000001</v>
      </c>
      <c r="AG3169">
        <v>22.6496</v>
      </c>
      <c r="AH3169">
        <v>37.970199999999998</v>
      </c>
      <c r="AI3169">
        <v>17.572199999999999</v>
      </c>
      <c r="AJ3169">
        <v>49.950699999999998</v>
      </c>
      <c r="AK3169" t="e">
        <v>#N/A</v>
      </c>
      <c r="AL3169">
        <v>49.789400000000001</v>
      </c>
      <c r="AM3169">
        <v>39.780900000000003</v>
      </c>
      <c r="AN3169">
        <v>58.710700000000003</v>
      </c>
      <c r="AO3169">
        <v>31.486999999999998</v>
      </c>
      <c r="AP3169">
        <v>25.2865</v>
      </c>
      <c r="AQ3169">
        <v>54.967599999999997</v>
      </c>
      <c r="AR3169">
        <v>39.107599999999998</v>
      </c>
    </row>
    <row r="3170" spans="1:44" x14ac:dyDescent="0.25">
      <c r="A3170" s="1">
        <v>41164</v>
      </c>
      <c r="B3170">
        <v>66.908699999999996</v>
      </c>
      <c r="C3170">
        <v>7.0861400000000003</v>
      </c>
      <c r="D3170">
        <v>23.276900000000001</v>
      </c>
      <c r="E3170">
        <v>43.275700000000001</v>
      </c>
      <c r="F3170">
        <v>25.8447</v>
      </c>
      <c r="G3170">
        <v>70.945400000000006</v>
      </c>
      <c r="H3170">
        <v>29.36</v>
      </c>
      <c r="I3170">
        <v>6.8583800000000004</v>
      </c>
      <c r="J3170">
        <v>52.426600000000001</v>
      </c>
      <c r="K3170">
        <v>65.172300000000007</v>
      </c>
      <c r="L3170">
        <v>82.350499999999997</v>
      </c>
      <c r="M3170">
        <v>13.8752</v>
      </c>
      <c r="N3170">
        <v>25.565300000000001</v>
      </c>
      <c r="O3170">
        <v>27.315999999999999</v>
      </c>
      <c r="P3170">
        <v>36.514699999999998</v>
      </c>
      <c r="Q3170">
        <v>0.17</v>
      </c>
      <c r="R3170">
        <v>65.368499999999997</v>
      </c>
      <c r="S3170">
        <v>15.5808</v>
      </c>
      <c r="T3170">
        <v>17.1768</v>
      </c>
      <c r="U3170">
        <v>89.109700000000004</v>
      </c>
      <c r="V3170">
        <v>13.2933</v>
      </c>
      <c r="W3170">
        <v>42.287399999999998</v>
      </c>
      <c r="X3170">
        <v>44.548699999999997</v>
      </c>
      <c r="Y3170">
        <v>150.49449999999999</v>
      </c>
      <c r="Z3170">
        <v>16.7044</v>
      </c>
      <c r="AA3170">
        <v>26.69</v>
      </c>
      <c r="AB3170">
        <v>49.635300000000001</v>
      </c>
      <c r="AC3170">
        <v>29.068899999999999</v>
      </c>
      <c r="AD3170">
        <v>24.15</v>
      </c>
      <c r="AE3170">
        <v>65.504800000000003</v>
      </c>
      <c r="AF3170">
        <v>31.896599999999999</v>
      </c>
      <c r="AG3170">
        <v>22.450900000000001</v>
      </c>
      <c r="AH3170">
        <v>38.087299999999999</v>
      </c>
      <c r="AI3170">
        <v>17.351600000000001</v>
      </c>
      <c r="AJ3170">
        <v>49.412500000000001</v>
      </c>
      <c r="AK3170" t="e">
        <v>#N/A</v>
      </c>
      <c r="AL3170">
        <v>49.803600000000003</v>
      </c>
      <c r="AM3170">
        <v>39.582500000000003</v>
      </c>
      <c r="AN3170">
        <v>58.266199999999998</v>
      </c>
      <c r="AO3170">
        <v>31.679600000000001</v>
      </c>
      <c r="AP3170">
        <v>25.448399999999999</v>
      </c>
      <c r="AQ3170">
        <v>54.510399999999997</v>
      </c>
      <c r="AR3170">
        <v>38.882399999999997</v>
      </c>
    </row>
    <row r="3171" spans="1:44" x14ac:dyDescent="0.25">
      <c r="A3171" s="1">
        <v>41165</v>
      </c>
      <c r="B3171">
        <v>67.756100000000004</v>
      </c>
      <c r="C3171">
        <v>7.2904099999999996</v>
      </c>
      <c r="D3171">
        <v>23.607700000000001</v>
      </c>
      <c r="E3171">
        <v>44.572400000000002</v>
      </c>
      <c r="F3171">
        <v>26.305499999999999</v>
      </c>
      <c r="G3171">
        <v>72.264099999999999</v>
      </c>
      <c r="H3171">
        <v>29.4</v>
      </c>
      <c r="I3171">
        <v>7.17943</v>
      </c>
      <c r="J3171">
        <v>52.827399999999997</v>
      </c>
      <c r="K3171">
        <v>66.241200000000006</v>
      </c>
      <c r="L3171">
        <v>83.755799999999994</v>
      </c>
      <c r="M3171">
        <v>14.063499999999999</v>
      </c>
      <c r="N3171">
        <v>26.619299999999999</v>
      </c>
      <c r="O3171">
        <v>27.867799999999999</v>
      </c>
      <c r="P3171">
        <v>37.128700000000002</v>
      </c>
      <c r="Q3171">
        <v>0.16500000000000001</v>
      </c>
      <c r="R3171">
        <v>66.5227</v>
      </c>
      <c r="S3171">
        <v>15.6563</v>
      </c>
      <c r="T3171">
        <v>17.454899999999999</v>
      </c>
      <c r="U3171">
        <v>90.842399999999998</v>
      </c>
      <c r="V3171">
        <v>13.4634</v>
      </c>
      <c r="W3171">
        <v>43.167099999999998</v>
      </c>
      <c r="X3171">
        <v>45.255600000000001</v>
      </c>
      <c r="Y3171">
        <v>152.24209999999999</v>
      </c>
      <c r="Z3171">
        <v>16.805</v>
      </c>
      <c r="AA3171">
        <v>26.51</v>
      </c>
      <c r="AB3171">
        <v>50.192700000000002</v>
      </c>
      <c r="AC3171">
        <v>30.114000000000001</v>
      </c>
      <c r="AD3171">
        <v>24.1</v>
      </c>
      <c r="AE3171">
        <v>65.974199999999996</v>
      </c>
      <c r="AF3171">
        <v>32.187899999999999</v>
      </c>
      <c r="AG3171">
        <v>22.539400000000001</v>
      </c>
      <c r="AH3171">
        <v>37.427300000000002</v>
      </c>
      <c r="AI3171">
        <v>17.462399999999999</v>
      </c>
      <c r="AJ3171">
        <v>49.945999999999998</v>
      </c>
      <c r="AK3171" t="e">
        <v>#N/A</v>
      </c>
      <c r="AL3171">
        <v>50.419899999999998</v>
      </c>
      <c r="AM3171">
        <v>40.340499999999999</v>
      </c>
      <c r="AN3171">
        <v>59.458199999999998</v>
      </c>
      <c r="AO3171">
        <v>32.131700000000002</v>
      </c>
      <c r="AP3171">
        <v>25.7103</v>
      </c>
      <c r="AQ3171">
        <v>55.2378</v>
      </c>
      <c r="AR3171">
        <v>39.516300000000001</v>
      </c>
    </row>
    <row r="3172" spans="1:44" x14ac:dyDescent="0.25">
      <c r="A3172" s="1">
        <v>41166</v>
      </c>
      <c r="B3172">
        <v>68.192099999999996</v>
      </c>
      <c r="C3172">
        <v>7.3441599999999996</v>
      </c>
      <c r="D3172">
        <v>22.6753</v>
      </c>
      <c r="E3172">
        <v>44.106499999999997</v>
      </c>
      <c r="F3172">
        <v>26.3706</v>
      </c>
      <c r="G3172">
        <v>72.108999999999995</v>
      </c>
      <c r="H3172">
        <v>28.31</v>
      </c>
      <c r="I3172">
        <v>7.1909700000000001</v>
      </c>
      <c r="J3172">
        <v>51.8628</v>
      </c>
      <c r="K3172">
        <v>67.098600000000005</v>
      </c>
      <c r="L3172">
        <v>83.061300000000003</v>
      </c>
      <c r="M3172">
        <v>13.9579</v>
      </c>
      <c r="N3172">
        <v>26.502300000000002</v>
      </c>
      <c r="O3172">
        <v>27.309200000000001</v>
      </c>
      <c r="P3172">
        <v>37.398800000000001</v>
      </c>
      <c r="Q3172">
        <v>0.155</v>
      </c>
      <c r="R3172">
        <v>66.352000000000004</v>
      </c>
      <c r="S3172">
        <v>15.498200000000001</v>
      </c>
      <c r="T3172">
        <v>17.654399999999999</v>
      </c>
      <c r="U3172">
        <v>90.071200000000005</v>
      </c>
      <c r="V3172">
        <v>13.222200000000001</v>
      </c>
      <c r="W3172">
        <v>43.404000000000003</v>
      </c>
      <c r="X3172">
        <v>44.543300000000002</v>
      </c>
      <c r="Y3172">
        <v>150.41849999999999</v>
      </c>
      <c r="Z3172">
        <v>16.578299999999999</v>
      </c>
      <c r="AA3172">
        <v>26.77</v>
      </c>
      <c r="AB3172">
        <v>49.110599999999998</v>
      </c>
      <c r="AC3172">
        <v>29.810400000000001</v>
      </c>
      <c r="AD3172">
        <v>23.79</v>
      </c>
      <c r="AE3172">
        <v>65.134399999999999</v>
      </c>
      <c r="AF3172">
        <v>30.994199999999999</v>
      </c>
      <c r="AG3172">
        <v>22.418600000000001</v>
      </c>
      <c r="AH3172">
        <v>35.946300000000001</v>
      </c>
      <c r="AI3172">
        <v>16.8963</v>
      </c>
      <c r="AJ3172">
        <v>49.4191</v>
      </c>
      <c r="AK3172" t="e">
        <v>#N/A</v>
      </c>
      <c r="AL3172">
        <v>49.802</v>
      </c>
      <c r="AM3172">
        <v>40.036299999999997</v>
      </c>
      <c r="AN3172">
        <v>60.015799999999999</v>
      </c>
      <c r="AO3172">
        <v>30.947900000000001</v>
      </c>
      <c r="AP3172">
        <v>25.21</v>
      </c>
      <c r="AQ3172">
        <v>53.993600000000001</v>
      </c>
      <c r="AR3172">
        <v>38.7729</v>
      </c>
    </row>
    <row r="3173" spans="1:44" x14ac:dyDescent="0.25">
      <c r="A3173" s="1">
        <v>41169</v>
      </c>
      <c r="B3173">
        <v>68.093699999999998</v>
      </c>
      <c r="C3173">
        <v>7.1550399999999996</v>
      </c>
      <c r="D3173">
        <v>22.876899999999999</v>
      </c>
      <c r="E3173">
        <v>44.069699999999997</v>
      </c>
      <c r="F3173">
        <v>26.185300000000002</v>
      </c>
      <c r="G3173">
        <v>73.045900000000003</v>
      </c>
      <c r="H3173">
        <v>28.27</v>
      </c>
      <c r="I3173">
        <v>7.0074699999999996</v>
      </c>
      <c r="J3173">
        <v>50.908200000000001</v>
      </c>
      <c r="K3173">
        <v>66.294399999999996</v>
      </c>
      <c r="L3173">
        <v>83.040499999999994</v>
      </c>
      <c r="M3173">
        <v>13.731</v>
      </c>
      <c r="N3173">
        <v>25.963999999999999</v>
      </c>
      <c r="O3173">
        <v>27.492899999999999</v>
      </c>
      <c r="P3173">
        <v>37.0304</v>
      </c>
      <c r="Q3173">
        <v>0.154</v>
      </c>
      <c r="R3173">
        <v>66.117199999999997</v>
      </c>
      <c r="S3173">
        <v>15.466799999999999</v>
      </c>
      <c r="T3173">
        <v>17.4177</v>
      </c>
      <c r="U3173">
        <v>89.048699999999997</v>
      </c>
      <c r="V3173">
        <v>13.260400000000001</v>
      </c>
      <c r="W3173">
        <v>43.0321</v>
      </c>
      <c r="X3173">
        <v>45.085299999999997</v>
      </c>
      <c r="Y3173">
        <v>150.76939999999999</v>
      </c>
      <c r="Z3173">
        <v>16.5471</v>
      </c>
      <c r="AA3173">
        <v>26.32</v>
      </c>
      <c r="AB3173">
        <v>48.986499999999999</v>
      </c>
      <c r="AC3173">
        <v>29.558299999999999</v>
      </c>
      <c r="AD3173">
        <v>23.51</v>
      </c>
      <c r="AE3173">
        <v>65.492000000000004</v>
      </c>
      <c r="AF3173">
        <v>31.285699999999999</v>
      </c>
      <c r="AG3173">
        <v>22.434000000000001</v>
      </c>
      <c r="AH3173">
        <v>36.466099999999997</v>
      </c>
      <c r="AI3173">
        <v>17.0641</v>
      </c>
      <c r="AJ3173">
        <v>49.517400000000002</v>
      </c>
      <c r="AK3173" t="e">
        <v>#N/A</v>
      </c>
      <c r="AL3173">
        <v>49.763599999999997</v>
      </c>
      <c r="AM3173">
        <v>40.233800000000002</v>
      </c>
      <c r="AN3173">
        <v>59.838500000000003</v>
      </c>
      <c r="AO3173">
        <v>31.004000000000001</v>
      </c>
      <c r="AP3173">
        <v>25.155999999999999</v>
      </c>
      <c r="AQ3173">
        <v>53.660899999999998</v>
      </c>
      <c r="AR3173">
        <v>38.651200000000003</v>
      </c>
    </row>
    <row r="3174" spans="1:44" x14ac:dyDescent="0.25">
      <c r="A3174" s="1">
        <v>41170</v>
      </c>
      <c r="B3174">
        <v>68.005799999999994</v>
      </c>
      <c r="C3174">
        <v>7.1052</v>
      </c>
      <c r="D3174">
        <v>22.988199999999999</v>
      </c>
      <c r="E3174">
        <v>43.7971</v>
      </c>
      <c r="F3174">
        <v>25.985099999999999</v>
      </c>
      <c r="G3174">
        <v>73.447800000000001</v>
      </c>
      <c r="H3174">
        <v>28.78</v>
      </c>
      <c r="I3174">
        <v>6.9717799999999999</v>
      </c>
      <c r="J3174">
        <v>51.419800000000002</v>
      </c>
      <c r="K3174">
        <v>67.237200000000001</v>
      </c>
      <c r="L3174">
        <v>83.123199999999997</v>
      </c>
      <c r="M3174">
        <v>13.6821</v>
      </c>
      <c r="N3174">
        <v>25.936</v>
      </c>
      <c r="O3174">
        <v>27.754300000000001</v>
      </c>
      <c r="P3174">
        <v>36.819600000000001</v>
      </c>
      <c r="Q3174">
        <v>0.15</v>
      </c>
      <c r="R3174">
        <v>66.091800000000006</v>
      </c>
      <c r="S3174">
        <v>15.638299999999999</v>
      </c>
      <c r="T3174">
        <v>17.922599999999999</v>
      </c>
      <c r="U3174">
        <v>89.252099999999999</v>
      </c>
      <c r="V3174">
        <v>13.322100000000001</v>
      </c>
      <c r="W3174">
        <v>43.100999999999999</v>
      </c>
      <c r="X3174">
        <v>44.954099999999997</v>
      </c>
      <c r="Y3174">
        <v>151.08070000000001</v>
      </c>
      <c r="Z3174">
        <v>16.630400000000002</v>
      </c>
      <c r="AA3174">
        <v>26.04</v>
      </c>
      <c r="AB3174">
        <v>49.322400000000002</v>
      </c>
      <c r="AC3174">
        <v>29.681100000000001</v>
      </c>
      <c r="AD3174">
        <v>24.15</v>
      </c>
      <c r="AE3174">
        <v>66.322299999999998</v>
      </c>
      <c r="AF3174">
        <v>31.4194</v>
      </c>
      <c r="AG3174">
        <v>22.463799999999999</v>
      </c>
      <c r="AH3174">
        <v>36.462200000000003</v>
      </c>
      <c r="AI3174">
        <v>17.098800000000001</v>
      </c>
      <c r="AJ3174">
        <v>49.617199999999997</v>
      </c>
      <c r="AK3174" t="e">
        <v>#N/A</v>
      </c>
      <c r="AL3174">
        <v>49.871000000000002</v>
      </c>
      <c r="AM3174">
        <v>40.813600000000001</v>
      </c>
      <c r="AN3174">
        <v>59.495899999999999</v>
      </c>
      <c r="AO3174">
        <v>31.310099999999998</v>
      </c>
      <c r="AP3174">
        <v>25.178100000000001</v>
      </c>
      <c r="AQ3174">
        <v>53.763399999999997</v>
      </c>
      <c r="AR3174">
        <v>38.560299999999998</v>
      </c>
    </row>
    <row r="3175" spans="1:44" x14ac:dyDescent="0.25">
      <c r="A3175" s="1">
        <v>41171</v>
      </c>
      <c r="B3175">
        <v>68.424000000000007</v>
      </c>
      <c r="C3175">
        <v>7.1185900000000002</v>
      </c>
      <c r="D3175">
        <v>22.9831</v>
      </c>
      <c r="E3175">
        <v>43.972200000000001</v>
      </c>
      <c r="F3175">
        <v>25.982900000000001</v>
      </c>
      <c r="G3175">
        <v>73.761499999999998</v>
      </c>
      <c r="H3175">
        <v>28.88</v>
      </c>
      <c r="I3175">
        <v>7.0452399999999997</v>
      </c>
      <c r="J3175">
        <v>51.222499999999997</v>
      </c>
      <c r="K3175">
        <v>68.137</v>
      </c>
      <c r="L3175">
        <v>83.191699999999997</v>
      </c>
      <c r="M3175">
        <v>13.790900000000001</v>
      </c>
      <c r="N3175">
        <v>26.2239</v>
      </c>
      <c r="O3175">
        <v>27.793199999999999</v>
      </c>
      <c r="P3175">
        <v>37.219200000000001</v>
      </c>
      <c r="Q3175">
        <v>0.15</v>
      </c>
      <c r="R3175">
        <v>65.574100000000001</v>
      </c>
      <c r="S3175">
        <v>15.835000000000001</v>
      </c>
      <c r="T3175">
        <v>18.23</v>
      </c>
      <c r="U3175">
        <v>88.966300000000004</v>
      </c>
      <c r="V3175">
        <v>13.2654</v>
      </c>
      <c r="W3175">
        <v>43.721800000000002</v>
      </c>
      <c r="X3175">
        <v>45.052999999999997</v>
      </c>
      <c r="Y3175">
        <v>151.21610000000001</v>
      </c>
      <c r="Z3175">
        <v>16.5397</v>
      </c>
      <c r="AA3175">
        <v>25.71</v>
      </c>
      <c r="AB3175">
        <v>49.555799999999998</v>
      </c>
      <c r="AC3175">
        <v>29.857500000000002</v>
      </c>
      <c r="AD3175">
        <v>32.708199999999998</v>
      </c>
      <c r="AE3175">
        <v>66.408699999999996</v>
      </c>
      <c r="AF3175">
        <v>31.852900000000002</v>
      </c>
      <c r="AG3175">
        <v>22.464600000000001</v>
      </c>
      <c r="AH3175">
        <v>36.585500000000003</v>
      </c>
      <c r="AI3175">
        <v>17.2745</v>
      </c>
      <c r="AJ3175">
        <v>49.8444</v>
      </c>
      <c r="AK3175" t="e">
        <v>#N/A</v>
      </c>
      <c r="AL3175">
        <v>49.902200000000001</v>
      </c>
      <c r="AM3175">
        <v>40.843000000000004</v>
      </c>
      <c r="AN3175">
        <v>59.9099</v>
      </c>
      <c r="AO3175">
        <v>31.6873</v>
      </c>
      <c r="AP3175">
        <v>25.4925</v>
      </c>
      <c r="AQ3175">
        <v>54.284999999999997</v>
      </c>
      <c r="AR3175">
        <v>39.311199999999999</v>
      </c>
    </row>
    <row r="3176" spans="1:44" x14ac:dyDescent="0.25">
      <c r="A3176" s="1">
        <v>41172</v>
      </c>
      <c r="B3176">
        <v>68.640799999999999</v>
      </c>
      <c r="C3176">
        <v>6.9790200000000002</v>
      </c>
      <c r="D3176">
        <v>23.388400000000001</v>
      </c>
      <c r="E3176">
        <v>43.886899999999997</v>
      </c>
      <c r="F3176">
        <v>25.744199999999999</v>
      </c>
      <c r="G3176">
        <v>73.676299999999998</v>
      </c>
      <c r="H3176">
        <v>28.97</v>
      </c>
      <c r="I3176">
        <v>6.9951499999999998</v>
      </c>
      <c r="J3176">
        <v>51.375500000000002</v>
      </c>
      <c r="K3176">
        <v>67.3703</v>
      </c>
      <c r="L3176">
        <v>84.395099999999999</v>
      </c>
      <c r="M3176">
        <v>13.8348</v>
      </c>
      <c r="N3176">
        <v>26.036100000000001</v>
      </c>
      <c r="O3176">
        <v>27.9831</v>
      </c>
      <c r="P3176">
        <v>37.5381</v>
      </c>
      <c r="Q3176">
        <v>0.152</v>
      </c>
      <c r="R3176">
        <v>66.507499999999993</v>
      </c>
      <c r="S3176">
        <v>15.986700000000001</v>
      </c>
      <c r="T3176">
        <v>18.053599999999999</v>
      </c>
      <c r="U3176">
        <v>88.253</v>
      </c>
      <c r="V3176">
        <v>13.0646</v>
      </c>
      <c r="W3176">
        <v>43.743600000000001</v>
      </c>
      <c r="X3176">
        <v>44.6813</v>
      </c>
      <c r="Y3176">
        <v>151.5926</v>
      </c>
      <c r="Z3176">
        <v>16.621700000000001</v>
      </c>
      <c r="AA3176">
        <v>25.67</v>
      </c>
      <c r="AB3176">
        <v>49.956899999999997</v>
      </c>
      <c r="AC3176">
        <v>29.902899999999999</v>
      </c>
      <c r="AD3176">
        <v>33.150500000000001</v>
      </c>
      <c r="AE3176">
        <v>66.884600000000006</v>
      </c>
      <c r="AF3176">
        <v>32.2438</v>
      </c>
      <c r="AG3176">
        <v>22.8369</v>
      </c>
      <c r="AH3176">
        <v>36.367699999999999</v>
      </c>
      <c r="AI3176">
        <v>17.517900000000001</v>
      </c>
      <c r="AJ3176">
        <v>50.245899999999999</v>
      </c>
      <c r="AK3176" t="e">
        <v>#N/A</v>
      </c>
      <c r="AL3176">
        <v>50.248600000000003</v>
      </c>
      <c r="AM3176">
        <v>40.986899999999999</v>
      </c>
      <c r="AN3176">
        <v>59.543199999999999</v>
      </c>
      <c r="AO3176">
        <v>31.959299999999999</v>
      </c>
      <c r="AP3176">
        <v>25.552800000000001</v>
      </c>
      <c r="AQ3176">
        <v>54.764499999999998</v>
      </c>
      <c r="AR3176">
        <v>39.427</v>
      </c>
    </row>
    <row r="3177" spans="1:44" x14ac:dyDescent="0.25">
      <c r="A3177" s="1">
        <v>41173</v>
      </c>
      <c r="B3177">
        <v>68.1905</v>
      </c>
      <c r="C3177">
        <v>6.8704299999999998</v>
      </c>
      <c r="D3177">
        <v>23.639399999999998</v>
      </c>
      <c r="E3177">
        <v>43.411900000000003</v>
      </c>
      <c r="F3177">
        <v>25.532499999999999</v>
      </c>
      <c r="G3177">
        <v>73.630099999999999</v>
      </c>
      <c r="H3177">
        <v>29.63</v>
      </c>
      <c r="I3177">
        <v>6.9161700000000002</v>
      </c>
      <c r="J3177">
        <v>51.329000000000001</v>
      </c>
      <c r="K3177">
        <v>66.598500000000001</v>
      </c>
      <c r="L3177">
        <v>84.138400000000004</v>
      </c>
      <c r="M3177">
        <v>13.6469</v>
      </c>
      <c r="N3177">
        <v>25.860399999999998</v>
      </c>
      <c r="O3177">
        <v>27.469200000000001</v>
      </c>
      <c r="P3177">
        <v>37.389299999999999</v>
      </c>
      <c r="Q3177">
        <v>0.14399999999999999</v>
      </c>
      <c r="R3177">
        <v>66.623199999999997</v>
      </c>
      <c r="S3177">
        <v>16.015999999999998</v>
      </c>
      <c r="T3177">
        <v>18.2865</v>
      </c>
      <c r="U3177">
        <v>87.341099999999997</v>
      </c>
      <c r="V3177">
        <v>12.9056</v>
      </c>
      <c r="W3177">
        <v>43.732100000000003</v>
      </c>
      <c r="X3177">
        <v>44.542299999999997</v>
      </c>
      <c r="Y3177">
        <v>151.04910000000001</v>
      </c>
      <c r="Z3177">
        <v>16.5396</v>
      </c>
      <c r="AA3177">
        <v>26.69</v>
      </c>
      <c r="AB3177">
        <v>49.941899999999997</v>
      </c>
      <c r="AC3177">
        <v>29.557099999999998</v>
      </c>
      <c r="AD3177">
        <v>32.729100000000003</v>
      </c>
      <c r="AE3177">
        <v>67.110500000000002</v>
      </c>
      <c r="AF3177">
        <v>32.1738</v>
      </c>
      <c r="AG3177">
        <v>22.588799999999999</v>
      </c>
      <c r="AH3177">
        <v>36.197499999999998</v>
      </c>
      <c r="AI3177">
        <v>17.5472</v>
      </c>
      <c r="AJ3177">
        <v>50.013399999999997</v>
      </c>
      <c r="AK3177" t="e">
        <v>#N/A</v>
      </c>
      <c r="AL3177">
        <v>50.234299999999998</v>
      </c>
      <c r="AM3177">
        <v>41.802199999999999</v>
      </c>
      <c r="AN3177">
        <v>59.262599999999999</v>
      </c>
      <c r="AO3177">
        <v>31.980699999999999</v>
      </c>
      <c r="AP3177">
        <v>25.559699999999999</v>
      </c>
      <c r="AQ3177">
        <v>54.401899999999998</v>
      </c>
      <c r="AR3177">
        <v>39.383499999999998</v>
      </c>
    </row>
    <row r="3178" spans="1:44" x14ac:dyDescent="0.25">
      <c r="A3178" s="1">
        <v>41176</v>
      </c>
      <c r="B3178">
        <v>68.953199999999995</v>
      </c>
      <c r="C3178">
        <v>6.8557699999999997</v>
      </c>
      <c r="D3178">
        <v>23.875900000000001</v>
      </c>
      <c r="E3178">
        <v>43.5105</v>
      </c>
      <c r="F3178">
        <v>25.881</v>
      </c>
      <c r="G3178">
        <v>73.0565</v>
      </c>
      <c r="H3178">
        <v>29.7</v>
      </c>
      <c r="I3178">
        <v>6.9470299999999998</v>
      </c>
      <c r="J3178">
        <v>51.659399999999998</v>
      </c>
      <c r="K3178">
        <v>66.349199999999996</v>
      </c>
      <c r="L3178">
        <v>84.589600000000004</v>
      </c>
      <c r="M3178">
        <v>13.654</v>
      </c>
      <c r="N3178">
        <v>25.865600000000001</v>
      </c>
      <c r="O3178">
        <v>27.6877</v>
      </c>
      <c r="P3178">
        <v>37.154899999999998</v>
      </c>
      <c r="Q3178">
        <v>0.151</v>
      </c>
      <c r="R3178">
        <v>66.965500000000006</v>
      </c>
      <c r="S3178">
        <v>15.983700000000001</v>
      </c>
      <c r="T3178">
        <v>18.062200000000001</v>
      </c>
      <c r="U3178">
        <v>87.737700000000004</v>
      </c>
      <c r="V3178">
        <v>12.6972</v>
      </c>
      <c r="W3178">
        <v>43.953699999999998</v>
      </c>
      <c r="X3178">
        <v>44.502000000000002</v>
      </c>
      <c r="Y3178">
        <v>151.38229999999999</v>
      </c>
      <c r="Z3178">
        <v>16.394500000000001</v>
      </c>
      <c r="AA3178">
        <v>28.11</v>
      </c>
      <c r="AB3178">
        <v>50.176600000000001</v>
      </c>
      <c r="AC3178">
        <v>29.976299999999998</v>
      </c>
      <c r="AD3178">
        <v>32.925899999999999</v>
      </c>
      <c r="AE3178">
        <v>67.4846</v>
      </c>
      <c r="AF3178">
        <v>32.518799999999999</v>
      </c>
      <c r="AG3178">
        <v>22.4161</v>
      </c>
      <c r="AH3178">
        <v>35.9467</v>
      </c>
      <c r="AI3178">
        <v>17.8142</v>
      </c>
      <c r="AJ3178">
        <v>50.538600000000002</v>
      </c>
      <c r="AK3178" t="e">
        <v>#N/A</v>
      </c>
      <c r="AL3178">
        <v>50.374400000000001</v>
      </c>
      <c r="AM3178">
        <v>41.885599999999997</v>
      </c>
      <c r="AN3178">
        <v>59.061599999999999</v>
      </c>
      <c r="AO3178">
        <v>32.187199999999997</v>
      </c>
      <c r="AP3178">
        <v>25.462299999999999</v>
      </c>
      <c r="AQ3178">
        <v>54.918300000000002</v>
      </c>
      <c r="AR3178">
        <v>39.738199999999999</v>
      </c>
    </row>
    <row r="3179" spans="1:44" x14ac:dyDescent="0.25">
      <c r="A3179" s="1">
        <v>41177</v>
      </c>
      <c r="B3179">
        <v>68.206599999999995</v>
      </c>
      <c r="C3179">
        <v>6.6810200000000002</v>
      </c>
      <c r="D3179">
        <v>23.707000000000001</v>
      </c>
      <c r="E3179">
        <v>43.049700000000001</v>
      </c>
      <c r="F3179">
        <v>25.223800000000001</v>
      </c>
      <c r="G3179">
        <v>71.144000000000005</v>
      </c>
      <c r="H3179">
        <v>29.61</v>
      </c>
      <c r="I3179">
        <v>6.80504</v>
      </c>
      <c r="J3179">
        <v>51.116599999999998</v>
      </c>
      <c r="K3179">
        <v>63.452100000000002</v>
      </c>
      <c r="L3179">
        <v>83.875500000000002</v>
      </c>
      <c r="M3179">
        <v>13.535600000000001</v>
      </c>
      <c r="N3179">
        <v>25.3476</v>
      </c>
      <c r="O3179">
        <v>27.334199999999999</v>
      </c>
      <c r="P3179">
        <v>36.572600000000001</v>
      </c>
      <c r="Q3179">
        <v>0.153</v>
      </c>
      <c r="R3179">
        <v>66.780699999999996</v>
      </c>
      <c r="S3179">
        <v>15.9282</v>
      </c>
      <c r="T3179">
        <v>17.4177</v>
      </c>
      <c r="U3179">
        <v>85.299400000000006</v>
      </c>
      <c r="V3179">
        <v>12.313000000000001</v>
      </c>
      <c r="W3179">
        <v>44.143300000000004</v>
      </c>
      <c r="X3179">
        <v>43.840800000000002</v>
      </c>
      <c r="Y3179">
        <v>150.9667</v>
      </c>
      <c r="Z3179">
        <v>16.1875</v>
      </c>
      <c r="AA3179">
        <v>27.85</v>
      </c>
      <c r="AB3179">
        <v>50.347000000000001</v>
      </c>
      <c r="AC3179">
        <v>29.445499999999999</v>
      </c>
      <c r="AD3179">
        <v>32.348999999999997</v>
      </c>
      <c r="AE3179">
        <v>66.7898</v>
      </c>
      <c r="AF3179">
        <v>32.457000000000001</v>
      </c>
      <c r="AG3179">
        <v>22.104700000000001</v>
      </c>
      <c r="AH3179">
        <v>35.811799999999998</v>
      </c>
      <c r="AI3179">
        <v>17.8569</v>
      </c>
      <c r="AJ3179">
        <v>50.353000000000002</v>
      </c>
      <c r="AK3179" t="e">
        <v>#N/A</v>
      </c>
      <c r="AL3179">
        <v>50.356200000000001</v>
      </c>
      <c r="AM3179">
        <v>41.998199999999997</v>
      </c>
      <c r="AN3179">
        <v>58.059800000000003</v>
      </c>
      <c r="AO3179">
        <v>32.1051</v>
      </c>
      <c r="AP3179">
        <v>25.5867</v>
      </c>
      <c r="AQ3179">
        <v>54.498100000000001</v>
      </c>
      <c r="AR3179">
        <v>39.4041</v>
      </c>
    </row>
    <row r="3180" spans="1:44" x14ac:dyDescent="0.25">
      <c r="A3180" s="1">
        <v>41178</v>
      </c>
      <c r="B3180">
        <v>68.491</v>
      </c>
      <c r="C3180">
        <v>6.7642899999999999</v>
      </c>
      <c r="D3180">
        <v>23.979800000000001</v>
      </c>
      <c r="E3180">
        <v>42.590299999999999</v>
      </c>
      <c r="F3180">
        <v>25.141300000000001</v>
      </c>
      <c r="G3180">
        <v>70.736900000000006</v>
      </c>
      <c r="H3180">
        <v>29.8</v>
      </c>
      <c r="I3180">
        <v>6.76668</v>
      </c>
      <c r="J3180">
        <v>52.1081</v>
      </c>
      <c r="K3180">
        <v>63.837899999999998</v>
      </c>
      <c r="L3180">
        <v>83.991900000000001</v>
      </c>
      <c r="M3180">
        <v>13.5616</v>
      </c>
      <c r="N3180">
        <v>25.247499999999999</v>
      </c>
      <c r="O3180">
        <v>27.5779</v>
      </c>
      <c r="P3180">
        <v>36.856699999999996</v>
      </c>
      <c r="Q3180">
        <v>0.14099999999999999</v>
      </c>
      <c r="R3180">
        <v>66.859200000000001</v>
      </c>
      <c r="S3180">
        <v>15.8851</v>
      </c>
      <c r="T3180">
        <v>17.438800000000001</v>
      </c>
      <c r="U3180">
        <v>85.559399999999997</v>
      </c>
      <c r="V3180">
        <v>12.693199999999999</v>
      </c>
      <c r="W3180">
        <v>44.033000000000001</v>
      </c>
      <c r="X3180">
        <v>44.234400000000001</v>
      </c>
      <c r="Y3180">
        <v>151.26259999999999</v>
      </c>
      <c r="Z3180">
        <v>16.3766</v>
      </c>
      <c r="AA3180">
        <v>27.42</v>
      </c>
      <c r="AB3180">
        <v>50.454000000000001</v>
      </c>
      <c r="AC3180">
        <v>29.418299999999999</v>
      </c>
      <c r="AD3180">
        <v>32.208300000000001</v>
      </c>
      <c r="AE3180">
        <v>67.488299999999995</v>
      </c>
      <c r="AF3180">
        <v>32.604399999999998</v>
      </c>
      <c r="AG3180">
        <v>22.089600000000001</v>
      </c>
      <c r="AH3180">
        <v>36.209800000000001</v>
      </c>
      <c r="AI3180">
        <v>17.970600000000001</v>
      </c>
      <c r="AJ3180">
        <v>50.482900000000001</v>
      </c>
      <c r="AK3180" t="e">
        <v>#N/A</v>
      </c>
      <c r="AL3180">
        <v>50.179000000000002</v>
      </c>
      <c r="AM3180">
        <v>41.966700000000003</v>
      </c>
      <c r="AN3180">
        <v>58.274900000000002</v>
      </c>
      <c r="AO3180">
        <v>32.301299999999998</v>
      </c>
      <c r="AP3180">
        <v>25.369499999999999</v>
      </c>
      <c r="AQ3180">
        <v>54.8155</v>
      </c>
      <c r="AR3180">
        <v>39.2179</v>
      </c>
    </row>
    <row r="3181" spans="1:44" x14ac:dyDescent="0.25">
      <c r="A3181" s="1">
        <v>41179</v>
      </c>
      <c r="B3181">
        <v>68.506500000000003</v>
      </c>
      <c r="C3181">
        <v>6.82118</v>
      </c>
      <c r="D3181">
        <v>23.736699999999999</v>
      </c>
      <c r="E3181">
        <v>42.819899999999997</v>
      </c>
      <c r="F3181">
        <v>25.429300000000001</v>
      </c>
      <c r="G3181">
        <v>72.290000000000006</v>
      </c>
      <c r="H3181">
        <v>29.67</v>
      </c>
      <c r="I3181">
        <v>6.87012</v>
      </c>
      <c r="J3181">
        <v>51.8797</v>
      </c>
      <c r="K3181">
        <v>63.6721</v>
      </c>
      <c r="L3181">
        <v>84.4512</v>
      </c>
      <c r="M3181">
        <v>13.6913</v>
      </c>
      <c r="N3181">
        <v>25.5471</v>
      </c>
      <c r="O3181">
        <v>27.916499999999999</v>
      </c>
      <c r="P3181">
        <v>37.0212</v>
      </c>
      <c r="Q3181">
        <v>0.14499999999999999</v>
      </c>
      <c r="R3181">
        <v>67.125500000000002</v>
      </c>
      <c r="S3181">
        <v>16.301200000000001</v>
      </c>
      <c r="T3181">
        <v>17.243400000000001</v>
      </c>
      <c r="U3181">
        <v>86.989699999999999</v>
      </c>
      <c r="V3181">
        <v>12.749700000000001</v>
      </c>
      <c r="W3181">
        <v>44.460999999999999</v>
      </c>
      <c r="X3181">
        <v>44.7288</v>
      </c>
      <c r="Y3181">
        <v>152.3348</v>
      </c>
      <c r="Z3181">
        <v>16.6572</v>
      </c>
      <c r="AA3181">
        <v>27.77</v>
      </c>
      <c r="AB3181">
        <v>50.347700000000003</v>
      </c>
      <c r="AC3181">
        <v>29.672999999999998</v>
      </c>
      <c r="AD3181">
        <v>32.157299999999999</v>
      </c>
      <c r="AE3181">
        <v>67.386899999999997</v>
      </c>
      <c r="AF3181">
        <v>32.689900000000002</v>
      </c>
      <c r="AG3181">
        <v>22.036300000000001</v>
      </c>
      <c r="AH3181">
        <v>36.321199999999997</v>
      </c>
      <c r="AI3181">
        <v>18.023900000000001</v>
      </c>
      <c r="AJ3181">
        <v>50.369100000000003</v>
      </c>
      <c r="AK3181" t="e">
        <v>#N/A</v>
      </c>
      <c r="AL3181">
        <v>50.531399999999998</v>
      </c>
      <c r="AM3181">
        <v>42.217399999999998</v>
      </c>
      <c r="AN3181">
        <v>58.010399999999997</v>
      </c>
      <c r="AO3181">
        <v>32.348799999999997</v>
      </c>
      <c r="AP3181">
        <v>25.5778</v>
      </c>
      <c r="AQ3181">
        <v>54.537199999999999</v>
      </c>
      <c r="AR3181">
        <v>39.611699999999999</v>
      </c>
    </row>
    <row r="3182" spans="1:44" x14ac:dyDescent="0.25">
      <c r="A3182" s="1">
        <v>41180</v>
      </c>
      <c r="B3182">
        <v>67.915899999999993</v>
      </c>
      <c r="C3182">
        <v>6.6933400000000001</v>
      </c>
      <c r="D3182">
        <v>23.278400000000001</v>
      </c>
      <c r="E3182">
        <v>42.853000000000002</v>
      </c>
      <c r="F3182">
        <v>25.006499999999999</v>
      </c>
      <c r="G3182">
        <v>70.475200000000001</v>
      </c>
      <c r="H3182">
        <v>29.36</v>
      </c>
      <c r="I3182">
        <v>6.7336499999999999</v>
      </c>
      <c r="J3182">
        <v>51.282899999999998</v>
      </c>
      <c r="K3182">
        <v>62.7545</v>
      </c>
      <c r="L3182">
        <v>83.626199999999997</v>
      </c>
      <c r="M3182">
        <v>13.849600000000001</v>
      </c>
      <c r="N3182">
        <v>25.243500000000001</v>
      </c>
      <c r="O3182">
        <v>27.5199</v>
      </c>
      <c r="P3182">
        <v>36.447699999999998</v>
      </c>
      <c r="Q3182">
        <v>0.15</v>
      </c>
      <c r="R3182">
        <v>66.579899999999995</v>
      </c>
      <c r="S3182">
        <v>16.2163</v>
      </c>
      <c r="T3182">
        <v>16.850100000000001</v>
      </c>
      <c r="U3182">
        <v>85.447900000000004</v>
      </c>
      <c r="V3182">
        <v>12.572900000000001</v>
      </c>
      <c r="W3182">
        <v>44.630699999999997</v>
      </c>
      <c r="X3182">
        <v>44.172800000000002</v>
      </c>
      <c r="Y3182">
        <v>152.80940000000001</v>
      </c>
      <c r="Z3182">
        <v>16.276199999999999</v>
      </c>
      <c r="AA3182">
        <v>27.61</v>
      </c>
      <c r="AB3182">
        <v>50.057000000000002</v>
      </c>
      <c r="AC3182">
        <v>29.3992</v>
      </c>
      <c r="AD3182">
        <v>31.914300000000001</v>
      </c>
      <c r="AE3182">
        <v>66.001599999999996</v>
      </c>
      <c r="AF3182">
        <v>32.4512</v>
      </c>
      <c r="AG3182">
        <v>21.649799999999999</v>
      </c>
      <c r="AH3182">
        <v>35.753300000000003</v>
      </c>
      <c r="AI3182">
        <v>17.866800000000001</v>
      </c>
      <c r="AJ3182">
        <v>50.194400000000002</v>
      </c>
      <c r="AK3182" t="e">
        <v>#N/A</v>
      </c>
      <c r="AL3182">
        <v>50.202199999999998</v>
      </c>
      <c r="AM3182">
        <v>41.414200000000001</v>
      </c>
      <c r="AN3182">
        <v>57.7149</v>
      </c>
      <c r="AO3182">
        <v>32.0749</v>
      </c>
      <c r="AP3182">
        <v>25.537400000000002</v>
      </c>
      <c r="AQ3182">
        <v>54.168900000000001</v>
      </c>
      <c r="AR3182">
        <v>39.2151</v>
      </c>
    </row>
    <row r="3183" spans="1:44" x14ac:dyDescent="0.25">
      <c r="A3183" s="1">
        <v>41183</v>
      </c>
      <c r="B3183">
        <v>68.837299999999999</v>
      </c>
      <c r="C3183">
        <v>6.7626299999999997</v>
      </c>
      <c r="D3183">
        <v>23.549199999999999</v>
      </c>
      <c r="E3183">
        <v>43.6877</v>
      </c>
      <c r="F3183">
        <v>25.4693</v>
      </c>
      <c r="G3183">
        <v>69.946899999999999</v>
      </c>
      <c r="H3183">
        <v>29.4</v>
      </c>
      <c r="I3183">
        <v>6.8608500000000001</v>
      </c>
      <c r="J3183">
        <v>51.801099999999998</v>
      </c>
      <c r="K3183">
        <v>62.595399999999998</v>
      </c>
      <c r="L3183">
        <v>84.467500000000001</v>
      </c>
      <c r="M3183">
        <v>13.8665</v>
      </c>
      <c r="N3183">
        <v>25.3706</v>
      </c>
      <c r="O3183">
        <v>27.960999999999999</v>
      </c>
      <c r="P3183">
        <v>36.663200000000003</v>
      </c>
      <c r="Q3183">
        <v>0.14799999999999999</v>
      </c>
      <c r="R3183">
        <v>67.109800000000007</v>
      </c>
      <c r="S3183">
        <v>16.354800000000001</v>
      </c>
      <c r="T3183">
        <v>17.1724</v>
      </c>
      <c r="U3183">
        <v>88.199700000000007</v>
      </c>
      <c r="V3183">
        <v>12.7356</v>
      </c>
      <c r="W3183">
        <v>44.962899999999998</v>
      </c>
      <c r="X3183">
        <v>45.134099999999997</v>
      </c>
      <c r="Y3183">
        <v>155.6722</v>
      </c>
      <c r="Z3183">
        <v>16.415299999999998</v>
      </c>
      <c r="AA3183">
        <v>27.66</v>
      </c>
      <c r="AB3183">
        <v>50.423400000000001</v>
      </c>
      <c r="AC3183">
        <v>29.877500000000001</v>
      </c>
      <c r="AD3183">
        <v>31.6615</v>
      </c>
      <c r="AE3183">
        <v>66.446600000000004</v>
      </c>
      <c r="AF3183">
        <v>32.671500000000002</v>
      </c>
      <c r="AG3183">
        <v>21.541699999999999</v>
      </c>
      <c r="AH3183">
        <v>36.142600000000002</v>
      </c>
      <c r="AI3183">
        <v>18.073799999999999</v>
      </c>
      <c r="AJ3183">
        <v>50.4664</v>
      </c>
      <c r="AK3183" t="e">
        <v>#N/A</v>
      </c>
      <c r="AL3183">
        <v>51.006999999999998</v>
      </c>
      <c r="AM3183">
        <v>42.372700000000002</v>
      </c>
      <c r="AN3183">
        <v>57.996899999999997</v>
      </c>
      <c r="AO3183">
        <v>32.376600000000003</v>
      </c>
      <c r="AP3183">
        <v>26.110399999999998</v>
      </c>
      <c r="AQ3183">
        <v>54.576099999999997</v>
      </c>
      <c r="AR3183">
        <v>39.218299999999999</v>
      </c>
    </row>
    <row r="3184" spans="1:44" x14ac:dyDescent="0.25">
      <c r="A3184" s="1">
        <v>41184</v>
      </c>
      <c r="B3184">
        <v>68.738900000000001</v>
      </c>
      <c r="C3184">
        <v>6.6895300000000004</v>
      </c>
      <c r="D3184">
        <v>23.5154</v>
      </c>
      <c r="E3184">
        <v>43.094099999999997</v>
      </c>
      <c r="F3184">
        <v>25.524999999999999</v>
      </c>
      <c r="G3184">
        <v>69.863</v>
      </c>
      <c r="H3184">
        <v>29.3</v>
      </c>
      <c r="I3184">
        <v>6.8098700000000001</v>
      </c>
      <c r="J3184">
        <v>51.235100000000003</v>
      </c>
      <c r="K3184">
        <v>62.338799999999999</v>
      </c>
      <c r="L3184">
        <v>84.630700000000004</v>
      </c>
      <c r="M3184">
        <v>13.765000000000001</v>
      </c>
      <c r="N3184">
        <v>25.6601</v>
      </c>
      <c r="O3184">
        <v>27.817399999999999</v>
      </c>
      <c r="P3184">
        <v>35.889400000000002</v>
      </c>
      <c r="Q3184">
        <v>0.16</v>
      </c>
      <c r="R3184">
        <v>66.776499999999999</v>
      </c>
      <c r="S3184">
        <v>16.273499999999999</v>
      </c>
      <c r="T3184">
        <v>17.539000000000001</v>
      </c>
      <c r="U3184">
        <v>88.131299999999996</v>
      </c>
      <c r="V3184">
        <v>12.624499999999999</v>
      </c>
      <c r="W3184">
        <v>44.600999999999999</v>
      </c>
      <c r="X3184">
        <v>45.429600000000001</v>
      </c>
      <c r="Y3184">
        <v>154.56989999999999</v>
      </c>
      <c r="Z3184">
        <v>16.408999999999999</v>
      </c>
      <c r="AA3184">
        <v>27.35</v>
      </c>
      <c r="AB3184">
        <v>50.093200000000003</v>
      </c>
      <c r="AC3184">
        <v>29.718800000000002</v>
      </c>
      <c r="AD3184">
        <v>32.743000000000002</v>
      </c>
      <c r="AE3184">
        <v>65.411699999999996</v>
      </c>
      <c r="AF3184">
        <v>32.7211</v>
      </c>
      <c r="AG3184">
        <v>21.577100000000002</v>
      </c>
      <c r="AH3184">
        <v>35.7684</v>
      </c>
      <c r="AI3184">
        <v>18.0609</v>
      </c>
      <c r="AJ3184">
        <v>49.7819</v>
      </c>
      <c r="AK3184" t="e">
        <v>#N/A</v>
      </c>
      <c r="AL3184">
        <v>50.525799999999997</v>
      </c>
      <c r="AM3184">
        <v>42.453099999999999</v>
      </c>
      <c r="AN3184">
        <v>57.788699999999999</v>
      </c>
      <c r="AO3184">
        <v>32.279000000000003</v>
      </c>
      <c r="AP3184">
        <v>25.8645</v>
      </c>
      <c r="AQ3184">
        <v>54.132199999999997</v>
      </c>
      <c r="AR3184">
        <v>38.734999999999999</v>
      </c>
    </row>
    <row r="3185" spans="1:44" x14ac:dyDescent="0.25">
      <c r="A3185" s="1">
        <v>41185</v>
      </c>
      <c r="B3185">
        <v>69.054100000000005</v>
      </c>
      <c r="C3185">
        <v>6.6500399999999997</v>
      </c>
      <c r="D3185">
        <v>23.7864</v>
      </c>
      <c r="E3185">
        <v>43.464100000000002</v>
      </c>
      <c r="F3185">
        <v>26.141999999999999</v>
      </c>
      <c r="G3185">
        <v>71.077200000000005</v>
      </c>
      <c r="H3185">
        <v>29.38</v>
      </c>
      <c r="I3185">
        <v>6.9611299999999998</v>
      </c>
      <c r="J3185">
        <v>51.582000000000001</v>
      </c>
      <c r="K3185">
        <v>62.325499999999998</v>
      </c>
      <c r="L3185">
        <v>83.492800000000003</v>
      </c>
      <c r="M3185">
        <v>13.836600000000001</v>
      </c>
      <c r="N3185">
        <v>26.330200000000001</v>
      </c>
      <c r="O3185">
        <v>27.800699999999999</v>
      </c>
      <c r="P3185">
        <v>35.918100000000003</v>
      </c>
      <c r="Q3185">
        <v>0.17</v>
      </c>
      <c r="R3185">
        <v>66.8964</v>
      </c>
      <c r="S3185">
        <v>16.392099999999999</v>
      </c>
      <c r="T3185">
        <v>18.101199999999999</v>
      </c>
      <c r="U3185">
        <v>88.805999999999997</v>
      </c>
      <c r="V3185">
        <v>11.0106</v>
      </c>
      <c r="W3185">
        <v>45.7577</v>
      </c>
      <c r="X3185">
        <v>45.158200000000001</v>
      </c>
      <c r="Y3185">
        <v>155.376</v>
      </c>
      <c r="Z3185">
        <v>16.2334</v>
      </c>
      <c r="AA3185">
        <v>27.26</v>
      </c>
      <c r="AB3185">
        <v>50.223300000000002</v>
      </c>
      <c r="AC3185">
        <v>29.904199999999999</v>
      </c>
      <c r="AD3185">
        <v>32.743000000000002</v>
      </c>
      <c r="AE3185">
        <v>65.125399999999999</v>
      </c>
      <c r="AF3185">
        <v>33.0105</v>
      </c>
      <c r="AG3185">
        <v>21.766300000000001</v>
      </c>
      <c r="AH3185">
        <v>35.406300000000002</v>
      </c>
      <c r="AI3185">
        <v>18.241399999999999</v>
      </c>
      <c r="AJ3185">
        <v>50.157699999999998</v>
      </c>
      <c r="AK3185" t="e">
        <v>#N/A</v>
      </c>
      <c r="AL3185">
        <v>50.856000000000002</v>
      </c>
      <c r="AM3185">
        <v>42.5837</v>
      </c>
      <c r="AN3185">
        <v>58.0306</v>
      </c>
      <c r="AO3185">
        <v>32.640300000000003</v>
      </c>
      <c r="AP3185">
        <v>26.396899999999999</v>
      </c>
      <c r="AQ3185">
        <v>54.572200000000002</v>
      </c>
      <c r="AR3185">
        <v>39.436900000000001</v>
      </c>
    </row>
    <row r="3186" spans="1:44" x14ac:dyDescent="0.25">
      <c r="A3186" s="1">
        <v>41186</v>
      </c>
      <c r="B3186">
        <v>69.2804</v>
      </c>
      <c r="C3186">
        <v>6.8447300000000002</v>
      </c>
      <c r="D3186">
        <v>23.665199999999999</v>
      </c>
      <c r="E3186">
        <v>44.0383</v>
      </c>
      <c r="F3186">
        <v>26.610499999999998</v>
      </c>
      <c r="G3186">
        <v>70.328800000000001</v>
      </c>
      <c r="H3186">
        <v>29.46</v>
      </c>
      <c r="I3186">
        <v>7.16425</v>
      </c>
      <c r="J3186">
        <v>51.453600000000002</v>
      </c>
      <c r="K3186">
        <v>62.594499999999996</v>
      </c>
      <c r="L3186">
        <v>83.913200000000003</v>
      </c>
      <c r="M3186">
        <v>13.760899999999999</v>
      </c>
      <c r="N3186">
        <v>26.928000000000001</v>
      </c>
      <c r="O3186">
        <v>27.765000000000001</v>
      </c>
      <c r="P3186">
        <v>36.012099999999997</v>
      </c>
      <c r="Q3186">
        <v>0.18</v>
      </c>
      <c r="R3186">
        <v>67.031700000000001</v>
      </c>
      <c r="S3186">
        <v>16.3611</v>
      </c>
      <c r="T3186">
        <v>18.227900000000002</v>
      </c>
      <c r="U3186">
        <v>89.977000000000004</v>
      </c>
      <c r="V3186">
        <v>10.992599999999999</v>
      </c>
      <c r="W3186">
        <v>45.569499999999998</v>
      </c>
      <c r="X3186">
        <v>45.223100000000002</v>
      </c>
      <c r="Y3186">
        <v>154.72380000000001</v>
      </c>
      <c r="Z3186">
        <v>16.113499999999998</v>
      </c>
      <c r="AA3186">
        <v>27.41</v>
      </c>
      <c r="AB3186">
        <v>50.236800000000002</v>
      </c>
      <c r="AC3186">
        <v>30.495699999999999</v>
      </c>
      <c r="AD3186">
        <v>32.743000000000002</v>
      </c>
      <c r="AE3186">
        <v>65.377499999999998</v>
      </c>
      <c r="AF3186">
        <v>33.134999999999998</v>
      </c>
      <c r="AG3186">
        <v>21.8108</v>
      </c>
      <c r="AH3186">
        <v>36.063899999999997</v>
      </c>
      <c r="AI3186">
        <v>18.1967</v>
      </c>
      <c r="AJ3186">
        <v>50.127499999999998</v>
      </c>
      <c r="AK3186" t="e">
        <v>#N/A</v>
      </c>
      <c r="AL3186">
        <v>50.869700000000002</v>
      </c>
      <c r="AM3186">
        <v>43.257300000000001</v>
      </c>
      <c r="AN3186">
        <v>57.797899999999998</v>
      </c>
      <c r="AO3186">
        <v>33.210500000000003</v>
      </c>
      <c r="AP3186">
        <v>26.519500000000001</v>
      </c>
      <c r="AQ3186">
        <v>54.755200000000002</v>
      </c>
      <c r="AR3186">
        <v>39.413699999999999</v>
      </c>
    </row>
    <row r="3187" spans="1:44" x14ac:dyDescent="0.25">
      <c r="A3187" s="1">
        <v>41187</v>
      </c>
      <c r="B3187">
        <v>69.396000000000001</v>
      </c>
      <c r="C3187">
        <v>6.8329000000000004</v>
      </c>
      <c r="D3187">
        <v>23.572399999999998</v>
      </c>
      <c r="E3187">
        <v>44.008299999999998</v>
      </c>
      <c r="F3187">
        <v>26.718499999999999</v>
      </c>
      <c r="G3187">
        <v>68.56</v>
      </c>
      <c r="H3187">
        <v>29.15</v>
      </c>
      <c r="I3187">
        <v>7.0679100000000004</v>
      </c>
      <c r="J3187">
        <v>51.947899999999997</v>
      </c>
      <c r="K3187">
        <v>61.964599999999997</v>
      </c>
      <c r="L3187">
        <v>83.833799999999997</v>
      </c>
      <c r="M3187">
        <v>13.6815</v>
      </c>
      <c r="N3187">
        <v>26.676500000000001</v>
      </c>
      <c r="O3187">
        <v>27.836500000000001</v>
      </c>
      <c r="P3187">
        <v>36.3035</v>
      </c>
      <c r="Q3187">
        <v>0.17699999999999999</v>
      </c>
      <c r="R3187">
        <v>67.0077</v>
      </c>
      <c r="S3187">
        <v>16.4177</v>
      </c>
      <c r="T3187">
        <v>18.2668</v>
      </c>
      <c r="U3187">
        <v>89.183000000000007</v>
      </c>
      <c r="V3187">
        <v>10.7956</v>
      </c>
      <c r="W3187">
        <v>46.464100000000002</v>
      </c>
      <c r="X3187">
        <v>45.163400000000003</v>
      </c>
      <c r="Y3187">
        <v>154.26339999999999</v>
      </c>
      <c r="Z3187">
        <v>16.203900000000001</v>
      </c>
      <c r="AA3187">
        <v>27.94</v>
      </c>
      <c r="AB3187">
        <v>50.314300000000003</v>
      </c>
      <c r="AC3187">
        <v>30.296199999999999</v>
      </c>
      <c r="AD3187">
        <v>33.8245</v>
      </c>
      <c r="AE3187">
        <v>65.099599999999995</v>
      </c>
      <c r="AF3187">
        <v>33.119500000000002</v>
      </c>
      <c r="AG3187">
        <v>21.594999999999999</v>
      </c>
      <c r="AH3187">
        <v>35.671500000000002</v>
      </c>
      <c r="AI3187">
        <v>18.2468</v>
      </c>
      <c r="AJ3187">
        <v>50.110700000000001</v>
      </c>
      <c r="AK3187" t="e">
        <v>#N/A</v>
      </c>
      <c r="AL3187">
        <v>50.875</v>
      </c>
      <c r="AM3187">
        <v>42.463299999999997</v>
      </c>
      <c r="AN3187">
        <v>57.556600000000003</v>
      </c>
      <c r="AO3187">
        <v>33.210299999999997</v>
      </c>
      <c r="AP3187">
        <v>26.527000000000001</v>
      </c>
      <c r="AQ3187">
        <v>54.839700000000001</v>
      </c>
      <c r="AR3187">
        <v>39.512700000000002</v>
      </c>
    </row>
    <row r="3188" spans="1:44" x14ac:dyDescent="0.25">
      <c r="A3188" s="1">
        <v>41190</v>
      </c>
      <c r="B3188">
        <v>69.932199999999995</v>
      </c>
      <c r="C3188">
        <v>6.8787399999999996</v>
      </c>
      <c r="D3188">
        <v>23.638500000000001</v>
      </c>
      <c r="E3188">
        <v>44.3538</v>
      </c>
      <c r="F3188">
        <v>27.319099999999999</v>
      </c>
      <c r="G3188">
        <v>67.272800000000004</v>
      </c>
      <c r="H3188">
        <v>29.1</v>
      </c>
      <c r="I3188">
        <v>7.0614999999999997</v>
      </c>
      <c r="J3188">
        <v>51.889099999999999</v>
      </c>
      <c r="K3188">
        <v>62.182200000000002</v>
      </c>
      <c r="L3188">
        <v>84.204400000000007</v>
      </c>
      <c r="M3188">
        <v>13.757099999999999</v>
      </c>
      <c r="N3188">
        <v>26.774899999999999</v>
      </c>
      <c r="O3188">
        <v>27.931000000000001</v>
      </c>
      <c r="P3188">
        <v>36.361600000000003</v>
      </c>
      <c r="Q3188">
        <v>0.17499999999999999</v>
      </c>
      <c r="R3188">
        <v>67.329599999999999</v>
      </c>
      <c r="S3188">
        <v>16.3309</v>
      </c>
      <c r="T3188">
        <v>18.158899999999999</v>
      </c>
      <c r="U3188">
        <v>89.598399999999998</v>
      </c>
      <c r="V3188">
        <v>10.633699999999999</v>
      </c>
      <c r="W3188">
        <v>45.648099999999999</v>
      </c>
      <c r="X3188">
        <v>45.206000000000003</v>
      </c>
      <c r="Y3188">
        <v>154.22120000000001</v>
      </c>
      <c r="Z3188">
        <v>16.137</v>
      </c>
      <c r="AA3188">
        <v>27.62</v>
      </c>
      <c r="AB3188">
        <v>50.332900000000002</v>
      </c>
      <c r="AC3188">
        <v>30.3626</v>
      </c>
      <c r="AD3188">
        <v>33.240099999999998</v>
      </c>
      <c r="AE3188">
        <v>65.708200000000005</v>
      </c>
      <c r="AF3188">
        <v>33.275100000000002</v>
      </c>
      <c r="AG3188">
        <v>21.6175</v>
      </c>
      <c r="AH3188">
        <v>35.706099999999999</v>
      </c>
      <c r="AI3188">
        <v>18.222799999999999</v>
      </c>
      <c r="AJ3188">
        <v>49.898099999999999</v>
      </c>
      <c r="AK3188" t="e">
        <v>#N/A</v>
      </c>
      <c r="AL3188">
        <v>51.033099999999997</v>
      </c>
      <c r="AM3188">
        <v>42.958100000000002</v>
      </c>
      <c r="AN3188">
        <v>57.649000000000001</v>
      </c>
      <c r="AO3188">
        <v>32.983199999999997</v>
      </c>
      <c r="AP3188">
        <v>26.322900000000001</v>
      </c>
      <c r="AQ3188">
        <v>55.113799999999998</v>
      </c>
      <c r="AR3188">
        <v>39.1678</v>
      </c>
    </row>
    <row r="3189" spans="1:44" x14ac:dyDescent="0.25">
      <c r="A3189" s="1">
        <v>41191</v>
      </c>
      <c r="B3189">
        <v>68.910200000000003</v>
      </c>
      <c r="C3189">
        <v>6.8890000000000002</v>
      </c>
      <c r="D3189">
        <v>23.327500000000001</v>
      </c>
      <c r="E3189">
        <v>43.933399999999999</v>
      </c>
      <c r="F3189">
        <v>26.987100000000002</v>
      </c>
      <c r="G3189">
        <v>67.054100000000005</v>
      </c>
      <c r="H3189">
        <v>28.95</v>
      </c>
      <c r="I3189">
        <v>7.0109199999999996</v>
      </c>
      <c r="J3189">
        <v>51.960500000000003</v>
      </c>
      <c r="K3189">
        <v>61.703899999999997</v>
      </c>
      <c r="L3189">
        <v>84.050700000000006</v>
      </c>
      <c r="M3189">
        <v>13.6896</v>
      </c>
      <c r="N3189">
        <v>26.646599999999999</v>
      </c>
      <c r="O3189">
        <v>27.927299999999999</v>
      </c>
      <c r="P3189">
        <v>35.825699999999998</v>
      </c>
      <c r="Q3189">
        <v>0.17399999999999999</v>
      </c>
      <c r="R3189">
        <v>66.9559</v>
      </c>
      <c r="S3189">
        <v>16.1233</v>
      </c>
      <c r="T3189">
        <v>18.018000000000001</v>
      </c>
      <c r="U3189">
        <v>89.760499999999993</v>
      </c>
      <c r="V3189">
        <v>10.5716</v>
      </c>
      <c r="W3189">
        <v>44.979399999999998</v>
      </c>
      <c r="X3189">
        <v>44.780700000000003</v>
      </c>
      <c r="Y3189">
        <v>152.93520000000001</v>
      </c>
      <c r="Z3189">
        <v>15.7058</v>
      </c>
      <c r="AA3189">
        <v>28.04</v>
      </c>
      <c r="AB3189">
        <v>49.605499999999999</v>
      </c>
      <c r="AC3189">
        <v>30.170200000000001</v>
      </c>
      <c r="AD3189">
        <v>33.5456</v>
      </c>
      <c r="AE3189">
        <v>66.142899999999997</v>
      </c>
      <c r="AF3189">
        <v>33.165799999999997</v>
      </c>
      <c r="AG3189">
        <v>21.262799999999999</v>
      </c>
      <c r="AH3189">
        <v>35.528100000000002</v>
      </c>
      <c r="AI3189">
        <v>18.165199999999999</v>
      </c>
      <c r="AJ3189">
        <v>49.628500000000003</v>
      </c>
      <c r="AK3189" t="e">
        <v>#N/A</v>
      </c>
      <c r="AL3189">
        <v>50.891300000000001</v>
      </c>
      <c r="AM3189">
        <v>42.877600000000001</v>
      </c>
      <c r="AN3189">
        <v>56.905999999999999</v>
      </c>
      <c r="AO3189">
        <v>32.67</v>
      </c>
      <c r="AP3189">
        <v>25.959099999999999</v>
      </c>
      <c r="AQ3189">
        <v>54.321800000000003</v>
      </c>
      <c r="AR3189">
        <v>38.568899999999999</v>
      </c>
    </row>
    <row r="3190" spans="1:44" x14ac:dyDescent="0.25">
      <c r="A3190" s="1">
        <v>41192</v>
      </c>
      <c r="B3190">
        <v>68.765900000000002</v>
      </c>
      <c r="C3190">
        <v>6.6046899999999997</v>
      </c>
      <c r="D3190">
        <v>23.317399999999999</v>
      </c>
      <c r="E3190">
        <v>43.946800000000003</v>
      </c>
      <c r="F3190">
        <v>27.151700000000002</v>
      </c>
      <c r="G3190">
        <v>67.923299999999998</v>
      </c>
      <c r="H3190">
        <v>28.69</v>
      </c>
      <c r="I3190">
        <v>7.0457299999999998</v>
      </c>
      <c r="J3190">
        <v>51.9968</v>
      </c>
      <c r="K3190">
        <v>60.846800000000002</v>
      </c>
      <c r="L3190">
        <v>80.934100000000001</v>
      </c>
      <c r="M3190">
        <v>13.398999999999999</v>
      </c>
      <c r="N3190">
        <v>27.1968</v>
      </c>
      <c r="O3190">
        <v>27.723800000000001</v>
      </c>
      <c r="P3190">
        <v>35.7271</v>
      </c>
      <c r="Q3190">
        <v>0.17</v>
      </c>
      <c r="R3190">
        <v>66.484999999999999</v>
      </c>
      <c r="S3190">
        <v>16.067299999999999</v>
      </c>
      <c r="T3190">
        <v>18.003499999999999</v>
      </c>
      <c r="U3190">
        <v>90.545500000000004</v>
      </c>
      <c r="V3190">
        <v>10.483599999999999</v>
      </c>
      <c r="W3190">
        <v>44.305399999999999</v>
      </c>
      <c r="X3190">
        <v>44.676699999999997</v>
      </c>
      <c r="Y3190">
        <v>152.09110000000001</v>
      </c>
      <c r="Z3190">
        <v>15.6829</v>
      </c>
      <c r="AA3190">
        <v>27.78</v>
      </c>
      <c r="AB3190">
        <v>49.7134</v>
      </c>
      <c r="AC3190">
        <v>30.605799999999999</v>
      </c>
      <c r="AD3190">
        <v>33.245899999999999</v>
      </c>
      <c r="AE3190">
        <v>66.680599999999998</v>
      </c>
      <c r="AF3190">
        <v>32.918999999999997</v>
      </c>
      <c r="AG3190">
        <v>21.1495</v>
      </c>
      <c r="AH3190">
        <v>35.606299999999997</v>
      </c>
      <c r="AI3190">
        <v>18.147200000000002</v>
      </c>
      <c r="AJ3190">
        <v>49.468400000000003</v>
      </c>
      <c r="AK3190" t="e">
        <v>#N/A</v>
      </c>
      <c r="AL3190">
        <v>51.203000000000003</v>
      </c>
      <c r="AM3190">
        <v>42.820599999999999</v>
      </c>
      <c r="AN3190">
        <v>56.219700000000003</v>
      </c>
      <c r="AO3190">
        <v>32.597299999999997</v>
      </c>
      <c r="AP3190">
        <v>26.217700000000001</v>
      </c>
      <c r="AQ3190">
        <v>55.533999999999999</v>
      </c>
      <c r="AR3190">
        <v>38.534799999999997</v>
      </c>
    </row>
    <row r="3191" spans="1:44" x14ac:dyDescent="0.25">
      <c r="A3191" s="1">
        <v>41193</v>
      </c>
      <c r="B3191">
        <v>68.280500000000004</v>
      </c>
      <c r="C3191">
        <v>6.6352799999999998</v>
      </c>
      <c r="D3191">
        <v>22.825500000000002</v>
      </c>
      <c r="E3191">
        <v>44.226399999999998</v>
      </c>
      <c r="F3191">
        <v>27.235800000000001</v>
      </c>
      <c r="G3191">
        <v>66.416300000000007</v>
      </c>
      <c r="H3191">
        <v>28.14</v>
      </c>
      <c r="I3191">
        <v>7.1291500000000001</v>
      </c>
      <c r="J3191">
        <v>52.241500000000002</v>
      </c>
      <c r="K3191">
        <v>60.483899999999998</v>
      </c>
      <c r="L3191">
        <v>81.1905</v>
      </c>
      <c r="M3191">
        <v>13.3324</v>
      </c>
      <c r="N3191">
        <v>27.429099999999998</v>
      </c>
      <c r="O3191">
        <v>27.676200000000001</v>
      </c>
      <c r="P3191">
        <v>35.400300000000001</v>
      </c>
      <c r="Q3191">
        <v>0.16800000000000001</v>
      </c>
      <c r="R3191">
        <v>66.437700000000007</v>
      </c>
      <c r="S3191">
        <v>16.0884</v>
      </c>
      <c r="T3191">
        <v>18.2818</v>
      </c>
      <c r="U3191">
        <v>91.779200000000003</v>
      </c>
      <c r="V3191">
        <v>10.511699999999999</v>
      </c>
      <c r="W3191">
        <v>43.665700000000001</v>
      </c>
      <c r="X3191">
        <v>44.613399999999999</v>
      </c>
      <c r="Y3191">
        <v>151.7054</v>
      </c>
      <c r="Z3191">
        <v>15.590199999999999</v>
      </c>
      <c r="AA3191">
        <v>28.36</v>
      </c>
      <c r="AB3191">
        <v>49.42</v>
      </c>
      <c r="AC3191">
        <v>30.778300000000002</v>
      </c>
      <c r="AD3191">
        <v>33.25</v>
      </c>
      <c r="AE3191">
        <v>66.502099999999999</v>
      </c>
      <c r="AF3191">
        <v>32.737099999999998</v>
      </c>
      <c r="AG3191">
        <v>21.080100000000002</v>
      </c>
      <c r="AH3191">
        <v>35.782800000000002</v>
      </c>
      <c r="AI3191">
        <v>18.0776</v>
      </c>
      <c r="AJ3191">
        <v>49.255899999999997</v>
      </c>
      <c r="AK3191" t="e">
        <v>#N/A</v>
      </c>
      <c r="AL3191">
        <v>50.911299999999997</v>
      </c>
      <c r="AM3191">
        <v>43.136000000000003</v>
      </c>
      <c r="AN3191">
        <v>56.115600000000001</v>
      </c>
      <c r="AO3191">
        <v>32.112000000000002</v>
      </c>
      <c r="AP3191">
        <v>26.469200000000001</v>
      </c>
      <c r="AQ3191">
        <v>55.108199999999997</v>
      </c>
      <c r="AR3191">
        <v>37.795000000000002</v>
      </c>
    </row>
    <row r="3192" spans="1:44" x14ac:dyDescent="0.25">
      <c r="A3192" s="1">
        <v>41194</v>
      </c>
      <c r="B3192">
        <v>67.9482</v>
      </c>
      <c r="C3192">
        <v>6.5484</v>
      </c>
      <c r="D3192">
        <v>23.018999999999998</v>
      </c>
      <c r="E3192">
        <v>43.612099999999998</v>
      </c>
      <c r="F3192">
        <v>26.959299999999999</v>
      </c>
      <c r="G3192">
        <v>66.319999999999993</v>
      </c>
      <c r="H3192">
        <v>27.6</v>
      </c>
      <c r="I3192">
        <v>6.9333200000000001</v>
      </c>
      <c r="J3192">
        <v>52.781300000000002</v>
      </c>
      <c r="K3192">
        <v>60.219700000000003</v>
      </c>
      <c r="L3192">
        <v>80.156899999999993</v>
      </c>
      <c r="M3192">
        <v>13.3843</v>
      </c>
      <c r="N3192">
        <v>26.727</v>
      </c>
      <c r="O3192">
        <v>27.652000000000001</v>
      </c>
      <c r="P3192">
        <v>35.193300000000001</v>
      </c>
      <c r="Q3192">
        <v>0.17399999999999999</v>
      </c>
      <c r="R3192">
        <v>66.069699999999997</v>
      </c>
      <c r="S3192">
        <v>16.002600000000001</v>
      </c>
      <c r="T3192">
        <v>18.046099999999999</v>
      </c>
      <c r="U3192">
        <v>90.07</v>
      </c>
      <c r="V3192">
        <v>10.587199999999999</v>
      </c>
      <c r="W3192">
        <v>43.896099999999997</v>
      </c>
      <c r="X3192">
        <v>44.368200000000002</v>
      </c>
      <c r="Y3192">
        <v>152.59520000000001</v>
      </c>
      <c r="Z3192">
        <v>15.384600000000001</v>
      </c>
      <c r="AA3192">
        <v>28.13</v>
      </c>
      <c r="AB3192">
        <v>49.221899999999998</v>
      </c>
      <c r="AC3192">
        <v>30.305399999999999</v>
      </c>
      <c r="AD3192">
        <v>33.572899999999997</v>
      </c>
      <c r="AE3192">
        <v>66.343100000000007</v>
      </c>
      <c r="AF3192">
        <v>32.727800000000002</v>
      </c>
      <c r="AG3192">
        <v>21.1769</v>
      </c>
      <c r="AH3192">
        <v>35.459000000000003</v>
      </c>
      <c r="AI3192">
        <v>18.005199999999999</v>
      </c>
      <c r="AJ3192">
        <v>49.015099999999997</v>
      </c>
      <c r="AK3192" t="e">
        <v>#N/A</v>
      </c>
      <c r="AL3192">
        <v>50.384599999999999</v>
      </c>
      <c r="AM3192">
        <v>42.523400000000002</v>
      </c>
      <c r="AN3192">
        <v>55.8245</v>
      </c>
      <c r="AO3192">
        <v>31.572900000000001</v>
      </c>
      <c r="AP3192">
        <v>26.376300000000001</v>
      </c>
      <c r="AQ3192">
        <v>55.4726</v>
      </c>
      <c r="AR3192">
        <v>37.830399999999997</v>
      </c>
    </row>
    <row r="3193" spans="1:44" x14ac:dyDescent="0.25">
      <c r="A3193" s="1">
        <v>41197</v>
      </c>
      <c r="B3193">
        <v>67.972200000000001</v>
      </c>
      <c r="C3193">
        <v>6.6307900000000002</v>
      </c>
      <c r="D3193">
        <v>23.0519</v>
      </c>
      <c r="E3193">
        <v>43.3827</v>
      </c>
      <c r="F3193">
        <v>27.588200000000001</v>
      </c>
      <c r="G3193">
        <v>66.846199999999996</v>
      </c>
      <c r="H3193">
        <v>27.14</v>
      </c>
      <c r="I3193">
        <v>7.1760799999999998</v>
      </c>
      <c r="J3193">
        <v>53.071100000000001</v>
      </c>
      <c r="K3193">
        <v>60.207700000000003</v>
      </c>
      <c r="L3193">
        <v>80.687100000000001</v>
      </c>
      <c r="M3193">
        <v>13.4887</v>
      </c>
      <c r="N3193">
        <v>28.1938</v>
      </c>
      <c r="O3193">
        <v>27.577500000000001</v>
      </c>
      <c r="P3193">
        <v>35.421799999999998</v>
      </c>
      <c r="Q3193">
        <v>0.20300000000000001</v>
      </c>
      <c r="R3193">
        <v>66.412999999999997</v>
      </c>
      <c r="S3193">
        <v>16.115200000000002</v>
      </c>
      <c r="T3193">
        <v>18.074200000000001</v>
      </c>
      <c r="U3193">
        <v>93.284899999999993</v>
      </c>
      <c r="V3193">
        <v>10.6304</v>
      </c>
      <c r="W3193">
        <v>44.695999999999998</v>
      </c>
      <c r="X3193">
        <v>44.843800000000002</v>
      </c>
      <c r="Y3193">
        <v>153.41319999999999</v>
      </c>
      <c r="Z3193">
        <v>15.5623</v>
      </c>
      <c r="AA3193">
        <v>27.83</v>
      </c>
      <c r="AB3193">
        <v>49.674199999999999</v>
      </c>
      <c r="AC3193">
        <v>30.856400000000001</v>
      </c>
      <c r="AD3193">
        <v>33.470500000000001</v>
      </c>
      <c r="AE3193">
        <v>67.047899999999998</v>
      </c>
      <c r="AF3193">
        <v>33.421100000000003</v>
      </c>
      <c r="AG3193">
        <v>21.400099999999998</v>
      </c>
      <c r="AH3193">
        <v>35.903199999999998</v>
      </c>
      <c r="AI3193">
        <v>18.3263</v>
      </c>
      <c r="AJ3193">
        <v>49.566800000000001</v>
      </c>
      <c r="AK3193" t="e">
        <v>#N/A</v>
      </c>
      <c r="AL3193">
        <v>51.165199999999999</v>
      </c>
      <c r="AM3193">
        <v>42.832999999999998</v>
      </c>
      <c r="AN3193">
        <v>55.959899999999998</v>
      </c>
      <c r="AO3193">
        <v>31.485499999999998</v>
      </c>
      <c r="AP3193">
        <v>26.520299999999999</v>
      </c>
      <c r="AQ3193">
        <v>56.448700000000002</v>
      </c>
      <c r="AR3193">
        <v>37.9771</v>
      </c>
    </row>
    <row r="3194" spans="1:44" x14ac:dyDescent="0.25">
      <c r="A3194" s="1">
        <v>41198</v>
      </c>
      <c r="B3194">
        <v>68.630200000000002</v>
      </c>
      <c r="C3194">
        <v>6.69754</v>
      </c>
      <c r="D3194">
        <v>22.9816</v>
      </c>
      <c r="E3194">
        <v>43.912300000000002</v>
      </c>
      <c r="F3194">
        <v>27.474900000000002</v>
      </c>
      <c r="G3194">
        <v>68.035899999999998</v>
      </c>
      <c r="H3194">
        <v>27.11</v>
      </c>
      <c r="I3194">
        <v>7.1499499999999996</v>
      </c>
      <c r="J3194">
        <v>53.664299999999997</v>
      </c>
      <c r="K3194">
        <v>61.415799999999997</v>
      </c>
      <c r="L3194">
        <v>81.126300000000001</v>
      </c>
      <c r="M3194">
        <v>13.63</v>
      </c>
      <c r="N3194">
        <v>28.482900000000001</v>
      </c>
      <c r="O3194">
        <v>27.253699999999998</v>
      </c>
      <c r="P3194">
        <v>35.742699999999999</v>
      </c>
      <c r="Q3194">
        <v>0.18099999999999999</v>
      </c>
      <c r="R3194">
        <v>66.659000000000006</v>
      </c>
      <c r="S3194">
        <v>16.022600000000001</v>
      </c>
      <c r="T3194">
        <v>18.197900000000001</v>
      </c>
      <c r="U3194">
        <v>91.795100000000005</v>
      </c>
      <c r="V3194">
        <v>10.6424</v>
      </c>
      <c r="W3194">
        <v>44.592799999999997</v>
      </c>
      <c r="X3194">
        <v>45.076900000000002</v>
      </c>
      <c r="Y3194">
        <v>154.04249999999999</v>
      </c>
      <c r="Z3194">
        <v>15.914300000000001</v>
      </c>
      <c r="AA3194">
        <v>28.3</v>
      </c>
      <c r="AB3194">
        <v>50.072600000000001</v>
      </c>
      <c r="AC3194">
        <v>31.004799999999999</v>
      </c>
      <c r="AD3194">
        <v>33.483600000000003</v>
      </c>
      <c r="AE3194">
        <v>67.083100000000002</v>
      </c>
      <c r="AF3194">
        <v>33.642600000000002</v>
      </c>
      <c r="AG3194">
        <v>21.262599999999999</v>
      </c>
      <c r="AH3194">
        <v>36.305399999999999</v>
      </c>
      <c r="AI3194">
        <v>18.384899999999998</v>
      </c>
      <c r="AJ3194">
        <v>49.489899999999999</v>
      </c>
      <c r="AK3194" t="e">
        <v>#N/A</v>
      </c>
      <c r="AL3194">
        <v>51.381300000000003</v>
      </c>
      <c r="AM3194">
        <v>42.134999999999998</v>
      </c>
      <c r="AN3194">
        <v>56.697600000000001</v>
      </c>
      <c r="AO3194">
        <v>31.009</v>
      </c>
      <c r="AP3194">
        <v>26.607199999999999</v>
      </c>
      <c r="AQ3194">
        <v>55.949599999999997</v>
      </c>
      <c r="AR3194">
        <v>38.093299999999999</v>
      </c>
    </row>
    <row r="3195" spans="1:44" x14ac:dyDescent="0.25">
      <c r="A3195" s="1">
        <v>41199</v>
      </c>
      <c r="B3195">
        <v>68.663200000000003</v>
      </c>
      <c r="C3195">
        <v>6.8385699999999998</v>
      </c>
      <c r="D3195">
        <v>23.0168</v>
      </c>
      <c r="E3195">
        <v>44.215699999999998</v>
      </c>
      <c r="F3195">
        <v>27.703299999999999</v>
      </c>
      <c r="G3195">
        <v>67.113</v>
      </c>
      <c r="H3195">
        <v>27.15</v>
      </c>
      <c r="I3195">
        <v>7.0945400000000003</v>
      </c>
      <c r="J3195">
        <v>53.470500000000001</v>
      </c>
      <c r="K3195">
        <v>62.269799999999996</v>
      </c>
      <c r="L3195">
        <v>81.439400000000006</v>
      </c>
      <c r="M3195">
        <v>13.447100000000001</v>
      </c>
      <c r="N3195">
        <v>29.2194</v>
      </c>
      <c r="O3195">
        <v>26.985399999999998</v>
      </c>
      <c r="P3195">
        <v>35.619700000000002</v>
      </c>
      <c r="Q3195">
        <v>0.16900000000000001</v>
      </c>
      <c r="R3195">
        <v>67.0077</v>
      </c>
      <c r="S3195">
        <v>16.122199999999999</v>
      </c>
      <c r="T3195">
        <v>18.292300000000001</v>
      </c>
      <c r="U3195">
        <v>92.536600000000007</v>
      </c>
      <c r="V3195">
        <v>10.6912</v>
      </c>
      <c r="W3195">
        <v>44.727499999999999</v>
      </c>
      <c r="X3195">
        <v>45.092300000000002</v>
      </c>
      <c r="Y3195">
        <v>145.6456</v>
      </c>
      <c r="Z3195">
        <v>15.428000000000001</v>
      </c>
      <c r="AA3195">
        <v>28.5</v>
      </c>
      <c r="AB3195">
        <v>50.828299999999999</v>
      </c>
      <c r="AC3195">
        <v>31.182600000000001</v>
      </c>
      <c r="AD3195">
        <v>32.872</v>
      </c>
      <c r="AE3195">
        <v>66.414299999999997</v>
      </c>
      <c r="AF3195">
        <v>33.608800000000002</v>
      </c>
      <c r="AG3195">
        <v>21.214400000000001</v>
      </c>
      <c r="AH3195">
        <v>36.223100000000002</v>
      </c>
      <c r="AI3195">
        <v>18.3095</v>
      </c>
      <c r="AJ3195">
        <v>49.851599999999998</v>
      </c>
      <c r="AK3195" t="e">
        <v>#N/A</v>
      </c>
      <c r="AL3195">
        <v>51.736600000000003</v>
      </c>
      <c r="AM3195">
        <v>41.241700000000002</v>
      </c>
      <c r="AN3195">
        <v>57.060699999999997</v>
      </c>
      <c r="AO3195">
        <v>31.2819</v>
      </c>
      <c r="AP3195">
        <v>26.7195</v>
      </c>
      <c r="AQ3195">
        <v>55.7209</v>
      </c>
      <c r="AR3195">
        <v>38.654600000000002</v>
      </c>
    </row>
    <row r="3196" spans="1:44" x14ac:dyDescent="0.25">
      <c r="A3196" s="1">
        <v>41200</v>
      </c>
      <c r="B3196">
        <v>68.623000000000005</v>
      </c>
      <c r="C3196">
        <v>6.8619300000000001</v>
      </c>
      <c r="D3196">
        <v>22.738600000000002</v>
      </c>
      <c r="E3196">
        <v>42.9116</v>
      </c>
      <c r="F3196">
        <v>27.970600000000001</v>
      </c>
      <c r="G3196">
        <v>65.876400000000004</v>
      </c>
      <c r="H3196">
        <v>27.65</v>
      </c>
      <c r="I3196">
        <v>7.1181999999999999</v>
      </c>
      <c r="J3196">
        <v>53.936199999999999</v>
      </c>
      <c r="K3196">
        <v>62.557299999999998</v>
      </c>
      <c r="L3196">
        <v>81.080600000000004</v>
      </c>
      <c r="M3196">
        <v>13.3772</v>
      </c>
      <c r="N3196">
        <v>29.2163</v>
      </c>
      <c r="O3196">
        <v>27.061199999999999</v>
      </c>
      <c r="P3196">
        <v>36.032499999999999</v>
      </c>
      <c r="Q3196">
        <v>0.17899999999999999</v>
      </c>
      <c r="R3196">
        <v>67.082499999999996</v>
      </c>
      <c r="S3196">
        <v>16.054300000000001</v>
      </c>
      <c r="T3196">
        <v>18.6601</v>
      </c>
      <c r="U3196">
        <v>92.721199999999996</v>
      </c>
      <c r="V3196">
        <v>10.750999999999999</v>
      </c>
      <c r="W3196">
        <v>45.033000000000001</v>
      </c>
      <c r="X3196">
        <v>44.756700000000002</v>
      </c>
      <c r="Y3196">
        <v>141.55109999999999</v>
      </c>
      <c r="Z3196">
        <v>15.3454</v>
      </c>
      <c r="AA3196">
        <v>28.3</v>
      </c>
      <c r="AB3196">
        <v>51.924300000000002</v>
      </c>
      <c r="AC3196">
        <v>30.964200000000002</v>
      </c>
      <c r="AD3196">
        <v>32.700800000000001</v>
      </c>
      <c r="AE3196">
        <v>65.842699999999994</v>
      </c>
      <c r="AF3196">
        <v>34.018300000000004</v>
      </c>
      <c r="AG3196">
        <v>21.1495</v>
      </c>
      <c r="AH3196">
        <v>36.2286</v>
      </c>
      <c r="AI3196">
        <v>18.450500000000002</v>
      </c>
      <c r="AJ3196">
        <v>49.859200000000001</v>
      </c>
      <c r="AK3196" t="e">
        <v>#N/A</v>
      </c>
      <c r="AL3196">
        <v>53.600200000000001</v>
      </c>
      <c r="AM3196">
        <v>41.262799999999999</v>
      </c>
      <c r="AN3196">
        <v>57.570799999999998</v>
      </c>
      <c r="AO3196">
        <v>32.028199999999998</v>
      </c>
      <c r="AP3196">
        <v>26.5961</v>
      </c>
      <c r="AQ3196">
        <v>55.389400000000002</v>
      </c>
      <c r="AR3196">
        <v>38.756700000000002</v>
      </c>
    </row>
    <row r="3197" spans="1:44" x14ac:dyDescent="0.25">
      <c r="A3197" s="1">
        <v>41201</v>
      </c>
      <c r="B3197">
        <v>67.747799999999998</v>
      </c>
      <c r="C3197">
        <v>6.7556900000000004</v>
      </c>
      <c r="D3197">
        <v>22.565300000000001</v>
      </c>
      <c r="E3197">
        <v>42.622500000000002</v>
      </c>
      <c r="F3197">
        <v>27.006399999999999</v>
      </c>
      <c r="G3197">
        <v>63.906599999999997</v>
      </c>
      <c r="H3197">
        <v>27.58</v>
      </c>
      <c r="I3197">
        <v>7.1407800000000003</v>
      </c>
      <c r="J3197">
        <v>54.096899999999998</v>
      </c>
      <c r="K3197">
        <v>60.9497</v>
      </c>
      <c r="L3197">
        <v>80.689499999999995</v>
      </c>
      <c r="M3197">
        <v>13.053599999999999</v>
      </c>
      <c r="N3197">
        <v>28.438099999999999</v>
      </c>
      <c r="O3197">
        <v>26.916799999999999</v>
      </c>
      <c r="P3197">
        <v>35.485199999999999</v>
      </c>
      <c r="Q3197">
        <v>0.17399999999999999</v>
      </c>
      <c r="R3197">
        <v>66.549199999999999</v>
      </c>
      <c r="S3197">
        <v>15.604100000000001</v>
      </c>
      <c r="T3197">
        <v>18.066299999999998</v>
      </c>
      <c r="U3197">
        <v>92.1708</v>
      </c>
      <c r="V3197">
        <v>10.585599999999999</v>
      </c>
      <c r="W3197">
        <v>45.385800000000003</v>
      </c>
      <c r="X3197">
        <v>45.8264</v>
      </c>
      <c r="Y3197">
        <v>141.2834</v>
      </c>
      <c r="Z3197">
        <v>15.154500000000001</v>
      </c>
      <c r="AA3197">
        <v>28.5</v>
      </c>
      <c r="AB3197">
        <v>51.779299999999999</v>
      </c>
      <c r="AC3197">
        <v>30.6614</v>
      </c>
      <c r="AD3197">
        <v>32.645899999999997</v>
      </c>
      <c r="AE3197">
        <v>63.3078</v>
      </c>
      <c r="AF3197">
        <v>33.571100000000001</v>
      </c>
      <c r="AG3197">
        <v>20.667200000000001</v>
      </c>
      <c r="AH3197">
        <v>36.040799999999997</v>
      </c>
      <c r="AI3197">
        <v>18.3719</v>
      </c>
      <c r="AJ3197">
        <v>49.526499999999999</v>
      </c>
      <c r="AK3197" t="e">
        <v>#N/A</v>
      </c>
      <c r="AL3197">
        <v>53.627800000000001</v>
      </c>
      <c r="AM3197">
        <v>41.265999999999998</v>
      </c>
      <c r="AN3197">
        <v>57.0306</v>
      </c>
      <c r="AO3197">
        <v>31.7956</v>
      </c>
      <c r="AP3197">
        <v>26.405100000000001</v>
      </c>
      <c r="AQ3197">
        <v>55.057600000000001</v>
      </c>
      <c r="AR3197">
        <v>38.616500000000002</v>
      </c>
    </row>
    <row r="3198" spans="1:44" x14ac:dyDescent="0.25">
      <c r="A3198" s="1">
        <v>41204</v>
      </c>
      <c r="B3198">
        <v>67.304400000000001</v>
      </c>
      <c r="C3198">
        <v>6.8084699999999998</v>
      </c>
      <c r="D3198">
        <v>22.716999999999999</v>
      </c>
      <c r="E3198">
        <v>42.441499999999998</v>
      </c>
      <c r="F3198">
        <v>26.8353</v>
      </c>
      <c r="G3198">
        <v>66.299099999999996</v>
      </c>
      <c r="H3198">
        <v>26.91</v>
      </c>
      <c r="I3198">
        <v>7.20852</v>
      </c>
      <c r="J3198">
        <v>53.754899999999999</v>
      </c>
      <c r="K3198">
        <v>61.703800000000001</v>
      </c>
      <c r="L3198">
        <v>80.061999999999998</v>
      </c>
      <c r="M3198">
        <v>13.133800000000001</v>
      </c>
      <c r="N3198">
        <v>28.8047</v>
      </c>
      <c r="O3198">
        <v>26.736899999999999</v>
      </c>
      <c r="P3198">
        <v>35.710599999999999</v>
      </c>
      <c r="Q3198">
        <v>0.17399999999999999</v>
      </c>
      <c r="R3198">
        <v>66.435400000000001</v>
      </c>
      <c r="S3198">
        <v>15.337300000000001</v>
      </c>
      <c r="T3198">
        <v>18.049499999999998</v>
      </c>
      <c r="U3198">
        <v>91.340800000000002</v>
      </c>
      <c r="V3198">
        <v>10.730600000000001</v>
      </c>
      <c r="W3198">
        <v>45.398299999999999</v>
      </c>
      <c r="X3198">
        <v>45.574399999999997</v>
      </c>
      <c r="Y3198">
        <v>141.7388</v>
      </c>
      <c r="Z3198">
        <v>15.2607</v>
      </c>
      <c r="AA3198">
        <v>27.99</v>
      </c>
      <c r="AB3198">
        <v>51.610799999999998</v>
      </c>
      <c r="AC3198">
        <v>30.429500000000001</v>
      </c>
      <c r="AD3198">
        <v>32.994199999999999</v>
      </c>
      <c r="AE3198">
        <v>62.979900000000001</v>
      </c>
      <c r="AF3198">
        <v>33.107300000000002</v>
      </c>
      <c r="AG3198">
        <v>20.162099999999999</v>
      </c>
      <c r="AH3198">
        <v>35.228900000000003</v>
      </c>
      <c r="AI3198">
        <v>18.218599999999999</v>
      </c>
      <c r="AJ3198">
        <v>49.37</v>
      </c>
      <c r="AK3198" t="e">
        <v>#N/A</v>
      </c>
      <c r="AL3198">
        <v>53.862299999999998</v>
      </c>
      <c r="AM3198">
        <v>41.828600000000002</v>
      </c>
      <c r="AN3198">
        <v>56.791600000000003</v>
      </c>
      <c r="AO3198">
        <v>31.453499999999998</v>
      </c>
      <c r="AP3198">
        <v>26.165900000000001</v>
      </c>
      <c r="AQ3198">
        <v>54.961500000000001</v>
      </c>
      <c r="AR3198">
        <v>38.451999999999998</v>
      </c>
    </row>
    <row r="3199" spans="1:44" x14ac:dyDescent="0.25">
      <c r="A3199" s="1">
        <v>41205</v>
      </c>
      <c r="B3199">
        <v>64.828199999999995</v>
      </c>
      <c r="C3199">
        <v>6.5983400000000003</v>
      </c>
      <c r="D3199">
        <v>22.423200000000001</v>
      </c>
      <c r="E3199">
        <v>41.608899999999998</v>
      </c>
      <c r="F3199">
        <v>26.348400000000002</v>
      </c>
      <c r="G3199">
        <v>64.423199999999994</v>
      </c>
      <c r="H3199">
        <v>27.09</v>
      </c>
      <c r="I3199">
        <v>7.0966100000000001</v>
      </c>
      <c r="J3199">
        <v>53.349899999999998</v>
      </c>
      <c r="K3199">
        <v>60.886299999999999</v>
      </c>
      <c r="L3199">
        <v>78.022300000000001</v>
      </c>
      <c r="M3199">
        <v>13.0619</v>
      </c>
      <c r="N3199">
        <v>28.296500000000002</v>
      </c>
      <c r="O3199">
        <v>26.408999999999999</v>
      </c>
      <c r="P3199">
        <v>32.6188</v>
      </c>
      <c r="Q3199">
        <v>0.16200000000000001</v>
      </c>
      <c r="R3199">
        <v>65.276700000000005</v>
      </c>
      <c r="S3199">
        <v>15.1075</v>
      </c>
      <c r="T3199">
        <v>17.5778</v>
      </c>
      <c r="U3199">
        <v>88.930800000000005</v>
      </c>
      <c r="V3199">
        <v>10.448700000000001</v>
      </c>
      <c r="W3199">
        <v>45.387599999999999</v>
      </c>
      <c r="X3199">
        <v>45.241199999999999</v>
      </c>
      <c r="Y3199">
        <v>140.06399999999999</v>
      </c>
      <c r="Z3199">
        <v>15.4216</v>
      </c>
      <c r="AA3199">
        <v>28.16</v>
      </c>
      <c r="AB3199">
        <v>51.1982</v>
      </c>
      <c r="AC3199">
        <v>30.013300000000001</v>
      </c>
      <c r="AD3199">
        <v>32.849899999999998</v>
      </c>
      <c r="AE3199">
        <v>62.910299999999999</v>
      </c>
      <c r="AF3199">
        <v>32.832799999999999</v>
      </c>
      <c r="AG3199">
        <v>20.286000000000001</v>
      </c>
      <c r="AH3199">
        <v>34.764299999999999</v>
      </c>
      <c r="AI3199">
        <v>18.006799999999998</v>
      </c>
      <c r="AJ3199">
        <v>48.822800000000001</v>
      </c>
      <c r="AK3199" t="e">
        <v>#N/A</v>
      </c>
      <c r="AL3199">
        <v>53.656500000000001</v>
      </c>
      <c r="AM3199">
        <v>41.747599999999998</v>
      </c>
      <c r="AN3199">
        <v>56.487900000000003</v>
      </c>
      <c r="AO3199">
        <v>31.099799999999998</v>
      </c>
      <c r="AP3199">
        <v>25.836400000000001</v>
      </c>
      <c r="AQ3199">
        <v>54.557099999999998</v>
      </c>
      <c r="AR3199">
        <v>37.855400000000003</v>
      </c>
    </row>
    <row r="3200" spans="1:44" x14ac:dyDescent="0.25">
      <c r="A3200" s="1">
        <v>41206</v>
      </c>
      <c r="B3200">
        <v>64.894099999999995</v>
      </c>
      <c r="C3200">
        <v>6.5700900000000004</v>
      </c>
      <c r="D3200">
        <v>22.379100000000001</v>
      </c>
      <c r="E3200">
        <v>41.6982</v>
      </c>
      <c r="F3200">
        <v>26.613800000000001</v>
      </c>
      <c r="G3200">
        <v>65.1036</v>
      </c>
      <c r="H3200">
        <v>26.77</v>
      </c>
      <c r="I3200">
        <v>7.0930600000000004</v>
      </c>
      <c r="J3200">
        <v>53.528599999999997</v>
      </c>
      <c r="K3200">
        <v>60.560499999999998</v>
      </c>
      <c r="L3200">
        <v>78.6387</v>
      </c>
      <c r="M3200">
        <v>12.6663</v>
      </c>
      <c r="N3200">
        <v>28.750299999999999</v>
      </c>
      <c r="O3200">
        <v>26.7333</v>
      </c>
      <c r="P3200">
        <v>32.531300000000002</v>
      </c>
      <c r="Q3200">
        <v>0.155</v>
      </c>
      <c r="R3200">
        <v>65.376199999999997</v>
      </c>
      <c r="S3200">
        <v>15.1668</v>
      </c>
      <c r="T3200">
        <v>17.530100000000001</v>
      </c>
      <c r="U3200">
        <v>89.941999999999993</v>
      </c>
      <c r="V3200">
        <v>10.3376</v>
      </c>
      <c r="W3200">
        <v>45.261400000000002</v>
      </c>
      <c r="X3200">
        <v>45.069899999999997</v>
      </c>
      <c r="Y3200">
        <v>140.35579999999999</v>
      </c>
      <c r="Z3200">
        <v>15.4034</v>
      </c>
      <c r="AA3200">
        <v>27.68</v>
      </c>
      <c r="AB3200">
        <v>51.3386</v>
      </c>
      <c r="AC3200">
        <v>30.436599999999999</v>
      </c>
      <c r="AD3200">
        <v>32.518500000000003</v>
      </c>
      <c r="AE3200">
        <v>62.727800000000002</v>
      </c>
      <c r="AF3200">
        <v>32.985500000000002</v>
      </c>
      <c r="AG3200">
        <v>20.279299999999999</v>
      </c>
      <c r="AH3200">
        <v>34.959899999999998</v>
      </c>
      <c r="AI3200">
        <v>18.180700000000002</v>
      </c>
      <c r="AJ3200">
        <v>49.526000000000003</v>
      </c>
      <c r="AK3200" t="e">
        <v>#N/A</v>
      </c>
      <c r="AL3200">
        <v>53.770699999999998</v>
      </c>
      <c r="AM3200">
        <v>41.756700000000002</v>
      </c>
      <c r="AN3200">
        <v>57.374099999999999</v>
      </c>
      <c r="AO3200">
        <v>31.364599999999999</v>
      </c>
      <c r="AP3200">
        <v>25.933700000000002</v>
      </c>
      <c r="AQ3200">
        <v>54.866700000000002</v>
      </c>
      <c r="AR3200">
        <v>37.9572</v>
      </c>
    </row>
    <row r="3201" spans="1:44" x14ac:dyDescent="0.25">
      <c r="A3201" s="1">
        <v>41207</v>
      </c>
      <c r="B3201">
        <v>64.215199999999996</v>
      </c>
      <c r="C3201">
        <v>6.5668699999999998</v>
      </c>
      <c r="D3201">
        <v>22.270499999999998</v>
      </c>
      <c r="E3201">
        <v>41.692399999999999</v>
      </c>
      <c r="F3201">
        <v>26.5473</v>
      </c>
      <c r="G3201">
        <v>64.081400000000002</v>
      </c>
      <c r="H3201">
        <v>26.5</v>
      </c>
      <c r="I3201">
        <v>7.0121099999999998</v>
      </c>
      <c r="J3201">
        <v>52.460500000000003</v>
      </c>
      <c r="K3201">
        <v>60.906100000000002</v>
      </c>
      <c r="L3201">
        <v>79.222499999999997</v>
      </c>
      <c r="M3201">
        <v>12.485900000000001</v>
      </c>
      <c r="N3201">
        <v>28.721900000000002</v>
      </c>
      <c r="O3201">
        <v>26.779900000000001</v>
      </c>
      <c r="P3201">
        <v>32.591200000000001</v>
      </c>
      <c r="Q3201">
        <v>0.156</v>
      </c>
      <c r="R3201">
        <v>65.518100000000004</v>
      </c>
      <c r="S3201">
        <v>15.1074</v>
      </c>
      <c r="T3201">
        <v>17.417100000000001</v>
      </c>
      <c r="U3201">
        <v>89.551500000000004</v>
      </c>
      <c r="V3201">
        <v>10.4071</v>
      </c>
      <c r="W3201">
        <v>44.495100000000001</v>
      </c>
      <c r="X3201">
        <v>45.194600000000001</v>
      </c>
      <c r="Y3201">
        <v>140.44990000000001</v>
      </c>
      <c r="Z3201">
        <v>15.507300000000001</v>
      </c>
      <c r="AA3201">
        <v>26.62</v>
      </c>
      <c r="AB3201">
        <v>51.426299999999998</v>
      </c>
      <c r="AC3201">
        <v>30.2881</v>
      </c>
      <c r="AD3201">
        <v>32.666699999999999</v>
      </c>
      <c r="AE3201">
        <v>62.517400000000002</v>
      </c>
      <c r="AF3201">
        <v>33.156799999999997</v>
      </c>
      <c r="AG3201">
        <v>20.183800000000002</v>
      </c>
      <c r="AH3201">
        <v>34.230400000000003</v>
      </c>
      <c r="AI3201">
        <v>18.323899999999998</v>
      </c>
      <c r="AJ3201">
        <v>50.773600000000002</v>
      </c>
      <c r="AK3201" t="e">
        <v>#N/A</v>
      </c>
      <c r="AL3201">
        <v>52.783900000000003</v>
      </c>
      <c r="AM3201">
        <v>41.808500000000002</v>
      </c>
      <c r="AN3201">
        <v>56.701500000000003</v>
      </c>
      <c r="AO3201">
        <v>31.255600000000001</v>
      </c>
      <c r="AP3201">
        <v>26.032499999999999</v>
      </c>
      <c r="AQ3201">
        <v>55.016500000000001</v>
      </c>
      <c r="AR3201">
        <v>37.517200000000003</v>
      </c>
    </row>
    <row r="3202" spans="1:44" x14ac:dyDescent="0.25">
      <c r="A3202" s="1">
        <v>41208</v>
      </c>
      <c r="B3202">
        <v>64.8</v>
      </c>
      <c r="C3202">
        <v>6.5495700000000001</v>
      </c>
      <c r="D3202">
        <v>22.1797</v>
      </c>
      <c r="E3202">
        <v>42.201700000000002</v>
      </c>
      <c r="F3202">
        <v>26.523399999999999</v>
      </c>
      <c r="G3202">
        <v>63.917400000000001</v>
      </c>
      <c r="H3202">
        <v>26.88</v>
      </c>
      <c r="I3202">
        <v>6.9666499999999996</v>
      </c>
      <c r="J3202">
        <v>52.488599999999998</v>
      </c>
      <c r="K3202">
        <v>61.835599999999999</v>
      </c>
      <c r="L3202">
        <v>79.902299999999997</v>
      </c>
      <c r="M3202">
        <v>12.633900000000001</v>
      </c>
      <c r="N3202">
        <v>28.285</v>
      </c>
      <c r="O3202">
        <v>26.92</v>
      </c>
      <c r="P3202">
        <v>32.813000000000002</v>
      </c>
      <c r="Q3202">
        <v>0.16</v>
      </c>
      <c r="R3202">
        <v>66.088099999999997</v>
      </c>
      <c r="S3202">
        <v>15.099500000000001</v>
      </c>
      <c r="T3202">
        <v>17.272099999999998</v>
      </c>
      <c r="U3202">
        <v>89.930400000000006</v>
      </c>
      <c r="V3202">
        <v>10.4017</v>
      </c>
      <c r="W3202">
        <v>44.462299999999999</v>
      </c>
      <c r="X3202">
        <v>45.5366</v>
      </c>
      <c r="Y3202">
        <v>142.6071</v>
      </c>
      <c r="Z3202">
        <v>15.7966</v>
      </c>
      <c r="AA3202">
        <v>26.56</v>
      </c>
      <c r="AB3202">
        <v>51.590299999999999</v>
      </c>
      <c r="AC3202">
        <v>30.1144</v>
      </c>
      <c r="AD3202">
        <v>32.445</v>
      </c>
      <c r="AE3202">
        <v>62.482300000000002</v>
      </c>
      <c r="AF3202">
        <v>33.267000000000003</v>
      </c>
      <c r="AG3202">
        <v>20.557200000000002</v>
      </c>
      <c r="AH3202">
        <v>34.395400000000002</v>
      </c>
      <c r="AI3202">
        <v>18.315000000000001</v>
      </c>
      <c r="AJ3202">
        <v>50.648400000000002</v>
      </c>
      <c r="AK3202" t="e">
        <v>#N/A</v>
      </c>
      <c r="AL3202">
        <v>52.718899999999998</v>
      </c>
      <c r="AM3202">
        <v>41.761800000000001</v>
      </c>
      <c r="AN3202">
        <v>57.7468</v>
      </c>
      <c r="AO3202">
        <v>31.802700000000002</v>
      </c>
      <c r="AP3202">
        <v>26.348700000000001</v>
      </c>
      <c r="AQ3202">
        <v>55.224400000000003</v>
      </c>
      <c r="AR3202">
        <v>37.628900000000002</v>
      </c>
    </row>
    <row r="3203" spans="1:44" x14ac:dyDescent="0.25">
      <c r="A3203" s="1">
        <v>41213</v>
      </c>
      <c r="B3203">
        <v>64.061700000000002</v>
      </c>
      <c r="C3203">
        <v>6.4639300000000004</v>
      </c>
      <c r="D3203">
        <v>22.0624</v>
      </c>
      <c r="E3203">
        <v>42.091000000000001</v>
      </c>
      <c r="F3203">
        <v>26.5093</v>
      </c>
      <c r="G3203">
        <v>62.5867</v>
      </c>
      <c r="H3203">
        <v>26.55</v>
      </c>
      <c r="I3203">
        <v>7.0728400000000002</v>
      </c>
      <c r="J3203">
        <v>51.6539</v>
      </c>
      <c r="K3203">
        <v>61.839300000000001</v>
      </c>
      <c r="L3203">
        <v>78.7089</v>
      </c>
      <c r="M3203">
        <v>12.446</v>
      </c>
      <c r="N3203">
        <v>28.706499999999998</v>
      </c>
      <c r="O3203">
        <v>26.844899999999999</v>
      </c>
      <c r="P3203">
        <v>32.122199999999999</v>
      </c>
      <c r="Q3203">
        <v>0.16900000000000001</v>
      </c>
      <c r="R3203">
        <v>66.054299999999998</v>
      </c>
      <c r="S3203">
        <v>14.965199999999999</v>
      </c>
      <c r="T3203">
        <v>18.795500000000001</v>
      </c>
      <c r="U3203">
        <v>91.548699999999997</v>
      </c>
      <c r="V3203">
        <v>10.1577</v>
      </c>
      <c r="W3203">
        <v>45.157299999999999</v>
      </c>
      <c r="X3203">
        <v>45.054900000000004</v>
      </c>
      <c r="Y3203">
        <v>142.5977</v>
      </c>
      <c r="Z3203">
        <v>15.464399999999999</v>
      </c>
      <c r="AA3203">
        <v>27.1</v>
      </c>
      <c r="AB3203">
        <v>51.194899999999997</v>
      </c>
      <c r="AC3203">
        <v>30.295400000000001</v>
      </c>
      <c r="AD3203">
        <v>32.346600000000002</v>
      </c>
      <c r="AE3203">
        <v>62.137999999999998</v>
      </c>
      <c r="AF3203">
        <v>32.677</v>
      </c>
      <c r="AG3203">
        <v>20.6616</v>
      </c>
      <c r="AH3203">
        <v>34.256599999999999</v>
      </c>
      <c r="AI3203">
        <v>17.794499999999999</v>
      </c>
      <c r="AJ3203">
        <v>50.1721</v>
      </c>
      <c r="AK3203" t="e">
        <v>#N/A</v>
      </c>
      <c r="AL3203">
        <v>51.920200000000001</v>
      </c>
      <c r="AM3203">
        <v>41.652200000000001</v>
      </c>
      <c r="AN3203">
        <v>57.339700000000001</v>
      </c>
      <c r="AO3203">
        <v>31.531099999999999</v>
      </c>
      <c r="AP3203">
        <v>26.261500000000002</v>
      </c>
      <c r="AQ3203">
        <v>54.797400000000003</v>
      </c>
      <c r="AR3203">
        <v>36.666200000000003</v>
      </c>
    </row>
    <row r="3204" spans="1:44" x14ac:dyDescent="0.25">
      <c r="A3204" s="1">
        <v>41214</v>
      </c>
      <c r="B3204">
        <v>65.358800000000002</v>
      </c>
      <c r="C3204">
        <v>6.6087699999999998</v>
      </c>
      <c r="D3204">
        <v>22.211099999999998</v>
      </c>
      <c r="E3204">
        <v>42.812100000000001</v>
      </c>
      <c r="F3204">
        <v>26.751300000000001</v>
      </c>
      <c r="G3204">
        <v>62.801900000000003</v>
      </c>
      <c r="H3204">
        <v>26.93</v>
      </c>
      <c r="I3204">
        <v>7.4017799999999996</v>
      </c>
      <c r="J3204">
        <v>51.982599999999998</v>
      </c>
      <c r="K3204">
        <v>63.998800000000003</v>
      </c>
      <c r="L3204">
        <v>79.689899999999994</v>
      </c>
      <c r="M3204">
        <v>12.7249</v>
      </c>
      <c r="N3204">
        <v>29.1829</v>
      </c>
      <c r="O3204">
        <v>26.990600000000001</v>
      </c>
      <c r="P3204">
        <v>32.513599999999997</v>
      </c>
      <c r="Q3204">
        <v>0.16900000000000001</v>
      </c>
      <c r="R3204">
        <v>66.457899999999995</v>
      </c>
      <c r="S3204">
        <v>15.1852</v>
      </c>
      <c r="T3204">
        <v>18.9543</v>
      </c>
      <c r="U3204">
        <v>93.518299999999996</v>
      </c>
      <c r="V3204">
        <v>10.282</v>
      </c>
      <c r="W3204">
        <v>45.868299999999998</v>
      </c>
      <c r="X3204">
        <v>46.141300000000001</v>
      </c>
      <c r="Y3204">
        <v>144.71879999999999</v>
      </c>
      <c r="Z3204">
        <v>15.9369</v>
      </c>
      <c r="AA3204">
        <v>27.72</v>
      </c>
      <c r="AB3204">
        <v>51.758200000000002</v>
      </c>
      <c r="AC3204">
        <v>31.181699999999999</v>
      </c>
      <c r="AD3204">
        <v>32.156399999999998</v>
      </c>
      <c r="AE3204">
        <v>62.224200000000003</v>
      </c>
      <c r="AF3204">
        <v>32.944699999999997</v>
      </c>
      <c r="AG3204">
        <v>21.397099999999998</v>
      </c>
      <c r="AH3204">
        <v>35.794499999999999</v>
      </c>
      <c r="AI3204">
        <v>17.5899</v>
      </c>
      <c r="AJ3204">
        <v>50.249000000000002</v>
      </c>
      <c r="AK3204" t="e">
        <v>#N/A</v>
      </c>
      <c r="AL3204">
        <v>51.471899999999998</v>
      </c>
      <c r="AM3204">
        <v>42.4176</v>
      </c>
      <c r="AN3204">
        <v>58.080500000000001</v>
      </c>
      <c r="AO3204">
        <v>31.9285</v>
      </c>
      <c r="AP3204">
        <v>27.2683</v>
      </c>
      <c r="AQ3204">
        <v>53.725000000000001</v>
      </c>
      <c r="AR3204">
        <v>37.2104</v>
      </c>
    </row>
    <row r="3205" spans="1:44" x14ac:dyDescent="0.25">
      <c r="A3205" s="1">
        <v>41215</v>
      </c>
      <c r="B3205">
        <v>65.787700000000001</v>
      </c>
      <c r="C3205">
        <v>6.5969199999999999</v>
      </c>
      <c r="D3205">
        <v>22.2378</v>
      </c>
      <c r="E3205">
        <v>43.122100000000003</v>
      </c>
      <c r="F3205">
        <v>25.0778</v>
      </c>
      <c r="G3205">
        <v>61.314500000000002</v>
      </c>
      <c r="H3205">
        <v>27.28</v>
      </c>
      <c r="I3205">
        <v>7.5582599999999998</v>
      </c>
      <c r="J3205">
        <v>51.939599999999999</v>
      </c>
      <c r="K3205">
        <v>63.25</v>
      </c>
      <c r="L3205">
        <v>78.234300000000005</v>
      </c>
      <c r="M3205">
        <v>12.7349</v>
      </c>
      <c r="N3205">
        <v>29.194900000000001</v>
      </c>
      <c r="O3205">
        <v>27.070599999999999</v>
      </c>
      <c r="P3205">
        <v>32.209699999999998</v>
      </c>
      <c r="Q3205">
        <v>0.16</v>
      </c>
      <c r="R3205">
        <v>66.13</v>
      </c>
      <c r="S3205">
        <v>15.311400000000001</v>
      </c>
      <c r="T3205">
        <v>19.220700000000001</v>
      </c>
      <c r="U3205">
        <v>93.2179</v>
      </c>
      <c r="V3205">
        <v>10.204000000000001</v>
      </c>
      <c r="W3205">
        <v>46.135899999999999</v>
      </c>
      <c r="X3205">
        <v>46.441499999999998</v>
      </c>
      <c r="Y3205">
        <v>143.36930000000001</v>
      </c>
      <c r="Z3205">
        <v>15.9473</v>
      </c>
      <c r="AA3205">
        <v>27.94</v>
      </c>
      <c r="AB3205">
        <v>51.823099999999997</v>
      </c>
      <c r="AC3205">
        <v>31.176400000000001</v>
      </c>
      <c r="AD3205">
        <v>32.058999999999997</v>
      </c>
      <c r="AE3205">
        <v>62.872900000000001</v>
      </c>
      <c r="AF3205">
        <v>33.308599999999998</v>
      </c>
      <c r="AG3205">
        <v>21.594100000000001</v>
      </c>
      <c r="AH3205">
        <v>35.835700000000003</v>
      </c>
      <c r="AI3205">
        <v>17.760999999999999</v>
      </c>
      <c r="AJ3205">
        <v>50.693899999999999</v>
      </c>
      <c r="AK3205" t="e">
        <v>#N/A</v>
      </c>
      <c r="AL3205">
        <v>51.5212</v>
      </c>
      <c r="AM3205">
        <v>42.153399999999998</v>
      </c>
      <c r="AN3205">
        <v>57.911099999999998</v>
      </c>
      <c r="AO3205">
        <v>31.796299999999999</v>
      </c>
      <c r="AP3205">
        <v>27.441700000000001</v>
      </c>
      <c r="AQ3205">
        <v>53.7455</v>
      </c>
      <c r="AR3205">
        <v>37.632800000000003</v>
      </c>
    </row>
    <row r="3206" spans="1:44" x14ac:dyDescent="0.25">
      <c r="A3206" s="1">
        <v>41218</v>
      </c>
      <c r="B3206">
        <v>66.632000000000005</v>
      </c>
      <c r="C3206">
        <v>6.6038699999999997</v>
      </c>
      <c r="D3206">
        <v>22.491800000000001</v>
      </c>
      <c r="E3206">
        <v>43.1008</v>
      </c>
      <c r="F3206">
        <v>25.313600000000001</v>
      </c>
      <c r="G3206">
        <v>62.500900000000001</v>
      </c>
      <c r="H3206">
        <v>27.12</v>
      </c>
      <c r="I3206">
        <v>7.5242500000000003</v>
      </c>
      <c r="J3206">
        <v>52.5047</v>
      </c>
      <c r="K3206">
        <v>64.338099999999997</v>
      </c>
      <c r="L3206">
        <v>79.276600000000002</v>
      </c>
      <c r="M3206">
        <v>12.8446</v>
      </c>
      <c r="N3206">
        <v>29.1431</v>
      </c>
      <c r="O3206">
        <v>26.997699999999998</v>
      </c>
      <c r="P3206">
        <v>32.5259</v>
      </c>
      <c r="Q3206">
        <v>0.16</v>
      </c>
      <c r="R3206">
        <v>66.772999999999996</v>
      </c>
      <c r="S3206">
        <v>15.4711</v>
      </c>
      <c r="T3206">
        <v>19.165600000000001</v>
      </c>
      <c r="U3206">
        <v>94.381900000000002</v>
      </c>
      <c r="V3206">
        <v>10.448700000000001</v>
      </c>
      <c r="W3206">
        <v>46.668799999999997</v>
      </c>
      <c r="X3206">
        <v>46.983600000000003</v>
      </c>
      <c r="Y3206">
        <v>144.71770000000001</v>
      </c>
      <c r="Z3206">
        <v>16.005700000000001</v>
      </c>
      <c r="AA3206">
        <v>27.47</v>
      </c>
      <c r="AB3206">
        <v>52.0383</v>
      </c>
      <c r="AC3206">
        <v>31.243600000000001</v>
      </c>
      <c r="AD3206">
        <v>32.394100000000002</v>
      </c>
      <c r="AE3206">
        <v>63.668900000000001</v>
      </c>
      <c r="AF3206">
        <v>33.258499999999998</v>
      </c>
      <c r="AG3206">
        <v>21.813300000000002</v>
      </c>
      <c r="AH3206">
        <v>36.314900000000002</v>
      </c>
      <c r="AI3206">
        <v>17.8843</v>
      </c>
      <c r="AJ3206">
        <v>50.600299999999997</v>
      </c>
      <c r="AK3206" t="e">
        <v>#N/A</v>
      </c>
      <c r="AL3206">
        <v>51.436</v>
      </c>
      <c r="AM3206">
        <v>41.811799999999998</v>
      </c>
      <c r="AN3206">
        <v>58.115099999999998</v>
      </c>
      <c r="AO3206">
        <v>31.748100000000001</v>
      </c>
      <c r="AP3206">
        <v>27.232800000000001</v>
      </c>
      <c r="AQ3206">
        <v>54.327300000000001</v>
      </c>
      <c r="AR3206">
        <v>38.197000000000003</v>
      </c>
    </row>
    <row r="3207" spans="1:44" x14ac:dyDescent="0.25">
      <c r="A3207" s="1">
        <v>41219</v>
      </c>
      <c r="B3207">
        <v>67.447599999999994</v>
      </c>
      <c r="C3207">
        <v>6.6914899999999999</v>
      </c>
      <c r="D3207">
        <v>22.493600000000001</v>
      </c>
      <c r="E3207">
        <v>43.656999999999996</v>
      </c>
      <c r="F3207">
        <v>25.514700000000001</v>
      </c>
      <c r="G3207">
        <v>62.199599999999997</v>
      </c>
      <c r="H3207">
        <v>27.08</v>
      </c>
      <c r="I3207">
        <v>7.6570600000000004</v>
      </c>
      <c r="J3207">
        <v>53.608800000000002</v>
      </c>
      <c r="K3207">
        <v>65.192099999999996</v>
      </c>
      <c r="L3207">
        <v>79.982200000000006</v>
      </c>
      <c r="M3207">
        <v>12.880599999999999</v>
      </c>
      <c r="N3207">
        <v>29.987200000000001</v>
      </c>
      <c r="O3207">
        <v>27.425599999999999</v>
      </c>
      <c r="P3207">
        <v>32.628500000000003</v>
      </c>
      <c r="Q3207">
        <v>0.16700000000000001</v>
      </c>
      <c r="R3207">
        <v>67.373800000000003</v>
      </c>
      <c r="S3207">
        <v>15.5732</v>
      </c>
      <c r="T3207">
        <v>19.594999999999999</v>
      </c>
      <c r="U3207">
        <v>95.859899999999996</v>
      </c>
      <c r="V3207">
        <v>10.7203</v>
      </c>
      <c r="W3207">
        <v>46.764200000000002</v>
      </c>
      <c r="X3207">
        <v>47.444299999999998</v>
      </c>
      <c r="Y3207">
        <v>145.14959999999999</v>
      </c>
      <c r="Z3207">
        <v>15.8972</v>
      </c>
      <c r="AA3207">
        <v>27</v>
      </c>
      <c r="AB3207">
        <v>52.106299999999997</v>
      </c>
      <c r="AC3207">
        <v>31.637599999999999</v>
      </c>
      <c r="AD3207">
        <v>32.285400000000003</v>
      </c>
      <c r="AE3207">
        <v>63.925199999999997</v>
      </c>
      <c r="AF3207">
        <v>33.380499999999998</v>
      </c>
      <c r="AG3207">
        <v>21.943200000000001</v>
      </c>
      <c r="AH3207">
        <v>36.5807</v>
      </c>
      <c r="AI3207">
        <v>17.9466</v>
      </c>
      <c r="AJ3207">
        <v>50.700699999999998</v>
      </c>
      <c r="AK3207" t="e">
        <v>#N/A</v>
      </c>
      <c r="AL3207">
        <v>52.131</v>
      </c>
      <c r="AM3207">
        <v>42.574800000000003</v>
      </c>
      <c r="AN3207">
        <v>59.552199999999999</v>
      </c>
      <c r="AO3207">
        <v>31.762799999999999</v>
      </c>
      <c r="AP3207">
        <v>27.6372</v>
      </c>
      <c r="AQ3207">
        <v>54.689399999999999</v>
      </c>
      <c r="AR3207">
        <v>38.241999999999997</v>
      </c>
    </row>
    <row r="3208" spans="1:44" x14ac:dyDescent="0.25">
      <c r="A3208" s="1">
        <v>41220</v>
      </c>
      <c r="B3208">
        <v>66.630099999999999</v>
      </c>
      <c r="C3208">
        <v>6.51999</v>
      </c>
      <c r="D3208">
        <v>22.207100000000001</v>
      </c>
      <c r="E3208">
        <v>42.6</v>
      </c>
      <c r="F3208">
        <v>24.7563</v>
      </c>
      <c r="G3208">
        <v>60.021799999999999</v>
      </c>
      <c r="H3208">
        <v>26.29</v>
      </c>
      <c r="I3208">
        <v>7.1402900000000002</v>
      </c>
      <c r="J3208">
        <v>52.664900000000003</v>
      </c>
      <c r="K3208">
        <v>63.193800000000003</v>
      </c>
      <c r="L3208">
        <v>78.246700000000004</v>
      </c>
      <c r="M3208">
        <v>12.735300000000001</v>
      </c>
      <c r="N3208">
        <v>28.219799999999999</v>
      </c>
      <c r="O3208">
        <v>27.026499999999999</v>
      </c>
      <c r="P3208">
        <v>32.237200000000001</v>
      </c>
      <c r="Q3208">
        <v>0.16500000000000001</v>
      </c>
      <c r="R3208">
        <v>65.454499999999996</v>
      </c>
      <c r="S3208">
        <v>15.305899999999999</v>
      </c>
      <c r="T3208">
        <v>18.8065</v>
      </c>
      <c r="U3208">
        <v>89.9602</v>
      </c>
      <c r="V3208">
        <v>10.2349</v>
      </c>
      <c r="W3208">
        <v>46.489899999999999</v>
      </c>
      <c r="X3208">
        <v>46.587899999999998</v>
      </c>
      <c r="Y3208">
        <v>143.33850000000001</v>
      </c>
      <c r="Z3208">
        <v>15.3621</v>
      </c>
      <c r="AA3208">
        <v>27.05</v>
      </c>
      <c r="AB3208">
        <v>51.833300000000001</v>
      </c>
      <c r="AC3208">
        <v>29.993300000000001</v>
      </c>
      <c r="AD3208">
        <v>32.327800000000003</v>
      </c>
      <c r="AE3208">
        <v>63.386000000000003</v>
      </c>
      <c r="AF3208">
        <v>32.456099999999999</v>
      </c>
      <c r="AG3208">
        <v>21.4605</v>
      </c>
      <c r="AH3208">
        <v>36.170099999999998</v>
      </c>
      <c r="AI3208">
        <v>17.754000000000001</v>
      </c>
      <c r="AJ3208">
        <v>50.272799999999997</v>
      </c>
      <c r="AK3208" t="e">
        <v>#N/A</v>
      </c>
      <c r="AL3208">
        <v>51.262599999999999</v>
      </c>
      <c r="AM3208">
        <v>41.140099999999997</v>
      </c>
      <c r="AN3208">
        <v>58.091900000000003</v>
      </c>
      <c r="AO3208">
        <v>31.097999999999999</v>
      </c>
      <c r="AP3208">
        <v>27.503499999999999</v>
      </c>
      <c r="AQ3208">
        <v>54.437100000000001</v>
      </c>
      <c r="AR3208">
        <v>38.107199999999999</v>
      </c>
    </row>
    <row r="3209" spans="1:44" x14ac:dyDescent="0.25">
      <c r="A3209" s="1">
        <v>41221</v>
      </c>
      <c r="B3209">
        <v>66.063100000000006</v>
      </c>
      <c r="C3209">
        <v>6.4558</v>
      </c>
      <c r="D3209">
        <v>22.139500000000002</v>
      </c>
      <c r="E3209">
        <v>42.625799999999998</v>
      </c>
      <c r="F3209">
        <v>24.318999999999999</v>
      </c>
      <c r="G3209">
        <v>57.888800000000003</v>
      </c>
      <c r="H3209">
        <v>26.5</v>
      </c>
      <c r="I3209">
        <v>7.2697500000000002</v>
      </c>
      <c r="J3209">
        <v>53.360300000000002</v>
      </c>
      <c r="K3209">
        <v>62.2318</v>
      </c>
      <c r="L3209">
        <v>77.113699999999994</v>
      </c>
      <c r="M3209">
        <v>12.463900000000001</v>
      </c>
      <c r="N3209">
        <v>28.2028</v>
      </c>
      <c r="O3209">
        <v>26.782599999999999</v>
      </c>
      <c r="P3209">
        <v>31.8429</v>
      </c>
      <c r="Q3209">
        <v>0.156</v>
      </c>
      <c r="R3209">
        <v>64.680999999999997</v>
      </c>
      <c r="S3209">
        <v>15.1439</v>
      </c>
      <c r="T3209">
        <v>18.588100000000001</v>
      </c>
      <c r="U3209">
        <v>87.962699999999998</v>
      </c>
      <c r="V3209">
        <v>10.340199999999999</v>
      </c>
      <c r="W3209">
        <v>45.678199999999997</v>
      </c>
      <c r="X3209">
        <v>46.009</v>
      </c>
      <c r="Y3209">
        <v>142.65559999999999</v>
      </c>
      <c r="Z3209">
        <v>15.315300000000001</v>
      </c>
      <c r="AA3209">
        <v>26.76</v>
      </c>
      <c r="AB3209">
        <v>51.365099999999998</v>
      </c>
      <c r="AC3209">
        <v>29.957599999999999</v>
      </c>
      <c r="AD3209">
        <v>31.772500000000001</v>
      </c>
      <c r="AE3209">
        <v>62.172199999999997</v>
      </c>
      <c r="AF3209">
        <v>32.030999999999999</v>
      </c>
      <c r="AG3209">
        <v>21.277899999999999</v>
      </c>
      <c r="AH3209">
        <v>35.131500000000003</v>
      </c>
      <c r="AI3209">
        <v>17.7605</v>
      </c>
      <c r="AJ3209">
        <v>49.462200000000003</v>
      </c>
      <c r="AK3209" t="e">
        <v>#N/A</v>
      </c>
      <c r="AL3209">
        <v>51.519399999999997</v>
      </c>
      <c r="AM3209">
        <v>40.550199999999997</v>
      </c>
      <c r="AN3209">
        <v>56.999899999999997</v>
      </c>
      <c r="AO3209">
        <v>30.704499999999999</v>
      </c>
      <c r="AP3209">
        <v>27.428599999999999</v>
      </c>
      <c r="AQ3209">
        <v>54.010300000000001</v>
      </c>
      <c r="AR3209">
        <v>38.106699999999996</v>
      </c>
    </row>
    <row r="3210" spans="1:44" x14ac:dyDescent="0.25">
      <c r="A3210" s="1">
        <v>41222</v>
      </c>
      <c r="B3210">
        <v>66.476299999999995</v>
      </c>
      <c r="C3210">
        <v>6.5080299999999998</v>
      </c>
      <c r="D3210">
        <v>22.354800000000001</v>
      </c>
      <c r="E3210">
        <v>42.974699999999999</v>
      </c>
      <c r="F3210">
        <v>24.989799999999999</v>
      </c>
      <c r="G3210">
        <v>59.085900000000002</v>
      </c>
      <c r="H3210">
        <v>26.36</v>
      </c>
      <c r="I3210">
        <v>7.3248699999999998</v>
      </c>
      <c r="J3210">
        <v>55.249000000000002</v>
      </c>
      <c r="K3210">
        <v>63.400500000000001</v>
      </c>
      <c r="L3210">
        <v>77.346900000000005</v>
      </c>
      <c r="M3210">
        <v>12.4977</v>
      </c>
      <c r="N3210">
        <v>28.241099999999999</v>
      </c>
      <c r="O3210">
        <v>26.819500000000001</v>
      </c>
      <c r="P3210">
        <v>32.007300000000001</v>
      </c>
      <c r="Q3210">
        <v>0.152</v>
      </c>
      <c r="R3210">
        <v>64.999600000000001</v>
      </c>
      <c r="S3210">
        <v>15.273999999999999</v>
      </c>
      <c r="T3210">
        <v>18.891100000000002</v>
      </c>
      <c r="U3210">
        <v>88.927499999999995</v>
      </c>
      <c r="V3210">
        <v>10.216799999999999</v>
      </c>
      <c r="W3210">
        <v>45.904699999999998</v>
      </c>
      <c r="X3210">
        <v>45.807299999999998</v>
      </c>
      <c r="Y3210">
        <v>142.78120000000001</v>
      </c>
      <c r="Z3210">
        <v>15.3439</v>
      </c>
      <c r="AA3210">
        <v>26.39</v>
      </c>
      <c r="AB3210">
        <v>51.697899999999997</v>
      </c>
      <c r="AC3210">
        <v>30.220400000000001</v>
      </c>
      <c r="AD3210">
        <v>31.797499999999999</v>
      </c>
      <c r="AE3210">
        <v>62.092199999999998</v>
      </c>
      <c r="AF3210">
        <v>32.288499999999999</v>
      </c>
      <c r="AG3210">
        <v>21.363199999999999</v>
      </c>
      <c r="AH3210">
        <v>35.420400000000001</v>
      </c>
      <c r="AI3210">
        <v>17.826699999999999</v>
      </c>
      <c r="AJ3210">
        <v>49.7</v>
      </c>
      <c r="AK3210" t="e">
        <v>#N/A</v>
      </c>
      <c r="AL3210">
        <v>51.674900000000001</v>
      </c>
      <c r="AM3210">
        <v>40.273299999999999</v>
      </c>
      <c r="AN3210">
        <v>56.948300000000003</v>
      </c>
      <c r="AO3210">
        <v>30.8279</v>
      </c>
      <c r="AP3210">
        <v>27.687899999999999</v>
      </c>
      <c r="AQ3210">
        <v>54.061999999999998</v>
      </c>
      <c r="AR3210">
        <v>35.9559</v>
      </c>
    </row>
    <row r="3211" spans="1:44" x14ac:dyDescent="0.25">
      <c r="A3211" s="1">
        <v>41225</v>
      </c>
      <c r="B3211">
        <v>66.538399999999996</v>
      </c>
      <c r="C3211">
        <v>6.4871600000000003</v>
      </c>
      <c r="D3211">
        <v>22.0139</v>
      </c>
      <c r="E3211">
        <v>42.598500000000001</v>
      </c>
      <c r="F3211">
        <v>24.7622</v>
      </c>
      <c r="G3211">
        <v>58.440300000000001</v>
      </c>
      <c r="H3211">
        <v>26.6</v>
      </c>
      <c r="I3211">
        <v>7.27034</v>
      </c>
      <c r="J3211">
        <v>55.402000000000001</v>
      </c>
      <c r="K3211">
        <v>63.367400000000004</v>
      </c>
      <c r="L3211">
        <v>77.163399999999996</v>
      </c>
      <c r="M3211">
        <v>12.4834</v>
      </c>
      <c r="N3211">
        <v>28.534099999999999</v>
      </c>
      <c r="O3211">
        <v>26.578499999999998</v>
      </c>
      <c r="P3211">
        <v>31.749700000000001</v>
      </c>
      <c r="Q3211">
        <v>0.16900000000000001</v>
      </c>
      <c r="R3211">
        <v>64.872100000000003</v>
      </c>
      <c r="S3211">
        <v>15.145099999999999</v>
      </c>
      <c r="T3211">
        <v>18.995699999999999</v>
      </c>
      <c r="U3211">
        <v>89.473100000000002</v>
      </c>
      <c r="V3211">
        <v>10.0342</v>
      </c>
      <c r="W3211">
        <v>45.906999999999996</v>
      </c>
      <c r="X3211">
        <v>46.117699999999999</v>
      </c>
      <c r="Y3211">
        <v>142.02889999999999</v>
      </c>
      <c r="Z3211">
        <v>15.268800000000001</v>
      </c>
      <c r="AA3211">
        <v>26.79</v>
      </c>
      <c r="AB3211">
        <v>51.391300000000001</v>
      </c>
      <c r="AC3211">
        <v>30.093399999999999</v>
      </c>
      <c r="AD3211">
        <v>31.898399999999999</v>
      </c>
      <c r="AE3211">
        <v>61.994599999999998</v>
      </c>
      <c r="AF3211">
        <v>32.162700000000001</v>
      </c>
      <c r="AG3211">
        <v>20.843800000000002</v>
      </c>
      <c r="AH3211">
        <v>35.298699999999997</v>
      </c>
      <c r="AI3211">
        <v>17.725200000000001</v>
      </c>
      <c r="AJ3211">
        <v>49.591700000000003</v>
      </c>
      <c r="AK3211" t="e">
        <v>#N/A</v>
      </c>
      <c r="AL3211">
        <v>51.097799999999999</v>
      </c>
      <c r="AM3211">
        <v>39.612400000000001</v>
      </c>
      <c r="AN3211">
        <v>57.595700000000001</v>
      </c>
      <c r="AO3211">
        <v>30.6709</v>
      </c>
      <c r="AP3211">
        <v>27.6586</v>
      </c>
      <c r="AQ3211">
        <v>54.014600000000002</v>
      </c>
      <c r="AR3211">
        <v>36.137099999999997</v>
      </c>
    </row>
    <row r="3212" spans="1:44" x14ac:dyDescent="0.25">
      <c r="A3212" s="1">
        <v>41226</v>
      </c>
      <c r="B3212">
        <v>66.667900000000003</v>
      </c>
      <c r="C3212">
        <v>6.4144399999999999</v>
      </c>
      <c r="D3212">
        <v>22.138300000000001</v>
      </c>
      <c r="E3212">
        <v>42.128999999999998</v>
      </c>
      <c r="F3212">
        <v>24.349</v>
      </c>
      <c r="G3212">
        <v>58.627099999999999</v>
      </c>
      <c r="H3212">
        <v>26.62</v>
      </c>
      <c r="I3212">
        <v>7.2460899999999997</v>
      </c>
      <c r="J3212">
        <v>55.323300000000003</v>
      </c>
      <c r="K3212">
        <v>62.129300000000001</v>
      </c>
      <c r="L3212">
        <v>76.925600000000003</v>
      </c>
      <c r="M3212">
        <v>12.518000000000001</v>
      </c>
      <c r="N3212">
        <v>28.417400000000001</v>
      </c>
      <c r="O3212">
        <v>26.719200000000001</v>
      </c>
      <c r="P3212">
        <v>31.9344</v>
      </c>
      <c r="Q3212">
        <v>0.17299999999999999</v>
      </c>
      <c r="R3212">
        <v>64.438000000000002</v>
      </c>
      <c r="S3212">
        <v>15.0389</v>
      </c>
      <c r="T3212">
        <v>18.722200000000001</v>
      </c>
      <c r="U3212">
        <v>89.158600000000007</v>
      </c>
      <c r="V3212">
        <v>9.8623899999999995</v>
      </c>
      <c r="W3212">
        <v>47.719499999999996</v>
      </c>
      <c r="X3212">
        <v>46.108800000000002</v>
      </c>
      <c r="Y3212">
        <v>141.76509999999999</v>
      </c>
      <c r="Z3212">
        <v>14.9579</v>
      </c>
      <c r="AA3212">
        <v>26.42</v>
      </c>
      <c r="AB3212">
        <v>51.423400000000001</v>
      </c>
      <c r="AC3212">
        <v>29.784199999999998</v>
      </c>
      <c r="AD3212">
        <v>32.011299999999999</v>
      </c>
      <c r="AE3212">
        <v>62.0092</v>
      </c>
      <c r="AF3212">
        <v>32.0122</v>
      </c>
      <c r="AG3212">
        <v>20.2042</v>
      </c>
      <c r="AH3212">
        <v>35.092500000000001</v>
      </c>
      <c r="AI3212">
        <v>17.735399999999998</v>
      </c>
      <c r="AJ3212">
        <v>49.573500000000003</v>
      </c>
      <c r="AK3212" t="e">
        <v>#N/A</v>
      </c>
      <c r="AL3212">
        <v>51.104999999999997</v>
      </c>
      <c r="AM3212">
        <v>39.726500000000001</v>
      </c>
      <c r="AN3212">
        <v>57.810099999999998</v>
      </c>
      <c r="AO3212">
        <v>30.750699999999998</v>
      </c>
      <c r="AP3212">
        <v>27.590499999999999</v>
      </c>
      <c r="AQ3212">
        <v>53.679699999999997</v>
      </c>
      <c r="AR3212">
        <v>36.637799999999999</v>
      </c>
    </row>
    <row r="3213" spans="1:44" x14ac:dyDescent="0.25">
      <c r="A3213" s="1">
        <v>41227</v>
      </c>
      <c r="B3213">
        <v>65.1892</v>
      </c>
      <c r="C3213">
        <v>6.2606799999999998</v>
      </c>
      <c r="D3213">
        <v>21.809899999999999</v>
      </c>
      <c r="E3213">
        <v>41.192799999999998</v>
      </c>
      <c r="F3213">
        <v>23.772400000000001</v>
      </c>
      <c r="G3213">
        <v>57.840600000000002</v>
      </c>
      <c r="H3213">
        <v>26.82</v>
      </c>
      <c r="I3213">
        <v>6.96556</v>
      </c>
      <c r="J3213">
        <v>53.6355</v>
      </c>
      <c r="K3213">
        <v>60.374899999999997</v>
      </c>
      <c r="L3213">
        <v>75.232699999999994</v>
      </c>
      <c r="M3213">
        <v>13.089399999999999</v>
      </c>
      <c r="N3213">
        <v>27.456700000000001</v>
      </c>
      <c r="O3213">
        <v>26.5457</v>
      </c>
      <c r="P3213">
        <v>31.3766</v>
      </c>
      <c r="Q3213">
        <v>0.16600000000000001</v>
      </c>
      <c r="R3213">
        <v>63.988700000000001</v>
      </c>
      <c r="S3213">
        <v>14.5174</v>
      </c>
      <c r="T3213">
        <v>18.1889</v>
      </c>
      <c r="U3213">
        <v>87.2453</v>
      </c>
      <c r="V3213">
        <v>9.8354199999999992</v>
      </c>
      <c r="W3213">
        <v>46.172400000000003</v>
      </c>
      <c r="X3213">
        <v>45.038600000000002</v>
      </c>
      <c r="Y3213">
        <v>139.32050000000001</v>
      </c>
      <c r="Z3213">
        <v>14.687200000000001</v>
      </c>
      <c r="AA3213">
        <v>26.13</v>
      </c>
      <c r="AB3213">
        <v>51.125100000000003</v>
      </c>
      <c r="AC3213">
        <v>29.157399999999999</v>
      </c>
      <c r="AD3213">
        <v>32.211599999999997</v>
      </c>
      <c r="AE3213">
        <v>61.848399999999998</v>
      </c>
      <c r="AF3213">
        <v>31.476199999999999</v>
      </c>
      <c r="AG3213">
        <v>19.971</v>
      </c>
      <c r="AH3213">
        <v>34.6768</v>
      </c>
      <c r="AI3213">
        <v>17.516999999999999</v>
      </c>
      <c r="AJ3213">
        <v>49.219900000000003</v>
      </c>
      <c r="AK3213" t="e">
        <v>#N/A</v>
      </c>
      <c r="AL3213">
        <v>50.864899999999999</v>
      </c>
      <c r="AM3213">
        <v>38.9191</v>
      </c>
      <c r="AN3213">
        <v>56.228200000000001</v>
      </c>
      <c r="AO3213">
        <v>30.4619</v>
      </c>
      <c r="AP3213">
        <v>27.092500000000001</v>
      </c>
      <c r="AQ3213">
        <v>53.180300000000003</v>
      </c>
      <c r="AR3213">
        <v>35.949300000000001</v>
      </c>
    </row>
    <row r="3214" spans="1:44" x14ac:dyDescent="0.25">
      <c r="A3214" s="1">
        <v>41228</v>
      </c>
      <c r="B3214">
        <v>65.564700000000002</v>
      </c>
      <c r="C3214">
        <v>6.1845400000000001</v>
      </c>
      <c r="D3214">
        <v>21.546600000000002</v>
      </c>
      <c r="E3214">
        <v>41.088299999999997</v>
      </c>
      <c r="F3214">
        <v>24.1494</v>
      </c>
      <c r="G3214">
        <v>56.494300000000003</v>
      </c>
      <c r="H3214">
        <v>26.15</v>
      </c>
      <c r="I3214">
        <v>7.0265000000000004</v>
      </c>
      <c r="J3214">
        <v>53.321599999999997</v>
      </c>
      <c r="K3214">
        <v>60.381399999999999</v>
      </c>
      <c r="L3214">
        <v>74.411500000000004</v>
      </c>
      <c r="M3214">
        <v>13.2661</v>
      </c>
      <c r="N3214">
        <v>27.540700000000001</v>
      </c>
      <c r="O3214">
        <v>26.792100000000001</v>
      </c>
      <c r="P3214">
        <v>31.1843</v>
      </c>
      <c r="Q3214">
        <v>0.156</v>
      </c>
      <c r="R3214">
        <v>63.890099999999997</v>
      </c>
      <c r="S3214">
        <v>14.519399999999999</v>
      </c>
      <c r="T3214">
        <v>18.048500000000001</v>
      </c>
      <c r="U3214">
        <v>87.954400000000007</v>
      </c>
      <c r="V3214">
        <v>9.7712000000000003</v>
      </c>
      <c r="W3214">
        <v>45.898899999999998</v>
      </c>
      <c r="X3214">
        <v>44.460599999999999</v>
      </c>
      <c r="Y3214">
        <v>139.24760000000001</v>
      </c>
      <c r="Z3214">
        <v>14.704000000000001</v>
      </c>
      <c r="AA3214">
        <v>26.19</v>
      </c>
      <c r="AB3214">
        <v>50.857599999999998</v>
      </c>
      <c r="AC3214">
        <v>29.162800000000001</v>
      </c>
      <c r="AD3214">
        <v>31.831499999999998</v>
      </c>
      <c r="AE3214">
        <v>61.287300000000002</v>
      </c>
      <c r="AF3214">
        <v>31.219799999999999</v>
      </c>
      <c r="AG3214">
        <v>19.790900000000001</v>
      </c>
      <c r="AH3214">
        <v>34.683100000000003</v>
      </c>
      <c r="AI3214">
        <v>17.3659</v>
      </c>
      <c r="AJ3214">
        <v>48.949100000000001</v>
      </c>
      <c r="AK3214" t="e">
        <v>#N/A</v>
      </c>
      <c r="AL3214">
        <v>50.931699999999999</v>
      </c>
      <c r="AM3214">
        <v>38.827500000000001</v>
      </c>
      <c r="AN3214">
        <v>56.238700000000001</v>
      </c>
      <c r="AO3214">
        <v>30.0017</v>
      </c>
      <c r="AP3214">
        <v>27.038399999999999</v>
      </c>
      <c r="AQ3214">
        <v>51.1282</v>
      </c>
      <c r="AR3214">
        <v>36.0929</v>
      </c>
    </row>
    <row r="3215" spans="1:44" x14ac:dyDescent="0.25">
      <c r="A3215" s="1">
        <v>41229</v>
      </c>
      <c r="B3215">
        <v>65.979200000000006</v>
      </c>
      <c r="C3215">
        <v>6.28979</v>
      </c>
      <c r="D3215">
        <v>22.095600000000001</v>
      </c>
      <c r="E3215">
        <v>41.6297</v>
      </c>
      <c r="F3215">
        <v>24.6036</v>
      </c>
      <c r="G3215">
        <v>56.764499999999998</v>
      </c>
      <c r="H3215">
        <v>26.07</v>
      </c>
      <c r="I3215">
        <v>7.0556900000000002</v>
      </c>
      <c r="J3215">
        <v>53.164900000000003</v>
      </c>
      <c r="K3215">
        <v>60.901800000000001</v>
      </c>
      <c r="L3215">
        <v>75.047200000000004</v>
      </c>
      <c r="M3215">
        <v>13.313499999999999</v>
      </c>
      <c r="N3215">
        <v>27.384399999999999</v>
      </c>
      <c r="O3215">
        <v>26.911000000000001</v>
      </c>
      <c r="P3215">
        <v>31.1</v>
      </c>
      <c r="Q3215">
        <v>0.155</v>
      </c>
      <c r="R3215">
        <v>64.175399999999996</v>
      </c>
      <c r="S3215">
        <v>14.597200000000001</v>
      </c>
      <c r="T3215">
        <v>17.921299999999999</v>
      </c>
      <c r="U3215">
        <v>88.335300000000004</v>
      </c>
      <c r="V3215">
        <v>9.6076800000000002</v>
      </c>
      <c r="W3215">
        <v>46.591000000000001</v>
      </c>
      <c r="X3215">
        <v>44.605499999999999</v>
      </c>
      <c r="Y3215">
        <v>140.18520000000001</v>
      </c>
      <c r="Z3215">
        <v>14.834300000000001</v>
      </c>
      <c r="AA3215">
        <v>25.76</v>
      </c>
      <c r="AB3215">
        <v>50.989899999999999</v>
      </c>
      <c r="AC3215">
        <v>29.291699999999999</v>
      </c>
      <c r="AD3215">
        <v>32.053699999999999</v>
      </c>
      <c r="AE3215">
        <v>61.391100000000002</v>
      </c>
      <c r="AF3215">
        <v>31.4438</v>
      </c>
      <c r="AG3215">
        <v>19.7042</v>
      </c>
      <c r="AH3215">
        <v>35.385599999999997</v>
      </c>
      <c r="AI3215">
        <v>17.527699999999999</v>
      </c>
      <c r="AJ3215">
        <v>49.360799999999998</v>
      </c>
      <c r="AK3215" t="e">
        <v>#N/A</v>
      </c>
      <c r="AL3215">
        <v>51.221899999999998</v>
      </c>
      <c r="AM3215">
        <v>39.353900000000003</v>
      </c>
      <c r="AN3215">
        <v>56.595700000000001</v>
      </c>
      <c r="AO3215">
        <v>29.811499999999999</v>
      </c>
      <c r="AP3215">
        <v>27.585599999999999</v>
      </c>
      <c r="AQ3215">
        <v>50.658499999999997</v>
      </c>
      <c r="AR3215">
        <v>36.085900000000002</v>
      </c>
    </row>
    <row r="3216" spans="1:44" x14ac:dyDescent="0.25">
      <c r="A3216" s="1">
        <v>41232</v>
      </c>
      <c r="B3216">
        <v>66.688000000000002</v>
      </c>
      <c r="C3216">
        <v>6.4042500000000002</v>
      </c>
      <c r="D3216">
        <v>22.9985</v>
      </c>
      <c r="E3216">
        <v>42.286299999999997</v>
      </c>
      <c r="F3216">
        <v>25.026599999999998</v>
      </c>
      <c r="G3216">
        <v>60.776800000000001</v>
      </c>
      <c r="H3216">
        <v>26.4</v>
      </c>
      <c r="I3216">
        <v>7.3321699999999996</v>
      </c>
      <c r="J3216">
        <v>53.986800000000002</v>
      </c>
      <c r="K3216">
        <v>62.075200000000002</v>
      </c>
      <c r="L3216">
        <v>76.374399999999994</v>
      </c>
      <c r="M3216">
        <v>13.525499999999999</v>
      </c>
      <c r="N3216">
        <v>28.223500000000001</v>
      </c>
      <c r="O3216">
        <v>27.375</v>
      </c>
      <c r="P3216">
        <v>31.784099999999999</v>
      </c>
      <c r="Q3216">
        <v>0.159</v>
      </c>
      <c r="R3216">
        <v>64.994299999999996</v>
      </c>
      <c r="S3216">
        <v>14.9467</v>
      </c>
      <c r="T3216">
        <v>18.707899999999999</v>
      </c>
      <c r="U3216">
        <v>90.091099999999997</v>
      </c>
      <c r="V3216">
        <v>9.9308999999999994</v>
      </c>
      <c r="W3216">
        <v>47.435299999999998</v>
      </c>
      <c r="X3216">
        <v>45.517499999999998</v>
      </c>
      <c r="Y3216">
        <v>142.5521</v>
      </c>
      <c r="Z3216">
        <v>14.858499999999999</v>
      </c>
      <c r="AA3216">
        <v>26.36</v>
      </c>
      <c r="AB3216">
        <v>50.966099999999997</v>
      </c>
      <c r="AC3216">
        <v>30.037199999999999</v>
      </c>
      <c r="AD3216">
        <v>32.519100000000002</v>
      </c>
      <c r="AE3216">
        <v>61.98</v>
      </c>
      <c r="AF3216">
        <v>31.598800000000001</v>
      </c>
      <c r="AG3216">
        <v>19.831299999999999</v>
      </c>
      <c r="AH3216">
        <v>36.762099999999997</v>
      </c>
      <c r="AI3216">
        <v>17.709700000000002</v>
      </c>
      <c r="AJ3216">
        <v>50.106499999999997</v>
      </c>
      <c r="AK3216" t="e">
        <v>#N/A</v>
      </c>
      <c r="AL3216">
        <v>51.816800000000001</v>
      </c>
      <c r="AM3216">
        <v>40.066299999999998</v>
      </c>
      <c r="AN3216">
        <v>57.519199999999998</v>
      </c>
      <c r="AO3216">
        <v>30.785799999999998</v>
      </c>
      <c r="AP3216">
        <v>28.116399999999999</v>
      </c>
      <c r="AQ3216">
        <v>51.327300000000001</v>
      </c>
      <c r="AR3216">
        <v>36.410200000000003</v>
      </c>
    </row>
    <row r="3217" spans="1:44" x14ac:dyDescent="0.25">
      <c r="A3217" s="1">
        <v>41233</v>
      </c>
      <c r="B3217">
        <v>66.376900000000006</v>
      </c>
      <c r="C3217">
        <v>6.3119300000000003</v>
      </c>
      <c r="D3217">
        <v>23.118200000000002</v>
      </c>
      <c r="E3217">
        <v>42.611800000000002</v>
      </c>
      <c r="F3217">
        <v>24.950199999999999</v>
      </c>
      <c r="G3217">
        <v>60.0383</v>
      </c>
      <c r="H3217">
        <v>26.38</v>
      </c>
      <c r="I3217">
        <v>7.4131200000000002</v>
      </c>
      <c r="J3217">
        <v>54.222299999999997</v>
      </c>
      <c r="K3217">
        <v>61.633000000000003</v>
      </c>
      <c r="L3217">
        <v>75.518100000000004</v>
      </c>
      <c r="M3217">
        <v>13.504799999999999</v>
      </c>
      <c r="N3217">
        <v>28.042000000000002</v>
      </c>
      <c r="O3217">
        <v>27.2818</v>
      </c>
      <c r="P3217">
        <v>31.5716</v>
      </c>
      <c r="Q3217">
        <v>0.152</v>
      </c>
      <c r="R3217">
        <v>64.630300000000005</v>
      </c>
      <c r="S3217">
        <v>14.863099999999999</v>
      </c>
      <c r="T3217">
        <v>18.392499999999998</v>
      </c>
      <c r="U3217">
        <v>89.601100000000002</v>
      </c>
      <c r="V3217">
        <v>8.7115500000000008</v>
      </c>
      <c r="W3217">
        <v>47.626800000000003</v>
      </c>
      <c r="X3217">
        <v>45.478000000000002</v>
      </c>
      <c r="Y3217">
        <v>141.17099999999999</v>
      </c>
      <c r="Z3217">
        <v>14.2654</v>
      </c>
      <c r="AA3217">
        <v>27.19</v>
      </c>
      <c r="AB3217">
        <v>51.087000000000003</v>
      </c>
      <c r="AC3217">
        <v>30.007999999999999</v>
      </c>
      <c r="AD3217">
        <v>32.392600000000002</v>
      </c>
      <c r="AE3217">
        <v>62.217300000000002</v>
      </c>
      <c r="AF3217">
        <v>31.642700000000001</v>
      </c>
      <c r="AG3217">
        <v>19.7454</v>
      </c>
      <c r="AH3217">
        <v>36.357199999999999</v>
      </c>
      <c r="AI3217">
        <v>17.747</v>
      </c>
      <c r="AJ3217">
        <v>50.201999999999998</v>
      </c>
      <c r="AK3217" t="e">
        <v>#N/A</v>
      </c>
      <c r="AL3217">
        <v>51.700899999999997</v>
      </c>
      <c r="AM3217">
        <v>40.092799999999997</v>
      </c>
      <c r="AN3217">
        <v>57.390500000000003</v>
      </c>
      <c r="AO3217">
        <v>30.68</v>
      </c>
      <c r="AP3217">
        <v>28.145900000000001</v>
      </c>
      <c r="AQ3217">
        <v>51.124200000000002</v>
      </c>
      <c r="AR3217">
        <v>36.677999999999997</v>
      </c>
    </row>
    <row r="3218" spans="1:44" x14ac:dyDescent="0.25">
      <c r="A3218" s="1">
        <v>41234</v>
      </c>
      <c r="B3218">
        <v>66.337900000000005</v>
      </c>
      <c r="C3218">
        <v>6.32918</v>
      </c>
      <c r="D3218">
        <v>23.1326</v>
      </c>
      <c r="E3218">
        <v>42.7166</v>
      </c>
      <c r="F3218">
        <v>25.158200000000001</v>
      </c>
      <c r="G3218">
        <v>60.141199999999998</v>
      </c>
      <c r="H3218">
        <v>26.39</v>
      </c>
      <c r="I3218">
        <v>7.5231599999999998</v>
      </c>
      <c r="J3218">
        <v>54.695300000000003</v>
      </c>
      <c r="K3218">
        <v>61.445099999999996</v>
      </c>
      <c r="L3218">
        <v>75.935599999999994</v>
      </c>
      <c r="M3218">
        <v>13.6121</v>
      </c>
      <c r="N3218">
        <v>27.871600000000001</v>
      </c>
      <c r="O3218">
        <v>27.392900000000001</v>
      </c>
      <c r="P3218">
        <v>31.301100000000002</v>
      </c>
      <c r="Q3218">
        <v>0.153</v>
      </c>
      <c r="R3218">
        <v>65.027299999999997</v>
      </c>
      <c r="S3218">
        <v>14.9109</v>
      </c>
      <c r="T3218">
        <v>18.398199999999999</v>
      </c>
      <c r="U3218">
        <v>89.333100000000002</v>
      </c>
      <c r="V3218">
        <v>8.8854600000000001</v>
      </c>
      <c r="W3218">
        <v>47.843400000000003</v>
      </c>
      <c r="X3218">
        <v>45.4773</v>
      </c>
      <c r="Y3218">
        <v>142.02869999999999</v>
      </c>
      <c r="Z3218">
        <v>14.1578</v>
      </c>
      <c r="AA3218">
        <v>27.32</v>
      </c>
      <c r="AB3218">
        <v>51.044400000000003</v>
      </c>
      <c r="AC3218">
        <v>30.0395</v>
      </c>
      <c r="AD3218">
        <v>32.135599999999997</v>
      </c>
      <c r="AE3218">
        <v>62.476500000000001</v>
      </c>
      <c r="AF3218">
        <v>31.892399999999999</v>
      </c>
      <c r="AG3218">
        <v>19.929099999999998</v>
      </c>
      <c r="AH3218">
        <v>36.364800000000002</v>
      </c>
      <c r="AI3218">
        <v>17.803799999999999</v>
      </c>
      <c r="AJ3218">
        <v>50.342599999999997</v>
      </c>
      <c r="AK3218" t="e">
        <v>#N/A</v>
      </c>
      <c r="AL3218">
        <v>52.1479</v>
      </c>
      <c r="AM3218">
        <v>40.399700000000003</v>
      </c>
      <c r="AN3218">
        <v>57.887500000000003</v>
      </c>
      <c r="AO3218">
        <v>30.933299999999999</v>
      </c>
      <c r="AP3218">
        <v>28.2163</v>
      </c>
      <c r="AQ3218">
        <v>51.058599999999998</v>
      </c>
      <c r="AR3218">
        <v>36.871200000000002</v>
      </c>
    </row>
    <row r="3219" spans="1:44" x14ac:dyDescent="0.25">
      <c r="A3219" s="1">
        <v>41236</v>
      </c>
      <c r="B3219">
        <v>66.794899999999998</v>
      </c>
      <c r="C3219">
        <v>6.3389800000000003</v>
      </c>
      <c r="D3219">
        <v>23.379100000000001</v>
      </c>
      <c r="E3219">
        <v>42.773699999999998</v>
      </c>
      <c r="F3219">
        <v>25.0778</v>
      </c>
      <c r="G3219">
        <v>60.697499999999998</v>
      </c>
      <c r="H3219">
        <v>26.34</v>
      </c>
      <c r="I3219">
        <v>7.5619100000000001</v>
      </c>
      <c r="J3219">
        <v>54.6922</v>
      </c>
      <c r="K3219">
        <v>61.764699999999998</v>
      </c>
      <c r="L3219">
        <v>76.315100000000001</v>
      </c>
      <c r="M3219">
        <v>13.765499999999999</v>
      </c>
      <c r="N3219">
        <v>27.848099999999999</v>
      </c>
      <c r="O3219">
        <v>27.564599999999999</v>
      </c>
      <c r="P3219">
        <v>31.561299999999999</v>
      </c>
      <c r="Q3219">
        <v>0.16200000000000001</v>
      </c>
      <c r="R3219">
        <v>65.295000000000002</v>
      </c>
      <c r="S3219">
        <v>15.048299999999999</v>
      </c>
      <c r="T3219">
        <v>18.7026</v>
      </c>
      <c r="U3219">
        <v>90.578400000000002</v>
      </c>
      <c r="V3219">
        <v>9.1829599999999996</v>
      </c>
      <c r="W3219">
        <v>47.998399999999997</v>
      </c>
      <c r="X3219">
        <v>45.609699999999997</v>
      </c>
      <c r="Y3219">
        <v>143.25370000000001</v>
      </c>
      <c r="Z3219">
        <v>14.3049</v>
      </c>
      <c r="AA3219">
        <v>27.42</v>
      </c>
      <c r="AB3219">
        <v>50.955399999999997</v>
      </c>
      <c r="AC3219">
        <v>30.0609</v>
      </c>
      <c r="AD3219">
        <v>32.428100000000001</v>
      </c>
      <c r="AE3219">
        <v>62.722499999999997</v>
      </c>
      <c r="AF3219">
        <v>31.916599999999999</v>
      </c>
      <c r="AG3219">
        <v>20.3187</v>
      </c>
      <c r="AH3219">
        <v>36.505699999999997</v>
      </c>
      <c r="AI3219">
        <v>17.790800000000001</v>
      </c>
      <c r="AJ3219">
        <v>50.753900000000002</v>
      </c>
      <c r="AK3219" t="e">
        <v>#N/A</v>
      </c>
      <c r="AL3219">
        <v>52.501100000000001</v>
      </c>
      <c r="AM3219">
        <v>40.366100000000003</v>
      </c>
      <c r="AN3219">
        <v>58.371600000000001</v>
      </c>
      <c r="AO3219">
        <v>31.110600000000002</v>
      </c>
      <c r="AP3219">
        <v>28.267600000000002</v>
      </c>
      <c r="AQ3219">
        <v>51.610399999999998</v>
      </c>
      <c r="AR3219">
        <v>37.009900000000002</v>
      </c>
    </row>
    <row r="3220" spans="1:44" x14ac:dyDescent="0.25">
      <c r="A3220" s="1">
        <v>41239</v>
      </c>
      <c r="B3220">
        <v>66.371499999999997</v>
      </c>
      <c r="C3220">
        <v>6.2780300000000002</v>
      </c>
      <c r="D3220">
        <v>23.092199999999998</v>
      </c>
      <c r="E3220">
        <v>41.9741</v>
      </c>
      <c r="F3220">
        <v>25.0779</v>
      </c>
      <c r="G3220">
        <v>62.346800000000002</v>
      </c>
      <c r="H3220">
        <v>26.2</v>
      </c>
      <c r="I3220">
        <v>7.4803699999999997</v>
      </c>
      <c r="J3220">
        <v>54.851599999999998</v>
      </c>
      <c r="K3220">
        <v>61.860799999999998</v>
      </c>
      <c r="L3220">
        <v>75.645499999999998</v>
      </c>
      <c r="M3220">
        <v>13.8635</v>
      </c>
      <c r="N3220">
        <v>27.375800000000002</v>
      </c>
      <c r="O3220">
        <v>27.035299999999999</v>
      </c>
      <c r="P3220">
        <v>31.5913</v>
      </c>
      <c r="Q3220">
        <v>0.157</v>
      </c>
      <c r="R3220">
        <v>64.674899999999994</v>
      </c>
      <c r="S3220">
        <v>14.998699999999999</v>
      </c>
      <c r="T3220">
        <v>18.638000000000002</v>
      </c>
      <c r="U3220">
        <v>90.666399999999996</v>
      </c>
      <c r="V3220">
        <v>9.36449</v>
      </c>
      <c r="W3220">
        <v>47.684199999999997</v>
      </c>
      <c r="X3220">
        <v>44.971400000000003</v>
      </c>
      <c r="Y3220">
        <v>142.1961</v>
      </c>
      <c r="Z3220">
        <v>14.3634</v>
      </c>
      <c r="AA3220">
        <v>27.28</v>
      </c>
      <c r="AB3220">
        <v>50.396299999999997</v>
      </c>
      <c r="AC3220">
        <v>29.7804</v>
      </c>
      <c r="AD3220">
        <v>31.5989</v>
      </c>
      <c r="AE3220">
        <v>61.8752</v>
      </c>
      <c r="AF3220">
        <v>31.723700000000001</v>
      </c>
      <c r="AG3220">
        <v>20.002400000000002</v>
      </c>
      <c r="AH3220">
        <v>36.692799999999998</v>
      </c>
      <c r="AI3220">
        <v>17.6829</v>
      </c>
      <c r="AJ3220">
        <v>50.4587</v>
      </c>
      <c r="AK3220" t="e">
        <v>#N/A</v>
      </c>
      <c r="AL3220">
        <v>51.977699999999999</v>
      </c>
      <c r="AM3220">
        <v>39.904200000000003</v>
      </c>
      <c r="AN3220">
        <v>58.175699999999999</v>
      </c>
      <c r="AO3220">
        <v>30.652999999999999</v>
      </c>
      <c r="AP3220">
        <v>27.982299999999999</v>
      </c>
      <c r="AQ3220">
        <v>51.179099999999998</v>
      </c>
      <c r="AR3220">
        <v>36.680799999999998</v>
      </c>
    </row>
    <row r="3221" spans="1:44" x14ac:dyDescent="0.25">
      <c r="A3221" s="1">
        <v>41240</v>
      </c>
      <c r="B3221">
        <v>66.549099999999996</v>
      </c>
      <c r="C3221">
        <v>6.26058</v>
      </c>
      <c r="D3221">
        <v>23.055800000000001</v>
      </c>
      <c r="E3221">
        <v>41.041499999999999</v>
      </c>
      <c r="F3221">
        <v>24.718399999999999</v>
      </c>
      <c r="G3221">
        <v>61.858800000000002</v>
      </c>
      <c r="H3221">
        <v>26.23</v>
      </c>
      <c r="I3221">
        <v>7.3489300000000002</v>
      </c>
      <c r="J3221">
        <v>55.026800000000001</v>
      </c>
      <c r="K3221">
        <v>61.407200000000003</v>
      </c>
      <c r="L3221">
        <v>74.502799999999993</v>
      </c>
      <c r="M3221">
        <v>13.875999999999999</v>
      </c>
      <c r="N3221">
        <v>26.9742</v>
      </c>
      <c r="O3221">
        <v>27.084900000000001</v>
      </c>
      <c r="P3221">
        <v>31.667899999999999</v>
      </c>
      <c r="Q3221">
        <v>0.151</v>
      </c>
      <c r="R3221">
        <v>63.762900000000002</v>
      </c>
      <c r="S3221">
        <v>14.8668</v>
      </c>
      <c r="T3221">
        <v>18.479800000000001</v>
      </c>
      <c r="U3221">
        <v>88.790300000000002</v>
      </c>
      <c r="V3221">
        <v>9.0872899999999994</v>
      </c>
      <c r="W3221">
        <v>47.484299999999998</v>
      </c>
      <c r="X3221">
        <v>44.952100000000002</v>
      </c>
      <c r="Y3221">
        <v>141.01230000000001</v>
      </c>
      <c r="Z3221">
        <v>14.3992</v>
      </c>
      <c r="AA3221">
        <v>27.2</v>
      </c>
      <c r="AB3221">
        <v>50.203699999999998</v>
      </c>
      <c r="AC3221">
        <v>29.692599999999999</v>
      </c>
      <c r="AD3221">
        <v>32.3337</v>
      </c>
      <c r="AE3221">
        <v>61.6599</v>
      </c>
      <c r="AF3221">
        <v>31.501300000000001</v>
      </c>
      <c r="AG3221">
        <v>19.784199999999998</v>
      </c>
      <c r="AH3221">
        <v>36.457000000000001</v>
      </c>
      <c r="AI3221">
        <v>17.517299999999999</v>
      </c>
      <c r="AJ3221">
        <v>50.114400000000003</v>
      </c>
      <c r="AK3221" t="e">
        <v>#N/A</v>
      </c>
      <c r="AL3221">
        <v>51.967799999999997</v>
      </c>
      <c r="AM3221">
        <v>39.212499999999999</v>
      </c>
      <c r="AN3221">
        <v>58.3001</v>
      </c>
      <c r="AO3221">
        <v>30.433499999999999</v>
      </c>
      <c r="AP3221">
        <v>27.8995</v>
      </c>
      <c r="AQ3221">
        <v>50.890700000000002</v>
      </c>
      <c r="AR3221">
        <v>36.367600000000003</v>
      </c>
    </row>
    <row r="3222" spans="1:44" x14ac:dyDescent="0.25">
      <c r="A3222" s="1">
        <v>41241</v>
      </c>
      <c r="B3222">
        <v>67.369799999999998</v>
      </c>
      <c r="C3222">
        <v>6.3858300000000003</v>
      </c>
      <c r="D3222">
        <v>23.3628</v>
      </c>
      <c r="E3222">
        <v>42.075400000000002</v>
      </c>
      <c r="F3222">
        <v>24.936800000000002</v>
      </c>
      <c r="G3222">
        <v>61.999000000000002</v>
      </c>
      <c r="H3222">
        <v>25.85</v>
      </c>
      <c r="I3222">
        <v>7.4653799999999997</v>
      </c>
      <c r="J3222">
        <v>55.028599999999997</v>
      </c>
      <c r="K3222">
        <v>62.424199999999999</v>
      </c>
      <c r="L3222">
        <v>76.501400000000004</v>
      </c>
      <c r="M3222">
        <v>13.8559</v>
      </c>
      <c r="N3222">
        <v>27.143899999999999</v>
      </c>
      <c r="O3222">
        <v>27.477799999999998</v>
      </c>
      <c r="P3222">
        <v>31.693300000000001</v>
      </c>
      <c r="Q3222">
        <v>0.16</v>
      </c>
      <c r="R3222">
        <v>64.659599999999998</v>
      </c>
      <c r="S3222">
        <v>15.1409</v>
      </c>
      <c r="T3222">
        <v>18.7807</v>
      </c>
      <c r="U3222">
        <v>90.258499999999998</v>
      </c>
      <c r="V3222">
        <v>9.4101400000000002</v>
      </c>
      <c r="W3222">
        <v>48.240600000000001</v>
      </c>
      <c r="X3222">
        <v>45.6584</v>
      </c>
      <c r="Y3222">
        <v>142.33410000000001</v>
      </c>
      <c r="Z3222">
        <v>14.5936</v>
      </c>
      <c r="AA3222">
        <v>27.41</v>
      </c>
      <c r="AB3222">
        <v>50.828499999999998</v>
      </c>
      <c r="AC3222">
        <v>29.912400000000002</v>
      </c>
      <c r="AD3222">
        <v>32.860700000000001</v>
      </c>
      <c r="AE3222">
        <v>62.427700000000002</v>
      </c>
      <c r="AF3222">
        <v>32.192100000000003</v>
      </c>
      <c r="AG3222">
        <v>20.097300000000001</v>
      </c>
      <c r="AH3222">
        <v>37.456000000000003</v>
      </c>
      <c r="AI3222">
        <v>17.917400000000001</v>
      </c>
      <c r="AJ3222">
        <v>50.715200000000003</v>
      </c>
      <c r="AK3222" t="e">
        <v>#N/A</v>
      </c>
      <c r="AL3222">
        <v>52.345799999999997</v>
      </c>
      <c r="AM3222">
        <v>39.545400000000001</v>
      </c>
      <c r="AN3222">
        <v>59.338000000000001</v>
      </c>
      <c r="AO3222">
        <v>31.011700000000001</v>
      </c>
      <c r="AP3222">
        <v>28.148399999999999</v>
      </c>
      <c r="AQ3222">
        <v>51.947499999999998</v>
      </c>
      <c r="AR3222">
        <v>37.016500000000001</v>
      </c>
    </row>
    <row r="3223" spans="1:44" x14ac:dyDescent="0.25">
      <c r="A3223" s="1">
        <v>41242</v>
      </c>
      <c r="B3223">
        <v>66.63</v>
      </c>
      <c r="C3223">
        <v>6.3351600000000001</v>
      </c>
      <c r="D3223">
        <v>23.288599999999999</v>
      </c>
      <c r="E3223">
        <v>42.0501</v>
      </c>
      <c r="F3223">
        <v>25.308299999999999</v>
      </c>
      <c r="G3223">
        <v>62.184899999999999</v>
      </c>
      <c r="H3223">
        <v>26.05</v>
      </c>
      <c r="I3223">
        <v>7.4592700000000001</v>
      </c>
      <c r="J3223">
        <v>54.6145</v>
      </c>
      <c r="K3223">
        <v>62.884500000000003</v>
      </c>
      <c r="L3223">
        <v>76.045900000000003</v>
      </c>
      <c r="M3223">
        <v>13.8775</v>
      </c>
      <c r="N3223">
        <v>27.036200000000001</v>
      </c>
      <c r="O3223">
        <v>27.557600000000001</v>
      </c>
      <c r="P3223">
        <v>31.6602</v>
      </c>
      <c r="Q3223">
        <v>0.154</v>
      </c>
      <c r="R3223">
        <v>64.161600000000007</v>
      </c>
      <c r="S3223">
        <v>15.0138</v>
      </c>
      <c r="T3223">
        <v>19.2288</v>
      </c>
      <c r="U3223">
        <v>89.092699999999994</v>
      </c>
      <c r="V3223">
        <v>9.4529200000000007</v>
      </c>
      <c r="W3223">
        <v>47.422699999999999</v>
      </c>
      <c r="X3223">
        <v>45.3705</v>
      </c>
      <c r="Y3223">
        <v>140.8749</v>
      </c>
      <c r="Z3223">
        <v>14.074400000000001</v>
      </c>
      <c r="AA3223">
        <v>27.95</v>
      </c>
      <c r="AB3223">
        <v>50.374600000000001</v>
      </c>
      <c r="AC3223">
        <v>29.9587</v>
      </c>
      <c r="AD3223">
        <v>32.685600000000001</v>
      </c>
      <c r="AE3223">
        <v>62.335700000000003</v>
      </c>
      <c r="AF3223">
        <v>32.015700000000002</v>
      </c>
      <c r="AG3223">
        <v>19.639199999999999</v>
      </c>
      <c r="AH3223">
        <v>37.0991</v>
      </c>
      <c r="AI3223">
        <v>17.905100000000001</v>
      </c>
      <c r="AJ3223">
        <v>50.356699999999996</v>
      </c>
      <c r="AK3223" t="e">
        <v>#N/A</v>
      </c>
      <c r="AL3223">
        <v>52.091900000000003</v>
      </c>
      <c r="AM3223">
        <v>40.429400000000001</v>
      </c>
      <c r="AN3223">
        <v>58.838099999999997</v>
      </c>
      <c r="AO3223">
        <v>31.0837</v>
      </c>
      <c r="AP3223">
        <v>28.094000000000001</v>
      </c>
      <c r="AQ3223">
        <v>51.732900000000001</v>
      </c>
      <c r="AR3223">
        <v>37.111199999999997</v>
      </c>
    </row>
    <row r="3224" spans="1:44" x14ac:dyDescent="0.25">
      <c r="A3224" s="1">
        <v>41243</v>
      </c>
      <c r="B3224">
        <v>66.8917</v>
      </c>
      <c r="C3224">
        <v>6.3466300000000002</v>
      </c>
      <c r="D3224">
        <v>23.4695</v>
      </c>
      <c r="E3224">
        <v>42.061100000000003</v>
      </c>
      <c r="F3224">
        <v>25.1568</v>
      </c>
      <c r="G3224">
        <v>61.792499999999997</v>
      </c>
      <c r="H3224">
        <v>26.26</v>
      </c>
      <c r="I3224">
        <v>7.4866799999999998</v>
      </c>
      <c r="J3224">
        <v>54.766100000000002</v>
      </c>
      <c r="K3224">
        <v>62.186399999999999</v>
      </c>
      <c r="L3224">
        <v>76.020799999999994</v>
      </c>
      <c r="M3224">
        <v>13.813000000000001</v>
      </c>
      <c r="N3224">
        <v>26.561199999999999</v>
      </c>
      <c r="O3224">
        <v>27.5383</v>
      </c>
      <c r="P3224">
        <v>31.3887</v>
      </c>
      <c r="Q3224">
        <v>0.156</v>
      </c>
      <c r="R3224">
        <v>64.215699999999998</v>
      </c>
      <c r="S3224">
        <v>15.023099999999999</v>
      </c>
      <c r="T3224">
        <v>19.085799999999999</v>
      </c>
      <c r="U3224">
        <v>88.441900000000004</v>
      </c>
      <c r="V3224">
        <v>9.5321099999999994</v>
      </c>
      <c r="W3224">
        <v>48.064999999999998</v>
      </c>
      <c r="X3224">
        <v>45.391100000000002</v>
      </c>
      <c r="Y3224">
        <v>139.88720000000001</v>
      </c>
      <c r="Z3224">
        <v>14.1083</v>
      </c>
      <c r="AA3224">
        <v>28.04</v>
      </c>
      <c r="AB3224">
        <v>50.777000000000001</v>
      </c>
      <c r="AC3224">
        <v>29.875399999999999</v>
      </c>
      <c r="AD3224">
        <v>32.2074</v>
      </c>
      <c r="AE3224">
        <v>62.770800000000001</v>
      </c>
      <c r="AF3224">
        <v>31.741700000000002</v>
      </c>
      <c r="AG3224">
        <v>19.407</v>
      </c>
      <c r="AH3224">
        <v>36.563099999999999</v>
      </c>
      <c r="AI3224">
        <v>18.038699999999999</v>
      </c>
      <c r="AJ3224">
        <v>50.627000000000002</v>
      </c>
      <c r="AK3224" t="e">
        <v>#N/A</v>
      </c>
      <c r="AL3224">
        <v>51.860399999999998</v>
      </c>
      <c r="AM3224">
        <v>40.476599999999998</v>
      </c>
      <c r="AN3224">
        <v>59.1327</v>
      </c>
      <c r="AO3224">
        <v>31.180599999999998</v>
      </c>
      <c r="AP3224">
        <v>28.401599999999998</v>
      </c>
      <c r="AQ3224">
        <v>52.634399999999999</v>
      </c>
      <c r="AR3224">
        <v>37.089300000000001</v>
      </c>
    </row>
    <row r="3225" spans="1:44" x14ac:dyDescent="0.25">
      <c r="A3225" s="1">
        <v>41246</v>
      </c>
      <c r="B3225">
        <v>66.052400000000006</v>
      </c>
      <c r="C3225">
        <v>6.3121299999999998</v>
      </c>
      <c r="D3225">
        <v>23.238399999999999</v>
      </c>
      <c r="E3225">
        <v>41.899700000000003</v>
      </c>
      <c r="F3225">
        <v>25.012499999999999</v>
      </c>
      <c r="G3225">
        <v>61.552</v>
      </c>
      <c r="H3225">
        <v>26.12</v>
      </c>
      <c r="I3225">
        <v>7.4006999999999996</v>
      </c>
      <c r="J3225">
        <v>54.2776</v>
      </c>
      <c r="K3225">
        <v>61.304099999999998</v>
      </c>
      <c r="L3225">
        <v>74.870599999999996</v>
      </c>
      <c r="M3225">
        <v>13.825200000000001</v>
      </c>
      <c r="N3225">
        <v>26.1493</v>
      </c>
      <c r="O3225">
        <v>26.9985</v>
      </c>
      <c r="P3225">
        <v>30.6752</v>
      </c>
      <c r="Q3225">
        <v>0.154</v>
      </c>
      <c r="R3225">
        <v>63.482399999999998</v>
      </c>
      <c r="S3225">
        <v>14.722200000000001</v>
      </c>
      <c r="T3225">
        <v>18.710599999999999</v>
      </c>
      <c r="U3225">
        <v>88.416399999999996</v>
      </c>
      <c r="V3225">
        <v>9.3926999999999996</v>
      </c>
      <c r="W3225">
        <v>47.737499999999997</v>
      </c>
      <c r="X3225">
        <v>44.599499999999999</v>
      </c>
      <c r="Y3225">
        <v>138.69470000000001</v>
      </c>
      <c r="Z3225">
        <v>14.0137</v>
      </c>
      <c r="AA3225">
        <v>27.84</v>
      </c>
      <c r="AB3225">
        <v>50.442900000000002</v>
      </c>
      <c r="AC3225">
        <v>29.517600000000002</v>
      </c>
      <c r="AD3225">
        <v>32.3508</v>
      </c>
      <c r="AE3225">
        <v>62.443800000000003</v>
      </c>
      <c r="AF3225">
        <v>31.669799999999999</v>
      </c>
      <c r="AG3225">
        <v>19.167000000000002</v>
      </c>
      <c r="AH3225">
        <v>36.394100000000002</v>
      </c>
      <c r="AI3225">
        <v>17.9907</v>
      </c>
      <c r="AJ3225">
        <v>50.171399999999998</v>
      </c>
      <c r="AK3225" t="e">
        <v>#N/A</v>
      </c>
      <c r="AL3225">
        <v>51.673099999999998</v>
      </c>
      <c r="AM3225">
        <v>39.886400000000002</v>
      </c>
      <c r="AN3225">
        <v>58.583500000000001</v>
      </c>
      <c r="AO3225">
        <v>30.997</v>
      </c>
      <c r="AP3225">
        <v>28.045300000000001</v>
      </c>
      <c r="AQ3225">
        <v>51.853999999999999</v>
      </c>
      <c r="AR3225">
        <v>36.6128</v>
      </c>
    </row>
    <row r="3226" spans="1:44" x14ac:dyDescent="0.25">
      <c r="A3226" s="1">
        <v>41247</v>
      </c>
      <c r="B3226">
        <v>65.744500000000002</v>
      </c>
      <c r="C3226">
        <v>6.3027199999999999</v>
      </c>
      <c r="D3226">
        <v>23.059200000000001</v>
      </c>
      <c r="E3226">
        <v>41.675699999999999</v>
      </c>
      <c r="F3226">
        <v>25.096299999999999</v>
      </c>
      <c r="G3226">
        <v>60.304200000000002</v>
      </c>
      <c r="H3226">
        <v>25.96</v>
      </c>
      <c r="I3226">
        <v>7.4637000000000002</v>
      </c>
      <c r="J3226">
        <v>54.154499999999999</v>
      </c>
      <c r="K3226">
        <v>60.901299999999999</v>
      </c>
      <c r="L3226">
        <v>74.171099999999996</v>
      </c>
      <c r="M3226">
        <v>13.8895</v>
      </c>
      <c r="N3226">
        <v>26.1327</v>
      </c>
      <c r="O3226">
        <v>26.7606</v>
      </c>
      <c r="P3226">
        <v>30.658200000000001</v>
      </c>
      <c r="Q3226">
        <v>0.14299999999999999</v>
      </c>
      <c r="R3226">
        <v>63.0092</v>
      </c>
      <c r="S3226">
        <v>14.711</v>
      </c>
      <c r="T3226">
        <v>18.587499999999999</v>
      </c>
      <c r="U3226">
        <v>86.824600000000004</v>
      </c>
      <c r="V3226">
        <v>9.8480000000000008</v>
      </c>
      <c r="W3226">
        <v>47.067700000000002</v>
      </c>
      <c r="X3226">
        <v>44.428899999999999</v>
      </c>
      <c r="Y3226">
        <v>138.2362</v>
      </c>
      <c r="Z3226">
        <v>14.283300000000001</v>
      </c>
      <c r="AA3226">
        <v>27.52</v>
      </c>
      <c r="AB3226">
        <v>50.459800000000001</v>
      </c>
      <c r="AC3226">
        <v>29.265599999999999</v>
      </c>
      <c r="AD3226">
        <v>32.2714</v>
      </c>
      <c r="AE3226">
        <v>62.377000000000002</v>
      </c>
      <c r="AF3226">
        <v>31.555700000000002</v>
      </c>
      <c r="AG3226">
        <v>19.072800000000001</v>
      </c>
      <c r="AH3226">
        <v>36.337699999999998</v>
      </c>
      <c r="AI3226">
        <v>17.996300000000002</v>
      </c>
      <c r="AJ3226">
        <v>49.8431</v>
      </c>
      <c r="AK3226" t="e">
        <v>#N/A</v>
      </c>
      <c r="AL3226">
        <v>51.229799999999997</v>
      </c>
      <c r="AM3226">
        <v>39.5214</v>
      </c>
      <c r="AN3226">
        <v>58.675899999999999</v>
      </c>
      <c r="AO3226">
        <v>30.6126</v>
      </c>
      <c r="AP3226">
        <v>27.7727</v>
      </c>
      <c r="AQ3226">
        <v>52.280799999999999</v>
      </c>
      <c r="AR3226">
        <v>36.522300000000001</v>
      </c>
    </row>
    <row r="3227" spans="1:44" x14ac:dyDescent="0.25">
      <c r="A3227" s="1">
        <v>41248</v>
      </c>
      <c r="B3227">
        <v>66.348200000000006</v>
      </c>
      <c r="C3227">
        <v>6.4282599999999999</v>
      </c>
      <c r="D3227">
        <v>22.9757</v>
      </c>
      <c r="E3227">
        <v>42.180700000000002</v>
      </c>
      <c r="F3227">
        <v>25.4953</v>
      </c>
      <c r="G3227">
        <v>56.540500000000002</v>
      </c>
      <c r="H3227">
        <v>26.17</v>
      </c>
      <c r="I3227">
        <v>7.89994</v>
      </c>
      <c r="J3227">
        <v>54.134500000000003</v>
      </c>
      <c r="K3227">
        <v>62.3977</v>
      </c>
      <c r="L3227">
        <v>75.189400000000006</v>
      </c>
      <c r="M3227">
        <v>13.9473</v>
      </c>
      <c r="N3227">
        <v>27.843900000000001</v>
      </c>
      <c r="O3227">
        <v>26.9314</v>
      </c>
      <c r="P3227">
        <v>30.822800000000001</v>
      </c>
      <c r="Q3227">
        <v>0.152</v>
      </c>
      <c r="R3227">
        <v>63.530500000000004</v>
      </c>
      <c r="S3227">
        <v>15.002800000000001</v>
      </c>
      <c r="T3227">
        <v>18.325299999999999</v>
      </c>
      <c r="U3227">
        <v>87.414500000000004</v>
      </c>
      <c r="V3227">
        <v>10.079800000000001</v>
      </c>
      <c r="W3227">
        <v>47.003399999999999</v>
      </c>
      <c r="X3227">
        <v>45.293100000000003</v>
      </c>
      <c r="Y3227">
        <v>138.0025</v>
      </c>
      <c r="Z3227">
        <v>14.2273</v>
      </c>
      <c r="AA3227">
        <v>27.09</v>
      </c>
      <c r="AB3227">
        <v>50.643700000000003</v>
      </c>
      <c r="AC3227">
        <v>29.781400000000001</v>
      </c>
      <c r="AD3227">
        <v>32.394799999999996</v>
      </c>
      <c r="AE3227">
        <v>62.341099999999997</v>
      </c>
      <c r="AF3227">
        <v>31.613800000000001</v>
      </c>
      <c r="AG3227">
        <v>19.329599999999999</v>
      </c>
      <c r="AH3227">
        <v>36.416600000000003</v>
      </c>
      <c r="AI3227">
        <v>18.373899999999999</v>
      </c>
      <c r="AJ3227">
        <v>50.0182</v>
      </c>
      <c r="AK3227" t="e">
        <v>#N/A</v>
      </c>
      <c r="AL3227">
        <v>53.861400000000003</v>
      </c>
      <c r="AM3227">
        <v>39.825000000000003</v>
      </c>
      <c r="AN3227">
        <v>58.863100000000003</v>
      </c>
      <c r="AO3227">
        <v>30.978000000000002</v>
      </c>
      <c r="AP3227">
        <v>27.918800000000001</v>
      </c>
      <c r="AQ3227">
        <v>52.2682</v>
      </c>
      <c r="AR3227">
        <v>36.813000000000002</v>
      </c>
    </row>
    <row r="3228" spans="1:44" x14ac:dyDescent="0.25">
      <c r="A3228" s="1">
        <v>41249</v>
      </c>
      <c r="B3228">
        <v>66.451599999999999</v>
      </c>
      <c r="C3228">
        <v>6.42483</v>
      </c>
      <c r="D3228">
        <v>22.880700000000001</v>
      </c>
      <c r="E3228">
        <v>41.948799999999999</v>
      </c>
      <c r="F3228">
        <v>25.089400000000001</v>
      </c>
      <c r="G3228">
        <v>57.396700000000003</v>
      </c>
      <c r="H3228">
        <v>26.02</v>
      </c>
      <c r="I3228">
        <v>7.89194</v>
      </c>
      <c r="J3228">
        <v>54.186</v>
      </c>
      <c r="K3228">
        <v>62.291800000000002</v>
      </c>
      <c r="L3228">
        <v>76.063800000000001</v>
      </c>
      <c r="M3228">
        <v>14.1358</v>
      </c>
      <c r="N3228">
        <v>28.256499999999999</v>
      </c>
      <c r="O3228">
        <v>26.967500000000001</v>
      </c>
      <c r="P3228">
        <v>30.986999999999998</v>
      </c>
      <c r="Q3228">
        <v>0.161</v>
      </c>
      <c r="R3228">
        <v>63.691899999999997</v>
      </c>
      <c r="S3228">
        <v>15.0937</v>
      </c>
      <c r="T3228">
        <v>18.000499999999999</v>
      </c>
      <c r="U3228">
        <v>87.419899999999998</v>
      </c>
      <c r="V3228">
        <v>10.081799999999999</v>
      </c>
      <c r="W3228">
        <v>47.213099999999997</v>
      </c>
      <c r="X3228">
        <v>45.232100000000003</v>
      </c>
      <c r="Y3228">
        <v>138.69630000000001</v>
      </c>
      <c r="Z3228">
        <v>14.441700000000001</v>
      </c>
      <c r="AA3228">
        <v>26.95</v>
      </c>
      <c r="AB3228">
        <v>50.674399999999999</v>
      </c>
      <c r="AC3228">
        <v>29.960599999999999</v>
      </c>
      <c r="AD3228">
        <v>31.931899999999999</v>
      </c>
      <c r="AE3228">
        <v>63.110100000000003</v>
      </c>
      <c r="AF3228">
        <v>31.682300000000001</v>
      </c>
      <c r="AG3228">
        <v>19.359100000000002</v>
      </c>
      <c r="AH3228">
        <v>36.732700000000001</v>
      </c>
      <c r="AI3228">
        <v>18.342600000000001</v>
      </c>
      <c r="AJ3228">
        <v>50.380299999999998</v>
      </c>
      <c r="AK3228" t="e">
        <v>#N/A</v>
      </c>
      <c r="AL3228">
        <v>53.470300000000002</v>
      </c>
      <c r="AM3228">
        <v>39.663200000000003</v>
      </c>
      <c r="AN3228">
        <v>59.301000000000002</v>
      </c>
      <c r="AO3228">
        <v>31.2072</v>
      </c>
      <c r="AP3228">
        <v>27.981100000000001</v>
      </c>
      <c r="AQ3228">
        <v>52.196399999999997</v>
      </c>
      <c r="AR3228">
        <v>36.826000000000001</v>
      </c>
    </row>
    <row r="3229" spans="1:44" x14ac:dyDescent="0.25">
      <c r="A3229" s="1">
        <v>41250</v>
      </c>
      <c r="B3229">
        <v>67.725899999999996</v>
      </c>
      <c r="C3229">
        <v>6.4548199999999998</v>
      </c>
      <c r="D3229">
        <v>23.3794</v>
      </c>
      <c r="E3229">
        <v>42.8626</v>
      </c>
      <c r="F3229">
        <v>26.078800000000001</v>
      </c>
      <c r="G3229">
        <v>56.652700000000003</v>
      </c>
      <c r="H3229">
        <v>25.82</v>
      </c>
      <c r="I3229">
        <v>8.1317199999999996</v>
      </c>
      <c r="J3229">
        <v>55.376899999999999</v>
      </c>
      <c r="K3229">
        <v>63.861499999999999</v>
      </c>
      <c r="L3229">
        <v>77.438999999999993</v>
      </c>
      <c r="M3229">
        <v>14.2121</v>
      </c>
      <c r="N3229">
        <v>29.101500000000001</v>
      </c>
      <c r="O3229">
        <v>27.557600000000001</v>
      </c>
      <c r="P3229">
        <v>31.614999999999998</v>
      </c>
      <c r="Q3229">
        <v>0.161</v>
      </c>
      <c r="R3229">
        <v>64.956000000000003</v>
      </c>
      <c r="S3229">
        <v>15.353400000000001</v>
      </c>
      <c r="T3229">
        <v>18.6936</v>
      </c>
      <c r="U3229">
        <v>88.075100000000006</v>
      </c>
      <c r="V3229">
        <v>10.2934</v>
      </c>
      <c r="W3229">
        <v>47.905900000000003</v>
      </c>
      <c r="X3229">
        <v>46.1526</v>
      </c>
      <c r="Y3229">
        <v>142.1575</v>
      </c>
      <c r="Z3229">
        <v>14.625</v>
      </c>
      <c r="AA3229">
        <v>27.11</v>
      </c>
      <c r="AB3229">
        <v>51.6233</v>
      </c>
      <c r="AC3229">
        <v>31.146000000000001</v>
      </c>
      <c r="AD3229">
        <v>32.001199999999997</v>
      </c>
      <c r="AE3229">
        <v>64.209800000000001</v>
      </c>
      <c r="AF3229">
        <v>32.178800000000003</v>
      </c>
      <c r="AG3229">
        <v>19.4115</v>
      </c>
      <c r="AH3229">
        <v>37.272300000000001</v>
      </c>
      <c r="AI3229">
        <v>18.543700000000001</v>
      </c>
      <c r="AJ3229">
        <v>51.2804</v>
      </c>
      <c r="AK3229" t="e">
        <v>#N/A</v>
      </c>
      <c r="AL3229">
        <v>54.3399</v>
      </c>
      <c r="AM3229">
        <v>40.464300000000001</v>
      </c>
      <c r="AN3229">
        <v>60.157499999999999</v>
      </c>
      <c r="AO3229">
        <v>31.5825</v>
      </c>
      <c r="AP3229">
        <v>28.3584</v>
      </c>
      <c r="AQ3229">
        <v>53.388800000000003</v>
      </c>
      <c r="AR3229">
        <v>37.439500000000002</v>
      </c>
    </row>
    <row r="3230" spans="1:44" x14ac:dyDescent="0.25">
      <c r="A3230" s="1">
        <v>41253</v>
      </c>
      <c r="B3230">
        <v>67.860900000000001</v>
      </c>
      <c r="C3230">
        <v>6.4953900000000004</v>
      </c>
      <c r="D3230">
        <v>23.299299999999999</v>
      </c>
      <c r="E3230">
        <v>42.885599999999997</v>
      </c>
      <c r="F3230">
        <v>25.441199999999998</v>
      </c>
      <c r="G3230">
        <v>56.179499999999997</v>
      </c>
      <c r="H3230">
        <v>25.99</v>
      </c>
      <c r="I3230">
        <v>8.0663999999999998</v>
      </c>
      <c r="J3230">
        <v>55.928899999999999</v>
      </c>
      <c r="K3230">
        <v>63.913800000000002</v>
      </c>
      <c r="L3230">
        <v>77.267600000000002</v>
      </c>
      <c r="M3230">
        <v>14.5184</v>
      </c>
      <c r="N3230">
        <v>28.698</v>
      </c>
      <c r="O3230">
        <v>27.453299999999999</v>
      </c>
      <c r="P3230">
        <v>31.582999999999998</v>
      </c>
      <c r="Q3230">
        <v>0.20100000000000001</v>
      </c>
      <c r="R3230">
        <v>64.691400000000002</v>
      </c>
      <c r="S3230">
        <v>15.2737</v>
      </c>
      <c r="T3230">
        <v>18.724</v>
      </c>
      <c r="U3230">
        <v>88.236699999999999</v>
      </c>
      <c r="V3230">
        <v>10.511100000000001</v>
      </c>
      <c r="W3230">
        <v>46.767099999999999</v>
      </c>
      <c r="X3230">
        <v>45.9816</v>
      </c>
      <c r="Y3230">
        <v>142.37790000000001</v>
      </c>
      <c r="Z3230">
        <v>14.542400000000001</v>
      </c>
      <c r="AA3230">
        <v>27.28</v>
      </c>
      <c r="AB3230">
        <v>51.633200000000002</v>
      </c>
      <c r="AC3230">
        <v>30.903199999999998</v>
      </c>
      <c r="AD3230">
        <v>31.6891</v>
      </c>
      <c r="AE3230">
        <v>64.759299999999996</v>
      </c>
      <c r="AF3230">
        <v>32.008600000000001</v>
      </c>
      <c r="AG3230">
        <v>19.729199999999999</v>
      </c>
      <c r="AH3230">
        <v>37.007800000000003</v>
      </c>
      <c r="AI3230">
        <v>18.3992</v>
      </c>
      <c r="AJ3230">
        <v>51.130200000000002</v>
      </c>
      <c r="AK3230" t="e">
        <v>#N/A</v>
      </c>
      <c r="AL3230">
        <v>54.197899999999997</v>
      </c>
      <c r="AM3230">
        <v>40.625999999999998</v>
      </c>
      <c r="AN3230">
        <v>60.055999999999997</v>
      </c>
      <c r="AO3230">
        <v>31.251799999999999</v>
      </c>
      <c r="AP3230">
        <v>28.3246</v>
      </c>
      <c r="AQ3230">
        <v>53.182400000000001</v>
      </c>
      <c r="AR3230">
        <v>37.412599999999998</v>
      </c>
    </row>
    <row r="3231" spans="1:44" x14ac:dyDescent="0.25">
      <c r="A3231" s="1">
        <v>41254</v>
      </c>
      <c r="B3231">
        <v>68.862399999999994</v>
      </c>
      <c r="C3231">
        <v>6.5468400000000004</v>
      </c>
      <c r="D3231">
        <v>22.8672</v>
      </c>
      <c r="E3231">
        <v>42.910800000000002</v>
      </c>
      <c r="F3231">
        <v>26.759799999999998</v>
      </c>
      <c r="G3231">
        <v>57.127699999999997</v>
      </c>
      <c r="H3231">
        <v>26.33</v>
      </c>
      <c r="I3231">
        <v>7.9817400000000003</v>
      </c>
      <c r="J3231">
        <v>55.871400000000001</v>
      </c>
      <c r="K3231">
        <v>63.6768</v>
      </c>
      <c r="L3231">
        <v>77.453699999999998</v>
      </c>
      <c r="M3231">
        <v>14.4407</v>
      </c>
      <c r="N3231">
        <v>28.4129</v>
      </c>
      <c r="O3231">
        <v>27.479900000000001</v>
      </c>
      <c r="P3231">
        <v>31.771699999999999</v>
      </c>
      <c r="Q3231">
        <v>0.17899999999999999</v>
      </c>
      <c r="R3231">
        <v>64.8</v>
      </c>
      <c r="S3231">
        <v>15.285</v>
      </c>
      <c r="T3231">
        <v>18.758600000000001</v>
      </c>
      <c r="U3231">
        <v>89.197100000000006</v>
      </c>
      <c r="V3231">
        <v>10.533899999999999</v>
      </c>
      <c r="W3231">
        <v>46.429699999999997</v>
      </c>
      <c r="X3231">
        <v>45.603299999999997</v>
      </c>
      <c r="Y3231">
        <v>142.84979999999999</v>
      </c>
      <c r="Z3231">
        <v>14.8827</v>
      </c>
      <c r="AA3231">
        <v>27.4</v>
      </c>
      <c r="AB3231">
        <v>51.7468</v>
      </c>
      <c r="AC3231">
        <v>30.993200000000002</v>
      </c>
      <c r="AD3231">
        <v>31.898299999999999</v>
      </c>
      <c r="AE3231">
        <v>64.596599999999995</v>
      </c>
      <c r="AF3231">
        <v>32.361899999999999</v>
      </c>
      <c r="AG3231">
        <v>19.910399999999999</v>
      </c>
      <c r="AH3231">
        <v>37.327800000000003</v>
      </c>
      <c r="AI3231">
        <v>18.4757</v>
      </c>
      <c r="AJ3231">
        <v>51.201099999999997</v>
      </c>
      <c r="AK3231" t="e">
        <v>#N/A</v>
      </c>
      <c r="AL3231">
        <v>54.001300000000001</v>
      </c>
      <c r="AM3231">
        <v>40.854300000000002</v>
      </c>
      <c r="AN3231">
        <v>59.897599999999997</v>
      </c>
      <c r="AO3231">
        <v>31.389800000000001</v>
      </c>
      <c r="AP3231">
        <v>28.232700000000001</v>
      </c>
      <c r="AQ3231">
        <v>52.0002</v>
      </c>
      <c r="AR3231">
        <v>37.367100000000001</v>
      </c>
    </row>
    <row r="3232" spans="1:44" x14ac:dyDescent="0.25">
      <c r="A3232" s="1">
        <v>41255</v>
      </c>
      <c r="B3232">
        <v>68.474999999999994</v>
      </c>
      <c r="C3232">
        <v>6.5157699999999998</v>
      </c>
      <c r="D3232">
        <v>22.888500000000001</v>
      </c>
      <c r="E3232">
        <v>42.910800000000002</v>
      </c>
      <c r="F3232">
        <v>26.5197</v>
      </c>
      <c r="G3232">
        <v>56.761099999999999</v>
      </c>
      <c r="H3232">
        <v>26.33</v>
      </c>
      <c r="I3232">
        <v>7.9605199999999998</v>
      </c>
      <c r="J3232">
        <v>55.508499999999998</v>
      </c>
      <c r="K3232">
        <v>63.883099999999999</v>
      </c>
      <c r="L3232">
        <v>77.679400000000001</v>
      </c>
      <c r="M3232">
        <v>14.4251</v>
      </c>
      <c r="N3232">
        <v>28.517099999999999</v>
      </c>
      <c r="O3232">
        <v>27.185600000000001</v>
      </c>
      <c r="P3232">
        <v>32.331099999999999</v>
      </c>
      <c r="Q3232">
        <v>0.17599999999999999</v>
      </c>
      <c r="R3232">
        <v>64.742699999999999</v>
      </c>
      <c r="S3232">
        <v>15.421099999999999</v>
      </c>
      <c r="T3232">
        <v>18.577500000000001</v>
      </c>
      <c r="U3232">
        <v>89.027100000000004</v>
      </c>
      <c r="V3232">
        <v>10.599</v>
      </c>
      <c r="W3232">
        <v>46.232999999999997</v>
      </c>
      <c r="X3232">
        <v>45.391100000000002</v>
      </c>
      <c r="Y3232">
        <v>142.1883</v>
      </c>
      <c r="Z3232">
        <v>14.857699999999999</v>
      </c>
      <c r="AA3232">
        <v>27.89</v>
      </c>
      <c r="AB3232">
        <v>51.6327</v>
      </c>
      <c r="AC3232">
        <v>31.258099999999999</v>
      </c>
      <c r="AD3232">
        <v>31.9038</v>
      </c>
      <c r="AE3232">
        <v>64.284700000000001</v>
      </c>
      <c r="AF3232">
        <v>32.223799999999997</v>
      </c>
      <c r="AG3232">
        <v>19.9694</v>
      </c>
      <c r="AH3232">
        <v>36.916400000000003</v>
      </c>
      <c r="AI3232">
        <v>18.319900000000001</v>
      </c>
      <c r="AJ3232">
        <v>51.1248</v>
      </c>
      <c r="AK3232" t="e">
        <v>#N/A</v>
      </c>
      <c r="AL3232">
        <v>53.754800000000003</v>
      </c>
      <c r="AM3232">
        <v>41.214700000000001</v>
      </c>
      <c r="AN3232">
        <v>59.777299999999997</v>
      </c>
      <c r="AO3232">
        <v>31.347000000000001</v>
      </c>
      <c r="AP3232">
        <v>28.153600000000001</v>
      </c>
      <c r="AQ3232">
        <v>50.7239</v>
      </c>
      <c r="AR3232">
        <v>37.315199999999997</v>
      </c>
    </row>
    <row r="3233" spans="1:44" x14ac:dyDescent="0.25">
      <c r="A3233" s="1">
        <v>41256</v>
      </c>
      <c r="B3233">
        <v>67.558199999999999</v>
      </c>
      <c r="C3233">
        <v>6.4373699999999996</v>
      </c>
      <c r="D3233">
        <v>22.927099999999999</v>
      </c>
      <c r="E3233">
        <v>43.128300000000003</v>
      </c>
      <c r="F3233">
        <v>25.8188</v>
      </c>
      <c r="G3233">
        <v>55.534300000000002</v>
      </c>
      <c r="H3233">
        <v>26.48</v>
      </c>
      <c r="I3233">
        <v>7.9531200000000002</v>
      </c>
      <c r="J3233">
        <v>54.414299999999997</v>
      </c>
      <c r="K3233">
        <v>64.013999999999996</v>
      </c>
      <c r="L3233">
        <v>77.077500000000001</v>
      </c>
      <c r="M3233">
        <v>14.318899999999999</v>
      </c>
      <c r="N3233">
        <v>28.451599999999999</v>
      </c>
      <c r="O3233">
        <v>27.1159</v>
      </c>
      <c r="P3233">
        <v>31.777200000000001</v>
      </c>
      <c r="Q3233">
        <v>0.16</v>
      </c>
      <c r="R3233">
        <v>64.087100000000007</v>
      </c>
      <c r="S3233">
        <v>15.2644</v>
      </c>
      <c r="T3233">
        <v>18.3964</v>
      </c>
      <c r="U3233">
        <v>88.355800000000002</v>
      </c>
      <c r="V3233">
        <v>10.6425</v>
      </c>
      <c r="W3233">
        <v>45.779299999999999</v>
      </c>
      <c r="X3233">
        <v>45.376600000000003</v>
      </c>
      <c r="Y3233">
        <v>140.31700000000001</v>
      </c>
      <c r="Z3233">
        <v>14.672499999999999</v>
      </c>
      <c r="AA3233">
        <v>28.49</v>
      </c>
      <c r="AB3233">
        <v>51.161200000000001</v>
      </c>
      <c r="AC3233">
        <v>30.895199999999999</v>
      </c>
      <c r="AD3233">
        <v>32.5276</v>
      </c>
      <c r="AE3233">
        <v>63.859400000000001</v>
      </c>
      <c r="AF3233">
        <v>31.5059</v>
      </c>
      <c r="AG3233">
        <v>19.630500000000001</v>
      </c>
      <c r="AH3233">
        <v>36.311999999999998</v>
      </c>
      <c r="AI3233">
        <v>18.135100000000001</v>
      </c>
      <c r="AJ3233">
        <v>50.490600000000001</v>
      </c>
      <c r="AK3233" t="e">
        <v>#N/A</v>
      </c>
      <c r="AL3233">
        <v>53.508299999999998</v>
      </c>
      <c r="AM3233">
        <v>40.310200000000002</v>
      </c>
      <c r="AN3233">
        <v>58.911799999999999</v>
      </c>
      <c r="AO3233">
        <v>31.244299999999999</v>
      </c>
      <c r="AP3233">
        <v>27.731100000000001</v>
      </c>
      <c r="AQ3233">
        <v>50.317999999999998</v>
      </c>
      <c r="AR3233">
        <v>36.849499999999999</v>
      </c>
    </row>
    <row r="3234" spans="1:44" x14ac:dyDescent="0.25">
      <c r="A3234" s="1">
        <v>41257</v>
      </c>
      <c r="B3234">
        <v>67.376999999999995</v>
      </c>
      <c r="C3234">
        <v>6.54772</v>
      </c>
      <c r="D3234">
        <v>22.851099999999999</v>
      </c>
      <c r="E3234">
        <v>42.315800000000003</v>
      </c>
      <c r="F3234">
        <v>25.584700000000002</v>
      </c>
      <c r="G3234">
        <v>53.432000000000002</v>
      </c>
      <c r="H3234">
        <v>26.19</v>
      </c>
      <c r="I3234">
        <v>7.9808500000000002</v>
      </c>
      <c r="J3234">
        <v>54.178100000000001</v>
      </c>
      <c r="K3234">
        <v>64.457899999999995</v>
      </c>
      <c r="L3234">
        <v>76.989699999999999</v>
      </c>
      <c r="M3234">
        <v>14.4015</v>
      </c>
      <c r="N3234">
        <v>28.679400000000001</v>
      </c>
      <c r="O3234">
        <v>27.1508</v>
      </c>
      <c r="P3234">
        <v>31.846900000000002</v>
      </c>
      <c r="Q3234">
        <v>0.17</v>
      </c>
      <c r="R3234">
        <v>63.7059</v>
      </c>
      <c r="S3234">
        <v>15.2598</v>
      </c>
      <c r="T3234">
        <v>18.017399999999999</v>
      </c>
      <c r="U3234">
        <v>88.969700000000003</v>
      </c>
      <c r="V3234">
        <v>10.8226</v>
      </c>
      <c r="W3234">
        <v>45.508699999999997</v>
      </c>
      <c r="X3234">
        <v>45.223100000000002</v>
      </c>
      <c r="Y3234">
        <v>140.10599999999999</v>
      </c>
      <c r="Z3234">
        <v>14.6943</v>
      </c>
      <c r="AA3234">
        <v>28.12</v>
      </c>
      <c r="AB3234">
        <v>51.102200000000003</v>
      </c>
      <c r="AC3234">
        <v>30.907399999999999</v>
      </c>
      <c r="AD3234">
        <v>32.948799999999999</v>
      </c>
      <c r="AE3234">
        <v>63.632300000000001</v>
      </c>
      <c r="AF3234">
        <v>31.202500000000001</v>
      </c>
      <c r="AG3234">
        <v>19.407299999999999</v>
      </c>
      <c r="AH3234">
        <v>36.144300000000001</v>
      </c>
      <c r="AI3234">
        <v>18.022200000000002</v>
      </c>
      <c r="AJ3234">
        <v>50.331200000000003</v>
      </c>
      <c r="AK3234" t="e">
        <v>#N/A</v>
      </c>
      <c r="AL3234">
        <v>53.594200000000001</v>
      </c>
      <c r="AM3234">
        <v>40.0533</v>
      </c>
      <c r="AN3234">
        <v>58.607999999999997</v>
      </c>
      <c r="AO3234">
        <v>31.017299999999999</v>
      </c>
      <c r="AP3234">
        <v>27.6511</v>
      </c>
      <c r="AQ3234">
        <v>50.091200000000001</v>
      </c>
      <c r="AR3234">
        <v>36.508099999999999</v>
      </c>
    </row>
    <row r="3235" spans="1:44" x14ac:dyDescent="0.25">
      <c r="A3235" s="1">
        <v>41260</v>
      </c>
      <c r="B3235">
        <v>67.516800000000003</v>
      </c>
      <c r="C3235">
        <v>6.5158699999999996</v>
      </c>
      <c r="D3235">
        <v>22.5976</v>
      </c>
      <c r="E3235">
        <v>42.522100000000002</v>
      </c>
      <c r="F3235">
        <v>26.187999999999999</v>
      </c>
      <c r="G3235">
        <v>54.052599999999998</v>
      </c>
      <c r="H3235">
        <v>25.86</v>
      </c>
      <c r="I3235">
        <v>8.2478599999999993</v>
      </c>
      <c r="J3235">
        <v>54.311199999999999</v>
      </c>
      <c r="K3235">
        <v>64.531700000000001</v>
      </c>
      <c r="L3235">
        <v>77.137900000000002</v>
      </c>
      <c r="M3235">
        <v>14.4954</v>
      </c>
      <c r="N3235">
        <v>29.682300000000001</v>
      </c>
      <c r="O3235">
        <v>26.873100000000001</v>
      </c>
      <c r="P3235">
        <v>32.043399999999998</v>
      </c>
      <c r="Q3235">
        <v>0.16</v>
      </c>
      <c r="R3235">
        <v>63.891399999999997</v>
      </c>
      <c r="S3235">
        <v>15.3856</v>
      </c>
      <c r="T3235">
        <v>18.0839</v>
      </c>
      <c r="U3235">
        <v>91.495699999999999</v>
      </c>
      <c r="V3235">
        <v>10.363799999999999</v>
      </c>
      <c r="W3235">
        <v>46.146599999999999</v>
      </c>
      <c r="X3235">
        <v>45.564999999999998</v>
      </c>
      <c r="Y3235">
        <v>140.61580000000001</v>
      </c>
      <c r="Z3235">
        <v>14.636900000000001</v>
      </c>
      <c r="AA3235">
        <v>28.28</v>
      </c>
      <c r="AB3235">
        <v>50.975099999999998</v>
      </c>
      <c r="AC3235">
        <v>31.2027</v>
      </c>
      <c r="AD3235">
        <v>32.5473</v>
      </c>
      <c r="AE3235">
        <v>63.9833</v>
      </c>
      <c r="AF3235">
        <v>31.0793</v>
      </c>
      <c r="AG3235">
        <v>19.495799999999999</v>
      </c>
      <c r="AH3235">
        <v>36.3277</v>
      </c>
      <c r="AI3235">
        <v>18.038499999999999</v>
      </c>
      <c r="AJ3235">
        <v>50.0291</v>
      </c>
      <c r="AK3235" t="e">
        <v>#N/A</v>
      </c>
      <c r="AL3235">
        <v>53.867899999999999</v>
      </c>
      <c r="AM3235">
        <v>40.041200000000003</v>
      </c>
      <c r="AN3235">
        <v>58.263500000000001</v>
      </c>
      <c r="AO3235">
        <v>30.7683</v>
      </c>
      <c r="AP3235">
        <v>27.9175</v>
      </c>
      <c r="AQ3235">
        <v>50.116500000000002</v>
      </c>
      <c r="AR3235">
        <v>36.7438</v>
      </c>
    </row>
    <row r="3236" spans="1:44" x14ac:dyDescent="0.25">
      <c r="A3236" s="1">
        <v>41261</v>
      </c>
      <c r="B3236">
        <v>68.018900000000002</v>
      </c>
      <c r="C3236">
        <v>6.6260199999999996</v>
      </c>
      <c r="D3236">
        <v>22.293099999999999</v>
      </c>
      <c r="E3236">
        <v>42.871899999999997</v>
      </c>
      <c r="F3236">
        <v>26.563700000000001</v>
      </c>
      <c r="G3236">
        <v>55.546599999999998</v>
      </c>
      <c r="H3236">
        <v>25.91</v>
      </c>
      <c r="I3236">
        <v>8.5060900000000004</v>
      </c>
      <c r="J3236">
        <v>54.869100000000003</v>
      </c>
      <c r="K3236">
        <v>65.256</v>
      </c>
      <c r="L3236">
        <v>78.039000000000001</v>
      </c>
      <c r="M3236">
        <v>14.6708</v>
      </c>
      <c r="N3236">
        <v>29.8765</v>
      </c>
      <c r="O3236">
        <v>26.678999999999998</v>
      </c>
      <c r="P3236">
        <v>32.186</v>
      </c>
      <c r="Q3236">
        <v>0.16200000000000001</v>
      </c>
      <c r="R3236">
        <v>64.299599999999998</v>
      </c>
      <c r="S3236">
        <v>15.1965</v>
      </c>
      <c r="T3236">
        <v>18.5243</v>
      </c>
      <c r="U3236">
        <v>94.537400000000005</v>
      </c>
      <c r="V3236">
        <v>10.582800000000001</v>
      </c>
      <c r="W3236">
        <v>45.857999999999997</v>
      </c>
      <c r="X3236">
        <v>46.647799999999997</v>
      </c>
      <c r="Y3236">
        <v>141.92500000000001</v>
      </c>
      <c r="Z3236">
        <v>14.894</v>
      </c>
      <c r="AA3236">
        <v>28.46</v>
      </c>
      <c r="AB3236">
        <v>50.912599999999998</v>
      </c>
      <c r="AC3236">
        <v>31.439499999999999</v>
      </c>
      <c r="AD3236">
        <v>32.6571</v>
      </c>
      <c r="AE3236">
        <v>64.329300000000003</v>
      </c>
      <c r="AF3236">
        <v>31.470800000000001</v>
      </c>
      <c r="AG3236">
        <v>19.8033</v>
      </c>
      <c r="AH3236">
        <v>36.622300000000003</v>
      </c>
      <c r="AI3236">
        <v>18.2164</v>
      </c>
      <c r="AJ3236">
        <v>49.989400000000003</v>
      </c>
      <c r="AK3236" t="e">
        <v>#N/A</v>
      </c>
      <c r="AL3236">
        <v>53.895800000000001</v>
      </c>
      <c r="AM3236">
        <v>40.420499999999997</v>
      </c>
      <c r="AN3236">
        <v>59.813299999999998</v>
      </c>
      <c r="AO3236">
        <v>30.552199999999999</v>
      </c>
      <c r="AP3236">
        <v>28.176600000000001</v>
      </c>
      <c r="AQ3236">
        <v>50.265000000000001</v>
      </c>
      <c r="AR3236">
        <v>37.393599999999999</v>
      </c>
    </row>
    <row r="3237" spans="1:44" x14ac:dyDescent="0.25">
      <c r="A3237" s="1">
        <v>41262</v>
      </c>
      <c r="B3237">
        <v>66.788799999999995</v>
      </c>
      <c r="C3237">
        <v>6.3653399999999998</v>
      </c>
      <c r="D3237">
        <v>21.9497</v>
      </c>
      <c r="E3237">
        <v>41.715600000000002</v>
      </c>
      <c r="F3237">
        <v>25.863900000000001</v>
      </c>
      <c r="G3237">
        <v>54.246600000000001</v>
      </c>
      <c r="H3237">
        <v>25.84</v>
      </c>
      <c r="I3237">
        <v>8.3007500000000007</v>
      </c>
      <c r="J3237">
        <v>54.3504</v>
      </c>
      <c r="K3237">
        <v>64.661900000000003</v>
      </c>
      <c r="L3237">
        <v>77.178200000000004</v>
      </c>
      <c r="M3237">
        <v>14.454499999999999</v>
      </c>
      <c r="N3237">
        <v>29.590599999999998</v>
      </c>
      <c r="O3237">
        <v>26.075800000000001</v>
      </c>
      <c r="P3237">
        <v>31.857600000000001</v>
      </c>
      <c r="Q3237">
        <v>0.156</v>
      </c>
      <c r="R3237">
        <v>62.901000000000003</v>
      </c>
      <c r="S3237">
        <v>14.582800000000001</v>
      </c>
      <c r="T3237">
        <v>19.568300000000001</v>
      </c>
      <c r="U3237">
        <v>93.273700000000005</v>
      </c>
      <c r="V3237">
        <v>10.3758</v>
      </c>
      <c r="W3237">
        <v>44.543500000000002</v>
      </c>
      <c r="X3237">
        <v>46.075800000000001</v>
      </c>
      <c r="Y3237">
        <v>140.16370000000001</v>
      </c>
      <c r="Z3237">
        <v>14.8538</v>
      </c>
      <c r="AA3237">
        <v>28.72</v>
      </c>
      <c r="AB3237">
        <v>50.210599999999999</v>
      </c>
      <c r="AC3237">
        <v>30.905100000000001</v>
      </c>
      <c r="AD3237">
        <v>32.220700000000001</v>
      </c>
      <c r="AE3237">
        <v>63.159399999999998</v>
      </c>
      <c r="AF3237">
        <v>30.768599999999999</v>
      </c>
      <c r="AG3237">
        <v>19.4407</v>
      </c>
      <c r="AH3237">
        <v>35.8628</v>
      </c>
      <c r="AI3237">
        <v>17.842400000000001</v>
      </c>
      <c r="AJ3237">
        <v>49.077500000000001</v>
      </c>
      <c r="AK3237" t="e">
        <v>#N/A</v>
      </c>
      <c r="AL3237">
        <v>52.746899999999997</v>
      </c>
      <c r="AM3237">
        <v>39.708500000000001</v>
      </c>
      <c r="AN3237">
        <v>59.832099999999997</v>
      </c>
      <c r="AO3237">
        <v>29.929300000000001</v>
      </c>
      <c r="AP3237">
        <v>27.625</v>
      </c>
      <c r="AQ3237">
        <v>49.094299999999997</v>
      </c>
      <c r="AR3237">
        <v>36.8384</v>
      </c>
    </row>
    <row r="3238" spans="1:44" x14ac:dyDescent="0.25">
      <c r="A3238" s="1">
        <v>41263</v>
      </c>
      <c r="B3238">
        <v>67.871600000000001</v>
      </c>
      <c r="C3238">
        <v>6.4365899999999998</v>
      </c>
      <c r="D3238">
        <v>22.226299999999998</v>
      </c>
      <c r="E3238">
        <v>42.341900000000003</v>
      </c>
      <c r="F3238">
        <v>26.4497</v>
      </c>
      <c r="G3238">
        <v>54.001899999999999</v>
      </c>
      <c r="H3238">
        <v>25.72</v>
      </c>
      <c r="I3238">
        <v>8.5816800000000004</v>
      </c>
      <c r="J3238">
        <v>55.078899999999997</v>
      </c>
      <c r="K3238">
        <v>64.293199999999999</v>
      </c>
      <c r="L3238">
        <v>77.835899999999995</v>
      </c>
      <c r="M3238">
        <v>14.494300000000001</v>
      </c>
      <c r="N3238">
        <v>30.257899999999999</v>
      </c>
      <c r="O3238">
        <v>26.378299999999999</v>
      </c>
      <c r="P3238">
        <v>32.334699999999998</v>
      </c>
      <c r="Q3238">
        <v>0.14199999999999999</v>
      </c>
      <c r="R3238">
        <v>63.491</v>
      </c>
      <c r="S3238">
        <v>14.7723</v>
      </c>
      <c r="T3238">
        <v>19.7667</v>
      </c>
      <c r="U3238">
        <v>95.4876</v>
      </c>
      <c r="V3238">
        <v>10.456</v>
      </c>
      <c r="W3238">
        <v>44.876600000000003</v>
      </c>
      <c r="X3238">
        <v>46.647799999999997</v>
      </c>
      <c r="Y3238">
        <v>140.5326</v>
      </c>
      <c r="Z3238">
        <v>14.8666</v>
      </c>
      <c r="AA3238">
        <v>29.49</v>
      </c>
      <c r="AB3238">
        <v>50.508600000000001</v>
      </c>
      <c r="AC3238">
        <v>31.748699999999999</v>
      </c>
      <c r="AD3238">
        <v>32.405799999999999</v>
      </c>
      <c r="AE3238">
        <v>63.659700000000001</v>
      </c>
      <c r="AF3238">
        <v>29.836400000000001</v>
      </c>
      <c r="AG3238">
        <v>19.787500000000001</v>
      </c>
      <c r="AH3238">
        <v>36.463799999999999</v>
      </c>
      <c r="AI3238">
        <v>17.974299999999999</v>
      </c>
      <c r="AJ3238">
        <v>49.626199999999997</v>
      </c>
      <c r="AK3238" t="e">
        <v>#N/A</v>
      </c>
      <c r="AL3238">
        <v>53.251199999999997</v>
      </c>
      <c r="AM3238">
        <v>40.586199999999998</v>
      </c>
      <c r="AN3238">
        <v>60.186399999999999</v>
      </c>
      <c r="AO3238">
        <v>30.3537</v>
      </c>
      <c r="AP3238">
        <v>28.355599999999999</v>
      </c>
      <c r="AQ3238">
        <v>49.647199999999998</v>
      </c>
      <c r="AR3238">
        <v>37.727499999999999</v>
      </c>
    </row>
    <row r="3239" spans="1:44" x14ac:dyDescent="0.25">
      <c r="A3239" s="1">
        <v>41264</v>
      </c>
      <c r="B3239">
        <v>67.316900000000004</v>
      </c>
      <c r="C3239">
        <v>6.3581899999999996</v>
      </c>
      <c r="D3239">
        <v>21.963200000000001</v>
      </c>
      <c r="E3239">
        <v>42.645499999999998</v>
      </c>
      <c r="F3239">
        <v>25.934000000000001</v>
      </c>
      <c r="G3239">
        <v>53.904000000000003</v>
      </c>
      <c r="H3239">
        <v>25.68</v>
      </c>
      <c r="I3239">
        <v>8.4338599999999992</v>
      </c>
      <c r="J3239">
        <v>55.211399999999998</v>
      </c>
      <c r="K3239">
        <v>63.320599999999999</v>
      </c>
      <c r="L3239">
        <v>77.580100000000002</v>
      </c>
      <c r="M3239">
        <v>14.3338</v>
      </c>
      <c r="N3239">
        <v>29.8291</v>
      </c>
      <c r="O3239">
        <v>26.337900000000001</v>
      </c>
      <c r="P3239">
        <v>32.139200000000002</v>
      </c>
      <c r="Q3239">
        <v>0.14199999999999999</v>
      </c>
      <c r="R3239">
        <v>62.479700000000001</v>
      </c>
      <c r="S3239">
        <v>14.694000000000001</v>
      </c>
      <c r="T3239">
        <v>19.807600000000001</v>
      </c>
      <c r="U3239">
        <v>94.810199999999995</v>
      </c>
      <c r="V3239">
        <v>10.4198</v>
      </c>
      <c r="W3239">
        <v>44.530299999999997</v>
      </c>
      <c r="X3239">
        <v>46.720300000000002</v>
      </c>
      <c r="Y3239">
        <v>139.9495</v>
      </c>
      <c r="Z3239">
        <v>14.720800000000001</v>
      </c>
      <c r="AA3239">
        <v>28.85</v>
      </c>
      <c r="AB3239">
        <v>50.306399999999996</v>
      </c>
      <c r="AC3239">
        <v>31.4587</v>
      </c>
      <c r="AD3239">
        <v>31.866599999999998</v>
      </c>
      <c r="AE3239">
        <v>63.9373</v>
      </c>
      <c r="AF3239">
        <v>29.4665</v>
      </c>
      <c r="AG3239">
        <v>19.678000000000001</v>
      </c>
      <c r="AH3239">
        <v>38.819000000000003</v>
      </c>
      <c r="AI3239">
        <v>17.776700000000002</v>
      </c>
      <c r="AJ3239">
        <v>48.981099999999998</v>
      </c>
      <c r="AK3239" t="e">
        <v>#N/A</v>
      </c>
      <c r="AL3239">
        <v>52.677</v>
      </c>
      <c r="AM3239">
        <v>40.384399999999999</v>
      </c>
      <c r="AN3239">
        <v>59.897799999999997</v>
      </c>
      <c r="AO3239">
        <v>30.272099999999998</v>
      </c>
      <c r="AP3239">
        <v>28.119800000000001</v>
      </c>
      <c r="AQ3239">
        <v>49.533700000000003</v>
      </c>
      <c r="AR3239">
        <v>37.142400000000002</v>
      </c>
    </row>
    <row r="3240" spans="1:44" x14ac:dyDescent="0.25">
      <c r="A3240" s="1">
        <v>41267</v>
      </c>
      <c r="B3240">
        <v>67.336100000000002</v>
      </c>
      <c r="C3240">
        <v>6.3909200000000004</v>
      </c>
      <c r="D3240">
        <v>21.817299999999999</v>
      </c>
      <c r="E3240">
        <v>42.527700000000003</v>
      </c>
      <c r="F3240">
        <v>26.259599999999999</v>
      </c>
      <c r="G3240">
        <v>53.9542</v>
      </c>
      <c r="H3240">
        <v>25.555</v>
      </c>
      <c r="I3240">
        <v>8.3982399999999995</v>
      </c>
      <c r="J3240">
        <v>55.0291</v>
      </c>
      <c r="K3240">
        <v>62.975200000000001</v>
      </c>
      <c r="L3240">
        <v>76.764099999999999</v>
      </c>
      <c r="M3240">
        <v>14.2308</v>
      </c>
      <c r="N3240">
        <v>29.7257</v>
      </c>
      <c r="O3240">
        <v>26.2059</v>
      </c>
      <c r="P3240">
        <v>32.052900000000001</v>
      </c>
      <c r="Q3240">
        <v>0.14050000000000001</v>
      </c>
      <c r="R3240">
        <v>62.215299999999999</v>
      </c>
      <c r="S3240">
        <v>14.6418</v>
      </c>
      <c r="T3240">
        <v>20.040500000000002</v>
      </c>
      <c r="U3240">
        <v>94.081699999999998</v>
      </c>
      <c r="V3240">
        <v>10.1731</v>
      </c>
      <c r="W3240">
        <v>44.681399999999996</v>
      </c>
      <c r="X3240">
        <v>46.295900000000003</v>
      </c>
      <c r="Y3240">
        <v>139.11660000000001</v>
      </c>
      <c r="Z3240">
        <v>14.622299999999999</v>
      </c>
      <c r="AA3240">
        <v>29.04</v>
      </c>
      <c r="AB3240">
        <v>50.093200000000003</v>
      </c>
      <c r="AC3240">
        <v>31.380099999999999</v>
      </c>
      <c r="AD3240">
        <v>31.788900000000002</v>
      </c>
      <c r="AE3240">
        <v>63.263199999999998</v>
      </c>
      <c r="AF3240">
        <v>29.375599999999999</v>
      </c>
      <c r="AG3240">
        <v>19.385200000000001</v>
      </c>
      <c r="AH3240">
        <v>38.9771</v>
      </c>
      <c r="AI3240">
        <v>17.764500000000002</v>
      </c>
      <c r="AJ3240">
        <v>48.805300000000003</v>
      </c>
      <c r="AK3240" t="e">
        <v>#N/A</v>
      </c>
      <c r="AL3240">
        <v>52.308599999999998</v>
      </c>
      <c r="AM3240">
        <v>40.224800000000002</v>
      </c>
      <c r="AN3240">
        <v>59.639499999999998</v>
      </c>
      <c r="AO3240">
        <v>30.230599999999999</v>
      </c>
      <c r="AP3240">
        <v>28.177099999999999</v>
      </c>
      <c r="AQ3240">
        <v>49.442300000000003</v>
      </c>
      <c r="AR3240">
        <v>37.027999999999999</v>
      </c>
    </row>
    <row r="3241" spans="1:44" x14ac:dyDescent="0.25">
      <c r="A3241" s="1">
        <v>41270</v>
      </c>
      <c r="B3241">
        <v>66.6965</v>
      </c>
      <c r="C3241">
        <v>6.3677900000000003</v>
      </c>
      <c r="D3241">
        <v>21.559799999999999</v>
      </c>
      <c r="E3241">
        <v>41.755099999999999</v>
      </c>
      <c r="F3241">
        <v>25.993500000000001</v>
      </c>
      <c r="G3241">
        <v>53.231099999999998</v>
      </c>
      <c r="H3241">
        <v>25.43</v>
      </c>
      <c r="I3241">
        <v>8.5315499999999993</v>
      </c>
      <c r="J3241">
        <v>54.728900000000003</v>
      </c>
      <c r="K3241">
        <v>62.876399999999997</v>
      </c>
      <c r="L3241">
        <v>76.408900000000003</v>
      </c>
      <c r="M3241">
        <v>14.050599999999999</v>
      </c>
      <c r="N3241">
        <v>29.520399999999999</v>
      </c>
      <c r="O3241">
        <v>25.890599999999999</v>
      </c>
      <c r="P3241">
        <v>32.1008</v>
      </c>
      <c r="Q3241">
        <v>0.13900000000000001</v>
      </c>
      <c r="R3241">
        <v>61.947499999999998</v>
      </c>
      <c r="S3241">
        <v>14.4978</v>
      </c>
      <c r="T3241">
        <v>20.1845</v>
      </c>
      <c r="U3241">
        <v>93.101900000000001</v>
      </c>
      <c r="V3241">
        <v>10.1579</v>
      </c>
      <c r="W3241">
        <v>44.158200000000001</v>
      </c>
      <c r="X3241">
        <v>46.179000000000002</v>
      </c>
      <c r="Y3241">
        <v>138.8366</v>
      </c>
      <c r="Z3241">
        <v>14.477600000000001</v>
      </c>
      <c r="AA3241">
        <v>29.23</v>
      </c>
      <c r="AB3241">
        <v>49.9619</v>
      </c>
      <c r="AC3241">
        <v>31.060099999999998</v>
      </c>
      <c r="AD3241">
        <v>31.198</v>
      </c>
      <c r="AE3241">
        <v>62.631900000000002</v>
      </c>
      <c r="AF3241">
        <v>29.113800000000001</v>
      </c>
      <c r="AG3241">
        <v>19.2437</v>
      </c>
      <c r="AH3241">
        <v>38.071100000000001</v>
      </c>
      <c r="AI3241">
        <v>17.742599999999999</v>
      </c>
      <c r="AJ3241">
        <v>48.238300000000002</v>
      </c>
      <c r="AK3241" t="e">
        <v>#N/A</v>
      </c>
      <c r="AL3241">
        <v>51.730400000000003</v>
      </c>
      <c r="AM3241">
        <v>39.779699999999998</v>
      </c>
      <c r="AN3241">
        <v>59.300800000000002</v>
      </c>
      <c r="AO3241">
        <v>30.079699999999999</v>
      </c>
      <c r="AP3241">
        <v>27.744599999999998</v>
      </c>
      <c r="AQ3241">
        <v>48.990400000000001</v>
      </c>
      <c r="AR3241">
        <v>36.635100000000001</v>
      </c>
    </row>
    <row r="3242" spans="1:44" x14ac:dyDescent="0.25">
      <c r="A3242" s="1">
        <v>41271</v>
      </c>
      <c r="B3242">
        <v>66.493399999999994</v>
      </c>
      <c r="C3242">
        <v>6.3186999999999998</v>
      </c>
      <c r="D3242">
        <v>21.481400000000001</v>
      </c>
      <c r="E3242">
        <v>42.0032</v>
      </c>
      <c r="F3242">
        <v>25.865500000000001</v>
      </c>
      <c r="G3242">
        <v>52.997300000000003</v>
      </c>
      <c r="H3242">
        <v>25.35</v>
      </c>
      <c r="I3242">
        <v>8.5029299999999992</v>
      </c>
      <c r="J3242">
        <v>54.2455</v>
      </c>
      <c r="K3242">
        <v>62.658799999999999</v>
      </c>
      <c r="L3242">
        <v>75.423299999999998</v>
      </c>
      <c r="M3242">
        <v>13.9947</v>
      </c>
      <c r="N3242">
        <v>29.5246</v>
      </c>
      <c r="O3242">
        <v>25.7317</v>
      </c>
      <c r="P3242">
        <v>32.044899999999998</v>
      </c>
      <c r="Q3242">
        <v>0.14000000000000001</v>
      </c>
      <c r="R3242">
        <v>61.074300000000001</v>
      </c>
      <c r="S3242">
        <v>14.412699999999999</v>
      </c>
      <c r="T3242">
        <v>20.2317</v>
      </c>
      <c r="U3242">
        <v>92.837500000000006</v>
      </c>
      <c r="V3242">
        <v>9.9598399999999998</v>
      </c>
      <c r="W3242">
        <v>44.130600000000001</v>
      </c>
      <c r="X3242">
        <v>45.871899999999997</v>
      </c>
      <c r="Y3242">
        <v>137.62280000000001</v>
      </c>
      <c r="Z3242">
        <v>14.3698</v>
      </c>
      <c r="AA3242">
        <v>29.37</v>
      </c>
      <c r="AB3242">
        <v>49.838900000000002</v>
      </c>
      <c r="AC3242">
        <v>30.976299999999998</v>
      </c>
      <c r="AD3242">
        <v>31.4085</v>
      </c>
      <c r="AE3242">
        <v>62.216299999999997</v>
      </c>
      <c r="AF3242">
        <v>28.898900000000001</v>
      </c>
      <c r="AG3242">
        <v>19.070399999999999</v>
      </c>
      <c r="AH3242">
        <v>37.740900000000003</v>
      </c>
      <c r="AI3242">
        <v>17.6768</v>
      </c>
      <c r="AJ3242">
        <v>47.956400000000002</v>
      </c>
      <c r="AK3242" t="e">
        <v>#N/A</v>
      </c>
      <c r="AL3242">
        <v>51.6357</v>
      </c>
      <c r="AM3242">
        <v>39.6036</v>
      </c>
      <c r="AN3242">
        <v>58.758000000000003</v>
      </c>
      <c r="AO3242">
        <v>29.865300000000001</v>
      </c>
      <c r="AP3242">
        <v>27.7791</v>
      </c>
      <c r="AQ3242">
        <v>48.8795</v>
      </c>
      <c r="AR3242">
        <v>36.582999999999998</v>
      </c>
    </row>
    <row r="3243" spans="1:44" x14ac:dyDescent="0.25">
      <c r="A3243" s="1">
        <v>41274</v>
      </c>
      <c r="B3243">
        <v>67.212500000000006</v>
      </c>
      <c r="C3243">
        <v>6.4470799999999997</v>
      </c>
      <c r="D3243">
        <v>21.705100000000002</v>
      </c>
      <c r="E3243">
        <v>42.568100000000001</v>
      </c>
      <c r="F3243">
        <v>26.382000000000001</v>
      </c>
      <c r="G3243">
        <v>55.299799999999998</v>
      </c>
      <c r="H3243">
        <v>25.655000000000001</v>
      </c>
      <c r="I3243">
        <v>8.6828199999999995</v>
      </c>
      <c r="J3243">
        <v>54.686500000000002</v>
      </c>
      <c r="K3243">
        <v>64.624799999999993</v>
      </c>
      <c r="L3243">
        <v>76.556899999999999</v>
      </c>
      <c r="M3243">
        <v>14.126799999999999</v>
      </c>
      <c r="N3243">
        <v>29.915900000000001</v>
      </c>
      <c r="O3243">
        <v>25.910399999999999</v>
      </c>
      <c r="P3243">
        <v>32.2104</v>
      </c>
      <c r="Q3243">
        <v>0.14100000000000001</v>
      </c>
      <c r="R3243">
        <v>62.063200000000002</v>
      </c>
      <c r="S3243">
        <v>14.7882</v>
      </c>
      <c r="T3243">
        <v>20.926100000000002</v>
      </c>
      <c r="U3243">
        <v>94.267700000000005</v>
      </c>
      <c r="V3243">
        <v>10.366199999999999</v>
      </c>
      <c r="W3243">
        <v>44.966299999999997</v>
      </c>
      <c r="X3243">
        <v>46.234299999999998</v>
      </c>
      <c r="Y3243">
        <v>138.75389999999999</v>
      </c>
      <c r="Z3243">
        <v>14.634600000000001</v>
      </c>
      <c r="AA3243">
        <v>29.575000000000003</v>
      </c>
      <c r="AB3243">
        <v>50.241700000000002</v>
      </c>
      <c r="AC3243">
        <v>31.4724</v>
      </c>
      <c r="AD3243">
        <v>32.131399999999999</v>
      </c>
      <c r="AE3243">
        <v>62.611600000000003</v>
      </c>
      <c r="AF3243">
        <v>29.088000000000001</v>
      </c>
      <c r="AG3243">
        <v>19.1691</v>
      </c>
      <c r="AH3243">
        <v>38.160600000000002</v>
      </c>
      <c r="AI3243">
        <v>17.796399999999998</v>
      </c>
      <c r="AJ3243">
        <v>48.444499999999998</v>
      </c>
      <c r="AK3243" t="e">
        <v>#N/A</v>
      </c>
      <c r="AL3243">
        <v>52.012599999999999</v>
      </c>
      <c r="AM3243">
        <v>39.849899999999998</v>
      </c>
      <c r="AN3243">
        <v>59.580800000000004</v>
      </c>
      <c r="AO3243">
        <v>30.097799999999999</v>
      </c>
      <c r="AP3243">
        <v>28.303100000000001</v>
      </c>
      <c r="AQ3243">
        <v>49.2866</v>
      </c>
      <c r="AR3243">
        <v>37.028399999999998</v>
      </c>
    </row>
    <row r="3244" spans="1:44" x14ac:dyDescent="0.25">
      <c r="A3244" s="1">
        <v>41276</v>
      </c>
      <c r="B3244">
        <v>68.257800000000003</v>
      </c>
      <c r="C3244">
        <v>6.6431699999999996</v>
      </c>
      <c r="D3244">
        <v>22.349399999999999</v>
      </c>
      <c r="E3244">
        <v>43.396700000000003</v>
      </c>
      <c r="F3244">
        <v>27.124199999999998</v>
      </c>
      <c r="G3244">
        <v>56.759</v>
      </c>
      <c r="H3244">
        <v>25.96</v>
      </c>
      <c r="I3244">
        <v>8.9507200000000005</v>
      </c>
      <c r="J3244">
        <v>55.640599999999999</v>
      </c>
      <c r="K3244">
        <v>67.085599999999999</v>
      </c>
      <c r="L3244">
        <v>77.748999999999995</v>
      </c>
      <c r="M3244">
        <v>14.548400000000001</v>
      </c>
      <c r="N3244">
        <v>31.033999999999999</v>
      </c>
      <c r="O3244">
        <v>26.7376</v>
      </c>
      <c r="P3244">
        <v>32.680399999999999</v>
      </c>
      <c r="Q3244">
        <v>0.14199999999999999</v>
      </c>
      <c r="R3244">
        <v>63.285899999999998</v>
      </c>
      <c r="S3244">
        <v>14.957700000000001</v>
      </c>
      <c r="T3244">
        <v>21.035499999999999</v>
      </c>
      <c r="U3244">
        <v>96.798699999999997</v>
      </c>
      <c r="V3244">
        <v>10.8703</v>
      </c>
      <c r="W3244">
        <v>45.914700000000003</v>
      </c>
      <c r="X3244">
        <v>46.924900000000001</v>
      </c>
      <c r="Y3244">
        <v>141.5017</v>
      </c>
      <c r="Z3244">
        <v>15.0962</v>
      </c>
      <c r="AA3244">
        <v>29.78</v>
      </c>
      <c r="AB3244">
        <v>50.511800000000001</v>
      </c>
      <c r="AC3244">
        <v>31.964200000000002</v>
      </c>
      <c r="AD3244">
        <v>32.170499999999997</v>
      </c>
      <c r="AE3244">
        <v>63.639499999999998</v>
      </c>
      <c r="AF3244">
        <v>29.221599999999999</v>
      </c>
      <c r="AG3244">
        <v>19.720700000000001</v>
      </c>
      <c r="AH3244">
        <v>38.141399999999997</v>
      </c>
      <c r="AI3244">
        <v>18.291499999999999</v>
      </c>
      <c r="AJ3244">
        <v>49.261000000000003</v>
      </c>
      <c r="AK3244" t="e">
        <v>#N/A</v>
      </c>
      <c r="AL3244">
        <v>52.4953</v>
      </c>
      <c r="AM3244">
        <v>39.864800000000002</v>
      </c>
      <c r="AN3244">
        <v>60.713700000000003</v>
      </c>
      <c r="AO3244">
        <v>30.6355</v>
      </c>
      <c r="AP3244">
        <v>28.863800000000001</v>
      </c>
      <c r="AQ3244">
        <v>49.759700000000002</v>
      </c>
      <c r="AR3244">
        <v>37.807699999999997</v>
      </c>
    </row>
    <row r="3245" spans="1:44" x14ac:dyDescent="0.25">
      <c r="A3245" s="1">
        <v>41277</v>
      </c>
      <c r="B3245">
        <v>69.011099999999999</v>
      </c>
      <c r="C3245">
        <v>6.78409</v>
      </c>
      <c r="D3245">
        <v>22.636199999999999</v>
      </c>
      <c r="E3245">
        <v>44.113599999999998</v>
      </c>
      <c r="F3245">
        <v>27.229600000000001</v>
      </c>
      <c r="G3245">
        <v>56.726500000000001</v>
      </c>
      <c r="H3245">
        <v>26.8</v>
      </c>
      <c r="I3245">
        <v>9.0073600000000003</v>
      </c>
      <c r="J3245">
        <v>56.612400000000001</v>
      </c>
      <c r="K3245">
        <v>68.558400000000006</v>
      </c>
      <c r="L3245">
        <v>78.363399999999999</v>
      </c>
      <c r="M3245">
        <v>14.8056</v>
      </c>
      <c r="N3245">
        <v>31.519600000000001</v>
      </c>
      <c r="O3245">
        <v>27.0641</v>
      </c>
      <c r="P3245">
        <v>32.661200000000001</v>
      </c>
      <c r="Q3245">
        <v>0.13800000000000001</v>
      </c>
      <c r="R3245">
        <v>63.943199999999997</v>
      </c>
      <c r="S3245">
        <v>14.9701</v>
      </c>
      <c r="T3245">
        <v>21.796700000000001</v>
      </c>
      <c r="U3245">
        <v>97.444900000000004</v>
      </c>
      <c r="V3245">
        <v>11.090999999999999</v>
      </c>
      <c r="W3245">
        <v>46.343600000000002</v>
      </c>
      <c r="X3245">
        <v>47.6813</v>
      </c>
      <c r="Y3245">
        <v>142.4418</v>
      </c>
      <c r="Z3245">
        <v>15.2377</v>
      </c>
      <c r="AA3245">
        <v>30.52</v>
      </c>
      <c r="AB3245">
        <v>51.0565</v>
      </c>
      <c r="AC3245">
        <v>32.289299999999997</v>
      </c>
      <c r="AD3245">
        <v>32.435299999999998</v>
      </c>
      <c r="AE3245">
        <v>64.781099999999995</v>
      </c>
      <c r="AF3245">
        <v>30.2867</v>
      </c>
      <c r="AG3245">
        <v>19.694199999999999</v>
      </c>
      <c r="AH3245">
        <v>39.002000000000002</v>
      </c>
      <c r="AI3245">
        <v>18.472100000000001</v>
      </c>
      <c r="AJ3245">
        <v>49.546399999999998</v>
      </c>
      <c r="AK3245" t="e">
        <v>#N/A</v>
      </c>
      <c r="AL3245">
        <v>53.544699999999999</v>
      </c>
      <c r="AM3245">
        <v>38.465000000000003</v>
      </c>
      <c r="AN3245">
        <v>61.682000000000002</v>
      </c>
      <c r="AO3245">
        <v>30.862500000000001</v>
      </c>
      <c r="AP3245">
        <v>29.238900000000001</v>
      </c>
      <c r="AQ3245">
        <v>50.047400000000003</v>
      </c>
      <c r="AR3245">
        <v>38.351799999999997</v>
      </c>
    </row>
    <row r="3246" spans="1:44" x14ac:dyDescent="0.25">
      <c r="A3246" s="1">
        <v>41278</v>
      </c>
      <c r="B3246">
        <v>70.002300000000005</v>
      </c>
      <c r="C3246">
        <v>6.9741200000000001</v>
      </c>
      <c r="D3246">
        <v>22.778700000000001</v>
      </c>
      <c r="E3246">
        <v>44.878</v>
      </c>
      <c r="F3246">
        <v>27.508800000000001</v>
      </c>
      <c r="G3246">
        <v>55.528300000000002</v>
      </c>
      <c r="H3246">
        <v>26.96</v>
      </c>
      <c r="I3246">
        <v>9.1833899999999993</v>
      </c>
      <c r="J3246">
        <v>57.165799999999997</v>
      </c>
      <c r="K3246">
        <v>69.412800000000004</v>
      </c>
      <c r="L3246">
        <v>79.321799999999996</v>
      </c>
      <c r="M3246">
        <v>14.9313</v>
      </c>
      <c r="N3246">
        <v>32.5349</v>
      </c>
      <c r="O3246">
        <v>27.294799999999999</v>
      </c>
      <c r="P3246">
        <v>33.206699999999998</v>
      </c>
      <c r="Q3246">
        <v>0.14000000000000001</v>
      </c>
      <c r="R3246">
        <v>64.683599999999998</v>
      </c>
      <c r="S3246">
        <v>15.145099999999999</v>
      </c>
      <c r="T3246">
        <v>21.976900000000001</v>
      </c>
      <c r="U3246">
        <v>100.7941</v>
      </c>
      <c r="V3246">
        <v>11.1677</v>
      </c>
      <c r="W3246">
        <v>46.575699999999998</v>
      </c>
      <c r="X3246">
        <v>48.993499999999997</v>
      </c>
      <c r="Y3246">
        <v>142.48699999999999</v>
      </c>
      <c r="Z3246">
        <v>15.228</v>
      </c>
      <c r="AA3246">
        <v>30.24</v>
      </c>
      <c r="AB3246">
        <v>51.998199999999997</v>
      </c>
      <c r="AC3246">
        <v>33.088900000000002</v>
      </c>
      <c r="AD3246">
        <v>32.509099999999997</v>
      </c>
      <c r="AE3246">
        <v>64.666799999999995</v>
      </c>
      <c r="AF3246">
        <v>30.236799999999999</v>
      </c>
      <c r="AG3246">
        <v>19.459299999999999</v>
      </c>
      <c r="AH3246">
        <v>39.6541</v>
      </c>
      <c r="AI3246">
        <v>18.678999999999998</v>
      </c>
      <c r="AJ3246">
        <v>49.990299999999998</v>
      </c>
      <c r="AK3246" t="e">
        <v>#N/A</v>
      </c>
      <c r="AL3246">
        <v>54.385100000000001</v>
      </c>
      <c r="AM3246">
        <v>38.805599999999998</v>
      </c>
      <c r="AN3246">
        <v>62.6021</v>
      </c>
      <c r="AO3246">
        <v>31.245200000000001</v>
      </c>
      <c r="AP3246">
        <v>29.6815</v>
      </c>
      <c r="AQ3246">
        <v>50.584000000000003</v>
      </c>
      <c r="AR3246">
        <v>39.356099999999998</v>
      </c>
    </row>
    <row r="3247" spans="1:44" x14ac:dyDescent="0.25">
      <c r="A3247" s="1">
        <v>41281</v>
      </c>
      <c r="B3247">
        <v>69.9452</v>
      </c>
      <c r="C3247">
        <v>6.8394599999999999</v>
      </c>
      <c r="D3247">
        <v>22.675599999999999</v>
      </c>
      <c r="E3247">
        <v>44.972799999999999</v>
      </c>
      <c r="F3247">
        <v>27.1721</v>
      </c>
      <c r="G3247">
        <v>55.087299999999999</v>
      </c>
      <c r="H3247">
        <v>26.92</v>
      </c>
      <c r="I3247">
        <v>9.1492500000000003</v>
      </c>
      <c r="J3247">
        <v>55.902000000000001</v>
      </c>
      <c r="K3247">
        <v>69.480800000000002</v>
      </c>
      <c r="L3247">
        <v>78.6203</v>
      </c>
      <c r="M3247">
        <v>14.760999999999999</v>
      </c>
      <c r="N3247">
        <v>32.4983</v>
      </c>
      <c r="O3247">
        <v>26.977900000000002</v>
      </c>
      <c r="P3247">
        <v>33.188600000000001</v>
      </c>
      <c r="Q3247">
        <v>0.14399999999999999</v>
      </c>
      <c r="R3247">
        <v>63.802300000000002</v>
      </c>
      <c r="S3247">
        <v>15.063800000000001</v>
      </c>
      <c r="T3247">
        <v>21.784500000000001</v>
      </c>
      <c r="U3247">
        <v>100.3984</v>
      </c>
      <c r="V3247">
        <v>11.166600000000001</v>
      </c>
      <c r="W3247">
        <v>46.23</v>
      </c>
      <c r="X3247">
        <v>48.914200000000001</v>
      </c>
      <c r="Y3247">
        <v>141.56890000000001</v>
      </c>
      <c r="Z3247">
        <v>15.261100000000001</v>
      </c>
      <c r="AA3247">
        <v>30.61</v>
      </c>
      <c r="AB3247">
        <v>51.781799999999997</v>
      </c>
      <c r="AC3247">
        <v>33.056899999999999</v>
      </c>
      <c r="AD3247">
        <v>32.913800000000002</v>
      </c>
      <c r="AE3247">
        <v>65.295199999999994</v>
      </c>
      <c r="AF3247">
        <v>30.2821</v>
      </c>
      <c r="AG3247">
        <v>19.3827</v>
      </c>
      <c r="AH3247">
        <v>39.631900000000002</v>
      </c>
      <c r="AI3247">
        <v>18.654599999999999</v>
      </c>
      <c r="AJ3247">
        <v>49.547400000000003</v>
      </c>
      <c r="AK3247" t="e">
        <v>#N/A</v>
      </c>
      <c r="AL3247">
        <v>53.539700000000003</v>
      </c>
      <c r="AM3247">
        <v>38.725200000000001</v>
      </c>
      <c r="AN3247">
        <v>62.171100000000003</v>
      </c>
      <c r="AO3247">
        <v>31.454999999999998</v>
      </c>
      <c r="AP3247">
        <v>29.831700000000001</v>
      </c>
      <c r="AQ3247">
        <v>49.9968</v>
      </c>
      <c r="AR3247">
        <v>38.356499999999997</v>
      </c>
    </row>
    <row r="3248" spans="1:44" x14ac:dyDescent="0.25">
      <c r="A3248" s="1">
        <v>41282</v>
      </c>
      <c r="B3248">
        <v>69.701400000000007</v>
      </c>
      <c r="C3248">
        <v>6.81487</v>
      </c>
      <c r="D3248">
        <v>22.371500000000001</v>
      </c>
      <c r="E3248">
        <v>45.065800000000003</v>
      </c>
      <c r="F3248">
        <v>26.863499999999998</v>
      </c>
      <c r="G3248">
        <v>55.037199999999999</v>
      </c>
      <c r="H3248">
        <v>26.38</v>
      </c>
      <c r="I3248">
        <v>9.0334099999999999</v>
      </c>
      <c r="J3248">
        <v>54.2378</v>
      </c>
      <c r="K3248">
        <v>68.351399999999998</v>
      </c>
      <c r="L3248">
        <v>77.988100000000003</v>
      </c>
      <c r="M3248">
        <v>14.722300000000001</v>
      </c>
      <c r="N3248">
        <v>32.374000000000002</v>
      </c>
      <c r="O3248">
        <v>26.6937</v>
      </c>
      <c r="P3248">
        <v>33.249899999999997</v>
      </c>
      <c r="Q3248">
        <v>0.14000000000000001</v>
      </c>
      <c r="R3248">
        <v>63.970700000000001</v>
      </c>
      <c r="S3248">
        <v>14.846399999999999</v>
      </c>
      <c r="T3248">
        <v>21.494</v>
      </c>
      <c r="U3248">
        <v>99.136200000000002</v>
      </c>
      <c r="V3248">
        <v>11.2879</v>
      </c>
      <c r="W3248">
        <v>46.3416</v>
      </c>
      <c r="X3248">
        <v>48.283099999999997</v>
      </c>
      <c r="Y3248">
        <v>140.86320000000001</v>
      </c>
      <c r="Z3248">
        <v>15.091799999999999</v>
      </c>
      <c r="AA3248">
        <v>30.5</v>
      </c>
      <c r="AB3248">
        <v>51.603000000000002</v>
      </c>
      <c r="AC3248">
        <v>33.003399999999999</v>
      </c>
      <c r="AD3248">
        <v>32.503500000000003</v>
      </c>
      <c r="AE3248">
        <v>65.0822</v>
      </c>
      <c r="AF3248">
        <v>30.2163</v>
      </c>
      <c r="AG3248">
        <v>19.2118</v>
      </c>
      <c r="AH3248">
        <v>39.072000000000003</v>
      </c>
      <c r="AI3248">
        <v>18.616199999999999</v>
      </c>
      <c r="AJ3248">
        <v>49.290399999999998</v>
      </c>
      <c r="AK3248" t="e">
        <v>#N/A</v>
      </c>
      <c r="AL3248">
        <v>53.442300000000003</v>
      </c>
      <c r="AM3248">
        <v>38.075000000000003</v>
      </c>
      <c r="AN3248">
        <v>61.200699999999998</v>
      </c>
      <c r="AO3248">
        <v>30.502300000000002</v>
      </c>
      <c r="AP3248">
        <v>30.001300000000001</v>
      </c>
      <c r="AQ3248">
        <v>49.955599999999997</v>
      </c>
      <c r="AR3248">
        <v>38.061300000000003</v>
      </c>
    </row>
    <row r="3249" spans="1:44" x14ac:dyDescent="0.25">
      <c r="A3249" s="1">
        <v>41283</v>
      </c>
      <c r="B3249">
        <v>70.527100000000004</v>
      </c>
      <c r="C3249">
        <v>6.81555</v>
      </c>
      <c r="D3249">
        <v>22.255500000000001</v>
      </c>
      <c r="E3249">
        <v>45.214399999999998</v>
      </c>
      <c r="F3249">
        <v>27.008299999999998</v>
      </c>
      <c r="G3249">
        <v>54.301499999999997</v>
      </c>
      <c r="H3249">
        <v>26.29</v>
      </c>
      <c r="I3249">
        <v>8.6385100000000001</v>
      </c>
      <c r="J3249">
        <v>56.291200000000003</v>
      </c>
      <c r="K3249">
        <v>68.829099999999997</v>
      </c>
      <c r="L3249">
        <v>78.367599999999996</v>
      </c>
      <c r="M3249">
        <v>14.748799999999999</v>
      </c>
      <c r="N3249">
        <v>32.127400000000002</v>
      </c>
      <c r="O3249">
        <v>26.747699999999998</v>
      </c>
      <c r="P3249">
        <v>33.608600000000003</v>
      </c>
      <c r="Q3249">
        <v>0.13600000000000001</v>
      </c>
      <c r="R3249">
        <v>63.871400000000001</v>
      </c>
      <c r="S3249">
        <v>14.9161</v>
      </c>
      <c r="T3249">
        <v>21.983599999999999</v>
      </c>
      <c r="U3249">
        <v>100.3125</v>
      </c>
      <c r="V3249">
        <v>11.651999999999999</v>
      </c>
      <c r="W3249">
        <v>46.4114</v>
      </c>
      <c r="X3249">
        <v>48.982999999999997</v>
      </c>
      <c r="Y3249">
        <v>140.7842</v>
      </c>
      <c r="Z3249">
        <v>15.384600000000001</v>
      </c>
      <c r="AA3249">
        <v>30.62</v>
      </c>
      <c r="AB3249">
        <v>51.953400000000002</v>
      </c>
      <c r="AC3249">
        <v>33.057400000000001</v>
      </c>
      <c r="AD3249">
        <v>33.128</v>
      </c>
      <c r="AE3249">
        <v>65.138400000000004</v>
      </c>
      <c r="AF3249">
        <v>30.580100000000002</v>
      </c>
      <c r="AG3249">
        <v>19.364699999999999</v>
      </c>
      <c r="AH3249">
        <v>39.199199999999998</v>
      </c>
      <c r="AI3249">
        <v>18.9818</v>
      </c>
      <c r="AJ3249">
        <v>49.670499999999997</v>
      </c>
      <c r="AK3249" t="e">
        <v>#N/A</v>
      </c>
      <c r="AL3249">
        <v>54.113999999999997</v>
      </c>
      <c r="AM3249">
        <v>38.882599999999996</v>
      </c>
      <c r="AN3249">
        <v>62.075400000000002</v>
      </c>
      <c r="AO3249">
        <v>30.501300000000001</v>
      </c>
      <c r="AP3249">
        <v>30.5288</v>
      </c>
      <c r="AQ3249">
        <v>50.055799999999998</v>
      </c>
      <c r="AR3249">
        <v>38.163800000000002</v>
      </c>
    </row>
    <row r="3250" spans="1:44" x14ac:dyDescent="0.25">
      <c r="A3250" s="1">
        <v>41284</v>
      </c>
      <c r="B3250">
        <v>70.5702</v>
      </c>
      <c r="C3250">
        <v>6.70364</v>
      </c>
      <c r="D3250">
        <v>22.714400000000001</v>
      </c>
      <c r="E3250">
        <v>45.413800000000002</v>
      </c>
      <c r="F3250">
        <v>26.920999999999999</v>
      </c>
      <c r="G3250">
        <v>54.735700000000001</v>
      </c>
      <c r="H3250">
        <v>26.14</v>
      </c>
      <c r="I3250">
        <v>8.8643800000000006</v>
      </c>
      <c r="J3250">
        <v>56.287399999999998</v>
      </c>
      <c r="K3250">
        <v>68.994299999999996</v>
      </c>
      <c r="L3250">
        <v>78.689400000000006</v>
      </c>
      <c r="M3250">
        <v>14.786</v>
      </c>
      <c r="N3250">
        <v>32.588799999999999</v>
      </c>
      <c r="O3250">
        <v>26.581099999999999</v>
      </c>
      <c r="P3250">
        <v>33.289499999999997</v>
      </c>
      <c r="Q3250">
        <v>0.13800000000000001</v>
      </c>
      <c r="R3250">
        <v>64.2864</v>
      </c>
      <c r="S3250">
        <v>15.007199999999999</v>
      </c>
      <c r="T3250">
        <v>22.231200000000001</v>
      </c>
      <c r="U3250">
        <v>102.1444</v>
      </c>
      <c r="V3250">
        <v>11.9161</v>
      </c>
      <c r="W3250">
        <v>46.538800000000002</v>
      </c>
      <c r="X3250">
        <v>48.682099999999998</v>
      </c>
      <c r="Y3250">
        <v>140.5804</v>
      </c>
      <c r="Z3250">
        <v>15.5677</v>
      </c>
      <c r="AA3250">
        <v>30.17</v>
      </c>
      <c r="AB3250">
        <v>52.059199999999997</v>
      </c>
      <c r="AC3250">
        <v>33.405999999999999</v>
      </c>
      <c r="AD3250">
        <v>32.713799999999999</v>
      </c>
      <c r="AE3250">
        <v>65.276700000000005</v>
      </c>
      <c r="AF3250">
        <v>30.582999999999998</v>
      </c>
      <c r="AG3250">
        <v>19.107099999999999</v>
      </c>
      <c r="AH3250">
        <v>39.103099999999998</v>
      </c>
      <c r="AI3250">
        <v>19.106300000000001</v>
      </c>
      <c r="AJ3250">
        <v>49.734499999999997</v>
      </c>
      <c r="AK3250" t="e">
        <v>#N/A</v>
      </c>
      <c r="AL3250">
        <v>54.250399999999999</v>
      </c>
      <c r="AM3250">
        <v>39.2607</v>
      </c>
      <c r="AN3250">
        <v>62.1126</v>
      </c>
      <c r="AO3250">
        <v>30.785499999999999</v>
      </c>
      <c r="AP3250">
        <v>30.1556</v>
      </c>
      <c r="AQ3250">
        <v>49.685600000000001</v>
      </c>
      <c r="AR3250">
        <v>38.005499999999998</v>
      </c>
    </row>
    <row r="3251" spans="1:44" x14ac:dyDescent="0.25">
      <c r="A3251" s="1">
        <v>41285</v>
      </c>
      <c r="B3251">
        <v>69.275400000000005</v>
      </c>
      <c r="C3251">
        <v>6.60025</v>
      </c>
      <c r="D3251">
        <v>22.596800000000002</v>
      </c>
      <c r="E3251">
        <v>45.195099999999996</v>
      </c>
      <c r="F3251">
        <v>26.170999999999999</v>
      </c>
      <c r="G3251">
        <v>53.740200000000002</v>
      </c>
      <c r="H3251">
        <v>25.69</v>
      </c>
      <c r="I3251">
        <v>8.6453199999999999</v>
      </c>
      <c r="J3251">
        <v>54.212600000000002</v>
      </c>
      <c r="K3251">
        <v>68.2363</v>
      </c>
      <c r="L3251">
        <v>78.621700000000004</v>
      </c>
      <c r="M3251">
        <v>14.635300000000001</v>
      </c>
      <c r="N3251">
        <v>31.825199999999999</v>
      </c>
      <c r="O3251">
        <v>26.223199999999999</v>
      </c>
      <c r="P3251">
        <v>32.850200000000001</v>
      </c>
      <c r="Q3251">
        <v>0.14000000000000001</v>
      </c>
      <c r="R3251">
        <v>63.870199999999997</v>
      </c>
      <c r="S3251">
        <v>14.7971</v>
      </c>
      <c r="T3251">
        <v>21.9039</v>
      </c>
      <c r="U3251">
        <v>100.72920000000001</v>
      </c>
      <c r="V3251">
        <v>11.684799999999999</v>
      </c>
      <c r="W3251">
        <v>46.0321</v>
      </c>
      <c r="X3251">
        <v>48.012</v>
      </c>
      <c r="Y3251">
        <v>140.00579999999999</v>
      </c>
      <c r="Z3251">
        <v>15.52</v>
      </c>
      <c r="AA3251">
        <v>29.49</v>
      </c>
      <c r="AB3251">
        <v>51.541800000000002</v>
      </c>
      <c r="AC3251">
        <v>32.993600000000001</v>
      </c>
      <c r="AD3251">
        <v>32.569899999999997</v>
      </c>
      <c r="AE3251">
        <v>64.717799999999997</v>
      </c>
      <c r="AF3251">
        <v>30.529900000000001</v>
      </c>
      <c r="AG3251">
        <v>19.139299999999999</v>
      </c>
      <c r="AH3251">
        <v>39.033200000000001</v>
      </c>
      <c r="AI3251">
        <v>18.705300000000001</v>
      </c>
      <c r="AJ3251">
        <v>49.0959</v>
      </c>
      <c r="AK3251" t="e">
        <v>#N/A</v>
      </c>
      <c r="AL3251">
        <v>53.880299999999998</v>
      </c>
      <c r="AM3251">
        <v>38.572699999999998</v>
      </c>
      <c r="AN3251">
        <v>61.511000000000003</v>
      </c>
      <c r="AO3251">
        <v>30.209800000000001</v>
      </c>
      <c r="AP3251">
        <v>29.910499999999999</v>
      </c>
      <c r="AQ3251">
        <v>49.276800000000001</v>
      </c>
      <c r="AR3251">
        <v>37.389200000000002</v>
      </c>
    </row>
    <row r="3252" spans="1:44" x14ac:dyDescent="0.25">
      <c r="A3252" s="1">
        <v>41288</v>
      </c>
      <c r="B3252">
        <v>70.015600000000006</v>
      </c>
      <c r="C3252">
        <v>6.5524199999999997</v>
      </c>
      <c r="D3252">
        <v>22.5243</v>
      </c>
      <c r="E3252">
        <v>44.945999999999998</v>
      </c>
      <c r="F3252">
        <v>26.2392</v>
      </c>
      <c r="G3252">
        <v>51.564</v>
      </c>
      <c r="H3252">
        <v>25.54</v>
      </c>
      <c r="I3252">
        <v>8.4835899999999995</v>
      </c>
      <c r="J3252">
        <v>54.937899999999999</v>
      </c>
      <c r="K3252">
        <v>67.494200000000006</v>
      </c>
      <c r="L3252">
        <v>79.010999999999996</v>
      </c>
      <c r="M3252">
        <v>14.9102</v>
      </c>
      <c r="N3252">
        <v>31.575700000000001</v>
      </c>
      <c r="O3252">
        <v>26.148099999999999</v>
      </c>
      <c r="P3252">
        <v>32.770200000000003</v>
      </c>
      <c r="Q3252">
        <v>0.13700000000000001</v>
      </c>
      <c r="R3252">
        <v>63.528100000000002</v>
      </c>
      <c r="S3252">
        <v>14.7159</v>
      </c>
      <c r="T3252">
        <v>21.772300000000001</v>
      </c>
      <c r="U3252">
        <v>99.492400000000004</v>
      </c>
      <c r="V3252">
        <v>12.1945</v>
      </c>
      <c r="W3252">
        <v>45.642699999999998</v>
      </c>
      <c r="X3252">
        <v>48.095100000000002</v>
      </c>
      <c r="Y3252">
        <v>137.99160000000001</v>
      </c>
      <c r="Z3252">
        <v>15.4414</v>
      </c>
      <c r="AA3252">
        <v>29.28</v>
      </c>
      <c r="AB3252">
        <v>51.431800000000003</v>
      </c>
      <c r="AC3252">
        <v>32.642899999999997</v>
      </c>
      <c r="AD3252">
        <v>32.741100000000003</v>
      </c>
      <c r="AE3252">
        <v>64.252399999999994</v>
      </c>
      <c r="AF3252">
        <v>30.453800000000001</v>
      </c>
      <c r="AG3252">
        <v>19.085799999999999</v>
      </c>
      <c r="AH3252">
        <v>38.866399999999999</v>
      </c>
      <c r="AI3252">
        <v>18.765799999999999</v>
      </c>
      <c r="AJ3252">
        <v>49.1387</v>
      </c>
      <c r="AK3252" t="e">
        <v>#N/A</v>
      </c>
      <c r="AL3252">
        <v>53.681399999999996</v>
      </c>
      <c r="AM3252">
        <v>38.771299999999997</v>
      </c>
      <c r="AN3252">
        <v>61.647500000000001</v>
      </c>
      <c r="AO3252">
        <v>29.565100000000001</v>
      </c>
      <c r="AP3252">
        <v>29.6661</v>
      </c>
      <c r="AQ3252">
        <v>48.793599999999998</v>
      </c>
      <c r="AR3252">
        <v>37.208799999999997</v>
      </c>
    </row>
    <row r="3253" spans="1:44" x14ac:dyDescent="0.25">
      <c r="A3253" s="1">
        <v>41289</v>
      </c>
      <c r="B3253">
        <v>69.723699999999994</v>
      </c>
      <c r="C3253">
        <v>6.5592800000000002</v>
      </c>
      <c r="D3253">
        <v>22.404399999999999</v>
      </c>
      <c r="E3253">
        <v>44.662500000000001</v>
      </c>
      <c r="F3253">
        <v>25.778400000000001</v>
      </c>
      <c r="G3253">
        <v>49.989600000000003</v>
      </c>
      <c r="H3253">
        <v>25.35</v>
      </c>
      <c r="I3253">
        <v>8.5516799999999993</v>
      </c>
      <c r="J3253">
        <v>55.275799999999997</v>
      </c>
      <c r="K3253">
        <v>68.307699999999997</v>
      </c>
      <c r="L3253">
        <v>79.507499999999993</v>
      </c>
      <c r="M3253">
        <v>14.9329</v>
      </c>
      <c r="N3253">
        <v>31.870899999999999</v>
      </c>
      <c r="O3253">
        <v>26.408999999999999</v>
      </c>
      <c r="P3253">
        <v>32.790500000000002</v>
      </c>
      <c r="Q3253">
        <v>0.13700000000000001</v>
      </c>
      <c r="R3253">
        <v>63.559399999999997</v>
      </c>
      <c r="S3253">
        <v>14.773099999999999</v>
      </c>
      <c r="T3253">
        <v>21.9892</v>
      </c>
      <c r="U3253">
        <v>99.201899999999995</v>
      </c>
      <c r="V3253">
        <v>11.9048</v>
      </c>
      <c r="W3253">
        <v>46.029000000000003</v>
      </c>
      <c r="X3253">
        <v>48.232100000000003</v>
      </c>
      <c r="Y3253">
        <v>138.0505</v>
      </c>
      <c r="Z3253">
        <v>15.373900000000001</v>
      </c>
      <c r="AA3253">
        <v>29.87</v>
      </c>
      <c r="AB3253">
        <v>51.350999999999999</v>
      </c>
      <c r="AC3253">
        <v>33.012</v>
      </c>
      <c r="AD3253">
        <v>32.678199999999997</v>
      </c>
      <c r="AE3253">
        <v>64.305800000000005</v>
      </c>
      <c r="AF3253">
        <v>30.1553</v>
      </c>
      <c r="AG3253">
        <v>19.333200000000001</v>
      </c>
      <c r="AH3253">
        <v>39.273299999999999</v>
      </c>
      <c r="AI3253">
        <v>18.7012</v>
      </c>
      <c r="AJ3253">
        <v>49.366900000000001</v>
      </c>
      <c r="AK3253" t="e">
        <v>#N/A</v>
      </c>
      <c r="AL3253">
        <v>54.1751</v>
      </c>
      <c r="AM3253">
        <v>39.001199999999997</v>
      </c>
      <c r="AN3253">
        <v>61.827300000000001</v>
      </c>
      <c r="AO3253">
        <v>29.165400000000002</v>
      </c>
      <c r="AP3253">
        <v>29.660299999999999</v>
      </c>
      <c r="AQ3253">
        <v>49.331099999999999</v>
      </c>
      <c r="AR3253">
        <v>37.616</v>
      </c>
    </row>
    <row r="3254" spans="1:44" x14ac:dyDescent="0.25">
      <c r="A3254" s="1">
        <v>41290</v>
      </c>
      <c r="B3254">
        <v>70.209299999999999</v>
      </c>
      <c r="C3254">
        <v>6.5544799999999999</v>
      </c>
      <c r="D3254">
        <v>22.4819</v>
      </c>
      <c r="E3254">
        <v>44.727400000000003</v>
      </c>
      <c r="F3254">
        <v>26.395399999999999</v>
      </c>
      <c r="G3254">
        <v>52.2607</v>
      </c>
      <c r="H3254">
        <v>25</v>
      </c>
      <c r="I3254">
        <v>8.7548499999999994</v>
      </c>
      <c r="J3254">
        <v>53.609099999999998</v>
      </c>
      <c r="K3254">
        <v>68.2209</v>
      </c>
      <c r="L3254">
        <v>80.1798</v>
      </c>
      <c r="M3254">
        <v>15.024800000000001</v>
      </c>
      <c r="N3254">
        <v>31.923300000000001</v>
      </c>
      <c r="O3254">
        <v>26.508500000000002</v>
      </c>
      <c r="P3254">
        <v>32.714700000000001</v>
      </c>
      <c r="Q3254">
        <v>0.13600000000000001</v>
      </c>
      <c r="R3254">
        <v>63.756</v>
      </c>
      <c r="S3254">
        <v>14.786799999999999</v>
      </c>
      <c r="T3254">
        <v>21.1416</v>
      </c>
      <c r="U3254">
        <v>103.6146</v>
      </c>
      <c r="V3254">
        <v>12.4412</v>
      </c>
      <c r="W3254">
        <v>46.137300000000003</v>
      </c>
      <c r="X3254">
        <v>48.305199999999999</v>
      </c>
      <c r="Y3254">
        <v>138.6352</v>
      </c>
      <c r="Z3254">
        <v>15.594099999999999</v>
      </c>
      <c r="AA3254">
        <v>29.99</v>
      </c>
      <c r="AB3254">
        <v>51.694000000000003</v>
      </c>
      <c r="AC3254">
        <v>33.472299999999997</v>
      </c>
      <c r="AD3254">
        <v>32.660800000000002</v>
      </c>
      <c r="AE3254">
        <v>64.258799999999994</v>
      </c>
      <c r="AF3254">
        <v>30.035799999999998</v>
      </c>
      <c r="AG3254">
        <v>19.284800000000001</v>
      </c>
      <c r="AH3254">
        <v>39.487400000000001</v>
      </c>
      <c r="AI3254">
        <v>18.764500000000002</v>
      </c>
      <c r="AJ3254">
        <v>49.469299999999997</v>
      </c>
      <c r="AK3254" t="e">
        <v>#N/A</v>
      </c>
      <c r="AL3254">
        <v>54.371899999999997</v>
      </c>
      <c r="AM3254">
        <v>39.177300000000002</v>
      </c>
      <c r="AN3254">
        <v>61.778599999999997</v>
      </c>
      <c r="AO3254">
        <v>28.9544</v>
      </c>
      <c r="AP3254">
        <v>29.7256</v>
      </c>
      <c r="AQ3254">
        <v>49.682000000000002</v>
      </c>
      <c r="AR3254">
        <v>38.060699999999997</v>
      </c>
    </row>
    <row r="3255" spans="1:44" x14ac:dyDescent="0.25">
      <c r="A3255" s="1">
        <v>41291</v>
      </c>
      <c r="B3255">
        <v>70.074200000000005</v>
      </c>
      <c r="C3255">
        <v>6.5537999999999998</v>
      </c>
      <c r="D3255">
        <v>22.4787</v>
      </c>
      <c r="E3255">
        <v>44.510899999999999</v>
      </c>
      <c r="F3255">
        <v>25.972200000000001</v>
      </c>
      <c r="G3255">
        <v>51.555199999999999</v>
      </c>
      <c r="H3255">
        <v>24.85</v>
      </c>
      <c r="I3255">
        <v>8.3262099999999997</v>
      </c>
      <c r="J3255">
        <v>53.902999999999999</v>
      </c>
      <c r="K3255">
        <v>68.119600000000005</v>
      </c>
      <c r="L3255">
        <v>80.171999999999997</v>
      </c>
      <c r="M3255">
        <v>14.8659</v>
      </c>
      <c r="N3255">
        <v>30.7805</v>
      </c>
      <c r="O3255">
        <v>26.462</v>
      </c>
      <c r="P3255">
        <v>32.767600000000002</v>
      </c>
      <c r="Q3255">
        <v>0.13600000000000001</v>
      </c>
      <c r="R3255">
        <v>63.838700000000003</v>
      </c>
      <c r="S3255">
        <v>14.811299999999999</v>
      </c>
      <c r="T3255">
        <v>21.1266</v>
      </c>
      <c r="U3255">
        <v>102.8509</v>
      </c>
      <c r="V3255">
        <v>12.284700000000001</v>
      </c>
      <c r="W3255">
        <v>46.677199999999999</v>
      </c>
      <c r="X3255">
        <v>48.3934</v>
      </c>
      <c r="Y3255">
        <v>138.44929999999999</v>
      </c>
      <c r="Z3255">
        <v>15.8872</v>
      </c>
      <c r="AA3255">
        <v>29.79</v>
      </c>
      <c r="AB3255">
        <v>51.568399999999997</v>
      </c>
      <c r="AC3255">
        <v>33.024299999999997</v>
      </c>
      <c r="AD3255">
        <v>32.724400000000003</v>
      </c>
      <c r="AE3255">
        <v>64.283699999999996</v>
      </c>
      <c r="AF3255">
        <v>29.9787</v>
      </c>
      <c r="AG3255">
        <v>19.302299999999999</v>
      </c>
      <c r="AH3255">
        <v>39.036099999999998</v>
      </c>
      <c r="AI3255">
        <v>18.790900000000001</v>
      </c>
      <c r="AJ3255">
        <v>49.366300000000003</v>
      </c>
      <c r="AK3255" t="e">
        <v>#N/A</v>
      </c>
      <c r="AL3255">
        <v>54.252000000000002</v>
      </c>
      <c r="AM3255">
        <v>39.447200000000002</v>
      </c>
      <c r="AN3255">
        <v>61.953200000000002</v>
      </c>
      <c r="AO3255">
        <v>29.186800000000002</v>
      </c>
      <c r="AP3255">
        <v>29.464200000000002</v>
      </c>
      <c r="AQ3255">
        <v>49.0871</v>
      </c>
      <c r="AR3255">
        <v>38.4696</v>
      </c>
    </row>
    <row r="3256" spans="1:44" x14ac:dyDescent="0.25">
      <c r="A3256" s="1">
        <v>41292</v>
      </c>
      <c r="B3256">
        <v>70.778800000000004</v>
      </c>
      <c r="C3256">
        <v>6.6195500000000003</v>
      </c>
      <c r="D3256">
        <v>22.744399999999999</v>
      </c>
      <c r="E3256">
        <v>43.951999999999998</v>
      </c>
      <c r="F3256">
        <v>25.969200000000001</v>
      </c>
      <c r="G3256">
        <v>51.4497</v>
      </c>
      <c r="H3256">
        <v>24.8</v>
      </c>
      <c r="I3256">
        <v>8.2500300000000006</v>
      </c>
      <c r="J3256">
        <v>53.922899999999998</v>
      </c>
      <c r="K3256">
        <v>69.715699999999998</v>
      </c>
      <c r="L3256">
        <v>80.787199999999999</v>
      </c>
      <c r="M3256">
        <v>14.9612</v>
      </c>
      <c r="N3256">
        <v>31.1966</v>
      </c>
      <c r="O3256">
        <v>26.683900000000001</v>
      </c>
      <c r="P3256">
        <v>33.322600000000001</v>
      </c>
      <c r="Q3256">
        <v>0.13200000000000001</v>
      </c>
      <c r="R3256">
        <v>64.475499999999997</v>
      </c>
      <c r="S3256">
        <v>15.3765</v>
      </c>
      <c r="T3256">
        <v>21.045400000000001</v>
      </c>
      <c r="U3256">
        <v>105.708</v>
      </c>
      <c r="V3256">
        <v>12.3253</v>
      </c>
      <c r="W3256">
        <v>47.1265</v>
      </c>
      <c r="X3256">
        <v>48.913800000000002</v>
      </c>
      <c r="Y3256">
        <v>139.49469999999999</v>
      </c>
      <c r="Z3256">
        <v>14.934699999999999</v>
      </c>
      <c r="AA3256">
        <v>30.37</v>
      </c>
      <c r="AB3256">
        <v>51.972999999999999</v>
      </c>
      <c r="AC3256">
        <v>33.097799999999999</v>
      </c>
      <c r="AD3256">
        <v>32.924199999999999</v>
      </c>
      <c r="AE3256">
        <v>64.847499999999997</v>
      </c>
      <c r="AF3256">
        <v>30.2394</v>
      </c>
      <c r="AG3256">
        <v>19.366</v>
      </c>
      <c r="AH3256">
        <v>39.0259</v>
      </c>
      <c r="AI3256">
        <v>18.649100000000001</v>
      </c>
      <c r="AJ3256">
        <v>49.721299999999999</v>
      </c>
      <c r="AK3256" t="e">
        <v>#N/A</v>
      </c>
      <c r="AL3256">
        <v>54.725200000000001</v>
      </c>
      <c r="AM3256">
        <v>39.693899999999999</v>
      </c>
      <c r="AN3256">
        <v>62.5535</v>
      </c>
      <c r="AO3256">
        <v>29.568100000000001</v>
      </c>
      <c r="AP3256">
        <v>29.2638</v>
      </c>
      <c r="AQ3256">
        <v>49.499600000000001</v>
      </c>
      <c r="AR3256">
        <v>38.545000000000002</v>
      </c>
    </row>
    <row r="3257" spans="1:44" x14ac:dyDescent="0.25">
      <c r="A3257" s="1">
        <v>41296</v>
      </c>
      <c r="B3257">
        <v>71.239099999999993</v>
      </c>
      <c r="C3257">
        <v>6.7702799999999996</v>
      </c>
      <c r="D3257">
        <v>22.674299999999999</v>
      </c>
      <c r="E3257">
        <v>43.695599999999999</v>
      </c>
      <c r="F3257">
        <v>26.59</v>
      </c>
      <c r="G3257">
        <v>51.967799999999997</v>
      </c>
      <c r="H3257">
        <v>25.23</v>
      </c>
      <c r="I3257">
        <v>8.4098799999999994</v>
      </c>
      <c r="J3257">
        <v>53.318600000000004</v>
      </c>
      <c r="K3257">
        <v>69.823800000000006</v>
      </c>
      <c r="L3257">
        <v>81.299599999999998</v>
      </c>
      <c r="M3257">
        <v>14.8658</v>
      </c>
      <c r="N3257">
        <v>31.235399999999998</v>
      </c>
      <c r="O3257">
        <v>26.2944</v>
      </c>
      <c r="P3257">
        <v>33.929000000000002</v>
      </c>
      <c r="Q3257">
        <v>0.13700000000000001</v>
      </c>
      <c r="R3257">
        <v>64.587500000000006</v>
      </c>
      <c r="S3257">
        <v>15.3636</v>
      </c>
      <c r="T3257">
        <v>20.588999999999999</v>
      </c>
      <c r="U3257">
        <v>106.8618</v>
      </c>
      <c r="V3257">
        <v>12.432700000000001</v>
      </c>
      <c r="W3257">
        <v>47.3673</v>
      </c>
      <c r="X3257">
        <v>49.365400000000001</v>
      </c>
      <c r="Y3257">
        <v>140.7235</v>
      </c>
      <c r="Z3257">
        <v>14.8863</v>
      </c>
      <c r="AA3257">
        <v>30.64</v>
      </c>
      <c r="AB3257">
        <v>51.616799999999998</v>
      </c>
      <c r="AC3257">
        <v>33.172199999999997</v>
      </c>
      <c r="AD3257">
        <v>32.968800000000002</v>
      </c>
      <c r="AE3257">
        <v>65.366799999999998</v>
      </c>
      <c r="AF3257">
        <v>30.4102</v>
      </c>
      <c r="AG3257">
        <v>19.305099999999999</v>
      </c>
      <c r="AH3257">
        <v>39.185600000000001</v>
      </c>
      <c r="AI3257">
        <v>18.715199999999999</v>
      </c>
      <c r="AJ3257">
        <v>49.7545</v>
      </c>
      <c r="AK3257" t="e">
        <v>#N/A</v>
      </c>
      <c r="AL3257">
        <v>55.930700000000002</v>
      </c>
      <c r="AM3257">
        <v>40.7774</v>
      </c>
      <c r="AN3257">
        <v>62.960700000000003</v>
      </c>
      <c r="AO3257">
        <v>29.861899999999999</v>
      </c>
      <c r="AP3257">
        <v>29.423500000000001</v>
      </c>
      <c r="AQ3257">
        <v>49.797600000000003</v>
      </c>
      <c r="AR3257">
        <v>38.852600000000002</v>
      </c>
    </row>
    <row r="3258" spans="1:44" x14ac:dyDescent="0.25">
      <c r="A3258" s="1">
        <v>41297</v>
      </c>
      <c r="B3258">
        <v>71.284300000000002</v>
      </c>
      <c r="C3258">
        <v>6.7268600000000003</v>
      </c>
      <c r="D3258">
        <v>22.5565</v>
      </c>
      <c r="E3258">
        <v>43.307600000000001</v>
      </c>
      <c r="F3258">
        <v>26.9709</v>
      </c>
      <c r="G3258">
        <v>52.866999999999997</v>
      </c>
      <c r="H3258">
        <v>25.45</v>
      </c>
      <c r="I3258">
        <v>8.4535</v>
      </c>
      <c r="J3258">
        <v>53.359900000000003</v>
      </c>
      <c r="K3258">
        <v>69.134699999999995</v>
      </c>
      <c r="L3258">
        <v>80.589799999999997</v>
      </c>
      <c r="M3258">
        <v>14.673400000000001</v>
      </c>
      <c r="N3258">
        <v>31.437100000000001</v>
      </c>
      <c r="O3258">
        <v>26.268699999999999</v>
      </c>
      <c r="P3258">
        <v>33.6691</v>
      </c>
      <c r="Q3258">
        <v>0.15</v>
      </c>
      <c r="R3258">
        <v>64.375500000000002</v>
      </c>
      <c r="S3258">
        <v>15.299799999999999</v>
      </c>
      <c r="T3258">
        <v>20.5259</v>
      </c>
      <c r="U3258">
        <v>106.4723</v>
      </c>
      <c r="V3258">
        <v>12.2477</v>
      </c>
      <c r="W3258">
        <v>47.8249</v>
      </c>
      <c r="X3258">
        <v>49.223500000000001</v>
      </c>
      <c r="Y3258">
        <v>146.78100000000001</v>
      </c>
      <c r="Z3258">
        <v>14.829599999999999</v>
      </c>
      <c r="AA3258">
        <v>30.89</v>
      </c>
      <c r="AB3258">
        <v>51.68</v>
      </c>
      <c r="AC3258">
        <v>32.9191</v>
      </c>
      <c r="AD3258">
        <v>32.691899999999997</v>
      </c>
      <c r="AE3258">
        <v>65.675399999999996</v>
      </c>
      <c r="AF3258">
        <v>30.113299999999999</v>
      </c>
      <c r="AG3258">
        <v>19.613099999999999</v>
      </c>
      <c r="AH3258">
        <v>38.861899999999999</v>
      </c>
      <c r="AI3258">
        <v>18.718</v>
      </c>
      <c r="AJ3258">
        <v>50.231900000000003</v>
      </c>
      <c r="AK3258" t="e">
        <v>#N/A</v>
      </c>
      <c r="AL3258">
        <v>55.6539</v>
      </c>
      <c r="AM3258">
        <v>40.657699999999998</v>
      </c>
      <c r="AN3258">
        <v>63.3307</v>
      </c>
      <c r="AO3258">
        <v>29.7285</v>
      </c>
      <c r="AP3258">
        <v>29.3948</v>
      </c>
      <c r="AQ3258">
        <v>49.684600000000003</v>
      </c>
      <c r="AR3258">
        <v>39.712800000000001</v>
      </c>
    </row>
    <row r="3259" spans="1:44" x14ac:dyDescent="0.25">
      <c r="A3259" s="1">
        <v>41298</v>
      </c>
      <c r="B3259">
        <v>71.283000000000001</v>
      </c>
      <c r="C3259">
        <v>6.6365100000000004</v>
      </c>
      <c r="D3259">
        <v>22.7973</v>
      </c>
      <c r="E3259">
        <v>43.517499999999998</v>
      </c>
      <c r="F3259">
        <v>27.036000000000001</v>
      </c>
      <c r="G3259">
        <v>46.269399999999997</v>
      </c>
      <c r="H3259">
        <v>25.54</v>
      </c>
      <c r="I3259">
        <v>8.5449699999999993</v>
      </c>
      <c r="J3259">
        <v>54.022799999999997</v>
      </c>
      <c r="K3259">
        <v>68.858099999999993</v>
      </c>
      <c r="L3259">
        <v>80.817899999999995</v>
      </c>
      <c r="M3259">
        <v>14.9367</v>
      </c>
      <c r="N3259">
        <v>32.009</v>
      </c>
      <c r="O3259">
        <v>26.217099999999999</v>
      </c>
      <c r="P3259">
        <v>34.0246</v>
      </c>
      <c r="Q3259">
        <v>0.157</v>
      </c>
      <c r="R3259">
        <v>64.825999999999993</v>
      </c>
      <c r="S3259">
        <v>15.354699999999999</v>
      </c>
      <c r="T3259">
        <v>20.647300000000001</v>
      </c>
      <c r="U3259">
        <v>105.88249999999999</v>
      </c>
      <c r="V3259">
        <v>12.2303</v>
      </c>
      <c r="W3259">
        <v>48.3352</v>
      </c>
      <c r="X3259">
        <v>49.131799999999998</v>
      </c>
      <c r="Y3259">
        <v>146.35730000000001</v>
      </c>
      <c r="Z3259">
        <v>14.696300000000001</v>
      </c>
      <c r="AA3259">
        <v>30.98</v>
      </c>
      <c r="AB3259">
        <v>51.7836</v>
      </c>
      <c r="AC3259">
        <v>32.971800000000002</v>
      </c>
      <c r="AD3259">
        <v>32.764099999999999</v>
      </c>
      <c r="AE3259">
        <v>65.462699999999998</v>
      </c>
      <c r="AF3259">
        <v>30.196899999999999</v>
      </c>
      <c r="AG3259">
        <v>19.599299999999999</v>
      </c>
      <c r="AH3259">
        <v>39.369399999999999</v>
      </c>
      <c r="AI3259">
        <v>18.887799999999999</v>
      </c>
      <c r="AJ3259">
        <v>49.933300000000003</v>
      </c>
      <c r="AK3259" t="e">
        <v>#N/A</v>
      </c>
      <c r="AL3259">
        <v>55.896799999999999</v>
      </c>
      <c r="AM3259">
        <v>40.8249</v>
      </c>
      <c r="AN3259">
        <v>63.850900000000003</v>
      </c>
      <c r="AO3259">
        <v>29.547499999999999</v>
      </c>
      <c r="AP3259">
        <v>29.447099999999999</v>
      </c>
      <c r="AQ3259">
        <v>49.828200000000002</v>
      </c>
      <c r="AR3259">
        <v>39.656300000000002</v>
      </c>
    </row>
    <row r="3260" spans="1:44" x14ac:dyDescent="0.25">
      <c r="A3260" s="1">
        <v>41299</v>
      </c>
      <c r="B3260">
        <v>71.328599999999994</v>
      </c>
      <c r="C3260">
        <v>6.5701599999999996</v>
      </c>
      <c r="D3260">
        <v>22.621300000000002</v>
      </c>
      <c r="E3260">
        <v>43.275199999999998</v>
      </c>
      <c r="F3260">
        <v>26.868400000000001</v>
      </c>
      <c r="G3260">
        <v>44.7761</v>
      </c>
      <c r="H3260">
        <v>25.25</v>
      </c>
      <c r="I3260">
        <v>8.5128000000000004</v>
      </c>
      <c r="J3260">
        <v>53.335299999999997</v>
      </c>
      <c r="K3260">
        <v>67.524000000000001</v>
      </c>
      <c r="L3260">
        <v>80.583299999999994</v>
      </c>
      <c r="M3260">
        <v>14.895200000000001</v>
      </c>
      <c r="N3260">
        <v>31.7867</v>
      </c>
      <c r="O3260">
        <v>25.941600000000001</v>
      </c>
      <c r="P3260">
        <v>33.9039</v>
      </c>
      <c r="Q3260">
        <v>0.151</v>
      </c>
      <c r="R3260">
        <v>64.434600000000003</v>
      </c>
      <c r="S3260">
        <v>15.3835</v>
      </c>
      <c r="T3260">
        <v>20.669599999999999</v>
      </c>
      <c r="U3260">
        <v>104.5772</v>
      </c>
      <c r="V3260">
        <v>12.107100000000001</v>
      </c>
      <c r="W3260">
        <v>48.299900000000001</v>
      </c>
      <c r="X3260">
        <v>48.758299999999998</v>
      </c>
      <c r="Y3260">
        <v>145.4436</v>
      </c>
      <c r="Z3260">
        <v>14.5723</v>
      </c>
      <c r="AA3260">
        <v>30.88</v>
      </c>
      <c r="AB3260">
        <v>51.8979</v>
      </c>
      <c r="AC3260">
        <v>33.234699999999997</v>
      </c>
      <c r="AD3260">
        <v>32.631399999999999</v>
      </c>
      <c r="AE3260">
        <v>65.164500000000004</v>
      </c>
      <c r="AF3260">
        <v>30.248000000000001</v>
      </c>
      <c r="AG3260">
        <v>19.6005</v>
      </c>
      <c r="AH3260">
        <v>40.243000000000002</v>
      </c>
      <c r="AI3260">
        <v>18.7681</v>
      </c>
      <c r="AJ3260">
        <v>51.513800000000003</v>
      </c>
      <c r="AK3260" t="e">
        <v>#N/A</v>
      </c>
      <c r="AL3260">
        <v>55.583199999999998</v>
      </c>
      <c r="AM3260">
        <v>40.331699999999998</v>
      </c>
      <c r="AN3260">
        <v>63.901200000000003</v>
      </c>
      <c r="AO3260">
        <v>29.339300000000001</v>
      </c>
      <c r="AP3260">
        <v>29.236000000000001</v>
      </c>
      <c r="AQ3260">
        <v>48.825099999999999</v>
      </c>
      <c r="AR3260">
        <v>39.616199999999999</v>
      </c>
    </row>
    <row r="3261" spans="1:44" x14ac:dyDescent="0.25">
      <c r="A3261" s="1">
        <v>41302</v>
      </c>
      <c r="B3261">
        <v>71.503900000000002</v>
      </c>
      <c r="C3261">
        <v>6.4876500000000004</v>
      </c>
      <c r="D3261">
        <v>22.832699999999999</v>
      </c>
      <c r="E3261">
        <v>43.042299999999997</v>
      </c>
      <c r="F3261">
        <v>27.351099999999999</v>
      </c>
      <c r="G3261">
        <v>45.874099999999999</v>
      </c>
      <c r="H3261">
        <v>25.31</v>
      </c>
      <c r="I3261">
        <v>8.4258699999999997</v>
      </c>
      <c r="J3261">
        <v>52.700899999999997</v>
      </c>
      <c r="K3261">
        <v>68.973100000000002</v>
      </c>
      <c r="L3261">
        <v>80.622</v>
      </c>
      <c r="M3261">
        <v>14.859400000000001</v>
      </c>
      <c r="N3261">
        <v>31.474799999999998</v>
      </c>
      <c r="O3261">
        <v>25.9617</v>
      </c>
      <c r="P3261">
        <v>33.840400000000002</v>
      </c>
      <c r="Q3261">
        <v>0.161</v>
      </c>
      <c r="R3261">
        <v>64.118099999999998</v>
      </c>
      <c r="S3261">
        <v>15.5573</v>
      </c>
      <c r="T3261">
        <v>20.536999999999999</v>
      </c>
      <c r="U3261">
        <v>104.54689999999999</v>
      </c>
      <c r="V3261">
        <v>12.151</v>
      </c>
      <c r="W3261">
        <v>48.218499999999999</v>
      </c>
      <c r="X3261">
        <v>49.270800000000001</v>
      </c>
      <c r="Y3261">
        <v>145.68559999999999</v>
      </c>
      <c r="Z3261">
        <v>14.662000000000001</v>
      </c>
      <c r="AA3261">
        <v>30.71</v>
      </c>
      <c r="AB3261">
        <v>51.7834</v>
      </c>
      <c r="AC3261">
        <v>32.964700000000001</v>
      </c>
      <c r="AD3261">
        <v>32.594900000000003</v>
      </c>
      <c r="AE3261">
        <v>65.731399999999994</v>
      </c>
      <c r="AF3261">
        <v>29.934699999999999</v>
      </c>
      <c r="AG3261">
        <v>19.6587</v>
      </c>
      <c r="AH3261">
        <v>39.555700000000002</v>
      </c>
      <c r="AI3261">
        <v>18.7334</v>
      </c>
      <c r="AJ3261">
        <v>51.975999999999999</v>
      </c>
      <c r="AK3261" t="e">
        <v>#N/A</v>
      </c>
      <c r="AL3261">
        <v>54.975900000000003</v>
      </c>
      <c r="AM3261">
        <v>40.2408</v>
      </c>
      <c r="AN3261">
        <v>64.027199999999993</v>
      </c>
      <c r="AO3261">
        <v>29.462599999999998</v>
      </c>
      <c r="AP3261">
        <v>28.654499999999999</v>
      </c>
      <c r="AQ3261">
        <v>49.164099999999998</v>
      </c>
      <c r="AR3261">
        <v>39.6753</v>
      </c>
    </row>
    <row r="3262" spans="1:44" x14ac:dyDescent="0.25">
      <c r="A3262" s="1">
        <v>41303</v>
      </c>
      <c r="B3262">
        <v>72.387299999999996</v>
      </c>
      <c r="C3262">
        <v>6.4783400000000002</v>
      </c>
      <c r="D3262">
        <v>22.851400000000002</v>
      </c>
      <c r="E3262">
        <v>43.354700000000001</v>
      </c>
      <c r="F3262">
        <v>27.7624</v>
      </c>
      <c r="G3262">
        <v>46.773099999999999</v>
      </c>
      <c r="H3262">
        <v>25.23</v>
      </c>
      <c r="I3262">
        <v>8.4401799999999998</v>
      </c>
      <c r="J3262">
        <v>52.494700000000002</v>
      </c>
      <c r="K3262">
        <v>69.844200000000001</v>
      </c>
      <c r="L3262">
        <v>81.501599999999996</v>
      </c>
      <c r="M3262">
        <v>14.6739</v>
      </c>
      <c r="N3262">
        <v>31.329699999999999</v>
      </c>
      <c r="O3262">
        <v>26.270900000000001</v>
      </c>
      <c r="P3262">
        <v>33.734499999999997</v>
      </c>
      <c r="Q3262">
        <v>0.161</v>
      </c>
      <c r="R3262">
        <v>64.734099999999998</v>
      </c>
      <c r="S3262">
        <v>15.57</v>
      </c>
      <c r="T3262">
        <v>20.282900000000001</v>
      </c>
      <c r="U3262">
        <v>106.77370000000001</v>
      </c>
      <c r="V3262">
        <v>11.7751</v>
      </c>
      <c r="W3262">
        <v>47.986600000000003</v>
      </c>
      <c r="X3262">
        <v>49.432699999999997</v>
      </c>
      <c r="Y3262">
        <v>145.07210000000001</v>
      </c>
      <c r="Z3262">
        <v>14.8344</v>
      </c>
      <c r="AA3262">
        <v>30.78</v>
      </c>
      <c r="AB3262">
        <v>52.381900000000002</v>
      </c>
      <c r="AC3262">
        <v>33.2956</v>
      </c>
      <c r="AD3262">
        <v>32.656399999999998</v>
      </c>
      <c r="AE3262">
        <v>66.175700000000006</v>
      </c>
      <c r="AF3262">
        <v>30.468599999999999</v>
      </c>
      <c r="AG3262">
        <v>19.744599999999998</v>
      </c>
      <c r="AH3262">
        <v>39.166899999999998</v>
      </c>
      <c r="AI3262">
        <v>19.334199999999999</v>
      </c>
      <c r="AJ3262">
        <v>52.8401</v>
      </c>
      <c r="AK3262" t="e">
        <v>#N/A</v>
      </c>
      <c r="AL3262">
        <v>55.348100000000002</v>
      </c>
      <c r="AM3262">
        <v>40.612900000000003</v>
      </c>
      <c r="AN3262">
        <v>64.051000000000002</v>
      </c>
      <c r="AO3262">
        <v>29.99</v>
      </c>
      <c r="AP3262">
        <v>28.731100000000001</v>
      </c>
      <c r="AQ3262">
        <v>49.587499999999999</v>
      </c>
      <c r="AR3262">
        <v>39.437600000000003</v>
      </c>
    </row>
    <row r="3263" spans="1:44" x14ac:dyDescent="0.25">
      <c r="A3263" s="1">
        <v>41304</v>
      </c>
      <c r="B3263">
        <v>71.097499999999997</v>
      </c>
      <c r="C3263">
        <v>6.3687699999999996</v>
      </c>
      <c r="D3263">
        <v>22.6692</v>
      </c>
      <c r="E3263">
        <v>42.9221</v>
      </c>
      <c r="F3263">
        <v>27.431799999999999</v>
      </c>
      <c r="G3263">
        <v>46.254199999999997</v>
      </c>
      <c r="H3263">
        <v>25.58</v>
      </c>
      <c r="I3263">
        <v>8.2926599999999997</v>
      </c>
      <c r="J3263">
        <v>52.740699999999997</v>
      </c>
      <c r="K3263">
        <v>69.322199999999995</v>
      </c>
      <c r="L3263">
        <v>80.327299999999994</v>
      </c>
      <c r="M3263">
        <v>14.416700000000001</v>
      </c>
      <c r="N3263">
        <v>30.910399999999999</v>
      </c>
      <c r="O3263">
        <v>26.117100000000001</v>
      </c>
      <c r="P3263">
        <v>33.235199999999999</v>
      </c>
      <c r="Q3263">
        <v>0.154</v>
      </c>
      <c r="R3263">
        <v>63.351399999999998</v>
      </c>
      <c r="S3263">
        <v>15.2605</v>
      </c>
      <c r="T3263">
        <v>19.760400000000001</v>
      </c>
      <c r="U3263">
        <v>105.95820000000001</v>
      </c>
      <c r="V3263">
        <v>11.613899999999999</v>
      </c>
      <c r="W3263">
        <v>47.632199999999997</v>
      </c>
      <c r="X3263">
        <v>48.740400000000001</v>
      </c>
      <c r="Y3263">
        <v>143.64680000000001</v>
      </c>
      <c r="Z3263">
        <v>14.7783</v>
      </c>
      <c r="AA3263">
        <v>30.34</v>
      </c>
      <c r="AB3263">
        <v>51.740600000000001</v>
      </c>
      <c r="AC3263">
        <v>33.036999999999999</v>
      </c>
      <c r="AD3263">
        <v>32.168599999999998</v>
      </c>
      <c r="AE3263">
        <v>65.474999999999994</v>
      </c>
      <c r="AF3263">
        <v>30.114899999999999</v>
      </c>
      <c r="AG3263">
        <v>19.475300000000001</v>
      </c>
      <c r="AH3263">
        <v>38.631100000000004</v>
      </c>
      <c r="AI3263">
        <v>19.133099999999999</v>
      </c>
      <c r="AJ3263">
        <v>52.52</v>
      </c>
      <c r="AK3263" t="e">
        <v>#N/A</v>
      </c>
      <c r="AL3263">
        <v>54.744399999999999</v>
      </c>
      <c r="AM3263">
        <v>40.145899999999997</v>
      </c>
      <c r="AN3263">
        <v>63.073</v>
      </c>
      <c r="AO3263">
        <v>29.8261</v>
      </c>
      <c r="AP3263">
        <v>28.201799999999999</v>
      </c>
      <c r="AQ3263">
        <v>49.093400000000003</v>
      </c>
      <c r="AR3263">
        <v>39.006999999999998</v>
      </c>
    </row>
    <row r="3264" spans="1:44" x14ac:dyDescent="0.25">
      <c r="A3264" s="1">
        <v>41305</v>
      </c>
      <c r="B3264">
        <v>70.873999999999995</v>
      </c>
      <c r="C3264">
        <v>6.4007199999999997</v>
      </c>
      <c r="D3264">
        <v>22.640699999999999</v>
      </c>
      <c r="E3264">
        <v>42.517699999999998</v>
      </c>
      <c r="F3264">
        <v>27.53</v>
      </c>
      <c r="G3264">
        <v>46.087899999999998</v>
      </c>
      <c r="H3264">
        <v>25.66</v>
      </c>
      <c r="I3264">
        <v>8.2362199999999994</v>
      </c>
      <c r="J3264">
        <v>52.196800000000003</v>
      </c>
      <c r="K3264">
        <v>69.093599999999995</v>
      </c>
      <c r="L3264">
        <v>79.377700000000004</v>
      </c>
      <c r="M3264">
        <v>14.4001</v>
      </c>
      <c r="N3264">
        <v>31.049900000000001</v>
      </c>
      <c r="O3264">
        <v>25.918700000000001</v>
      </c>
      <c r="P3264">
        <v>33.087600000000002</v>
      </c>
      <c r="Q3264">
        <v>0.158</v>
      </c>
      <c r="R3264">
        <v>62.820500000000003</v>
      </c>
      <c r="S3264">
        <v>15.284700000000001</v>
      </c>
      <c r="T3264">
        <v>19.853300000000001</v>
      </c>
      <c r="U3264">
        <v>106.39870000000001</v>
      </c>
      <c r="V3264">
        <v>11.694699999999999</v>
      </c>
      <c r="W3264">
        <v>47.374099999999999</v>
      </c>
      <c r="X3264">
        <v>48.402999999999999</v>
      </c>
      <c r="Y3264">
        <v>143.23410000000001</v>
      </c>
      <c r="Z3264">
        <v>14.5404</v>
      </c>
      <c r="AA3264">
        <v>30.65</v>
      </c>
      <c r="AB3264">
        <v>51.587600000000002</v>
      </c>
      <c r="AC3264">
        <v>32.959000000000003</v>
      </c>
      <c r="AD3264">
        <v>31.8033</v>
      </c>
      <c r="AE3264">
        <v>65.86</v>
      </c>
      <c r="AF3264">
        <v>29.942699999999999</v>
      </c>
      <c r="AG3264">
        <v>19.175799999999999</v>
      </c>
      <c r="AH3264">
        <v>38.922199999999997</v>
      </c>
      <c r="AI3264">
        <v>18.970800000000001</v>
      </c>
      <c r="AJ3264">
        <v>52.540999999999997</v>
      </c>
      <c r="AK3264" t="e">
        <v>#N/A</v>
      </c>
      <c r="AL3264">
        <v>55.328600000000002</v>
      </c>
      <c r="AM3264">
        <v>39.4968</v>
      </c>
      <c r="AN3264">
        <v>61.948700000000002</v>
      </c>
      <c r="AO3264">
        <v>29.8063</v>
      </c>
      <c r="AP3264">
        <v>28.7103</v>
      </c>
      <c r="AQ3264">
        <v>49.201500000000003</v>
      </c>
      <c r="AR3264">
        <v>39.017299999999999</v>
      </c>
    </row>
    <row r="3265" spans="1:44" x14ac:dyDescent="0.25">
      <c r="A3265" s="1">
        <v>41306</v>
      </c>
      <c r="B3265">
        <v>71.092699999999994</v>
      </c>
      <c r="C3265">
        <v>6.4643199999999998</v>
      </c>
      <c r="D3265">
        <v>22.831900000000001</v>
      </c>
      <c r="E3265">
        <v>43.014499999999998</v>
      </c>
      <c r="F3265">
        <v>28.113700000000001</v>
      </c>
      <c r="G3265">
        <v>45.582500000000003</v>
      </c>
      <c r="H3265">
        <v>25.91</v>
      </c>
      <c r="I3265">
        <v>8.4686900000000005</v>
      </c>
      <c r="J3265">
        <v>52.538899999999998</v>
      </c>
      <c r="K3265">
        <v>69.384799999999998</v>
      </c>
      <c r="L3265">
        <v>79.755099999999999</v>
      </c>
      <c r="M3265">
        <v>14.4817</v>
      </c>
      <c r="N3265">
        <v>31.530799999999999</v>
      </c>
      <c r="O3265">
        <v>25.947500000000002</v>
      </c>
      <c r="P3265">
        <v>33.212800000000001</v>
      </c>
      <c r="Q3265">
        <v>0.15</v>
      </c>
      <c r="R3265">
        <v>62.415500000000002</v>
      </c>
      <c r="S3265">
        <v>15.411</v>
      </c>
      <c r="T3265">
        <v>19.7727</v>
      </c>
      <c r="U3265">
        <v>107.1234</v>
      </c>
      <c r="V3265">
        <v>11.578900000000001</v>
      </c>
      <c r="W3265">
        <v>47.314799999999998</v>
      </c>
      <c r="X3265">
        <v>48.710500000000003</v>
      </c>
      <c r="Y3265">
        <v>143.7252</v>
      </c>
      <c r="Z3265">
        <v>14.656499999999999</v>
      </c>
      <c r="AA3265">
        <v>29.7</v>
      </c>
      <c r="AB3265">
        <v>51.412399999999998</v>
      </c>
      <c r="AC3265">
        <v>33.316400000000002</v>
      </c>
      <c r="AD3265">
        <v>31.843800000000002</v>
      </c>
      <c r="AE3265">
        <v>65.859399999999994</v>
      </c>
      <c r="AF3265">
        <v>28.740100000000002</v>
      </c>
      <c r="AG3265">
        <v>19.383700000000001</v>
      </c>
      <c r="AH3265">
        <v>38.403799999999997</v>
      </c>
      <c r="AI3265">
        <v>19.081900000000001</v>
      </c>
      <c r="AJ3265">
        <v>52.706699999999998</v>
      </c>
      <c r="AK3265" t="e">
        <v>#N/A</v>
      </c>
      <c r="AL3265">
        <v>55.948799999999999</v>
      </c>
      <c r="AM3265">
        <v>39.615499999999997</v>
      </c>
      <c r="AN3265">
        <v>63.116700000000002</v>
      </c>
      <c r="AO3265">
        <v>30.245699999999999</v>
      </c>
      <c r="AP3265">
        <v>28.629899999999999</v>
      </c>
      <c r="AQ3265">
        <v>49.239699999999999</v>
      </c>
      <c r="AR3265">
        <v>39.2592</v>
      </c>
    </row>
    <row r="3266" spans="1:44" x14ac:dyDescent="0.25">
      <c r="A3266" s="1">
        <v>41309</v>
      </c>
      <c r="B3266">
        <v>71.018600000000006</v>
      </c>
      <c r="C3266">
        <v>6.4069900000000004</v>
      </c>
      <c r="D3266">
        <v>22.778500000000001</v>
      </c>
      <c r="E3266">
        <v>42.945099999999996</v>
      </c>
      <c r="F3266">
        <v>27.849799999999998</v>
      </c>
      <c r="G3266">
        <v>44.7483</v>
      </c>
      <c r="H3266">
        <v>25.95</v>
      </c>
      <c r="I3266">
        <v>8.3587699999999998</v>
      </c>
      <c r="J3266">
        <v>53.135800000000003</v>
      </c>
      <c r="K3266">
        <v>68.992099999999994</v>
      </c>
      <c r="L3266">
        <v>79.400499999999994</v>
      </c>
      <c r="M3266">
        <v>14.572900000000001</v>
      </c>
      <c r="N3266">
        <v>31.0822</v>
      </c>
      <c r="O3266">
        <v>25.991399999999999</v>
      </c>
      <c r="P3266">
        <v>33.075699999999998</v>
      </c>
      <c r="Q3266">
        <v>0.14799999999999999</v>
      </c>
      <c r="R3266">
        <v>62.238799999999998</v>
      </c>
      <c r="S3266">
        <v>15.303000000000001</v>
      </c>
      <c r="T3266">
        <v>19.758500000000002</v>
      </c>
      <c r="U3266">
        <v>106.1383</v>
      </c>
      <c r="V3266">
        <v>11.459199999999999</v>
      </c>
      <c r="W3266">
        <v>46.970599999999997</v>
      </c>
      <c r="X3266">
        <v>48.622799999999998</v>
      </c>
      <c r="Y3266">
        <v>143.72059999999999</v>
      </c>
      <c r="Z3266">
        <v>14.6212</v>
      </c>
      <c r="AA3266">
        <v>30.35</v>
      </c>
      <c r="AB3266">
        <v>51.712600000000002</v>
      </c>
      <c r="AC3266">
        <v>33.395400000000002</v>
      </c>
      <c r="AD3266">
        <v>31.9224</v>
      </c>
      <c r="AE3266">
        <v>65.373500000000007</v>
      </c>
      <c r="AF3266">
        <v>28.257300000000001</v>
      </c>
      <c r="AG3266">
        <v>19.172899999999998</v>
      </c>
      <c r="AH3266">
        <v>38.6357</v>
      </c>
      <c r="AI3266">
        <v>18.8916</v>
      </c>
      <c r="AJ3266">
        <v>52.596299999999999</v>
      </c>
      <c r="AK3266" t="e">
        <v>#N/A</v>
      </c>
      <c r="AL3266">
        <v>54.996099999999998</v>
      </c>
      <c r="AM3266">
        <v>39.877200000000002</v>
      </c>
      <c r="AN3266">
        <v>63.332999999999998</v>
      </c>
      <c r="AO3266">
        <v>30.4237</v>
      </c>
      <c r="AP3266">
        <v>28.477</v>
      </c>
      <c r="AQ3266">
        <v>48.969299999999997</v>
      </c>
      <c r="AR3266">
        <v>39.026000000000003</v>
      </c>
    </row>
    <row r="3267" spans="1:44" x14ac:dyDescent="0.25">
      <c r="A3267" s="1">
        <v>41310</v>
      </c>
      <c r="B3267">
        <v>71.6053</v>
      </c>
      <c r="C3267">
        <v>6.4719699999999998</v>
      </c>
      <c r="D3267">
        <v>22.998799999999999</v>
      </c>
      <c r="E3267">
        <v>43.897300000000001</v>
      </c>
      <c r="F3267">
        <v>28.226600000000001</v>
      </c>
      <c r="G3267">
        <v>46.370600000000003</v>
      </c>
      <c r="H3267">
        <v>26.21</v>
      </c>
      <c r="I3267">
        <v>8.6595300000000002</v>
      </c>
      <c r="J3267">
        <v>53.675699999999999</v>
      </c>
      <c r="K3267">
        <v>69.195099999999996</v>
      </c>
      <c r="L3267">
        <v>79.909400000000005</v>
      </c>
      <c r="M3267">
        <v>14.7713</v>
      </c>
      <c r="N3267">
        <v>31.7911</v>
      </c>
      <c r="O3267">
        <v>26.570599999999999</v>
      </c>
      <c r="P3267">
        <v>33.2241</v>
      </c>
      <c r="Q3267">
        <v>0.14899999999999999</v>
      </c>
      <c r="R3267">
        <v>62.720199999999998</v>
      </c>
      <c r="S3267">
        <v>15.4779</v>
      </c>
      <c r="T3267">
        <v>20.226099999999999</v>
      </c>
      <c r="U3267">
        <v>108.3663</v>
      </c>
      <c r="V3267">
        <v>11.7591</v>
      </c>
      <c r="W3267">
        <v>47.043999999999997</v>
      </c>
      <c r="X3267">
        <v>49.613900000000001</v>
      </c>
      <c r="Y3267">
        <v>143.1739</v>
      </c>
      <c r="Z3267">
        <v>14.764900000000001</v>
      </c>
      <c r="AA3267">
        <v>30.55</v>
      </c>
      <c r="AB3267">
        <v>52.1541</v>
      </c>
      <c r="AC3267">
        <v>34.210799999999999</v>
      </c>
      <c r="AD3267">
        <v>32.384799999999998</v>
      </c>
      <c r="AE3267">
        <v>65.660399999999996</v>
      </c>
      <c r="AF3267">
        <v>28.6694</v>
      </c>
      <c r="AG3267">
        <v>19.232700000000001</v>
      </c>
      <c r="AH3267">
        <v>38.844299999999997</v>
      </c>
      <c r="AI3267">
        <v>19.107500000000002</v>
      </c>
      <c r="AJ3267">
        <v>52.9694</v>
      </c>
      <c r="AK3267" t="e">
        <v>#N/A</v>
      </c>
      <c r="AL3267">
        <v>55.515799999999999</v>
      </c>
      <c r="AM3267">
        <v>41.367899999999999</v>
      </c>
      <c r="AN3267">
        <v>63.204900000000002</v>
      </c>
      <c r="AO3267">
        <v>30.4849</v>
      </c>
      <c r="AP3267">
        <v>29.032699999999998</v>
      </c>
      <c r="AQ3267">
        <v>49.826099999999997</v>
      </c>
      <c r="AR3267">
        <v>39.351999999999997</v>
      </c>
    </row>
    <row r="3268" spans="1:44" x14ac:dyDescent="0.25">
      <c r="A3268" s="1">
        <v>41311</v>
      </c>
      <c r="B3268">
        <v>72.559200000000004</v>
      </c>
      <c r="C3268">
        <v>6.5121700000000002</v>
      </c>
      <c r="D3268">
        <v>22.9924</v>
      </c>
      <c r="E3268">
        <v>43.889699999999998</v>
      </c>
      <c r="F3268">
        <v>28.2684</v>
      </c>
      <c r="G3268">
        <v>46.389099999999999</v>
      </c>
      <c r="H3268">
        <v>26.12</v>
      </c>
      <c r="I3268">
        <v>8.7088699999999992</v>
      </c>
      <c r="J3268">
        <v>54.038400000000003</v>
      </c>
      <c r="K3268">
        <v>68.776600000000002</v>
      </c>
      <c r="L3268">
        <v>80.096800000000002</v>
      </c>
      <c r="M3268">
        <v>14.8704</v>
      </c>
      <c r="N3268">
        <v>31.782800000000002</v>
      </c>
      <c r="O3268">
        <v>26.7285</v>
      </c>
      <c r="P3268">
        <v>33.161299999999997</v>
      </c>
      <c r="Q3268">
        <v>0.14399999999999999</v>
      </c>
      <c r="R3268">
        <v>62.847999999999999</v>
      </c>
      <c r="S3268">
        <v>15.432</v>
      </c>
      <c r="T3268">
        <v>20.206499999999998</v>
      </c>
      <c r="U3268">
        <v>109.01</v>
      </c>
      <c r="V3268">
        <v>11.8546</v>
      </c>
      <c r="W3268">
        <v>47.3123</v>
      </c>
      <c r="X3268">
        <v>49.715800000000002</v>
      </c>
      <c r="Y3268">
        <v>142.57839999999999</v>
      </c>
      <c r="Z3268">
        <v>14.6553</v>
      </c>
      <c r="AA3268">
        <v>30.82</v>
      </c>
      <c r="AB3268">
        <v>52.741999999999997</v>
      </c>
      <c r="AC3268">
        <v>34.134900000000002</v>
      </c>
      <c r="AD3268">
        <v>32.425800000000002</v>
      </c>
      <c r="AE3268">
        <v>65.868499999999997</v>
      </c>
      <c r="AF3268">
        <v>28.4969</v>
      </c>
      <c r="AG3268">
        <v>19.1526</v>
      </c>
      <c r="AH3268">
        <v>39.096699999999998</v>
      </c>
      <c r="AI3268">
        <v>19.045100000000001</v>
      </c>
      <c r="AJ3268">
        <v>53.363100000000003</v>
      </c>
      <c r="AK3268" t="e">
        <v>#N/A</v>
      </c>
      <c r="AL3268">
        <v>55.817100000000003</v>
      </c>
      <c r="AM3268">
        <v>41.1494</v>
      </c>
      <c r="AN3268">
        <v>63.376399999999997</v>
      </c>
      <c r="AO3268">
        <v>30.6602</v>
      </c>
      <c r="AP3268">
        <v>29.3108</v>
      </c>
      <c r="AQ3268">
        <v>50.2806</v>
      </c>
      <c r="AR3268">
        <v>39.577199999999998</v>
      </c>
    </row>
    <row r="3269" spans="1:44" x14ac:dyDescent="0.25">
      <c r="A3269" s="1">
        <v>41312</v>
      </c>
      <c r="B3269">
        <v>72.072500000000005</v>
      </c>
      <c r="C3269">
        <v>6.4546999999999999</v>
      </c>
      <c r="D3269">
        <v>23.2727</v>
      </c>
      <c r="E3269">
        <v>44.938400000000001</v>
      </c>
      <c r="F3269">
        <v>28.127800000000001</v>
      </c>
      <c r="G3269">
        <v>47.39</v>
      </c>
      <c r="H3269">
        <v>26.24</v>
      </c>
      <c r="I3269">
        <v>8.6173999999999999</v>
      </c>
      <c r="J3269">
        <v>54.728499999999997</v>
      </c>
      <c r="K3269">
        <v>67.421199999999999</v>
      </c>
      <c r="L3269">
        <v>79.311599999999999</v>
      </c>
      <c r="M3269">
        <v>14.7721</v>
      </c>
      <c r="N3269">
        <v>31.5564</v>
      </c>
      <c r="O3269">
        <v>27.088999999999999</v>
      </c>
      <c r="P3269">
        <v>32.985799999999998</v>
      </c>
      <c r="Q3269">
        <v>0.154</v>
      </c>
      <c r="R3269">
        <v>61.637799999999999</v>
      </c>
      <c r="S3269">
        <v>15.426399999999999</v>
      </c>
      <c r="T3269">
        <v>20.1279</v>
      </c>
      <c r="U3269">
        <v>108.1576</v>
      </c>
      <c r="V3269">
        <v>11.6485</v>
      </c>
      <c r="W3269">
        <v>46.956000000000003</v>
      </c>
      <c r="X3269">
        <v>49.928600000000003</v>
      </c>
      <c r="Y3269">
        <v>141.3672</v>
      </c>
      <c r="Z3269">
        <v>14.4985</v>
      </c>
      <c r="AA3269">
        <v>30.63</v>
      </c>
      <c r="AB3269">
        <v>52.398699999999998</v>
      </c>
      <c r="AC3269">
        <v>33.7956</v>
      </c>
      <c r="AD3269">
        <v>32.115499999999997</v>
      </c>
      <c r="AE3269">
        <v>65.423199999999994</v>
      </c>
      <c r="AF3269">
        <v>28.3736</v>
      </c>
      <c r="AG3269">
        <v>19.0717</v>
      </c>
      <c r="AH3269">
        <v>39.387599999999999</v>
      </c>
      <c r="AI3269">
        <v>18.753900000000002</v>
      </c>
      <c r="AJ3269">
        <v>53.248899999999999</v>
      </c>
      <c r="AK3269" t="e">
        <v>#N/A</v>
      </c>
      <c r="AL3269">
        <v>55.810499999999998</v>
      </c>
      <c r="AM3269">
        <v>40.825200000000002</v>
      </c>
      <c r="AN3269">
        <v>63.651200000000003</v>
      </c>
      <c r="AO3269">
        <v>30.3962</v>
      </c>
      <c r="AP3269">
        <v>28.5642</v>
      </c>
      <c r="AQ3269">
        <v>50.116700000000002</v>
      </c>
      <c r="AR3269">
        <v>39.3765</v>
      </c>
    </row>
    <row r="3270" spans="1:44" x14ac:dyDescent="0.25">
      <c r="A3270" s="1">
        <v>41313</v>
      </c>
      <c r="B3270">
        <v>73.313599999999994</v>
      </c>
      <c r="C3270">
        <v>6.5670900000000003</v>
      </c>
      <c r="D3270">
        <v>23.6265</v>
      </c>
      <c r="E3270">
        <v>45.267400000000002</v>
      </c>
      <c r="F3270">
        <v>28.600100000000001</v>
      </c>
      <c r="G3270">
        <v>48.895000000000003</v>
      </c>
      <c r="H3270">
        <v>26.48</v>
      </c>
      <c r="I3270">
        <v>8.6766000000000005</v>
      </c>
      <c r="J3270">
        <v>54.8095</v>
      </c>
      <c r="K3270">
        <v>68.907200000000003</v>
      </c>
      <c r="L3270">
        <v>80.764600000000002</v>
      </c>
      <c r="M3270">
        <v>15.008100000000001</v>
      </c>
      <c r="N3270">
        <v>31.824100000000001</v>
      </c>
      <c r="O3270">
        <v>27.338699999999999</v>
      </c>
      <c r="P3270">
        <v>33.558300000000003</v>
      </c>
      <c r="Q3270">
        <v>0.154</v>
      </c>
      <c r="R3270">
        <v>62.950400000000002</v>
      </c>
      <c r="S3270">
        <v>15.6387</v>
      </c>
      <c r="T3270">
        <v>20.458300000000001</v>
      </c>
      <c r="U3270">
        <v>110.5256</v>
      </c>
      <c r="V3270">
        <v>12.092599999999999</v>
      </c>
      <c r="W3270">
        <v>48.061999999999998</v>
      </c>
      <c r="X3270">
        <v>50.685699999999997</v>
      </c>
      <c r="Y3270">
        <v>144.5761</v>
      </c>
      <c r="Z3270">
        <v>14.819000000000001</v>
      </c>
      <c r="AA3270">
        <v>31.34</v>
      </c>
      <c r="AB3270">
        <v>53.369599999999998</v>
      </c>
      <c r="AC3270">
        <v>34.514099999999999</v>
      </c>
      <c r="AD3270">
        <v>32.695799999999998</v>
      </c>
      <c r="AE3270">
        <v>66.432599999999994</v>
      </c>
      <c r="AF3270">
        <v>28.864699999999999</v>
      </c>
      <c r="AG3270">
        <v>19.5061</v>
      </c>
      <c r="AH3270">
        <v>39.828400000000002</v>
      </c>
      <c r="AI3270">
        <v>18.938700000000001</v>
      </c>
      <c r="AJ3270">
        <v>53.650300000000001</v>
      </c>
      <c r="AK3270" t="e">
        <v>#N/A</v>
      </c>
      <c r="AL3270">
        <v>56.342500000000001</v>
      </c>
      <c r="AM3270">
        <v>41.850299999999997</v>
      </c>
      <c r="AN3270">
        <v>64.570099999999996</v>
      </c>
      <c r="AO3270">
        <v>30.710999999999999</v>
      </c>
      <c r="AP3270">
        <v>29.067900000000002</v>
      </c>
      <c r="AQ3270">
        <v>50.939399999999999</v>
      </c>
      <c r="AR3270">
        <v>40.103000000000002</v>
      </c>
    </row>
    <row r="3271" spans="1:44" x14ac:dyDescent="0.25">
      <c r="A3271" s="1">
        <v>41316</v>
      </c>
      <c r="B3271">
        <v>73.191999999999993</v>
      </c>
      <c r="C3271">
        <v>6.5074500000000004</v>
      </c>
      <c r="D3271">
        <v>23.6373</v>
      </c>
      <c r="E3271">
        <v>45.341500000000003</v>
      </c>
      <c r="F3271">
        <v>29.049900000000001</v>
      </c>
      <c r="G3271">
        <v>49.341799999999999</v>
      </c>
      <c r="H3271">
        <v>26.29</v>
      </c>
      <c r="I3271">
        <v>8.7392599999999998</v>
      </c>
      <c r="J3271">
        <v>54.246600000000001</v>
      </c>
      <c r="K3271">
        <v>68.642099999999999</v>
      </c>
      <c r="L3271">
        <v>80.662099999999995</v>
      </c>
      <c r="M3271">
        <v>15.067</v>
      </c>
      <c r="N3271">
        <v>32.156300000000002</v>
      </c>
      <c r="O3271">
        <v>27.191299999999998</v>
      </c>
      <c r="P3271">
        <v>33.699100000000001</v>
      </c>
      <c r="Q3271">
        <v>0.156</v>
      </c>
      <c r="R3271">
        <v>62.671799999999998</v>
      </c>
      <c r="S3271">
        <v>15.584199999999999</v>
      </c>
      <c r="T3271">
        <v>20.4038</v>
      </c>
      <c r="U3271">
        <v>110.85120000000001</v>
      </c>
      <c r="V3271">
        <v>12.062900000000001</v>
      </c>
      <c r="W3271">
        <v>47.549700000000001</v>
      </c>
      <c r="X3271">
        <v>50.305500000000002</v>
      </c>
      <c r="Y3271">
        <v>143.30420000000001</v>
      </c>
      <c r="Z3271">
        <v>14.821400000000001</v>
      </c>
      <c r="AA3271">
        <v>31.08</v>
      </c>
      <c r="AB3271">
        <v>53.252299999999998</v>
      </c>
      <c r="AC3271">
        <v>34.491599999999998</v>
      </c>
      <c r="AD3271">
        <v>32.925899999999999</v>
      </c>
      <c r="AE3271">
        <v>66.558099999999996</v>
      </c>
      <c r="AF3271">
        <v>28.9681</v>
      </c>
      <c r="AG3271">
        <v>19.700500000000002</v>
      </c>
      <c r="AH3271">
        <v>40.237000000000002</v>
      </c>
      <c r="AI3271">
        <v>19.104700000000001</v>
      </c>
      <c r="AJ3271">
        <v>53.6248</v>
      </c>
      <c r="AK3271" t="e">
        <v>#N/A</v>
      </c>
      <c r="AL3271">
        <v>56.520699999999998</v>
      </c>
      <c r="AM3271">
        <v>41.348399999999998</v>
      </c>
      <c r="AN3271">
        <v>64.144599999999997</v>
      </c>
      <c r="AO3271">
        <v>30.651299999999999</v>
      </c>
      <c r="AP3271">
        <v>28.7605</v>
      </c>
      <c r="AQ3271">
        <v>50.817799999999998</v>
      </c>
      <c r="AR3271">
        <v>40.118099999999998</v>
      </c>
    </row>
    <row r="3272" spans="1:44" x14ac:dyDescent="0.25">
      <c r="A3272" s="1">
        <v>41317</v>
      </c>
      <c r="B3272">
        <v>73.533000000000001</v>
      </c>
      <c r="C3272">
        <v>6.6015699999999997</v>
      </c>
      <c r="D3272">
        <v>23.493600000000001</v>
      </c>
      <c r="E3272">
        <v>45.343299999999999</v>
      </c>
      <c r="F3272">
        <v>28.346499999999999</v>
      </c>
      <c r="G3272">
        <v>47.936799999999998</v>
      </c>
      <c r="H3272">
        <v>26.29</v>
      </c>
      <c r="I3272">
        <v>8.9913699999999999</v>
      </c>
      <c r="J3272">
        <v>54.142400000000002</v>
      </c>
      <c r="K3272">
        <v>68.840999999999994</v>
      </c>
      <c r="L3272">
        <v>80.977699999999999</v>
      </c>
      <c r="M3272">
        <v>14.8025</v>
      </c>
      <c r="N3272">
        <v>32.9499</v>
      </c>
      <c r="O3272">
        <v>26.359300000000001</v>
      </c>
      <c r="P3272">
        <v>33.735999999999997</v>
      </c>
      <c r="Q3272">
        <v>0.153</v>
      </c>
      <c r="R3272">
        <v>62.579900000000002</v>
      </c>
      <c r="S3272">
        <v>15.6196</v>
      </c>
      <c r="T3272">
        <v>20.346599999999999</v>
      </c>
      <c r="U3272">
        <v>111.8203</v>
      </c>
      <c r="V3272">
        <v>12.2136</v>
      </c>
      <c r="W3272">
        <v>48.054299999999998</v>
      </c>
      <c r="X3272">
        <v>50.365600000000001</v>
      </c>
      <c r="Y3272">
        <v>142.7174</v>
      </c>
      <c r="Z3272">
        <v>14.8819</v>
      </c>
      <c r="AA3272">
        <v>31.09</v>
      </c>
      <c r="AB3272">
        <v>53.340499999999999</v>
      </c>
      <c r="AC3272">
        <v>34.71</v>
      </c>
      <c r="AD3272">
        <v>32.776000000000003</v>
      </c>
      <c r="AE3272">
        <v>66.276600000000002</v>
      </c>
      <c r="AF3272">
        <v>28.915600000000001</v>
      </c>
      <c r="AG3272">
        <v>19.645600000000002</v>
      </c>
      <c r="AH3272">
        <v>40.001800000000003</v>
      </c>
      <c r="AI3272">
        <v>18.925599999999999</v>
      </c>
      <c r="AJ3272">
        <v>53.557000000000002</v>
      </c>
      <c r="AK3272" t="e">
        <v>#N/A</v>
      </c>
      <c r="AL3272">
        <v>56.813699999999997</v>
      </c>
      <c r="AM3272">
        <v>41.124499999999998</v>
      </c>
      <c r="AN3272">
        <v>64.184200000000004</v>
      </c>
      <c r="AO3272">
        <v>30.6267</v>
      </c>
      <c r="AP3272">
        <v>28.746099999999998</v>
      </c>
      <c r="AQ3272">
        <v>50.64</v>
      </c>
      <c r="AR3272">
        <v>40.123800000000003</v>
      </c>
    </row>
    <row r="3273" spans="1:44" x14ac:dyDescent="0.25">
      <c r="A3273" s="1">
        <v>41318</v>
      </c>
      <c r="B3273">
        <v>73.212299999999999</v>
      </c>
      <c r="C3273">
        <v>6.6320300000000003</v>
      </c>
      <c r="D3273">
        <v>23.5015</v>
      </c>
      <c r="E3273">
        <v>45.129300000000001</v>
      </c>
      <c r="F3273">
        <v>28.433800000000002</v>
      </c>
      <c r="G3273">
        <v>47.6965</v>
      </c>
      <c r="H3273">
        <v>26.54</v>
      </c>
      <c r="I3273">
        <v>8.9084800000000008</v>
      </c>
      <c r="J3273">
        <v>53.369599999999998</v>
      </c>
      <c r="K3273">
        <v>68.033600000000007</v>
      </c>
      <c r="L3273">
        <v>80.515600000000006</v>
      </c>
      <c r="M3273">
        <v>14.875999999999999</v>
      </c>
      <c r="N3273">
        <v>32.558500000000002</v>
      </c>
      <c r="O3273">
        <v>26.032399999999999</v>
      </c>
      <c r="P3273">
        <v>33.573900000000002</v>
      </c>
      <c r="Q3273">
        <v>0.14899999999999999</v>
      </c>
      <c r="R3273">
        <v>62.533000000000001</v>
      </c>
      <c r="S3273">
        <v>16.1294</v>
      </c>
      <c r="T3273">
        <v>20.368500000000001</v>
      </c>
      <c r="U3273">
        <v>111.7685</v>
      </c>
      <c r="V3273">
        <v>12.1114</v>
      </c>
      <c r="W3273">
        <v>47.997199999999999</v>
      </c>
      <c r="X3273">
        <v>50.037599999999998</v>
      </c>
      <c r="Y3273">
        <v>142.3083</v>
      </c>
      <c r="Z3273">
        <v>14.8775</v>
      </c>
      <c r="AA3273">
        <v>30.52</v>
      </c>
      <c r="AB3273">
        <v>53.076099999999997</v>
      </c>
      <c r="AC3273">
        <v>34.277999999999999</v>
      </c>
      <c r="AD3273">
        <v>32.348799999999997</v>
      </c>
      <c r="AE3273">
        <v>65.305800000000005</v>
      </c>
      <c r="AF3273">
        <v>28.616800000000001</v>
      </c>
      <c r="AG3273">
        <v>19.689900000000002</v>
      </c>
      <c r="AH3273">
        <v>39.493499999999997</v>
      </c>
      <c r="AI3273">
        <v>18.873699999999999</v>
      </c>
      <c r="AJ3273">
        <v>53.797699999999999</v>
      </c>
      <c r="AK3273" t="e">
        <v>#N/A</v>
      </c>
      <c r="AL3273">
        <v>56.700400000000002</v>
      </c>
      <c r="AM3273">
        <v>41.154499999999999</v>
      </c>
      <c r="AN3273">
        <v>63.924900000000001</v>
      </c>
      <c r="AO3273">
        <v>30.586300000000001</v>
      </c>
      <c r="AP3273">
        <v>28.330200000000001</v>
      </c>
      <c r="AQ3273">
        <v>50.475099999999998</v>
      </c>
      <c r="AR3273">
        <v>40.006100000000004</v>
      </c>
    </row>
    <row r="3274" spans="1:44" x14ac:dyDescent="0.25">
      <c r="A3274" s="1">
        <v>41319</v>
      </c>
      <c r="B3274">
        <v>73.995199999999997</v>
      </c>
      <c r="C3274">
        <v>6.8482599999999998</v>
      </c>
      <c r="D3274">
        <v>23.313400000000001</v>
      </c>
      <c r="E3274">
        <v>45.823900000000002</v>
      </c>
      <c r="F3274">
        <v>29.011800000000001</v>
      </c>
      <c r="G3274">
        <v>48.200699999999998</v>
      </c>
      <c r="H3274">
        <v>26.28</v>
      </c>
      <c r="I3274">
        <v>8.9811099999999993</v>
      </c>
      <c r="J3274">
        <v>54.090600000000002</v>
      </c>
      <c r="K3274">
        <v>68.593299999999999</v>
      </c>
      <c r="L3274">
        <v>81.552700000000002</v>
      </c>
      <c r="M3274">
        <v>14.94</v>
      </c>
      <c r="N3274">
        <v>33.186900000000001</v>
      </c>
      <c r="O3274">
        <v>26.069299999999998</v>
      </c>
      <c r="P3274">
        <v>33.698900000000002</v>
      </c>
      <c r="Q3274">
        <v>0.14899999999999999</v>
      </c>
      <c r="R3274">
        <v>63.143999999999998</v>
      </c>
      <c r="S3274">
        <v>16.328600000000002</v>
      </c>
      <c r="T3274">
        <v>19.941199999999998</v>
      </c>
      <c r="U3274">
        <v>114.08329999999999</v>
      </c>
      <c r="V3274">
        <v>12.264900000000001</v>
      </c>
      <c r="W3274">
        <v>48.469000000000001</v>
      </c>
      <c r="X3274">
        <v>50.5471</v>
      </c>
      <c r="Y3274">
        <v>143.62559999999999</v>
      </c>
      <c r="Z3274">
        <v>15.0342</v>
      </c>
      <c r="AA3274">
        <v>30.4</v>
      </c>
      <c r="AB3274">
        <v>53.791899999999998</v>
      </c>
      <c r="AC3274">
        <v>35.055999999999997</v>
      </c>
      <c r="AD3274">
        <v>32.993000000000002</v>
      </c>
      <c r="AE3274">
        <v>65.746300000000005</v>
      </c>
      <c r="AF3274">
        <v>28.973500000000001</v>
      </c>
      <c r="AG3274">
        <v>19.922999999999998</v>
      </c>
      <c r="AH3274">
        <v>39.990900000000003</v>
      </c>
      <c r="AI3274">
        <v>19.1327</v>
      </c>
      <c r="AJ3274">
        <v>54.5717</v>
      </c>
      <c r="AK3274" t="e">
        <v>#N/A</v>
      </c>
      <c r="AL3274">
        <v>57.6023</v>
      </c>
      <c r="AM3274">
        <v>41.496000000000002</v>
      </c>
      <c r="AN3274">
        <v>64.796000000000006</v>
      </c>
      <c r="AO3274">
        <v>30.805399999999999</v>
      </c>
      <c r="AP3274">
        <v>28.8795</v>
      </c>
      <c r="AQ3274">
        <v>50.646999999999998</v>
      </c>
      <c r="AR3274">
        <v>40.406500000000001</v>
      </c>
    </row>
    <row r="3275" spans="1:44" x14ac:dyDescent="0.25">
      <c r="A3275" s="1">
        <v>41320</v>
      </c>
      <c r="B3275">
        <v>74.330299999999994</v>
      </c>
      <c r="C3275">
        <v>6.8714399999999998</v>
      </c>
      <c r="D3275">
        <v>23.5014</v>
      </c>
      <c r="E3275">
        <v>45.352899999999998</v>
      </c>
      <c r="F3275">
        <v>28.3797</v>
      </c>
      <c r="G3275">
        <v>47.543599999999998</v>
      </c>
      <c r="H3275">
        <v>26.41</v>
      </c>
      <c r="I3275">
        <v>8.9083900000000007</v>
      </c>
      <c r="J3275">
        <v>54.170900000000003</v>
      </c>
      <c r="K3275">
        <v>68.275099999999995</v>
      </c>
      <c r="L3275">
        <v>81.050299999999993</v>
      </c>
      <c r="M3275">
        <v>14.9422</v>
      </c>
      <c r="N3275">
        <v>32.8324</v>
      </c>
      <c r="O3275">
        <v>26.483799999999999</v>
      </c>
      <c r="P3275">
        <v>33.507599999999996</v>
      </c>
      <c r="Q3275">
        <v>0.14699999999999999</v>
      </c>
      <c r="R3275">
        <v>63.039200000000001</v>
      </c>
      <c r="S3275">
        <v>16.226400000000002</v>
      </c>
      <c r="T3275">
        <v>19.9514</v>
      </c>
      <c r="U3275">
        <v>113.4126</v>
      </c>
      <c r="V3275">
        <v>12.0939</v>
      </c>
      <c r="W3275">
        <v>48.605899999999998</v>
      </c>
      <c r="X3275">
        <v>50.569099999999999</v>
      </c>
      <c r="Y3275">
        <v>144.60409999999999</v>
      </c>
      <c r="Z3275">
        <v>14.955</v>
      </c>
      <c r="AA3275">
        <v>30.52</v>
      </c>
      <c r="AB3275">
        <v>54.048400000000001</v>
      </c>
      <c r="AC3275">
        <v>34.819099999999999</v>
      </c>
      <c r="AD3275">
        <v>33.005000000000003</v>
      </c>
      <c r="AE3275">
        <v>65.995199999999997</v>
      </c>
      <c r="AF3275">
        <v>29.139600000000002</v>
      </c>
      <c r="AG3275">
        <v>19.904599999999999</v>
      </c>
      <c r="AH3275">
        <v>40.238500000000002</v>
      </c>
      <c r="AI3275">
        <v>19.298300000000001</v>
      </c>
      <c r="AJ3275">
        <v>54.409199999999998</v>
      </c>
      <c r="AK3275" t="e">
        <v>#N/A</v>
      </c>
      <c r="AL3275">
        <v>57.646799999999999</v>
      </c>
      <c r="AM3275">
        <v>41.698700000000002</v>
      </c>
      <c r="AN3275">
        <v>65.593299999999999</v>
      </c>
      <c r="AO3275">
        <v>30.858599999999999</v>
      </c>
      <c r="AP3275">
        <v>29.2561</v>
      </c>
      <c r="AQ3275">
        <v>49.567399999999999</v>
      </c>
      <c r="AR3275">
        <v>40.950099999999999</v>
      </c>
    </row>
    <row r="3276" spans="1:44" x14ac:dyDescent="0.25">
      <c r="A3276" s="1">
        <v>41324</v>
      </c>
      <c r="B3276">
        <v>74.879499999999993</v>
      </c>
      <c r="C3276">
        <v>6.6676900000000003</v>
      </c>
      <c r="D3276">
        <v>23.725300000000001</v>
      </c>
      <c r="E3276">
        <v>45.7044</v>
      </c>
      <c r="F3276">
        <v>28.513300000000001</v>
      </c>
      <c r="G3276">
        <v>47.440600000000003</v>
      </c>
      <c r="H3276">
        <v>26.45</v>
      </c>
      <c r="I3276">
        <v>9.0107099999999996</v>
      </c>
      <c r="J3276">
        <v>53.799599999999998</v>
      </c>
      <c r="K3276">
        <v>68.145300000000006</v>
      </c>
      <c r="L3276">
        <v>81.580200000000005</v>
      </c>
      <c r="M3276">
        <v>15.2494</v>
      </c>
      <c r="N3276">
        <v>33.2667</v>
      </c>
      <c r="O3276">
        <v>26.6127</v>
      </c>
      <c r="P3276">
        <v>33.618400000000001</v>
      </c>
      <c r="Q3276">
        <v>0.15</v>
      </c>
      <c r="R3276">
        <v>63.6096</v>
      </c>
      <c r="S3276">
        <v>16.538499999999999</v>
      </c>
      <c r="T3276">
        <v>19.8581</v>
      </c>
      <c r="U3276">
        <v>115.88209999999999</v>
      </c>
      <c r="V3276">
        <v>12.144</v>
      </c>
      <c r="W3276">
        <v>48.54</v>
      </c>
      <c r="X3276">
        <v>51.068600000000004</v>
      </c>
      <c r="Y3276">
        <v>143.87010000000001</v>
      </c>
      <c r="Z3276">
        <v>14.9069</v>
      </c>
      <c r="AA3276">
        <v>31.27</v>
      </c>
      <c r="AB3276">
        <v>54.518000000000001</v>
      </c>
      <c r="AC3276">
        <v>35.168999999999997</v>
      </c>
      <c r="AD3276">
        <v>33.085299999999997</v>
      </c>
      <c r="AE3276">
        <v>65.841499999999996</v>
      </c>
      <c r="AF3276">
        <v>29.649100000000001</v>
      </c>
      <c r="AG3276">
        <v>20.016100000000002</v>
      </c>
      <c r="AH3276">
        <v>39.815300000000001</v>
      </c>
      <c r="AI3276">
        <v>19.560099999999998</v>
      </c>
      <c r="AJ3276">
        <v>54.907499999999999</v>
      </c>
      <c r="AK3276" t="e">
        <v>#N/A</v>
      </c>
      <c r="AL3276">
        <v>57.6935</v>
      </c>
      <c r="AM3276">
        <v>41.144399999999997</v>
      </c>
      <c r="AN3276">
        <v>65.648499999999999</v>
      </c>
      <c r="AO3276">
        <v>30.872499999999999</v>
      </c>
      <c r="AP3276">
        <v>29.133199999999999</v>
      </c>
      <c r="AQ3276">
        <v>49.092799999999997</v>
      </c>
      <c r="AR3276">
        <v>40.964599999999997</v>
      </c>
    </row>
    <row r="3277" spans="1:44" x14ac:dyDescent="0.25">
      <c r="A3277" s="1">
        <v>41325</v>
      </c>
      <c r="B3277">
        <v>74.0227</v>
      </c>
      <c r="C3277">
        <v>6.4662899999999999</v>
      </c>
      <c r="D3277">
        <v>23.780100000000001</v>
      </c>
      <c r="E3277">
        <v>45.361499999999999</v>
      </c>
      <c r="F3277">
        <v>27.7089</v>
      </c>
      <c r="G3277">
        <v>46.219000000000001</v>
      </c>
      <c r="H3277">
        <v>26.64</v>
      </c>
      <c r="I3277">
        <v>8.7086699999999997</v>
      </c>
      <c r="J3277">
        <v>53.808700000000002</v>
      </c>
      <c r="K3277">
        <v>66.344399999999993</v>
      </c>
      <c r="L3277">
        <v>80.798599999999993</v>
      </c>
      <c r="M3277">
        <v>14.9735</v>
      </c>
      <c r="N3277">
        <v>32.259099999999997</v>
      </c>
      <c r="O3277">
        <v>26.613299999999999</v>
      </c>
      <c r="P3277">
        <v>33.067599999999999</v>
      </c>
      <c r="Q3277">
        <v>0.14899999999999999</v>
      </c>
      <c r="R3277">
        <v>63.260800000000003</v>
      </c>
      <c r="S3277">
        <v>16.276</v>
      </c>
      <c r="T3277">
        <v>19.4115</v>
      </c>
      <c r="U3277">
        <v>113.1694</v>
      </c>
      <c r="V3277">
        <v>11.981400000000001</v>
      </c>
      <c r="W3277">
        <v>47.667400000000001</v>
      </c>
      <c r="X3277">
        <v>50.571399999999997</v>
      </c>
      <c r="Y3277">
        <v>142.91990000000001</v>
      </c>
      <c r="Z3277">
        <v>14.632899999999999</v>
      </c>
      <c r="AA3277">
        <v>30.49</v>
      </c>
      <c r="AB3277">
        <v>54.213000000000001</v>
      </c>
      <c r="AC3277">
        <v>34.510300000000001</v>
      </c>
      <c r="AD3277">
        <v>32.9358</v>
      </c>
      <c r="AE3277">
        <v>65.759100000000004</v>
      </c>
      <c r="AF3277">
        <v>29.925000000000001</v>
      </c>
      <c r="AG3277">
        <v>19.8599</v>
      </c>
      <c r="AH3277">
        <v>39.424399999999999</v>
      </c>
      <c r="AI3277">
        <v>19.465900000000001</v>
      </c>
      <c r="AJ3277">
        <v>54.608699999999999</v>
      </c>
      <c r="AK3277" t="e">
        <v>#N/A</v>
      </c>
      <c r="AL3277">
        <v>57.252600000000001</v>
      </c>
      <c r="AM3277">
        <v>40.0503</v>
      </c>
      <c r="AN3277">
        <v>64.926100000000005</v>
      </c>
      <c r="AO3277">
        <v>31.114999999999998</v>
      </c>
      <c r="AP3277">
        <v>28.683299999999999</v>
      </c>
      <c r="AQ3277">
        <v>49.336399999999998</v>
      </c>
      <c r="AR3277">
        <v>40.070999999999998</v>
      </c>
    </row>
    <row r="3278" spans="1:44" x14ac:dyDescent="0.25">
      <c r="A3278" s="1">
        <v>41326</v>
      </c>
      <c r="B3278">
        <v>74.742800000000003</v>
      </c>
      <c r="C3278">
        <v>6.4669800000000004</v>
      </c>
      <c r="D3278">
        <v>24.288</v>
      </c>
      <c r="E3278">
        <v>45.719499999999996</v>
      </c>
      <c r="F3278">
        <v>27.901199999999999</v>
      </c>
      <c r="G3278">
        <v>46.572600000000001</v>
      </c>
      <c r="H3278">
        <v>26.69</v>
      </c>
      <c r="I3278">
        <v>8.5421099999999992</v>
      </c>
      <c r="J3278">
        <v>55.457000000000001</v>
      </c>
      <c r="K3278">
        <v>66.050600000000003</v>
      </c>
      <c r="L3278">
        <v>81.926100000000005</v>
      </c>
      <c r="M3278">
        <v>14.9344</v>
      </c>
      <c r="N3278">
        <v>31.997900000000001</v>
      </c>
      <c r="O3278">
        <v>26.970300000000002</v>
      </c>
      <c r="P3278">
        <v>33.557899999999997</v>
      </c>
      <c r="Q3278">
        <v>0.153</v>
      </c>
      <c r="R3278">
        <v>64.057100000000005</v>
      </c>
      <c r="S3278">
        <v>16.498999999999999</v>
      </c>
      <c r="T3278">
        <v>19.253900000000002</v>
      </c>
      <c r="U3278">
        <v>111.569</v>
      </c>
      <c r="V3278">
        <v>12.476100000000001</v>
      </c>
      <c r="W3278">
        <v>46.899500000000003</v>
      </c>
      <c r="X3278">
        <v>51.103000000000002</v>
      </c>
      <c r="Y3278">
        <v>144.20160000000001</v>
      </c>
      <c r="Z3278">
        <v>14.493499999999999</v>
      </c>
      <c r="AA3278">
        <v>30.7</v>
      </c>
      <c r="AB3278">
        <v>55.127299999999998</v>
      </c>
      <c r="AC3278">
        <v>34.811900000000001</v>
      </c>
      <c r="AD3278">
        <v>33.126600000000003</v>
      </c>
      <c r="AE3278">
        <v>66.861400000000003</v>
      </c>
      <c r="AF3278">
        <v>30.214700000000001</v>
      </c>
      <c r="AG3278">
        <v>19.862500000000001</v>
      </c>
      <c r="AH3278">
        <v>40.359299999999998</v>
      </c>
      <c r="AI3278">
        <v>19.587499999999999</v>
      </c>
      <c r="AJ3278">
        <v>55.341999999999999</v>
      </c>
      <c r="AK3278" t="e">
        <v>#N/A</v>
      </c>
      <c r="AL3278">
        <v>58.247199999999999</v>
      </c>
      <c r="AM3278">
        <v>40.609099999999998</v>
      </c>
      <c r="AN3278">
        <v>65.284499999999994</v>
      </c>
      <c r="AO3278">
        <v>31.689599999999999</v>
      </c>
      <c r="AP3278">
        <v>29.461600000000001</v>
      </c>
      <c r="AQ3278">
        <v>50.783799999999999</v>
      </c>
      <c r="AR3278">
        <v>40.310299999999998</v>
      </c>
    </row>
    <row r="3279" spans="1:44" x14ac:dyDescent="0.25">
      <c r="A3279" s="1">
        <v>41327</v>
      </c>
      <c r="B3279">
        <v>75.339500000000001</v>
      </c>
      <c r="C3279">
        <v>6.4372100000000003</v>
      </c>
      <c r="D3279">
        <v>24.398499999999999</v>
      </c>
      <c r="E3279">
        <v>46.484699999999997</v>
      </c>
      <c r="F3279">
        <v>28.753599999999999</v>
      </c>
      <c r="G3279">
        <v>47.0685</v>
      </c>
      <c r="H3279">
        <v>27.01</v>
      </c>
      <c r="I3279">
        <v>8.5608599999999999</v>
      </c>
      <c r="J3279">
        <v>55.931199999999997</v>
      </c>
      <c r="K3279">
        <v>66.0578</v>
      </c>
      <c r="L3279">
        <v>82.617199999999997</v>
      </c>
      <c r="M3279">
        <v>15.035</v>
      </c>
      <c r="N3279">
        <v>32.383899999999997</v>
      </c>
      <c r="O3279">
        <v>27.549700000000001</v>
      </c>
      <c r="P3279">
        <v>34.077300000000001</v>
      </c>
      <c r="Q3279">
        <v>0.14799999999999999</v>
      </c>
      <c r="R3279">
        <v>64.309399999999997</v>
      </c>
      <c r="S3279">
        <v>16.591200000000001</v>
      </c>
      <c r="T3279">
        <v>19.689699999999998</v>
      </c>
      <c r="U3279">
        <v>113.9426</v>
      </c>
      <c r="V3279">
        <v>13.9756</v>
      </c>
      <c r="W3279">
        <v>47.707000000000001</v>
      </c>
      <c r="X3279">
        <v>51.168900000000001</v>
      </c>
      <c r="Y3279">
        <v>146.20840000000001</v>
      </c>
      <c r="Z3279">
        <v>14.6152</v>
      </c>
      <c r="AA3279">
        <v>32.06</v>
      </c>
      <c r="AB3279">
        <v>55.014899999999997</v>
      </c>
      <c r="AC3279">
        <v>35.207799999999999</v>
      </c>
      <c r="AD3279">
        <v>33.558</v>
      </c>
      <c r="AE3279">
        <v>67.649699999999996</v>
      </c>
      <c r="AF3279">
        <v>30.5488</v>
      </c>
      <c r="AG3279">
        <v>20.057500000000001</v>
      </c>
      <c r="AH3279">
        <v>40.307499999999997</v>
      </c>
      <c r="AI3279">
        <v>19.565999999999999</v>
      </c>
      <c r="AJ3279">
        <v>55.306100000000001</v>
      </c>
      <c r="AK3279" t="e">
        <v>#N/A</v>
      </c>
      <c r="AL3279">
        <v>58.703800000000001</v>
      </c>
      <c r="AM3279">
        <v>40.043100000000003</v>
      </c>
      <c r="AN3279">
        <v>66.072999999999993</v>
      </c>
      <c r="AO3279">
        <v>31.886299999999999</v>
      </c>
      <c r="AP3279">
        <v>29.8339</v>
      </c>
      <c r="AQ3279">
        <v>50.884999999999998</v>
      </c>
      <c r="AR3279">
        <v>40.369700000000002</v>
      </c>
    </row>
    <row r="3280" spans="1:44" x14ac:dyDescent="0.25">
      <c r="A3280" s="1">
        <v>41330</v>
      </c>
      <c r="B3280">
        <v>73.380300000000005</v>
      </c>
      <c r="C3280">
        <v>6.2213700000000003</v>
      </c>
      <c r="D3280">
        <v>23.743300000000001</v>
      </c>
      <c r="E3280">
        <v>45.667499999999997</v>
      </c>
      <c r="F3280">
        <v>27.661100000000001</v>
      </c>
      <c r="G3280">
        <v>45.822200000000002</v>
      </c>
      <c r="H3280">
        <v>27.09</v>
      </c>
      <c r="I3280">
        <v>8.1807599999999994</v>
      </c>
      <c r="J3280">
        <v>54.320099999999996</v>
      </c>
      <c r="K3280">
        <v>64.134399999999999</v>
      </c>
      <c r="L3280">
        <v>80.224999999999994</v>
      </c>
      <c r="M3280">
        <v>14.730600000000001</v>
      </c>
      <c r="N3280">
        <v>31.0914</v>
      </c>
      <c r="O3280">
        <v>26.738299999999999</v>
      </c>
      <c r="P3280">
        <v>33.195900000000002</v>
      </c>
      <c r="Q3280">
        <v>0.14699999999999999</v>
      </c>
      <c r="R3280">
        <v>62.810099999999998</v>
      </c>
      <c r="S3280">
        <v>16.043299999999999</v>
      </c>
      <c r="T3280">
        <v>18.953499999999998</v>
      </c>
      <c r="U3280">
        <v>108.2122</v>
      </c>
      <c r="V3280">
        <v>13.7722</v>
      </c>
      <c r="W3280">
        <v>46.087000000000003</v>
      </c>
      <c r="X3280">
        <v>50.032899999999998</v>
      </c>
      <c r="Y3280">
        <v>142.33170000000001</v>
      </c>
      <c r="Z3280">
        <v>14.3508</v>
      </c>
      <c r="AA3280">
        <v>31.83</v>
      </c>
      <c r="AB3280">
        <v>54.040700000000001</v>
      </c>
      <c r="AC3280">
        <v>34.032200000000003</v>
      </c>
      <c r="AD3280">
        <v>32.755800000000001</v>
      </c>
      <c r="AE3280">
        <v>68.007099999999994</v>
      </c>
      <c r="AF3280">
        <v>29.960699999999999</v>
      </c>
      <c r="AG3280">
        <v>19.6004</v>
      </c>
      <c r="AH3280">
        <v>39.634599999999999</v>
      </c>
      <c r="AI3280">
        <v>19.056000000000001</v>
      </c>
      <c r="AJ3280">
        <v>54.131999999999998</v>
      </c>
      <c r="AK3280" t="e">
        <v>#N/A</v>
      </c>
      <c r="AL3280">
        <v>56.9191</v>
      </c>
      <c r="AM3280">
        <v>38.8354</v>
      </c>
      <c r="AN3280">
        <v>63.9527</v>
      </c>
      <c r="AO3280">
        <v>31.951499999999999</v>
      </c>
      <c r="AP3280">
        <v>28.946100000000001</v>
      </c>
      <c r="AQ3280">
        <v>50.462400000000002</v>
      </c>
      <c r="AR3280">
        <v>39.805100000000003</v>
      </c>
    </row>
    <row r="3281" spans="1:44" x14ac:dyDescent="0.25">
      <c r="A3281" s="1">
        <v>41331</v>
      </c>
      <c r="B3281">
        <v>75.064999999999998</v>
      </c>
      <c r="C3281">
        <v>6.3180399999999999</v>
      </c>
      <c r="D3281">
        <v>23.884499999999999</v>
      </c>
      <c r="E3281">
        <v>46.385300000000001</v>
      </c>
      <c r="F3281">
        <v>28.420300000000001</v>
      </c>
      <c r="G3281">
        <v>47.267200000000003</v>
      </c>
      <c r="H3281">
        <v>27.18</v>
      </c>
      <c r="I3281">
        <v>8.4019899999999996</v>
      </c>
      <c r="J3281">
        <v>55.654400000000003</v>
      </c>
      <c r="K3281">
        <v>65.451499999999996</v>
      </c>
      <c r="L3281">
        <v>82.587400000000002</v>
      </c>
      <c r="M3281">
        <v>14.948600000000001</v>
      </c>
      <c r="N3281">
        <v>31.5091</v>
      </c>
      <c r="O3281">
        <v>27.483699999999999</v>
      </c>
      <c r="P3281">
        <v>34.164900000000003</v>
      </c>
      <c r="Q3281">
        <v>0.14699999999999999</v>
      </c>
      <c r="R3281">
        <v>64.343800000000002</v>
      </c>
      <c r="S3281">
        <v>16.4864</v>
      </c>
      <c r="T3281">
        <v>19.648700000000002</v>
      </c>
      <c r="U3281">
        <v>110.8454</v>
      </c>
      <c r="V3281">
        <v>14.525</v>
      </c>
      <c r="W3281">
        <v>49.557000000000002</v>
      </c>
      <c r="X3281">
        <v>51.027000000000001</v>
      </c>
      <c r="Y3281">
        <v>145.9974</v>
      </c>
      <c r="Z3281">
        <v>14.852499999999999</v>
      </c>
      <c r="AA3281">
        <v>31.27</v>
      </c>
      <c r="AB3281">
        <v>55.1096</v>
      </c>
      <c r="AC3281">
        <v>34.659300000000002</v>
      </c>
      <c r="AD3281">
        <v>33.702199999999998</v>
      </c>
      <c r="AE3281">
        <v>68.908299999999997</v>
      </c>
      <c r="AF3281">
        <v>30.409099999999999</v>
      </c>
      <c r="AG3281">
        <v>19.9406</v>
      </c>
      <c r="AH3281">
        <v>40.494199999999999</v>
      </c>
      <c r="AI3281">
        <v>19.476900000000001</v>
      </c>
      <c r="AJ3281">
        <v>55.107900000000001</v>
      </c>
      <c r="AK3281" t="e">
        <v>#N/A</v>
      </c>
      <c r="AL3281">
        <v>58.484299999999998</v>
      </c>
      <c r="AM3281">
        <v>39.324300000000001</v>
      </c>
      <c r="AN3281">
        <v>65.674000000000007</v>
      </c>
      <c r="AO3281">
        <v>32.661999999999999</v>
      </c>
      <c r="AP3281">
        <v>29.7807</v>
      </c>
      <c r="AQ3281">
        <v>51.826599999999999</v>
      </c>
      <c r="AR3281">
        <v>40.443600000000004</v>
      </c>
    </row>
    <row r="3282" spans="1:44" x14ac:dyDescent="0.25">
      <c r="A3282" s="1">
        <v>41332</v>
      </c>
      <c r="B3282">
        <v>75.873400000000004</v>
      </c>
      <c r="C3282">
        <v>6.4059699999999999</v>
      </c>
      <c r="D3282">
        <v>23.695</v>
      </c>
      <c r="E3282">
        <v>46.7483</v>
      </c>
      <c r="F3282">
        <v>28.437100000000001</v>
      </c>
      <c r="G3282">
        <v>46.732399999999998</v>
      </c>
      <c r="H3282">
        <v>27.25</v>
      </c>
      <c r="I3282">
        <v>8.5192200000000007</v>
      </c>
      <c r="J3282">
        <v>56.825499999999998</v>
      </c>
      <c r="K3282">
        <v>67.022599999999997</v>
      </c>
      <c r="L3282">
        <v>83.662700000000001</v>
      </c>
      <c r="M3282">
        <v>15.13</v>
      </c>
      <c r="N3282">
        <v>32.123899999999999</v>
      </c>
      <c r="O3282">
        <v>27.686499999999999</v>
      </c>
      <c r="P3282">
        <v>34.505000000000003</v>
      </c>
      <c r="Q3282">
        <v>0.14799999999999999</v>
      </c>
      <c r="R3282">
        <v>64.986000000000004</v>
      </c>
      <c r="S3282">
        <v>16.689699999999998</v>
      </c>
      <c r="T3282">
        <v>20.035499999999999</v>
      </c>
      <c r="U3282">
        <v>113.1915</v>
      </c>
      <c r="V3282">
        <v>14.4809</v>
      </c>
      <c r="W3282">
        <v>49.823799999999999</v>
      </c>
      <c r="X3282">
        <v>51.855699999999999</v>
      </c>
      <c r="Y3282">
        <v>148.1097</v>
      </c>
      <c r="Z3282">
        <v>15.082000000000001</v>
      </c>
      <c r="AA3282">
        <v>32.82</v>
      </c>
      <c r="AB3282">
        <v>55.439599999999999</v>
      </c>
      <c r="AC3282">
        <v>35.715200000000003</v>
      </c>
      <c r="AD3282">
        <v>33.935499999999998</v>
      </c>
      <c r="AE3282">
        <v>68.872799999999998</v>
      </c>
      <c r="AF3282">
        <v>30.756399999999999</v>
      </c>
      <c r="AG3282">
        <v>20.2303</v>
      </c>
      <c r="AH3282">
        <v>40.484499999999997</v>
      </c>
      <c r="AI3282">
        <v>19.720600000000001</v>
      </c>
      <c r="AJ3282">
        <v>55.508299999999998</v>
      </c>
      <c r="AK3282" t="e">
        <v>#N/A</v>
      </c>
      <c r="AL3282">
        <v>58.934800000000003</v>
      </c>
      <c r="AM3282">
        <v>39.871200000000002</v>
      </c>
      <c r="AN3282">
        <v>66.580799999999996</v>
      </c>
      <c r="AO3282">
        <v>32.774799999999999</v>
      </c>
      <c r="AP3282">
        <v>30.119599999999998</v>
      </c>
      <c r="AQ3282">
        <v>52.1477</v>
      </c>
      <c r="AR3282">
        <v>40.816400000000002</v>
      </c>
    </row>
    <row r="3283" spans="1:44" x14ac:dyDescent="0.25">
      <c r="A3283" s="1">
        <v>41333</v>
      </c>
      <c r="B3283">
        <v>76.002700000000004</v>
      </c>
      <c r="C3283">
        <v>6.3754200000000001</v>
      </c>
      <c r="D3283">
        <v>23.276399999999999</v>
      </c>
      <c r="E3283">
        <v>46.373199999999997</v>
      </c>
      <c r="F3283">
        <v>28.548100000000002</v>
      </c>
      <c r="G3283">
        <v>46.286099999999998</v>
      </c>
      <c r="H3283">
        <v>27.71</v>
      </c>
      <c r="I3283">
        <v>8.4458500000000001</v>
      </c>
      <c r="J3283">
        <v>56.393799999999999</v>
      </c>
      <c r="K3283">
        <v>66.946200000000005</v>
      </c>
      <c r="L3283">
        <v>83.827299999999994</v>
      </c>
      <c r="M3283">
        <v>15.0678</v>
      </c>
      <c r="N3283">
        <v>31.901199999999999</v>
      </c>
      <c r="O3283">
        <v>27.812999999999999</v>
      </c>
      <c r="P3283">
        <v>34.703400000000002</v>
      </c>
      <c r="Q3283">
        <v>0.151</v>
      </c>
      <c r="R3283">
        <v>64.841999999999999</v>
      </c>
      <c r="S3283">
        <v>16.542100000000001</v>
      </c>
      <c r="T3283">
        <v>19.804300000000001</v>
      </c>
      <c r="U3283">
        <v>111.50839999999999</v>
      </c>
      <c r="V3283">
        <v>14.7234</v>
      </c>
      <c r="W3283">
        <v>50.076700000000002</v>
      </c>
      <c r="X3283">
        <v>51.545499999999997</v>
      </c>
      <c r="Y3283">
        <v>146.6533</v>
      </c>
      <c r="Z3283">
        <v>15.0093</v>
      </c>
      <c r="AA3283">
        <v>33.090000000000003</v>
      </c>
      <c r="AB3283">
        <v>55.152200000000001</v>
      </c>
      <c r="AC3283">
        <v>35.367800000000003</v>
      </c>
      <c r="AD3283">
        <v>34.427999999999997</v>
      </c>
      <c r="AE3283">
        <v>68.826899999999995</v>
      </c>
      <c r="AF3283">
        <v>30.510100000000001</v>
      </c>
      <c r="AG3283">
        <v>20.1737</v>
      </c>
      <c r="AH3283">
        <v>40.5944</v>
      </c>
      <c r="AI3283">
        <v>19.643799999999999</v>
      </c>
      <c r="AJ3283">
        <v>55.019500000000001</v>
      </c>
      <c r="AK3283" t="e">
        <v>#N/A</v>
      </c>
      <c r="AL3283">
        <v>58.529200000000003</v>
      </c>
      <c r="AM3283">
        <v>39.471200000000003</v>
      </c>
      <c r="AN3283">
        <v>66.403899999999993</v>
      </c>
      <c r="AO3283">
        <v>32.864100000000001</v>
      </c>
      <c r="AP3283">
        <v>29.815000000000001</v>
      </c>
      <c r="AQ3283">
        <v>51.381799999999998</v>
      </c>
      <c r="AR3283">
        <v>41.000900000000001</v>
      </c>
    </row>
    <row r="3284" spans="1:44" x14ac:dyDescent="0.25">
      <c r="A3284" s="1">
        <v>41334</v>
      </c>
      <c r="B3284">
        <v>76.587199999999996</v>
      </c>
      <c r="C3284">
        <v>6.3593099999999998</v>
      </c>
      <c r="D3284">
        <v>23.465399999999999</v>
      </c>
      <c r="E3284">
        <v>46.999099999999999</v>
      </c>
      <c r="F3284">
        <v>28.71</v>
      </c>
      <c r="G3284">
        <v>45.587899999999998</v>
      </c>
      <c r="H3284">
        <v>27.61</v>
      </c>
      <c r="I3284">
        <v>8.6132200000000001</v>
      </c>
      <c r="J3284">
        <v>57.090299999999999</v>
      </c>
      <c r="K3284">
        <v>66.871200000000002</v>
      </c>
      <c r="L3284">
        <v>84.500200000000007</v>
      </c>
      <c r="M3284">
        <v>15.1991</v>
      </c>
      <c r="N3284">
        <v>32.348199999999999</v>
      </c>
      <c r="O3284">
        <v>28.0091</v>
      </c>
      <c r="P3284">
        <v>35.186799999999998</v>
      </c>
      <c r="Q3284">
        <v>0.153</v>
      </c>
      <c r="R3284">
        <v>65.244200000000006</v>
      </c>
      <c r="S3284">
        <v>16.692</v>
      </c>
      <c r="T3284">
        <v>20.045100000000001</v>
      </c>
      <c r="U3284">
        <v>112.99720000000001</v>
      </c>
      <c r="V3284">
        <v>14.8917</v>
      </c>
      <c r="W3284">
        <v>50.935200000000002</v>
      </c>
      <c r="X3284">
        <v>52.019799999999996</v>
      </c>
      <c r="Y3284">
        <v>149.64250000000001</v>
      </c>
      <c r="Z3284">
        <v>15.267099999999999</v>
      </c>
      <c r="AA3284">
        <v>32.9</v>
      </c>
      <c r="AB3284">
        <v>56.109299999999998</v>
      </c>
      <c r="AC3284">
        <v>35.700499999999998</v>
      </c>
      <c r="AD3284">
        <v>34.834200000000003</v>
      </c>
      <c r="AE3284">
        <v>69.350399999999993</v>
      </c>
      <c r="AF3284">
        <v>30.729900000000001</v>
      </c>
      <c r="AG3284">
        <v>20.483799999999999</v>
      </c>
      <c r="AH3284">
        <v>41.2682</v>
      </c>
      <c r="AI3284">
        <v>19.831499999999998</v>
      </c>
      <c r="AJ3284">
        <v>55.682000000000002</v>
      </c>
      <c r="AK3284" t="e">
        <v>#N/A</v>
      </c>
      <c r="AL3284">
        <v>59.308399999999999</v>
      </c>
      <c r="AM3284">
        <v>39.907600000000002</v>
      </c>
      <c r="AN3284">
        <v>66.751800000000003</v>
      </c>
      <c r="AO3284">
        <v>33.282899999999998</v>
      </c>
      <c r="AP3284">
        <v>30.0045</v>
      </c>
      <c r="AQ3284">
        <v>52.676099999999998</v>
      </c>
      <c r="AR3284">
        <v>41.762500000000003</v>
      </c>
    </row>
    <row r="3285" spans="1:44" x14ac:dyDescent="0.25">
      <c r="A3285" s="1">
        <v>41337</v>
      </c>
      <c r="B3285">
        <v>76.1845</v>
      </c>
      <c r="C3285">
        <v>6.2991799999999998</v>
      </c>
      <c r="D3285">
        <v>23.760899999999999</v>
      </c>
      <c r="E3285">
        <v>47.365499999999997</v>
      </c>
      <c r="F3285">
        <v>28.8613</v>
      </c>
      <c r="G3285">
        <v>44.460500000000003</v>
      </c>
      <c r="H3285">
        <v>27.88</v>
      </c>
      <c r="I3285">
        <v>8.6616999999999997</v>
      </c>
      <c r="J3285">
        <v>57.018900000000002</v>
      </c>
      <c r="K3285">
        <v>65.657399999999996</v>
      </c>
      <c r="L3285">
        <v>84.859200000000001</v>
      </c>
      <c r="M3285">
        <v>15.125299999999999</v>
      </c>
      <c r="N3285">
        <v>32.944600000000001</v>
      </c>
      <c r="O3285">
        <v>28.131799999999998</v>
      </c>
      <c r="P3285">
        <v>35.319099999999999</v>
      </c>
      <c r="Q3285">
        <v>0.157</v>
      </c>
      <c r="R3285">
        <v>64.898399999999995</v>
      </c>
      <c r="S3285">
        <v>16.7333</v>
      </c>
      <c r="T3285">
        <v>19.945799999999998</v>
      </c>
      <c r="U3285">
        <v>114.373</v>
      </c>
      <c r="V3285">
        <v>14.721299999999999</v>
      </c>
      <c r="W3285">
        <v>51.837000000000003</v>
      </c>
      <c r="X3285">
        <v>51.731999999999999</v>
      </c>
      <c r="Y3285">
        <v>151.24250000000001</v>
      </c>
      <c r="Z3285">
        <v>15.433</v>
      </c>
      <c r="AA3285">
        <v>33.28</v>
      </c>
      <c r="AB3285">
        <v>56.466900000000003</v>
      </c>
      <c r="AC3285">
        <v>35.831000000000003</v>
      </c>
      <c r="AD3285">
        <v>35.231200000000001</v>
      </c>
      <c r="AE3285">
        <v>68.871200000000002</v>
      </c>
      <c r="AF3285">
        <v>31.235900000000001</v>
      </c>
      <c r="AG3285">
        <v>20.619299999999999</v>
      </c>
      <c r="AH3285">
        <v>41.1783</v>
      </c>
      <c r="AI3285">
        <v>20.023700000000002</v>
      </c>
      <c r="AJ3285">
        <v>55.8414</v>
      </c>
      <c r="AK3285" t="e">
        <v>#N/A</v>
      </c>
      <c r="AL3285">
        <v>59.151600000000002</v>
      </c>
      <c r="AM3285">
        <v>39.737099999999998</v>
      </c>
      <c r="AN3285">
        <v>65.9756</v>
      </c>
      <c r="AO3285">
        <v>33.542700000000004</v>
      </c>
      <c r="AP3285">
        <v>30.2578</v>
      </c>
      <c r="AQ3285">
        <v>53.680900000000001</v>
      </c>
      <c r="AR3285">
        <v>42.0946</v>
      </c>
    </row>
    <row r="3286" spans="1:44" x14ac:dyDescent="0.25">
      <c r="A3286" s="1">
        <v>41338</v>
      </c>
      <c r="B3286">
        <v>76.887900000000002</v>
      </c>
      <c r="C3286">
        <v>6.3238399999999997</v>
      </c>
      <c r="D3286">
        <v>23.886399999999998</v>
      </c>
      <c r="E3286">
        <v>48.191800000000001</v>
      </c>
      <c r="F3286">
        <v>29.028500000000001</v>
      </c>
      <c r="G3286">
        <v>45.540199999999999</v>
      </c>
      <c r="H3286">
        <v>28.07</v>
      </c>
      <c r="I3286">
        <v>8.7497799999999994</v>
      </c>
      <c r="J3286">
        <v>58.059699999999999</v>
      </c>
      <c r="K3286">
        <v>65.857200000000006</v>
      </c>
      <c r="L3286">
        <v>85.000500000000002</v>
      </c>
      <c r="M3286">
        <v>15.441800000000001</v>
      </c>
      <c r="N3286">
        <v>33.412300000000002</v>
      </c>
      <c r="O3286">
        <v>27.986699999999999</v>
      </c>
      <c r="P3286">
        <v>35.525599999999997</v>
      </c>
      <c r="Q3286">
        <v>0.159</v>
      </c>
      <c r="R3286">
        <v>65.3001</v>
      </c>
      <c r="S3286">
        <v>16.9282</v>
      </c>
      <c r="T3286">
        <v>20.264600000000002</v>
      </c>
      <c r="U3286">
        <v>114.72110000000001</v>
      </c>
      <c r="V3286">
        <v>15.0001</v>
      </c>
      <c r="W3286">
        <v>51.906199999999998</v>
      </c>
      <c r="X3286">
        <v>52.350700000000003</v>
      </c>
      <c r="Y3286">
        <v>151.91480000000001</v>
      </c>
      <c r="Z3286">
        <v>15.5749</v>
      </c>
      <c r="AA3286">
        <v>34.03</v>
      </c>
      <c r="AB3286">
        <v>56.685600000000001</v>
      </c>
      <c r="AC3286">
        <v>36.1355</v>
      </c>
      <c r="AD3286">
        <v>35.186900000000001</v>
      </c>
      <c r="AE3286">
        <v>69.321299999999994</v>
      </c>
      <c r="AF3286">
        <v>31.120799999999999</v>
      </c>
      <c r="AG3286">
        <v>20.7227</v>
      </c>
      <c r="AH3286">
        <v>41.220599999999997</v>
      </c>
      <c r="AI3286">
        <v>20.293099999999999</v>
      </c>
      <c r="AJ3286">
        <v>56.045499999999997</v>
      </c>
      <c r="AK3286" t="e">
        <v>#N/A</v>
      </c>
      <c r="AL3286">
        <v>59.718299999999999</v>
      </c>
      <c r="AM3286">
        <v>39.788699999999999</v>
      </c>
      <c r="AN3286">
        <v>67.234999999999999</v>
      </c>
      <c r="AO3286">
        <v>33.885300000000001</v>
      </c>
      <c r="AP3286">
        <v>30.3447</v>
      </c>
      <c r="AQ3286">
        <v>53.906100000000002</v>
      </c>
      <c r="AR3286">
        <v>42.519300000000001</v>
      </c>
    </row>
    <row r="3287" spans="1:44" x14ac:dyDescent="0.25">
      <c r="A3287" s="1">
        <v>41339</v>
      </c>
      <c r="B3287">
        <v>76.992400000000004</v>
      </c>
      <c r="C3287">
        <v>6.4439900000000003</v>
      </c>
      <c r="D3287">
        <v>23.849699999999999</v>
      </c>
      <c r="E3287">
        <v>48.586399999999998</v>
      </c>
      <c r="F3287">
        <v>29.0867</v>
      </c>
      <c r="G3287">
        <v>44.957700000000003</v>
      </c>
      <c r="H3287">
        <v>28.16</v>
      </c>
      <c r="I3287">
        <v>9.0294100000000004</v>
      </c>
      <c r="J3287">
        <v>58.365099999999998</v>
      </c>
      <c r="K3287">
        <v>65.436099999999996</v>
      </c>
      <c r="L3287">
        <v>85.383200000000002</v>
      </c>
      <c r="M3287">
        <v>15.802300000000001</v>
      </c>
      <c r="N3287">
        <v>34.129300000000001</v>
      </c>
      <c r="O3287">
        <v>28.230599999999999</v>
      </c>
      <c r="P3287">
        <v>35.566600000000001</v>
      </c>
      <c r="Q3287">
        <v>0.159</v>
      </c>
      <c r="R3287">
        <v>65.316900000000004</v>
      </c>
      <c r="S3287">
        <v>16.984400000000001</v>
      </c>
      <c r="T3287">
        <v>20.505500000000001</v>
      </c>
      <c r="U3287">
        <v>115.5898</v>
      </c>
      <c r="V3287">
        <v>15.411300000000001</v>
      </c>
      <c r="W3287">
        <v>51.865499999999997</v>
      </c>
      <c r="X3287">
        <v>52.783700000000003</v>
      </c>
      <c r="Y3287">
        <v>153.26390000000001</v>
      </c>
      <c r="Z3287">
        <v>15.747400000000001</v>
      </c>
      <c r="AA3287">
        <v>34.64</v>
      </c>
      <c r="AB3287">
        <v>56.484200000000001</v>
      </c>
      <c r="AC3287">
        <v>36.431199999999997</v>
      </c>
      <c r="AD3287">
        <v>35.184199999999997</v>
      </c>
      <c r="AE3287">
        <v>69.908799999999999</v>
      </c>
      <c r="AF3287">
        <v>31.4133</v>
      </c>
      <c r="AG3287">
        <v>20.531099999999999</v>
      </c>
      <c r="AH3287">
        <v>41.517800000000001</v>
      </c>
      <c r="AI3287">
        <v>20.3276</v>
      </c>
      <c r="AJ3287">
        <v>56.1175</v>
      </c>
      <c r="AK3287" t="e">
        <v>#N/A</v>
      </c>
      <c r="AL3287">
        <v>59.686300000000003</v>
      </c>
      <c r="AM3287">
        <v>39.889699999999998</v>
      </c>
      <c r="AN3287">
        <v>67.266800000000003</v>
      </c>
      <c r="AO3287">
        <v>33.5914</v>
      </c>
      <c r="AP3287">
        <v>30.488099999999999</v>
      </c>
      <c r="AQ3287">
        <v>53.572899999999997</v>
      </c>
      <c r="AR3287">
        <v>42.425699999999999</v>
      </c>
    </row>
    <row r="3288" spans="1:44" x14ac:dyDescent="0.25">
      <c r="A3288" s="1">
        <v>41340</v>
      </c>
      <c r="B3288">
        <v>77.096100000000007</v>
      </c>
      <c r="C3288">
        <v>6.5205200000000003</v>
      </c>
      <c r="D3288">
        <v>23.776399999999999</v>
      </c>
      <c r="E3288">
        <v>48.612099999999998</v>
      </c>
      <c r="F3288">
        <v>29.5974</v>
      </c>
      <c r="G3288">
        <v>45.564700000000002</v>
      </c>
      <c r="H3288">
        <v>27.79</v>
      </c>
      <c r="I3288">
        <v>9.3048000000000002</v>
      </c>
      <c r="J3288">
        <v>59.934100000000001</v>
      </c>
      <c r="K3288">
        <v>65.569100000000006</v>
      </c>
      <c r="L3288">
        <v>85.612300000000005</v>
      </c>
      <c r="M3288">
        <v>15.896100000000001</v>
      </c>
      <c r="N3288">
        <v>34.524799999999999</v>
      </c>
      <c r="O3288">
        <v>28.357299999999999</v>
      </c>
      <c r="P3288">
        <v>35.591099999999997</v>
      </c>
      <c r="Q3288">
        <v>0.157</v>
      </c>
      <c r="R3288">
        <v>64.857799999999997</v>
      </c>
      <c r="S3288">
        <v>17.0242</v>
      </c>
      <c r="T3288">
        <v>20.5228</v>
      </c>
      <c r="U3288">
        <v>117.6828</v>
      </c>
      <c r="V3288">
        <v>15.3818</v>
      </c>
      <c r="W3288">
        <v>51.795499999999997</v>
      </c>
      <c r="X3288">
        <v>53.552900000000001</v>
      </c>
      <c r="Y3288">
        <v>154.32480000000001</v>
      </c>
      <c r="Z3288">
        <v>15.879200000000001</v>
      </c>
      <c r="AA3288">
        <v>34.619999999999997</v>
      </c>
      <c r="AB3288">
        <v>56.856000000000002</v>
      </c>
      <c r="AC3288">
        <v>36.99</v>
      </c>
      <c r="AD3288">
        <v>35.144300000000001</v>
      </c>
      <c r="AE3288">
        <v>70.318299999999994</v>
      </c>
      <c r="AF3288">
        <v>31.1782</v>
      </c>
      <c r="AG3288">
        <v>20.607199999999999</v>
      </c>
      <c r="AH3288">
        <v>41.537399999999998</v>
      </c>
      <c r="AI3288">
        <v>20.489799999999999</v>
      </c>
      <c r="AJ3288">
        <v>55.988700000000001</v>
      </c>
      <c r="AK3288" t="e">
        <v>#N/A</v>
      </c>
      <c r="AL3288">
        <v>59.896900000000002</v>
      </c>
      <c r="AM3288">
        <v>40.085599999999999</v>
      </c>
      <c r="AN3288">
        <v>67.869699999999995</v>
      </c>
      <c r="AO3288">
        <v>33.798299999999998</v>
      </c>
      <c r="AP3288">
        <v>30.442399999999999</v>
      </c>
      <c r="AQ3288">
        <v>53.712499999999999</v>
      </c>
      <c r="AR3288">
        <v>42.4771</v>
      </c>
    </row>
    <row r="3289" spans="1:44" x14ac:dyDescent="0.25">
      <c r="A3289" s="1">
        <v>41341</v>
      </c>
      <c r="B3289">
        <v>77.482500000000002</v>
      </c>
      <c r="C3289">
        <v>6.4543999999999997</v>
      </c>
      <c r="D3289">
        <v>23.658899999999999</v>
      </c>
      <c r="E3289">
        <v>48.419699999999999</v>
      </c>
      <c r="F3289">
        <v>29.815799999999999</v>
      </c>
      <c r="G3289">
        <v>45.405999999999999</v>
      </c>
      <c r="H3289">
        <v>28.27</v>
      </c>
      <c r="I3289">
        <v>9.1046499999999995</v>
      </c>
      <c r="J3289">
        <v>59.700099999999999</v>
      </c>
      <c r="K3289">
        <v>65.793599999999998</v>
      </c>
      <c r="L3289">
        <v>85.053200000000004</v>
      </c>
      <c r="M3289">
        <v>15.8193</v>
      </c>
      <c r="N3289">
        <v>35.541200000000003</v>
      </c>
      <c r="O3289">
        <v>28.256</v>
      </c>
      <c r="P3289">
        <v>35.7151</v>
      </c>
      <c r="Q3289">
        <v>0.14799999999999999</v>
      </c>
      <c r="R3289">
        <v>64.614000000000004</v>
      </c>
      <c r="S3289">
        <v>16.977399999999999</v>
      </c>
      <c r="T3289">
        <v>20.485199999999999</v>
      </c>
      <c r="U3289">
        <v>114.2452</v>
      </c>
      <c r="V3289">
        <v>15.3979</v>
      </c>
      <c r="W3289">
        <v>52.299700000000001</v>
      </c>
      <c r="X3289">
        <v>54.353999999999999</v>
      </c>
      <c r="Y3289">
        <v>154.0847</v>
      </c>
      <c r="Z3289">
        <v>15.5587</v>
      </c>
      <c r="AA3289">
        <v>34.520000000000003</v>
      </c>
      <c r="AB3289">
        <v>56.828299999999999</v>
      </c>
      <c r="AC3289">
        <v>36.405000000000001</v>
      </c>
      <c r="AD3289">
        <v>35.406700000000001</v>
      </c>
      <c r="AE3289">
        <v>71.054699999999997</v>
      </c>
      <c r="AF3289">
        <v>30.765599999999999</v>
      </c>
      <c r="AG3289">
        <v>20.3794</v>
      </c>
      <c r="AH3289">
        <v>40.887300000000003</v>
      </c>
      <c r="AI3289">
        <v>20.2926</v>
      </c>
      <c r="AJ3289">
        <v>55.8491</v>
      </c>
      <c r="AK3289" t="e">
        <v>#N/A</v>
      </c>
      <c r="AL3289">
        <v>59.860799999999998</v>
      </c>
      <c r="AM3289">
        <v>39.847999999999999</v>
      </c>
      <c r="AN3289">
        <v>67.719700000000003</v>
      </c>
      <c r="AO3289">
        <v>33.931399999999996</v>
      </c>
      <c r="AP3289">
        <v>30.2865</v>
      </c>
      <c r="AQ3289">
        <v>53.434100000000001</v>
      </c>
      <c r="AR3289">
        <v>43.019500000000001</v>
      </c>
    </row>
    <row r="3290" spans="1:44" x14ac:dyDescent="0.25">
      <c r="A3290" s="1">
        <v>41344</v>
      </c>
      <c r="B3290">
        <v>78.128799999999998</v>
      </c>
      <c r="C3290">
        <v>6.5549999999999997</v>
      </c>
      <c r="D3290">
        <v>24.015999999999998</v>
      </c>
      <c r="E3290">
        <v>49.380600000000001</v>
      </c>
      <c r="F3290">
        <v>29.9526</v>
      </c>
      <c r="G3290">
        <v>46.393000000000001</v>
      </c>
      <c r="H3290">
        <v>28.06</v>
      </c>
      <c r="I3290">
        <v>9.2327200000000005</v>
      </c>
      <c r="J3290">
        <v>61.407200000000003</v>
      </c>
      <c r="K3290">
        <v>66.770200000000003</v>
      </c>
      <c r="L3290">
        <v>85.840599999999995</v>
      </c>
      <c r="M3290">
        <v>15.9726</v>
      </c>
      <c r="N3290">
        <v>36.556399999999996</v>
      </c>
      <c r="O3290">
        <v>28.530100000000001</v>
      </c>
      <c r="P3290">
        <v>36.110799999999998</v>
      </c>
      <c r="Q3290">
        <v>0.14899999999999999</v>
      </c>
      <c r="R3290">
        <v>65.230400000000003</v>
      </c>
      <c r="S3290">
        <v>17.001999999999999</v>
      </c>
      <c r="T3290">
        <v>20.864999999999998</v>
      </c>
      <c r="U3290">
        <v>115.33</v>
      </c>
      <c r="V3290">
        <v>15.6088</v>
      </c>
      <c r="W3290">
        <v>52.649299999999997</v>
      </c>
      <c r="X3290">
        <v>54.874499999999998</v>
      </c>
      <c r="Y3290">
        <v>155.0017</v>
      </c>
      <c r="Z3290">
        <v>15.753500000000001</v>
      </c>
      <c r="AA3290">
        <v>35.479999999999997</v>
      </c>
      <c r="AB3290">
        <v>57.431199999999997</v>
      </c>
      <c r="AC3290">
        <v>36.874899999999997</v>
      </c>
      <c r="AD3290">
        <v>35.869199999999999</v>
      </c>
      <c r="AE3290">
        <v>71.7102</v>
      </c>
      <c r="AF3290">
        <v>31.498000000000001</v>
      </c>
      <c r="AG3290">
        <v>20.4346</v>
      </c>
      <c r="AH3290">
        <v>41.068899999999999</v>
      </c>
      <c r="AI3290">
        <v>20.486000000000001</v>
      </c>
      <c r="AJ3290">
        <v>56.3857</v>
      </c>
      <c r="AK3290" t="e">
        <v>#N/A</v>
      </c>
      <c r="AL3290">
        <v>60.376899999999999</v>
      </c>
      <c r="AM3290">
        <v>40.440899999999999</v>
      </c>
      <c r="AN3290">
        <v>68.842399999999998</v>
      </c>
      <c r="AO3290">
        <v>34.075099999999999</v>
      </c>
      <c r="AP3290">
        <v>30.607099999999999</v>
      </c>
      <c r="AQ3290">
        <v>53.792000000000002</v>
      </c>
      <c r="AR3290">
        <v>43.541200000000003</v>
      </c>
    </row>
    <row r="3291" spans="1:44" x14ac:dyDescent="0.25">
      <c r="A3291" s="1">
        <v>41345</v>
      </c>
      <c r="B3291">
        <v>77.231700000000004</v>
      </c>
      <c r="C3291">
        <v>6.4877099999999999</v>
      </c>
      <c r="D3291">
        <v>23.837599999999998</v>
      </c>
      <c r="E3291">
        <v>48.9998</v>
      </c>
      <c r="F3291">
        <v>29.454599999999999</v>
      </c>
      <c r="G3291">
        <v>45.1877</v>
      </c>
      <c r="H3291">
        <v>28.2</v>
      </c>
      <c r="I3291">
        <v>9.0850000000000009</v>
      </c>
      <c r="J3291">
        <v>62.028799999999997</v>
      </c>
      <c r="K3291">
        <v>65.418700000000001</v>
      </c>
      <c r="L3291">
        <v>85.107100000000003</v>
      </c>
      <c r="M3291">
        <v>15.769600000000001</v>
      </c>
      <c r="N3291">
        <v>35.878900000000002</v>
      </c>
      <c r="O3291">
        <v>28.148199999999999</v>
      </c>
      <c r="P3291">
        <v>36.224400000000003</v>
      </c>
      <c r="Q3291">
        <v>0.155</v>
      </c>
      <c r="R3291">
        <v>64.9392</v>
      </c>
      <c r="S3291">
        <v>16.774699999999999</v>
      </c>
      <c r="T3291">
        <v>20.814699999999998</v>
      </c>
      <c r="U3291">
        <v>113.72280000000001</v>
      </c>
      <c r="V3291">
        <v>15.8116</v>
      </c>
      <c r="W3291">
        <v>52.209000000000003</v>
      </c>
      <c r="X3291">
        <v>54.426699999999997</v>
      </c>
      <c r="Y3291">
        <v>154.6463</v>
      </c>
      <c r="Z3291">
        <v>15.6462</v>
      </c>
      <c r="AA3291">
        <v>35.340000000000003</v>
      </c>
      <c r="AB3291">
        <v>57.259099999999997</v>
      </c>
      <c r="AC3291">
        <v>36.584600000000002</v>
      </c>
      <c r="AD3291">
        <v>36.106999999999999</v>
      </c>
      <c r="AE3291">
        <v>71.292199999999994</v>
      </c>
      <c r="AF3291">
        <v>32.346699999999998</v>
      </c>
      <c r="AG3291">
        <v>20.371500000000001</v>
      </c>
      <c r="AH3291">
        <v>40.103499999999997</v>
      </c>
      <c r="AI3291">
        <v>20.144400000000001</v>
      </c>
      <c r="AJ3291">
        <v>55.974800000000002</v>
      </c>
      <c r="AK3291" t="e">
        <v>#N/A</v>
      </c>
      <c r="AL3291">
        <v>60.096600000000002</v>
      </c>
      <c r="AM3291">
        <v>40.718499999999999</v>
      </c>
      <c r="AN3291">
        <v>68.700900000000004</v>
      </c>
      <c r="AO3291">
        <v>34.311399999999999</v>
      </c>
      <c r="AP3291">
        <v>30.207899999999999</v>
      </c>
      <c r="AQ3291">
        <v>54.003799999999998</v>
      </c>
      <c r="AR3291">
        <v>42.930999999999997</v>
      </c>
    </row>
    <row r="3292" spans="1:44" x14ac:dyDescent="0.25">
      <c r="A3292" s="1">
        <v>41346</v>
      </c>
      <c r="B3292">
        <v>77.674899999999994</v>
      </c>
      <c r="C3292">
        <v>6.4631499999999997</v>
      </c>
      <c r="D3292">
        <v>24.0459</v>
      </c>
      <c r="E3292">
        <v>49.2791</v>
      </c>
      <c r="F3292">
        <v>29.5306</v>
      </c>
      <c r="G3292">
        <v>45.4298</v>
      </c>
      <c r="H3292">
        <v>28.25</v>
      </c>
      <c r="I3292">
        <v>9.17347</v>
      </c>
      <c r="J3292">
        <v>62.810099999999998</v>
      </c>
      <c r="K3292">
        <v>65.444299999999998</v>
      </c>
      <c r="L3292">
        <v>85.658799999999999</v>
      </c>
      <c r="M3292">
        <v>15.765700000000001</v>
      </c>
      <c r="N3292">
        <v>36.085599999999999</v>
      </c>
      <c r="O3292">
        <v>28.1921</v>
      </c>
      <c r="P3292">
        <v>36.337400000000002</v>
      </c>
      <c r="Q3292">
        <v>0.18</v>
      </c>
      <c r="R3292">
        <v>65.368899999999996</v>
      </c>
      <c r="S3292">
        <v>16.9253</v>
      </c>
      <c r="T3292">
        <v>20.7088</v>
      </c>
      <c r="U3292">
        <v>114.39879999999999</v>
      </c>
      <c r="V3292">
        <v>15.8398</v>
      </c>
      <c r="W3292">
        <v>52.4801</v>
      </c>
      <c r="X3292">
        <v>54.996400000000001</v>
      </c>
      <c r="Y3292">
        <v>156.61930000000001</v>
      </c>
      <c r="Z3292">
        <v>15.7439</v>
      </c>
      <c r="AA3292">
        <v>34.630000000000003</v>
      </c>
      <c r="AB3292">
        <v>57.569299999999998</v>
      </c>
      <c r="AC3292">
        <v>36.721699999999998</v>
      </c>
      <c r="AD3292">
        <v>36.443800000000003</v>
      </c>
      <c r="AE3292">
        <v>72.137600000000006</v>
      </c>
      <c r="AF3292">
        <v>32.439900000000002</v>
      </c>
      <c r="AG3292">
        <v>20.488099999999999</v>
      </c>
      <c r="AH3292">
        <v>41.351300000000002</v>
      </c>
      <c r="AI3292">
        <v>20.339600000000001</v>
      </c>
      <c r="AJ3292">
        <v>56.040799999999997</v>
      </c>
      <c r="AK3292" t="e">
        <v>#N/A</v>
      </c>
      <c r="AL3292">
        <v>60.710900000000002</v>
      </c>
      <c r="AM3292">
        <v>40.804900000000004</v>
      </c>
      <c r="AN3292">
        <v>69.037499999999994</v>
      </c>
      <c r="AO3292">
        <v>34.201999999999998</v>
      </c>
      <c r="AP3292">
        <v>30.293700000000001</v>
      </c>
      <c r="AQ3292">
        <v>54.340299999999999</v>
      </c>
      <c r="AR3292">
        <v>43.343000000000004</v>
      </c>
    </row>
    <row r="3293" spans="1:44" x14ac:dyDescent="0.25">
      <c r="A3293" s="1">
        <v>41347</v>
      </c>
      <c r="B3293">
        <v>78.628799999999998</v>
      </c>
      <c r="C3293">
        <v>6.49282</v>
      </c>
      <c r="D3293">
        <v>24.0352</v>
      </c>
      <c r="E3293">
        <v>49.507199999999997</v>
      </c>
      <c r="F3293">
        <v>29.741599999999998</v>
      </c>
      <c r="G3293">
        <v>46.026000000000003</v>
      </c>
      <c r="H3293">
        <v>28.33</v>
      </c>
      <c r="I3293">
        <v>9.2427899999999994</v>
      </c>
      <c r="J3293">
        <v>62.904800000000002</v>
      </c>
      <c r="K3293">
        <v>65.218299999999999</v>
      </c>
      <c r="L3293">
        <v>87.141099999999994</v>
      </c>
      <c r="M3293">
        <v>15.830399999999999</v>
      </c>
      <c r="N3293">
        <v>36.663499999999999</v>
      </c>
      <c r="O3293">
        <v>28.603200000000001</v>
      </c>
      <c r="P3293">
        <v>36.696300000000001</v>
      </c>
      <c r="Q3293">
        <v>0.219</v>
      </c>
      <c r="R3293">
        <v>66.013800000000003</v>
      </c>
      <c r="S3293">
        <v>17.127500000000001</v>
      </c>
      <c r="T3293">
        <v>20.8459</v>
      </c>
      <c r="U3293">
        <v>116.3823</v>
      </c>
      <c r="V3293">
        <v>16.354800000000001</v>
      </c>
      <c r="W3293">
        <v>52.301099999999998</v>
      </c>
      <c r="X3293">
        <v>55.078899999999997</v>
      </c>
      <c r="Y3293">
        <v>159.9237</v>
      </c>
      <c r="Z3293">
        <v>15.793699999999999</v>
      </c>
      <c r="AA3293">
        <v>35.119999999999997</v>
      </c>
      <c r="AB3293">
        <v>58.169600000000003</v>
      </c>
      <c r="AC3293">
        <v>37.323500000000003</v>
      </c>
      <c r="AD3293">
        <v>36.373100000000001</v>
      </c>
      <c r="AE3293">
        <v>72.324700000000007</v>
      </c>
      <c r="AF3293">
        <v>32.316600000000001</v>
      </c>
      <c r="AG3293">
        <v>20.719799999999999</v>
      </c>
      <c r="AH3293">
        <v>41.370899999999999</v>
      </c>
      <c r="AI3293">
        <v>20.474399999999999</v>
      </c>
      <c r="AJ3293">
        <v>56.663400000000003</v>
      </c>
      <c r="AK3293" t="e">
        <v>#N/A</v>
      </c>
      <c r="AL3293">
        <v>61.095399999999998</v>
      </c>
      <c r="AM3293">
        <v>41.131599999999999</v>
      </c>
      <c r="AN3293">
        <v>69.488100000000003</v>
      </c>
      <c r="AO3293">
        <v>34.676200000000001</v>
      </c>
      <c r="AP3293">
        <v>30.642700000000001</v>
      </c>
      <c r="AQ3293">
        <v>54.206800000000001</v>
      </c>
      <c r="AR3293">
        <v>43.801400000000001</v>
      </c>
    </row>
    <row r="3294" spans="1:44" x14ac:dyDescent="0.25">
      <c r="A3294" s="1">
        <v>41348</v>
      </c>
      <c r="B3294">
        <v>78.012100000000004</v>
      </c>
      <c r="C3294">
        <v>6.4788699999999997</v>
      </c>
      <c r="D3294">
        <v>23.677199999999999</v>
      </c>
      <c r="E3294">
        <v>49.475099999999998</v>
      </c>
      <c r="F3294">
        <v>29.365200000000002</v>
      </c>
      <c r="G3294">
        <v>46.676000000000002</v>
      </c>
      <c r="H3294">
        <v>27.84</v>
      </c>
      <c r="I3294">
        <v>9.4847000000000001</v>
      </c>
      <c r="J3294">
        <v>63.5413</v>
      </c>
      <c r="K3294">
        <v>64.591999999999999</v>
      </c>
      <c r="L3294">
        <v>85.926299999999998</v>
      </c>
      <c r="M3294">
        <v>15.892899999999999</v>
      </c>
      <c r="N3294">
        <v>36.169699999999999</v>
      </c>
      <c r="O3294">
        <v>28.139700000000001</v>
      </c>
      <c r="P3294">
        <v>36.2712</v>
      </c>
      <c r="Q3294">
        <v>0.21</v>
      </c>
      <c r="R3294">
        <v>64.924400000000006</v>
      </c>
      <c r="S3294">
        <v>16.753799999999998</v>
      </c>
      <c r="T3294">
        <v>20.645099999999999</v>
      </c>
      <c r="U3294">
        <v>115.6696</v>
      </c>
      <c r="V3294">
        <v>16.2986</v>
      </c>
      <c r="W3294">
        <v>51.083599999999997</v>
      </c>
      <c r="X3294">
        <v>54.193600000000004</v>
      </c>
      <c r="Y3294">
        <v>157.458</v>
      </c>
      <c r="Z3294">
        <v>15.4156</v>
      </c>
      <c r="AA3294">
        <v>34.42</v>
      </c>
      <c r="AB3294">
        <v>57.572699999999998</v>
      </c>
      <c r="AC3294">
        <v>36.260199999999998</v>
      </c>
      <c r="AD3294">
        <v>35.816499999999998</v>
      </c>
      <c r="AE3294">
        <v>71.767700000000005</v>
      </c>
      <c r="AF3294">
        <v>31.8188</v>
      </c>
      <c r="AG3294">
        <v>20.411100000000001</v>
      </c>
      <c r="AH3294">
        <v>40.967100000000002</v>
      </c>
      <c r="AI3294">
        <v>20.126000000000001</v>
      </c>
      <c r="AJ3294">
        <v>55.258200000000002</v>
      </c>
      <c r="AK3294" t="e">
        <v>#N/A</v>
      </c>
      <c r="AL3294">
        <v>60.341099999999997</v>
      </c>
      <c r="AM3294">
        <v>40.6633</v>
      </c>
      <c r="AN3294">
        <v>68.630700000000004</v>
      </c>
      <c r="AO3294">
        <v>33.984200000000001</v>
      </c>
      <c r="AP3294">
        <v>29.896000000000001</v>
      </c>
      <c r="AQ3294">
        <v>53.0625</v>
      </c>
      <c r="AR3294">
        <v>43.197600000000001</v>
      </c>
    </row>
    <row r="3295" spans="1:44" x14ac:dyDescent="0.25">
      <c r="A3295" s="1">
        <v>41351</v>
      </c>
      <c r="B3295">
        <v>78.198800000000006</v>
      </c>
      <c r="C3295">
        <v>6.5119699999999998</v>
      </c>
      <c r="D3295">
        <v>23.808199999999999</v>
      </c>
      <c r="E3295">
        <v>49.841000000000001</v>
      </c>
      <c r="F3295">
        <v>29.439699999999998</v>
      </c>
      <c r="G3295">
        <v>48.527000000000001</v>
      </c>
      <c r="H3295">
        <v>27.94</v>
      </c>
      <c r="I3295">
        <v>9.5922300000000007</v>
      </c>
      <c r="J3295">
        <v>63.3827</v>
      </c>
      <c r="K3295">
        <v>65.667100000000005</v>
      </c>
      <c r="L3295">
        <v>86.468299999999999</v>
      </c>
      <c r="M3295">
        <v>15.898899999999999</v>
      </c>
      <c r="N3295">
        <v>35.6905</v>
      </c>
      <c r="O3295">
        <v>28.4375</v>
      </c>
      <c r="P3295">
        <v>36.520299999999999</v>
      </c>
      <c r="Q3295">
        <v>0.24</v>
      </c>
      <c r="R3295">
        <v>65.234800000000007</v>
      </c>
      <c r="S3295">
        <v>16.819700000000001</v>
      </c>
      <c r="T3295">
        <v>20.7699</v>
      </c>
      <c r="U3295">
        <v>114.8892</v>
      </c>
      <c r="V3295">
        <v>17.029900000000001</v>
      </c>
      <c r="W3295">
        <v>51.640599999999999</v>
      </c>
      <c r="X3295">
        <v>55.172800000000002</v>
      </c>
      <c r="Y3295">
        <v>158.102</v>
      </c>
      <c r="Z3295">
        <v>15.5189</v>
      </c>
      <c r="AA3295">
        <v>34.47</v>
      </c>
      <c r="AB3295">
        <v>57.992199999999997</v>
      </c>
      <c r="AC3295">
        <v>36.318800000000003</v>
      </c>
      <c r="AD3295">
        <v>36.525399999999998</v>
      </c>
      <c r="AE3295">
        <v>71.837500000000006</v>
      </c>
      <c r="AF3295">
        <v>31.8765</v>
      </c>
      <c r="AG3295">
        <v>20.714200000000002</v>
      </c>
      <c r="AH3295">
        <v>40.942300000000003</v>
      </c>
      <c r="AI3295">
        <v>20.421399999999998</v>
      </c>
      <c r="AJ3295">
        <v>55.819299999999998</v>
      </c>
      <c r="AK3295" t="e">
        <v>#N/A</v>
      </c>
      <c r="AL3295">
        <v>61.259300000000003</v>
      </c>
      <c r="AM3295">
        <v>41.360100000000003</v>
      </c>
      <c r="AN3295">
        <v>69.084299999999999</v>
      </c>
      <c r="AO3295">
        <v>34.919699999999999</v>
      </c>
      <c r="AP3295">
        <v>30.167400000000001</v>
      </c>
      <c r="AQ3295">
        <v>53.492100000000001</v>
      </c>
      <c r="AR3295">
        <v>43.107399999999998</v>
      </c>
    </row>
    <row r="3296" spans="1:44" x14ac:dyDescent="0.25">
      <c r="A3296" s="1">
        <v>41352</v>
      </c>
      <c r="B3296">
        <v>77.9636</v>
      </c>
      <c r="C3296">
        <v>6.4361300000000004</v>
      </c>
      <c r="D3296">
        <v>23.943999999999999</v>
      </c>
      <c r="E3296">
        <v>49.291200000000003</v>
      </c>
      <c r="F3296">
        <v>29.1236</v>
      </c>
      <c r="G3296">
        <v>48.3399</v>
      </c>
      <c r="H3296">
        <v>28.11</v>
      </c>
      <c r="I3296">
        <v>9.7031100000000006</v>
      </c>
      <c r="J3296">
        <v>63.6066</v>
      </c>
      <c r="K3296">
        <v>64.800799999999995</v>
      </c>
      <c r="L3296">
        <v>86.752799999999993</v>
      </c>
      <c r="M3296">
        <v>15.7705</v>
      </c>
      <c r="N3296">
        <v>35.302199999999999</v>
      </c>
      <c r="O3296">
        <v>28.803699999999999</v>
      </c>
      <c r="P3296">
        <v>36.485300000000002</v>
      </c>
      <c r="Q3296">
        <v>0.33400000000000002</v>
      </c>
      <c r="R3296">
        <v>65.008600000000001</v>
      </c>
      <c r="S3296">
        <v>16.850899999999999</v>
      </c>
      <c r="T3296">
        <v>20.790199999999999</v>
      </c>
      <c r="U3296">
        <v>112.25620000000001</v>
      </c>
      <c r="V3296">
        <v>17.081</v>
      </c>
      <c r="W3296">
        <v>51.230899999999998</v>
      </c>
      <c r="X3296">
        <v>55.213200000000001</v>
      </c>
      <c r="Y3296">
        <v>158.0891</v>
      </c>
      <c r="Z3296">
        <v>15.413399999999999</v>
      </c>
      <c r="AA3296">
        <v>34.299999999999997</v>
      </c>
      <c r="AB3296">
        <v>58.027900000000002</v>
      </c>
      <c r="AC3296">
        <v>36.078699999999998</v>
      </c>
      <c r="AD3296">
        <v>36.432699999999997</v>
      </c>
      <c r="AE3296">
        <v>71.644999999999996</v>
      </c>
      <c r="AF3296">
        <v>31.905200000000001</v>
      </c>
      <c r="AG3296">
        <v>20.727</v>
      </c>
      <c r="AH3296">
        <v>40.6982</v>
      </c>
      <c r="AI3296">
        <v>20.368600000000001</v>
      </c>
      <c r="AJ3296">
        <v>56.409599999999998</v>
      </c>
      <c r="AK3296" t="e">
        <v>#N/A</v>
      </c>
      <c r="AL3296">
        <v>61.677799999999998</v>
      </c>
      <c r="AM3296">
        <v>41.432299999999998</v>
      </c>
      <c r="AN3296">
        <v>69.257099999999994</v>
      </c>
      <c r="AO3296">
        <v>35.000900000000001</v>
      </c>
      <c r="AP3296">
        <v>29.7379</v>
      </c>
      <c r="AQ3296">
        <v>53.563200000000002</v>
      </c>
      <c r="AR3296">
        <v>42.686100000000003</v>
      </c>
    </row>
    <row r="3297" spans="1:44" x14ac:dyDescent="0.25">
      <c r="A3297" s="1">
        <v>41353</v>
      </c>
      <c r="B3297">
        <v>78.313299999999998</v>
      </c>
      <c r="C3297">
        <v>6.5039199999999999</v>
      </c>
      <c r="D3297">
        <v>24.233499999999999</v>
      </c>
      <c r="E3297">
        <v>49.945799999999998</v>
      </c>
      <c r="F3297">
        <v>29.174700000000001</v>
      </c>
      <c r="G3297">
        <v>48.079900000000002</v>
      </c>
      <c r="H3297">
        <v>27.93</v>
      </c>
      <c r="I3297">
        <v>9.7481399999999994</v>
      </c>
      <c r="J3297">
        <v>63.5794</v>
      </c>
      <c r="K3297">
        <v>63.906399999999998</v>
      </c>
      <c r="L3297">
        <v>87.341200000000001</v>
      </c>
      <c r="M3297">
        <v>15.879200000000001</v>
      </c>
      <c r="N3297">
        <v>35.592399999999998</v>
      </c>
      <c r="O3297">
        <v>29.208100000000002</v>
      </c>
      <c r="P3297">
        <v>36.622199999999999</v>
      </c>
      <c r="Q3297">
        <v>0.254</v>
      </c>
      <c r="R3297">
        <v>65.088099999999997</v>
      </c>
      <c r="S3297">
        <v>16.950700000000001</v>
      </c>
      <c r="T3297">
        <v>21.602399999999999</v>
      </c>
      <c r="U3297">
        <v>113.3728</v>
      </c>
      <c r="V3297">
        <v>17.075900000000001</v>
      </c>
      <c r="W3297">
        <v>51.3386</v>
      </c>
      <c r="X3297">
        <v>55.7087</v>
      </c>
      <c r="Y3297">
        <v>159.27670000000001</v>
      </c>
      <c r="Z3297">
        <v>15.4413</v>
      </c>
      <c r="AA3297">
        <v>34.53</v>
      </c>
      <c r="AB3297">
        <v>58.390799999999999</v>
      </c>
      <c r="AC3297">
        <v>36.017299999999999</v>
      </c>
      <c r="AD3297">
        <v>37.099699999999999</v>
      </c>
      <c r="AE3297">
        <v>71.959800000000001</v>
      </c>
      <c r="AF3297">
        <v>32.190800000000003</v>
      </c>
      <c r="AG3297">
        <v>20.839400000000001</v>
      </c>
      <c r="AH3297">
        <v>41.451099999999997</v>
      </c>
      <c r="AI3297">
        <v>20.665500000000002</v>
      </c>
      <c r="AJ3297">
        <v>56.767499999999998</v>
      </c>
      <c r="AK3297" t="e">
        <v>#N/A</v>
      </c>
      <c r="AL3297">
        <v>62.154800000000002</v>
      </c>
      <c r="AM3297">
        <v>41.218800000000002</v>
      </c>
      <c r="AN3297">
        <v>69.504599999999996</v>
      </c>
      <c r="AO3297">
        <v>34.7836</v>
      </c>
      <c r="AP3297">
        <v>30.3703</v>
      </c>
      <c r="AQ3297">
        <v>54.143599999999999</v>
      </c>
      <c r="AR3297">
        <v>43.160299999999999</v>
      </c>
    </row>
    <row r="3298" spans="1:44" x14ac:dyDescent="0.25">
      <c r="A3298" s="1">
        <v>41354</v>
      </c>
      <c r="B3298">
        <v>77.990600000000001</v>
      </c>
      <c r="C3298">
        <v>6.4302400000000004</v>
      </c>
      <c r="D3298">
        <v>24.1282</v>
      </c>
      <c r="E3298">
        <v>49.633600000000001</v>
      </c>
      <c r="F3298">
        <v>28.8719</v>
      </c>
      <c r="G3298">
        <v>48.279600000000002</v>
      </c>
      <c r="H3298">
        <v>28.01</v>
      </c>
      <c r="I3298">
        <v>9.6292600000000004</v>
      </c>
      <c r="J3298">
        <v>62.842599999999997</v>
      </c>
      <c r="K3298">
        <v>63.9985</v>
      </c>
      <c r="L3298">
        <v>87.570800000000006</v>
      </c>
      <c r="M3298">
        <v>15.3124</v>
      </c>
      <c r="N3298">
        <v>34.962299999999999</v>
      </c>
      <c r="O3298">
        <v>29.4343</v>
      </c>
      <c r="P3298">
        <v>36.367800000000003</v>
      </c>
      <c r="Q3298">
        <v>0.23799999999999999</v>
      </c>
      <c r="R3298">
        <v>64.925799999999995</v>
      </c>
      <c r="S3298">
        <v>16.8735</v>
      </c>
      <c r="T3298">
        <v>21.238099999999999</v>
      </c>
      <c r="U3298">
        <v>110.3862</v>
      </c>
      <c r="V3298">
        <v>16.673999999999999</v>
      </c>
      <c r="W3298">
        <v>51.447899999999997</v>
      </c>
      <c r="X3298">
        <v>55.7774</v>
      </c>
      <c r="Y3298">
        <v>157.6292</v>
      </c>
      <c r="Z3298">
        <v>15.380800000000001</v>
      </c>
      <c r="AA3298">
        <v>34.67</v>
      </c>
      <c r="AB3298">
        <v>58.224899999999998</v>
      </c>
      <c r="AC3298">
        <v>35.5488</v>
      </c>
      <c r="AD3298">
        <v>37.308599999999998</v>
      </c>
      <c r="AE3298">
        <v>71.914000000000001</v>
      </c>
      <c r="AF3298">
        <v>32.033000000000001</v>
      </c>
      <c r="AG3298">
        <v>20.744599999999998</v>
      </c>
      <c r="AH3298">
        <v>40.631100000000004</v>
      </c>
      <c r="AI3298">
        <v>20.517099999999999</v>
      </c>
      <c r="AJ3298">
        <v>56.649900000000002</v>
      </c>
      <c r="AK3298" t="e">
        <v>#N/A</v>
      </c>
      <c r="AL3298">
        <v>62.256399999999999</v>
      </c>
      <c r="AM3298">
        <v>41.4587</v>
      </c>
      <c r="AN3298">
        <v>68.932400000000001</v>
      </c>
      <c r="AO3298">
        <v>35.006999999999998</v>
      </c>
      <c r="AP3298">
        <v>30.1602</v>
      </c>
      <c r="AQ3298">
        <v>54.268099999999997</v>
      </c>
      <c r="AR3298">
        <v>42.798499999999997</v>
      </c>
    </row>
    <row r="3299" spans="1:44" x14ac:dyDescent="0.25">
      <c r="A3299" s="1">
        <v>41355</v>
      </c>
      <c r="B3299">
        <v>78.858400000000003</v>
      </c>
      <c r="C3299">
        <v>6.4113699999999998</v>
      </c>
      <c r="D3299">
        <v>24.096499999999999</v>
      </c>
      <c r="E3299">
        <v>50.100700000000003</v>
      </c>
      <c r="F3299">
        <v>28.7103</v>
      </c>
      <c r="G3299">
        <v>49.113999999999997</v>
      </c>
      <c r="H3299">
        <v>28.07</v>
      </c>
      <c r="I3299">
        <v>9.5781100000000006</v>
      </c>
      <c r="J3299">
        <v>63.022199999999998</v>
      </c>
      <c r="K3299">
        <v>64.288399999999996</v>
      </c>
      <c r="L3299">
        <v>87.923100000000005</v>
      </c>
      <c r="M3299">
        <v>15.201499999999999</v>
      </c>
      <c r="N3299">
        <v>34.8596</v>
      </c>
      <c r="O3299">
        <v>29.3186</v>
      </c>
      <c r="P3299">
        <v>36.194899999999997</v>
      </c>
      <c r="Q3299">
        <v>0.248</v>
      </c>
      <c r="R3299">
        <v>65.557599999999994</v>
      </c>
      <c r="S3299">
        <v>16.881799999999998</v>
      </c>
      <c r="T3299">
        <v>20.872599999999998</v>
      </c>
      <c r="U3299">
        <v>110.6814</v>
      </c>
      <c r="V3299">
        <v>17.1614</v>
      </c>
      <c r="W3299">
        <v>51.750799999999998</v>
      </c>
      <c r="X3299">
        <v>56.061</v>
      </c>
      <c r="Y3299">
        <v>157.0333</v>
      </c>
      <c r="Z3299">
        <v>15.5471</v>
      </c>
      <c r="AA3299">
        <v>33.979999999999997</v>
      </c>
      <c r="AB3299">
        <v>58.590400000000002</v>
      </c>
      <c r="AC3299">
        <v>35.759700000000002</v>
      </c>
      <c r="AD3299">
        <v>36.860700000000001</v>
      </c>
      <c r="AE3299">
        <v>72.285200000000003</v>
      </c>
      <c r="AF3299">
        <v>32.019300000000001</v>
      </c>
      <c r="AG3299">
        <v>20.786799999999999</v>
      </c>
      <c r="AH3299">
        <v>44.993899999999996</v>
      </c>
      <c r="AI3299">
        <v>20.6098</v>
      </c>
      <c r="AJ3299">
        <v>56.527500000000003</v>
      </c>
      <c r="AK3299" t="e">
        <v>#N/A</v>
      </c>
      <c r="AL3299">
        <v>62.029299999999999</v>
      </c>
      <c r="AM3299">
        <v>40.886400000000002</v>
      </c>
      <c r="AN3299">
        <v>69.592600000000004</v>
      </c>
      <c r="AO3299">
        <v>35.061599999999999</v>
      </c>
      <c r="AP3299">
        <v>30.508099999999999</v>
      </c>
      <c r="AQ3299">
        <v>54.944699999999997</v>
      </c>
      <c r="AR3299">
        <v>43.029000000000003</v>
      </c>
    </row>
    <row r="3300" spans="1:44" x14ac:dyDescent="0.25">
      <c r="A3300" s="1">
        <v>41358</v>
      </c>
      <c r="B3300">
        <v>78.010400000000004</v>
      </c>
      <c r="C3300">
        <v>6.3950699999999996</v>
      </c>
      <c r="D3300">
        <v>24.0745</v>
      </c>
      <c r="E3300">
        <v>50.060200000000002</v>
      </c>
      <c r="F3300">
        <v>28.739799999999999</v>
      </c>
      <c r="G3300">
        <v>49.341099999999997</v>
      </c>
      <c r="H3300">
        <v>28.29</v>
      </c>
      <c r="I3300">
        <v>9.4656400000000005</v>
      </c>
      <c r="J3300">
        <v>63.107900000000001</v>
      </c>
      <c r="K3300">
        <v>63.735100000000003</v>
      </c>
      <c r="L3300">
        <v>87.285300000000007</v>
      </c>
      <c r="M3300">
        <v>15.2902</v>
      </c>
      <c r="N3300">
        <v>34.323799999999999</v>
      </c>
      <c r="O3300">
        <v>29.414000000000001</v>
      </c>
      <c r="P3300">
        <v>36.113700000000001</v>
      </c>
      <c r="Q3300">
        <v>0.223</v>
      </c>
      <c r="R3300">
        <v>65.424999999999997</v>
      </c>
      <c r="S3300">
        <v>16.8048</v>
      </c>
      <c r="T3300">
        <v>20.8491</v>
      </c>
      <c r="U3300">
        <v>110.42230000000001</v>
      </c>
      <c r="V3300">
        <v>17.223299999999998</v>
      </c>
      <c r="W3300">
        <v>51.735799999999998</v>
      </c>
      <c r="X3300">
        <v>55.871099999999998</v>
      </c>
      <c r="Y3300">
        <v>156.1979</v>
      </c>
      <c r="Z3300">
        <v>15.4314</v>
      </c>
      <c r="AA3300">
        <v>34.049999999999997</v>
      </c>
      <c r="AB3300">
        <v>58.605200000000004</v>
      </c>
      <c r="AC3300">
        <v>35.5351</v>
      </c>
      <c r="AD3300">
        <v>36.941000000000003</v>
      </c>
      <c r="AE3300">
        <v>71.563800000000001</v>
      </c>
      <c r="AF3300">
        <v>31.898199999999999</v>
      </c>
      <c r="AG3300">
        <v>20.741399999999999</v>
      </c>
      <c r="AH3300">
        <v>45.061799999999998</v>
      </c>
      <c r="AI3300">
        <v>20.5139</v>
      </c>
      <c r="AJ3300">
        <v>56.155900000000003</v>
      </c>
      <c r="AK3300" t="e">
        <v>#N/A</v>
      </c>
      <c r="AL3300">
        <v>61.854100000000003</v>
      </c>
      <c r="AM3300">
        <v>41.235700000000001</v>
      </c>
      <c r="AN3300">
        <v>69.0745</v>
      </c>
      <c r="AO3300">
        <v>35.197099999999999</v>
      </c>
      <c r="AP3300">
        <v>31.284600000000001</v>
      </c>
      <c r="AQ3300">
        <v>55.4221</v>
      </c>
      <c r="AR3300">
        <v>42.564</v>
      </c>
    </row>
    <row r="3301" spans="1:44" x14ac:dyDescent="0.25">
      <c r="A3301" s="1">
        <v>41359</v>
      </c>
      <c r="B3301">
        <v>79.130700000000004</v>
      </c>
      <c r="C3301">
        <v>6.4318099999999996</v>
      </c>
      <c r="D3301">
        <v>24.5778</v>
      </c>
      <c r="E3301">
        <v>51.1633</v>
      </c>
      <c r="F3301">
        <v>29.4726</v>
      </c>
      <c r="G3301">
        <v>49.363300000000002</v>
      </c>
      <c r="H3301">
        <v>28.3</v>
      </c>
      <c r="I3301">
        <v>9.4279299999999999</v>
      </c>
      <c r="J3301">
        <v>64.795000000000002</v>
      </c>
      <c r="K3301">
        <v>64.368099999999998</v>
      </c>
      <c r="L3301">
        <v>88.379199999999997</v>
      </c>
      <c r="M3301">
        <v>15.3744</v>
      </c>
      <c r="N3301">
        <v>34.746299999999998</v>
      </c>
      <c r="O3301">
        <v>30.003599999999999</v>
      </c>
      <c r="P3301">
        <v>36.218000000000004</v>
      </c>
      <c r="Q3301">
        <v>0.19400000000000001</v>
      </c>
      <c r="R3301">
        <v>66.703199999999995</v>
      </c>
      <c r="S3301">
        <v>16.8141</v>
      </c>
      <c r="T3301">
        <v>20.961600000000001</v>
      </c>
      <c r="U3301">
        <v>111.3845</v>
      </c>
      <c r="V3301">
        <v>17.727399999999999</v>
      </c>
      <c r="W3301">
        <v>52.445399999999999</v>
      </c>
      <c r="X3301">
        <v>56.658000000000001</v>
      </c>
      <c r="Y3301">
        <v>158.30439999999999</v>
      </c>
      <c r="Z3301">
        <v>15.971500000000001</v>
      </c>
      <c r="AA3301">
        <v>34.22</v>
      </c>
      <c r="AB3301">
        <v>59.807899999999997</v>
      </c>
      <c r="AC3301">
        <v>35.868699999999997</v>
      </c>
      <c r="AD3301">
        <v>37.515300000000003</v>
      </c>
      <c r="AE3301">
        <v>72.165999999999997</v>
      </c>
      <c r="AF3301">
        <v>32.577399999999997</v>
      </c>
      <c r="AG3301">
        <v>20.857099999999999</v>
      </c>
      <c r="AH3301">
        <v>45.252600000000001</v>
      </c>
      <c r="AI3301">
        <v>20.9544</v>
      </c>
      <c r="AJ3301">
        <v>57.005600000000001</v>
      </c>
      <c r="AK3301" t="e">
        <v>#N/A</v>
      </c>
      <c r="AL3301">
        <v>62.202599999999997</v>
      </c>
      <c r="AM3301">
        <v>42.0702</v>
      </c>
      <c r="AN3301">
        <v>69.359700000000004</v>
      </c>
      <c r="AO3301">
        <v>35.630000000000003</v>
      </c>
      <c r="AP3301">
        <v>32.128500000000003</v>
      </c>
      <c r="AQ3301">
        <v>55.6813</v>
      </c>
      <c r="AR3301">
        <v>43.2057</v>
      </c>
    </row>
    <row r="3302" spans="1:44" x14ac:dyDescent="0.25">
      <c r="A3302" s="1">
        <v>41360</v>
      </c>
      <c r="B3302">
        <v>79.120999999999995</v>
      </c>
      <c r="C3302">
        <v>6.5325100000000003</v>
      </c>
      <c r="D3302">
        <v>24.8</v>
      </c>
      <c r="E3302">
        <v>51.520600000000002</v>
      </c>
      <c r="F3302">
        <v>29.5792</v>
      </c>
      <c r="G3302">
        <v>48.746400000000001</v>
      </c>
      <c r="H3302">
        <v>28.79</v>
      </c>
      <c r="I3302">
        <v>9.4734400000000001</v>
      </c>
      <c r="J3302">
        <v>64.950500000000005</v>
      </c>
      <c r="K3302">
        <v>64.762500000000003</v>
      </c>
      <c r="L3302">
        <v>88.434299999999993</v>
      </c>
      <c r="M3302">
        <v>15.475199999999999</v>
      </c>
      <c r="N3302">
        <v>34.8626</v>
      </c>
      <c r="O3302">
        <v>29.873000000000001</v>
      </c>
      <c r="P3302">
        <v>36.4221</v>
      </c>
      <c r="Q3302">
        <v>0.19900000000000001</v>
      </c>
      <c r="R3302">
        <v>67.449700000000007</v>
      </c>
      <c r="S3302">
        <v>16.922000000000001</v>
      </c>
      <c r="T3302">
        <v>21.046800000000001</v>
      </c>
      <c r="U3302">
        <v>113.19110000000001</v>
      </c>
      <c r="V3302">
        <v>17.8111</v>
      </c>
      <c r="W3302">
        <v>52.521799999999999</v>
      </c>
      <c r="X3302">
        <v>56.836199999999998</v>
      </c>
      <c r="Y3302">
        <v>158.3536</v>
      </c>
      <c r="Z3302">
        <v>16.1358</v>
      </c>
      <c r="AA3302">
        <v>35.049999999999997</v>
      </c>
      <c r="AB3302">
        <v>60.5565</v>
      </c>
      <c r="AC3302">
        <v>35.512900000000002</v>
      </c>
      <c r="AD3302">
        <v>37.795900000000003</v>
      </c>
      <c r="AE3302">
        <v>72.979399999999998</v>
      </c>
      <c r="AF3302">
        <v>32.611199999999997</v>
      </c>
      <c r="AG3302">
        <v>21.1694</v>
      </c>
      <c r="AH3302">
        <v>44.831000000000003</v>
      </c>
      <c r="AI3302">
        <v>21.121700000000001</v>
      </c>
      <c r="AJ3302">
        <v>57.153700000000001</v>
      </c>
      <c r="AK3302" t="e">
        <v>#N/A</v>
      </c>
      <c r="AL3302">
        <v>62.663200000000003</v>
      </c>
      <c r="AM3302">
        <v>43.115200000000002</v>
      </c>
      <c r="AN3302">
        <v>69.834800000000001</v>
      </c>
      <c r="AO3302">
        <v>35.497900000000001</v>
      </c>
      <c r="AP3302">
        <v>32.5944</v>
      </c>
      <c r="AQ3302">
        <v>56.0944</v>
      </c>
      <c r="AR3302">
        <v>43.397500000000001</v>
      </c>
    </row>
    <row r="3303" spans="1:44" x14ac:dyDescent="0.25">
      <c r="A3303" s="1">
        <v>41361</v>
      </c>
      <c r="B3303">
        <v>79.656700000000001</v>
      </c>
      <c r="C3303">
        <v>6.5367300000000004</v>
      </c>
      <c r="D3303">
        <v>24.706900000000001</v>
      </c>
      <c r="E3303">
        <v>51.608800000000002</v>
      </c>
      <c r="F3303">
        <v>29.894100000000002</v>
      </c>
      <c r="G3303">
        <v>47.592799999999997</v>
      </c>
      <c r="H3303">
        <v>28.58</v>
      </c>
      <c r="I3303">
        <v>9.39208</v>
      </c>
      <c r="J3303">
        <v>64.499899999999997</v>
      </c>
      <c r="K3303">
        <v>64.627300000000005</v>
      </c>
      <c r="L3303">
        <v>87.173699999999997</v>
      </c>
      <c r="M3303">
        <v>15.4786</v>
      </c>
      <c r="N3303">
        <v>34.477400000000003</v>
      </c>
      <c r="O3303">
        <v>29.9496</v>
      </c>
      <c r="P3303">
        <v>36.517499999999998</v>
      </c>
      <c r="Q3303">
        <v>0.24</v>
      </c>
      <c r="R3303">
        <v>66.898399999999995</v>
      </c>
      <c r="S3303">
        <v>16.887699999999999</v>
      </c>
      <c r="T3303">
        <v>20.8065</v>
      </c>
      <c r="U3303">
        <v>112.3372</v>
      </c>
      <c r="V3303">
        <v>17.955500000000001</v>
      </c>
      <c r="W3303">
        <v>52.546900000000001</v>
      </c>
      <c r="X3303">
        <v>56.8078</v>
      </c>
      <c r="Y3303">
        <v>159.70050000000001</v>
      </c>
      <c r="Z3303">
        <v>16.0929</v>
      </c>
      <c r="AA3303">
        <v>35.51</v>
      </c>
      <c r="AB3303">
        <v>60.574599999999997</v>
      </c>
      <c r="AC3303">
        <v>35.180500000000002</v>
      </c>
      <c r="AD3303">
        <v>37.804099999999998</v>
      </c>
      <c r="AE3303">
        <v>73.368300000000005</v>
      </c>
      <c r="AF3303">
        <v>32.598199999999999</v>
      </c>
      <c r="AG3303">
        <v>21.283000000000001</v>
      </c>
      <c r="AH3303">
        <v>45.098999999999997</v>
      </c>
      <c r="AI3303">
        <v>21.2226</v>
      </c>
      <c r="AJ3303">
        <v>57.003399999999999</v>
      </c>
      <c r="AK3303" t="e">
        <v>#N/A</v>
      </c>
      <c r="AL3303">
        <v>63.096699999999998</v>
      </c>
      <c r="AM3303">
        <v>43.438699999999997</v>
      </c>
      <c r="AN3303">
        <v>70.249499999999998</v>
      </c>
      <c r="AO3303">
        <v>35.547199999999997</v>
      </c>
      <c r="AP3303">
        <v>32.727600000000002</v>
      </c>
      <c r="AQ3303">
        <v>55.969700000000003</v>
      </c>
      <c r="AR3303">
        <v>43.524999999999999</v>
      </c>
    </row>
    <row r="3304" spans="1:44" x14ac:dyDescent="0.25">
      <c r="A3304" s="1">
        <v>41366</v>
      </c>
      <c r="B3304">
        <v>79.596400000000003</v>
      </c>
      <c r="C3304">
        <v>6.3505599999999998</v>
      </c>
      <c r="D3304">
        <v>25.212599999999998</v>
      </c>
      <c r="E3304">
        <v>51.605499999999999</v>
      </c>
      <c r="F3304">
        <v>29.950800000000001</v>
      </c>
      <c r="G3304">
        <v>46.083300000000001</v>
      </c>
      <c r="H3304">
        <v>29.29</v>
      </c>
      <c r="I3304">
        <v>9.3703599999999998</v>
      </c>
      <c r="J3304">
        <v>63.005400000000002</v>
      </c>
      <c r="K3304">
        <v>62.902299999999997</v>
      </c>
      <c r="L3304">
        <v>87.067700000000002</v>
      </c>
      <c r="M3304">
        <v>15.676600000000001</v>
      </c>
      <c r="N3304">
        <v>34.228000000000002</v>
      </c>
      <c r="O3304">
        <v>30.0748</v>
      </c>
      <c r="P3304">
        <v>36.321599999999997</v>
      </c>
      <c r="Q3304">
        <v>0.26200000000000001</v>
      </c>
      <c r="R3304">
        <v>67.064099999999996</v>
      </c>
      <c r="S3304">
        <v>16.947299999999998</v>
      </c>
      <c r="T3304">
        <v>20.831800000000001</v>
      </c>
      <c r="U3304">
        <v>111.6733</v>
      </c>
      <c r="V3304">
        <v>16.599599999999999</v>
      </c>
      <c r="W3304">
        <v>53.131399999999999</v>
      </c>
      <c r="X3304">
        <v>55.7958</v>
      </c>
      <c r="Y3304">
        <v>160.0565</v>
      </c>
      <c r="Z3304">
        <v>15.7697</v>
      </c>
      <c r="AA3304">
        <v>36.15</v>
      </c>
      <c r="AB3304">
        <v>61.268999999999998</v>
      </c>
      <c r="AC3304">
        <v>35.690800000000003</v>
      </c>
      <c r="AD3304">
        <v>38.315600000000003</v>
      </c>
      <c r="AE3304">
        <v>73.575599999999994</v>
      </c>
      <c r="AF3304">
        <v>33.031399999999998</v>
      </c>
      <c r="AG3304">
        <v>21.369700000000002</v>
      </c>
      <c r="AH3304">
        <v>44.892200000000003</v>
      </c>
      <c r="AI3304">
        <v>21.450900000000001</v>
      </c>
      <c r="AJ3304">
        <v>58.249699999999997</v>
      </c>
      <c r="AK3304" t="e">
        <v>#N/A</v>
      </c>
      <c r="AL3304">
        <v>63.089199999999998</v>
      </c>
      <c r="AM3304">
        <v>46.750399999999999</v>
      </c>
      <c r="AN3304">
        <v>69.728099999999998</v>
      </c>
      <c r="AO3304">
        <v>35.7027</v>
      </c>
      <c r="AP3304">
        <v>32.275199999999998</v>
      </c>
      <c r="AQ3304">
        <v>56.578000000000003</v>
      </c>
      <c r="AR3304">
        <v>43.880099999999999</v>
      </c>
    </row>
    <row r="3305" spans="1:44" x14ac:dyDescent="0.25">
      <c r="A3305" s="1">
        <v>41367</v>
      </c>
      <c r="B3305">
        <v>79.042599999999993</v>
      </c>
      <c r="C3305">
        <v>6.3029099999999998</v>
      </c>
      <c r="D3305">
        <v>24.927900000000001</v>
      </c>
      <c r="E3305">
        <v>50.711399999999998</v>
      </c>
      <c r="F3305">
        <v>29.083400000000001</v>
      </c>
      <c r="G3305">
        <v>46.378399999999999</v>
      </c>
      <c r="H3305">
        <v>29.13</v>
      </c>
      <c r="I3305">
        <v>9.0904299999999996</v>
      </c>
      <c r="J3305">
        <v>63.266800000000003</v>
      </c>
      <c r="K3305">
        <v>62.397399999999998</v>
      </c>
      <c r="L3305">
        <v>86.255700000000004</v>
      </c>
      <c r="M3305">
        <v>15.674200000000001</v>
      </c>
      <c r="N3305">
        <v>33.104799999999997</v>
      </c>
      <c r="O3305">
        <v>29.648199999999999</v>
      </c>
      <c r="P3305">
        <v>36.177599999999998</v>
      </c>
      <c r="Q3305">
        <v>0.24299999999999999</v>
      </c>
      <c r="R3305">
        <v>66.674700000000001</v>
      </c>
      <c r="S3305">
        <v>16.7699</v>
      </c>
      <c r="T3305">
        <v>20.754200000000001</v>
      </c>
      <c r="U3305">
        <v>108.90470000000001</v>
      </c>
      <c r="V3305">
        <v>16.472300000000001</v>
      </c>
      <c r="W3305">
        <v>52.768000000000001</v>
      </c>
      <c r="X3305">
        <v>55.185699999999997</v>
      </c>
      <c r="Y3305">
        <v>158.9358</v>
      </c>
      <c r="Z3305">
        <v>15.479200000000001</v>
      </c>
      <c r="AA3305">
        <v>36.56</v>
      </c>
      <c r="AB3305">
        <v>60.829500000000003</v>
      </c>
      <c r="AC3305">
        <v>34.661700000000003</v>
      </c>
      <c r="AD3305">
        <v>37.831499999999998</v>
      </c>
      <c r="AE3305">
        <v>72.902500000000003</v>
      </c>
      <c r="AF3305">
        <v>33.393599999999999</v>
      </c>
      <c r="AG3305">
        <v>21.2486</v>
      </c>
      <c r="AH3305">
        <v>44.941800000000001</v>
      </c>
      <c r="AI3305">
        <v>21.3462</v>
      </c>
      <c r="AJ3305">
        <v>57.551000000000002</v>
      </c>
      <c r="AK3305" t="e">
        <v>#N/A</v>
      </c>
      <c r="AL3305">
        <v>62.631999999999998</v>
      </c>
      <c r="AM3305">
        <v>46.750999999999998</v>
      </c>
      <c r="AN3305">
        <v>69.950999999999993</v>
      </c>
      <c r="AO3305">
        <v>35.380200000000002</v>
      </c>
      <c r="AP3305">
        <v>31.6995</v>
      </c>
      <c r="AQ3305">
        <v>56.742899999999999</v>
      </c>
      <c r="AR3305">
        <v>43.821599999999997</v>
      </c>
    </row>
    <row r="3306" spans="1:44" x14ac:dyDescent="0.25">
      <c r="A3306" s="1">
        <v>41368</v>
      </c>
      <c r="B3306">
        <v>79.209100000000007</v>
      </c>
      <c r="C3306">
        <v>6.30016</v>
      </c>
      <c r="D3306">
        <v>25.238800000000001</v>
      </c>
      <c r="E3306">
        <v>51.126399999999997</v>
      </c>
      <c r="F3306">
        <v>28.963799999999999</v>
      </c>
      <c r="G3306">
        <v>45.920499999999997</v>
      </c>
      <c r="H3306">
        <v>29.35</v>
      </c>
      <c r="I3306">
        <v>9.1591500000000003</v>
      </c>
      <c r="J3306">
        <v>63.759</v>
      </c>
      <c r="K3306">
        <v>62.761600000000001</v>
      </c>
      <c r="L3306">
        <v>86.417500000000004</v>
      </c>
      <c r="M3306">
        <v>15.661199999999999</v>
      </c>
      <c r="N3306">
        <v>33.298000000000002</v>
      </c>
      <c r="O3306">
        <v>30.007999999999999</v>
      </c>
      <c r="P3306">
        <v>36.391399999999997</v>
      </c>
      <c r="Q3306">
        <v>0.23899999999999999</v>
      </c>
      <c r="R3306">
        <v>66.578400000000002</v>
      </c>
      <c r="S3306">
        <v>16.844999999999999</v>
      </c>
      <c r="T3306">
        <v>20.7256</v>
      </c>
      <c r="U3306">
        <v>109.0508</v>
      </c>
      <c r="V3306">
        <v>16.7636</v>
      </c>
      <c r="W3306">
        <v>53.1248</v>
      </c>
      <c r="X3306">
        <v>55.545099999999998</v>
      </c>
      <c r="Y3306">
        <v>157.9453</v>
      </c>
      <c r="Z3306">
        <v>15.561199999999999</v>
      </c>
      <c r="AA3306">
        <v>35.24</v>
      </c>
      <c r="AB3306">
        <v>61.065100000000001</v>
      </c>
      <c r="AC3306">
        <v>35.321300000000001</v>
      </c>
      <c r="AD3306">
        <v>38.0002</v>
      </c>
      <c r="AE3306">
        <v>73.9739</v>
      </c>
      <c r="AF3306">
        <v>33.327599999999997</v>
      </c>
      <c r="AG3306">
        <v>21.2578</v>
      </c>
      <c r="AH3306">
        <v>45.301299999999998</v>
      </c>
      <c r="AI3306">
        <v>21.436299999999999</v>
      </c>
      <c r="AJ3306">
        <v>57.891500000000001</v>
      </c>
      <c r="AK3306" t="e">
        <v>#N/A</v>
      </c>
      <c r="AL3306">
        <v>63.145000000000003</v>
      </c>
      <c r="AM3306">
        <v>47.092399999999998</v>
      </c>
      <c r="AN3306">
        <v>69.975399999999993</v>
      </c>
      <c r="AO3306">
        <v>35.619500000000002</v>
      </c>
      <c r="AP3306">
        <v>31.989799999999999</v>
      </c>
      <c r="AQ3306">
        <v>56.966500000000003</v>
      </c>
      <c r="AR3306">
        <v>44.085500000000003</v>
      </c>
    </row>
    <row r="3307" spans="1:44" x14ac:dyDescent="0.25">
      <c r="A3307" s="1">
        <v>41369</v>
      </c>
      <c r="B3307">
        <v>78.4084</v>
      </c>
      <c r="C3307">
        <v>6.2539899999999999</v>
      </c>
      <c r="D3307">
        <v>24.761299999999999</v>
      </c>
      <c r="E3307">
        <v>49.536299999999997</v>
      </c>
      <c r="F3307">
        <v>29.4207</v>
      </c>
      <c r="G3307">
        <v>45.011899999999997</v>
      </c>
      <c r="H3307">
        <v>28.76</v>
      </c>
      <c r="I3307">
        <v>9.1424699999999994</v>
      </c>
      <c r="J3307">
        <v>64.045100000000005</v>
      </c>
      <c r="K3307">
        <v>62.191099999999999</v>
      </c>
      <c r="L3307">
        <v>85.293999999999997</v>
      </c>
      <c r="M3307">
        <v>15.199</v>
      </c>
      <c r="N3307">
        <v>33.158900000000003</v>
      </c>
      <c r="O3307">
        <v>29.3643</v>
      </c>
      <c r="P3307">
        <v>35.779899999999998</v>
      </c>
      <c r="Q3307">
        <v>0.24399999999999999</v>
      </c>
      <c r="R3307">
        <v>65.372200000000007</v>
      </c>
      <c r="S3307">
        <v>16.529299999999999</v>
      </c>
      <c r="T3307">
        <v>20.3611</v>
      </c>
      <c r="U3307">
        <v>108.5179</v>
      </c>
      <c r="V3307">
        <v>16.369399999999999</v>
      </c>
      <c r="W3307">
        <v>52.1389</v>
      </c>
      <c r="X3307">
        <v>54.430100000000003</v>
      </c>
      <c r="Y3307">
        <v>155.10419999999999</v>
      </c>
      <c r="Z3307">
        <v>15.2676</v>
      </c>
      <c r="AA3307">
        <v>35.270000000000003</v>
      </c>
      <c r="AB3307">
        <v>60.298999999999999</v>
      </c>
      <c r="AC3307">
        <v>35.309100000000001</v>
      </c>
      <c r="AD3307">
        <v>37.187600000000003</v>
      </c>
      <c r="AE3307">
        <v>73.828900000000004</v>
      </c>
      <c r="AF3307">
        <v>32.919199999999996</v>
      </c>
      <c r="AG3307">
        <v>21.124400000000001</v>
      </c>
      <c r="AH3307">
        <v>44.584400000000002</v>
      </c>
      <c r="AI3307">
        <v>21.184000000000001</v>
      </c>
      <c r="AJ3307">
        <v>57.247500000000002</v>
      </c>
      <c r="AK3307" t="e">
        <v>#N/A</v>
      </c>
      <c r="AL3307">
        <v>62.5822</v>
      </c>
      <c r="AM3307">
        <v>46.630200000000002</v>
      </c>
      <c r="AN3307">
        <v>68.9559</v>
      </c>
      <c r="AO3307">
        <v>35.458799999999997</v>
      </c>
      <c r="AP3307">
        <v>31.484000000000002</v>
      </c>
      <c r="AQ3307">
        <v>56.523000000000003</v>
      </c>
      <c r="AR3307">
        <v>43.739699999999999</v>
      </c>
    </row>
    <row r="3308" spans="1:44" x14ac:dyDescent="0.25">
      <c r="A3308" s="1">
        <v>41372</v>
      </c>
      <c r="B3308">
        <v>77.910600000000002</v>
      </c>
      <c r="C3308">
        <v>6.3103800000000003</v>
      </c>
      <c r="D3308">
        <v>24.865500000000001</v>
      </c>
      <c r="E3308">
        <v>49.462000000000003</v>
      </c>
      <c r="F3308">
        <v>30.211500000000001</v>
      </c>
      <c r="G3308">
        <v>45.057099999999998</v>
      </c>
      <c r="H3308">
        <v>29</v>
      </c>
      <c r="I3308">
        <v>9.2576000000000001</v>
      </c>
      <c r="J3308">
        <v>64.084999999999994</v>
      </c>
      <c r="K3308">
        <v>61.499600000000001</v>
      </c>
      <c r="L3308">
        <v>84.985799999999998</v>
      </c>
      <c r="M3308">
        <v>15.077400000000001</v>
      </c>
      <c r="N3308">
        <v>33.379199999999997</v>
      </c>
      <c r="O3308">
        <v>29.7104</v>
      </c>
      <c r="P3308">
        <v>35.643300000000004</v>
      </c>
      <c r="Q3308">
        <v>0.23100000000000001</v>
      </c>
      <c r="R3308">
        <v>64.636099999999999</v>
      </c>
      <c r="S3308">
        <v>16.597799999999999</v>
      </c>
      <c r="T3308">
        <v>20.289100000000001</v>
      </c>
      <c r="U3308">
        <v>107.9421</v>
      </c>
      <c r="V3308">
        <v>16.240500000000001</v>
      </c>
      <c r="W3308">
        <v>52.688000000000002</v>
      </c>
      <c r="X3308">
        <v>54.522500000000001</v>
      </c>
      <c r="Y3308">
        <v>154.09710000000001</v>
      </c>
      <c r="Z3308">
        <v>15.2836</v>
      </c>
      <c r="AA3308">
        <v>35.590000000000003</v>
      </c>
      <c r="AB3308">
        <v>59.071199999999997</v>
      </c>
      <c r="AC3308">
        <v>35.585700000000003</v>
      </c>
      <c r="AD3308">
        <v>37.3155</v>
      </c>
      <c r="AE3308">
        <v>73.207400000000007</v>
      </c>
      <c r="AF3308">
        <v>32.980600000000003</v>
      </c>
      <c r="AG3308">
        <v>20.915900000000001</v>
      </c>
      <c r="AH3308">
        <v>44.8399</v>
      </c>
      <c r="AI3308">
        <v>21.059000000000001</v>
      </c>
      <c r="AJ3308">
        <v>57.307600000000001</v>
      </c>
      <c r="AK3308" t="e">
        <v>#N/A</v>
      </c>
      <c r="AL3308">
        <v>62.438400000000001</v>
      </c>
      <c r="AM3308">
        <v>46.205500000000001</v>
      </c>
      <c r="AN3308">
        <v>69.280600000000007</v>
      </c>
      <c r="AO3308">
        <v>35.151200000000003</v>
      </c>
      <c r="AP3308">
        <v>31.507100000000001</v>
      </c>
      <c r="AQ3308">
        <v>56.731699999999996</v>
      </c>
      <c r="AR3308">
        <v>44.3033</v>
      </c>
    </row>
    <row r="3309" spans="1:44" x14ac:dyDescent="0.25">
      <c r="A3309" s="1">
        <v>41373</v>
      </c>
      <c r="B3309">
        <v>77.956199999999995</v>
      </c>
      <c r="C3309">
        <v>6.3284599999999998</v>
      </c>
      <c r="D3309">
        <v>25.0306</v>
      </c>
      <c r="E3309">
        <v>49.111400000000003</v>
      </c>
      <c r="F3309">
        <v>29.9679</v>
      </c>
      <c r="G3309">
        <v>45.079599999999999</v>
      </c>
      <c r="H3309">
        <v>28.89</v>
      </c>
      <c r="I3309">
        <v>9.2758699999999994</v>
      </c>
      <c r="J3309">
        <v>64.340800000000002</v>
      </c>
      <c r="K3309">
        <v>62.710999999999999</v>
      </c>
      <c r="L3309">
        <v>85.472999999999999</v>
      </c>
      <c r="M3309">
        <v>15.3506</v>
      </c>
      <c r="N3309">
        <v>33.611199999999997</v>
      </c>
      <c r="O3309">
        <v>29.606200000000001</v>
      </c>
      <c r="P3309">
        <v>35.910400000000003</v>
      </c>
      <c r="Q3309">
        <v>0.21099999999999999</v>
      </c>
      <c r="R3309">
        <v>64.708600000000004</v>
      </c>
      <c r="S3309">
        <v>16.540299999999998</v>
      </c>
      <c r="T3309">
        <v>20.218599999999999</v>
      </c>
      <c r="U3309">
        <v>109.84059999999999</v>
      </c>
      <c r="V3309">
        <v>16.426400000000001</v>
      </c>
      <c r="W3309">
        <v>52.612000000000002</v>
      </c>
      <c r="X3309">
        <v>54.444000000000003</v>
      </c>
      <c r="Y3309">
        <v>153.8742</v>
      </c>
      <c r="Z3309">
        <v>15.741300000000001</v>
      </c>
      <c r="AA3309">
        <v>35.75</v>
      </c>
      <c r="AB3309">
        <v>59.534100000000002</v>
      </c>
      <c r="AC3309">
        <v>35.634399999999999</v>
      </c>
      <c r="AD3309">
        <v>36.524900000000002</v>
      </c>
      <c r="AE3309">
        <v>73.025199999999998</v>
      </c>
      <c r="AF3309">
        <v>32.959400000000002</v>
      </c>
      <c r="AG3309">
        <v>21.6448</v>
      </c>
      <c r="AH3309">
        <v>44.969099999999997</v>
      </c>
      <c r="AI3309">
        <v>21.0352</v>
      </c>
      <c r="AJ3309">
        <v>56.8551</v>
      </c>
      <c r="AK3309" t="e">
        <v>#N/A</v>
      </c>
      <c r="AL3309">
        <v>62.754399999999997</v>
      </c>
      <c r="AM3309">
        <v>46.353999999999999</v>
      </c>
      <c r="AN3309">
        <v>69.736599999999996</v>
      </c>
      <c r="AO3309">
        <v>35.055799999999998</v>
      </c>
      <c r="AP3309">
        <v>31.167000000000002</v>
      </c>
      <c r="AQ3309">
        <v>57.377499999999998</v>
      </c>
      <c r="AR3309">
        <v>44.508800000000001</v>
      </c>
    </row>
    <row r="3310" spans="1:44" x14ac:dyDescent="0.25">
      <c r="A3310" s="1">
        <v>41374</v>
      </c>
      <c r="B3310">
        <v>78.957999999999998</v>
      </c>
      <c r="C3310">
        <v>6.2423999999999999</v>
      </c>
      <c r="D3310">
        <v>25.069099999999999</v>
      </c>
      <c r="E3310">
        <v>49.073799999999999</v>
      </c>
      <c r="F3310">
        <v>30.216699999999999</v>
      </c>
      <c r="G3310">
        <v>45.837499999999999</v>
      </c>
      <c r="H3310">
        <v>29.2</v>
      </c>
      <c r="I3310">
        <v>9.2847500000000007</v>
      </c>
      <c r="J3310">
        <v>64.680800000000005</v>
      </c>
      <c r="K3310">
        <v>62.948700000000002</v>
      </c>
      <c r="L3310">
        <v>85.890500000000003</v>
      </c>
      <c r="M3310">
        <v>15.661300000000001</v>
      </c>
      <c r="N3310">
        <v>34.362299999999998</v>
      </c>
      <c r="O3310">
        <v>29.763100000000001</v>
      </c>
      <c r="P3310">
        <v>36.154899999999998</v>
      </c>
      <c r="Q3310">
        <v>0.23899999999999999</v>
      </c>
      <c r="R3310">
        <v>64.444800000000001</v>
      </c>
      <c r="S3310">
        <v>16.853899999999999</v>
      </c>
      <c r="T3310">
        <v>20.7623</v>
      </c>
      <c r="U3310">
        <v>111.6507</v>
      </c>
      <c r="V3310">
        <v>16.4497</v>
      </c>
      <c r="W3310">
        <v>52.809800000000003</v>
      </c>
      <c r="X3310">
        <v>54.894500000000001</v>
      </c>
      <c r="Y3310">
        <v>155.31870000000001</v>
      </c>
      <c r="Z3310">
        <v>16.053799999999999</v>
      </c>
      <c r="AA3310">
        <v>35.35</v>
      </c>
      <c r="AB3310">
        <v>59.630200000000002</v>
      </c>
      <c r="AC3310">
        <v>35.880899999999997</v>
      </c>
      <c r="AD3310">
        <v>36.8703</v>
      </c>
      <c r="AE3310">
        <v>73.099800000000002</v>
      </c>
      <c r="AF3310">
        <v>33.846600000000002</v>
      </c>
      <c r="AG3310">
        <v>22.045500000000001</v>
      </c>
      <c r="AH3310">
        <v>45.087699999999998</v>
      </c>
      <c r="AI3310">
        <v>21.544499999999999</v>
      </c>
      <c r="AJ3310">
        <v>57.357399999999998</v>
      </c>
      <c r="AK3310" t="e">
        <v>#N/A</v>
      </c>
      <c r="AL3310">
        <v>62.1965</v>
      </c>
      <c r="AM3310">
        <v>46.369399999999999</v>
      </c>
      <c r="AN3310">
        <v>70.028599999999997</v>
      </c>
      <c r="AO3310">
        <v>35.2864</v>
      </c>
      <c r="AP3310">
        <v>31.487400000000001</v>
      </c>
      <c r="AQ3310">
        <v>56.700099999999999</v>
      </c>
      <c r="AR3310">
        <v>45.072200000000002</v>
      </c>
    </row>
    <row r="3311" spans="1:44" x14ac:dyDescent="0.25">
      <c r="A3311" s="1">
        <v>41375</v>
      </c>
      <c r="B3311">
        <v>79.168899999999994</v>
      </c>
      <c r="C3311">
        <v>6.23041</v>
      </c>
      <c r="D3311">
        <v>24.978100000000001</v>
      </c>
      <c r="E3311">
        <v>49.204799999999999</v>
      </c>
      <c r="F3311">
        <v>30.3963</v>
      </c>
      <c r="G3311">
        <v>45.579500000000003</v>
      </c>
      <c r="H3311">
        <v>29.52</v>
      </c>
      <c r="I3311">
        <v>9.2124699999999997</v>
      </c>
      <c r="J3311">
        <v>64.921400000000006</v>
      </c>
      <c r="K3311">
        <v>62.159300000000002</v>
      </c>
      <c r="L3311">
        <v>86.612399999999994</v>
      </c>
      <c r="M3311">
        <v>15.778499999999999</v>
      </c>
      <c r="N3311">
        <v>34.108600000000003</v>
      </c>
      <c r="O3311">
        <v>29.796600000000002</v>
      </c>
      <c r="P3311">
        <v>36.469900000000003</v>
      </c>
      <c r="Q3311">
        <v>0.22800000000000001</v>
      </c>
      <c r="R3311">
        <v>64.521900000000002</v>
      </c>
      <c r="S3311">
        <v>16.8186</v>
      </c>
      <c r="T3311">
        <v>21.695499999999999</v>
      </c>
      <c r="U3311">
        <v>111.07550000000001</v>
      </c>
      <c r="V3311">
        <v>15.3056</v>
      </c>
      <c r="W3311">
        <v>52.794400000000003</v>
      </c>
      <c r="X3311">
        <v>54.969799999999999</v>
      </c>
      <c r="Y3311">
        <v>155.52719999999999</v>
      </c>
      <c r="Z3311">
        <v>15.7006</v>
      </c>
      <c r="AA3311">
        <v>36.5</v>
      </c>
      <c r="AB3311">
        <v>59.697699999999998</v>
      </c>
      <c r="AC3311">
        <v>35.856099999999998</v>
      </c>
      <c r="AD3311">
        <v>36.5197</v>
      </c>
      <c r="AE3311">
        <v>73.253399999999999</v>
      </c>
      <c r="AF3311">
        <v>33.984699999999997</v>
      </c>
      <c r="AG3311">
        <v>21.013300000000001</v>
      </c>
      <c r="AH3311">
        <v>45.563600000000001</v>
      </c>
      <c r="AI3311">
        <v>22.014700000000001</v>
      </c>
      <c r="AJ3311">
        <v>57.523499999999999</v>
      </c>
      <c r="AK3311" t="e">
        <v>#N/A</v>
      </c>
      <c r="AL3311">
        <v>62.9544</v>
      </c>
      <c r="AM3311">
        <v>46.615900000000003</v>
      </c>
      <c r="AN3311">
        <v>70.322100000000006</v>
      </c>
      <c r="AO3311">
        <v>35.656399999999998</v>
      </c>
      <c r="AP3311">
        <v>31.526700000000002</v>
      </c>
      <c r="AQ3311">
        <v>56.7911</v>
      </c>
      <c r="AR3311">
        <v>45.2879</v>
      </c>
    </row>
    <row r="3312" spans="1:44" x14ac:dyDescent="0.25">
      <c r="A3312" s="1">
        <v>41376</v>
      </c>
      <c r="B3312">
        <v>79.156300000000002</v>
      </c>
      <c r="C3312">
        <v>6.1871900000000002</v>
      </c>
      <c r="D3312">
        <v>25.310600000000001</v>
      </c>
      <c r="E3312">
        <v>49.412300000000002</v>
      </c>
      <c r="F3312">
        <v>30.318100000000001</v>
      </c>
      <c r="G3312">
        <v>45.335599999999999</v>
      </c>
      <c r="H3312">
        <v>29.5</v>
      </c>
      <c r="I3312">
        <v>9.2067499999999995</v>
      </c>
      <c r="J3312">
        <v>65.52</v>
      </c>
      <c r="K3312">
        <v>62.0045</v>
      </c>
      <c r="L3312">
        <v>86.330100000000002</v>
      </c>
      <c r="M3312">
        <v>15.753399999999999</v>
      </c>
      <c r="N3312">
        <v>34.153700000000001</v>
      </c>
      <c r="O3312">
        <v>29.847799999999999</v>
      </c>
      <c r="P3312">
        <v>36.307400000000001</v>
      </c>
      <c r="Q3312">
        <v>0.224</v>
      </c>
      <c r="R3312">
        <v>64.816599999999994</v>
      </c>
      <c r="S3312">
        <v>16.811800000000002</v>
      </c>
      <c r="T3312">
        <v>21.7334</v>
      </c>
      <c r="U3312">
        <v>111.68689999999999</v>
      </c>
      <c r="V3312">
        <v>15.4434</v>
      </c>
      <c r="W3312">
        <v>54.334800000000001</v>
      </c>
      <c r="X3312">
        <v>54.9191</v>
      </c>
      <c r="Y3312">
        <v>155.2679</v>
      </c>
      <c r="Z3312">
        <v>15.672700000000001</v>
      </c>
      <c r="AA3312">
        <v>35.92</v>
      </c>
      <c r="AB3312">
        <v>60.310299999999998</v>
      </c>
      <c r="AC3312">
        <v>35.820900000000002</v>
      </c>
      <c r="AD3312">
        <v>37.4773</v>
      </c>
      <c r="AE3312">
        <v>74.784499999999994</v>
      </c>
      <c r="AF3312">
        <v>34.086799999999997</v>
      </c>
      <c r="AG3312">
        <v>21.0153</v>
      </c>
      <c r="AH3312">
        <v>45.422600000000003</v>
      </c>
      <c r="AI3312">
        <v>22.142099999999999</v>
      </c>
      <c r="AJ3312">
        <v>58.116399999999999</v>
      </c>
      <c r="AK3312" t="e">
        <v>#N/A</v>
      </c>
      <c r="AL3312">
        <v>63.424700000000001</v>
      </c>
      <c r="AM3312">
        <v>46.948300000000003</v>
      </c>
      <c r="AN3312">
        <v>70.587199999999996</v>
      </c>
      <c r="AO3312">
        <v>36.087800000000001</v>
      </c>
      <c r="AP3312">
        <v>31.335000000000001</v>
      </c>
      <c r="AQ3312">
        <v>57.647599999999997</v>
      </c>
      <c r="AR3312">
        <v>45.520499999999998</v>
      </c>
    </row>
    <row r="3313" spans="1:44" x14ac:dyDescent="0.25">
      <c r="A3313" s="1">
        <v>41379</v>
      </c>
      <c r="B3313">
        <v>77.572500000000005</v>
      </c>
      <c r="C3313">
        <v>6.03078</v>
      </c>
      <c r="D3313">
        <v>24.456800000000001</v>
      </c>
      <c r="E3313">
        <v>48.116799999999998</v>
      </c>
      <c r="F3313">
        <v>29.159700000000001</v>
      </c>
      <c r="G3313">
        <v>44.187899999999999</v>
      </c>
      <c r="H3313">
        <v>29.34</v>
      </c>
      <c r="I3313">
        <v>9.0429399999999998</v>
      </c>
      <c r="J3313">
        <v>63.823</v>
      </c>
      <c r="K3313">
        <v>59.844799999999999</v>
      </c>
      <c r="L3313">
        <v>84.041600000000003</v>
      </c>
      <c r="M3313">
        <v>15.360900000000001</v>
      </c>
      <c r="N3313">
        <v>34.230600000000003</v>
      </c>
      <c r="O3313">
        <v>29.0639</v>
      </c>
      <c r="P3313">
        <v>35.470599999999997</v>
      </c>
      <c r="Q3313">
        <v>0.23899999999999999</v>
      </c>
      <c r="R3313">
        <v>63.052300000000002</v>
      </c>
      <c r="S3313">
        <v>16.309699999999999</v>
      </c>
      <c r="T3313">
        <v>21.165500000000002</v>
      </c>
      <c r="U3313">
        <v>109.45140000000001</v>
      </c>
      <c r="V3313">
        <v>15.3058</v>
      </c>
      <c r="W3313">
        <v>53.411700000000003</v>
      </c>
      <c r="X3313">
        <v>53.284500000000001</v>
      </c>
      <c r="Y3313">
        <v>153.3699</v>
      </c>
      <c r="Z3313">
        <v>15.4251</v>
      </c>
      <c r="AA3313">
        <v>36.01</v>
      </c>
      <c r="AB3313">
        <v>59.427500000000002</v>
      </c>
      <c r="AC3313">
        <v>34.953899999999997</v>
      </c>
      <c r="AD3313">
        <v>36.424700000000001</v>
      </c>
      <c r="AE3313">
        <v>73.840800000000002</v>
      </c>
      <c r="AF3313">
        <v>33.679099999999998</v>
      </c>
      <c r="AG3313">
        <v>20.866800000000001</v>
      </c>
      <c r="AH3313">
        <v>44.641199999999998</v>
      </c>
      <c r="AI3313">
        <v>21.9345</v>
      </c>
      <c r="AJ3313">
        <v>57.770299999999999</v>
      </c>
      <c r="AK3313" t="e">
        <v>#N/A</v>
      </c>
      <c r="AL3313">
        <v>62.146799999999999</v>
      </c>
      <c r="AM3313">
        <v>45.933700000000002</v>
      </c>
      <c r="AN3313">
        <v>68.833500000000001</v>
      </c>
      <c r="AO3313">
        <v>35.851999999999997</v>
      </c>
      <c r="AP3313">
        <v>30.605399999999999</v>
      </c>
      <c r="AQ3313">
        <v>57.571100000000001</v>
      </c>
      <c r="AR3313">
        <v>44.579300000000003</v>
      </c>
    </row>
    <row r="3314" spans="1:44" x14ac:dyDescent="0.25">
      <c r="A3314" s="1">
        <v>41380</v>
      </c>
      <c r="B3314">
        <v>77.573999999999998</v>
      </c>
      <c r="C3314">
        <v>6.0461099999999997</v>
      </c>
      <c r="D3314">
        <v>24.8048</v>
      </c>
      <c r="E3314">
        <v>48.307299999999998</v>
      </c>
      <c r="F3314">
        <v>29.689599999999999</v>
      </c>
      <c r="G3314">
        <v>44.696399999999997</v>
      </c>
      <c r="H3314">
        <v>28.9</v>
      </c>
      <c r="I3314">
        <v>9.2354800000000008</v>
      </c>
      <c r="J3314">
        <v>63.670200000000001</v>
      </c>
      <c r="K3314">
        <v>59.872500000000002</v>
      </c>
      <c r="L3314">
        <v>83.727199999999996</v>
      </c>
      <c r="M3314">
        <v>15.3847</v>
      </c>
      <c r="N3314">
        <v>35.466000000000001</v>
      </c>
      <c r="O3314">
        <v>30.604600000000001</v>
      </c>
      <c r="P3314">
        <v>35.935099999999998</v>
      </c>
      <c r="Q3314">
        <v>0.252</v>
      </c>
      <c r="R3314">
        <v>62.727699999999999</v>
      </c>
      <c r="S3314">
        <v>16.456700000000001</v>
      </c>
      <c r="T3314">
        <v>21.496600000000001</v>
      </c>
      <c r="U3314">
        <v>107.294</v>
      </c>
      <c r="V3314">
        <v>15.4483</v>
      </c>
      <c r="W3314">
        <v>53.165100000000002</v>
      </c>
      <c r="X3314">
        <v>53.810200000000002</v>
      </c>
      <c r="Y3314">
        <v>154.81</v>
      </c>
      <c r="Z3314">
        <v>15.753299999999999</v>
      </c>
      <c r="AA3314">
        <v>33.97</v>
      </c>
      <c r="AB3314">
        <v>60.463900000000002</v>
      </c>
      <c r="AC3314">
        <v>35.232999999999997</v>
      </c>
      <c r="AD3314">
        <v>36.842500000000001</v>
      </c>
      <c r="AE3314">
        <v>73.814800000000005</v>
      </c>
      <c r="AF3314">
        <v>33.7789</v>
      </c>
      <c r="AG3314">
        <v>21.0227</v>
      </c>
      <c r="AH3314">
        <v>45.096600000000002</v>
      </c>
      <c r="AI3314">
        <v>22.191700000000001</v>
      </c>
      <c r="AJ3314">
        <v>57.768300000000004</v>
      </c>
      <c r="AK3314" t="e">
        <v>#N/A</v>
      </c>
      <c r="AL3314">
        <v>63.264699999999998</v>
      </c>
      <c r="AM3314">
        <v>46.506300000000003</v>
      </c>
      <c r="AN3314">
        <v>69.307900000000004</v>
      </c>
      <c r="AO3314">
        <v>35.594000000000001</v>
      </c>
      <c r="AP3314">
        <v>30.9558</v>
      </c>
      <c r="AQ3314">
        <v>57.397100000000002</v>
      </c>
      <c r="AR3314">
        <v>45.402900000000002</v>
      </c>
    </row>
    <row r="3315" spans="1:44" x14ac:dyDescent="0.25">
      <c r="A3315" s="1">
        <v>41381</v>
      </c>
      <c r="B3315">
        <v>77.084299999999999</v>
      </c>
      <c r="C3315">
        <v>5.9563199999999998</v>
      </c>
      <c r="D3315">
        <v>24.587599999999998</v>
      </c>
      <c r="E3315">
        <v>47.963299999999997</v>
      </c>
      <c r="F3315">
        <v>28.961099999999998</v>
      </c>
      <c r="G3315">
        <v>42.238500000000002</v>
      </c>
      <c r="H3315">
        <v>28.99</v>
      </c>
      <c r="I3315">
        <v>8.7993400000000008</v>
      </c>
      <c r="J3315">
        <v>63.523699999999998</v>
      </c>
      <c r="K3315">
        <v>59.046300000000002</v>
      </c>
      <c r="L3315">
        <v>82.152900000000002</v>
      </c>
      <c r="M3315">
        <v>14.9994</v>
      </c>
      <c r="N3315">
        <v>34.7667</v>
      </c>
      <c r="O3315">
        <v>30.7346</v>
      </c>
      <c r="P3315">
        <v>35.609000000000002</v>
      </c>
      <c r="Q3315">
        <v>0.24299999999999999</v>
      </c>
      <c r="R3315">
        <v>62.305900000000001</v>
      </c>
      <c r="S3315">
        <v>16.214500000000001</v>
      </c>
      <c r="T3315">
        <v>21.3508</v>
      </c>
      <c r="U3315">
        <v>104.688</v>
      </c>
      <c r="V3315">
        <v>15.055300000000001</v>
      </c>
      <c r="W3315">
        <v>53.4146</v>
      </c>
      <c r="X3315">
        <v>52.861600000000003</v>
      </c>
      <c r="Y3315">
        <v>153.10849999999999</v>
      </c>
      <c r="Z3315">
        <v>15.764099999999999</v>
      </c>
      <c r="AA3315">
        <v>34.43</v>
      </c>
      <c r="AB3315">
        <v>60.797199999999997</v>
      </c>
      <c r="AC3315">
        <v>33.997799999999998</v>
      </c>
      <c r="AD3315">
        <v>36.076900000000002</v>
      </c>
      <c r="AE3315">
        <v>73.592399999999998</v>
      </c>
      <c r="AF3315">
        <v>33.707099999999997</v>
      </c>
      <c r="AG3315">
        <v>20.9175</v>
      </c>
      <c r="AH3315">
        <v>45.394799999999996</v>
      </c>
      <c r="AI3315">
        <v>22.141400000000001</v>
      </c>
      <c r="AJ3315">
        <v>57.025199999999998</v>
      </c>
      <c r="AK3315" t="e">
        <v>#N/A</v>
      </c>
      <c r="AL3315">
        <v>62.1828</v>
      </c>
      <c r="AM3315">
        <v>46.036099999999998</v>
      </c>
      <c r="AN3315">
        <v>68.090500000000006</v>
      </c>
      <c r="AO3315">
        <v>34.945099999999996</v>
      </c>
      <c r="AP3315">
        <v>30.489699999999999</v>
      </c>
      <c r="AQ3315">
        <v>57.273000000000003</v>
      </c>
      <c r="AR3315">
        <v>45.2273</v>
      </c>
    </row>
    <row r="3316" spans="1:44" x14ac:dyDescent="0.25">
      <c r="A3316" s="1">
        <v>41382</v>
      </c>
      <c r="B3316">
        <v>77.212900000000005</v>
      </c>
      <c r="C3316">
        <v>6.04739</v>
      </c>
      <c r="D3316">
        <v>24.456800000000001</v>
      </c>
      <c r="E3316">
        <v>49.153099999999995</v>
      </c>
      <c r="F3316">
        <v>28.981300000000001</v>
      </c>
      <c r="G3316">
        <v>41.375900000000001</v>
      </c>
      <c r="H3316">
        <v>28.9</v>
      </c>
      <c r="I3316">
        <v>8.7889750000000006</v>
      </c>
      <c r="J3316">
        <v>64.023349999999994</v>
      </c>
      <c r="K3316">
        <v>58.8431</v>
      </c>
      <c r="L3316">
        <v>82.587199999999996</v>
      </c>
      <c r="M3316">
        <v>15.0594</v>
      </c>
      <c r="N3316">
        <v>34.493400000000001</v>
      </c>
      <c r="O3316">
        <v>30.790750000000003</v>
      </c>
      <c r="P3316">
        <v>35.64255</v>
      </c>
      <c r="Q3316">
        <v>0.252</v>
      </c>
      <c r="R3316">
        <v>63.124299999999998</v>
      </c>
      <c r="S3316">
        <v>15.863</v>
      </c>
      <c r="T3316">
        <v>21.275300000000001</v>
      </c>
      <c r="U3316">
        <v>104.0432</v>
      </c>
      <c r="V3316">
        <v>14.7195</v>
      </c>
      <c r="W3316">
        <v>53.522199999999998</v>
      </c>
      <c r="X3316">
        <v>53.732700000000001</v>
      </c>
      <c r="Y3316">
        <v>146.00069999999999</v>
      </c>
      <c r="Z3316">
        <v>16.0899</v>
      </c>
      <c r="AA3316">
        <v>34.99</v>
      </c>
      <c r="AB3316">
        <v>61.04365</v>
      </c>
      <c r="AC3316">
        <v>34.106999999999999</v>
      </c>
      <c r="AD3316">
        <v>36.071599999999997</v>
      </c>
      <c r="AE3316">
        <v>73.611199999999997</v>
      </c>
      <c r="AF3316">
        <v>33.951849999999993</v>
      </c>
      <c r="AG3316">
        <v>21.026700000000002</v>
      </c>
      <c r="AH3316">
        <v>45.146900000000002</v>
      </c>
      <c r="AI3316">
        <v>22.0962</v>
      </c>
      <c r="AJ3316">
        <v>57.995100000000001</v>
      </c>
      <c r="AK3316" t="e">
        <v>#N/A</v>
      </c>
      <c r="AL3316">
        <v>61.869599999999998</v>
      </c>
      <c r="AM3316">
        <v>44.487900000000003</v>
      </c>
      <c r="AN3316">
        <v>68.262650000000008</v>
      </c>
      <c r="AO3316">
        <v>35.920549999999999</v>
      </c>
      <c r="AP3316">
        <v>30.668700000000001</v>
      </c>
      <c r="AQ3316">
        <v>57.22325</v>
      </c>
      <c r="AR3316">
        <v>45.123699999999999</v>
      </c>
    </row>
    <row r="3317" spans="1:44" x14ac:dyDescent="0.25">
      <c r="A3317" s="1">
        <v>41383</v>
      </c>
      <c r="B3317">
        <v>77.334900000000005</v>
      </c>
      <c r="C3317">
        <v>6.0525900000000004</v>
      </c>
      <c r="D3317">
        <v>24.564699999999998</v>
      </c>
      <c r="E3317">
        <v>50.3429</v>
      </c>
      <c r="F3317">
        <v>29.232600000000001</v>
      </c>
      <c r="G3317">
        <v>40.9955</v>
      </c>
      <c r="H3317">
        <v>29.08</v>
      </c>
      <c r="I3317">
        <v>8.7786100000000005</v>
      </c>
      <c r="J3317">
        <v>64.522999999999996</v>
      </c>
      <c r="K3317">
        <v>58.639899999999997</v>
      </c>
      <c r="L3317">
        <v>83.021500000000003</v>
      </c>
      <c r="M3317">
        <v>14.8917</v>
      </c>
      <c r="N3317">
        <v>34.263599999999997</v>
      </c>
      <c r="O3317">
        <v>30.846900000000002</v>
      </c>
      <c r="P3317">
        <v>35.676099999999998</v>
      </c>
      <c r="Q3317">
        <v>0.23799999999999999</v>
      </c>
      <c r="R3317">
        <v>63.389099999999999</v>
      </c>
      <c r="S3317">
        <v>15.5115</v>
      </c>
      <c r="T3317">
        <v>21.285900000000002</v>
      </c>
      <c r="U3317">
        <v>103.3984</v>
      </c>
      <c r="V3317">
        <v>14.383699999999999</v>
      </c>
      <c r="W3317">
        <v>54.353000000000002</v>
      </c>
      <c r="X3317">
        <v>54.6038</v>
      </c>
      <c r="Y3317">
        <v>138.8929</v>
      </c>
      <c r="Z3317">
        <v>16.1479</v>
      </c>
      <c r="AA3317">
        <v>33.6</v>
      </c>
      <c r="AB3317">
        <v>61.290100000000002</v>
      </c>
      <c r="AC3317">
        <v>34.354100000000003</v>
      </c>
      <c r="AD3317">
        <v>36.065300000000001</v>
      </c>
      <c r="AE3317">
        <v>71.788600000000002</v>
      </c>
      <c r="AF3317">
        <v>34.196599999999997</v>
      </c>
      <c r="AG3317">
        <v>21.622699999999998</v>
      </c>
      <c r="AH3317">
        <v>45.458100000000002</v>
      </c>
      <c r="AI3317">
        <v>22.315999999999999</v>
      </c>
      <c r="AJ3317">
        <v>58.812199999999997</v>
      </c>
      <c r="AK3317" t="e">
        <v>#N/A</v>
      </c>
      <c r="AL3317">
        <v>62.058900000000001</v>
      </c>
      <c r="AM3317">
        <v>44.509799999999998</v>
      </c>
      <c r="AN3317">
        <v>68.434799999999996</v>
      </c>
      <c r="AO3317">
        <v>36.896000000000001</v>
      </c>
      <c r="AP3317">
        <v>30.8477</v>
      </c>
      <c r="AQ3317">
        <v>57.173499999999997</v>
      </c>
      <c r="AR3317">
        <v>46.057400000000001</v>
      </c>
    </row>
    <row r="3318" spans="1:44" x14ac:dyDescent="0.25">
      <c r="A3318" s="1">
        <v>41386</v>
      </c>
      <c r="B3318">
        <v>77.863699999999994</v>
      </c>
      <c r="C3318">
        <v>6.11144</v>
      </c>
      <c r="D3318">
        <v>24.895199999999999</v>
      </c>
      <c r="E3318">
        <v>50.207299999999996</v>
      </c>
      <c r="F3318">
        <v>29.203299999999999</v>
      </c>
      <c r="G3318">
        <v>42.1004</v>
      </c>
      <c r="H3318">
        <v>29.53</v>
      </c>
      <c r="I3318">
        <v>8.8765599999999996</v>
      </c>
      <c r="J3318">
        <v>64.156400000000005</v>
      </c>
      <c r="K3318">
        <v>60.662999999999997</v>
      </c>
      <c r="L3318">
        <v>84.000900000000001</v>
      </c>
      <c r="M3318">
        <v>15.075900000000001</v>
      </c>
      <c r="N3318">
        <v>34.560400000000001</v>
      </c>
      <c r="O3318">
        <v>31.075199999999999</v>
      </c>
      <c r="P3318">
        <v>36.779600000000002</v>
      </c>
      <c r="Q3318">
        <v>0.22700000000000001</v>
      </c>
      <c r="R3318">
        <v>64.234899999999996</v>
      </c>
      <c r="S3318">
        <v>15.317299999999999</v>
      </c>
      <c r="T3318">
        <v>21.486699999999999</v>
      </c>
      <c r="U3318">
        <v>104.617</v>
      </c>
      <c r="V3318">
        <v>14.617800000000001</v>
      </c>
      <c r="W3318">
        <v>54.5747</v>
      </c>
      <c r="X3318">
        <v>55.234099999999998</v>
      </c>
      <c r="Y3318">
        <v>138.12819999999999</v>
      </c>
      <c r="Z3318">
        <v>16.562999999999999</v>
      </c>
      <c r="AA3318">
        <v>34.130000000000003</v>
      </c>
      <c r="AB3318">
        <v>61.904899999999998</v>
      </c>
      <c r="AC3318">
        <v>34.647399999999998</v>
      </c>
      <c r="AD3318">
        <v>36.49</v>
      </c>
      <c r="AE3318">
        <v>71.784499999999994</v>
      </c>
      <c r="AF3318">
        <v>34.712699999999998</v>
      </c>
      <c r="AG3318">
        <v>22.5304</v>
      </c>
      <c r="AH3318">
        <v>46.060400000000001</v>
      </c>
      <c r="AI3318">
        <v>22.355499999999999</v>
      </c>
      <c r="AJ3318">
        <v>59.142299999999999</v>
      </c>
      <c r="AK3318" t="e">
        <v>#N/A</v>
      </c>
      <c r="AL3318">
        <v>62.260899999999999</v>
      </c>
      <c r="AM3318">
        <v>44.164700000000003</v>
      </c>
      <c r="AN3318">
        <v>69.147099999999995</v>
      </c>
      <c r="AO3318">
        <v>37.074100000000001</v>
      </c>
      <c r="AP3318">
        <v>30.950900000000001</v>
      </c>
      <c r="AQ3318">
        <v>57.280500000000004</v>
      </c>
      <c r="AR3318">
        <v>46.671599999999998</v>
      </c>
    </row>
    <row r="3319" spans="1:44" x14ac:dyDescent="0.25">
      <c r="A3319" s="1">
        <v>41387</v>
      </c>
      <c r="B3319">
        <v>79.319900000000004</v>
      </c>
      <c r="C3319">
        <v>6.1411100000000003</v>
      </c>
      <c r="D3319">
        <v>25.162299999999998</v>
      </c>
      <c r="E3319">
        <v>50.9861</v>
      </c>
      <c r="F3319">
        <v>30.834800000000001</v>
      </c>
      <c r="G3319">
        <v>43.043399999999998</v>
      </c>
      <c r="H3319">
        <v>29.68</v>
      </c>
      <c r="I3319">
        <v>9.1747599999999991</v>
      </c>
      <c r="J3319">
        <v>65.306899999999999</v>
      </c>
      <c r="K3319">
        <v>61.905700000000003</v>
      </c>
      <c r="L3319">
        <v>84.962999999999994</v>
      </c>
      <c r="M3319">
        <v>15.365600000000001</v>
      </c>
      <c r="N3319">
        <v>35.691899999999997</v>
      </c>
      <c r="O3319">
        <v>31.172899999999998</v>
      </c>
      <c r="P3319">
        <v>38.450400000000002</v>
      </c>
      <c r="Q3319">
        <v>0.23899999999999999</v>
      </c>
      <c r="R3319">
        <v>65.352900000000005</v>
      </c>
      <c r="S3319">
        <v>15.480700000000001</v>
      </c>
      <c r="T3319">
        <v>22.006799999999998</v>
      </c>
      <c r="U3319">
        <v>107.5692</v>
      </c>
      <c r="V3319">
        <v>14.589</v>
      </c>
      <c r="W3319">
        <v>54.416200000000003</v>
      </c>
      <c r="X3319">
        <v>55.560299999999998</v>
      </c>
      <c r="Y3319">
        <v>141.4177</v>
      </c>
      <c r="Z3319">
        <v>16.982600000000001</v>
      </c>
      <c r="AA3319">
        <v>35.49</v>
      </c>
      <c r="AB3319">
        <v>62.582999999999998</v>
      </c>
      <c r="AC3319">
        <v>35.375</v>
      </c>
      <c r="AD3319">
        <v>37.019799999999996</v>
      </c>
      <c r="AE3319">
        <v>72.363299999999995</v>
      </c>
      <c r="AF3319">
        <v>35.354500000000002</v>
      </c>
      <c r="AG3319">
        <v>22.443200000000001</v>
      </c>
      <c r="AH3319">
        <v>46.468200000000003</v>
      </c>
      <c r="AI3319">
        <v>22.545200000000001</v>
      </c>
      <c r="AJ3319">
        <v>60.187600000000003</v>
      </c>
      <c r="AK3319" t="e">
        <v>#N/A</v>
      </c>
      <c r="AL3319">
        <v>63.793799999999997</v>
      </c>
      <c r="AM3319">
        <v>43.8155</v>
      </c>
      <c r="AN3319">
        <v>68.848799999999997</v>
      </c>
      <c r="AO3319">
        <v>37.300899999999999</v>
      </c>
      <c r="AP3319">
        <v>31.467500000000001</v>
      </c>
      <c r="AQ3319">
        <v>58.313499999999998</v>
      </c>
      <c r="AR3319">
        <v>47.278599999999997</v>
      </c>
    </row>
    <row r="3320" spans="1:44" x14ac:dyDescent="0.25">
      <c r="A3320" s="1">
        <v>41388</v>
      </c>
      <c r="B3320">
        <v>79.576400000000007</v>
      </c>
      <c r="C3320">
        <v>6.3525299999999998</v>
      </c>
      <c r="D3320">
        <v>25.131399999999999</v>
      </c>
      <c r="E3320">
        <v>50.900700000000001</v>
      </c>
      <c r="F3320">
        <v>31.5398</v>
      </c>
      <c r="G3320">
        <v>42.919699999999999</v>
      </c>
      <c r="H3320">
        <v>28.26</v>
      </c>
      <c r="I3320">
        <v>9.3456700000000001</v>
      </c>
      <c r="J3320">
        <v>67.186800000000005</v>
      </c>
      <c r="K3320">
        <v>61.594299999999997</v>
      </c>
      <c r="L3320">
        <v>85.436300000000003</v>
      </c>
      <c r="M3320">
        <v>14.9651</v>
      </c>
      <c r="N3320">
        <v>36.154299999999999</v>
      </c>
      <c r="O3320">
        <v>30.733599999999999</v>
      </c>
      <c r="P3320">
        <v>38.578600000000002</v>
      </c>
      <c r="Q3320">
        <v>0.23200000000000001</v>
      </c>
      <c r="R3320">
        <v>65.367599999999996</v>
      </c>
      <c r="S3320">
        <v>15.7925</v>
      </c>
      <c r="T3320">
        <v>22.421500000000002</v>
      </c>
      <c r="U3320">
        <v>108.181</v>
      </c>
      <c r="V3320">
        <v>14.7119</v>
      </c>
      <c r="W3320">
        <v>54.275199999999998</v>
      </c>
      <c r="X3320">
        <v>55.543900000000001</v>
      </c>
      <c r="Y3320">
        <v>141.3175</v>
      </c>
      <c r="Z3320">
        <v>17.168500000000002</v>
      </c>
      <c r="AA3320">
        <v>35.82</v>
      </c>
      <c r="AB3320">
        <v>61.730600000000003</v>
      </c>
      <c r="AC3320">
        <v>35.734900000000003</v>
      </c>
      <c r="AD3320">
        <v>36.605800000000002</v>
      </c>
      <c r="AE3320">
        <v>73.187100000000001</v>
      </c>
      <c r="AF3320">
        <v>34.817300000000003</v>
      </c>
      <c r="AG3320">
        <v>23.2653</v>
      </c>
      <c r="AH3320">
        <v>46.298099999999998</v>
      </c>
      <c r="AI3320">
        <v>22.169699999999999</v>
      </c>
      <c r="AJ3320">
        <v>56.859499999999997</v>
      </c>
      <c r="AK3320" t="e">
        <v>#N/A</v>
      </c>
      <c r="AL3320">
        <v>63.3538</v>
      </c>
      <c r="AM3320">
        <v>43.948500000000003</v>
      </c>
      <c r="AN3320">
        <v>68.1053</v>
      </c>
      <c r="AO3320">
        <v>36.884799999999998</v>
      </c>
      <c r="AP3320">
        <v>31.694400000000002</v>
      </c>
      <c r="AQ3320">
        <v>57.461199999999998</v>
      </c>
      <c r="AR3320">
        <v>46.7301</v>
      </c>
    </row>
    <row r="3321" spans="1:44" x14ac:dyDescent="0.25">
      <c r="A3321" s="1">
        <v>41389</v>
      </c>
      <c r="B3321">
        <v>76.932900000000004</v>
      </c>
      <c r="C3321">
        <v>6.2903399999999996</v>
      </c>
      <c r="D3321">
        <v>25.284600000000001</v>
      </c>
      <c r="E3321">
        <v>51.145800000000001</v>
      </c>
      <c r="F3321">
        <v>31.874099999999999</v>
      </c>
      <c r="G3321">
        <v>42.984000000000002</v>
      </c>
      <c r="H3321">
        <v>28.6</v>
      </c>
      <c r="I3321">
        <v>9.3909000000000002</v>
      </c>
      <c r="J3321">
        <v>67.424499999999995</v>
      </c>
      <c r="K3321">
        <v>61.779499999999999</v>
      </c>
      <c r="L3321">
        <v>85.118200000000002</v>
      </c>
      <c r="M3321">
        <v>15.062799999999999</v>
      </c>
      <c r="N3321">
        <v>35.9422</v>
      </c>
      <c r="O3321">
        <v>30.704699999999999</v>
      </c>
      <c r="P3321">
        <v>38.753100000000003</v>
      </c>
      <c r="Q3321">
        <v>0.24099999999999999</v>
      </c>
      <c r="R3321">
        <v>63.991100000000003</v>
      </c>
      <c r="S3321">
        <v>15.6745</v>
      </c>
      <c r="T3321">
        <v>22.484999999999999</v>
      </c>
      <c r="U3321">
        <v>108.1893</v>
      </c>
      <c r="V3321">
        <v>14.4444</v>
      </c>
      <c r="W3321">
        <v>54.034500000000001</v>
      </c>
      <c r="X3321">
        <v>55.008200000000002</v>
      </c>
      <c r="Y3321">
        <v>142.15979999999999</v>
      </c>
      <c r="Z3321">
        <v>16.869299999999999</v>
      </c>
      <c r="AA3321">
        <v>36.299999999999997</v>
      </c>
      <c r="AB3321">
        <v>61.984999999999999</v>
      </c>
      <c r="AC3321">
        <v>35.737000000000002</v>
      </c>
      <c r="AD3321">
        <v>36.829700000000003</v>
      </c>
      <c r="AE3321">
        <v>72.715500000000006</v>
      </c>
      <c r="AF3321">
        <v>34.187100000000001</v>
      </c>
      <c r="AG3321">
        <v>23.264800000000001</v>
      </c>
      <c r="AH3321">
        <v>46.440199999999997</v>
      </c>
      <c r="AI3321">
        <v>21.752600000000001</v>
      </c>
      <c r="AJ3321">
        <v>55.787500000000001</v>
      </c>
      <c r="AK3321" t="e">
        <v>#N/A</v>
      </c>
      <c r="AL3321">
        <v>62.5625</v>
      </c>
      <c r="AM3321">
        <v>44.108699999999999</v>
      </c>
      <c r="AN3321">
        <v>67.800899999999999</v>
      </c>
      <c r="AO3321">
        <v>37.681600000000003</v>
      </c>
      <c r="AP3321">
        <v>31.835799999999999</v>
      </c>
      <c r="AQ3321">
        <v>57.5901</v>
      </c>
      <c r="AR3321">
        <v>46.5107</v>
      </c>
    </row>
    <row r="3322" spans="1:44" x14ac:dyDescent="0.25">
      <c r="A3322" s="1">
        <v>41390</v>
      </c>
      <c r="B3322">
        <v>76.607799999999997</v>
      </c>
      <c r="C3322">
        <v>6.2652900000000002</v>
      </c>
      <c r="D3322">
        <v>25.548300000000001</v>
      </c>
      <c r="E3322">
        <v>51.177399999999999</v>
      </c>
      <c r="F3322">
        <v>31.048500000000001</v>
      </c>
      <c r="G3322">
        <v>44.186500000000002</v>
      </c>
      <c r="H3322">
        <v>28.5</v>
      </c>
      <c r="I3322">
        <v>9.4342400000000008</v>
      </c>
      <c r="J3322">
        <v>68.718000000000004</v>
      </c>
      <c r="K3322">
        <v>62.289499999999997</v>
      </c>
      <c r="L3322">
        <v>86.775999999999996</v>
      </c>
      <c r="M3322">
        <v>15.178699999999999</v>
      </c>
      <c r="N3322">
        <v>36.020299999999999</v>
      </c>
      <c r="O3322">
        <v>30.713699999999999</v>
      </c>
      <c r="P3322">
        <v>38.742100000000001</v>
      </c>
      <c r="Q3322">
        <v>0.23100000000000001</v>
      </c>
      <c r="R3322">
        <v>64.356899999999996</v>
      </c>
      <c r="S3322">
        <v>15.9809</v>
      </c>
      <c r="T3322">
        <v>22.470400000000001</v>
      </c>
      <c r="U3322">
        <v>108.3746</v>
      </c>
      <c r="V3322">
        <v>14.8089</v>
      </c>
      <c r="W3322">
        <v>54.356299999999997</v>
      </c>
      <c r="X3322">
        <v>54.883099999999999</v>
      </c>
      <c r="Y3322">
        <v>143.31110000000001</v>
      </c>
      <c r="Z3322">
        <v>16.989000000000001</v>
      </c>
      <c r="AA3322">
        <v>35.75</v>
      </c>
      <c r="AB3322">
        <v>62.298099999999998</v>
      </c>
      <c r="AC3322">
        <v>35.871600000000001</v>
      </c>
      <c r="AD3322">
        <v>36.798999999999999</v>
      </c>
      <c r="AE3322">
        <v>73.132400000000004</v>
      </c>
      <c r="AF3322">
        <v>34.777900000000002</v>
      </c>
      <c r="AG3322">
        <v>23.299800000000001</v>
      </c>
      <c r="AH3322">
        <v>46.594099999999997</v>
      </c>
      <c r="AI3322">
        <v>21.811900000000001</v>
      </c>
      <c r="AJ3322">
        <v>56.516300000000001</v>
      </c>
      <c r="AK3322" t="e">
        <v>#N/A</v>
      </c>
      <c r="AL3322">
        <v>62.863700000000001</v>
      </c>
      <c r="AM3322">
        <v>44.488300000000002</v>
      </c>
      <c r="AN3322">
        <v>67.5124</v>
      </c>
      <c r="AO3322">
        <v>38.208399999999997</v>
      </c>
      <c r="AP3322">
        <v>31.7437</v>
      </c>
      <c r="AQ3322">
        <v>58.2363</v>
      </c>
      <c r="AR3322">
        <v>46.702500000000001</v>
      </c>
    </row>
    <row r="3323" spans="1:44" x14ac:dyDescent="0.25">
      <c r="A3323" s="1">
        <v>41393</v>
      </c>
      <c r="B3323">
        <v>75.971100000000007</v>
      </c>
      <c r="C3323">
        <v>6.3082200000000004</v>
      </c>
      <c r="D3323">
        <v>25.684000000000001</v>
      </c>
      <c r="E3323">
        <v>50.642699999999998</v>
      </c>
      <c r="F3323">
        <v>31.064399999999999</v>
      </c>
      <c r="G3323">
        <v>45.158299999999997</v>
      </c>
      <c r="H3323">
        <v>28.42</v>
      </c>
      <c r="I3323">
        <v>9.3220799999999997</v>
      </c>
      <c r="J3323">
        <v>67.423500000000004</v>
      </c>
      <c r="K3323">
        <v>61.8354</v>
      </c>
      <c r="L3323">
        <v>86.917199999999994</v>
      </c>
      <c r="M3323">
        <v>15.272500000000001</v>
      </c>
      <c r="N3323">
        <v>35.608199999999997</v>
      </c>
      <c r="O3323">
        <v>30.547899999999998</v>
      </c>
      <c r="P3323">
        <v>39.243099999999998</v>
      </c>
      <c r="Q3323">
        <v>0.27400000000000002</v>
      </c>
      <c r="R3323">
        <v>63.9497</v>
      </c>
      <c r="S3323">
        <v>15.8847</v>
      </c>
      <c r="T3323">
        <v>22.486899999999999</v>
      </c>
      <c r="U3323">
        <v>108.17789999999999</v>
      </c>
      <c r="V3323">
        <v>15.077299999999999</v>
      </c>
      <c r="W3323">
        <v>54.118899999999996</v>
      </c>
      <c r="X3323">
        <v>54.332299999999996</v>
      </c>
      <c r="Y3323">
        <v>145.60390000000001</v>
      </c>
      <c r="Z3323">
        <v>17.1004</v>
      </c>
      <c r="AA3323">
        <v>34.82</v>
      </c>
      <c r="AB3323">
        <v>62.090299999999999</v>
      </c>
      <c r="AC3323">
        <v>35.588799999999999</v>
      </c>
      <c r="AD3323">
        <v>36.944800000000001</v>
      </c>
      <c r="AE3323">
        <v>73.423500000000004</v>
      </c>
      <c r="AF3323">
        <v>34.439500000000002</v>
      </c>
      <c r="AG3323">
        <v>23.693100000000001</v>
      </c>
      <c r="AH3323">
        <v>46.741300000000003</v>
      </c>
      <c r="AI3323">
        <v>21.866700000000002</v>
      </c>
      <c r="AJ3323">
        <v>56.446399999999997</v>
      </c>
      <c r="AK3323" t="e">
        <v>#N/A</v>
      </c>
      <c r="AL3323">
        <v>62.558700000000002</v>
      </c>
      <c r="AM3323">
        <v>44.494399999999999</v>
      </c>
      <c r="AN3323">
        <v>67.270499999999998</v>
      </c>
      <c r="AO3323">
        <v>37.7562</v>
      </c>
      <c r="AP3323">
        <v>31.593800000000002</v>
      </c>
      <c r="AQ3323">
        <v>57.255299999999998</v>
      </c>
      <c r="AR3323">
        <v>47.1419</v>
      </c>
    </row>
    <row r="3324" spans="1:44" x14ac:dyDescent="0.25">
      <c r="A3324" s="1">
        <v>41394</v>
      </c>
      <c r="B3324">
        <v>76.855199999999996</v>
      </c>
      <c r="C3324">
        <v>6.38809</v>
      </c>
      <c r="D3324">
        <v>25.694099999999999</v>
      </c>
      <c r="E3324">
        <v>51.3874</v>
      </c>
      <c r="F3324">
        <v>31.244800000000001</v>
      </c>
      <c r="G3324">
        <v>46.633299999999998</v>
      </c>
      <c r="H3324">
        <v>28.34</v>
      </c>
      <c r="I3324">
        <v>9.2984799999999996</v>
      </c>
      <c r="J3324">
        <v>67.2744</v>
      </c>
      <c r="K3324">
        <v>61.9343</v>
      </c>
      <c r="L3324">
        <v>87.685699999999997</v>
      </c>
      <c r="M3324">
        <v>15.2766</v>
      </c>
      <c r="N3324">
        <v>35.613100000000003</v>
      </c>
      <c r="O3324">
        <v>30.709</v>
      </c>
      <c r="P3324">
        <v>39.664499999999997</v>
      </c>
      <c r="Q3324">
        <v>0.29099999999999998</v>
      </c>
      <c r="R3324">
        <v>64.717500000000001</v>
      </c>
      <c r="S3324">
        <v>15.9489</v>
      </c>
      <c r="T3324">
        <v>22.594000000000001</v>
      </c>
      <c r="U3324">
        <v>109.23520000000001</v>
      </c>
      <c r="V3324">
        <v>15.198399999999999</v>
      </c>
      <c r="W3324">
        <v>54.052799999999998</v>
      </c>
      <c r="X3324">
        <v>54.310699999999997</v>
      </c>
      <c r="Y3324">
        <v>148.54689999999999</v>
      </c>
      <c r="Z3324">
        <v>17.2912</v>
      </c>
      <c r="AA3324">
        <v>35.17</v>
      </c>
      <c r="AB3324">
        <v>62.030200000000001</v>
      </c>
      <c r="AC3324">
        <v>35.729599999999998</v>
      </c>
      <c r="AD3324">
        <v>37.003100000000003</v>
      </c>
      <c r="AE3324">
        <v>73.437600000000003</v>
      </c>
      <c r="AF3324">
        <v>33.962400000000002</v>
      </c>
      <c r="AG3324">
        <v>24.124500000000001</v>
      </c>
      <c r="AH3324">
        <v>47.614100000000001</v>
      </c>
      <c r="AI3324">
        <v>20.947700000000001</v>
      </c>
      <c r="AJ3324">
        <v>55.938200000000002</v>
      </c>
      <c r="AK3324" t="e">
        <v>#N/A</v>
      </c>
      <c r="AL3324">
        <v>62.703600000000002</v>
      </c>
      <c r="AM3324">
        <v>44.518700000000003</v>
      </c>
      <c r="AN3324">
        <v>67.238500000000002</v>
      </c>
      <c r="AO3324">
        <v>38.193399999999997</v>
      </c>
      <c r="AP3324">
        <v>31.7986</v>
      </c>
      <c r="AQ3324">
        <v>56.943899999999999</v>
      </c>
      <c r="AR3324">
        <v>47.169699999999999</v>
      </c>
    </row>
    <row r="3325" spans="1:44" x14ac:dyDescent="0.25">
      <c r="A3325" s="1">
        <v>41396</v>
      </c>
      <c r="B3325">
        <v>77.129300000000001</v>
      </c>
      <c r="C3325">
        <v>6.3007499999999999</v>
      </c>
      <c r="D3325">
        <v>25.56</v>
      </c>
      <c r="E3325">
        <v>51.645899999999997</v>
      </c>
      <c r="F3325">
        <v>31.4937</v>
      </c>
      <c r="G3325">
        <v>46.498600000000003</v>
      </c>
      <c r="H3325">
        <v>28.82</v>
      </c>
      <c r="I3325">
        <v>9.1321999999999992</v>
      </c>
      <c r="J3325">
        <v>67.250900000000001</v>
      </c>
      <c r="K3325">
        <v>61.078400000000002</v>
      </c>
      <c r="L3325">
        <v>86.915999999999997</v>
      </c>
      <c r="M3325">
        <v>15.001300000000001</v>
      </c>
      <c r="N3325">
        <v>35.214199999999998</v>
      </c>
      <c r="O3325">
        <v>30.166</v>
      </c>
      <c r="P3325">
        <v>38.610999999999997</v>
      </c>
      <c r="Q3325">
        <v>0.106</v>
      </c>
      <c r="R3325">
        <v>63.874299999999998</v>
      </c>
      <c r="S3325">
        <v>15.8262</v>
      </c>
      <c r="T3325">
        <v>22.622599999999998</v>
      </c>
      <c r="U3325">
        <v>106.47110000000001</v>
      </c>
      <c r="V3325">
        <v>14.951599999999999</v>
      </c>
      <c r="W3325">
        <v>53.5505</v>
      </c>
      <c r="X3325">
        <v>54.1355</v>
      </c>
      <c r="Y3325">
        <v>147.09780000000001</v>
      </c>
      <c r="Z3325">
        <v>17.249700000000001</v>
      </c>
      <c r="AA3325">
        <v>33.200000000000003</v>
      </c>
      <c r="AB3325">
        <v>61.420200000000001</v>
      </c>
      <c r="AC3325">
        <v>34.770899999999997</v>
      </c>
      <c r="AD3325">
        <v>35.985599999999998</v>
      </c>
      <c r="AE3325">
        <v>72.903599999999997</v>
      </c>
      <c r="AF3325">
        <v>32.739600000000003</v>
      </c>
      <c r="AG3325">
        <v>23.950199999999999</v>
      </c>
      <c r="AH3325">
        <v>46.976799999999997</v>
      </c>
      <c r="AI3325">
        <v>20.908799999999999</v>
      </c>
      <c r="AJ3325">
        <v>56.163200000000003</v>
      </c>
      <c r="AK3325" t="e">
        <v>#N/A</v>
      </c>
      <c r="AL3325">
        <v>61.417700000000004</v>
      </c>
      <c r="AM3325">
        <v>43.840699999999998</v>
      </c>
      <c r="AN3325">
        <v>66.967600000000004</v>
      </c>
      <c r="AO3325">
        <v>36.880000000000003</v>
      </c>
      <c r="AP3325">
        <v>32.809899999999999</v>
      </c>
      <c r="AQ3325">
        <v>56.967500000000001</v>
      </c>
      <c r="AR3325">
        <v>47.517899999999997</v>
      </c>
    </row>
    <row r="3326" spans="1:44" x14ac:dyDescent="0.25">
      <c r="A3326" s="1">
        <v>41397</v>
      </c>
      <c r="B3326">
        <v>78.891800000000003</v>
      </c>
      <c r="C3326">
        <v>6.4575500000000003</v>
      </c>
      <c r="D3326">
        <v>25.597799999999999</v>
      </c>
      <c r="E3326">
        <v>52.585599999999999</v>
      </c>
      <c r="F3326">
        <v>33.4758</v>
      </c>
      <c r="G3326">
        <v>47.239800000000002</v>
      </c>
      <c r="H3326">
        <v>28.5</v>
      </c>
      <c r="I3326">
        <v>9.2159300000000002</v>
      </c>
      <c r="J3326">
        <v>68.768299999999996</v>
      </c>
      <c r="K3326">
        <v>63.420299999999997</v>
      </c>
      <c r="L3326">
        <v>88.465000000000003</v>
      </c>
      <c r="M3326">
        <v>15.162100000000001</v>
      </c>
      <c r="N3326">
        <v>35.7483</v>
      </c>
      <c r="O3326">
        <v>30.5456</v>
      </c>
      <c r="P3326">
        <v>39.1023</v>
      </c>
      <c r="Q3326">
        <v>0.124</v>
      </c>
      <c r="R3326">
        <v>65.256900000000002</v>
      </c>
      <c r="S3326">
        <v>16.0975</v>
      </c>
      <c r="T3326">
        <v>23.4419</v>
      </c>
      <c r="U3326">
        <v>108.3635</v>
      </c>
      <c r="V3326">
        <v>15.171799999999999</v>
      </c>
      <c r="W3326">
        <v>54.344700000000003</v>
      </c>
      <c r="X3326">
        <v>55.388300000000001</v>
      </c>
      <c r="Y3326">
        <v>149.51130000000001</v>
      </c>
      <c r="Z3326">
        <v>17.366499999999998</v>
      </c>
      <c r="AA3326">
        <v>33.08</v>
      </c>
      <c r="AB3326">
        <v>62.208799999999997</v>
      </c>
      <c r="AC3326">
        <v>34.603999999999999</v>
      </c>
      <c r="AD3326">
        <v>38.045099999999998</v>
      </c>
      <c r="AE3326">
        <v>73.949600000000004</v>
      </c>
      <c r="AF3326">
        <v>32.888599999999997</v>
      </c>
      <c r="AG3326">
        <v>24.330500000000001</v>
      </c>
      <c r="AH3326">
        <v>48.170499999999997</v>
      </c>
      <c r="AI3326">
        <v>20.7944</v>
      </c>
      <c r="AJ3326">
        <v>56.8127</v>
      </c>
      <c r="AK3326" t="e">
        <v>#N/A</v>
      </c>
      <c r="AL3326">
        <v>62.502800000000001</v>
      </c>
      <c r="AM3326">
        <v>43.682899999999997</v>
      </c>
      <c r="AN3326">
        <v>68.359399999999994</v>
      </c>
      <c r="AO3326">
        <v>37.202500000000001</v>
      </c>
      <c r="AP3326">
        <v>33.781500000000001</v>
      </c>
      <c r="AQ3326">
        <v>57.878999999999998</v>
      </c>
      <c r="AR3326">
        <v>48.485100000000003</v>
      </c>
    </row>
    <row r="3327" spans="1:44" x14ac:dyDescent="0.25">
      <c r="A3327" s="1">
        <v>41400</v>
      </c>
      <c r="B3327">
        <v>78.941199999999995</v>
      </c>
      <c r="C3327">
        <v>6.5134499999999997</v>
      </c>
      <c r="D3327">
        <v>25.323799999999999</v>
      </c>
      <c r="E3327">
        <v>52.4863</v>
      </c>
      <c r="F3327">
        <v>34.215800000000002</v>
      </c>
      <c r="G3327">
        <v>48.392099999999999</v>
      </c>
      <c r="H3327">
        <v>28.52</v>
      </c>
      <c r="I3327">
        <v>9.7030200000000004</v>
      </c>
      <c r="J3327">
        <v>69.135300000000001</v>
      </c>
      <c r="K3327">
        <v>63.8992</v>
      </c>
      <c r="L3327">
        <v>88.311599999999999</v>
      </c>
      <c r="M3327">
        <v>15.1556</v>
      </c>
      <c r="N3327">
        <v>36.155700000000003</v>
      </c>
      <c r="O3327">
        <v>30.446100000000001</v>
      </c>
      <c r="P3327">
        <v>39.108600000000003</v>
      </c>
      <c r="Q3327">
        <v>0.127</v>
      </c>
      <c r="R3327">
        <v>65.697900000000004</v>
      </c>
      <c r="S3327">
        <v>16.113199999999999</v>
      </c>
      <c r="T3327">
        <v>23.249700000000001</v>
      </c>
      <c r="U3327">
        <v>110.71850000000001</v>
      </c>
      <c r="V3327">
        <v>15.187200000000001</v>
      </c>
      <c r="W3327">
        <v>55.312199999999997</v>
      </c>
      <c r="X3327">
        <v>56.036499999999997</v>
      </c>
      <c r="Y3327">
        <v>148.32570000000001</v>
      </c>
      <c r="Z3327">
        <v>17.339500000000001</v>
      </c>
      <c r="AA3327">
        <v>34.659999999999997</v>
      </c>
      <c r="AB3327">
        <v>61.465400000000002</v>
      </c>
      <c r="AC3327">
        <v>35.066499999999998</v>
      </c>
      <c r="AD3327">
        <v>38.266199999999998</v>
      </c>
      <c r="AE3327">
        <v>73.370800000000003</v>
      </c>
      <c r="AF3327">
        <v>32.408999999999999</v>
      </c>
      <c r="AG3327">
        <v>24.532499999999999</v>
      </c>
      <c r="AH3327">
        <v>47.755800000000001</v>
      </c>
      <c r="AI3327">
        <v>20.647400000000001</v>
      </c>
      <c r="AJ3327">
        <v>56.523099999999999</v>
      </c>
      <c r="AK3327" t="e">
        <v>#N/A</v>
      </c>
      <c r="AL3327">
        <v>62.463000000000001</v>
      </c>
      <c r="AM3327">
        <v>44.655799999999999</v>
      </c>
      <c r="AN3327">
        <v>68.674999999999997</v>
      </c>
      <c r="AO3327">
        <v>36.777200000000001</v>
      </c>
      <c r="AP3327">
        <v>33.677199999999999</v>
      </c>
      <c r="AQ3327">
        <v>57.603000000000002</v>
      </c>
      <c r="AR3327">
        <v>48.7057</v>
      </c>
    </row>
    <row r="3328" spans="1:44" x14ac:dyDescent="0.25">
      <c r="A3328" s="1">
        <v>41401</v>
      </c>
      <c r="B3328">
        <v>79.065600000000003</v>
      </c>
      <c r="C3328">
        <v>6.4760200000000001</v>
      </c>
      <c r="D3328">
        <v>25.5975</v>
      </c>
      <c r="E3328">
        <v>52.621200000000002</v>
      </c>
      <c r="F3328">
        <v>33.553800000000003</v>
      </c>
      <c r="G3328">
        <v>48.176600000000001</v>
      </c>
      <c r="H3328">
        <v>28.36</v>
      </c>
      <c r="I3328">
        <v>9.7181200000000008</v>
      </c>
      <c r="J3328">
        <v>69.575599999999994</v>
      </c>
      <c r="K3328">
        <v>65.504099999999994</v>
      </c>
      <c r="L3328">
        <v>88.189800000000005</v>
      </c>
      <c r="M3328">
        <v>14.8424</v>
      </c>
      <c r="N3328">
        <v>36.6355</v>
      </c>
      <c r="O3328">
        <v>30.8947</v>
      </c>
      <c r="P3328">
        <v>39.660200000000003</v>
      </c>
      <c r="Q3328">
        <v>0.11899999999999999</v>
      </c>
      <c r="R3328">
        <v>66.1113</v>
      </c>
      <c r="S3328">
        <v>16.1846</v>
      </c>
      <c r="T3328">
        <v>23.125499999999999</v>
      </c>
      <c r="U3328">
        <v>111.3674</v>
      </c>
      <c r="V3328">
        <v>15.084199999999999</v>
      </c>
      <c r="W3328">
        <v>55.172499999999999</v>
      </c>
      <c r="X3328">
        <v>56.640500000000003</v>
      </c>
      <c r="Y3328">
        <v>148.94749999999999</v>
      </c>
      <c r="Z3328">
        <v>17.513500000000001</v>
      </c>
      <c r="AA3328">
        <v>34.24</v>
      </c>
      <c r="AB3328">
        <v>62.0824</v>
      </c>
      <c r="AC3328">
        <v>35.7652</v>
      </c>
      <c r="AD3328">
        <v>39.312600000000003</v>
      </c>
      <c r="AE3328">
        <v>73.536199999999994</v>
      </c>
      <c r="AF3328">
        <v>32.618000000000002</v>
      </c>
      <c r="AG3328">
        <v>24.212700000000002</v>
      </c>
      <c r="AH3328">
        <v>47.718400000000003</v>
      </c>
      <c r="AI3328">
        <v>20.870200000000001</v>
      </c>
      <c r="AJ3328">
        <v>56.661299999999997</v>
      </c>
      <c r="AK3328" t="e">
        <v>#N/A</v>
      </c>
      <c r="AL3328">
        <v>62.982799999999997</v>
      </c>
      <c r="AM3328">
        <v>44.8782</v>
      </c>
      <c r="AN3328">
        <v>68.954099999999997</v>
      </c>
      <c r="AO3328">
        <v>37.392000000000003</v>
      </c>
      <c r="AP3328">
        <v>33.846699999999998</v>
      </c>
      <c r="AQ3328">
        <v>57.624899999999997</v>
      </c>
      <c r="AR3328">
        <v>49.4619</v>
      </c>
    </row>
    <row r="3329" spans="1:44" x14ac:dyDescent="0.25">
      <c r="A3329" s="1">
        <v>41402</v>
      </c>
      <c r="B3329">
        <v>79.035899999999998</v>
      </c>
      <c r="C3329">
        <v>6.63429</v>
      </c>
      <c r="D3329">
        <v>25.577999999999999</v>
      </c>
      <c r="E3329">
        <v>52.561300000000003</v>
      </c>
      <c r="F3329">
        <v>33.294600000000003</v>
      </c>
      <c r="G3329">
        <v>48.616999999999997</v>
      </c>
      <c r="H3329">
        <v>28.48</v>
      </c>
      <c r="I3329">
        <v>9.7875399999999999</v>
      </c>
      <c r="J3329">
        <v>69.148700000000005</v>
      </c>
      <c r="K3329">
        <v>65.742999999999995</v>
      </c>
      <c r="L3329">
        <v>88.230599999999995</v>
      </c>
      <c r="M3329">
        <v>15.0579</v>
      </c>
      <c r="N3329">
        <v>37.454099999999997</v>
      </c>
      <c r="O3329">
        <v>30.6555</v>
      </c>
      <c r="P3329">
        <v>39.611899999999999</v>
      </c>
      <c r="Q3329">
        <v>0.112</v>
      </c>
      <c r="R3329">
        <v>66.368499999999997</v>
      </c>
      <c r="S3329">
        <v>16.385100000000001</v>
      </c>
      <c r="T3329">
        <v>23.389800000000001</v>
      </c>
      <c r="U3329">
        <v>111.8296</v>
      </c>
      <c r="V3329">
        <v>15.470599999999999</v>
      </c>
      <c r="W3329">
        <v>55.311599999999999</v>
      </c>
      <c r="X3329">
        <v>56.945999999999998</v>
      </c>
      <c r="Y3329">
        <v>150.02680000000001</v>
      </c>
      <c r="Z3329">
        <v>17.548500000000001</v>
      </c>
      <c r="AA3329">
        <v>34.700000000000003</v>
      </c>
      <c r="AB3329">
        <v>61.899299999999997</v>
      </c>
      <c r="AC3329">
        <v>36.139200000000002</v>
      </c>
      <c r="AD3329">
        <v>39.3504</v>
      </c>
      <c r="AE3329">
        <v>72.418099999999995</v>
      </c>
      <c r="AF3329">
        <v>32.347099999999998</v>
      </c>
      <c r="AG3329">
        <v>23.928999999999998</v>
      </c>
      <c r="AH3329">
        <v>47.609200000000001</v>
      </c>
      <c r="AI3329">
        <v>20.741700000000002</v>
      </c>
      <c r="AJ3329">
        <v>56.903199999999998</v>
      </c>
      <c r="AK3329" t="e">
        <v>#N/A</v>
      </c>
      <c r="AL3329">
        <v>63.769100000000002</v>
      </c>
      <c r="AM3329">
        <v>46.240900000000003</v>
      </c>
      <c r="AN3329">
        <v>69.180899999999994</v>
      </c>
      <c r="AO3329">
        <v>37.446199999999997</v>
      </c>
      <c r="AP3329">
        <v>33.674900000000001</v>
      </c>
      <c r="AQ3329">
        <v>57.318399999999997</v>
      </c>
      <c r="AR3329">
        <v>49.296599999999998</v>
      </c>
    </row>
    <row r="3330" spans="1:44" x14ac:dyDescent="0.25">
      <c r="A3330" s="1">
        <v>41403</v>
      </c>
      <c r="B3330">
        <v>80.249499999999998</v>
      </c>
      <c r="C3330">
        <v>6.5954300000000003</v>
      </c>
      <c r="D3330">
        <v>25.4453</v>
      </c>
      <c r="E3330">
        <v>52.458500000000001</v>
      </c>
      <c r="F3330">
        <v>33.0518</v>
      </c>
      <c r="G3330">
        <v>48.093499999999999</v>
      </c>
      <c r="H3330">
        <v>28.64</v>
      </c>
      <c r="I3330">
        <v>9.6997599999999995</v>
      </c>
      <c r="J3330">
        <v>69.530799999999999</v>
      </c>
      <c r="K3330">
        <v>65.446100000000001</v>
      </c>
      <c r="L3330">
        <v>88.383799999999994</v>
      </c>
      <c r="M3330">
        <v>15.129799999999999</v>
      </c>
      <c r="N3330">
        <v>36.9101</v>
      </c>
      <c r="O3330">
        <v>30.393899999999999</v>
      </c>
      <c r="P3330">
        <v>40.082900000000002</v>
      </c>
      <c r="Q3330">
        <v>0.114</v>
      </c>
      <c r="R3330">
        <v>66.195099999999996</v>
      </c>
      <c r="S3330">
        <v>16.212599999999998</v>
      </c>
      <c r="T3330">
        <v>23.064</v>
      </c>
      <c r="U3330">
        <v>110.4905</v>
      </c>
      <c r="V3330">
        <v>15.543100000000001</v>
      </c>
      <c r="W3330">
        <v>55.630400000000002</v>
      </c>
      <c r="X3330">
        <v>57.136099999999999</v>
      </c>
      <c r="Y3330">
        <v>148.7902</v>
      </c>
      <c r="Z3330">
        <v>17.6187</v>
      </c>
      <c r="AA3330">
        <v>34.83</v>
      </c>
      <c r="AB3330">
        <v>61.642000000000003</v>
      </c>
      <c r="AC3330">
        <v>35.5974</v>
      </c>
      <c r="AD3330">
        <v>39.3508</v>
      </c>
      <c r="AE3330">
        <v>71.476100000000002</v>
      </c>
      <c r="AF3330">
        <v>32.624499999999998</v>
      </c>
      <c r="AG3330">
        <v>23.677</v>
      </c>
      <c r="AH3330">
        <v>47.464700000000001</v>
      </c>
      <c r="AI3330">
        <v>20.636800000000001</v>
      </c>
      <c r="AJ3330">
        <v>56.5901</v>
      </c>
      <c r="AK3330" t="e">
        <v>#N/A</v>
      </c>
      <c r="AL3330">
        <v>63.136400000000002</v>
      </c>
      <c r="AM3330">
        <v>45.875900000000001</v>
      </c>
      <c r="AN3330">
        <v>69.422499999999999</v>
      </c>
      <c r="AO3330">
        <v>37.144399999999997</v>
      </c>
      <c r="AP3330">
        <v>33.529299999999999</v>
      </c>
      <c r="AQ3330">
        <v>57.3977</v>
      </c>
      <c r="AR3330">
        <v>49.778100000000002</v>
      </c>
    </row>
    <row r="3331" spans="1:44" x14ac:dyDescent="0.25">
      <c r="A3331" s="1">
        <v>41404</v>
      </c>
      <c r="B3331">
        <v>81.614699999999999</v>
      </c>
      <c r="C3331">
        <v>6.5977899999999998</v>
      </c>
      <c r="D3331">
        <v>25.980799999999999</v>
      </c>
      <c r="E3331">
        <v>52.982300000000002</v>
      </c>
      <c r="F3331">
        <v>33.542299999999997</v>
      </c>
      <c r="G3331">
        <v>48.258899999999997</v>
      </c>
      <c r="H3331">
        <v>28.75</v>
      </c>
      <c r="I3331">
        <v>9.89832</v>
      </c>
      <c r="J3331">
        <v>70.08</v>
      </c>
      <c r="K3331">
        <v>65.242900000000006</v>
      </c>
      <c r="L3331">
        <v>89.135199999999998</v>
      </c>
      <c r="M3331">
        <v>15.5077</v>
      </c>
      <c r="N3331">
        <v>37.462899999999998</v>
      </c>
      <c r="O3331">
        <v>30.776199999999999</v>
      </c>
      <c r="P3331">
        <v>40.616799999999998</v>
      </c>
      <c r="Q3331">
        <v>0.12</v>
      </c>
      <c r="R3331">
        <v>66.229399999999998</v>
      </c>
      <c r="S3331">
        <v>16.491399999999999</v>
      </c>
      <c r="T3331">
        <v>23.167899999999999</v>
      </c>
      <c r="U3331">
        <v>112.2222</v>
      </c>
      <c r="V3331">
        <v>15.9946</v>
      </c>
      <c r="W3331">
        <v>56.375300000000003</v>
      </c>
      <c r="X3331">
        <v>57.783900000000003</v>
      </c>
      <c r="Y3331">
        <v>151.46549999999999</v>
      </c>
      <c r="Z3331">
        <v>17.930099999999999</v>
      </c>
      <c r="AA3331">
        <v>35.130000000000003</v>
      </c>
      <c r="AB3331">
        <v>62.819699999999997</v>
      </c>
      <c r="AC3331">
        <v>35.9313</v>
      </c>
      <c r="AD3331">
        <v>39.940399999999997</v>
      </c>
      <c r="AE3331">
        <v>72.621099999999998</v>
      </c>
      <c r="AF3331">
        <v>33.411299999999997</v>
      </c>
      <c r="AG3331">
        <v>23.979700000000001</v>
      </c>
      <c r="AH3331">
        <v>48.795999999999999</v>
      </c>
      <c r="AI3331">
        <v>20.969100000000001</v>
      </c>
      <c r="AJ3331">
        <v>57.781999999999996</v>
      </c>
      <c r="AK3331" t="e">
        <v>#N/A</v>
      </c>
      <c r="AL3331">
        <v>63.9071</v>
      </c>
      <c r="AM3331">
        <v>47.093499999999999</v>
      </c>
      <c r="AN3331">
        <v>70.608800000000002</v>
      </c>
      <c r="AO3331">
        <v>37.713099999999997</v>
      </c>
      <c r="AP3331">
        <v>33.959200000000003</v>
      </c>
      <c r="AQ3331">
        <v>58.441200000000002</v>
      </c>
      <c r="AR3331">
        <v>50.761200000000002</v>
      </c>
    </row>
    <row r="3332" spans="1:44" x14ac:dyDescent="0.25">
      <c r="A3332" s="1">
        <v>41407</v>
      </c>
      <c r="B3332">
        <v>81.7239</v>
      </c>
      <c r="C3332">
        <v>6.4763500000000001</v>
      </c>
      <c r="D3332">
        <v>26.1739</v>
      </c>
      <c r="E3332">
        <v>52.823999999999998</v>
      </c>
      <c r="F3332">
        <v>33.930700000000002</v>
      </c>
      <c r="G3332">
        <v>48.503500000000003</v>
      </c>
      <c r="H3332">
        <v>28.55</v>
      </c>
      <c r="I3332">
        <v>9.9021799999999995</v>
      </c>
      <c r="J3332">
        <v>70.548199999999994</v>
      </c>
      <c r="K3332">
        <v>64.912999999999997</v>
      </c>
      <c r="L3332">
        <v>88.963099999999997</v>
      </c>
      <c r="M3332">
        <v>15.650700000000001</v>
      </c>
      <c r="N3332">
        <v>37.637099999999997</v>
      </c>
      <c r="O3332">
        <v>30.841000000000001</v>
      </c>
      <c r="P3332">
        <v>40.177399999999999</v>
      </c>
      <c r="Q3332">
        <v>0.113</v>
      </c>
      <c r="R3332">
        <v>66.372200000000007</v>
      </c>
      <c r="S3332">
        <v>16.474299999999999</v>
      </c>
      <c r="T3332">
        <v>22.884599999999999</v>
      </c>
      <c r="U3332">
        <v>112.7513</v>
      </c>
      <c r="V3332">
        <v>15.872</v>
      </c>
      <c r="W3332">
        <v>56.930500000000002</v>
      </c>
      <c r="X3332">
        <v>57.94</v>
      </c>
      <c r="Y3332">
        <v>150.1574</v>
      </c>
      <c r="Z3332">
        <v>17.6431</v>
      </c>
      <c r="AA3332">
        <v>35.93</v>
      </c>
      <c r="AB3332">
        <v>62.958300000000001</v>
      </c>
      <c r="AC3332">
        <v>36.5244</v>
      </c>
      <c r="AD3332">
        <v>39.392699999999998</v>
      </c>
      <c r="AE3332">
        <v>72.908500000000004</v>
      </c>
      <c r="AF3332">
        <v>33.610100000000003</v>
      </c>
      <c r="AG3332">
        <v>24.257200000000001</v>
      </c>
      <c r="AH3332">
        <v>48.769500000000001</v>
      </c>
      <c r="AI3332">
        <v>21.417300000000001</v>
      </c>
      <c r="AJ3332">
        <v>57.734900000000003</v>
      </c>
      <c r="AK3332" t="e">
        <v>#N/A</v>
      </c>
      <c r="AL3332">
        <v>63.988399999999999</v>
      </c>
      <c r="AM3332">
        <v>46.758299999999998</v>
      </c>
      <c r="AN3332">
        <v>70.4679</v>
      </c>
      <c r="AO3332">
        <v>37.514000000000003</v>
      </c>
      <c r="AP3332">
        <v>34.032699999999998</v>
      </c>
      <c r="AQ3332">
        <v>58.219499999999996</v>
      </c>
      <c r="AR3332">
        <v>50.910600000000002</v>
      </c>
    </row>
    <row r="3333" spans="1:44" x14ac:dyDescent="0.25">
      <c r="A3333" s="1">
        <v>41408</v>
      </c>
      <c r="B3333">
        <v>81.765299999999996</v>
      </c>
      <c r="C3333">
        <v>6.5008699999999999</v>
      </c>
      <c r="D3333">
        <v>26.272200000000002</v>
      </c>
      <c r="E3333">
        <v>54.109299999999998</v>
      </c>
      <c r="F3333">
        <v>35.014499999999998</v>
      </c>
      <c r="G3333">
        <v>47.328400000000002</v>
      </c>
      <c r="H3333">
        <v>28.52</v>
      </c>
      <c r="I3333">
        <v>10.1426</v>
      </c>
      <c r="J3333">
        <v>71.531199999999998</v>
      </c>
      <c r="K3333">
        <v>64.509799999999998</v>
      </c>
      <c r="L3333">
        <v>90.427000000000007</v>
      </c>
      <c r="M3333">
        <v>15.645799999999999</v>
      </c>
      <c r="N3333">
        <v>38.525399999999998</v>
      </c>
      <c r="O3333">
        <v>31.0763</v>
      </c>
      <c r="P3333">
        <v>40.688699999999997</v>
      </c>
      <c r="Q3333">
        <v>9.9000000000000005E-2</v>
      </c>
      <c r="R3333">
        <v>66.999899999999997</v>
      </c>
      <c r="S3333">
        <v>16.584599999999998</v>
      </c>
      <c r="T3333">
        <v>23.2834</v>
      </c>
      <c r="U3333">
        <v>116.4002</v>
      </c>
      <c r="V3333">
        <v>15.985900000000001</v>
      </c>
      <c r="W3333">
        <v>57.395400000000002</v>
      </c>
      <c r="X3333">
        <v>58.889200000000002</v>
      </c>
      <c r="Y3333">
        <v>150.65979999999999</v>
      </c>
      <c r="Z3333">
        <v>17.4619</v>
      </c>
      <c r="AA3333">
        <v>35.69</v>
      </c>
      <c r="AB3333">
        <v>63.716000000000001</v>
      </c>
      <c r="AC3333">
        <v>36.902700000000003</v>
      </c>
      <c r="AD3333">
        <v>39.648400000000002</v>
      </c>
      <c r="AE3333">
        <v>73.452399999999997</v>
      </c>
      <c r="AF3333">
        <v>33.948999999999998</v>
      </c>
      <c r="AG3333">
        <v>24.7471</v>
      </c>
      <c r="AH3333">
        <v>49.704700000000003</v>
      </c>
      <c r="AI3333">
        <v>21.4984</v>
      </c>
      <c r="AJ3333">
        <v>58.3523</v>
      </c>
      <c r="AK3333" t="e">
        <v>#N/A</v>
      </c>
      <c r="AL3333">
        <v>65.004000000000005</v>
      </c>
      <c r="AM3333">
        <v>46.2119</v>
      </c>
      <c r="AN3333">
        <v>71.173199999999994</v>
      </c>
      <c r="AO3333">
        <v>37.944899999999997</v>
      </c>
      <c r="AP3333">
        <v>34.286499999999997</v>
      </c>
      <c r="AQ3333">
        <v>58.409199999999998</v>
      </c>
      <c r="AR3333">
        <v>51.012099999999997</v>
      </c>
    </row>
    <row r="3334" spans="1:44" x14ac:dyDescent="0.25">
      <c r="A3334" s="1">
        <v>41409</v>
      </c>
      <c r="B3334">
        <v>83.162199999999999</v>
      </c>
      <c r="C3334">
        <v>6.5082599999999999</v>
      </c>
      <c r="D3334">
        <v>26.789000000000001</v>
      </c>
      <c r="E3334">
        <v>55.554000000000002</v>
      </c>
      <c r="F3334">
        <v>34.938800000000001</v>
      </c>
      <c r="G3334">
        <v>46.129600000000003</v>
      </c>
      <c r="H3334">
        <v>29.35</v>
      </c>
      <c r="I3334">
        <v>10.304600000000001</v>
      </c>
      <c r="J3334">
        <v>72.842799999999997</v>
      </c>
      <c r="K3334">
        <v>64.667699999999996</v>
      </c>
      <c r="L3334">
        <v>90.401700000000005</v>
      </c>
      <c r="M3334">
        <v>15.738799999999999</v>
      </c>
      <c r="N3334">
        <v>39.833599999999997</v>
      </c>
      <c r="O3334">
        <v>31.640499999999999</v>
      </c>
      <c r="P3334">
        <v>41.336300000000001</v>
      </c>
      <c r="Q3334">
        <v>0.108</v>
      </c>
      <c r="R3334">
        <v>67.766400000000004</v>
      </c>
      <c r="S3334">
        <v>16.897500000000001</v>
      </c>
      <c r="T3334">
        <v>24.053699999999999</v>
      </c>
      <c r="U3334">
        <v>118.251</v>
      </c>
      <c r="V3334">
        <v>15.721500000000001</v>
      </c>
      <c r="W3334">
        <v>58.296500000000002</v>
      </c>
      <c r="X3334">
        <v>59.954300000000003</v>
      </c>
      <c r="Y3334">
        <v>152.06549999999999</v>
      </c>
      <c r="Z3334">
        <v>17.8813</v>
      </c>
      <c r="AA3334">
        <v>37.25</v>
      </c>
      <c r="AB3334">
        <v>64.815600000000003</v>
      </c>
      <c r="AC3334">
        <v>37.886899999999997</v>
      </c>
      <c r="AD3334">
        <v>40.310699999999997</v>
      </c>
      <c r="AE3334">
        <v>74.676299999999998</v>
      </c>
      <c r="AF3334">
        <v>34.313299999999998</v>
      </c>
      <c r="AG3334">
        <v>25.199000000000002</v>
      </c>
      <c r="AH3334">
        <v>50.080399999999997</v>
      </c>
      <c r="AI3334">
        <v>21.790500000000002</v>
      </c>
      <c r="AJ3334">
        <v>59.761200000000002</v>
      </c>
      <c r="AK3334" t="e">
        <v>#N/A</v>
      </c>
      <c r="AL3334">
        <v>65.485500000000002</v>
      </c>
      <c r="AM3334">
        <v>46.564900000000002</v>
      </c>
      <c r="AN3334">
        <v>72.020099999999999</v>
      </c>
      <c r="AO3334">
        <v>38.587800000000001</v>
      </c>
      <c r="AP3334">
        <v>34.9131</v>
      </c>
      <c r="AQ3334">
        <v>59.73</v>
      </c>
      <c r="AR3334">
        <v>51.616599999999998</v>
      </c>
    </row>
    <row r="3335" spans="1:44" x14ac:dyDescent="0.25">
      <c r="A3335" s="1">
        <v>41410</v>
      </c>
      <c r="B3335">
        <v>82.674499999999995</v>
      </c>
      <c r="C3335">
        <v>6.4951600000000003</v>
      </c>
      <c r="D3335">
        <v>26.5352</v>
      </c>
      <c r="E3335">
        <v>55.0229</v>
      </c>
      <c r="F3335">
        <v>34.355800000000002</v>
      </c>
      <c r="G3335">
        <v>46.651400000000002</v>
      </c>
      <c r="H3335">
        <v>29.1</v>
      </c>
      <c r="I3335">
        <v>10.234</v>
      </c>
      <c r="J3335">
        <v>72.366200000000006</v>
      </c>
      <c r="K3335">
        <v>64.373999999999995</v>
      </c>
      <c r="L3335">
        <v>90.036100000000005</v>
      </c>
      <c r="M3335">
        <v>17.689399999999999</v>
      </c>
      <c r="N3335">
        <v>39.188000000000002</v>
      </c>
      <c r="O3335">
        <v>31.701699999999999</v>
      </c>
      <c r="P3335">
        <v>41.208399999999997</v>
      </c>
      <c r="Q3335">
        <v>0.11</v>
      </c>
      <c r="R3335">
        <v>67.244500000000002</v>
      </c>
      <c r="S3335">
        <v>16.885200000000001</v>
      </c>
      <c r="T3335">
        <v>24.064599999999999</v>
      </c>
      <c r="U3335">
        <v>117.14790000000001</v>
      </c>
      <c r="V3335">
        <v>15.9816</v>
      </c>
      <c r="W3335">
        <v>57.356900000000003</v>
      </c>
      <c r="X3335">
        <v>59.203299999999999</v>
      </c>
      <c r="Y3335">
        <v>152.78129999999999</v>
      </c>
      <c r="Z3335">
        <v>17.653400000000001</v>
      </c>
      <c r="AA3335">
        <v>37.22</v>
      </c>
      <c r="AB3335">
        <v>64.544600000000003</v>
      </c>
      <c r="AC3335">
        <v>37.721699999999998</v>
      </c>
      <c r="AD3335">
        <v>40.462600000000002</v>
      </c>
      <c r="AE3335">
        <v>73.918899999999994</v>
      </c>
      <c r="AF3335">
        <v>33.965699999999998</v>
      </c>
      <c r="AG3335">
        <v>25.322800000000001</v>
      </c>
      <c r="AH3335">
        <v>48.924100000000003</v>
      </c>
      <c r="AI3335">
        <v>21.5184</v>
      </c>
      <c r="AJ3335">
        <v>59.285800000000002</v>
      </c>
      <c r="AK3335" t="e">
        <v>#N/A</v>
      </c>
      <c r="AL3335">
        <v>64.675899999999999</v>
      </c>
      <c r="AM3335">
        <v>46.878399999999999</v>
      </c>
      <c r="AN3335">
        <v>71.394599999999997</v>
      </c>
      <c r="AO3335">
        <v>38.2226</v>
      </c>
      <c r="AP3335">
        <v>34.466999999999999</v>
      </c>
      <c r="AQ3335">
        <v>58.5944</v>
      </c>
      <c r="AR3335">
        <v>50.598999999999997</v>
      </c>
    </row>
    <row r="3336" spans="1:44" x14ac:dyDescent="0.25">
      <c r="A3336" s="1">
        <v>41411</v>
      </c>
      <c r="B3336">
        <v>83.047899999999998</v>
      </c>
      <c r="C3336">
        <v>6.5899099999999997</v>
      </c>
      <c r="D3336">
        <v>26.764299999999999</v>
      </c>
      <c r="E3336">
        <v>55.944400000000002</v>
      </c>
      <c r="F3336">
        <v>34.6571</v>
      </c>
      <c r="G3336">
        <v>46.585799999999999</v>
      </c>
      <c r="H3336">
        <v>29.04</v>
      </c>
      <c r="I3336">
        <v>10.304399999999999</v>
      </c>
      <c r="J3336">
        <v>74.240499999999997</v>
      </c>
      <c r="K3336">
        <v>65.1404</v>
      </c>
      <c r="L3336">
        <v>90.667900000000003</v>
      </c>
      <c r="M3336">
        <v>17.9802</v>
      </c>
      <c r="N3336">
        <v>39.903500000000001</v>
      </c>
      <c r="O3336">
        <v>31.606100000000001</v>
      </c>
      <c r="P3336">
        <v>41.573099999999997</v>
      </c>
      <c r="Q3336">
        <v>0.109</v>
      </c>
      <c r="R3336">
        <v>68.059700000000007</v>
      </c>
      <c r="S3336">
        <v>17.050899999999999</v>
      </c>
      <c r="T3336">
        <v>24.8704</v>
      </c>
      <c r="U3336">
        <v>120.1572</v>
      </c>
      <c r="V3336">
        <v>15.940200000000001</v>
      </c>
      <c r="W3336">
        <v>57.532800000000002</v>
      </c>
      <c r="X3336">
        <v>60.821300000000001</v>
      </c>
      <c r="Y3336">
        <v>155.83420000000001</v>
      </c>
      <c r="Z3336">
        <v>17.7562</v>
      </c>
      <c r="AA3336">
        <v>36.01</v>
      </c>
      <c r="AB3336">
        <v>65.123099999999994</v>
      </c>
      <c r="AC3336">
        <v>38.769100000000002</v>
      </c>
      <c r="AD3336">
        <v>40.959400000000002</v>
      </c>
      <c r="AE3336">
        <v>74.281199999999998</v>
      </c>
      <c r="AF3336">
        <v>33.756900000000002</v>
      </c>
      <c r="AG3336">
        <v>25.952000000000002</v>
      </c>
      <c r="AH3336">
        <v>49.673099999999998</v>
      </c>
      <c r="AI3336">
        <v>21.373000000000001</v>
      </c>
      <c r="AJ3336">
        <v>59.249200000000002</v>
      </c>
      <c r="AK3336" t="e">
        <v>#N/A</v>
      </c>
      <c r="AL3336">
        <v>64.505499999999998</v>
      </c>
      <c r="AM3336">
        <v>47.445900000000002</v>
      </c>
      <c r="AN3336">
        <v>73.149199999999993</v>
      </c>
      <c r="AO3336">
        <v>38.392899999999997</v>
      </c>
      <c r="AP3336">
        <v>35.439100000000003</v>
      </c>
      <c r="AQ3336">
        <v>58.219000000000001</v>
      </c>
      <c r="AR3336">
        <v>50.7654</v>
      </c>
    </row>
    <row r="3337" spans="1:44" x14ac:dyDescent="0.25">
      <c r="A3337" s="1">
        <v>41414</v>
      </c>
      <c r="B3337">
        <v>83.397599999999997</v>
      </c>
      <c r="C3337">
        <v>6.7130299999999998</v>
      </c>
      <c r="D3337">
        <v>26.726099999999999</v>
      </c>
      <c r="E3337">
        <v>56.839100000000002</v>
      </c>
      <c r="F3337">
        <v>34.439399999999999</v>
      </c>
      <c r="G3337">
        <v>47.684899999999999</v>
      </c>
      <c r="H3337">
        <v>29</v>
      </c>
      <c r="I3337">
        <v>10.3788</v>
      </c>
      <c r="J3337">
        <v>74.182599999999994</v>
      </c>
      <c r="K3337">
        <v>65.712500000000006</v>
      </c>
      <c r="L3337">
        <v>91.781099999999995</v>
      </c>
      <c r="M3337">
        <v>17.7834</v>
      </c>
      <c r="N3337">
        <v>40.042400000000001</v>
      </c>
      <c r="O3337">
        <v>31.269100000000002</v>
      </c>
      <c r="P3337">
        <v>41.654699999999998</v>
      </c>
      <c r="Q3337">
        <v>0.112</v>
      </c>
      <c r="R3337">
        <v>68.694699999999997</v>
      </c>
      <c r="S3337">
        <v>17.137599999999999</v>
      </c>
      <c r="T3337">
        <v>25.11</v>
      </c>
      <c r="U3337">
        <v>120.8544</v>
      </c>
      <c r="V3337">
        <v>15.8925</v>
      </c>
      <c r="W3337">
        <v>57.514499999999998</v>
      </c>
      <c r="X3337">
        <v>60.731099999999998</v>
      </c>
      <c r="Y3337">
        <v>155.39940000000001</v>
      </c>
      <c r="Z3337">
        <v>17.8078</v>
      </c>
      <c r="AA3337">
        <v>36.76</v>
      </c>
      <c r="AB3337">
        <v>65.144999999999996</v>
      </c>
      <c r="AC3337">
        <v>38.809899999999999</v>
      </c>
      <c r="AD3337">
        <v>41.105400000000003</v>
      </c>
      <c r="AE3337">
        <v>74.410300000000007</v>
      </c>
      <c r="AF3337">
        <v>33.218499999999999</v>
      </c>
      <c r="AG3337">
        <v>26.140799999999999</v>
      </c>
      <c r="AH3337">
        <v>49.742600000000003</v>
      </c>
      <c r="AI3337">
        <v>21.174499999999998</v>
      </c>
      <c r="AJ3337">
        <v>58.633600000000001</v>
      </c>
      <c r="AK3337" t="e">
        <v>#N/A</v>
      </c>
      <c r="AL3337">
        <v>63.8765</v>
      </c>
      <c r="AM3337">
        <v>47.323500000000003</v>
      </c>
      <c r="AN3337">
        <v>73.150000000000006</v>
      </c>
      <c r="AO3337">
        <v>38.001199999999997</v>
      </c>
      <c r="AP3337">
        <v>34.914200000000001</v>
      </c>
      <c r="AQ3337">
        <v>57.939599999999999</v>
      </c>
      <c r="AR3337">
        <v>50.477400000000003</v>
      </c>
    </row>
    <row r="3338" spans="1:44" x14ac:dyDescent="0.25">
      <c r="A3338" s="1">
        <v>41415</v>
      </c>
      <c r="B3338">
        <v>83.529600000000002</v>
      </c>
      <c r="C3338">
        <v>6.7062400000000002</v>
      </c>
      <c r="D3338">
        <v>26.398700000000002</v>
      </c>
      <c r="E3338">
        <v>57.323599999999999</v>
      </c>
      <c r="F3338">
        <v>34.458199999999998</v>
      </c>
      <c r="G3338">
        <v>47.284999999999997</v>
      </c>
      <c r="H3338">
        <v>28.56</v>
      </c>
      <c r="I3338">
        <v>10.3287</v>
      </c>
      <c r="J3338">
        <v>74.130200000000002</v>
      </c>
      <c r="K3338">
        <v>65.475200000000001</v>
      </c>
      <c r="L3338">
        <v>92.540700000000001</v>
      </c>
      <c r="M3338">
        <v>17.813700000000001</v>
      </c>
      <c r="N3338">
        <v>40.2774</v>
      </c>
      <c r="O3338">
        <v>31.207999999999998</v>
      </c>
      <c r="P3338">
        <v>41.947400000000002</v>
      </c>
      <c r="Q3338">
        <v>0.10100000000000001</v>
      </c>
      <c r="R3338">
        <v>68.9298</v>
      </c>
      <c r="S3338">
        <v>17.200199999999999</v>
      </c>
      <c r="T3338">
        <v>24.8613</v>
      </c>
      <c r="U3338">
        <v>122.1228</v>
      </c>
      <c r="V3338">
        <v>15.824</v>
      </c>
      <c r="W3338">
        <v>58.9313</v>
      </c>
      <c r="X3338">
        <v>60.390900000000002</v>
      </c>
      <c r="Y3338">
        <v>156.02760000000001</v>
      </c>
      <c r="Z3338">
        <v>17.8415</v>
      </c>
      <c r="AA3338">
        <v>36.299999999999997</v>
      </c>
      <c r="AB3338">
        <v>65.507999999999996</v>
      </c>
      <c r="AC3338">
        <v>39.311999999999998</v>
      </c>
      <c r="AD3338">
        <v>41.334000000000003</v>
      </c>
      <c r="AE3338">
        <v>74.803700000000006</v>
      </c>
      <c r="AF3338">
        <v>34.741100000000003</v>
      </c>
      <c r="AG3338">
        <v>25.943200000000001</v>
      </c>
      <c r="AH3338">
        <v>49.616199999999999</v>
      </c>
      <c r="AI3338">
        <v>21.2121</v>
      </c>
      <c r="AJ3338">
        <v>58.359499999999997</v>
      </c>
      <c r="AK3338" t="e">
        <v>#N/A</v>
      </c>
      <c r="AL3338">
        <v>62.379899999999999</v>
      </c>
      <c r="AM3338">
        <v>47.509900000000002</v>
      </c>
      <c r="AN3338">
        <v>73.316599999999994</v>
      </c>
      <c r="AO3338">
        <v>37.480499999999999</v>
      </c>
      <c r="AP3338">
        <v>34.867400000000004</v>
      </c>
      <c r="AQ3338">
        <v>57.873600000000003</v>
      </c>
      <c r="AR3338">
        <v>50.205300000000001</v>
      </c>
    </row>
    <row r="3339" spans="1:44" x14ac:dyDescent="0.25">
      <c r="A3339" s="1">
        <v>41416</v>
      </c>
      <c r="B3339">
        <v>82.620099999999994</v>
      </c>
      <c r="C3339">
        <v>6.6233000000000004</v>
      </c>
      <c r="D3339">
        <v>26.268000000000001</v>
      </c>
      <c r="E3339">
        <v>56.561599999999999</v>
      </c>
      <c r="F3339">
        <v>33.810200000000002</v>
      </c>
      <c r="G3339">
        <v>47.257800000000003</v>
      </c>
      <c r="H3339">
        <v>28.75</v>
      </c>
      <c r="I3339">
        <v>10.1698</v>
      </c>
      <c r="J3339">
        <v>73.190299999999993</v>
      </c>
      <c r="K3339">
        <v>64.890299999999996</v>
      </c>
      <c r="L3339">
        <v>91.393600000000006</v>
      </c>
      <c r="M3339">
        <v>17.240200000000002</v>
      </c>
      <c r="N3339">
        <v>39.389200000000002</v>
      </c>
      <c r="O3339">
        <v>31.004300000000001</v>
      </c>
      <c r="P3339">
        <v>41.162500000000001</v>
      </c>
      <c r="Q3339">
        <v>0.10199999999999999</v>
      </c>
      <c r="R3339">
        <v>68.174599999999998</v>
      </c>
      <c r="S3339">
        <v>17.269100000000002</v>
      </c>
      <c r="T3339">
        <v>24.625599999999999</v>
      </c>
      <c r="U3339">
        <v>120.5326</v>
      </c>
      <c r="V3339">
        <v>15.8438</v>
      </c>
      <c r="W3339">
        <v>59.528700000000001</v>
      </c>
      <c r="X3339">
        <v>59.697099999999999</v>
      </c>
      <c r="Y3339">
        <v>154.1036</v>
      </c>
      <c r="Z3339">
        <v>17.704000000000001</v>
      </c>
      <c r="AA3339">
        <v>36.119999999999997</v>
      </c>
      <c r="AB3339">
        <v>65.123400000000004</v>
      </c>
      <c r="AC3339">
        <v>39.588900000000002</v>
      </c>
      <c r="AD3339">
        <v>41.398800000000001</v>
      </c>
      <c r="AE3339">
        <v>74.182100000000005</v>
      </c>
      <c r="AF3339">
        <v>34.127400000000002</v>
      </c>
      <c r="AG3339">
        <v>25.6509</v>
      </c>
      <c r="AH3339">
        <v>48.806699999999999</v>
      </c>
      <c r="AI3339">
        <v>21.5002</v>
      </c>
      <c r="AJ3339">
        <v>58.116799999999998</v>
      </c>
      <c r="AK3339" t="e">
        <v>#N/A</v>
      </c>
      <c r="AL3339">
        <v>62.208599999999997</v>
      </c>
      <c r="AM3339">
        <v>46.856400000000001</v>
      </c>
      <c r="AN3339">
        <v>72.020499999999998</v>
      </c>
      <c r="AO3339">
        <v>36.885199999999998</v>
      </c>
      <c r="AP3339">
        <v>34.444000000000003</v>
      </c>
      <c r="AQ3339">
        <v>57.350299999999997</v>
      </c>
      <c r="AR3339">
        <v>49.786499999999997</v>
      </c>
    </row>
    <row r="3340" spans="1:44" x14ac:dyDescent="0.25">
      <c r="A3340" s="1">
        <v>41417</v>
      </c>
      <c r="B3340">
        <v>82.560199999999995</v>
      </c>
      <c r="C3340">
        <v>6.5266799999999998</v>
      </c>
      <c r="D3340">
        <v>26.3108</v>
      </c>
      <c r="E3340">
        <v>56.905700000000003</v>
      </c>
      <c r="F3340">
        <v>34.070399999999999</v>
      </c>
      <c r="G3340">
        <v>47.470500000000001</v>
      </c>
      <c r="H3340">
        <v>28.25</v>
      </c>
      <c r="I3340">
        <v>10.120699999999999</v>
      </c>
      <c r="J3340">
        <v>74.753</v>
      </c>
      <c r="K3340">
        <v>64.510199999999998</v>
      </c>
      <c r="L3340">
        <v>91.986599999999996</v>
      </c>
      <c r="M3340">
        <v>17.413</v>
      </c>
      <c r="N3340">
        <v>39.132100000000001</v>
      </c>
      <c r="O3340">
        <v>30.853100000000001</v>
      </c>
      <c r="P3340">
        <v>41.110799999999998</v>
      </c>
      <c r="Q3340">
        <v>0.114</v>
      </c>
      <c r="R3340">
        <v>68.063199999999995</v>
      </c>
      <c r="S3340">
        <v>17.1709</v>
      </c>
      <c r="T3340">
        <v>24.4102</v>
      </c>
      <c r="U3340">
        <v>119.3961</v>
      </c>
      <c r="V3340">
        <v>18.603200000000001</v>
      </c>
      <c r="W3340">
        <v>58.980200000000004</v>
      </c>
      <c r="X3340">
        <v>59.595999999999997</v>
      </c>
      <c r="Y3340">
        <v>153.9025</v>
      </c>
      <c r="Z3340">
        <v>17.737400000000001</v>
      </c>
      <c r="AA3340">
        <v>35.049999999999997</v>
      </c>
      <c r="AB3340">
        <v>64.755600000000001</v>
      </c>
      <c r="AC3340">
        <v>39.422600000000003</v>
      </c>
      <c r="AD3340">
        <v>41.474800000000002</v>
      </c>
      <c r="AE3340">
        <v>73.864599999999996</v>
      </c>
      <c r="AF3340">
        <v>34.725700000000003</v>
      </c>
      <c r="AG3340">
        <v>25.378699999999998</v>
      </c>
      <c r="AH3340">
        <v>48.088799999999999</v>
      </c>
      <c r="AI3340">
        <v>21.418700000000001</v>
      </c>
      <c r="AJ3340">
        <v>58.186</v>
      </c>
      <c r="AK3340" t="e">
        <v>#N/A</v>
      </c>
      <c r="AL3340">
        <v>62.176600000000001</v>
      </c>
      <c r="AM3340">
        <v>47.0441</v>
      </c>
      <c r="AN3340">
        <v>71.645899999999997</v>
      </c>
      <c r="AO3340">
        <v>37.287199999999999</v>
      </c>
      <c r="AP3340">
        <v>34.1464</v>
      </c>
      <c r="AQ3340">
        <v>56.983499999999999</v>
      </c>
      <c r="AR3340">
        <v>49.662799999999997</v>
      </c>
    </row>
    <row r="3341" spans="1:44" x14ac:dyDescent="0.25">
      <c r="A3341" s="1">
        <v>41418</v>
      </c>
      <c r="B3341">
        <v>82.130600000000001</v>
      </c>
      <c r="C3341">
        <v>6.4552699999999996</v>
      </c>
      <c r="D3341">
        <v>26.370699999999999</v>
      </c>
      <c r="E3341">
        <v>57.121600000000001</v>
      </c>
      <c r="F3341">
        <v>34.058</v>
      </c>
      <c r="G3341">
        <v>47.6053</v>
      </c>
      <c r="H3341">
        <v>28.32</v>
      </c>
      <c r="I3341">
        <v>10.1037</v>
      </c>
      <c r="J3341">
        <v>74.644900000000007</v>
      </c>
      <c r="K3341">
        <v>63.709000000000003</v>
      </c>
      <c r="L3341">
        <v>91.623999999999995</v>
      </c>
      <c r="M3341">
        <v>17.359000000000002</v>
      </c>
      <c r="N3341">
        <v>38.947099999999999</v>
      </c>
      <c r="O3341">
        <v>30.9587</v>
      </c>
      <c r="P3341">
        <v>40.948700000000002</v>
      </c>
      <c r="Q3341">
        <v>0.111</v>
      </c>
      <c r="R3341">
        <v>67.551100000000005</v>
      </c>
      <c r="S3341">
        <v>17.0092</v>
      </c>
      <c r="T3341">
        <v>24.328800000000001</v>
      </c>
      <c r="U3341">
        <v>119.9152</v>
      </c>
      <c r="V3341">
        <v>18.045400000000001</v>
      </c>
      <c r="W3341">
        <v>58.807299999999998</v>
      </c>
      <c r="X3341">
        <v>59.398600000000002</v>
      </c>
      <c r="Y3341">
        <v>152.96860000000001</v>
      </c>
      <c r="Z3341">
        <v>17.574200000000001</v>
      </c>
      <c r="AA3341">
        <v>35.53</v>
      </c>
      <c r="AB3341">
        <v>64.2119</v>
      </c>
      <c r="AC3341">
        <v>39.561999999999998</v>
      </c>
      <c r="AD3341">
        <v>41.391199999999998</v>
      </c>
      <c r="AE3341">
        <v>73.034599999999998</v>
      </c>
      <c r="AF3341">
        <v>34.420900000000003</v>
      </c>
      <c r="AG3341">
        <v>25.366700000000002</v>
      </c>
      <c r="AH3341">
        <v>47.4908</v>
      </c>
      <c r="AI3341">
        <v>21.283000000000001</v>
      </c>
      <c r="AJ3341">
        <v>60.298499999999997</v>
      </c>
      <c r="AK3341" t="e">
        <v>#N/A</v>
      </c>
      <c r="AL3341">
        <v>62.005699999999997</v>
      </c>
      <c r="AM3341">
        <v>46.633200000000002</v>
      </c>
      <c r="AN3341">
        <v>71.027199999999993</v>
      </c>
      <c r="AO3341">
        <v>36.782299999999999</v>
      </c>
      <c r="AP3341">
        <v>34.411900000000003</v>
      </c>
      <c r="AQ3341">
        <v>57.4876</v>
      </c>
      <c r="AR3341">
        <v>49.664200000000001</v>
      </c>
    </row>
    <row r="3342" spans="1:44" x14ac:dyDescent="0.25">
      <c r="A3342" s="1">
        <v>41422</v>
      </c>
      <c r="B3342">
        <v>83.120099999999994</v>
      </c>
      <c r="C3342">
        <v>6.5395799999999999</v>
      </c>
      <c r="D3342">
        <v>26.3584</v>
      </c>
      <c r="E3342">
        <v>57.801499999999997</v>
      </c>
      <c r="F3342">
        <v>34.426499999999997</v>
      </c>
      <c r="G3342">
        <v>47.2121</v>
      </c>
      <c r="H3342">
        <v>28.8</v>
      </c>
      <c r="I3342">
        <v>10.215199999999999</v>
      </c>
      <c r="J3342">
        <v>74.732799999999997</v>
      </c>
      <c r="K3342">
        <v>63.699100000000001</v>
      </c>
      <c r="L3342">
        <v>92.383799999999994</v>
      </c>
      <c r="M3342">
        <v>17.626000000000001</v>
      </c>
      <c r="N3342">
        <v>39.953000000000003</v>
      </c>
      <c r="O3342">
        <v>31.188300000000002</v>
      </c>
      <c r="P3342">
        <v>41.351399999999998</v>
      </c>
      <c r="Q3342">
        <v>0.11</v>
      </c>
      <c r="R3342">
        <v>68.236000000000004</v>
      </c>
      <c r="S3342">
        <v>17.0611</v>
      </c>
      <c r="T3342">
        <v>25.137499999999999</v>
      </c>
      <c r="U3342">
        <v>121.7127</v>
      </c>
      <c r="V3342">
        <v>18.3748</v>
      </c>
      <c r="W3342">
        <v>59.4298</v>
      </c>
      <c r="X3342">
        <v>59.762700000000002</v>
      </c>
      <c r="Y3342">
        <v>154.51240000000001</v>
      </c>
      <c r="Z3342">
        <v>17.690799999999999</v>
      </c>
      <c r="AA3342">
        <v>36.729999999999997</v>
      </c>
      <c r="AB3342">
        <v>64.801199999999994</v>
      </c>
      <c r="AC3342">
        <v>40.2545</v>
      </c>
      <c r="AD3342">
        <v>41.779200000000003</v>
      </c>
      <c r="AE3342">
        <v>73.724800000000002</v>
      </c>
      <c r="AF3342">
        <v>34.759399999999999</v>
      </c>
      <c r="AG3342">
        <v>25.924700000000001</v>
      </c>
      <c r="AH3342">
        <v>47.865200000000002</v>
      </c>
      <c r="AI3342">
        <v>21.291899999999998</v>
      </c>
      <c r="AJ3342">
        <v>59.551900000000003</v>
      </c>
      <c r="AK3342" t="e">
        <v>#N/A</v>
      </c>
      <c r="AL3342">
        <v>61.7286</v>
      </c>
      <c r="AM3342">
        <v>47.658799999999999</v>
      </c>
      <c r="AN3342">
        <v>71.727699999999999</v>
      </c>
      <c r="AO3342">
        <v>36.377099999999999</v>
      </c>
      <c r="AP3342">
        <v>34.383000000000003</v>
      </c>
      <c r="AQ3342">
        <v>57.499499999999998</v>
      </c>
      <c r="AR3342">
        <v>50.578099999999999</v>
      </c>
    </row>
    <row r="3343" spans="1:44" x14ac:dyDescent="0.25">
      <c r="A3343" s="1">
        <v>41423</v>
      </c>
      <c r="B3343">
        <v>82.688000000000002</v>
      </c>
      <c r="C3343">
        <v>6.5249100000000002</v>
      </c>
      <c r="D3343">
        <v>25.8826</v>
      </c>
      <c r="E3343">
        <v>57.488799999999998</v>
      </c>
      <c r="F3343">
        <v>34.655799999999999</v>
      </c>
      <c r="G3343">
        <v>47.536200000000001</v>
      </c>
      <c r="H3343">
        <v>27.41</v>
      </c>
      <c r="I3343">
        <v>10.2842</v>
      </c>
      <c r="J3343">
        <v>73.891499999999994</v>
      </c>
      <c r="K3343">
        <v>63.851700000000001</v>
      </c>
      <c r="L3343">
        <v>91.751000000000005</v>
      </c>
      <c r="M3343">
        <v>17.776499999999999</v>
      </c>
      <c r="N3343">
        <v>40.287300000000002</v>
      </c>
      <c r="O3343">
        <v>30.3126</v>
      </c>
      <c r="P3343">
        <v>41.402799999999999</v>
      </c>
      <c r="Q3343">
        <v>0.114</v>
      </c>
      <c r="R3343">
        <v>67.896500000000003</v>
      </c>
      <c r="S3343">
        <v>17.0715</v>
      </c>
      <c r="T3343">
        <v>25.1769</v>
      </c>
      <c r="U3343">
        <v>123.2229</v>
      </c>
      <c r="V3343">
        <v>18.7942</v>
      </c>
      <c r="W3343">
        <v>59.120199999999997</v>
      </c>
      <c r="X3343">
        <v>58.972200000000001</v>
      </c>
      <c r="Y3343">
        <v>154.44929999999999</v>
      </c>
      <c r="Z3343">
        <v>17.8111</v>
      </c>
      <c r="AA3343">
        <v>36.299999999999997</v>
      </c>
      <c r="AB3343">
        <v>63.283000000000001</v>
      </c>
      <c r="AC3343">
        <v>40.266300000000001</v>
      </c>
      <c r="AD3343">
        <v>41.131999999999998</v>
      </c>
      <c r="AE3343">
        <v>72.059100000000001</v>
      </c>
      <c r="AF3343">
        <v>34.174999999999997</v>
      </c>
      <c r="AG3343">
        <v>25.793099999999999</v>
      </c>
      <c r="AH3343">
        <v>47.548999999999999</v>
      </c>
      <c r="AI3343">
        <v>20.705200000000001</v>
      </c>
      <c r="AJ3343">
        <v>58.0456</v>
      </c>
      <c r="AK3343" t="e">
        <v>#N/A</v>
      </c>
      <c r="AL3343">
        <v>61.9953</v>
      </c>
      <c r="AM3343">
        <v>47.5548</v>
      </c>
      <c r="AN3343">
        <v>71.015600000000006</v>
      </c>
      <c r="AO3343">
        <v>35.444099999999999</v>
      </c>
      <c r="AP3343">
        <v>33.985300000000002</v>
      </c>
      <c r="AQ3343">
        <v>56.627699999999997</v>
      </c>
      <c r="AR3343">
        <v>50.197699999999998</v>
      </c>
    </row>
    <row r="3344" spans="1:44" x14ac:dyDescent="0.25">
      <c r="A3344" s="1">
        <v>41424</v>
      </c>
      <c r="B3344">
        <v>82.955100000000002</v>
      </c>
      <c r="C3344">
        <v>6.4603900000000003</v>
      </c>
      <c r="D3344">
        <v>25.891400000000001</v>
      </c>
      <c r="E3344">
        <v>57.759500000000003</v>
      </c>
      <c r="F3344">
        <v>35.202800000000003</v>
      </c>
      <c r="G3344">
        <v>48.274299999999997</v>
      </c>
      <c r="H3344">
        <v>27.41</v>
      </c>
      <c r="I3344">
        <v>10.542299999999999</v>
      </c>
      <c r="J3344">
        <v>75.019099999999995</v>
      </c>
      <c r="K3344">
        <v>63.832099999999997</v>
      </c>
      <c r="L3344">
        <v>91.376800000000003</v>
      </c>
      <c r="M3344">
        <v>17.971900000000002</v>
      </c>
      <c r="N3344">
        <v>41.075600000000001</v>
      </c>
      <c r="O3344">
        <v>29.869700000000002</v>
      </c>
      <c r="P3344">
        <v>41.6355</v>
      </c>
      <c r="Q3344">
        <v>0.106</v>
      </c>
      <c r="R3344">
        <v>67.990200000000002</v>
      </c>
      <c r="S3344">
        <v>17.0532</v>
      </c>
      <c r="T3344">
        <v>25.628900000000002</v>
      </c>
      <c r="U3344">
        <v>124.4194</v>
      </c>
      <c r="V3344">
        <v>18.820699999999999</v>
      </c>
      <c r="W3344">
        <v>59.119500000000002</v>
      </c>
      <c r="X3344">
        <v>59.487900000000003</v>
      </c>
      <c r="Y3344">
        <v>155.61510000000001</v>
      </c>
      <c r="Z3344">
        <v>17.777999999999999</v>
      </c>
      <c r="AA3344">
        <v>35.07</v>
      </c>
      <c r="AB3344">
        <v>63.573399999999999</v>
      </c>
      <c r="AC3344">
        <v>40.991300000000003</v>
      </c>
      <c r="AD3344">
        <v>40.214100000000002</v>
      </c>
      <c r="AE3344">
        <v>71.093999999999994</v>
      </c>
      <c r="AF3344">
        <v>34.341999999999999</v>
      </c>
      <c r="AG3344">
        <v>25.920100000000001</v>
      </c>
      <c r="AH3344">
        <v>47.307499999999997</v>
      </c>
      <c r="AI3344">
        <v>20.695699999999999</v>
      </c>
      <c r="AJ3344">
        <v>58.221400000000003</v>
      </c>
      <c r="AK3344" t="e">
        <v>#N/A</v>
      </c>
      <c r="AL3344">
        <v>62.6935</v>
      </c>
      <c r="AM3344">
        <v>48.568100000000001</v>
      </c>
      <c r="AN3344">
        <v>71.686999999999998</v>
      </c>
      <c r="AO3344">
        <v>35.115400000000001</v>
      </c>
      <c r="AP3344">
        <v>34.558</v>
      </c>
      <c r="AQ3344">
        <v>56.2166</v>
      </c>
      <c r="AR3344">
        <v>49.008200000000002</v>
      </c>
    </row>
    <row r="3345" spans="1:44" x14ac:dyDescent="0.25">
      <c r="A3345" s="1">
        <v>41425</v>
      </c>
      <c r="B3345">
        <v>81.885300000000001</v>
      </c>
      <c r="C3345">
        <v>6.4371499999999999</v>
      </c>
      <c r="D3345">
        <v>25.640699999999999</v>
      </c>
      <c r="E3345">
        <v>57.159500000000001</v>
      </c>
      <c r="F3345">
        <v>33.708199999999998</v>
      </c>
      <c r="G3345">
        <v>47.847900000000003</v>
      </c>
      <c r="H3345">
        <v>27.3</v>
      </c>
      <c r="I3345">
        <v>10.4199</v>
      </c>
      <c r="J3345">
        <v>73.8</v>
      </c>
      <c r="K3345">
        <v>63.0794</v>
      </c>
      <c r="L3345">
        <v>89.865399999999994</v>
      </c>
      <c r="M3345">
        <v>17.699000000000002</v>
      </c>
      <c r="N3345">
        <v>39.897599999999997</v>
      </c>
      <c r="O3345">
        <v>29.304400000000001</v>
      </c>
      <c r="P3345">
        <v>41.113199999999999</v>
      </c>
      <c r="Q3345">
        <v>0.107</v>
      </c>
      <c r="R3345">
        <v>66.960700000000003</v>
      </c>
      <c r="S3345">
        <v>16.770600000000002</v>
      </c>
      <c r="T3345">
        <v>24.954499999999999</v>
      </c>
      <c r="U3345">
        <v>122.116</v>
      </c>
      <c r="V3345">
        <v>18.1081</v>
      </c>
      <c r="W3345">
        <v>58.26</v>
      </c>
      <c r="X3345">
        <v>58.473999999999997</v>
      </c>
      <c r="Y3345">
        <v>153.88210000000001</v>
      </c>
      <c r="Z3345">
        <v>17.744499999999999</v>
      </c>
      <c r="AA3345">
        <v>35.090000000000003</v>
      </c>
      <c r="AB3345">
        <v>61.938699999999997</v>
      </c>
      <c r="AC3345">
        <v>40.040399999999998</v>
      </c>
      <c r="AD3345">
        <v>39.820099999999996</v>
      </c>
      <c r="AE3345">
        <v>70.390600000000006</v>
      </c>
      <c r="AF3345">
        <v>33.975000000000001</v>
      </c>
      <c r="AG3345">
        <v>25.700800000000001</v>
      </c>
      <c r="AH3345">
        <v>46.516199999999998</v>
      </c>
      <c r="AI3345">
        <v>19.8537</v>
      </c>
      <c r="AJ3345">
        <v>56.236800000000002</v>
      </c>
      <c r="AK3345" t="e">
        <v>#N/A</v>
      </c>
      <c r="AL3345">
        <v>61.774799999999999</v>
      </c>
      <c r="AM3345">
        <v>46.819099999999999</v>
      </c>
      <c r="AN3345">
        <v>70.557100000000005</v>
      </c>
      <c r="AO3345">
        <v>34.520699999999998</v>
      </c>
      <c r="AP3345">
        <v>33.844200000000001</v>
      </c>
      <c r="AQ3345">
        <v>55.3643</v>
      </c>
      <c r="AR3345">
        <v>47.590200000000003</v>
      </c>
    </row>
    <row r="3346" spans="1:44" x14ac:dyDescent="0.25">
      <c r="A3346" s="1">
        <v>41428</v>
      </c>
      <c r="B3346">
        <v>81.946799999999996</v>
      </c>
      <c r="C3346">
        <v>6.4513299999999996</v>
      </c>
      <c r="D3346">
        <v>25.7852</v>
      </c>
      <c r="E3346">
        <v>57.724400000000003</v>
      </c>
      <c r="F3346">
        <v>33.922899999999998</v>
      </c>
      <c r="G3346">
        <v>47.945300000000003</v>
      </c>
      <c r="H3346">
        <v>26.55</v>
      </c>
      <c r="I3346">
        <v>10.2248</v>
      </c>
      <c r="J3346">
        <v>74.798400000000001</v>
      </c>
      <c r="K3346">
        <v>63.319600000000001</v>
      </c>
      <c r="L3346">
        <v>90.185900000000004</v>
      </c>
      <c r="M3346">
        <v>17.890699999999999</v>
      </c>
      <c r="N3346">
        <v>39.868299999999998</v>
      </c>
      <c r="O3346">
        <v>29.751999999999999</v>
      </c>
      <c r="P3346">
        <v>41.117899999999999</v>
      </c>
      <c r="Q3346">
        <v>0.108</v>
      </c>
      <c r="R3346">
        <v>67.053200000000004</v>
      </c>
      <c r="S3346">
        <v>16.998000000000001</v>
      </c>
      <c r="T3346">
        <v>25.340800000000002</v>
      </c>
      <c r="U3346">
        <v>123.2122</v>
      </c>
      <c r="V3346">
        <v>18.453800000000001</v>
      </c>
      <c r="W3346">
        <v>58.5398</v>
      </c>
      <c r="X3346">
        <v>58.755499999999998</v>
      </c>
      <c r="Y3346">
        <v>154.5462</v>
      </c>
      <c r="Z3346">
        <v>18.443200000000001</v>
      </c>
      <c r="AA3346">
        <v>34.68</v>
      </c>
      <c r="AB3346">
        <v>62.319000000000003</v>
      </c>
      <c r="AC3346">
        <v>39.960900000000002</v>
      </c>
      <c r="AD3346">
        <v>39.676699999999997</v>
      </c>
      <c r="AE3346">
        <v>71.392799999999994</v>
      </c>
      <c r="AF3346">
        <v>35.159700000000001</v>
      </c>
      <c r="AG3346">
        <v>26.204899999999999</v>
      </c>
      <c r="AH3346">
        <v>47.542400000000001</v>
      </c>
      <c r="AI3346">
        <v>20.229700000000001</v>
      </c>
      <c r="AJ3346">
        <v>56.909399999999998</v>
      </c>
      <c r="AK3346" t="e">
        <v>#N/A</v>
      </c>
      <c r="AL3346">
        <v>61.794699999999999</v>
      </c>
      <c r="AM3346">
        <v>46.938899999999997</v>
      </c>
      <c r="AN3346">
        <v>70.791600000000003</v>
      </c>
      <c r="AO3346">
        <v>34.643500000000003</v>
      </c>
      <c r="AP3346">
        <v>34.228400000000001</v>
      </c>
      <c r="AQ3346">
        <v>55.984499999999997</v>
      </c>
      <c r="AR3346">
        <v>48.125900000000001</v>
      </c>
    </row>
    <row r="3347" spans="1:44" x14ac:dyDescent="0.25">
      <c r="A3347" s="1">
        <v>41429</v>
      </c>
      <c r="B3347">
        <v>80.986800000000002</v>
      </c>
      <c r="C3347">
        <v>6.3046699999999998</v>
      </c>
      <c r="D3347">
        <v>25.444099999999999</v>
      </c>
      <c r="E3347">
        <v>57.046500000000002</v>
      </c>
      <c r="F3347">
        <v>33.215600000000002</v>
      </c>
      <c r="G3347">
        <v>47.488700000000001</v>
      </c>
      <c r="H3347">
        <v>27.24</v>
      </c>
      <c r="I3347">
        <v>10.0762</v>
      </c>
      <c r="J3347">
        <v>73.484899999999996</v>
      </c>
      <c r="K3347">
        <v>62.752699999999997</v>
      </c>
      <c r="L3347">
        <v>88.791399999999996</v>
      </c>
      <c r="M3347">
        <v>17.761399999999998</v>
      </c>
      <c r="N3347">
        <v>39.056100000000001</v>
      </c>
      <c r="O3347">
        <v>30.046399999999998</v>
      </c>
      <c r="P3347">
        <v>40.791899999999998</v>
      </c>
      <c r="Q3347">
        <v>0.105</v>
      </c>
      <c r="R3347">
        <v>66.2727</v>
      </c>
      <c r="S3347">
        <v>16.903300000000002</v>
      </c>
      <c r="T3347">
        <v>25.5733</v>
      </c>
      <c r="U3347">
        <v>121.0145</v>
      </c>
      <c r="V3347">
        <v>18.136500000000002</v>
      </c>
      <c r="W3347">
        <v>56.602800000000002</v>
      </c>
      <c r="X3347">
        <v>57.556800000000003</v>
      </c>
      <c r="Y3347">
        <v>151.52629999999999</v>
      </c>
      <c r="Z3347">
        <v>18.411999999999999</v>
      </c>
      <c r="AA3347">
        <v>34.33</v>
      </c>
      <c r="AB3347">
        <v>61.473300000000002</v>
      </c>
      <c r="AC3347">
        <v>39.376600000000003</v>
      </c>
      <c r="AD3347">
        <v>39.034700000000001</v>
      </c>
      <c r="AE3347">
        <v>71.2316</v>
      </c>
      <c r="AF3347">
        <v>35.663400000000003</v>
      </c>
      <c r="AG3347">
        <v>25.597799999999999</v>
      </c>
      <c r="AH3347">
        <v>47.049900000000001</v>
      </c>
      <c r="AI3347">
        <v>20.125299999999999</v>
      </c>
      <c r="AJ3347">
        <v>56.311399999999999</v>
      </c>
      <c r="AK3347" t="e">
        <v>#N/A</v>
      </c>
      <c r="AL3347">
        <v>61.4422</v>
      </c>
      <c r="AM3347">
        <v>46.311</v>
      </c>
      <c r="AN3347">
        <v>69.6357</v>
      </c>
      <c r="AO3347">
        <v>34.5486</v>
      </c>
      <c r="AP3347">
        <v>34.0107</v>
      </c>
      <c r="AQ3347">
        <v>55.808999999999997</v>
      </c>
      <c r="AR3347">
        <v>48.229399999999998</v>
      </c>
    </row>
    <row r="3348" spans="1:44" x14ac:dyDescent="0.25">
      <c r="A3348" s="1">
        <v>41430</v>
      </c>
      <c r="B3348">
        <v>80.087000000000003</v>
      </c>
      <c r="C3348">
        <v>6.1810499999999999</v>
      </c>
      <c r="D3348">
        <v>25.140799999999999</v>
      </c>
      <c r="E3348">
        <v>56.178800000000003</v>
      </c>
      <c r="F3348">
        <v>33.128300000000003</v>
      </c>
      <c r="G3348">
        <v>47.134799999999998</v>
      </c>
      <c r="H3348">
        <v>27.19</v>
      </c>
      <c r="I3348">
        <v>9.8896300000000004</v>
      </c>
      <c r="J3348">
        <v>72.797700000000006</v>
      </c>
      <c r="K3348">
        <v>61.775100000000002</v>
      </c>
      <c r="L3348">
        <v>87.839699999999993</v>
      </c>
      <c r="M3348">
        <v>17.766200000000001</v>
      </c>
      <c r="N3348">
        <v>38.214199999999998</v>
      </c>
      <c r="O3348">
        <v>29.5015</v>
      </c>
      <c r="P3348">
        <v>40.005499999999998</v>
      </c>
      <c r="Q3348">
        <v>8.1000000000000003E-2</v>
      </c>
      <c r="R3348">
        <v>65.565700000000007</v>
      </c>
      <c r="S3348">
        <v>16.692299999999999</v>
      </c>
      <c r="T3348">
        <v>24.933299999999999</v>
      </c>
      <c r="U3348">
        <v>118.71129999999999</v>
      </c>
      <c r="V3348">
        <v>17.853899999999999</v>
      </c>
      <c r="W3348">
        <v>55.593600000000002</v>
      </c>
      <c r="X3348">
        <v>56.895499999999998</v>
      </c>
      <c r="Y3348">
        <v>149.27610000000001</v>
      </c>
      <c r="Z3348">
        <v>17.967199999999998</v>
      </c>
      <c r="AA3348">
        <v>33.97</v>
      </c>
      <c r="AB3348">
        <v>61.283299999999997</v>
      </c>
      <c r="AC3348">
        <v>38.714599999999997</v>
      </c>
      <c r="AD3348">
        <v>38.318600000000004</v>
      </c>
      <c r="AE3348">
        <v>69.953100000000006</v>
      </c>
      <c r="AF3348">
        <v>35.196800000000003</v>
      </c>
      <c r="AG3348">
        <v>25.492899999999999</v>
      </c>
      <c r="AH3348">
        <v>46.366500000000002</v>
      </c>
      <c r="AI3348">
        <v>19.9497</v>
      </c>
      <c r="AJ3348">
        <v>55.893999999999998</v>
      </c>
      <c r="AK3348" t="e">
        <v>#N/A</v>
      </c>
      <c r="AL3348">
        <v>60.399500000000003</v>
      </c>
      <c r="AM3348">
        <v>45.945700000000002</v>
      </c>
      <c r="AN3348">
        <v>68.829099999999997</v>
      </c>
      <c r="AO3348">
        <v>34.231999999999999</v>
      </c>
      <c r="AP3348">
        <v>33.5122</v>
      </c>
      <c r="AQ3348">
        <v>55.407699999999998</v>
      </c>
      <c r="AR3348">
        <v>47.428100000000001</v>
      </c>
    </row>
    <row r="3349" spans="1:44" x14ac:dyDescent="0.25">
      <c r="A3349" s="1">
        <v>41431</v>
      </c>
      <c r="B3349">
        <v>79.834500000000006</v>
      </c>
      <c r="C3349">
        <v>6.2020299999999997</v>
      </c>
      <c r="D3349">
        <v>25.0991</v>
      </c>
      <c r="E3349">
        <v>57.068199999999997</v>
      </c>
      <c r="F3349">
        <v>33.683500000000002</v>
      </c>
      <c r="G3349">
        <v>46.250100000000003</v>
      </c>
      <c r="H3349">
        <v>26.78</v>
      </c>
      <c r="I3349">
        <v>9.9340899999999994</v>
      </c>
      <c r="J3349">
        <v>73.449700000000007</v>
      </c>
      <c r="K3349">
        <v>61.2288</v>
      </c>
      <c r="L3349">
        <v>86.907300000000006</v>
      </c>
      <c r="M3349">
        <v>17.8644</v>
      </c>
      <c r="N3349">
        <v>38.674300000000002</v>
      </c>
      <c r="O3349">
        <v>29.488</v>
      </c>
      <c r="P3349">
        <v>39.981299999999997</v>
      </c>
      <c r="Q3349">
        <v>9.1999999999999998E-2</v>
      </c>
      <c r="R3349">
        <v>65.733400000000003</v>
      </c>
      <c r="S3349">
        <v>16.670100000000001</v>
      </c>
      <c r="T3349">
        <v>25.143000000000001</v>
      </c>
      <c r="U3349">
        <v>119.2807</v>
      </c>
      <c r="V3349">
        <v>17.828499999999998</v>
      </c>
      <c r="W3349">
        <v>56.955100000000002</v>
      </c>
      <c r="X3349">
        <v>57.383600000000001</v>
      </c>
      <c r="Y3349">
        <v>149.47309999999999</v>
      </c>
      <c r="Z3349">
        <v>17.8611</v>
      </c>
      <c r="AA3349">
        <v>33.04</v>
      </c>
      <c r="AB3349">
        <v>61.614100000000001</v>
      </c>
      <c r="AC3349">
        <v>38.905900000000003</v>
      </c>
      <c r="AD3349">
        <v>38.484699999999997</v>
      </c>
      <c r="AE3349">
        <v>69.869200000000006</v>
      </c>
      <c r="AF3349">
        <v>34.987900000000003</v>
      </c>
      <c r="AG3349">
        <v>25.474</v>
      </c>
      <c r="AH3349">
        <v>46.493000000000002</v>
      </c>
      <c r="AI3349">
        <v>20.3203</v>
      </c>
      <c r="AJ3349">
        <v>55.800199999999997</v>
      </c>
      <c r="AK3349" t="e">
        <v>#N/A</v>
      </c>
      <c r="AL3349">
        <v>60.0777</v>
      </c>
      <c r="AM3349">
        <v>45.893099999999997</v>
      </c>
      <c r="AN3349">
        <v>68.369900000000001</v>
      </c>
      <c r="AO3349">
        <v>35.277900000000002</v>
      </c>
      <c r="AP3349">
        <v>33.783099999999997</v>
      </c>
      <c r="AQ3349">
        <v>55.470999999999997</v>
      </c>
      <c r="AR3349">
        <v>47.228700000000003</v>
      </c>
    </row>
    <row r="3350" spans="1:44" x14ac:dyDescent="0.25">
      <c r="A3350" s="1">
        <v>41432</v>
      </c>
      <c r="B3350">
        <v>80.752899999999997</v>
      </c>
      <c r="C3350">
        <v>6.1876499999999997</v>
      </c>
      <c r="D3350">
        <v>25.080100000000002</v>
      </c>
      <c r="E3350">
        <v>57.79</v>
      </c>
      <c r="F3350">
        <v>33.6723</v>
      </c>
      <c r="G3350">
        <v>46.104500000000002</v>
      </c>
      <c r="H3350">
        <v>26.99</v>
      </c>
      <c r="I3350">
        <v>9.9766700000000004</v>
      </c>
      <c r="J3350">
        <v>74.695400000000006</v>
      </c>
      <c r="K3350">
        <v>61.041800000000002</v>
      </c>
      <c r="L3350">
        <v>86.768000000000001</v>
      </c>
      <c r="M3350">
        <v>17.629899999999999</v>
      </c>
      <c r="N3350">
        <v>38.839700000000001</v>
      </c>
      <c r="O3350">
        <v>29.6157</v>
      </c>
      <c r="P3350">
        <v>40.022500000000001</v>
      </c>
      <c r="Q3350">
        <v>9.8000000000000004E-2</v>
      </c>
      <c r="R3350">
        <v>65.908600000000007</v>
      </c>
      <c r="S3350">
        <v>16.830200000000001</v>
      </c>
      <c r="T3350">
        <v>25.299900000000001</v>
      </c>
      <c r="U3350">
        <v>122.6812</v>
      </c>
      <c r="V3350">
        <v>18.044899999999998</v>
      </c>
      <c r="W3350">
        <v>57.424500000000002</v>
      </c>
      <c r="X3350">
        <v>57.807099999999998</v>
      </c>
      <c r="Y3350">
        <v>149.7227</v>
      </c>
      <c r="Z3350">
        <v>17.626799999999999</v>
      </c>
      <c r="AA3350">
        <v>33.18</v>
      </c>
      <c r="AB3350">
        <v>61.279000000000003</v>
      </c>
      <c r="AC3350">
        <v>39.115099999999998</v>
      </c>
      <c r="AD3350">
        <v>38.518900000000002</v>
      </c>
      <c r="AE3350">
        <v>70.186199999999999</v>
      </c>
      <c r="AF3350">
        <v>34.321300000000001</v>
      </c>
      <c r="AG3350">
        <v>25.735800000000001</v>
      </c>
      <c r="AH3350">
        <v>46.431699999999999</v>
      </c>
      <c r="AI3350">
        <v>20.21</v>
      </c>
      <c r="AJ3350">
        <v>55.870899999999999</v>
      </c>
      <c r="AK3350" t="e">
        <v>#N/A</v>
      </c>
      <c r="AL3350">
        <v>60.670499999999997</v>
      </c>
      <c r="AM3350">
        <v>45.8782</v>
      </c>
      <c r="AN3350">
        <v>68.913899999999998</v>
      </c>
      <c r="AO3350">
        <v>35.088700000000003</v>
      </c>
      <c r="AP3350">
        <v>33.531300000000002</v>
      </c>
      <c r="AQ3350">
        <v>55.384900000000002</v>
      </c>
      <c r="AR3350">
        <v>47.995699999999999</v>
      </c>
    </row>
    <row r="3351" spans="1:44" x14ac:dyDescent="0.25">
      <c r="A3351" s="1">
        <v>41435</v>
      </c>
      <c r="B3351">
        <v>80.845799999999997</v>
      </c>
      <c r="C3351">
        <v>6.2338500000000003</v>
      </c>
      <c r="D3351">
        <v>25.232700000000001</v>
      </c>
      <c r="E3351">
        <v>58.191499999999998</v>
      </c>
      <c r="F3351">
        <v>34.302500000000002</v>
      </c>
      <c r="G3351">
        <v>45.976500000000001</v>
      </c>
      <c r="H3351">
        <v>27.22</v>
      </c>
      <c r="I3351">
        <v>9.9479199999999999</v>
      </c>
      <c r="J3351">
        <v>74.757099999999994</v>
      </c>
      <c r="K3351">
        <v>60.662199999999999</v>
      </c>
      <c r="L3351">
        <v>87.811499999999995</v>
      </c>
      <c r="M3351">
        <v>17.604099999999999</v>
      </c>
      <c r="N3351">
        <v>39.238999999999997</v>
      </c>
      <c r="O3351">
        <v>29.564900000000002</v>
      </c>
      <c r="P3351">
        <v>40.234900000000003</v>
      </c>
      <c r="Q3351">
        <v>9.9000000000000005E-2</v>
      </c>
      <c r="R3351">
        <v>65.924400000000006</v>
      </c>
      <c r="S3351">
        <v>16.8385</v>
      </c>
      <c r="T3351">
        <v>25.187200000000001</v>
      </c>
      <c r="U3351">
        <v>124.2527</v>
      </c>
      <c r="V3351">
        <v>17.961099999999998</v>
      </c>
      <c r="W3351">
        <v>56.906799999999997</v>
      </c>
      <c r="X3351">
        <v>57.736699999999999</v>
      </c>
      <c r="Y3351">
        <v>149.33199999999999</v>
      </c>
      <c r="Z3351">
        <v>17.9971</v>
      </c>
      <c r="AA3351">
        <v>33.74</v>
      </c>
      <c r="AB3351">
        <v>61.682299999999998</v>
      </c>
      <c r="AC3351">
        <v>39.259</v>
      </c>
      <c r="AD3351">
        <v>38.767200000000003</v>
      </c>
      <c r="AE3351">
        <v>71.433199999999999</v>
      </c>
      <c r="AF3351">
        <v>34.646799999999999</v>
      </c>
      <c r="AG3351">
        <v>25.719100000000001</v>
      </c>
      <c r="AH3351">
        <v>46.826300000000003</v>
      </c>
      <c r="AI3351">
        <v>20.367000000000001</v>
      </c>
      <c r="AJ3351">
        <v>56.317500000000003</v>
      </c>
      <c r="AK3351" t="e">
        <v>#N/A</v>
      </c>
      <c r="AL3351">
        <v>60.802599999999998</v>
      </c>
      <c r="AM3351">
        <v>46.872399999999999</v>
      </c>
      <c r="AN3351">
        <v>68.916499999999999</v>
      </c>
      <c r="AO3351">
        <v>35.427500000000002</v>
      </c>
      <c r="AP3351">
        <v>34.107900000000001</v>
      </c>
      <c r="AQ3351">
        <v>55.176299999999998</v>
      </c>
      <c r="AR3351">
        <v>47.415900000000001</v>
      </c>
    </row>
    <row r="3352" spans="1:44" x14ac:dyDescent="0.25">
      <c r="A3352" s="1">
        <v>41436</v>
      </c>
      <c r="B3352">
        <v>80.027600000000007</v>
      </c>
      <c r="C3352">
        <v>6.10738</v>
      </c>
      <c r="D3352">
        <v>25.0625</v>
      </c>
      <c r="E3352">
        <v>56.609000000000002</v>
      </c>
      <c r="F3352">
        <v>33.3718</v>
      </c>
      <c r="G3352">
        <v>45.6203</v>
      </c>
      <c r="H3352">
        <v>26.97</v>
      </c>
      <c r="I3352">
        <v>9.7659300000000009</v>
      </c>
      <c r="J3352">
        <v>74.040000000000006</v>
      </c>
      <c r="K3352">
        <v>60.167900000000003</v>
      </c>
      <c r="L3352">
        <v>86.504900000000006</v>
      </c>
      <c r="M3352">
        <v>17.310600000000001</v>
      </c>
      <c r="N3352">
        <v>37.561</v>
      </c>
      <c r="O3352">
        <v>29.143699999999999</v>
      </c>
      <c r="P3352">
        <v>39.557699999999997</v>
      </c>
      <c r="Q3352">
        <v>9.6000000000000002E-2</v>
      </c>
      <c r="R3352">
        <v>65.131299999999996</v>
      </c>
      <c r="S3352">
        <v>16.616399999999999</v>
      </c>
      <c r="T3352">
        <v>24.481400000000001</v>
      </c>
      <c r="U3352">
        <v>120.5677</v>
      </c>
      <c r="V3352">
        <v>17.692</v>
      </c>
      <c r="W3352">
        <v>56.545000000000002</v>
      </c>
      <c r="X3352">
        <v>57.078699999999998</v>
      </c>
      <c r="Y3352">
        <v>147.85810000000001</v>
      </c>
      <c r="Z3352">
        <v>17.695399999999999</v>
      </c>
      <c r="AA3352">
        <v>33.549999999999997</v>
      </c>
      <c r="AB3352">
        <v>61.060299999999998</v>
      </c>
      <c r="AC3352">
        <v>38.444400000000002</v>
      </c>
      <c r="AD3352">
        <v>38.318399999999997</v>
      </c>
      <c r="AE3352">
        <v>70.160300000000007</v>
      </c>
      <c r="AF3352">
        <v>33.839399999999998</v>
      </c>
      <c r="AG3352">
        <v>25.140499999999999</v>
      </c>
      <c r="AH3352">
        <v>45.942700000000002</v>
      </c>
      <c r="AI3352">
        <v>20.304500000000001</v>
      </c>
      <c r="AJ3352">
        <v>56.081800000000001</v>
      </c>
      <c r="AK3352" t="e">
        <v>#N/A</v>
      </c>
      <c r="AL3352">
        <v>59.623100000000001</v>
      </c>
      <c r="AM3352">
        <v>46.829500000000003</v>
      </c>
      <c r="AN3352">
        <v>68.248999999999995</v>
      </c>
      <c r="AO3352">
        <v>35.012500000000003</v>
      </c>
      <c r="AP3352">
        <v>33.446300000000001</v>
      </c>
      <c r="AQ3352">
        <v>54.547699999999999</v>
      </c>
      <c r="AR3352">
        <v>47.165100000000002</v>
      </c>
    </row>
    <row r="3353" spans="1:44" x14ac:dyDescent="0.25">
      <c r="A3353" s="1">
        <v>41437</v>
      </c>
      <c r="B3353">
        <v>79.139700000000005</v>
      </c>
      <c r="C3353">
        <v>6.0683699999999998</v>
      </c>
      <c r="D3353">
        <v>24.8965</v>
      </c>
      <c r="E3353">
        <v>55.2607</v>
      </c>
      <c r="F3353">
        <v>33.168700000000001</v>
      </c>
      <c r="G3353">
        <v>45.042700000000004</v>
      </c>
      <c r="H3353">
        <v>26.81</v>
      </c>
      <c r="I3353">
        <v>9.7184100000000004</v>
      </c>
      <c r="J3353">
        <v>73.384799999999998</v>
      </c>
      <c r="K3353">
        <v>59.926600000000001</v>
      </c>
      <c r="L3353">
        <v>85.4251</v>
      </c>
      <c r="M3353">
        <v>17.247800000000002</v>
      </c>
      <c r="N3353">
        <v>37.166200000000003</v>
      </c>
      <c r="O3353">
        <v>28.999700000000001</v>
      </c>
      <c r="P3353">
        <v>39.098799999999997</v>
      </c>
      <c r="Q3353">
        <v>9.9000000000000005E-2</v>
      </c>
      <c r="R3353">
        <v>64.593500000000006</v>
      </c>
      <c r="S3353">
        <v>16.555099999999999</v>
      </c>
      <c r="T3353">
        <v>24.127700000000001</v>
      </c>
      <c r="U3353">
        <v>119.46120000000001</v>
      </c>
      <c r="V3353">
        <v>18.175599999999999</v>
      </c>
      <c r="W3353">
        <v>55.646599999999999</v>
      </c>
      <c r="X3353">
        <v>56.448099999999997</v>
      </c>
      <c r="Y3353">
        <v>145.79910000000001</v>
      </c>
      <c r="Z3353">
        <v>17.511099999999999</v>
      </c>
      <c r="AA3353">
        <v>33.29</v>
      </c>
      <c r="AB3353">
        <v>60.357300000000002</v>
      </c>
      <c r="AC3353">
        <v>38.21</v>
      </c>
      <c r="AD3353">
        <v>37.818600000000004</v>
      </c>
      <c r="AE3353">
        <v>70.146299999999997</v>
      </c>
      <c r="AF3353">
        <v>33.608699999999999</v>
      </c>
      <c r="AG3353">
        <v>25.2484</v>
      </c>
      <c r="AH3353">
        <v>45.381900000000002</v>
      </c>
      <c r="AI3353">
        <v>20.305499999999999</v>
      </c>
      <c r="AJ3353">
        <v>55.691699999999997</v>
      </c>
      <c r="AK3353" t="e">
        <v>#N/A</v>
      </c>
      <c r="AL3353">
        <v>59.1477</v>
      </c>
      <c r="AM3353">
        <v>46.742199999999997</v>
      </c>
      <c r="AN3353">
        <v>67.500100000000003</v>
      </c>
      <c r="AO3353">
        <v>34.806600000000003</v>
      </c>
      <c r="AP3353">
        <v>33.3414</v>
      </c>
      <c r="AQ3353">
        <v>54.234200000000001</v>
      </c>
      <c r="AR3353">
        <v>46.552199999999999</v>
      </c>
    </row>
    <row r="3354" spans="1:44" x14ac:dyDescent="0.25">
      <c r="A3354" s="1">
        <v>41438</v>
      </c>
      <c r="B3354">
        <v>80.484399999999994</v>
      </c>
      <c r="C3354">
        <v>6.0659099999999997</v>
      </c>
      <c r="D3354">
        <v>24.937000000000001</v>
      </c>
      <c r="E3354">
        <v>55.464300000000001</v>
      </c>
      <c r="F3354">
        <v>34.021999999999998</v>
      </c>
      <c r="G3354">
        <v>45.3065</v>
      </c>
      <c r="H3354">
        <v>27.11</v>
      </c>
      <c r="I3354">
        <v>9.8018999999999998</v>
      </c>
      <c r="J3354">
        <v>74.103899999999996</v>
      </c>
      <c r="K3354">
        <v>61.141500000000001</v>
      </c>
      <c r="L3354">
        <v>86.381200000000007</v>
      </c>
      <c r="M3354">
        <v>17.456700000000001</v>
      </c>
      <c r="N3354">
        <v>37.697299999999998</v>
      </c>
      <c r="O3354">
        <v>28.9313</v>
      </c>
      <c r="P3354">
        <v>38.735599999999998</v>
      </c>
      <c r="Q3354">
        <v>9.5000000000000001E-2</v>
      </c>
      <c r="R3354">
        <v>65.550299999999993</v>
      </c>
      <c r="S3354">
        <v>16.6343</v>
      </c>
      <c r="T3354">
        <v>24.8141</v>
      </c>
      <c r="U3354">
        <v>122.03449999999999</v>
      </c>
      <c r="V3354">
        <v>18.138200000000001</v>
      </c>
      <c r="W3354">
        <v>55.5822</v>
      </c>
      <c r="X3354">
        <v>57.007800000000003</v>
      </c>
      <c r="Y3354">
        <v>147.23990000000001</v>
      </c>
      <c r="Z3354">
        <v>17.839500000000001</v>
      </c>
      <c r="AA3354">
        <v>32.99</v>
      </c>
      <c r="AB3354">
        <v>61.0259</v>
      </c>
      <c r="AC3354">
        <v>38.810200000000002</v>
      </c>
      <c r="AD3354">
        <v>39.502699999999997</v>
      </c>
      <c r="AE3354">
        <v>70.401700000000005</v>
      </c>
      <c r="AF3354">
        <v>34.2027</v>
      </c>
      <c r="AG3354">
        <v>24.971299999999999</v>
      </c>
      <c r="AH3354">
        <v>45.510399999999997</v>
      </c>
      <c r="AI3354">
        <v>20.7105</v>
      </c>
      <c r="AJ3354">
        <v>56.126800000000003</v>
      </c>
      <c r="AK3354" t="e">
        <v>#N/A</v>
      </c>
      <c r="AL3354">
        <v>59.956499999999998</v>
      </c>
      <c r="AM3354">
        <v>46.995800000000003</v>
      </c>
      <c r="AN3354">
        <v>68.476799999999997</v>
      </c>
      <c r="AO3354">
        <v>35.222000000000001</v>
      </c>
      <c r="AP3354">
        <v>33.8215</v>
      </c>
      <c r="AQ3354">
        <v>54.195099999999996</v>
      </c>
      <c r="AR3354">
        <v>47.384799999999998</v>
      </c>
    </row>
    <row r="3355" spans="1:44" x14ac:dyDescent="0.25">
      <c r="A3355" s="1">
        <v>41439</v>
      </c>
      <c r="B3355">
        <v>80.433899999999994</v>
      </c>
      <c r="C3355">
        <v>6.01213</v>
      </c>
      <c r="D3355">
        <v>24.8338</v>
      </c>
      <c r="E3355">
        <v>53.860900000000001</v>
      </c>
      <c r="F3355">
        <v>33.637599999999999</v>
      </c>
      <c r="G3355">
        <v>44.732100000000003</v>
      </c>
      <c r="H3355">
        <v>27.07</v>
      </c>
      <c r="I3355">
        <v>9.7068499999999993</v>
      </c>
      <c r="J3355">
        <v>73.931100000000001</v>
      </c>
      <c r="K3355">
        <v>60.283799999999999</v>
      </c>
      <c r="L3355">
        <v>85.478399999999993</v>
      </c>
      <c r="M3355">
        <v>17.285900000000002</v>
      </c>
      <c r="N3355">
        <v>36.928600000000003</v>
      </c>
      <c r="O3355">
        <v>28.9072</v>
      </c>
      <c r="P3355">
        <v>37.9071</v>
      </c>
      <c r="Q3355">
        <v>9.5000000000000001E-2</v>
      </c>
      <c r="R3355">
        <v>65.070599999999999</v>
      </c>
      <c r="S3355">
        <v>16.5367</v>
      </c>
      <c r="T3355">
        <v>24.685300000000002</v>
      </c>
      <c r="U3355">
        <v>120.0085</v>
      </c>
      <c r="V3355">
        <v>18.016300000000001</v>
      </c>
      <c r="W3355">
        <v>55.676000000000002</v>
      </c>
      <c r="X3355">
        <v>56.964500000000001</v>
      </c>
      <c r="Y3355">
        <v>146.2373</v>
      </c>
      <c r="Z3355">
        <v>17.805599999999998</v>
      </c>
      <c r="AA3355">
        <v>33.36</v>
      </c>
      <c r="AB3355">
        <v>61.0809</v>
      </c>
      <c r="AC3355">
        <v>38.099499999999999</v>
      </c>
      <c r="AD3355">
        <v>39.319400000000002</v>
      </c>
      <c r="AE3355">
        <v>70.1374</v>
      </c>
      <c r="AF3355">
        <v>34.269199999999998</v>
      </c>
      <c r="AG3355">
        <v>24.766999999999999</v>
      </c>
      <c r="AH3355">
        <v>45.647199999999998</v>
      </c>
      <c r="AI3355">
        <v>20.7363</v>
      </c>
      <c r="AJ3355">
        <v>55.890900000000002</v>
      </c>
      <c r="AK3355" t="e">
        <v>#N/A</v>
      </c>
      <c r="AL3355">
        <v>59.539499999999997</v>
      </c>
      <c r="AM3355">
        <v>46.781599999999997</v>
      </c>
      <c r="AN3355">
        <v>68.342299999999994</v>
      </c>
      <c r="AO3355">
        <v>35.553100000000001</v>
      </c>
      <c r="AP3355">
        <v>33.6068</v>
      </c>
      <c r="AQ3355">
        <v>54.149900000000002</v>
      </c>
      <c r="AR3355">
        <v>47.058700000000002</v>
      </c>
    </row>
    <row r="3356" spans="1:44" x14ac:dyDescent="0.25">
      <c r="A3356" s="1">
        <v>41442</v>
      </c>
      <c r="B3356">
        <v>80.864699999999999</v>
      </c>
      <c r="C3356">
        <v>5.9893799999999997</v>
      </c>
      <c r="D3356">
        <v>24.916699999999999</v>
      </c>
      <c r="E3356">
        <v>54.364199999999997</v>
      </c>
      <c r="F3356">
        <v>33.381799999999998</v>
      </c>
      <c r="G3356">
        <v>44.820399999999999</v>
      </c>
      <c r="H3356">
        <v>27.01</v>
      </c>
      <c r="I3356">
        <v>9.7857900000000004</v>
      </c>
      <c r="J3356">
        <v>74.611699999999999</v>
      </c>
      <c r="K3356">
        <v>60.165999999999997</v>
      </c>
      <c r="L3356">
        <v>85.9268</v>
      </c>
      <c r="M3356">
        <v>17.6784</v>
      </c>
      <c r="N3356">
        <v>36.939100000000003</v>
      </c>
      <c r="O3356">
        <v>29.076599999999999</v>
      </c>
      <c r="P3356">
        <v>38.542499999999997</v>
      </c>
      <c r="Q3356">
        <v>9.7000000000000003E-2</v>
      </c>
      <c r="R3356">
        <v>65.571100000000001</v>
      </c>
      <c r="S3356">
        <v>16.669899999999998</v>
      </c>
      <c r="T3356">
        <v>24.220300000000002</v>
      </c>
      <c r="U3356">
        <v>120.57689999999999</v>
      </c>
      <c r="V3356">
        <v>18.275400000000001</v>
      </c>
      <c r="W3356">
        <v>55.207799999999999</v>
      </c>
      <c r="X3356">
        <v>57.931199999999997</v>
      </c>
      <c r="Y3356">
        <v>146.47040000000001</v>
      </c>
      <c r="Z3356">
        <v>17.888500000000001</v>
      </c>
      <c r="AA3356">
        <v>33.229999999999997</v>
      </c>
      <c r="AB3356">
        <v>61.441800000000001</v>
      </c>
      <c r="AC3356">
        <v>38.517400000000002</v>
      </c>
      <c r="AD3356">
        <v>39.395299999999999</v>
      </c>
      <c r="AE3356">
        <v>70.186099999999996</v>
      </c>
      <c r="AF3356">
        <v>34.0749</v>
      </c>
      <c r="AG3356">
        <v>25.134799999999998</v>
      </c>
      <c r="AH3356">
        <v>45.567700000000002</v>
      </c>
      <c r="AI3356">
        <v>20.7332</v>
      </c>
      <c r="AJ3356">
        <v>56.412799999999997</v>
      </c>
      <c r="AK3356" t="e">
        <v>#N/A</v>
      </c>
      <c r="AL3356">
        <v>60.168399999999998</v>
      </c>
      <c r="AM3356">
        <v>47.0792</v>
      </c>
      <c r="AN3356">
        <v>68.864000000000004</v>
      </c>
      <c r="AO3356">
        <v>35.212499999999999</v>
      </c>
      <c r="AP3356">
        <v>33.784199999999998</v>
      </c>
      <c r="AQ3356">
        <v>54.069499999999998</v>
      </c>
      <c r="AR3356">
        <v>47.446399999999997</v>
      </c>
    </row>
    <row r="3357" spans="1:44" x14ac:dyDescent="0.25">
      <c r="A3357" s="1">
        <v>41443</v>
      </c>
      <c r="B3357">
        <v>81.404799999999994</v>
      </c>
      <c r="C3357">
        <v>6.0465099999999996</v>
      </c>
      <c r="D3357">
        <v>25.097799999999999</v>
      </c>
      <c r="E3357">
        <v>55.050699999999999</v>
      </c>
      <c r="F3357">
        <v>33.2821</v>
      </c>
      <c r="G3357">
        <v>44.672600000000003</v>
      </c>
      <c r="H3357">
        <v>27.04</v>
      </c>
      <c r="I3357">
        <v>9.8029799999999998</v>
      </c>
      <c r="J3357">
        <v>75.163499999999999</v>
      </c>
      <c r="K3357">
        <v>60.45</v>
      </c>
      <c r="L3357">
        <v>85.901200000000003</v>
      </c>
      <c r="M3357">
        <v>17.715199999999999</v>
      </c>
      <c r="N3357">
        <v>37.322000000000003</v>
      </c>
      <c r="O3357">
        <v>29.174399999999999</v>
      </c>
      <c r="P3357">
        <v>38.664900000000003</v>
      </c>
      <c r="Q3357">
        <v>0.08</v>
      </c>
      <c r="R3357">
        <v>65.689800000000005</v>
      </c>
      <c r="S3357">
        <v>17.0154</v>
      </c>
      <c r="T3357">
        <v>24.3538</v>
      </c>
      <c r="U3357">
        <v>120.27249999999999</v>
      </c>
      <c r="V3357">
        <v>18.427700000000002</v>
      </c>
      <c r="W3357">
        <v>55.814300000000003</v>
      </c>
      <c r="X3357">
        <v>58.597200000000001</v>
      </c>
      <c r="Y3357">
        <v>147.3817</v>
      </c>
      <c r="Z3357">
        <v>18.098500000000001</v>
      </c>
      <c r="AA3357">
        <v>33.840000000000003</v>
      </c>
      <c r="AB3357">
        <v>61.794199999999996</v>
      </c>
      <c r="AC3357">
        <v>38.596299999999999</v>
      </c>
      <c r="AD3357">
        <v>39.792099999999998</v>
      </c>
      <c r="AE3357">
        <v>70.707899999999995</v>
      </c>
      <c r="AF3357">
        <v>33.945099999999996</v>
      </c>
      <c r="AG3357">
        <v>25.050899999999999</v>
      </c>
      <c r="AH3357">
        <v>45.595700000000001</v>
      </c>
      <c r="AI3357">
        <v>20.8461</v>
      </c>
      <c r="AJ3357">
        <v>56.313699999999997</v>
      </c>
      <c r="AK3357" t="e">
        <v>#N/A</v>
      </c>
      <c r="AL3357">
        <v>60.621899999999997</v>
      </c>
      <c r="AM3357">
        <v>47.904400000000003</v>
      </c>
      <c r="AN3357">
        <v>69.534000000000006</v>
      </c>
      <c r="AO3357">
        <v>35.6967</v>
      </c>
      <c r="AP3357">
        <v>33.997500000000002</v>
      </c>
      <c r="AQ3357">
        <v>54.481099999999998</v>
      </c>
      <c r="AR3357">
        <v>47.902099999999997</v>
      </c>
    </row>
    <row r="3358" spans="1:44" x14ac:dyDescent="0.25">
      <c r="A3358" s="1">
        <v>41444</v>
      </c>
      <c r="B3358">
        <v>80.203999999999994</v>
      </c>
      <c r="C3358">
        <v>5.9585499999999998</v>
      </c>
      <c r="D3358">
        <v>24.372900000000001</v>
      </c>
      <c r="E3358">
        <v>54.37</v>
      </c>
      <c r="F3358">
        <v>32.959899999999998</v>
      </c>
      <c r="G3358">
        <v>43.660699999999999</v>
      </c>
      <c r="H3358">
        <v>26.85</v>
      </c>
      <c r="I3358">
        <v>9.7206799999999998</v>
      </c>
      <c r="J3358">
        <v>73.665700000000001</v>
      </c>
      <c r="K3358">
        <v>60.091700000000003</v>
      </c>
      <c r="L3358">
        <v>84.976799999999997</v>
      </c>
      <c r="M3358">
        <v>17.5732</v>
      </c>
      <c r="N3358">
        <v>36.875599999999999</v>
      </c>
      <c r="O3358">
        <v>28.7349</v>
      </c>
      <c r="P3358">
        <v>38.179900000000004</v>
      </c>
      <c r="Q3358">
        <v>7.1999999999999995E-2</v>
      </c>
      <c r="R3358">
        <v>64.870099999999994</v>
      </c>
      <c r="S3358">
        <v>16.730599999999999</v>
      </c>
      <c r="T3358">
        <v>24.0457</v>
      </c>
      <c r="U3358">
        <v>118.09229999999999</v>
      </c>
      <c r="V3358">
        <v>18.3764</v>
      </c>
      <c r="W3358">
        <v>54.772100000000002</v>
      </c>
      <c r="X3358">
        <v>57.611400000000003</v>
      </c>
      <c r="Y3358">
        <v>144.9271</v>
      </c>
      <c r="Z3358">
        <v>17.7256</v>
      </c>
      <c r="AA3358">
        <v>34.06</v>
      </c>
      <c r="AB3358">
        <v>60.575899999999997</v>
      </c>
      <c r="AC3358">
        <v>38.105600000000003</v>
      </c>
      <c r="AD3358">
        <v>38.772100000000002</v>
      </c>
      <c r="AE3358">
        <v>69.874399999999994</v>
      </c>
      <c r="AF3358">
        <v>33.743499999999997</v>
      </c>
      <c r="AG3358">
        <v>24.712499999999999</v>
      </c>
      <c r="AH3358">
        <v>45.194099999999999</v>
      </c>
      <c r="AI3358">
        <v>20.584099999999999</v>
      </c>
      <c r="AJ3358">
        <v>55.162999999999997</v>
      </c>
      <c r="AK3358" t="e">
        <v>#N/A</v>
      </c>
      <c r="AL3358">
        <v>59.1755</v>
      </c>
      <c r="AM3358">
        <v>47.484499999999997</v>
      </c>
      <c r="AN3358">
        <v>67.932599999999994</v>
      </c>
      <c r="AO3358">
        <v>34.575299999999999</v>
      </c>
      <c r="AP3358">
        <v>33.661900000000003</v>
      </c>
      <c r="AQ3358">
        <v>53.439599999999999</v>
      </c>
      <c r="AR3358">
        <v>47.085099999999997</v>
      </c>
    </row>
    <row r="3359" spans="1:44" x14ac:dyDescent="0.25">
      <c r="A3359" s="1">
        <v>41445</v>
      </c>
      <c r="B3359">
        <v>79.418800000000005</v>
      </c>
      <c r="C3359">
        <v>5.9807100000000002</v>
      </c>
      <c r="D3359">
        <v>24.1554</v>
      </c>
      <c r="E3359">
        <v>54.244</v>
      </c>
      <c r="F3359">
        <v>33.070900000000002</v>
      </c>
      <c r="G3359">
        <v>43.696199999999997</v>
      </c>
      <c r="H3359">
        <v>26.32</v>
      </c>
      <c r="I3359">
        <v>9.6478699999999993</v>
      </c>
      <c r="J3359">
        <v>72.905600000000007</v>
      </c>
      <c r="K3359">
        <v>60.268900000000002</v>
      </c>
      <c r="L3359">
        <v>84.476699999999994</v>
      </c>
      <c r="M3359">
        <v>17.670300000000001</v>
      </c>
      <c r="N3359">
        <v>36.218600000000002</v>
      </c>
      <c r="O3359">
        <v>28.258900000000001</v>
      </c>
      <c r="P3359">
        <v>38.137599999999999</v>
      </c>
      <c r="Q3359">
        <v>0.11899999999999999</v>
      </c>
      <c r="R3359">
        <v>64.470699999999994</v>
      </c>
      <c r="S3359">
        <v>16.576499999999999</v>
      </c>
      <c r="T3359">
        <v>23.622900000000001</v>
      </c>
      <c r="U3359">
        <v>115.36969999999999</v>
      </c>
      <c r="V3359">
        <v>18.142199999999999</v>
      </c>
      <c r="W3359">
        <v>54.117699999999999</v>
      </c>
      <c r="X3359">
        <v>57.034500000000001</v>
      </c>
      <c r="Y3359">
        <v>143.8434</v>
      </c>
      <c r="Z3359">
        <v>17.415299999999998</v>
      </c>
      <c r="AA3359">
        <v>33.68</v>
      </c>
      <c r="AB3359">
        <v>59.897300000000001</v>
      </c>
      <c r="AC3359">
        <v>37.927100000000003</v>
      </c>
      <c r="AD3359">
        <v>37.711799999999997</v>
      </c>
      <c r="AE3359">
        <v>69.514099999999999</v>
      </c>
      <c r="AF3359">
        <v>33.3553</v>
      </c>
      <c r="AG3359">
        <v>24.3</v>
      </c>
      <c r="AH3359">
        <v>45.178400000000003</v>
      </c>
      <c r="AI3359">
        <v>20.571300000000001</v>
      </c>
      <c r="AJ3359">
        <v>54.320300000000003</v>
      </c>
      <c r="AK3359" t="e">
        <v>#N/A</v>
      </c>
      <c r="AL3359">
        <v>58.2729</v>
      </c>
      <c r="AM3359">
        <v>47.146599999999999</v>
      </c>
      <c r="AN3359">
        <v>67.652100000000004</v>
      </c>
      <c r="AO3359">
        <v>34.350200000000001</v>
      </c>
      <c r="AP3359">
        <v>33.406700000000001</v>
      </c>
      <c r="AQ3359">
        <v>53.231299999999997</v>
      </c>
      <c r="AR3359">
        <v>46.073</v>
      </c>
    </row>
    <row r="3360" spans="1:44" x14ac:dyDescent="0.25">
      <c r="A3360" s="1">
        <v>41446</v>
      </c>
      <c r="B3360">
        <v>80.131600000000006</v>
      </c>
      <c r="C3360">
        <v>5.9635699999999998</v>
      </c>
      <c r="D3360">
        <v>24.607700000000001</v>
      </c>
      <c r="E3360">
        <v>54.616900000000001</v>
      </c>
      <c r="F3360">
        <v>32.687100000000001</v>
      </c>
      <c r="G3360">
        <v>43.411999999999999</v>
      </c>
      <c r="H3360">
        <v>25.99</v>
      </c>
      <c r="I3360">
        <v>9.5125100000000007</v>
      </c>
      <c r="J3360">
        <v>73.2654</v>
      </c>
      <c r="K3360">
        <v>60.302399999999999</v>
      </c>
      <c r="L3360">
        <v>85.3078</v>
      </c>
      <c r="M3360">
        <v>17.730499999999999</v>
      </c>
      <c r="N3360">
        <v>35.493600000000001</v>
      </c>
      <c r="O3360">
        <v>28.7575</v>
      </c>
      <c r="P3360">
        <v>38.427900000000001</v>
      </c>
      <c r="Q3360">
        <v>9.9000000000000005E-2</v>
      </c>
      <c r="R3360">
        <v>64.880300000000005</v>
      </c>
      <c r="S3360">
        <v>16.680199999999999</v>
      </c>
      <c r="T3360">
        <v>23.404299999999999</v>
      </c>
      <c r="U3360">
        <v>114.6824</v>
      </c>
      <c r="V3360">
        <v>17.750699999999998</v>
      </c>
      <c r="W3360">
        <v>54.163200000000003</v>
      </c>
      <c r="X3360">
        <v>57.547600000000003</v>
      </c>
      <c r="Y3360">
        <v>142.68199999999999</v>
      </c>
      <c r="Z3360">
        <v>17.449000000000002</v>
      </c>
      <c r="AA3360">
        <v>32.65</v>
      </c>
      <c r="AB3360">
        <v>60.409300000000002</v>
      </c>
      <c r="AC3360">
        <v>37.608199999999997</v>
      </c>
      <c r="AD3360">
        <v>38.104100000000003</v>
      </c>
      <c r="AE3360">
        <v>69.936099999999996</v>
      </c>
      <c r="AF3360">
        <v>33.903700000000001</v>
      </c>
      <c r="AG3360">
        <v>24.173400000000001</v>
      </c>
      <c r="AH3360">
        <v>45.090600000000002</v>
      </c>
      <c r="AI3360">
        <v>20.476500000000001</v>
      </c>
      <c r="AJ3360">
        <v>55.978700000000003</v>
      </c>
      <c r="AK3360" t="e">
        <v>#N/A</v>
      </c>
      <c r="AL3360">
        <v>57.841999999999999</v>
      </c>
      <c r="AM3360">
        <v>47.292200000000001</v>
      </c>
      <c r="AN3360">
        <v>67.630099999999999</v>
      </c>
      <c r="AO3360">
        <v>34.7958</v>
      </c>
      <c r="AP3360">
        <v>33.6524</v>
      </c>
      <c r="AQ3360">
        <v>53.662399999999998</v>
      </c>
      <c r="AR3360">
        <v>46.701300000000003</v>
      </c>
    </row>
    <row r="3361" spans="1:44" x14ac:dyDescent="0.25">
      <c r="A3361" s="1">
        <v>41449</v>
      </c>
      <c r="B3361">
        <v>79.168099999999995</v>
      </c>
      <c r="C3361">
        <v>5.8634000000000004</v>
      </c>
      <c r="D3361">
        <v>24.5716</v>
      </c>
      <c r="E3361">
        <v>54.033799999999999</v>
      </c>
      <c r="F3361">
        <v>31.889600000000002</v>
      </c>
      <c r="G3361">
        <v>42.564900000000002</v>
      </c>
      <c r="H3361">
        <v>26.18</v>
      </c>
      <c r="I3361">
        <v>9.2864599999999999</v>
      </c>
      <c r="J3361">
        <v>72.2196</v>
      </c>
      <c r="K3361">
        <v>59.566400000000002</v>
      </c>
      <c r="L3361">
        <v>84.396199999999993</v>
      </c>
      <c r="M3361">
        <v>17.547000000000001</v>
      </c>
      <c r="N3361">
        <v>34.657800000000002</v>
      </c>
      <c r="O3361">
        <v>28.796600000000002</v>
      </c>
      <c r="P3361">
        <v>38.521000000000001</v>
      </c>
      <c r="Q3361">
        <v>9.2999999999999999E-2</v>
      </c>
      <c r="R3361">
        <v>64.616</v>
      </c>
      <c r="S3361">
        <v>16.4907</v>
      </c>
      <c r="T3361">
        <v>22.994299999999999</v>
      </c>
      <c r="U3361">
        <v>112.90779999999999</v>
      </c>
      <c r="V3361">
        <v>17.345199999999998</v>
      </c>
      <c r="W3361">
        <v>54.323099999999997</v>
      </c>
      <c r="X3361">
        <v>56.775700000000001</v>
      </c>
      <c r="Y3361">
        <v>142.29519999999999</v>
      </c>
      <c r="Z3361">
        <v>17.127600000000001</v>
      </c>
      <c r="AA3361">
        <v>32.51</v>
      </c>
      <c r="AB3361">
        <v>61.874400000000001</v>
      </c>
      <c r="AC3361">
        <v>37.120199999999997</v>
      </c>
      <c r="AD3361">
        <v>38.636200000000002</v>
      </c>
      <c r="AE3361">
        <v>70.481899999999996</v>
      </c>
      <c r="AF3361">
        <v>33.718600000000002</v>
      </c>
      <c r="AG3361">
        <v>24.676400000000001</v>
      </c>
      <c r="AH3361">
        <v>44.949599999999997</v>
      </c>
      <c r="AI3361">
        <v>20.080100000000002</v>
      </c>
      <c r="AJ3361">
        <v>55.761899999999997</v>
      </c>
      <c r="AK3361" t="e">
        <v>#N/A</v>
      </c>
      <c r="AL3361">
        <v>57.358600000000003</v>
      </c>
      <c r="AM3361">
        <v>48.190899999999999</v>
      </c>
      <c r="AN3361">
        <v>67.605999999999995</v>
      </c>
      <c r="AO3361">
        <v>34.762599999999999</v>
      </c>
      <c r="AP3361">
        <v>33.661799999999999</v>
      </c>
      <c r="AQ3361">
        <v>54.555199999999999</v>
      </c>
      <c r="AR3361">
        <v>46.819299999999998</v>
      </c>
    </row>
    <row r="3362" spans="1:44" x14ac:dyDescent="0.25">
      <c r="A3362" s="1">
        <v>41450</v>
      </c>
      <c r="B3362">
        <v>79.421700000000001</v>
      </c>
      <c r="C3362">
        <v>5.93954</v>
      </c>
      <c r="D3362">
        <v>24.693899999999999</v>
      </c>
      <c r="E3362">
        <v>54.748399999999997</v>
      </c>
      <c r="F3362">
        <v>32.546300000000002</v>
      </c>
      <c r="G3362">
        <v>42.418900000000001</v>
      </c>
      <c r="H3362">
        <v>26.49</v>
      </c>
      <c r="I3362">
        <v>9.5307899999999997</v>
      </c>
      <c r="J3362">
        <v>72.558599999999998</v>
      </c>
      <c r="K3362">
        <v>59.938299999999998</v>
      </c>
      <c r="L3362">
        <v>84.541200000000003</v>
      </c>
      <c r="M3362">
        <v>17.4466</v>
      </c>
      <c r="N3362">
        <v>35.716700000000003</v>
      </c>
      <c r="O3362">
        <v>28.8292</v>
      </c>
      <c r="P3362">
        <v>38.540599999999998</v>
      </c>
      <c r="Q3362">
        <v>9.0999999999999998E-2</v>
      </c>
      <c r="R3362">
        <v>64.838300000000004</v>
      </c>
      <c r="S3362">
        <v>16.5595</v>
      </c>
      <c r="T3362">
        <v>23.202000000000002</v>
      </c>
      <c r="U3362">
        <v>114.1962</v>
      </c>
      <c r="V3362">
        <v>17.5916</v>
      </c>
      <c r="W3362">
        <v>54.588500000000003</v>
      </c>
      <c r="X3362">
        <v>57.3063</v>
      </c>
      <c r="Y3362">
        <v>142.83009999999999</v>
      </c>
      <c r="Z3362">
        <v>17.2821</v>
      </c>
      <c r="AA3362">
        <v>31.94</v>
      </c>
      <c r="AB3362">
        <v>62.1875</v>
      </c>
      <c r="AC3362">
        <v>37.827100000000002</v>
      </c>
      <c r="AD3362">
        <v>39.1173</v>
      </c>
      <c r="AE3362">
        <v>70.390299999999996</v>
      </c>
      <c r="AF3362">
        <v>33.4651</v>
      </c>
      <c r="AG3362">
        <v>24.5534</v>
      </c>
      <c r="AH3362">
        <v>45.114100000000001</v>
      </c>
      <c r="AI3362">
        <v>20.2089</v>
      </c>
      <c r="AJ3362">
        <v>55.637900000000002</v>
      </c>
      <c r="AK3362" t="e">
        <v>#N/A</v>
      </c>
      <c r="AL3362">
        <v>57.5747</v>
      </c>
      <c r="AM3362">
        <v>47.331600000000002</v>
      </c>
      <c r="AN3362">
        <v>67.572400000000002</v>
      </c>
      <c r="AO3362">
        <v>35.566299999999998</v>
      </c>
      <c r="AP3362">
        <v>33.9527</v>
      </c>
      <c r="AQ3362">
        <v>54.4803</v>
      </c>
      <c r="AR3362">
        <v>46.7453</v>
      </c>
    </row>
    <row r="3363" spans="1:44" x14ac:dyDescent="0.25">
      <c r="A3363" s="1">
        <v>41451</v>
      </c>
      <c r="B3363">
        <v>81.158000000000001</v>
      </c>
      <c r="C3363">
        <v>5.8611399999999998</v>
      </c>
      <c r="D3363">
        <v>25.1449</v>
      </c>
      <c r="E3363">
        <v>55.715899999999998</v>
      </c>
      <c r="F3363">
        <v>33.025599999999997</v>
      </c>
      <c r="G3363">
        <v>42.292700000000004</v>
      </c>
      <c r="H3363">
        <v>27.01</v>
      </c>
      <c r="I3363">
        <v>9.6795799999999996</v>
      </c>
      <c r="J3363">
        <v>74.713999999999999</v>
      </c>
      <c r="K3363">
        <v>60.275799999999997</v>
      </c>
      <c r="L3363">
        <v>85.763400000000004</v>
      </c>
      <c r="M3363">
        <v>17.872399999999999</v>
      </c>
      <c r="N3363">
        <v>36.485799999999998</v>
      </c>
      <c r="O3363">
        <v>29.519200000000001</v>
      </c>
      <c r="P3363">
        <v>39.343800000000002</v>
      </c>
      <c r="Q3363">
        <v>9.7000000000000003E-2</v>
      </c>
      <c r="R3363">
        <v>65.892200000000003</v>
      </c>
      <c r="S3363">
        <v>16.8005</v>
      </c>
      <c r="T3363">
        <v>23.934699999999999</v>
      </c>
      <c r="U3363">
        <v>114.1074</v>
      </c>
      <c r="V3363">
        <v>17.859200000000001</v>
      </c>
      <c r="W3363">
        <v>56.185600000000001</v>
      </c>
      <c r="X3363">
        <v>59.353200000000001</v>
      </c>
      <c r="Y3363">
        <v>143.9478</v>
      </c>
      <c r="Z3363">
        <v>17.519300000000001</v>
      </c>
      <c r="AA3363">
        <v>33.01</v>
      </c>
      <c r="AB3363">
        <v>63.9178</v>
      </c>
      <c r="AC3363">
        <v>38.4542</v>
      </c>
      <c r="AD3363">
        <v>39.472200000000001</v>
      </c>
      <c r="AE3363">
        <v>71.945700000000002</v>
      </c>
      <c r="AF3363">
        <v>34.083500000000001</v>
      </c>
      <c r="AG3363">
        <v>25.2608</v>
      </c>
      <c r="AH3363">
        <v>46.594999999999999</v>
      </c>
      <c r="AI3363">
        <v>20.459700000000002</v>
      </c>
      <c r="AJ3363">
        <v>56.627200000000002</v>
      </c>
      <c r="AK3363" t="e">
        <v>#N/A</v>
      </c>
      <c r="AL3363">
        <v>59.067799999999998</v>
      </c>
      <c r="AM3363">
        <v>48.517699999999998</v>
      </c>
      <c r="AN3363">
        <v>69.034099999999995</v>
      </c>
      <c r="AO3363">
        <v>36.023200000000003</v>
      </c>
      <c r="AP3363">
        <v>34.653100000000002</v>
      </c>
      <c r="AQ3363">
        <v>55.4133</v>
      </c>
      <c r="AR3363">
        <v>47.622399999999999</v>
      </c>
    </row>
    <row r="3364" spans="1:44" x14ac:dyDescent="0.25">
      <c r="A3364" s="1">
        <v>41452</v>
      </c>
      <c r="B3364">
        <v>81.522300000000001</v>
      </c>
      <c r="C3364">
        <v>5.9482100000000004</v>
      </c>
      <c r="D3364">
        <v>25.2577</v>
      </c>
      <c r="E3364">
        <v>56.600900000000003</v>
      </c>
      <c r="F3364">
        <v>33.656100000000002</v>
      </c>
      <c r="G3364">
        <v>41.811199999999999</v>
      </c>
      <c r="H3364">
        <v>27.55</v>
      </c>
      <c r="I3364">
        <v>9.8631499999999992</v>
      </c>
      <c r="J3364">
        <v>76.446799999999996</v>
      </c>
      <c r="K3364">
        <v>60.869799999999998</v>
      </c>
      <c r="L3364">
        <v>86.117000000000004</v>
      </c>
      <c r="M3364">
        <v>18.040900000000001</v>
      </c>
      <c r="N3364">
        <v>36.976599999999998</v>
      </c>
      <c r="O3364">
        <v>29.4499</v>
      </c>
      <c r="P3364">
        <v>39.3491</v>
      </c>
      <c r="Q3364">
        <v>0.1</v>
      </c>
      <c r="R3364">
        <v>66.027799999999999</v>
      </c>
      <c r="S3364">
        <v>16.840699999999998</v>
      </c>
      <c r="T3364">
        <v>24.324200000000001</v>
      </c>
      <c r="U3364">
        <v>115.4284</v>
      </c>
      <c r="V3364">
        <v>18.4132</v>
      </c>
      <c r="W3364">
        <v>56.596400000000003</v>
      </c>
      <c r="X3364">
        <v>59.651499999999999</v>
      </c>
      <c r="Y3364">
        <v>144.4426</v>
      </c>
      <c r="Z3364">
        <v>17.541399999999999</v>
      </c>
      <c r="AA3364">
        <v>33.159999999999997</v>
      </c>
      <c r="AB3364">
        <v>63.672899999999998</v>
      </c>
      <c r="AC3364">
        <v>38.906399999999998</v>
      </c>
      <c r="AD3364">
        <v>40.159399999999998</v>
      </c>
      <c r="AE3364">
        <v>72.490700000000004</v>
      </c>
      <c r="AF3364">
        <v>34.493000000000002</v>
      </c>
      <c r="AG3364">
        <v>25.4437</v>
      </c>
      <c r="AH3364">
        <v>46.920200000000001</v>
      </c>
      <c r="AI3364">
        <v>20.505299999999998</v>
      </c>
      <c r="AJ3364">
        <v>56.789900000000003</v>
      </c>
      <c r="AK3364" t="e">
        <v>#N/A</v>
      </c>
      <c r="AL3364">
        <v>59.438499999999998</v>
      </c>
      <c r="AM3364">
        <v>49.468499999999999</v>
      </c>
      <c r="AN3364">
        <v>69.385000000000005</v>
      </c>
      <c r="AO3364">
        <v>36.242699999999999</v>
      </c>
      <c r="AP3364">
        <v>34.937100000000001</v>
      </c>
      <c r="AQ3364">
        <v>55.563899999999997</v>
      </c>
      <c r="AR3364">
        <v>47.9771</v>
      </c>
    </row>
    <row r="3365" spans="1:44" x14ac:dyDescent="0.25">
      <c r="A3365" s="1">
        <v>41453</v>
      </c>
      <c r="B3365">
        <v>80.567400000000006</v>
      </c>
      <c r="C3365">
        <v>5.8887200000000002</v>
      </c>
      <c r="D3365">
        <v>24.8385</v>
      </c>
      <c r="E3365">
        <v>56.122999999999998</v>
      </c>
      <c r="F3365">
        <v>33.698399999999999</v>
      </c>
      <c r="G3365">
        <v>41.948700000000002</v>
      </c>
      <c r="H3365">
        <v>27.13</v>
      </c>
      <c r="I3365">
        <v>9.7136700000000005</v>
      </c>
      <c r="J3365">
        <v>75.641999999999996</v>
      </c>
      <c r="K3365">
        <v>60.302700000000002</v>
      </c>
      <c r="L3365">
        <v>85.533500000000004</v>
      </c>
      <c r="M3365">
        <v>17.759399999999999</v>
      </c>
      <c r="N3365">
        <v>36.604300000000002</v>
      </c>
      <c r="O3365">
        <v>29.232399999999998</v>
      </c>
      <c r="P3365">
        <v>38.421599999999998</v>
      </c>
      <c r="Q3365">
        <v>9.9000000000000005E-2</v>
      </c>
      <c r="R3365">
        <v>66.012</v>
      </c>
      <c r="S3365">
        <v>16.685400000000001</v>
      </c>
      <c r="T3365">
        <v>24.3887</v>
      </c>
      <c r="U3365">
        <v>113.3117</v>
      </c>
      <c r="V3365">
        <v>18.367799999999999</v>
      </c>
      <c r="W3365">
        <v>57.275799999999997</v>
      </c>
      <c r="X3365">
        <v>58.795299999999997</v>
      </c>
      <c r="Y3365">
        <v>140.57320000000001</v>
      </c>
      <c r="Z3365">
        <v>17.607800000000001</v>
      </c>
      <c r="AA3365">
        <v>32.799999999999997</v>
      </c>
      <c r="AB3365">
        <v>62.817300000000003</v>
      </c>
      <c r="AC3365">
        <v>38.501100000000001</v>
      </c>
      <c r="AD3365">
        <v>40.373600000000003</v>
      </c>
      <c r="AE3365">
        <v>71.753600000000006</v>
      </c>
      <c r="AF3365">
        <v>33.763100000000001</v>
      </c>
      <c r="AG3365">
        <v>25.295500000000001</v>
      </c>
      <c r="AH3365">
        <v>47.7682</v>
      </c>
      <c r="AI3365">
        <v>20.306899999999999</v>
      </c>
      <c r="AJ3365">
        <v>56.086199999999998</v>
      </c>
      <c r="AK3365" t="e">
        <v>#N/A</v>
      </c>
      <c r="AL3365">
        <v>58.910699999999999</v>
      </c>
      <c r="AM3365">
        <v>48.832099999999997</v>
      </c>
      <c r="AN3365">
        <v>68.7089</v>
      </c>
      <c r="AO3365">
        <v>35.642400000000002</v>
      </c>
      <c r="AP3365">
        <v>34.523600000000002</v>
      </c>
      <c r="AQ3365">
        <v>54.793500000000002</v>
      </c>
      <c r="AR3365">
        <v>47.373399999999997</v>
      </c>
    </row>
    <row r="3366" spans="1:44" x14ac:dyDescent="0.25">
      <c r="A3366" s="1">
        <v>41456</v>
      </c>
      <c r="B3366">
        <v>80.803600000000003</v>
      </c>
      <c r="C3366">
        <v>5.9383600000000003</v>
      </c>
      <c r="D3366">
        <v>25.1981</v>
      </c>
      <c r="E3366">
        <v>56.9709</v>
      </c>
      <c r="F3366">
        <v>34.104599999999998</v>
      </c>
      <c r="G3366">
        <v>43.433900000000001</v>
      </c>
      <c r="H3366">
        <v>27.09</v>
      </c>
      <c r="I3366">
        <v>9.7987300000000008</v>
      </c>
      <c r="J3366">
        <v>76.484200000000001</v>
      </c>
      <c r="K3366">
        <v>60.670400000000001</v>
      </c>
      <c r="L3366">
        <v>86.352199999999996</v>
      </c>
      <c r="M3366">
        <v>17.913399999999999</v>
      </c>
      <c r="N3366">
        <v>36.939300000000003</v>
      </c>
      <c r="O3366">
        <v>29.584700000000002</v>
      </c>
      <c r="P3366">
        <v>38.709899999999998</v>
      </c>
      <c r="Q3366">
        <v>0.09</v>
      </c>
      <c r="R3366">
        <v>66.192999999999998</v>
      </c>
      <c r="S3366">
        <v>16.848700000000001</v>
      </c>
      <c r="T3366">
        <v>24.975999999999999</v>
      </c>
      <c r="U3366">
        <v>114.0613</v>
      </c>
      <c r="V3366">
        <v>18.524999999999999</v>
      </c>
      <c r="W3366">
        <v>57.0197</v>
      </c>
      <c r="X3366">
        <v>59.7179</v>
      </c>
      <c r="Y3366">
        <v>141.16229999999999</v>
      </c>
      <c r="Z3366">
        <v>17.414999999999999</v>
      </c>
      <c r="AA3366">
        <v>33.22</v>
      </c>
      <c r="AB3366">
        <v>63.589700000000001</v>
      </c>
      <c r="AC3366">
        <v>38.408499999999997</v>
      </c>
      <c r="AD3366">
        <v>39.897300000000001</v>
      </c>
      <c r="AE3366">
        <v>72.586500000000001</v>
      </c>
      <c r="AF3366">
        <v>33.779699999999998</v>
      </c>
      <c r="AG3366">
        <v>25.242999999999999</v>
      </c>
      <c r="AH3366">
        <v>46.909799999999997</v>
      </c>
      <c r="AI3366">
        <v>20.206499999999998</v>
      </c>
      <c r="AJ3366">
        <v>57.024000000000001</v>
      </c>
      <c r="AK3366" t="e">
        <v>#N/A</v>
      </c>
      <c r="AL3366">
        <v>59.985100000000003</v>
      </c>
      <c r="AM3366">
        <v>49.1053</v>
      </c>
      <c r="AN3366">
        <v>70.270700000000005</v>
      </c>
      <c r="AO3366">
        <v>35.774099999999997</v>
      </c>
      <c r="AP3366">
        <v>35.105600000000003</v>
      </c>
      <c r="AQ3366">
        <v>55.048099999999998</v>
      </c>
      <c r="AR3366">
        <v>48.116799999999998</v>
      </c>
    </row>
    <row r="3367" spans="1:44" x14ac:dyDescent="0.25">
      <c r="A3367" s="1">
        <v>41457</v>
      </c>
      <c r="B3367">
        <v>80.4983</v>
      </c>
      <c r="C3367">
        <v>5.9021100000000004</v>
      </c>
      <c r="D3367">
        <v>25.293900000000001</v>
      </c>
      <c r="E3367">
        <v>56.421700000000001</v>
      </c>
      <c r="F3367">
        <v>34.005499999999998</v>
      </c>
      <c r="G3367">
        <v>44.4861</v>
      </c>
      <c r="H3367">
        <v>27.38</v>
      </c>
      <c r="I3367">
        <v>9.7910299999999992</v>
      </c>
      <c r="J3367">
        <v>75.288399999999996</v>
      </c>
      <c r="K3367">
        <v>60.587299999999999</v>
      </c>
      <c r="L3367">
        <v>86.535700000000006</v>
      </c>
      <c r="M3367">
        <v>17.9299</v>
      </c>
      <c r="N3367">
        <v>36.919499999999999</v>
      </c>
      <c r="O3367">
        <v>29.564299999999999</v>
      </c>
      <c r="P3367">
        <v>38.637</v>
      </c>
      <c r="Q3367">
        <v>9.4E-2</v>
      </c>
      <c r="R3367">
        <v>66.544300000000007</v>
      </c>
      <c r="S3367">
        <v>16.5565</v>
      </c>
      <c r="T3367">
        <v>25.087900000000001</v>
      </c>
      <c r="U3367">
        <v>113.6117</v>
      </c>
      <c r="V3367">
        <v>18.6205</v>
      </c>
      <c r="W3367">
        <v>57.434199999999997</v>
      </c>
      <c r="X3367">
        <v>57.992699999999999</v>
      </c>
      <c r="Y3367">
        <v>141.54169999999999</v>
      </c>
      <c r="Z3367">
        <v>17.320599999999999</v>
      </c>
      <c r="AA3367">
        <v>34.770000000000003</v>
      </c>
      <c r="AB3367">
        <v>63.643300000000004</v>
      </c>
      <c r="AC3367">
        <v>38.908000000000001</v>
      </c>
      <c r="AD3367">
        <v>40.3583</v>
      </c>
      <c r="AE3367">
        <v>72.778099999999995</v>
      </c>
      <c r="AF3367">
        <v>33.999600000000001</v>
      </c>
      <c r="AG3367">
        <v>24.9727</v>
      </c>
      <c r="AH3367">
        <v>47.200400000000002</v>
      </c>
      <c r="AI3367">
        <v>20.179300000000001</v>
      </c>
      <c r="AJ3367">
        <v>57.4191</v>
      </c>
      <c r="AK3367" t="e">
        <v>#N/A</v>
      </c>
      <c r="AL3367">
        <v>59.1218</v>
      </c>
      <c r="AM3367">
        <v>48.911000000000001</v>
      </c>
      <c r="AN3367">
        <v>69.680400000000006</v>
      </c>
      <c r="AO3367">
        <v>36.0212</v>
      </c>
      <c r="AP3367">
        <v>35.1633</v>
      </c>
      <c r="AQ3367">
        <v>55.221400000000003</v>
      </c>
      <c r="AR3367">
        <v>47.685600000000001</v>
      </c>
    </row>
    <row r="3368" spans="1:44" x14ac:dyDescent="0.25">
      <c r="A3368" s="1">
        <v>41458</v>
      </c>
      <c r="B3368">
        <v>81.394000000000005</v>
      </c>
      <c r="C3368">
        <v>5.8600500000000002</v>
      </c>
      <c r="D3368">
        <v>25.428599999999999</v>
      </c>
      <c r="E3368">
        <v>56.643799999999999</v>
      </c>
      <c r="F3368">
        <v>33.647799999999997</v>
      </c>
      <c r="G3368">
        <v>44.931800000000003</v>
      </c>
      <c r="H3368">
        <v>27.34</v>
      </c>
      <c r="I3368">
        <v>9.7815399999999997</v>
      </c>
      <c r="J3368">
        <v>76.683700000000002</v>
      </c>
      <c r="K3368">
        <v>60.393599999999999</v>
      </c>
      <c r="L3368">
        <v>86.872</v>
      </c>
      <c r="M3368">
        <v>18.21</v>
      </c>
      <c r="N3368">
        <v>36.715000000000003</v>
      </c>
      <c r="O3368">
        <v>29.7849</v>
      </c>
      <c r="P3368">
        <v>38.706499999999998</v>
      </c>
      <c r="Q3368">
        <v>0.10199999999999999</v>
      </c>
      <c r="R3368">
        <v>66.879099999999994</v>
      </c>
      <c r="S3368">
        <v>16.637799999999999</v>
      </c>
      <c r="T3368">
        <v>25.229800000000001</v>
      </c>
      <c r="U3368">
        <v>113.7497</v>
      </c>
      <c r="V3368">
        <v>18.823399999999999</v>
      </c>
      <c r="W3368">
        <v>58.0047</v>
      </c>
      <c r="X3368">
        <v>58.723500000000001</v>
      </c>
      <c r="Y3368">
        <v>143.47450000000001</v>
      </c>
      <c r="Z3368">
        <v>17.428899999999999</v>
      </c>
      <c r="AA3368">
        <v>34.47</v>
      </c>
      <c r="AB3368">
        <v>64.083200000000005</v>
      </c>
      <c r="AC3368">
        <v>39.059899999999999</v>
      </c>
      <c r="AD3368">
        <v>40.524299999999997</v>
      </c>
      <c r="AE3368">
        <v>73.411100000000005</v>
      </c>
      <c r="AF3368">
        <v>34.151800000000001</v>
      </c>
      <c r="AG3368">
        <v>25.136199999999999</v>
      </c>
      <c r="AH3368">
        <v>47.593400000000003</v>
      </c>
      <c r="AI3368">
        <v>20.233000000000001</v>
      </c>
      <c r="AJ3368">
        <v>57.771599999999999</v>
      </c>
      <c r="AK3368" t="e">
        <v>#N/A</v>
      </c>
      <c r="AL3368">
        <v>59.817900000000002</v>
      </c>
      <c r="AM3368">
        <v>49.333199999999998</v>
      </c>
      <c r="AN3368">
        <v>70.686199999999999</v>
      </c>
      <c r="AO3368">
        <v>36.454000000000001</v>
      </c>
      <c r="AP3368">
        <v>35.663899999999998</v>
      </c>
      <c r="AQ3368">
        <v>55.505600000000001</v>
      </c>
      <c r="AR3368">
        <v>48.164099999999998</v>
      </c>
    </row>
    <row r="3369" spans="1:44" x14ac:dyDescent="0.25">
      <c r="A3369" s="1">
        <v>41460</v>
      </c>
      <c r="B3369">
        <v>83.437600000000003</v>
      </c>
      <c r="C3369">
        <v>5.9711600000000002</v>
      </c>
      <c r="D3369">
        <v>25.578600000000002</v>
      </c>
      <c r="E3369">
        <v>58.299700000000001</v>
      </c>
      <c r="F3369">
        <v>34.588700000000003</v>
      </c>
      <c r="G3369">
        <v>44.8339</v>
      </c>
      <c r="H3369">
        <v>27.58</v>
      </c>
      <c r="I3369">
        <v>10.015599999999999</v>
      </c>
      <c r="J3369">
        <v>78.118200000000002</v>
      </c>
      <c r="K3369">
        <v>60.9651</v>
      </c>
      <c r="L3369">
        <v>88.433899999999994</v>
      </c>
      <c r="M3369">
        <v>18.302499999999998</v>
      </c>
      <c r="N3369">
        <v>37.597900000000003</v>
      </c>
      <c r="O3369">
        <v>29.982800000000001</v>
      </c>
      <c r="P3369">
        <v>39.380600000000001</v>
      </c>
      <c r="Q3369">
        <v>0.1</v>
      </c>
      <c r="R3369">
        <v>67.926400000000001</v>
      </c>
      <c r="S3369">
        <v>16.9771</v>
      </c>
      <c r="T3369">
        <v>25.772600000000001</v>
      </c>
      <c r="U3369">
        <v>116.5581</v>
      </c>
      <c r="V3369">
        <v>19.235199999999999</v>
      </c>
      <c r="W3369">
        <v>58.767200000000003</v>
      </c>
      <c r="X3369">
        <v>60.235999999999997</v>
      </c>
      <c r="Y3369">
        <v>145.57550000000001</v>
      </c>
      <c r="Z3369">
        <v>17.7516</v>
      </c>
      <c r="AA3369">
        <v>34.89</v>
      </c>
      <c r="AB3369">
        <v>65.271000000000001</v>
      </c>
      <c r="AC3369">
        <v>40.198700000000002</v>
      </c>
      <c r="AD3369">
        <v>40.565100000000001</v>
      </c>
      <c r="AE3369">
        <v>73.483699999999999</v>
      </c>
      <c r="AF3369">
        <v>34.803400000000003</v>
      </c>
      <c r="AG3369">
        <v>25.433199999999999</v>
      </c>
      <c r="AH3369">
        <v>48.468200000000003</v>
      </c>
      <c r="AI3369">
        <v>20.587900000000001</v>
      </c>
      <c r="AJ3369">
        <v>57.942300000000003</v>
      </c>
      <c r="AK3369" t="e">
        <v>#N/A</v>
      </c>
      <c r="AL3369">
        <v>60.874299999999998</v>
      </c>
      <c r="AM3369">
        <v>50.101300000000002</v>
      </c>
      <c r="AN3369">
        <v>72.454300000000003</v>
      </c>
      <c r="AO3369">
        <v>36.877499999999998</v>
      </c>
      <c r="AP3369">
        <v>36.593600000000002</v>
      </c>
      <c r="AQ3369">
        <v>56.169199999999996</v>
      </c>
      <c r="AR3369">
        <v>48.608199999999997</v>
      </c>
    </row>
    <row r="3370" spans="1:44" x14ac:dyDescent="0.25">
      <c r="A3370" s="1">
        <v>41463</v>
      </c>
      <c r="B3370">
        <v>84.094399999999993</v>
      </c>
      <c r="C3370">
        <v>6.0707399999999998</v>
      </c>
      <c r="D3370">
        <v>26.041699999999999</v>
      </c>
      <c r="E3370">
        <v>59.008600000000001</v>
      </c>
      <c r="F3370">
        <v>34.930799999999998</v>
      </c>
      <c r="G3370">
        <v>44.693800000000003</v>
      </c>
      <c r="H3370">
        <v>27.6</v>
      </c>
      <c r="I3370">
        <v>10.2104</v>
      </c>
      <c r="J3370">
        <v>78.4465</v>
      </c>
      <c r="K3370">
        <v>61.910499999999999</v>
      </c>
      <c r="L3370">
        <v>89.198099999999997</v>
      </c>
      <c r="M3370">
        <v>18.390599999999999</v>
      </c>
      <c r="N3370">
        <v>38.4634</v>
      </c>
      <c r="O3370">
        <v>30.0746</v>
      </c>
      <c r="P3370">
        <v>40.047899999999998</v>
      </c>
      <c r="Q3370">
        <v>9.5000000000000001E-2</v>
      </c>
      <c r="R3370">
        <v>68.6066</v>
      </c>
      <c r="S3370">
        <v>17.0793</v>
      </c>
      <c r="T3370">
        <v>25.816400000000002</v>
      </c>
      <c r="U3370">
        <v>117.292</v>
      </c>
      <c r="V3370">
        <v>18.9755</v>
      </c>
      <c r="W3370">
        <v>59.618000000000002</v>
      </c>
      <c r="X3370">
        <v>60.850900000000003</v>
      </c>
      <c r="Y3370">
        <v>145.98679999999999</v>
      </c>
      <c r="Z3370">
        <v>17.149899999999999</v>
      </c>
      <c r="AA3370">
        <v>35.65</v>
      </c>
      <c r="AB3370">
        <v>65.974800000000002</v>
      </c>
      <c r="AC3370">
        <v>40.832000000000001</v>
      </c>
      <c r="AD3370">
        <v>40.514699999999998</v>
      </c>
      <c r="AE3370">
        <v>73.687100000000001</v>
      </c>
      <c r="AF3370">
        <v>35.0777</v>
      </c>
      <c r="AG3370">
        <v>25.584299999999999</v>
      </c>
      <c r="AH3370">
        <v>48.653700000000001</v>
      </c>
      <c r="AI3370">
        <v>20.758900000000001</v>
      </c>
      <c r="AJ3370">
        <v>58.402500000000003</v>
      </c>
      <c r="AK3370" t="e">
        <v>#N/A</v>
      </c>
      <c r="AL3370">
        <v>61.345799999999997</v>
      </c>
      <c r="AM3370">
        <v>51.2851</v>
      </c>
      <c r="AN3370">
        <v>72.978899999999996</v>
      </c>
      <c r="AO3370">
        <v>37.166800000000002</v>
      </c>
      <c r="AP3370">
        <v>36.170299999999997</v>
      </c>
      <c r="AQ3370">
        <v>57.436500000000002</v>
      </c>
      <c r="AR3370">
        <v>49.412599999999998</v>
      </c>
    </row>
    <row r="3371" spans="1:44" x14ac:dyDescent="0.25">
      <c r="A3371" s="1">
        <v>41464</v>
      </c>
      <c r="B3371">
        <v>84.963099999999997</v>
      </c>
      <c r="C3371">
        <v>6.0598000000000001</v>
      </c>
      <c r="D3371">
        <v>26.1936</v>
      </c>
      <c r="E3371">
        <v>59.412799999999997</v>
      </c>
      <c r="F3371">
        <v>35.1113</v>
      </c>
      <c r="G3371">
        <v>45.455100000000002</v>
      </c>
      <c r="H3371">
        <v>27.72</v>
      </c>
      <c r="I3371">
        <v>10.3971</v>
      </c>
      <c r="J3371">
        <v>78.636700000000005</v>
      </c>
      <c r="K3371">
        <v>63.460799999999999</v>
      </c>
      <c r="L3371">
        <v>90.642099999999999</v>
      </c>
      <c r="M3371">
        <v>18.776199999999999</v>
      </c>
      <c r="N3371">
        <v>38.978099999999998</v>
      </c>
      <c r="O3371">
        <v>30.273299999999999</v>
      </c>
      <c r="P3371">
        <v>40.137799999999999</v>
      </c>
      <c r="Q3371">
        <v>9.8000000000000004E-2</v>
      </c>
      <c r="R3371">
        <v>69.379400000000004</v>
      </c>
      <c r="S3371">
        <v>17.2895</v>
      </c>
      <c r="T3371">
        <v>26.010899999999999</v>
      </c>
      <c r="U3371">
        <v>119.61369999999999</v>
      </c>
      <c r="V3371">
        <v>19.191299999999998</v>
      </c>
      <c r="W3371">
        <v>59.946599999999997</v>
      </c>
      <c r="X3371">
        <v>61.360500000000002</v>
      </c>
      <c r="Y3371">
        <v>143.1534</v>
      </c>
      <c r="Z3371">
        <v>17.1037</v>
      </c>
      <c r="AA3371">
        <v>35.299999999999997</v>
      </c>
      <c r="AB3371">
        <v>66.154799999999994</v>
      </c>
      <c r="AC3371">
        <v>40.951500000000003</v>
      </c>
      <c r="AD3371">
        <v>40.7502</v>
      </c>
      <c r="AE3371">
        <v>73.728200000000001</v>
      </c>
      <c r="AF3371">
        <v>35.213999999999999</v>
      </c>
      <c r="AG3371">
        <v>25.588899999999999</v>
      </c>
      <c r="AH3371">
        <v>48.787599999999998</v>
      </c>
      <c r="AI3371">
        <v>20.909800000000001</v>
      </c>
      <c r="AJ3371">
        <v>58.9711</v>
      </c>
      <c r="AK3371" t="e">
        <v>#N/A</v>
      </c>
      <c r="AL3371">
        <v>61.529899999999998</v>
      </c>
      <c r="AM3371">
        <v>51.568100000000001</v>
      </c>
      <c r="AN3371">
        <v>73.721400000000003</v>
      </c>
      <c r="AO3371">
        <v>36.994100000000003</v>
      </c>
      <c r="AP3371">
        <v>35.977600000000002</v>
      </c>
      <c r="AQ3371">
        <v>57.6447</v>
      </c>
      <c r="AR3371">
        <v>49.561300000000003</v>
      </c>
    </row>
    <row r="3372" spans="1:44" x14ac:dyDescent="0.25">
      <c r="A3372" s="1">
        <v>41465</v>
      </c>
      <c r="B3372">
        <v>85.314999999999998</v>
      </c>
      <c r="C3372">
        <v>6.0882699999999996</v>
      </c>
      <c r="D3372">
        <v>26.450299999999999</v>
      </c>
      <c r="E3372">
        <v>58.633600000000001</v>
      </c>
      <c r="F3372">
        <v>35.185600000000001</v>
      </c>
      <c r="G3372">
        <v>45.436300000000003</v>
      </c>
      <c r="H3372">
        <v>27.57</v>
      </c>
      <c r="I3372">
        <v>10.3093</v>
      </c>
      <c r="J3372">
        <v>79.524900000000002</v>
      </c>
      <c r="K3372">
        <v>63.402700000000003</v>
      </c>
      <c r="L3372">
        <v>90.680400000000006</v>
      </c>
      <c r="M3372">
        <v>19.031700000000001</v>
      </c>
      <c r="N3372">
        <v>38.660200000000003</v>
      </c>
      <c r="O3372">
        <v>30.265699999999999</v>
      </c>
      <c r="P3372">
        <v>40.283099999999997</v>
      </c>
      <c r="Q3372">
        <v>0.10299999999999999</v>
      </c>
      <c r="R3372">
        <v>69.229799999999997</v>
      </c>
      <c r="S3372">
        <v>17.290199999999999</v>
      </c>
      <c r="T3372">
        <v>26.406700000000001</v>
      </c>
      <c r="U3372">
        <v>119.1756</v>
      </c>
      <c r="V3372">
        <v>19.605</v>
      </c>
      <c r="W3372">
        <v>59.926000000000002</v>
      </c>
      <c r="X3372">
        <v>61.435099999999998</v>
      </c>
      <c r="Y3372">
        <v>144.35839999999999</v>
      </c>
      <c r="Z3372">
        <v>17.247699999999998</v>
      </c>
      <c r="AA3372">
        <v>35.799999999999997</v>
      </c>
      <c r="AB3372">
        <v>66.650800000000004</v>
      </c>
      <c r="AC3372">
        <v>41.047199999999997</v>
      </c>
      <c r="AD3372">
        <v>41.392200000000003</v>
      </c>
      <c r="AE3372">
        <v>73.9739</v>
      </c>
      <c r="AF3372">
        <v>35.5871</v>
      </c>
      <c r="AG3372">
        <v>25.938400000000001</v>
      </c>
      <c r="AH3372">
        <v>48.702399999999997</v>
      </c>
      <c r="AI3372">
        <v>21.048200000000001</v>
      </c>
      <c r="AJ3372">
        <v>59.3446</v>
      </c>
      <c r="AK3372" t="e">
        <v>#N/A</v>
      </c>
      <c r="AL3372">
        <v>61.379899999999999</v>
      </c>
      <c r="AM3372">
        <v>51.5321</v>
      </c>
      <c r="AN3372">
        <v>73.801000000000002</v>
      </c>
      <c r="AO3372">
        <v>36.815199999999997</v>
      </c>
      <c r="AP3372">
        <v>36.004800000000003</v>
      </c>
      <c r="AQ3372">
        <v>57.647399999999998</v>
      </c>
      <c r="AR3372">
        <v>49.708399999999997</v>
      </c>
    </row>
    <row r="3373" spans="1:44" x14ac:dyDescent="0.25">
      <c r="A3373" s="1">
        <v>41466</v>
      </c>
      <c r="B3373">
        <v>84.616799999999998</v>
      </c>
      <c r="C3373">
        <v>6.1164399999999999</v>
      </c>
      <c r="D3373">
        <v>26.238099999999999</v>
      </c>
      <c r="E3373">
        <v>58.055500000000002</v>
      </c>
      <c r="F3373">
        <v>34.713700000000003</v>
      </c>
      <c r="G3373">
        <v>45.327300000000001</v>
      </c>
      <c r="H3373">
        <v>27.5</v>
      </c>
      <c r="I3373">
        <v>10.232900000000001</v>
      </c>
      <c r="J3373">
        <v>79.138400000000004</v>
      </c>
      <c r="K3373">
        <v>63.555300000000003</v>
      </c>
      <c r="L3373">
        <v>89.705100000000002</v>
      </c>
      <c r="M3373">
        <v>19.033100000000001</v>
      </c>
      <c r="N3373">
        <v>38.289299999999997</v>
      </c>
      <c r="O3373">
        <v>29.985499999999998</v>
      </c>
      <c r="P3373">
        <v>40.024700000000003</v>
      </c>
      <c r="Q3373">
        <v>0.1</v>
      </c>
      <c r="R3373">
        <v>68.333399999999997</v>
      </c>
      <c r="S3373">
        <v>17.272600000000001</v>
      </c>
      <c r="T3373">
        <v>26.5337</v>
      </c>
      <c r="U3373">
        <v>118.4774</v>
      </c>
      <c r="V3373">
        <v>19.591999999999999</v>
      </c>
      <c r="W3373">
        <v>59.205800000000004</v>
      </c>
      <c r="X3373">
        <v>61.357700000000001</v>
      </c>
      <c r="Y3373">
        <v>142.20760000000001</v>
      </c>
      <c r="Z3373">
        <v>17.4815</v>
      </c>
      <c r="AA3373">
        <v>34.840000000000003</v>
      </c>
      <c r="AB3373">
        <v>65.785899999999998</v>
      </c>
      <c r="AC3373">
        <v>40.548200000000001</v>
      </c>
      <c r="AD3373">
        <v>41.108800000000002</v>
      </c>
      <c r="AE3373">
        <v>73.252499999999998</v>
      </c>
      <c r="AF3373">
        <v>35.2121</v>
      </c>
      <c r="AG3373">
        <v>26.202300000000001</v>
      </c>
      <c r="AH3373">
        <v>47.930100000000003</v>
      </c>
      <c r="AI3373">
        <v>20.915400000000002</v>
      </c>
      <c r="AJ3373">
        <v>59.002200000000002</v>
      </c>
      <c r="AK3373" t="e">
        <v>#N/A</v>
      </c>
      <c r="AL3373">
        <v>61.1282</v>
      </c>
      <c r="AM3373">
        <v>51.1205</v>
      </c>
      <c r="AN3373">
        <v>73.902500000000003</v>
      </c>
      <c r="AO3373">
        <v>36.642600000000002</v>
      </c>
      <c r="AP3373">
        <v>35.984699999999997</v>
      </c>
      <c r="AQ3373">
        <v>57.260899999999999</v>
      </c>
      <c r="AR3373">
        <v>50.084400000000002</v>
      </c>
    </row>
    <row r="3374" spans="1:44" x14ac:dyDescent="0.25">
      <c r="A3374" s="1">
        <v>41467</v>
      </c>
      <c r="B3374">
        <v>85.132800000000003</v>
      </c>
      <c r="C3374">
        <v>6.1210699999999996</v>
      </c>
      <c r="D3374">
        <v>26.300999999999998</v>
      </c>
      <c r="E3374">
        <v>59.149700000000003</v>
      </c>
      <c r="F3374">
        <v>35.360700000000001</v>
      </c>
      <c r="G3374">
        <v>45.279499999999999</v>
      </c>
      <c r="H3374">
        <v>27.44</v>
      </c>
      <c r="I3374">
        <v>10.4453</v>
      </c>
      <c r="J3374">
        <v>75.486599999999996</v>
      </c>
      <c r="K3374">
        <v>63.948900000000002</v>
      </c>
      <c r="L3374">
        <v>89.984300000000005</v>
      </c>
      <c r="M3374">
        <v>19.099299999999999</v>
      </c>
      <c r="N3374">
        <v>38.908299999999997</v>
      </c>
      <c r="O3374">
        <v>30.008500000000002</v>
      </c>
      <c r="P3374">
        <v>39.96</v>
      </c>
      <c r="Q3374">
        <v>9.9000000000000005E-2</v>
      </c>
      <c r="R3374">
        <v>68.481200000000001</v>
      </c>
      <c r="S3374">
        <v>17.155799999999999</v>
      </c>
      <c r="T3374">
        <v>26.745200000000001</v>
      </c>
      <c r="U3374">
        <v>120.37269999999999</v>
      </c>
      <c r="V3374">
        <v>19.465800000000002</v>
      </c>
      <c r="W3374">
        <v>59.755699999999997</v>
      </c>
      <c r="X3374">
        <v>61.256100000000004</v>
      </c>
      <c r="Y3374">
        <v>141.77780000000001</v>
      </c>
      <c r="Z3374">
        <v>17.429300000000001</v>
      </c>
      <c r="AA3374">
        <v>35.53</v>
      </c>
      <c r="AB3374">
        <v>66.071299999999994</v>
      </c>
      <c r="AC3374">
        <v>40.4542</v>
      </c>
      <c r="AD3374">
        <v>41.147599999999997</v>
      </c>
      <c r="AE3374">
        <v>73.883300000000006</v>
      </c>
      <c r="AF3374">
        <v>35.4069</v>
      </c>
      <c r="AG3374">
        <v>26.211400000000001</v>
      </c>
      <c r="AH3374">
        <v>47.929299999999998</v>
      </c>
      <c r="AI3374">
        <v>20.9605</v>
      </c>
      <c r="AJ3374">
        <v>59.617699999999999</v>
      </c>
      <c r="AK3374" t="e">
        <v>#N/A</v>
      </c>
      <c r="AL3374">
        <v>62.269799999999996</v>
      </c>
      <c r="AM3374">
        <v>50.890300000000003</v>
      </c>
      <c r="AN3374">
        <v>74.063100000000006</v>
      </c>
      <c r="AO3374">
        <v>36.097900000000003</v>
      </c>
      <c r="AP3374">
        <v>36.156399999999998</v>
      </c>
      <c r="AQ3374">
        <v>57.3048</v>
      </c>
      <c r="AR3374">
        <v>50.423999999999999</v>
      </c>
    </row>
    <row r="3375" spans="1:44" x14ac:dyDescent="0.25">
      <c r="A3375" s="1">
        <v>41470</v>
      </c>
      <c r="B3375">
        <v>85.061899999999994</v>
      </c>
      <c r="C3375">
        <v>6.1844000000000001</v>
      </c>
      <c r="D3375">
        <v>26.438199999999998</v>
      </c>
      <c r="E3375">
        <v>58.886600000000001</v>
      </c>
      <c r="F3375">
        <v>35.293350000000004</v>
      </c>
      <c r="G3375">
        <v>45.454900000000002</v>
      </c>
      <c r="H3375">
        <v>27.29</v>
      </c>
      <c r="I3375">
        <v>10.5389</v>
      </c>
      <c r="J3375">
        <v>78.427400000000006</v>
      </c>
      <c r="K3375">
        <v>64.226100000000002</v>
      </c>
      <c r="L3375">
        <v>90.586799999999997</v>
      </c>
      <c r="M3375">
        <v>19.124199999999998</v>
      </c>
      <c r="N3375">
        <v>39.741100000000003</v>
      </c>
      <c r="O3375">
        <v>30.044599999999999</v>
      </c>
      <c r="P3375">
        <v>40.820149999999998</v>
      </c>
      <c r="Q3375">
        <v>0.10100000000000001</v>
      </c>
      <c r="R3375">
        <v>68.486800000000002</v>
      </c>
      <c r="S3375">
        <v>17.4419</v>
      </c>
      <c r="T3375">
        <v>26.863900000000001</v>
      </c>
      <c r="U3375">
        <v>122.7526</v>
      </c>
      <c r="V3375">
        <v>19.6402</v>
      </c>
      <c r="W3375">
        <v>59.752699999999997</v>
      </c>
      <c r="X3375">
        <v>61.307499999999997</v>
      </c>
      <c r="Y3375">
        <v>143.44460000000001</v>
      </c>
      <c r="Z3375">
        <v>17.4879</v>
      </c>
      <c r="AA3375">
        <v>36.26</v>
      </c>
      <c r="AB3375">
        <v>66.484499999999997</v>
      </c>
      <c r="AC3375">
        <v>40.751950000000001</v>
      </c>
      <c r="AD3375">
        <v>41.357699999999994</v>
      </c>
      <c r="AE3375">
        <v>73.403599999999997</v>
      </c>
      <c r="AF3375">
        <v>35.452100000000002</v>
      </c>
      <c r="AG3375">
        <v>26.623699999999999</v>
      </c>
      <c r="AH3375">
        <v>47.768999999999998</v>
      </c>
      <c r="AI3375">
        <v>20.981400000000001</v>
      </c>
      <c r="AJ3375">
        <v>59.689300000000003</v>
      </c>
      <c r="AK3375" t="e">
        <v>#N/A</v>
      </c>
      <c r="AL3375">
        <v>61.708300000000001</v>
      </c>
      <c r="AM3375">
        <v>50.691499999999998</v>
      </c>
      <c r="AN3375">
        <v>74.492999999999995</v>
      </c>
      <c r="AO3375">
        <v>35.836100000000002</v>
      </c>
      <c r="AP3375">
        <v>36.128300000000003</v>
      </c>
      <c r="AQ3375">
        <v>56.958100000000002</v>
      </c>
      <c r="AR3375">
        <v>49.717399999999998</v>
      </c>
    </row>
    <row r="3376" spans="1:44" x14ac:dyDescent="0.25">
      <c r="A3376" s="1">
        <v>41471</v>
      </c>
      <c r="B3376">
        <v>83.999899999999997</v>
      </c>
      <c r="C3376">
        <v>6.0893499999999996</v>
      </c>
      <c r="D3376">
        <v>26.352</v>
      </c>
      <c r="E3376">
        <v>58.725900000000003</v>
      </c>
      <c r="F3376">
        <v>35.293350000000004</v>
      </c>
      <c r="G3376">
        <v>45.3782</v>
      </c>
      <c r="H3376">
        <v>27.33</v>
      </c>
      <c r="I3376">
        <v>10.4839</v>
      </c>
      <c r="J3376">
        <v>76.740799999999993</v>
      </c>
      <c r="K3376">
        <v>64.268299999999996</v>
      </c>
      <c r="L3376">
        <v>89.451300000000003</v>
      </c>
      <c r="M3376">
        <v>18.808700000000002</v>
      </c>
      <c r="N3376">
        <v>39.435200000000002</v>
      </c>
      <c r="O3376">
        <v>29.234999999999999</v>
      </c>
      <c r="P3376">
        <v>40.820149999999998</v>
      </c>
      <c r="Q3376">
        <v>9.4E-2</v>
      </c>
      <c r="R3376">
        <v>67.969800000000006</v>
      </c>
      <c r="S3376">
        <v>17.4419</v>
      </c>
      <c r="T3376">
        <v>26.4133</v>
      </c>
      <c r="U3376">
        <v>119.699</v>
      </c>
      <c r="V3376">
        <v>19.533100000000001</v>
      </c>
      <c r="W3376">
        <v>59.1372</v>
      </c>
      <c r="X3376">
        <v>60.6126</v>
      </c>
      <c r="Y3376">
        <v>142.1756</v>
      </c>
      <c r="Z3376">
        <v>17.571200000000001</v>
      </c>
      <c r="AA3376">
        <v>35.950000000000003</v>
      </c>
      <c r="AB3376">
        <v>65.947299999999998</v>
      </c>
      <c r="AC3376">
        <v>40.751950000000001</v>
      </c>
      <c r="AD3376">
        <v>41.357699999999994</v>
      </c>
      <c r="AE3376">
        <v>72.904399999999995</v>
      </c>
      <c r="AF3376">
        <v>34.955500000000001</v>
      </c>
      <c r="AG3376">
        <v>26.4816</v>
      </c>
      <c r="AH3376">
        <v>46.896900000000002</v>
      </c>
      <c r="AI3376">
        <v>20.732399999999998</v>
      </c>
      <c r="AJ3376">
        <v>58.814599999999999</v>
      </c>
      <c r="AK3376" t="e">
        <v>#N/A</v>
      </c>
      <c r="AL3376">
        <v>61.172899999999998</v>
      </c>
      <c r="AM3376">
        <v>49.753999999999998</v>
      </c>
      <c r="AN3376">
        <v>73.706800000000001</v>
      </c>
      <c r="AO3376">
        <v>35.774299999999997</v>
      </c>
      <c r="AP3376">
        <v>35.672400000000003</v>
      </c>
      <c r="AQ3376">
        <v>56.747199999999999</v>
      </c>
      <c r="AR3376">
        <v>48.642400000000002</v>
      </c>
    </row>
    <row r="3377" spans="1:44" x14ac:dyDescent="0.25">
      <c r="A3377" s="1">
        <v>41472</v>
      </c>
      <c r="B3377">
        <v>84.104900000000001</v>
      </c>
      <c r="C3377">
        <v>6.1410600000000004</v>
      </c>
      <c r="D3377">
        <v>26.167400000000001</v>
      </c>
      <c r="E3377">
        <v>57.543999999999997</v>
      </c>
      <c r="F3377">
        <v>35.293350000000004</v>
      </c>
      <c r="G3377">
        <v>45.328200000000002</v>
      </c>
      <c r="H3377">
        <v>27.39</v>
      </c>
      <c r="I3377">
        <v>10.7628</v>
      </c>
      <c r="J3377">
        <v>77.047300000000007</v>
      </c>
      <c r="K3377">
        <v>63.0884</v>
      </c>
      <c r="L3377">
        <v>89.494299999999996</v>
      </c>
      <c r="M3377">
        <v>18.790299999999998</v>
      </c>
      <c r="N3377">
        <v>39.350700000000003</v>
      </c>
      <c r="O3377">
        <v>29.637599999999999</v>
      </c>
      <c r="P3377">
        <v>40.820149999999998</v>
      </c>
      <c r="Q3377">
        <v>9.9000000000000005E-2</v>
      </c>
      <c r="R3377">
        <v>67.993099999999998</v>
      </c>
      <c r="S3377">
        <v>17.4419</v>
      </c>
      <c r="T3377">
        <v>26.508400000000002</v>
      </c>
      <c r="U3377">
        <v>120.47490000000001</v>
      </c>
      <c r="V3377">
        <v>19.403099999999998</v>
      </c>
      <c r="W3377">
        <v>59.2181</v>
      </c>
      <c r="X3377">
        <v>60.832099999999997</v>
      </c>
      <c r="Y3377">
        <v>142.4933</v>
      </c>
      <c r="Z3377">
        <v>17.474799999999998</v>
      </c>
      <c r="AA3377">
        <v>35.99</v>
      </c>
      <c r="AB3377">
        <v>65.660300000000007</v>
      </c>
      <c r="AC3377">
        <v>40.751950000000001</v>
      </c>
      <c r="AD3377">
        <v>41.357699999999994</v>
      </c>
      <c r="AE3377">
        <v>72.241600000000005</v>
      </c>
      <c r="AF3377">
        <v>34.8352</v>
      </c>
      <c r="AG3377">
        <v>26.058900000000001</v>
      </c>
      <c r="AH3377">
        <v>47.303199999999997</v>
      </c>
      <c r="AI3377">
        <v>20.703900000000001</v>
      </c>
      <c r="AJ3377">
        <v>58.428699999999999</v>
      </c>
      <c r="AK3377" t="e">
        <v>#N/A</v>
      </c>
      <c r="AL3377">
        <v>61.646900000000002</v>
      </c>
      <c r="AM3377">
        <v>49.180799999999998</v>
      </c>
      <c r="AN3377">
        <v>74.246300000000005</v>
      </c>
      <c r="AO3377">
        <v>36.052100000000003</v>
      </c>
      <c r="AP3377">
        <v>35.672499999999999</v>
      </c>
      <c r="AQ3377">
        <v>56.544899999999998</v>
      </c>
      <c r="AR3377">
        <v>48.822299999999998</v>
      </c>
    </row>
    <row r="3378" spans="1:44" x14ac:dyDescent="0.25">
      <c r="A3378" s="1">
        <v>41473</v>
      </c>
      <c r="B3378">
        <v>84.999399999999994</v>
      </c>
      <c r="C3378">
        <v>6.1762300000000003</v>
      </c>
      <c r="D3378">
        <v>26.2392</v>
      </c>
      <c r="E3378">
        <v>55.6357</v>
      </c>
      <c r="F3378">
        <v>35.293350000000004</v>
      </c>
      <c r="G3378">
        <v>45.630099999999999</v>
      </c>
      <c r="H3378">
        <v>27.5</v>
      </c>
      <c r="I3378">
        <v>11.137700000000001</v>
      </c>
      <c r="J3378">
        <v>79.395399999999995</v>
      </c>
      <c r="K3378">
        <v>62.934800000000003</v>
      </c>
      <c r="L3378">
        <v>90.596900000000005</v>
      </c>
      <c r="M3378">
        <v>18.954599999999999</v>
      </c>
      <c r="N3378">
        <v>40.1661</v>
      </c>
      <c r="O3378">
        <v>29.713100000000001</v>
      </c>
      <c r="P3378">
        <v>40.820149999999998</v>
      </c>
      <c r="Q3378">
        <v>9.9000000000000005E-2</v>
      </c>
      <c r="R3378">
        <v>68.887900000000002</v>
      </c>
      <c r="S3378">
        <v>17.4419</v>
      </c>
      <c r="T3378">
        <v>26.9465</v>
      </c>
      <c r="U3378">
        <v>122.7865</v>
      </c>
      <c r="V3378">
        <v>19.4817</v>
      </c>
      <c r="W3378">
        <v>59.102400000000003</v>
      </c>
      <c r="X3378">
        <v>61.424199999999999</v>
      </c>
      <c r="Y3378">
        <v>145.48920000000001</v>
      </c>
      <c r="Z3378">
        <v>16.874500000000001</v>
      </c>
      <c r="AA3378">
        <v>35.619999999999997</v>
      </c>
      <c r="AB3378">
        <v>65.905199999999994</v>
      </c>
      <c r="AC3378">
        <v>40.751950000000001</v>
      </c>
      <c r="AD3378">
        <v>41.357699999999994</v>
      </c>
      <c r="AE3378">
        <v>72.536799999999999</v>
      </c>
      <c r="AF3378">
        <v>34.419499999999999</v>
      </c>
      <c r="AG3378">
        <v>25.925000000000001</v>
      </c>
      <c r="AH3378">
        <v>47.451000000000001</v>
      </c>
      <c r="AI3378">
        <v>20.6343</v>
      </c>
      <c r="AJ3378">
        <v>58.774299999999997</v>
      </c>
      <c r="AK3378" t="e">
        <v>#N/A</v>
      </c>
      <c r="AL3378">
        <v>62.247</v>
      </c>
      <c r="AM3378">
        <v>52.5608</v>
      </c>
      <c r="AN3378">
        <v>74.844499999999996</v>
      </c>
      <c r="AO3378">
        <v>35.621600000000001</v>
      </c>
      <c r="AP3378">
        <v>36.048200000000001</v>
      </c>
      <c r="AQ3378">
        <v>56.833500000000001</v>
      </c>
      <c r="AR3378">
        <v>49.327300000000001</v>
      </c>
    </row>
    <row r="3379" spans="1:44" x14ac:dyDescent="0.25">
      <c r="A3379" s="1">
        <v>41474</v>
      </c>
      <c r="B3379">
        <v>85.326499999999996</v>
      </c>
      <c r="C3379">
        <v>6.0570500000000003</v>
      </c>
      <c r="D3379">
        <v>26.285399999999999</v>
      </c>
      <c r="E3379">
        <v>55.545999999999999</v>
      </c>
      <c r="F3379">
        <v>35.225999999999999</v>
      </c>
      <c r="G3379">
        <v>44.807899999999997</v>
      </c>
      <c r="H3379">
        <v>27.15</v>
      </c>
      <c r="I3379">
        <v>11.104799999999999</v>
      </c>
      <c r="J3379">
        <v>78.720799999999997</v>
      </c>
      <c r="K3379">
        <v>62.739699999999999</v>
      </c>
      <c r="L3379">
        <v>91.427199999999999</v>
      </c>
      <c r="M3379">
        <v>18.882000000000001</v>
      </c>
      <c r="N3379">
        <v>39.815600000000003</v>
      </c>
      <c r="O3379">
        <v>29.848500000000001</v>
      </c>
      <c r="P3379">
        <v>41.680300000000003</v>
      </c>
      <c r="Q3379">
        <v>9.2999999999999999E-2</v>
      </c>
      <c r="R3379">
        <v>69.305700000000002</v>
      </c>
      <c r="S3379">
        <v>17.728000000000002</v>
      </c>
      <c r="T3379">
        <v>26.716999999999999</v>
      </c>
      <c r="U3379">
        <v>122.7299</v>
      </c>
      <c r="V3379">
        <v>18.558700000000002</v>
      </c>
      <c r="W3379">
        <v>58.871400000000001</v>
      </c>
      <c r="X3379">
        <v>61.726999999999997</v>
      </c>
      <c r="Y3379">
        <v>141.89400000000001</v>
      </c>
      <c r="Z3379">
        <v>16.688199999999998</v>
      </c>
      <c r="AA3379">
        <v>35.6</v>
      </c>
      <c r="AB3379">
        <v>67.256699999999995</v>
      </c>
      <c r="AC3379">
        <v>41.049700000000001</v>
      </c>
      <c r="AD3379">
        <v>41.567799999999998</v>
      </c>
      <c r="AE3379">
        <v>72.435900000000004</v>
      </c>
      <c r="AF3379">
        <v>34.623399999999997</v>
      </c>
      <c r="AG3379">
        <v>22.917200000000001</v>
      </c>
      <c r="AH3379">
        <v>47.365000000000002</v>
      </c>
      <c r="AI3379">
        <v>21.020700000000001</v>
      </c>
      <c r="AJ3379">
        <v>59.421300000000002</v>
      </c>
      <c r="AK3379" t="e">
        <v>#N/A</v>
      </c>
      <c r="AL3379">
        <v>62.200200000000002</v>
      </c>
      <c r="AM3379">
        <v>53.1096</v>
      </c>
      <c r="AN3379">
        <v>75.513499999999993</v>
      </c>
      <c r="AO3379">
        <v>35.5259</v>
      </c>
      <c r="AP3379">
        <v>35.7605</v>
      </c>
      <c r="AQ3379">
        <v>57.246099999999998</v>
      </c>
      <c r="AR3379">
        <v>48.7211</v>
      </c>
    </row>
    <row r="3380" spans="1:44" x14ac:dyDescent="0.25">
      <c r="A3380" s="1">
        <v>41477</v>
      </c>
      <c r="B3380">
        <v>85.113699999999994</v>
      </c>
      <c r="C3380">
        <v>6.0746799999999999</v>
      </c>
      <c r="D3380">
        <v>26.009</v>
      </c>
      <c r="E3380">
        <v>55.857900000000001</v>
      </c>
      <c r="F3380">
        <v>35.5379</v>
      </c>
      <c r="G3380">
        <v>44.804499999999997</v>
      </c>
      <c r="H3380">
        <v>27.02</v>
      </c>
      <c r="I3380">
        <v>11.196</v>
      </c>
      <c r="J3380">
        <v>78.390299999999996</v>
      </c>
      <c r="K3380">
        <v>62.790300000000002</v>
      </c>
      <c r="L3380">
        <v>91.214799999999997</v>
      </c>
      <c r="M3380">
        <v>18.747499999999999</v>
      </c>
      <c r="N3380">
        <v>40.1783</v>
      </c>
      <c r="O3380">
        <v>29.5701</v>
      </c>
      <c r="P3380">
        <v>41.566000000000003</v>
      </c>
      <c r="Q3380">
        <v>9.4E-2</v>
      </c>
      <c r="R3380">
        <v>68.832599999999999</v>
      </c>
      <c r="S3380">
        <v>17.770199999999999</v>
      </c>
      <c r="T3380">
        <v>26.738900000000001</v>
      </c>
      <c r="U3380">
        <v>123.73560000000001</v>
      </c>
      <c r="V3380">
        <v>18.770299999999999</v>
      </c>
      <c r="W3380">
        <v>58.76</v>
      </c>
      <c r="X3380">
        <v>61.135199999999998</v>
      </c>
      <c r="Y3380">
        <v>141.83260000000001</v>
      </c>
      <c r="Z3380">
        <v>16.438700000000001</v>
      </c>
      <c r="AA3380">
        <v>35.44</v>
      </c>
      <c r="AB3380">
        <v>67.073300000000003</v>
      </c>
      <c r="AC3380">
        <v>41.207000000000001</v>
      </c>
      <c r="AD3380">
        <v>41.884799999999998</v>
      </c>
      <c r="AE3380">
        <v>70.2624</v>
      </c>
      <c r="AF3380">
        <v>34.459699999999998</v>
      </c>
      <c r="AG3380">
        <v>23.286100000000001</v>
      </c>
      <c r="AH3380">
        <v>47.165599999999998</v>
      </c>
      <c r="AI3380">
        <v>21.139399999999998</v>
      </c>
      <c r="AJ3380">
        <v>59.118099999999998</v>
      </c>
      <c r="AK3380" t="e">
        <v>#N/A</v>
      </c>
      <c r="AL3380">
        <v>62.560899999999997</v>
      </c>
      <c r="AM3380">
        <v>53.476999999999997</v>
      </c>
      <c r="AN3380">
        <v>74.995099999999994</v>
      </c>
      <c r="AO3380">
        <v>35.636800000000001</v>
      </c>
      <c r="AP3380">
        <v>35.887700000000002</v>
      </c>
      <c r="AQ3380">
        <v>56.905700000000003</v>
      </c>
      <c r="AR3380">
        <v>47.995600000000003</v>
      </c>
    </row>
    <row r="3381" spans="1:44" x14ac:dyDescent="0.25">
      <c r="A3381" s="1">
        <v>41478</v>
      </c>
      <c r="B3381">
        <v>85.366900000000001</v>
      </c>
      <c r="C3381">
        <v>6.0831499999999998</v>
      </c>
      <c r="D3381">
        <v>25.354399999999998</v>
      </c>
      <c r="E3381">
        <v>55.5672</v>
      </c>
      <c r="F3381">
        <v>34.8643</v>
      </c>
      <c r="G3381">
        <v>43.988399999999999</v>
      </c>
      <c r="H3381">
        <v>27</v>
      </c>
      <c r="I3381">
        <v>11.199199999999999</v>
      </c>
      <c r="J3381">
        <v>78.988600000000005</v>
      </c>
      <c r="K3381">
        <v>62.3735</v>
      </c>
      <c r="L3381">
        <v>91.282799999999995</v>
      </c>
      <c r="M3381">
        <v>18.611000000000001</v>
      </c>
      <c r="N3381">
        <v>40.044800000000002</v>
      </c>
      <c r="O3381">
        <v>29.625499999999999</v>
      </c>
      <c r="P3381">
        <v>41.485500000000002</v>
      </c>
      <c r="Q3381">
        <v>9.4E-2</v>
      </c>
      <c r="R3381">
        <v>69.027799999999999</v>
      </c>
      <c r="S3381">
        <v>17.644200000000001</v>
      </c>
      <c r="T3381">
        <v>26.601400000000002</v>
      </c>
      <c r="U3381">
        <v>123.6117</v>
      </c>
      <c r="V3381">
        <v>18.912099999999999</v>
      </c>
      <c r="W3381">
        <v>58.837000000000003</v>
      </c>
      <c r="X3381">
        <v>61.2395</v>
      </c>
      <c r="Y3381">
        <v>142.33160000000001</v>
      </c>
      <c r="Z3381">
        <v>16.4068</v>
      </c>
      <c r="AA3381">
        <v>35.11</v>
      </c>
      <c r="AB3381">
        <v>67.103800000000007</v>
      </c>
      <c r="AC3381">
        <v>41.243400000000001</v>
      </c>
      <c r="AD3381">
        <v>41.057899999999997</v>
      </c>
      <c r="AE3381">
        <v>69.597999999999999</v>
      </c>
      <c r="AF3381">
        <v>34.574599999999997</v>
      </c>
      <c r="AG3381">
        <v>23.123200000000001</v>
      </c>
      <c r="AH3381">
        <v>47.0411</v>
      </c>
      <c r="AI3381">
        <v>21.167200000000001</v>
      </c>
      <c r="AJ3381">
        <v>58.858899999999998</v>
      </c>
      <c r="AK3381" t="e">
        <v>#N/A</v>
      </c>
      <c r="AL3381">
        <v>60.139000000000003</v>
      </c>
      <c r="AM3381">
        <v>53.797600000000003</v>
      </c>
      <c r="AN3381">
        <v>77.123800000000003</v>
      </c>
      <c r="AO3381">
        <v>35.662599999999998</v>
      </c>
      <c r="AP3381">
        <v>35.354599999999998</v>
      </c>
      <c r="AQ3381">
        <v>57.341700000000003</v>
      </c>
      <c r="AR3381">
        <v>47.9818</v>
      </c>
    </row>
    <row r="3382" spans="1:44" x14ac:dyDescent="0.25">
      <c r="A3382" s="1">
        <v>41479</v>
      </c>
      <c r="B3382">
        <v>84.635999999999996</v>
      </c>
      <c r="C3382">
        <v>5.9859299999999998</v>
      </c>
      <c r="D3382">
        <v>24.933700000000002</v>
      </c>
      <c r="E3382">
        <v>55.996099999999998</v>
      </c>
      <c r="F3382">
        <v>34.214100000000002</v>
      </c>
      <c r="G3382">
        <v>46.017299999999999</v>
      </c>
      <c r="H3382">
        <v>26.89</v>
      </c>
      <c r="I3382">
        <v>10.9718</v>
      </c>
      <c r="J3382">
        <v>77.982600000000005</v>
      </c>
      <c r="K3382">
        <v>60.5533</v>
      </c>
      <c r="L3382">
        <v>90.192800000000005</v>
      </c>
      <c r="M3382">
        <v>18.54</v>
      </c>
      <c r="N3382">
        <v>39.325400000000002</v>
      </c>
      <c r="O3382">
        <v>29.405799999999999</v>
      </c>
      <c r="P3382">
        <v>41.466700000000003</v>
      </c>
      <c r="Q3382">
        <v>9.0999999999999998E-2</v>
      </c>
      <c r="R3382">
        <v>68.532300000000006</v>
      </c>
      <c r="S3382">
        <v>17.4923</v>
      </c>
      <c r="T3382">
        <v>26.8522</v>
      </c>
      <c r="U3382">
        <v>122.0932</v>
      </c>
      <c r="V3382">
        <v>19.095700000000001</v>
      </c>
      <c r="W3382">
        <v>58.602200000000003</v>
      </c>
      <c r="X3382">
        <v>60.744100000000003</v>
      </c>
      <c r="Y3382">
        <v>142.80629999999999</v>
      </c>
      <c r="Z3382">
        <v>16.4543</v>
      </c>
      <c r="AA3382">
        <v>34.68</v>
      </c>
      <c r="AB3382">
        <v>66.726100000000002</v>
      </c>
      <c r="AC3382">
        <v>41.008800000000001</v>
      </c>
      <c r="AD3382">
        <v>40.310499999999998</v>
      </c>
      <c r="AE3382">
        <v>69.179699999999997</v>
      </c>
      <c r="AF3382">
        <v>34.287500000000001</v>
      </c>
      <c r="AG3382">
        <v>23.109300000000001</v>
      </c>
      <c r="AH3382">
        <v>46.391800000000003</v>
      </c>
      <c r="AI3382">
        <v>20.961600000000001</v>
      </c>
      <c r="AJ3382">
        <v>58.073700000000002</v>
      </c>
      <c r="AK3382" t="e">
        <v>#N/A</v>
      </c>
      <c r="AL3382">
        <v>59.817500000000003</v>
      </c>
      <c r="AM3382">
        <v>53.411799999999999</v>
      </c>
      <c r="AN3382">
        <v>76.6447</v>
      </c>
      <c r="AO3382">
        <v>35.499000000000002</v>
      </c>
      <c r="AP3382">
        <v>34.8371</v>
      </c>
      <c r="AQ3382">
        <v>56.823500000000003</v>
      </c>
      <c r="AR3382">
        <v>47.883499999999998</v>
      </c>
    </row>
    <row r="3383" spans="1:44" x14ac:dyDescent="0.25">
      <c r="A3383" s="1">
        <v>41480</v>
      </c>
      <c r="B3383">
        <v>85.078699999999998</v>
      </c>
      <c r="C3383">
        <v>5.9909600000000003</v>
      </c>
      <c r="D3383">
        <v>25.2559</v>
      </c>
      <c r="E3383">
        <v>56.488399999999999</v>
      </c>
      <c r="F3383">
        <v>34.731400000000001</v>
      </c>
      <c r="G3383">
        <v>45.96</v>
      </c>
      <c r="H3383">
        <v>26.75</v>
      </c>
      <c r="I3383">
        <v>11.098100000000001</v>
      </c>
      <c r="J3383">
        <v>78.0595</v>
      </c>
      <c r="K3383">
        <v>59.808500000000002</v>
      </c>
      <c r="L3383">
        <v>91.488699999999994</v>
      </c>
      <c r="M3383">
        <v>18.5364</v>
      </c>
      <c r="N3383">
        <v>39.811700000000002</v>
      </c>
      <c r="O3383">
        <v>29.4894</v>
      </c>
      <c r="P3383">
        <v>41.757199999999997</v>
      </c>
      <c r="Q3383">
        <v>9.1999999999999998E-2</v>
      </c>
      <c r="R3383">
        <v>68.746300000000005</v>
      </c>
      <c r="S3383">
        <v>17.6005</v>
      </c>
      <c r="T3383">
        <v>26.898099999999999</v>
      </c>
      <c r="U3383">
        <v>123.1459</v>
      </c>
      <c r="V3383">
        <v>19.254799999999999</v>
      </c>
      <c r="W3383">
        <v>57.859900000000003</v>
      </c>
      <c r="X3383">
        <v>60.829000000000001</v>
      </c>
      <c r="Y3383">
        <v>143.7269</v>
      </c>
      <c r="Z3383">
        <v>16.602699999999999</v>
      </c>
      <c r="AA3383">
        <v>36.65</v>
      </c>
      <c r="AB3383">
        <v>67.100700000000003</v>
      </c>
      <c r="AC3383">
        <v>41.051000000000002</v>
      </c>
      <c r="AD3383">
        <v>40.745800000000003</v>
      </c>
      <c r="AE3383">
        <v>70.006200000000007</v>
      </c>
      <c r="AF3383">
        <v>34.689799999999998</v>
      </c>
      <c r="AG3383">
        <v>22.7728</v>
      </c>
      <c r="AH3383">
        <v>46.442399999999999</v>
      </c>
      <c r="AI3383">
        <v>20.966799999999999</v>
      </c>
      <c r="AJ3383">
        <v>58.3688</v>
      </c>
      <c r="AK3383" t="e">
        <v>#N/A</v>
      </c>
      <c r="AL3383">
        <v>60.506100000000004</v>
      </c>
      <c r="AM3383">
        <v>53.656300000000002</v>
      </c>
      <c r="AN3383">
        <v>76.753600000000006</v>
      </c>
      <c r="AO3383">
        <v>35.8506</v>
      </c>
      <c r="AP3383">
        <v>36.424399999999999</v>
      </c>
      <c r="AQ3383">
        <v>56.852499999999999</v>
      </c>
      <c r="AR3383">
        <v>47.976199999999999</v>
      </c>
    </row>
    <row r="3384" spans="1:44" x14ac:dyDescent="0.25">
      <c r="A3384" s="1">
        <v>41481</v>
      </c>
      <c r="B3384">
        <v>84.968199999999996</v>
      </c>
      <c r="C3384">
        <v>5.9945000000000004</v>
      </c>
      <c r="D3384">
        <v>25.138500000000001</v>
      </c>
      <c r="E3384">
        <v>55.922199999999997</v>
      </c>
      <c r="F3384">
        <v>34.609299999999998</v>
      </c>
      <c r="G3384">
        <v>46.018799999999999</v>
      </c>
      <c r="H3384">
        <v>26.65</v>
      </c>
      <c r="I3384">
        <v>10.975099999999999</v>
      </c>
      <c r="J3384">
        <v>76.916899999999998</v>
      </c>
      <c r="K3384">
        <v>59.488900000000001</v>
      </c>
      <c r="L3384">
        <v>90.945999999999998</v>
      </c>
      <c r="M3384">
        <v>18.452400000000001</v>
      </c>
      <c r="N3384">
        <v>39.298900000000003</v>
      </c>
      <c r="O3384">
        <v>29.216699999999999</v>
      </c>
      <c r="P3384">
        <v>41.625100000000003</v>
      </c>
      <c r="Q3384">
        <v>8.6999999999999994E-2</v>
      </c>
      <c r="R3384">
        <v>68.315899999999999</v>
      </c>
      <c r="S3384">
        <v>17.495100000000001</v>
      </c>
      <c r="T3384">
        <v>26.484300000000001</v>
      </c>
      <c r="U3384">
        <v>122.12690000000001</v>
      </c>
      <c r="V3384">
        <v>18.9879</v>
      </c>
      <c r="W3384">
        <v>57.424500000000002</v>
      </c>
      <c r="X3384">
        <v>60.584899999999998</v>
      </c>
      <c r="Y3384">
        <v>143.1925</v>
      </c>
      <c r="Z3384">
        <v>16.673400000000001</v>
      </c>
      <c r="AA3384">
        <v>36.26</v>
      </c>
      <c r="AB3384">
        <v>66.994799999999998</v>
      </c>
      <c r="AC3384">
        <v>40.545999999999999</v>
      </c>
      <c r="AD3384">
        <v>40.275100000000002</v>
      </c>
      <c r="AE3384">
        <v>70.086100000000002</v>
      </c>
      <c r="AF3384">
        <v>34.767499999999998</v>
      </c>
      <c r="AG3384">
        <v>22.839400000000001</v>
      </c>
      <c r="AH3384">
        <v>46.268900000000002</v>
      </c>
      <c r="AI3384">
        <v>21.003799999999998</v>
      </c>
      <c r="AJ3384">
        <v>58.0991</v>
      </c>
      <c r="AK3384" t="e">
        <v>#N/A</v>
      </c>
      <c r="AL3384">
        <v>60.786900000000003</v>
      </c>
      <c r="AM3384">
        <v>53.12</v>
      </c>
      <c r="AN3384">
        <v>76.549099999999996</v>
      </c>
      <c r="AO3384">
        <v>35.911999999999999</v>
      </c>
      <c r="AP3384">
        <v>36.002299999999998</v>
      </c>
      <c r="AQ3384">
        <v>56.596600000000002</v>
      </c>
      <c r="AR3384">
        <v>48.084499999999998</v>
      </c>
    </row>
    <row r="3385" spans="1:44" x14ac:dyDescent="0.25">
      <c r="A3385" s="1">
        <v>41484</v>
      </c>
      <c r="B3385">
        <v>84.686300000000003</v>
      </c>
      <c r="C3385">
        <v>5.9677100000000003</v>
      </c>
      <c r="D3385">
        <v>24.958600000000001</v>
      </c>
      <c r="E3385">
        <v>55.672400000000003</v>
      </c>
      <c r="F3385">
        <v>34.382599999999996</v>
      </c>
      <c r="G3385">
        <v>46.693199999999997</v>
      </c>
      <c r="H3385">
        <v>27.1</v>
      </c>
      <c r="I3385">
        <v>10.810499999999999</v>
      </c>
      <c r="J3385">
        <v>76.284000000000006</v>
      </c>
      <c r="K3385">
        <v>60.139499999999998</v>
      </c>
      <c r="L3385">
        <v>89.887200000000007</v>
      </c>
      <c r="M3385">
        <v>18.3185</v>
      </c>
      <c r="N3385">
        <v>38.840499999999999</v>
      </c>
      <c r="O3385">
        <v>28.936</v>
      </c>
      <c r="P3385">
        <v>41.507199999999997</v>
      </c>
      <c r="Q3385">
        <v>8.8999999999999996E-2</v>
      </c>
      <c r="R3385">
        <v>67.716999999999999</v>
      </c>
      <c r="S3385">
        <v>17.368500000000001</v>
      </c>
      <c r="T3385">
        <v>26.254999999999999</v>
      </c>
      <c r="U3385">
        <v>120.4915</v>
      </c>
      <c r="V3385">
        <v>18.739999999999998</v>
      </c>
      <c r="W3385">
        <v>57.330300000000001</v>
      </c>
      <c r="X3385">
        <v>60.451500000000003</v>
      </c>
      <c r="Y3385">
        <v>142.25800000000001</v>
      </c>
      <c r="Z3385">
        <v>16.646599999999999</v>
      </c>
      <c r="AA3385">
        <v>36.44</v>
      </c>
      <c r="AB3385">
        <v>67.218299999999999</v>
      </c>
      <c r="AC3385">
        <v>40.255200000000002</v>
      </c>
      <c r="AD3385">
        <v>40.273299999999999</v>
      </c>
      <c r="AE3385">
        <v>69.918899999999994</v>
      </c>
      <c r="AF3385">
        <v>34.633800000000001</v>
      </c>
      <c r="AG3385">
        <v>22.764399999999998</v>
      </c>
      <c r="AH3385">
        <v>46.367100000000001</v>
      </c>
      <c r="AI3385">
        <v>21.109400000000001</v>
      </c>
      <c r="AJ3385">
        <v>57.838700000000003</v>
      </c>
      <c r="AK3385" t="e">
        <v>#N/A</v>
      </c>
      <c r="AL3385">
        <v>60.603000000000002</v>
      </c>
      <c r="AM3385">
        <v>53.506300000000003</v>
      </c>
      <c r="AN3385">
        <v>76.564300000000003</v>
      </c>
      <c r="AO3385">
        <v>36.215499999999999</v>
      </c>
      <c r="AP3385">
        <v>35.746099999999998</v>
      </c>
      <c r="AQ3385">
        <v>56.546700000000001</v>
      </c>
      <c r="AR3385">
        <v>47.774700000000003</v>
      </c>
    </row>
    <row r="3386" spans="1:44" x14ac:dyDescent="0.25">
      <c r="A3386" s="1">
        <v>41485</v>
      </c>
      <c r="B3386">
        <v>84.763900000000007</v>
      </c>
      <c r="C3386">
        <v>5.9540199999999999</v>
      </c>
      <c r="D3386">
        <v>24.855399999999999</v>
      </c>
      <c r="E3386">
        <v>55.71</v>
      </c>
      <c r="F3386">
        <v>34.064300000000003</v>
      </c>
      <c r="G3386">
        <v>47.22</v>
      </c>
      <c r="H3386">
        <v>26.77</v>
      </c>
      <c r="I3386">
        <v>10.799099999999999</v>
      </c>
      <c r="J3386">
        <v>76.872399999999999</v>
      </c>
      <c r="K3386">
        <v>60.199100000000001</v>
      </c>
      <c r="L3386">
        <v>89.514899999999997</v>
      </c>
      <c r="M3386">
        <v>18.544799999999999</v>
      </c>
      <c r="N3386">
        <v>38.904800000000002</v>
      </c>
      <c r="O3386">
        <v>28.934200000000001</v>
      </c>
      <c r="P3386">
        <v>41.564300000000003</v>
      </c>
      <c r="Q3386">
        <v>9.4E-2</v>
      </c>
      <c r="R3386">
        <v>67.487399999999994</v>
      </c>
      <c r="S3386">
        <v>17.3431</v>
      </c>
      <c r="T3386">
        <v>26.3139</v>
      </c>
      <c r="U3386">
        <v>119.8186</v>
      </c>
      <c r="V3386">
        <v>18.8005</v>
      </c>
      <c r="W3386">
        <v>57.218899999999998</v>
      </c>
      <c r="X3386">
        <v>60.563000000000002</v>
      </c>
      <c r="Y3386">
        <v>141.9632</v>
      </c>
      <c r="Z3386">
        <v>16.729099999999999</v>
      </c>
      <c r="AA3386">
        <v>35.950000000000003</v>
      </c>
      <c r="AB3386">
        <v>67.118700000000004</v>
      </c>
      <c r="AC3386">
        <v>39.952800000000003</v>
      </c>
      <c r="AD3386">
        <v>40.337699999999998</v>
      </c>
      <c r="AE3386">
        <v>70.202100000000002</v>
      </c>
      <c r="AF3386">
        <v>34.389800000000001</v>
      </c>
      <c r="AG3386">
        <v>22.963899999999999</v>
      </c>
      <c r="AH3386">
        <v>46.421700000000001</v>
      </c>
      <c r="AI3386">
        <v>21.18</v>
      </c>
      <c r="AJ3386">
        <v>58.030200000000001</v>
      </c>
      <c r="AK3386" t="e">
        <v>#N/A</v>
      </c>
      <c r="AL3386">
        <v>60.5246</v>
      </c>
      <c r="AM3386">
        <v>53.068100000000001</v>
      </c>
      <c r="AN3386">
        <v>76.8476</v>
      </c>
      <c r="AO3386">
        <v>35.425600000000003</v>
      </c>
      <c r="AP3386">
        <v>35.609900000000003</v>
      </c>
      <c r="AQ3386">
        <v>56.4146</v>
      </c>
      <c r="AR3386">
        <v>47.406799999999997</v>
      </c>
    </row>
    <row r="3387" spans="1:44" x14ac:dyDescent="0.25">
      <c r="A3387" s="1">
        <v>41486</v>
      </c>
      <c r="B3387">
        <v>85.249700000000004</v>
      </c>
      <c r="C3387">
        <v>5.8986599999999996</v>
      </c>
      <c r="D3387">
        <v>24.522500000000001</v>
      </c>
      <c r="E3387">
        <v>54.695</v>
      </c>
      <c r="F3387">
        <v>33.805100000000003</v>
      </c>
      <c r="G3387">
        <v>47.169699999999999</v>
      </c>
      <c r="H3387">
        <v>26.78</v>
      </c>
      <c r="I3387">
        <v>10.866</v>
      </c>
      <c r="J3387">
        <v>76.466200000000001</v>
      </c>
      <c r="K3387">
        <v>60.037199999999999</v>
      </c>
      <c r="L3387">
        <v>89.653899999999993</v>
      </c>
      <c r="M3387">
        <v>18.499500000000001</v>
      </c>
      <c r="N3387">
        <v>39.201799999999999</v>
      </c>
      <c r="O3387">
        <v>28.781500000000001</v>
      </c>
      <c r="P3387">
        <v>41.599600000000002</v>
      </c>
      <c r="Q3387">
        <v>8.8999999999999996E-2</v>
      </c>
      <c r="R3387">
        <v>67.489999999999995</v>
      </c>
      <c r="S3387">
        <v>17.276800000000001</v>
      </c>
      <c r="T3387">
        <v>25.877199999999998</v>
      </c>
      <c r="U3387">
        <v>121.081</v>
      </c>
      <c r="V3387">
        <v>18.740200000000002</v>
      </c>
      <c r="W3387">
        <v>57.570999999999998</v>
      </c>
      <c r="X3387">
        <v>60.589500000000001</v>
      </c>
      <c r="Y3387">
        <v>141.35650000000001</v>
      </c>
      <c r="Z3387">
        <v>16.708300000000001</v>
      </c>
      <c r="AA3387">
        <v>35.950000000000003</v>
      </c>
      <c r="AB3387">
        <v>67.402100000000004</v>
      </c>
      <c r="AC3387">
        <v>40.268999999999998</v>
      </c>
      <c r="AD3387">
        <v>40.322299999999998</v>
      </c>
      <c r="AE3387">
        <v>70.042500000000004</v>
      </c>
      <c r="AF3387">
        <v>34.499099999999999</v>
      </c>
      <c r="AG3387">
        <v>22.972200000000001</v>
      </c>
      <c r="AH3387">
        <v>46.504899999999999</v>
      </c>
      <c r="AI3387">
        <v>21.009399999999999</v>
      </c>
      <c r="AJ3387">
        <v>57.968499999999999</v>
      </c>
      <c r="AK3387" t="e">
        <v>#N/A</v>
      </c>
      <c r="AL3387">
        <v>60.681899999999999</v>
      </c>
      <c r="AM3387">
        <v>53.530200000000001</v>
      </c>
      <c r="AN3387">
        <v>76.899699999999996</v>
      </c>
      <c r="AO3387">
        <v>34.788699999999999</v>
      </c>
      <c r="AP3387">
        <v>32.948099999999997</v>
      </c>
      <c r="AQ3387">
        <v>56.489199999999997</v>
      </c>
      <c r="AR3387">
        <v>47.786299999999997</v>
      </c>
    </row>
    <row r="3388" spans="1:44" x14ac:dyDescent="0.25">
      <c r="A3388" s="1">
        <v>41487</v>
      </c>
      <c r="B3388">
        <v>86.214399999999998</v>
      </c>
      <c r="C3388">
        <v>5.9160000000000004</v>
      </c>
      <c r="D3388">
        <v>24.9315</v>
      </c>
      <c r="E3388">
        <v>56.239199999999997</v>
      </c>
      <c r="F3388">
        <v>35.066899999999997</v>
      </c>
      <c r="G3388">
        <v>47.742100000000001</v>
      </c>
      <c r="H3388">
        <v>26.74</v>
      </c>
      <c r="I3388">
        <v>11.1593</v>
      </c>
      <c r="J3388">
        <v>77.858999999999995</v>
      </c>
      <c r="K3388">
        <v>61.325299999999999</v>
      </c>
      <c r="L3388">
        <v>90.310900000000004</v>
      </c>
      <c r="M3388">
        <v>18.772200000000002</v>
      </c>
      <c r="N3388">
        <v>39.866</v>
      </c>
      <c r="O3388">
        <v>29.2193</v>
      </c>
      <c r="P3388">
        <v>42.271900000000002</v>
      </c>
      <c r="Q3388">
        <v>9.4E-2</v>
      </c>
      <c r="R3388">
        <v>66.952299999999994</v>
      </c>
      <c r="S3388">
        <v>17.505500000000001</v>
      </c>
      <c r="T3388">
        <v>26.387599999999999</v>
      </c>
      <c r="U3388">
        <v>123.99930000000001</v>
      </c>
      <c r="V3388">
        <v>19.198</v>
      </c>
      <c r="W3388">
        <v>57.455599999999997</v>
      </c>
      <c r="X3388">
        <v>61.9251</v>
      </c>
      <c r="Y3388">
        <v>142.33269999999999</v>
      </c>
      <c r="Z3388">
        <v>16.660599999999999</v>
      </c>
      <c r="AA3388">
        <v>35.549999999999997</v>
      </c>
      <c r="AB3388">
        <v>67.796000000000006</v>
      </c>
      <c r="AC3388">
        <v>40.974600000000002</v>
      </c>
      <c r="AD3388">
        <v>40.841299999999997</v>
      </c>
      <c r="AE3388">
        <v>70.907899999999998</v>
      </c>
      <c r="AF3388">
        <v>34.895200000000003</v>
      </c>
      <c r="AG3388">
        <v>22.916899999999998</v>
      </c>
      <c r="AH3388">
        <v>48.902799999999999</v>
      </c>
      <c r="AI3388">
        <v>20.9848</v>
      </c>
      <c r="AJ3388">
        <v>59.109499999999997</v>
      </c>
      <c r="AK3388" t="e">
        <v>#N/A</v>
      </c>
      <c r="AL3388">
        <v>61.450699999999998</v>
      </c>
      <c r="AM3388">
        <v>53.916400000000003</v>
      </c>
      <c r="AN3388">
        <v>78.302499999999995</v>
      </c>
      <c r="AO3388">
        <v>35.264899999999997</v>
      </c>
      <c r="AP3388">
        <v>33.448399999999999</v>
      </c>
      <c r="AQ3388">
        <v>56.859099999999998</v>
      </c>
      <c r="AR3388">
        <v>48.453499999999998</v>
      </c>
    </row>
    <row r="3389" spans="1:44" x14ac:dyDescent="0.25">
      <c r="A3389" s="1">
        <v>41488</v>
      </c>
      <c r="B3389">
        <v>86.320400000000006</v>
      </c>
      <c r="C3389">
        <v>5.9457500000000003</v>
      </c>
      <c r="D3389">
        <v>25.092300000000002</v>
      </c>
      <c r="E3389">
        <v>56.424599999999998</v>
      </c>
      <c r="F3389">
        <v>36.095599999999997</v>
      </c>
      <c r="G3389">
        <v>48.475999999999999</v>
      </c>
      <c r="H3389">
        <v>26.81</v>
      </c>
      <c r="I3389">
        <v>11.104799999999999</v>
      </c>
      <c r="J3389">
        <v>78.9315</v>
      </c>
      <c r="K3389">
        <v>61.376600000000003</v>
      </c>
      <c r="L3389">
        <v>89.469800000000006</v>
      </c>
      <c r="M3389">
        <v>19.0365</v>
      </c>
      <c r="N3389">
        <v>40.0715</v>
      </c>
      <c r="O3389">
        <v>29.0396</v>
      </c>
      <c r="P3389">
        <v>43.443300000000001</v>
      </c>
      <c r="Q3389">
        <v>9.0999999999999998E-2</v>
      </c>
      <c r="R3389">
        <v>66.555099999999996</v>
      </c>
      <c r="S3389">
        <v>17.606300000000001</v>
      </c>
      <c r="T3389">
        <v>26.8018</v>
      </c>
      <c r="U3389">
        <v>124.4057</v>
      </c>
      <c r="V3389">
        <v>19.811</v>
      </c>
      <c r="W3389">
        <v>58.763800000000003</v>
      </c>
      <c r="X3389">
        <v>62.167900000000003</v>
      </c>
      <c r="Y3389">
        <v>142.2148</v>
      </c>
      <c r="Z3389">
        <v>16.7166</v>
      </c>
      <c r="AA3389">
        <v>37.07</v>
      </c>
      <c r="AB3389">
        <v>68.414699999999996</v>
      </c>
      <c r="AC3389">
        <v>41.040700000000001</v>
      </c>
      <c r="AD3389">
        <v>41.201300000000003</v>
      </c>
      <c r="AE3389">
        <v>71.228700000000003</v>
      </c>
      <c r="AF3389">
        <v>34.953600000000002</v>
      </c>
      <c r="AG3389">
        <v>23.133800000000001</v>
      </c>
      <c r="AH3389">
        <v>49.270299999999999</v>
      </c>
      <c r="AI3389">
        <v>21.225100000000001</v>
      </c>
      <c r="AJ3389">
        <v>59.003100000000003</v>
      </c>
      <c r="AK3389" t="e">
        <v>#N/A</v>
      </c>
      <c r="AL3389">
        <v>61.3414</v>
      </c>
      <c r="AM3389">
        <v>53.386299999999999</v>
      </c>
      <c r="AN3389">
        <v>78.930300000000003</v>
      </c>
      <c r="AO3389">
        <v>35.5227</v>
      </c>
      <c r="AP3389">
        <v>34.435899999999997</v>
      </c>
      <c r="AQ3389">
        <v>57.387500000000003</v>
      </c>
      <c r="AR3389">
        <v>49.429200000000002</v>
      </c>
    </row>
    <row r="3390" spans="1:44" x14ac:dyDescent="0.25">
      <c r="A3390" s="1">
        <v>41491</v>
      </c>
      <c r="B3390">
        <v>85.721599999999995</v>
      </c>
      <c r="C3390">
        <v>5.9437800000000003</v>
      </c>
      <c r="D3390">
        <v>24.941099999999999</v>
      </c>
      <c r="E3390">
        <v>56.372900000000001</v>
      </c>
      <c r="F3390">
        <v>36.127000000000002</v>
      </c>
      <c r="G3390">
        <v>48.9998</v>
      </c>
      <c r="H3390">
        <v>26.93</v>
      </c>
      <c r="I3390">
        <v>11.0298</v>
      </c>
      <c r="J3390">
        <v>78.3185</v>
      </c>
      <c r="K3390">
        <v>60.5901</v>
      </c>
      <c r="L3390">
        <v>88.420699999999997</v>
      </c>
      <c r="M3390">
        <v>19.0458</v>
      </c>
      <c r="N3390">
        <v>39.810400000000001</v>
      </c>
      <c r="O3390">
        <v>28.971599999999999</v>
      </c>
      <c r="P3390">
        <v>43.027999999999999</v>
      </c>
      <c r="Q3390">
        <v>8.8999999999999996E-2</v>
      </c>
      <c r="R3390">
        <v>66.024500000000003</v>
      </c>
      <c r="S3390">
        <v>17.4068</v>
      </c>
      <c r="T3390">
        <v>26.548100000000002</v>
      </c>
      <c r="U3390">
        <v>124.4164</v>
      </c>
      <c r="V3390">
        <v>19.752199999999998</v>
      </c>
      <c r="W3390">
        <v>58.108600000000003</v>
      </c>
      <c r="X3390">
        <v>61.805</v>
      </c>
      <c r="Y3390">
        <v>141.88229999999999</v>
      </c>
      <c r="Z3390">
        <v>16.5579</v>
      </c>
      <c r="AA3390">
        <v>36.33</v>
      </c>
      <c r="AB3390">
        <v>67.7102</v>
      </c>
      <c r="AC3390">
        <v>40.5914</v>
      </c>
      <c r="AD3390">
        <v>40.284199999999998</v>
      </c>
      <c r="AE3390">
        <v>71.017300000000006</v>
      </c>
      <c r="AF3390">
        <v>34.804099999999998</v>
      </c>
      <c r="AG3390">
        <v>22.9023</v>
      </c>
      <c r="AH3390">
        <v>49.143500000000003</v>
      </c>
      <c r="AI3390">
        <v>21.0092</v>
      </c>
      <c r="AJ3390">
        <v>58.842300000000002</v>
      </c>
      <c r="AK3390" t="e">
        <v>#N/A</v>
      </c>
      <c r="AL3390">
        <v>60.473300000000002</v>
      </c>
      <c r="AM3390">
        <v>53.9634</v>
      </c>
      <c r="AN3390">
        <v>77.784599999999998</v>
      </c>
      <c r="AO3390">
        <v>35.349899999999998</v>
      </c>
      <c r="AP3390">
        <v>34.396299999999997</v>
      </c>
      <c r="AQ3390">
        <v>57.168300000000002</v>
      </c>
      <c r="AR3390">
        <v>48.865200000000002</v>
      </c>
    </row>
    <row r="3391" spans="1:44" x14ac:dyDescent="0.25">
      <c r="A3391" s="1">
        <v>41492</v>
      </c>
      <c r="B3391">
        <v>85.2684</v>
      </c>
      <c r="C3391">
        <v>5.8667499999999997</v>
      </c>
      <c r="D3391">
        <v>24.751000000000001</v>
      </c>
      <c r="E3391">
        <v>56.186300000000003</v>
      </c>
      <c r="F3391">
        <v>35.685899999999997</v>
      </c>
      <c r="G3391">
        <v>48.4773</v>
      </c>
      <c r="H3391">
        <v>26.73</v>
      </c>
      <c r="I3391">
        <v>10.8916</v>
      </c>
      <c r="J3391">
        <v>77.848299999999995</v>
      </c>
      <c r="K3391">
        <v>59.7395</v>
      </c>
      <c r="L3391">
        <v>87.662499999999994</v>
      </c>
      <c r="M3391">
        <v>18.9405</v>
      </c>
      <c r="N3391">
        <v>38.6967</v>
      </c>
      <c r="O3391">
        <v>28.9788</v>
      </c>
      <c r="P3391">
        <v>42.672400000000003</v>
      </c>
      <c r="Q3391">
        <v>8.4000000000000005E-2</v>
      </c>
      <c r="R3391">
        <v>65.823800000000006</v>
      </c>
      <c r="S3391">
        <v>17.227799999999998</v>
      </c>
      <c r="T3391">
        <v>25.932400000000001</v>
      </c>
      <c r="U3391">
        <v>121.58880000000001</v>
      </c>
      <c r="V3391">
        <v>19.287600000000001</v>
      </c>
      <c r="W3391">
        <v>58.292000000000002</v>
      </c>
      <c r="X3391">
        <v>61.427900000000001</v>
      </c>
      <c r="Y3391">
        <v>138.3691</v>
      </c>
      <c r="Z3391">
        <v>16.439800000000002</v>
      </c>
      <c r="AA3391">
        <v>35.85</v>
      </c>
      <c r="AB3391">
        <v>67.600200000000001</v>
      </c>
      <c r="AC3391">
        <v>40.080399999999997</v>
      </c>
      <c r="AD3391">
        <v>40.392600000000002</v>
      </c>
      <c r="AE3391">
        <v>70.451700000000002</v>
      </c>
      <c r="AF3391">
        <v>34.679400000000001</v>
      </c>
      <c r="AG3391">
        <v>22.7761</v>
      </c>
      <c r="AH3391">
        <v>49.161900000000003</v>
      </c>
      <c r="AI3391">
        <v>21.0806</v>
      </c>
      <c r="AJ3391">
        <v>58.985799999999998</v>
      </c>
      <c r="AK3391" t="e">
        <v>#N/A</v>
      </c>
      <c r="AL3391">
        <v>59.795099999999998</v>
      </c>
      <c r="AM3391">
        <v>53.796500000000002</v>
      </c>
      <c r="AN3391">
        <v>76.601399999999998</v>
      </c>
      <c r="AO3391">
        <v>35.2044</v>
      </c>
      <c r="AP3391">
        <v>34.029699999999998</v>
      </c>
      <c r="AQ3391">
        <v>56.417099999999998</v>
      </c>
      <c r="AR3391">
        <v>49.541600000000003</v>
      </c>
    </row>
    <row r="3392" spans="1:44" x14ac:dyDescent="0.25">
      <c r="A3392" s="1">
        <v>41493</v>
      </c>
      <c r="B3392">
        <v>85.347200000000001</v>
      </c>
      <c r="C3392">
        <v>5.7836100000000004</v>
      </c>
      <c r="D3392">
        <v>24.564900000000002</v>
      </c>
      <c r="E3392">
        <v>55.585099999999997</v>
      </c>
      <c r="F3392">
        <v>35.552</v>
      </c>
      <c r="G3392">
        <v>48.3581</v>
      </c>
      <c r="H3392">
        <v>26.72</v>
      </c>
      <c r="I3392">
        <v>10.7895</v>
      </c>
      <c r="J3392">
        <v>77.516900000000007</v>
      </c>
      <c r="K3392">
        <v>59.555100000000003</v>
      </c>
      <c r="L3392">
        <v>87.632800000000003</v>
      </c>
      <c r="M3392">
        <v>18.8401</v>
      </c>
      <c r="N3392">
        <v>38.639000000000003</v>
      </c>
      <c r="O3392">
        <v>28.7667</v>
      </c>
      <c r="P3392">
        <v>42.880099999999999</v>
      </c>
      <c r="Q3392">
        <v>8.1000000000000003E-2</v>
      </c>
      <c r="R3392">
        <v>65.606800000000007</v>
      </c>
      <c r="S3392">
        <v>17.216699999999999</v>
      </c>
      <c r="T3392">
        <v>25.5382</v>
      </c>
      <c r="U3392">
        <v>120.38079999999999</v>
      </c>
      <c r="V3392">
        <v>19.433299999999999</v>
      </c>
      <c r="W3392">
        <v>57.295699999999997</v>
      </c>
      <c r="X3392">
        <v>60.940899999999999</v>
      </c>
      <c r="Y3392">
        <v>136.86879999999999</v>
      </c>
      <c r="Z3392">
        <v>16.337</v>
      </c>
      <c r="AA3392">
        <v>35.409999999999997</v>
      </c>
      <c r="AB3392">
        <v>67.365200000000002</v>
      </c>
      <c r="AC3392">
        <v>39.868099999999998</v>
      </c>
      <c r="AD3392">
        <v>39.250100000000003</v>
      </c>
      <c r="AE3392">
        <v>70.062700000000007</v>
      </c>
      <c r="AF3392">
        <v>34.692799999999998</v>
      </c>
      <c r="AG3392">
        <v>23.081</v>
      </c>
      <c r="AH3392">
        <v>48.398400000000002</v>
      </c>
      <c r="AI3392">
        <v>20.983499999999999</v>
      </c>
      <c r="AJ3392">
        <v>59.0334</v>
      </c>
      <c r="AK3392" t="e">
        <v>#N/A</v>
      </c>
      <c r="AL3392">
        <v>59.320300000000003</v>
      </c>
      <c r="AM3392">
        <v>53.460900000000002</v>
      </c>
      <c r="AN3392">
        <v>77.060599999999994</v>
      </c>
      <c r="AO3392">
        <v>35.0259</v>
      </c>
      <c r="AP3392">
        <v>33.687199999999997</v>
      </c>
      <c r="AQ3392">
        <v>56.205300000000001</v>
      </c>
      <c r="AR3392">
        <v>48.607799999999997</v>
      </c>
    </row>
    <row r="3393" spans="1:44" x14ac:dyDescent="0.25">
      <c r="A3393" s="1">
        <v>41494</v>
      </c>
      <c r="B3393">
        <v>85.608900000000006</v>
      </c>
      <c r="C3393">
        <v>5.8486099999999999</v>
      </c>
      <c r="D3393">
        <v>24.721</v>
      </c>
      <c r="E3393">
        <v>56.129800000000003</v>
      </c>
      <c r="F3393">
        <v>35.870600000000003</v>
      </c>
      <c r="G3393">
        <v>47.984299999999998</v>
      </c>
      <c r="H3393">
        <v>26.41</v>
      </c>
      <c r="I3393">
        <v>10.8042</v>
      </c>
      <c r="J3393">
        <v>76.777100000000004</v>
      </c>
      <c r="K3393">
        <v>60.410699999999999</v>
      </c>
      <c r="L3393">
        <v>87.087999999999994</v>
      </c>
      <c r="M3393">
        <v>18.863099999999999</v>
      </c>
      <c r="N3393">
        <v>38.689100000000003</v>
      </c>
      <c r="O3393">
        <v>28.684000000000001</v>
      </c>
      <c r="P3393">
        <v>42.818100000000001</v>
      </c>
      <c r="Q3393">
        <v>9.5000000000000001E-2</v>
      </c>
      <c r="R3393">
        <v>65.651399999999995</v>
      </c>
      <c r="S3393">
        <v>17.1388</v>
      </c>
      <c r="T3393">
        <v>25.812999999999999</v>
      </c>
      <c r="U3393">
        <v>119.4378</v>
      </c>
      <c r="V3393">
        <v>19.483899999999998</v>
      </c>
      <c r="W3393">
        <v>57.935699999999997</v>
      </c>
      <c r="X3393">
        <v>60.588500000000003</v>
      </c>
      <c r="Y3393">
        <v>135.84989999999999</v>
      </c>
      <c r="Z3393">
        <v>16.090499999999999</v>
      </c>
      <c r="AA3393">
        <v>35.22</v>
      </c>
      <c r="AB3393">
        <v>66.858699999999999</v>
      </c>
      <c r="AC3393">
        <v>39.366599999999998</v>
      </c>
      <c r="AD3393">
        <v>39.803699999999999</v>
      </c>
      <c r="AE3393">
        <v>69.5685</v>
      </c>
      <c r="AF3393">
        <v>34.493000000000002</v>
      </c>
      <c r="AG3393">
        <v>23.578900000000001</v>
      </c>
      <c r="AH3393">
        <v>48.507599999999996</v>
      </c>
      <c r="AI3393">
        <v>20.804300000000001</v>
      </c>
      <c r="AJ3393">
        <v>58.941099999999999</v>
      </c>
      <c r="AK3393" t="e">
        <v>#N/A</v>
      </c>
      <c r="AL3393">
        <v>59.198799999999999</v>
      </c>
      <c r="AM3393">
        <v>53.430599999999998</v>
      </c>
      <c r="AN3393">
        <v>76.909800000000004</v>
      </c>
      <c r="AO3393">
        <v>34.665199999999999</v>
      </c>
      <c r="AP3393">
        <v>33.435699999999997</v>
      </c>
      <c r="AQ3393">
        <v>55.8872</v>
      </c>
      <c r="AR3393">
        <v>48.290199999999999</v>
      </c>
    </row>
    <row r="3394" spans="1:44" x14ac:dyDescent="0.25">
      <c r="A3394" s="1">
        <v>41495</v>
      </c>
      <c r="B3394">
        <v>85.259100000000004</v>
      </c>
      <c r="C3394">
        <v>6.0718500000000004</v>
      </c>
      <c r="D3394">
        <v>24.558</v>
      </c>
      <c r="E3394">
        <v>55.567399999999999</v>
      </c>
      <c r="F3394">
        <v>35.415599999999998</v>
      </c>
      <c r="G3394">
        <v>47.255600000000001</v>
      </c>
      <c r="H3394">
        <v>26.22</v>
      </c>
      <c r="I3394">
        <v>10.675599999999999</v>
      </c>
      <c r="J3394">
        <v>76.332800000000006</v>
      </c>
      <c r="K3394">
        <v>60.747300000000003</v>
      </c>
      <c r="L3394">
        <v>86.600399999999993</v>
      </c>
      <c r="M3394">
        <v>18.696200000000001</v>
      </c>
      <c r="N3394">
        <v>38.308</v>
      </c>
      <c r="O3394">
        <v>28.627700000000001</v>
      </c>
      <c r="P3394">
        <v>42.7622</v>
      </c>
      <c r="Q3394">
        <v>9.7000000000000003E-2</v>
      </c>
      <c r="R3394">
        <v>65.166700000000006</v>
      </c>
      <c r="S3394">
        <v>17.065799999999999</v>
      </c>
      <c r="T3394">
        <v>25.795100000000001</v>
      </c>
      <c r="U3394">
        <v>118.8014</v>
      </c>
      <c r="V3394">
        <v>19.392499999999998</v>
      </c>
      <c r="W3394">
        <v>57.105600000000003</v>
      </c>
      <c r="X3394">
        <v>60.391800000000003</v>
      </c>
      <c r="Y3394">
        <v>135.63839999999999</v>
      </c>
      <c r="Z3394">
        <v>16.117799999999999</v>
      </c>
      <c r="AA3394">
        <v>35.020000000000003</v>
      </c>
      <c r="AB3394">
        <v>66.092399999999998</v>
      </c>
      <c r="AC3394">
        <v>39.106000000000002</v>
      </c>
      <c r="AD3394">
        <v>39.8003</v>
      </c>
      <c r="AE3394">
        <v>69.203199999999995</v>
      </c>
      <c r="AF3394">
        <v>34.402700000000003</v>
      </c>
      <c r="AG3394">
        <v>23.419899999999998</v>
      </c>
      <c r="AH3394">
        <v>48.651299999999999</v>
      </c>
      <c r="AI3394">
        <v>20.841200000000001</v>
      </c>
      <c r="AJ3394">
        <v>58.503999999999998</v>
      </c>
      <c r="AK3394" t="e">
        <v>#N/A</v>
      </c>
      <c r="AL3394">
        <v>59.191800000000001</v>
      </c>
      <c r="AM3394">
        <v>53.196399999999997</v>
      </c>
      <c r="AN3394">
        <v>76.372299999999996</v>
      </c>
      <c r="AO3394">
        <v>34.4221</v>
      </c>
      <c r="AP3394">
        <v>33.223999999999997</v>
      </c>
      <c r="AQ3394">
        <v>55.579799999999999</v>
      </c>
      <c r="AR3394">
        <v>47.494799999999998</v>
      </c>
    </row>
    <row r="3395" spans="1:44" x14ac:dyDescent="0.25">
      <c r="A3395" s="1">
        <v>41498</v>
      </c>
      <c r="B3395">
        <v>85.906999999999996</v>
      </c>
      <c r="C3395">
        <v>6.1441600000000003</v>
      </c>
      <c r="D3395">
        <v>24.583200000000001</v>
      </c>
      <c r="E3395">
        <v>55.949199999999998</v>
      </c>
      <c r="F3395">
        <v>35.455599999999997</v>
      </c>
      <c r="G3395">
        <v>48.938299999999998</v>
      </c>
      <c r="H3395">
        <v>26.22</v>
      </c>
      <c r="I3395">
        <v>10.720499999999999</v>
      </c>
      <c r="J3395">
        <v>76.071899999999999</v>
      </c>
      <c r="K3395">
        <v>62.482900000000001</v>
      </c>
      <c r="L3395">
        <v>86.708600000000004</v>
      </c>
      <c r="M3395">
        <v>19.034500000000001</v>
      </c>
      <c r="N3395">
        <v>38.260599999999997</v>
      </c>
      <c r="O3395">
        <v>28.591200000000001</v>
      </c>
      <c r="P3395">
        <v>43.162599999999998</v>
      </c>
      <c r="Q3395">
        <v>9.6000000000000002E-2</v>
      </c>
      <c r="R3395">
        <v>65.022800000000004</v>
      </c>
      <c r="S3395">
        <v>17.1995</v>
      </c>
      <c r="T3395">
        <v>25.946899999999999</v>
      </c>
      <c r="U3395">
        <v>119.3087</v>
      </c>
      <c r="V3395">
        <v>19.506399999999999</v>
      </c>
      <c r="W3395">
        <v>57.673099999999998</v>
      </c>
      <c r="X3395">
        <v>60.895099999999999</v>
      </c>
      <c r="Y3395">
        <v>137.51179999999999</v>
      </c>
      <c r="Z3395">
        <v>16.324400000000001</v>
      </c>
      <c r="AA3395">
        <v>35.880000000000003</v>
      </c>
      <c r="AB3395">
        <v>66.2958</v>
      </c>
      <c r="AC3395">
        <v>39.069200000000002</v>
      </c>
      <c r="AD3395">
        <v>39.573300000000003</v>
      </c>
      <c r="AE3395">
        <v>69.273799999999994</v>
      </c>
      <c r="AF3395">
        <v>34.700800000000001</v>
      </c>
      <c r="AG3395">
        <v>23.706399999999999</v>
      </c>
      <c r="AH3395">
        <v>49.139699999999998</v>
      </c>
      <c r="AI3395">
        <v>20.9727</v>
      </c>
      <c r="AJ3395">
        <v>58.8992</v>
      </c>
      <c r="AK3395" t="e">
        <v>#N/A</v>
      </c>
      <c r="AL3395">
        <v>59.765999999999998</v>
      </c>
      <c r="AM3395">
        <v>53.172199999999997</v>
      </c>
      <c r="AN3395">
        <v>76.8489</v>
      </c>
      <c r="AO3395">
        <v>34.895000000000003</v>
      </c>
      <c r="AP3395">
        <v>33.447299999999998</v>
      </c>
      <c r="AQ3395">
        <v>56.100099999999998</v>
      </c>
      <c r="AR3395">
        <v>47.2363</v>
      </c>
    </row>
    <row r="3396" spans="1:44" x14ac:dyDescent="0.25">
      <c r="A3396" s="1">
        <v>41499</v>
      </c>
      <c r="B3396">
        <v>86.052599999999998</v>
      </c>
      <c r="C3396">
        <v>6.0577300000000003</v>
      </c>
      <c r="D3396">
        <v>24.6066</v>
      </c>
      <c r="E3396">
        <v>56.455100000000002</v>
      </c>
      <c r="F3396">
        <v>35.837000000000003</v>
      </c>
      <c r="G3396">
        <v>51.2254</v>
      </c>
      <c r="H3396">
        <v>26.21</v>
      </c>
      <c r="I3396">
        <v>10.786799999999999</v>
      </c>
      <c r="J3396">
        <v>77.465800000000002</v>
      </c>
      <c r="K3396">
        <v>62.616700000000002</v>
      </c>
      <c r="L3396">
        <v>87.141300000000001</v>
      </c>
      <c r="M3396">
        <v>19.0061</v>
      </c>
      <c r="N3396">
        <v>38.885300000000001</v>
      </c>
      <c r="O3396">
        <v>28.4406</v>
      </c>
      <c r="P3396">
        <v>43.251399999999997</v>
      </c>
      <c r="Q3396">
        <v>9.4E-2</v>
      </c>
      <c r="R3396">
        <v>64.619600000000005</v>
      </c>
      <c r="S3396">
        <v>17.137</v>
      </c>
      <c r="T3396">
        <v>25.8264</v>
      </c>
      <c r="U3396">
        <v>120.70829999999999</v>
      </c>
      <c r="V3396">
        <v>19.899999999999999</v>
      </c>
      <c r="W3396">
        <v>57.804299999999998</v>
      </c>
      <c r="X3396">
        <v>61.038899999999998</v>
      </c>
      <c r="Y3396">
        <v>136.92150000000001</v>
      </c>
      <c r="Z3396">
        <v>16.2257</v>
      </c>
      <c r="AA3396">
        <v>35.18</v>
      </c>
      <c r="AB3396">
        <v>66.973200000000006</v>
      </c>
      <c r="AC3396">
        <v>39.184199999999997</v>
      </c>
      <c r="AD3396">
        <v>39.892299999999999</v>
      </c>
      <c r="AE3396">
        <v>68.800799999999995</v>
      </c>
      <c r="AF3396">
        <v>34.646099999999997</v>
      </c>
      <c r="AG3396">
        <v>23.352</v>
      </c>
      <c r="AH3396">
        <v>48.585900000000002</v>
      </c>
      <c r="AI3396">
        <v>21.014399999999998</v>
      </c>
      <c r="AJ3396">
        <v>58.883699999999997</v>
      </c>
      <c r="AK3396" t="e">
        <v>#N/A</v>
      </c>
      <c r="AL3396">
        <v>59.445399999999999</v>
      </c>
      <c r="AM3396">
        <v>53.836799999999997</v>
      </c>
      <c r="AN3396">
        <v>77.707899999999995</v>
      </c>
      <c r="AO3396">
        <v>34.517699999999998</v>
      </c>
      <c r="AP3396">
        <v>33.323599999999999</v>
      </c>
      <c r="AQ3396">
        <v>55.8979</v>
      </c>
      <c r="AR3396">
        <v>47.237699999999997</v>
      </c>
    </row>
    <row r="3397" spans="1:44" x14ac:dyDescent="0.25">
      <c r="A3397" s="1">
        <v>41500</v>
      </c>
      <c r="B3397">
        <v>85.593900000000005</v>
      </c>
      <c r="C3397">
        <v>6.0866699999999998</v>
      </c>
      <c r="D3397">
        <v>24.581800000000001</v>
      </c>
      <c r="E3397">
        <v>56.395299999999999</v>
      </c>
      <c r="F3397">
        <v>35.785499999999999</v>
      </c>
      <c r="G3397">
        <v>52.344900000000003</v>
      </c>
      <c r="H3397">
        <v>26.17</v>
      </c>
      <c r="I3397">
        <v>10.892200000000001</v>
      </c>
      <c r="J3397">
        <v>76.225899999999996</v>
      </c>
      <c r="K3397">
        <v>62.294499999999999</v>
      </c>
      <c r="L3397">
        <v>87.129300000000001</v>
      </c>
      <c r="M3397">
        <v>19.1145</v>
      </c>
      <c r="N3397">
        <v>38.887599999999999</v>
      </c>
      <c r="O3397">
        <v>28.455100000000002</v>
      </c>
      <c r="P3397">
        <v>43.157699999999998</v>
      </c>
      <c r="Q3397">
        <v>8.6999999999999994E-2</v>
      </c>
      <c r="R3397">
        <v>64.522599999999997</v>
      </c>
      <c r="S3397">
        <v>17.105399999999999</v>
      </c>
      <c r="T3397">
        <v>25.722899999999999</v>
      </c>
      <c r="U3397">
        <v>120.8629</v>
      </c>
      <c r="V3397">
        <v>19.882899999999999</v>
      </c>
      <c r="W3397">
        <v>56.548999999999999</v>
      </c>
      <c r="X3397">
        <v>61.006599999999999</v>
      </c>
      <c r="Y3397">
        <v>136.75839999999999</v>
      </c>
      <c r="Z3397">
        <v>16.319500000000001</v>
      </c>
      <c r="AA3397">
        <v>35.409999999999997</v>
      </c>
      <c r="AB3397">
        <v>65.541600000000003</v>
      </c>
      <c r="AC3397">
        <v>39.221800000000002</v>
      </c>
      <c r="AD3397">
        <v>39.412300000000002</v>
      </c>
      <c r="AE3397">
        <v>68.801599999999993</v>
      </c>
      <c r="AF3397">
        <v>34.869599999999998</v>
      </c>
      <c r="AG3397">
        <v>23.522200000000002</v>
      </c>
      <c r="AH3397">
        <v>47.676699999999997</v>
      </c>
      <c r="AI3397">
        <v>20.9161</v>
      </c>
      <c r="AJ3397">
        <v>58.796100000000003</v>
      </c>
      <c r="AK3397" t="e">
        <v>#N/A</v>
      </c>
      <c r="AL3397">
        <v>59.831000000000003</v>
      </c>
      <c r="AM3397">
        <v>53.394500000000001</v>
      </c>
      <c r="AN3397">
        <v>77.008099999999999</v>
      </c>
      <c r="AO3397">
        <v>34.456899999999997</v>
      </c>
      <c r="AP3397">
        <v>33.324199999999998</v>
      </c>
      <c r="AQ3397">
        <v>55.7605</v>
      </c>
      <c r="AR3397">
        <v>47.390500000000003</v>
      </c>
    </row>
    <row r="3398" spans="1:44" x14ac:dyDescent="0.25">
      <c r="A3398" s="1">
        <v>41501</v>
      </c>
      <c r="B3398">
        <v>83.963499999999996</v>
      </c>
      <c r="C3398">
        <v>6.0619800000000001</v>
      </c>
      <c r="D3398">
        <v>24.139700000000001</v>
      </c>
      <c r="E3398">
        <v>55.426099999999998</v>
      </c>
      <c r="F3398">
        <v>34.883800000000001</v>
      </c>
      <c r="G3398">
        <v>52.070599999999999</v>
      </c>
      <c r="H3398">
        <v>25.98</v>
      </c>
      <c r="I3398">
        <v>10.639900000000001</v>
      </c>
      <c r="J3398">
        <v>74.873999999999995</v>
      </c>
      <c r="K3398">
        <v>62.070500000000003</v>
      </c>
      <c r="L3398">
        <v>86.030799999999999</v>
      </c>
      <c r="M3398">
        <v>17.671399999999998</v>
      </c>
      <c r="N3398">
        <v>38.181699999999999</v>
      </c>
      <c r="O3398">
        <v>28.024100000000001</v>
      </c>
      <c r="P3398">
        <v>42.526400000000002</v>
      </c>
      <c r="Q3398">
        <v>8.5000000000000006E-2</v>
      </c>
      <c r="R3398">
        <v>63.689799999999998</v>
      </c>
      <c r="S3398">
        <v>16.9864</v>
      </c>
      <c r="T3398">
        <v>24.883700000000001</v>
      </c>
      <c r="U3398">
        <v>118.46339999999999</v>
      </c>
      <c r="V3398">
        <v>18.905999999999999</v>
      </c>
      <c r="W3398">
        <v>54.646599999999999</v>
      </c>
      <c r="X3398">
        <v>59.7821</v>
      </c>
      <c r="Y3398">
        <v>134.9392</v>
      </c>
      <c r="Z3398">
        <v>15.8643</v>
      </c>
      <c r="AA3398">
        <v>35.93</v>
      </c>
      <c r="AB3398">
        <v>64.447800000000001</v>
      </c>
      <c r="AC3398">
        <v>38.4422</v>
      </c>
      <c r="AD3398">
        <v>38.064100000000003</v>
      </c>
      <c r="AE3398">
        <v>68.008899999999997</v>
      </c>
      <c r="AF3398">
        <v>34.298999999999999</v>
      </c>
      <c r="AG3398">
        <v>23.021100000000001</v>
      </c>
      <c r="AH3398">
        <v>46.848500000000001</v>
      </c>
      <c r="AI3398">
        <v>20.6661</v>
      </c>
      <c r="AJ3398">
        <v>58.002299999999998</v>
      </c>
      <c r="AK3398" t="e">
        <v>#N/A</v>
      </c>
      <c r="AL3398">
        <v>58.783200000000001</v>
      </c>
      <c r="AM3398">
        <v>52.377899999999997</v>
      </c>
      <c r="AN3398">
        <v>75.184200000000004</v>
      </c>
      <c r="AO3398">
        <v>34.071399999999997</v>
      </c>
      <c r="AP3398">
        <v>32.366300000000003</v>
      </c>
      <c r="AQ3398">
        <v>54.087600000000002</v>
      </c>
      <c r="AR3398">
        <v>46.0321</v>
      </c>
    </row>
    <row r="3399" spans="1:44" x14ac:dyDescent="0.25">
      <c r="A3399" s="1">
        <v>41502</v>
      </c>
      <c r="B3399">
        <v>83.728999999999999</v>
      </c>
      <c r="C3399">
        <v>6.01288</v>
      </c>
      <c r="D3399">
        <v>23.867000000000001</v>
      </c>
      <c r="E3399">
        <v>55.461399999999998</v>
      </c>
      <c r="F3399">
        <v>34.815600000000003</v>
      </c>
      <c r="G3399">
        <v>52.363500000000002</v>
      </c>
      <c r="H3399">
        <v>25.7</v>
      </c>
      <c r="I3399">
        <v>10.6797</v>
      </c>
      <c r="J3399">
        <v>75.170299999999997</v>
      </c>
      <c r="K3399">
        <v>61.366</v>
      </c>
      <c r="L3399">
        <v>85.489699999999999</v>
      </c>
      <c r="M3399">
        <v>17.459800000000001</v>
      </c>
      <c r="N3399">
        <v>37.677</v>
      </c>
      <c r="O3399">
        <v>27.9053</v>
      </c>
      <c r="P3399">
        <v>42.057400000000001</v>
      </c>
      <c r="Q3399">
        <v>7.3999999999999996E-2</v>
      </c>
      <c r="R3399">
        <v>63.304499999999997</v>
      </c>
      <c r="S3399">
        <v>16.8963</v>
      </c>
      <c r="T3399">
        <v>24.6815</v>
      </c>
      <c r="U3399">
        <v>118.0155</v>
      </c>
      <c r="V3399">
        <v>19.186299999999999</v>
      </c>
      <c r="W3399">
        <v>54.644399999999997</v>
      </c>
      <c r="X3399">
        <v>59.776400000000002</v>
      </c>
      <c r="Y3399">
        <v>134.17850000000001</v>
      </c>
      <c r="Z3399">
        <v>15.730600000000001</v>
      </c>
      <c r="AA3399">
        <v>35.04</v>
      </c>
      <c r="AB3399">
        <v>64.111000000000004</v>
      </c>
      <c r="AC3399">
        <v>38.318199999999997</v>
      </c>
      <c r="AD3399">
        <v>37.423699999999997</v>
      </c>
      <c r="AE3399">
        <v>67.533799999999999</v>
      </c>
      <c r="AF3399">
        <v>33.996000000000002</v>
      </c>
      <c r="AG3399">
        <v>22.9542</v>
      </c>
      <c r="AH3399">
        <v>46.815100000000001</v>
      </c>
      <c r="AI3399">
        <v>20.291899999999998</v>
      </c>
      <c r="AJ3399">
        <v>57.398699999999998</v>
      </c>
      <c r="AK3399" t="e">
        <v>#N/A</v>
      </c>
      <c r="AL3399">
        <v>58.615400000000001</v>
      </c>
      <c r="AM3399">
        <v>52.231000000000002</v>
      </c>
      <c r="AN3399">
        <v>75.007400000000004</v>
      </c>
      <c r="AO3399">
        <v>33.380800000000001</v>
      </c>
      <c r="AP3399">
        <v>32.113599999999998</v>
      </c>
      <c r="AQ3399">
        <v>53.695799999999998</v>
      </c>
      <c r="AR3399">
        <v>45.729300000000002</v>
      </c>
    </row>
    <row r="3400" spans="1:44" x14ac:dyDescent="0.25">
      <c r="A3400" s="1">
        <v>41505</v>
      </c>
      <c r="B3400">
        <v>83.494500000000002</v>
      </c>
      <c r="C3400">
        <v>5.8785400000000001</v>
      </c>
      <c r="D3400">
        <v>23.605899999999998</v>
      </c>
      <c r="E3400">
        <v>54.832500000000003</v>
      </c>
      <c r="F3400">
        <v>34.2288</v>
      </c>
      <c r="G3400">
        <v>52.9116</v>
      </c>
      <c r="H3400">
        <v>25.25</v>
      </c>
      <c r="I3400">
        <v>10.476599999999999</v>
      </c>
      <c r="J3400">
        <v>76.055599999999998</v>
      </c>
      <c r="K3400">
        <v>60.655999999999999</v>
      </c>
      <c r="L3400">
        <v>84.594300000000004</v>
      </c>
      <c r="M3400">
        <v>17.454499999999999</v>
      </c>
      <c r="N3400">
        <v>36.9026</v>
      </c>
      <c r="O3400">
        <v>27.704000000000001</v>
      </c>
      <c r="P3400">
        <v>41.503700000000002</v>
      </c>
      <c r="Q3400">
        <v>6.0999999999999999E-2</v>
      </c>
      <c r="R3400">
        <v>62.572800000000001</v>
      </c>
      <c r="S3400">
        <v>16.820799999999998</v>
      </c>
      <c r="T3400">
        <v>24.753</v>
      </c>
      <c r="U3400">
        <v>116.4894</v>
      </c>
      <c r="V3400">
        <v>18.788499999999999</v>
      </c>
      <c r="W3400">
        <v>54.512099999999997</v>
      </c>
      <c r="X3400">
        <v>59.393999999999998</v>
      </c>
      <c r="Y3400">
        <v>133.33500000000001</v>
      </c>
      <c r="Z3400">
        <v>15.9878</v>
      </c>
      <c r="AA3400">
        <v>35.15</v>
      </c>
      <c r="AB3400">
        <v>64.866299999999995</v>
      </c>
      <c r="AC3400">
        <v>37.257300000000001</v>
      </c>
      <c r="AD3400">
        <v>36.944699999999997</v>
      </c>
      <c r="AE3400">
        <v>67.833299999999994</v>
      </c>
      <c r="AF3400">
        <v>33.900300000000001</v>
      </c>
      <c r="AG3400">
        <v>22.653500000000001</v>
      </c>
      <c r="AH3400">
        <v>47.580500000000001</v>
      </c>
      <c r="AI3400">
        <v>20.350200000000001</v>
      </c>
      <c r="AJ3400">
        <v>57.158900000000003</v>
      </c>
      <c r="AK3400" t="e">
        <v>#N/A</v>
      </c>
      <c r="AL3400">
        <v>57.969200000000001</v>
      </c>
      <c r="AM3400">
        <v>52.420099999999998</v>
      </c>
      <c r="AN3400">
        <v>74.657499999999999</v>
      </c>
      <c r="AO3400">
        <v>33.2239</v>
      </c>
      <c r="AP3400">
        <v>32.447000000000003</v>
      </c>
      <c r="AQ3400">
        <v>53.295900000000003</v>
      </c>
      <c r="AR3400">
        <v>45.465499999999999</v>
      </c>
    </row>
    <row r="3401" spans="1:44" x14ac:dyDescent="0.25">
      <c r="A3401" s="1">
        <v>41506</v>
      </c>
      <c r="B3401">
        <v>83.058499999999995</v>
      </c>
      <c r="C3401">
        <v>5.8973100000000001</v>
      </c>
      <c r="D3401">
        <v>23.413799999999998</v>
      </c>
      <c r="E3401">
        <v>54.584600000000002</v>
      </c>
      <c r="F3401">
        <v>34.547899999999998</v>
      </c>
      <c r="G3401">
        <v>52.029400000000003</v>
      </c>
      <c r="H3401">
        <v>25.3</v>
      </c>
      <c r="I3401">
        <v>10.542299999999999</v>
      </c>
      <c r="J3401">
        <v>75.7179</v>
      </c>
      <c r="K3401">
        <v>60.194600000000001</v>
      </c>
      <c r="L3401">
        <v>84.028300000000002</v>
      </c>
      <c r="M3401">
        <v>17.427800000000001</v>
      </c>
      <c r="N3401">
        <v>37.2102</v>
      </c>
      <c r="O3401">
        <v>27.5121</v>
      </c>
      <c r="P3401">
        <v>41.354900000000001</v>
      </c>
      <c r="Q3401">
        <v>5.8999999999999997E-2</v>
      </c>
      <c r="R3401">
        <v>62.283900000000003</v>
      </c>
      <c r="S3401">
        <v>16.6692</v>
      </c>
      <c r="T3401">
        <v>24.878900000000002</v>
      </c>
      <c r="U3401">
        <v>116.75239999999999</v>
      </c>
      <c r="V3401">
        <v>18.692299999999999</v>
      </c>
      <c r="W3401">
        <v>53.645099999999999</v>
      </c>
      <c r="X3401">
        <v>59.369900000000001</v>
      </c>
      <c r="Y3401">
        <v>133.095</v>
      </c>
      <c r="Z3401">
        <v>16.104199999999999</v>
      </c>
      <c r="AA3401">
        <v>34.24</v>
      </c>
      <c r="AB3401">
        <v>64.119299999999996</v>
      </c>
      <c r="AC3401">
        <v>37.331499999999998</v>
      </c>
      <c r="AD3401">
        <v>37.179600000000001</v>
      </c>
      <c r="AE3401">
        <v>67.604200000000006</v>
      </c>
      <c r="AF3401">
        <v>33.778799999999997</v>
      </c>
      <c r="AG3401">
        <v>22.735600000000002</v>
      </c>
      <c r="AH3401">
        <v>47.351399999999998</v>
      </c>
      <c r="AI3401">
        <v>20.348500000000001</v>
      </c>
      <c r="AJ3401">
        <v>56.911000000000001</v>
      </c>
      <c r="AK3401" t="e">
        <v>#N/A</v>
      </c>
      <c r="AL3401">
        <v>57.790300000000002</v>
      </c>
      <c r="AM3401">
        <v>52.778500000000001</v>
      </c>
      <c r="AN3401">
        <v>74.223200000000006</v>
      </c>
      <c r="AO3401">
        <v>33.390599999999999</v>
      </c>
      <c r="AP3401">
        <v>32.005499999999998</v>
      </c>
      <c r="AQ3401">
        <v>52.855800000000002</v>
      </c>
      <c r="AR3401">
        <v>45.339199999999998</v>
      </c>
    </row>
    <row r="3402" spans="1:44" x14ac:dyDescent="0.25">
      <c r="A3402" s="1">
        <v>41507</v>
      </c>
      <c r="B3402">
        <v>82.009500000000003</v>
      </c>
      <c r="C3402">
        <v>5.7863699999999998</v>
      </c>
      <c r="D3402">
        <v>23.199000000000002</v>
      </c>
      <c r="E3402">
        <v>54.006900000000002</v>
      </c>
      <c r="F3402">
        <v>34.421300000000002</v>
      </c>
      <c r="G3402">
        <v>52.194499999999998</v>
      </c>
      <c r="H3402">
        <v>25.14</v>
      </c>
      <c r="I3402">
        <v>10.578200000000001</v>
      </c>
      <c r="J3402">
        <v>75.270799999999994</v>
      </c>
      <c r="K3402">
        <v>59.569800000000001</v>
      </c>
      <c r="L3402">
        <v>83.652000000000001</v>
      </c>
      <c r="M3402">
        <v>17.259</v>
      </c>
      <c r="N3402">
        <v>36.665500000000002</v>
      </c>
      <c r="O3402">
        <v>27.265000000000001</v>
      </c>
      <c r="P3402">
        <v>41.106299999999997</v>
      </c>
      <c r="Q3402">
        <v>7.0000000000000007E-2</v>
      </c>
      <c r="R3402">
        <v>62.026899999999998</v>
      </c>
      <c r="S3402">
        <v>16.5807</v>
      </c>
      <c r="T3402">
        <v>24.707699999999999</v>
      </c>
      <c r="U3402">
        <v>115.0283</v>
      </c>
      <c r="V3402">
        <v>18.3704</v>
      </c>
      <c r="W3402">
        <v>53.272599999999997</v>
      </c>
      <c r="X3402">
        <v>58.576700000000002</v>
      </c>
      <c r="Y3402">
        <v>133.39099999999999</v>
      </c>
      <c r="Z3402">
        <v>15.8614</v>
      </c>
      <c r="AA3402">
        <v>34.369999999999997</v>
      </c>
      <c r="AB3402">
        <v>63.492699999999999</v>
      </c>
      <c r="AC3402">
        <v>37.002600000000001</v>
      </c>
      <c r="AD3402">
        <v>36.947299999999998</v>
      </c>
      <c r="AE3402">
        <v>67.396699999999996</v>
      </c>
      <c r="AF3402">
        <v>33.703000000000003</v>
      </c>
      <c r="AG3402">
        <v>22.742000000000001</v>
      </c>
      <c r="AH3402">
        <v>47.013100000000001</v>
      </c>
      <c r="AI3402">
        <v>20.1325</v>
      </c>
      <c r="AJ3402">
        <v>56.837600000000002</v>
      </c>
      <c r="AK3402" t="e">
        <v>#N/A</v>
      </c>
      <c r="AL3402">
        <v>57.212499999999999</v>
      </c>
      <c r="AM3402">
        <v>52.365499999999997</v>
      </c>
      <c r="AN3402">
        <v>73.759900000000002</v>
      </c>
      <c r="AO3402">
        <v>32.964199999999998</v>
      </c>
      <c r="AP3402">
        <v>33.0045</v>
      </c>
      <c r="AQ3402">
        <v>53.114899999999999</v>
      </c>
      <c r="AR3402">
        <v>44.823799999999999</v>
      </c>
    </row>
    <row r="3403" spans="1:44" x14ac:dyDescent="0.25">
      <c r="A3403" s="1">
        <v>41508</v>
      </c>
      <c r="B3403">
        <v>83.293000000000006</v>
      </c>
      <c r="C3403">
        <v>5.9538099999999998</v>
      </c>
      <c r="D3403">
        <v>23.3888</v>
      </c>
      <c r="E3403">
        <v>54.564399999999999</v>
      </c>
      <c r="F3403">
        <v>34.889699999999998</v>
      </c>
      <c r="G3403">
        <v>52.496099999999998</v>
      </c>
      <c r="H3403">
        <v>24.95</v>
      </c>
      <c r="I3403">
        <v>10.804600000000001</v>
      </c>
      <c r="J3403">
        <v>76.481099999999998</v>
      </c>
      <c r="K3403">
        <v>60.73</v>
      </c>
      <c r="L3403">
        <v>84.463399999999993</v>
      </c>
      <c r="M3403">
        <v>17.294799999999999</v>
      </c>
      <c r="N3403">
        <v>37.395400000000002</v>
      </c>
      <c r="O3403">
        <v>27.4114</v>
      </c>
      <c r="P3403">
        <v>41.583599999999997</v>
      </c>
      <c r="Q3403">
        <v>7.2999999999999995E-2</v>
      </c>
      <c r="R3403">
        <v>62.714700000000001</v>
      </c>
      <c r="S3403">
        <v>16.797799999999999</v>
      </c>
      <c r="T3403">
        <v>25.151499999999999</v>
      </c>
      <c r="U3403">
        <v>117.2467</v>
      </c>
      <c r="V3403">
        <v>16.1568</v>
      </c>
      <c r="W3403">
        <v>53.712499999999999</v>
      </c>
      <c r="X3403">
        <v>58.983699999999999</v>
      </c>
      <c r="Y3403">
        <v>134.24100000000001</v>
      </c>
      <c r="Z3403">
        <v>15.9986</v>
      </c>
      <c r="AA3403">
        <v>34.07</v>
      </c>
      <c r="AB3403">
        <v>63.395400000000002</v>
      </c>
      <c r="AC3403">
        <v>37.589599999999997</v>
      </c>
      <c r="AD3403">
        <v>37.649000000000001</v>
      </c>
      <c r="AE3403">
        <v>67.925899999999999</v>
      </c>
      <c r="AF3403">
        <v>34.117800000000003</v>
      </c>
      <c r="AG3403">
        <v>23.409800000000001</v>
      </c>
      <c r="AH3403">
        <v>47.765999999999998</v>
      </c>
      <c r="AI3403">
        <v>20.167400000000001</v>
      </c>
      <c r="AJ3403">
        <v>57.378399999999999</v>
      </c>
      <c r="AK3403" t="e">
        <v>#N/A</v>
      </c>
      <c r="AL3403">
        <v>58.292200000000001</v>
      </c>
      <c r="AM3403">
        <v>52.700400000000002</v>
      </c>
      <c r="AN3403">
        <v>75.015600000000006</v>
      </c>
      <c r="AO3403">
        <v>32.940100000000001</v>
      </c>
      <c r="AP3403">
        <v>33.229900000000001</v>
      </c>
      <c r="AQ3403">
        <v>53.2928</v>
      </c>
      <c r="AR3403">
        <v>45.397300000000001</v>
      </c>
    </row>
    <row r="3404" spans="1:44" x14ac:dyDescent="0.25">
      <c r="A3404" s="1">
        <v>41509</v>
      </c>
      <c r="B3404">
        <v>82.8977</v>
      </c>
      <c r="C3404">
        <v>5.9542999999999999</v>
      </c>
      <c r="D3404">
        <v>23.833300000000001</v>
      </c>
      <c r="E3404">
        <v>54.2789</v>
      </c>
      <c r="F3404">
        <v>34.990699999999997</v>
      </c>
      <c r="G3404">
        <v>52.174599999999998</v>
      </c>
      <c r="H3404">
        <v>25.35</v>
      </c>
      <c r="I3404">
        <v>10.778700000000001</v>
      </c>
      <c r="J3404">
        <v>76.544600000000003</v>
      </c>
      <c r="K3404">
        <v>60.382899999999999</v>
      </c>
      <c r="L3404">
        <v>85.144300000000001</v>
      </c>
      <c r="M3404">
        <v>17.138400000000001</v>
      </c>
      <c r="N3404">
        <v>37.246000000000002</v>
      </c>
      <c r="O3404">
        <v>27.4955</v>
      </c>
      <c r="P3404">
        <v>41.736199999999997</v>
      </c>
      <c r="Q3404">
        <v>6.3E-2</v>
      </c>
      <c r="R3404">
        <v>62.952800000000003</v>
      </c>
      <c r="S3404">
        <v>16.7576</v>
      </c>
      <c r="T3404">
        <v>25.141400000000001</v>
      </c>
      <c r="U3404">
        <v>116.40819999999999</v>
      </c>
      <c r="V3404">
        <v>16.248699999999999</v>
      </c>
      <c r="W3404">
        <v>53.504199999999997</v>
      </c>
      <c r="X3404">
        <v>59.301400000000001</v>
      </c>
      <c r="Y3404">
        <v>134.0857</v>
      </c>
      <c r="Z3404">
        <v>16.0822</v>
      </c>
      <c r="AA3404">
        <v>34.03</v>
      </c>
      <c r="AB3404">
        <v>63.705199999999998</v>
      </c>
      <c r="AC3404">
        <v>37.578499999999998</v>
      </c>
      <c r="AD3404">
        <v>37.417099999999998</v>
      </c>
      <c r="AE3404">
        <v>67.528899999999993</v>
      </c>
      <c r="AF3404">
        <v>33.979100000000003</v>
      </c>
      <c r="AG3404">
        <v>25.069800000000001</v>
      </c>
      <c r="AH3404">
        <v>47.173999999999999</v>
      </c>
      <c r="AI3404">
        <v>20.247699999999998</v>
      </c>
      <c r="AJ3404">
        <v>57.4131</v>
      </c>
      <c r="AK3404" t="e">
        <v>#N/A</v>
      </c>
      <c r="AL3404">
        <v>57.892600000000002</v>
      </c>
      <c r="AM3404">
        <v>52.9831</v>
      </c>
      <c r="AN3404">
        <v>74.719499999999996</v>
      </c>
      <c r="AO3404">
        <v>33.273400000000002</v>
      </c>
      <c r="AP3404">
        <v>33.183700000000002</v>
      </c>
      <c r="AQ3404">
        <v>53.150599999999997</v>
      </c>
      <c r="AR3404">
        <v>45.354599999999998</v>
      </c>
    </row>
    <row r="3405" spans="1:44" x14ac:dyDescent="0.25">
      <c r="A3405" s="1">
        <v>41512</v>
      </c>
      <c r="B3405">
        <v>82.809799999999996</v>
      </c>
      <c r="C3405">
        <v>5.9620100000000003</v>
      </c>
      <c r="D3405">
        <v>23.662800000000001</v>
      </c>
      <c r="E3405">
        <v>54.225099999999998</v>
      </c>
      <c r="F3405">
        <v>34.952800000000003</v>
      </c>
      <c r="G3405">
        <v>52.347799999999999</v>
      </c>
      <c r="H3405">
        <v>25.46</v>
      </c>
      <c r="I3405">
        <v>10.714700000000001</v>
      </c>
      <c r="J3405">
        <v>76.575400000000002</v>
      </c>
      <c r="K3405">
        <v>60.118400000000001</v>
      </c>
      <c r="L3405">
        <v>84.614699999999999</v>
      </c>
      <c r="M3405">
        <v>17.116299999999999</v>
      </c>
      <c r="N3405">
        <v>37.057499999999997</v>
      </c>
      <c r="O3405">
        <v>27.197800000000001</v>
      </c>
      <c r="P3405">
        <v>41.479700000000001</v>
      </c>
      <c r="Q3405">
        <v>5.1999999999999998E-2</v>
      </c>
      <c r="R3405">
        <v>62.615299999999998</v>
      </c>
      <c r="S3405">
        <v>16.630299999999998</v>
      </c>
      <c r="T3405">
        <v>25.029800000000002</v>
      </c>
      <c r="U3405">
        <v>115.8058</v>
      </c>
      <c r="V3405">
        <v>16.147099999999998</v>
      </c>
      <c r="W3405">
        <v>54.638199999999998</v>
      </c>
      <c r="X3405">
        <v>59.019799999999996</v>
      </c>
      <c r="Y3405">
        <v>133.53389999999999</v>
      </c>
      <c r="Z3405">
        <v>15.963900000000001</v>
      </c>
      <c r="AA3405">
        <v>35.020000000000003</v>
      </c>
      <c r="AB3405">
        <v>63.0428</v>
      </c>
      <c r="AC3405">
        <v>37.2027</v>
      </c>
      <c r="AD3405">
        <v>36.876399999999997</v>
      </c>
      <c r="AE3405">
        <v>67.626300000000001</v>
      </c>
      <c r="AF3405">
        <v>33.885599999999997</v>
      </c>
      <c r="AG3405">
        <v>24.611699999999999</v>
      </c>
      <c r="AH3405">
        <v>46.969299999999997</v>
      </c>
      <c r="AI3405">
        <v>20.0244</v>
      </c>
      <c r="AJ3405">
        <v>56.332999999999998</v>
      </c>
      <c r="AK3405" t="e">
        <v>#N/A</v>
      </c>
      <c r="AL3405">
        <v>57.816099999999999</v>
      </c>
      <c r="AM3405">
        <v>52.871699999999997</v>
      </c>
      <c r="AN3405">
        <v>74.322699999999998</v>
      </c>
      <c r="AO3405">
        <v>32.790399999999998</v>
      </c>
      <c r="AP3405">
        <v>32.409399999999998</v>
      </c>
      <c r="AQ3405">
        <v>52.888100000000001</v>
      </c>
      <c r="AR3405">
        <v>45.091900000000003</v>
      </c>
    </row>
    <row r="3406" spans="1:44" x14ac:dyDescent="0.25">
      <c r="A3406" s="1">
        <v>41513</v>
      </c>
      <c r="B3406">
        <v>81.791700000000006</v>
      </c>
      <c r="C3406">
        <v>5.8619399999999997</v>
      </c>
      <c r="D3406">
        <v>23.661799999999999</v>
      </c>
      <c r="E3406">
        <v>53.064100000000003</v>
      </c>
      <c r="F3406">
        <v>34.125999999999998</v>
      </c>
      <c r="G3406">
        <v>50.938899999999997</v>
      </c>
      <c r="H3406">
        <v>25.28</v>
      </c>
      <c r="I3406">
        <v>10.451700000000001</v>
      </c>
      <c r="J3406">
        <v>74.992699999999999</v>
      </c>
      <c r="K3406">
        <v>59.6023</v>
      </c>
      <c r="L3406">
        <v>84.7393</v>
      </c>
      <c r="M3406">
        <v>16.897600000000001</v>
      </c>
      <c r="N3406">
        <v>36.103400000000001</v>
      </c>
      <c r="O3406">
        <v>27.266200000000001</v>
      </c>
      <c r="P3406">
        <v>40.959400000000002</v>
      </c>
      <c r="Q3406">
        <v>4.8000000000000001E-2</v>
      </c>
      <c r="R3406">
        <v>62.5289</v>
      </c>
      <c r="S3406">
        <v>16.369700000000002</v>
      </c>
      <c r="T3406">
        <v>24.189800000000002</v>
      </c>
      <c r="U3406">
        <v>112.5745</v>
      </c>
      <c r="V3406">
        <v>15.9716</v>
      </c>
      <c r="W3406">
        <v>53.760800000000003</v>
      </c>
      <c r="X3406">
        <v>57.808599999999998</v>
      </c>
      <c r="Y3406">
        <v>132.316</v>
      </c>
      <c r="Z3406">
        <v>15.931100000000001</v>
      </c>
      <c r="AA3406">
        <v>34.479999999999997</v>
      </c>
      <c r="AB3406">
        <v>62.170299999999997</v>
      </c>
      <c r="AC3406">
        <v>36.389499999999998</v>
      </c>
      <c r="AD3406">
        <v>36.840699999999998</v>
      </c>
      <c r="AE3406">
        <v>67.408900000000003</v>
      </c>
      <c r="AF3406">
        <v>33.580500000000001</v>
      </c>
      <c r="AG3406">
        <v>24.011600000000001</v>
      </c>
      <c r="AH3406">
        <v>46.2042</v>
      </c>
      <c r="AI3406">
        <v>20.026700000000002</v>
      </c>
      <c r="AJ3406">
        <v>56.020600000000002</v>
      </c>
      <c r="AK3406" t="e">
        <v>#N/A</v>
      </c>
      <c r="AL3406">
        <v>57.641100000000002</v>
      </c>
      <c r="AM3406">
        <v>52.275399999999998</v>
      </c>
      <c r="AN3406">
        <v>72.733400000000003</v>
      </c>
      <c r="AO3406">
        <v>32.853999999999999</v>
      </c>
      <c r="AP3406">
        <v>32.311399999999999</v>
      </c>
      <c r="AQ3406">
        <v>52.798099999999998</v>
      </c>
      <c r="AR3406">
        <v>44.647399999999998</v>
      </c>
    </row>
    <row r="3407" spans="1:44" x14ac:dyDescent="0.25">
      <c r="A3407" s="1">
        <v>41514</v>
      </c>
      <c r="B3407">
        <v>81.932299999999998</v>
      </c>
      <c r="C3407">
        <v>5.8690499999999997</v>
      </c>
      <c r="D3407">
        <v>23.374600000000001</v>
      </c>
      <c r="E3407">
        <v>53.1021</v>
      </c>
      <c r="F3407">
        <v>34.295099999999998</v>
      </c>
      <c r="G3407">
        <v>51.144799999999996</v>
      </c>
      <c r="H3407">
        <v>25.33</v>
      </c>
      <c r="I3407">
        <v>10.466100000000001</v>
      </c>
      <c r="J3407">
        <v>74.985699999999994</v>
      </c>
      <c r="K3407">
        <v>59.381999999999998</v>
      </c>
      <c r="L3407">
        <v>86.820499999999996</v>
      </c>
      <c r="M3407">
        <v>16.857399999999998</v>
      </c>
      <c r="N3407">
        <v>36.221200000000003</v>
      </c>
      <c r="O3407">
        <v>27.390599999999999</v>
      </c>
      <c r="P3407">
        <v>40.960599999999999</v>
      </c>
      <c r="Q3407">
        <v>6.5000000000000002E-2</v>
      </c>
      <c r="R3407">
        <v>63.940600000000003</v>
      </c>
      <c r="S3407">
        <v>16.358699999999999</v>
      </c>
      <c r="T3407">
        <v>24.3385</v>
      </c>
      <c r="U3407">
        <v>112.5827</v>
      </c>
      <c r="V3407">
        <v>16.410799999999998</v>
      </c>
      <c r="W3407">
        <v>54.362200000000001</v>
      </c>
      <c r="X3407">
        <v>57.915399999999998</v>
      </c>
      <c r="Y3407">
        <v>131.80709999999999</v>
      </c>
      <c r="Z3407">
        <v>15.9878</v>
      </c>
      <c r="AA3407">
        <v>34.229999999999997</v>
      </c>
      <c r="AB3407">
        <v>62.387799999999999</v>
      </c>
      <c r="AC3407">
        <v>36.3506</v>
      </c>
      <c r="AD3407">
        <v>36.553600000000003</v>
      </c>
      <c r="AE3407">
        <v>68.244200000000006</v>
      </c>
      <c r="AF3407">
        <v>33.543599999999998</v>
      </c>
      <c r="AG3407">
        <v>23.822199999999999</v>
      </c>
      <c r="AH3407">
        <v>46.584699999999998</v>
      </c>
      <c r="AI3407">
        <v>20.166899999999998</v>
      </c>
      <c r="AJ3407">
        <v>55.178699999999999</v>
      </c>
      <c r="AK3407" t="e">
        <v>#N/A</v>
      </c>
      <c r="AL3407">
        <v>57.710599999999999</v>
      </c>
      <c r="AM3407">
        <v>52.284100000000002</v>
      </c>
      <c r="AN3407">
        <v>72.713399999999993</v>
      </c>
      <c r="AO3407">
        <v>32.559100000000001</v>
      </c>
      <c r="AP3407">
        <v>32.482399999999998</v>
      </c>
      <c r="AQ3407">
        <v>52.414900000000003</v>
      </c>
      <c r="AR3407">
        <v>44.705500000000001</v>
      </c>
    </row>
    <row r="3408" spans="1:44" x14ac:dyDescent="0.25">
      <c r="A3408" s="1">
        <v>41515</v>
      </c>
      <c r="B3408">
        <v>82.6661</v>
      </c>
      <c r="C3408">
        <v>5.8155099999999997</v>
      </c>
      <c r="D3408">
        <v>23.755199999999999</v>
      </c>
      <c r="E3408">
        <v>53.582099999999997</v>
      </c>
      <c r="F3408">
        <v>34.623399999999997</v>
      </c>
      <c r="G3408">
        <v>51.541400000000003</v>
      </c>
      <c r="H3408">
        <v>25.67</v>
      </c>
      <c r="I3408">
        <v>10.553100000000001</v>
      </c>
      <c r="J3408">
        <v>76.656199999999998</v>
      </c>
      <c r="K3408">
        <v>59.802599999999998</v>
      </c>
      <c r="L3408">
        <v>86.317899999999995</v>
      </c>
      <c r="M3408">
        <v>16.963999999999999</v>
      </c>
      <c r="N3408">
        <v>36.472499999999997</v>
      </c>
      <c r="O3408">
        <v>27.3782</v>
      </c>
      <c r="P3408">
        <v>41.116399999999999</v>
      </c>
      <c r="Q3408">
        <v>5.1999999999999998E-2</v>
      </c>
      <c r="R3408">
        <v>63.194099999999999</v>
      </c>
      <c r="S3408">
        <v>16.3947</v>
      </c>
      <c r="T3408">
        <v>24.869700000000002</v>
      </c>
      <c r="U3408">
        <v>113.75879999999999</v>
      </c>
      <c r="V3408">
        <v>16.4453</v>
      </c>
      <c r="W3408">
        <v>54.7087</v>
      </c>
      <c r="X3408">
        <v>58.7164</v>
      </c>
      <c r="Y3408">
        <v>132.9614</v>
      </c>
      <c r="Z3408">
        <v>15.923</v>
      </c>
      <c r="AA3408">
        <v>34.5</v>
      </c>
      <c r="AB3408">
        <v>62.797800000000002</v>
      </c>
      <c r="AC3408">
        <v>36.659300000000002</v>
      </c>
      <c r="AD3408">
        <v>37.033499999999997</v>
      </c>
      <c r="AE3408">
        <v>68.204099999999997</v>
      </c>
      <c r="AF3408">
        <v>33.755600000000001</v>
      </c>
      <c r="AG3408">
        <v>24.352399999999999</v>
      </c>
      <c r="AH3408">
        <v>47.067799999999998</v>
      </c>
      <c r="AI3408">
        <v>20.210899999999999</v>
      </c>
      <c r="AJ3408">
        <v>55.847900000000003</v>
      </c>
      <c r="AK3408" t="e">
        <v>#N/A</v>
      </c>
      <c r="AL3408">
        <v>58.324599999999997</v>
      </c>
      <c r="AM3408">
        <v>53.265099999999997</v>
      </c>
      <c r="AN3408">
        <v>73.508600000000001</v>
      </c>
      <c r="AO3408">
        <v>33.644399999999997</v>
      </c>
      <c r="AP3408">
        <v>32.710599999999999</v>
      </c>
      <c r="AQ3408">
        <v>52.771299999999997</v>
      </c>
      <c r="AR3408">
        <v>45.178100000000001</v>
      </c>
    </row>
    <row r="3409" spans="1:44" x14ac:dyDescent="0.25">
      <c r="A3409" s="1">
        <v>41516</v>
      </c>
      <c r="B3409">
        <v>83.049800000000005</v>
      </c>
      <c r="C3409">
        <v>5.7470600000000003</v>
      </c>
      <c r="D3409">
        <v>23.768799999999999</v>
      </c>
      <c r="E3409">
        <v>53.476999999999997</v>
      </c>
      <c r="F3409">
        <v>34.615099999999998</v>
      </c>
      <c r="G3409">
        <v>51.191000000000003</v>
      </c>
      <c r="H3409">
        <v>25.61</v>
      </c>
      <c r="I3409">
        <v>10.532999999999999</v>
      </c>
      <c r="J3409">
        <v>76.096199999999996</v>
      </c>
      <c r="K3409">
        <v>59.9499</v>
      </c>
      <c r="L3409">
        <v>86.642300000000006</v>
      </c>
      <c r="M3409">
        <v>16.902200000000001</v>
      </c>
      <c r="N3409">
        <v>36.452300000000001</v>
      </c>
      <c r="O3409">
        <v>27.5</v>
      </c>
      <c r="P3409">
        <v>41.183599999999998</v>
      </c>
      <c r="Q3409">
        <v>0.04</v>
      </c>
      <c r="R3409">
        <v>63.262300000000003</v>
      </c>
      <c r="S3409">
        <v>16.4544</v>
      </c>
      <c r="T3409">
        <v>24.6602</v>
      </c>
      <c r="U3409">
        <v>112.9119</v>
      </c>
      <c r="V3409">
        <v>16.3521</v>
      </c>
      <c r="W3409">
        <v>54.471499999999999</v>
      </c>
      <c r="X3409">
        <v>58.471600000000002</v>
      </c>
      <c r="Y3409">
        <v>133.00280000000001</v>
      </c>
      <c r="Z3409">
        <v>15.9025</v>
      </c>
      <c r="AA3409">
        <v>35.21</v>
      </c>
      <c r="AB3409">
        <v>62.828600000000002</v>
      </c>
      <c r="AC3409">
        <v>36.622</v>
      </c>
      <c r="AD3409">
        <v>37.005899999999997</v>
      </c>
      <c r="AE3409">
        <v>68.003500000000003</v>
      </c>
      <c r="AF3409">
        <v>33.9711</v>
      </c>
      <c r="AG3409">
        <v>24.3003</v>
      </c>
      <c r="AH3409">
        <v>46.6875</v>
      </c>
      <c r="AI3409">
        <v>20.337599999999998</v>
      </c>
      <c r="AJ3409">
        <v>56.398600000000002</v>
      </c>
      <c r="AK3409" t="e">
        <v>#N/A</v>
      </c>
      <c r="AL3409">
        <v>58.206200000000003</v>
      </c>
      <c r="AM3409">
        <v>52.874000000000002</v>
      </c>
      <c r="AN3409">
        <v>73.416799999999995</v>
      </c>
      <c r="AO3409">
        <v>33.4129</v>
      </c>
      <c r="AP3409">
        <v>32.609499999999997</v>
      </c>
      <c r="AQ3409">
        <v>53.296599999999998</v>
      </c>
      <c r="AR3409">
        <v>45.098599999999998</v>
      </c>
    </row>
    <row r="3410" spans="1:44" x14ac:dyDescent="0.25">
      <c r="A3410" s="1">
        <v>41520</v>
      </c>
      <c r="B3410">
        <v>83.182500000000005</v>
      </c>
      <c r="C3410">
        <v>5.7895300000000001</v>
      </c>
      <c r="D3410">
        <v>23.847300000000001</v>
      </c>
      <c r="E3410">
        <v>54.121400000000001</v>
      </c>
      <c r="F3410">
        <v>35.693899999999999</v>
      </c>
      <c r="G3410">
        <v>51.579799999999999</v>
      </c>
      <c r="H3410">
        <v>25.89</v>
      </c>
      <c r="I3410">
        <v>10.6922</v>
      </c>
      <c r="J3410">
        <v>77.262100000000004</v>
      </c>
      <c r="K3410">
        <v>60.214700000000001</v>
      </c>
      <c r="L3410">
        <v>86.977199999999996</v>
      </c>
      <c r="M3410">
        <v>17.1069</v>
      </c>
      <c r="N3410">
        <v>37.377000000000002</v>
      </c>
      <c r="O3410">
        <v>27.428899999999999</v>
      </c>
      <c r="P3410">
        <v>41.183199999999999</v>
      </c>
      <c r="Q3410">
        <v>2.3E-2</v>
      </c>
      <c r="R3410">
        <v>63.473799999999997</v>
      </c>
      <c r="S3410">
        <v>16.475999999999999</v>
      </c>
      <c r="T3410">
        <v>24.8218</v>
      </c>
      <c r="U3410">
        <v>115.41330000000001</v>
      </c>
      <c r="V3410">
        <v>16.4377</v>
      </c>
      <c r="W3410">
        <v>54.475900000000003</v>
      </c>
      <c r="X3410">
        <v>59.814999999999998</v>
      </c>
      <c r="Y3410">
        <v>134.74600000000001</v>
      </c>
      <c r="Z3410">
        <v>16.041799999999999</v>
      </c>
      <c r="AA3410">
        <v>35.25</v>
      </c>
      <c r="AB3410">
        <v>63.136400000000002</v>
      </c>
      <c r="AC3410">
        <v>37.212200000000003</v>
      </c>
      <c r="AD3410">
        <v>37.6066</v>
      </c>
      <c r="AE3410">
        <v>68.444699999999997</v>
      </c>
      <c r="AF3410">
        <v>34.090400000000002</v>
      </c>
      <c r="AG3410">
        <v>23.305399999999999</v>
      </c>
      <c r="AH3410">
        <v>48.008499999999998</v>
      </c>
      <c r="AI3410">
        <v>20.289899999999999</v>
      </c>
      <c r="AJ3410">
        <v>56.508400000000002</v>
      </c>
      <c r="AK3410" t="e">
        <v>#N/A</v>
      </c>
      <c r="AL3410">
        <v>58.975000000000001</v>
      </c>
      <c r="AM3410">
        <v>53.734000000000002</v>
      </c>
      <c r="AN3410">
        <v>75.654499999999999</v>
      </c>
      <c r="AO3410">
        <v>32.665700000000001</v>
      </c>
      <c r="AP3410">
        <v>33.253900000000002</v>
      </c>
      <c r="AQ3410">
        <v>53.28</v>
      </c>
      <c r="AR3410">
        <v>45.377600000000001</v>
      </c>
    </row>
    <row r="3411" spans="1:44" x14ac:dyDescent="0.25">
      <c r="A3411" s="1">
        <v>41521</v>
      </c>
      <c r="B3411">
        <v>84.1661</v>
      </c>
      <c r="C3411">
        <v>5.88002</v>
      </c>
      <c r="D3411">
        <v>24.088799999999999</v>
      </c>
      <c r="E3411">
        <v>54.656100000000002</v>
      </c>
      <c r="F3411">
        <v>36.153399999999998</v>
      </c>
      <c r="G3411">
        <v>52.651200000000003</v>
      </c>
      <c r="H3411">
        <v>25.4</v>
      </c>
      <c r="I3411">
        <v>10.7475</v>
      </c>
      <c r="J3411">
        <v>78.268799999999999</v>
      </c>
      <c r="K3411">
        <v>60.970999999999997</v>
      </c>
      <c r="L3411">
        <v>87.294399999999996</v>
      </c>
      <c r="M3411">
        <v>17.319500000000001</v>
      </c>
      <c r="N3411">
        <v>37.591999999999999</v>
      </c>
      <c r="O3411">
        <v>27.894200000000001</v>
      </c>
      <c r="P3411">
        <v>41.829500000000003</v>
      </c>
      <c r="Q3411" t="e">
        <v>#N/A</v>
      </c>
      <c r="R3411">
        <v>64.007300000000001</v>
      </c>
      <c r="S3411">
        <v>16.541499999999999</v>
      </c>
      <c r="T3411">
        <v>26.0671</v>
      </c>
      <c r="U3411">
        <v>116.15300000000001</v>
      </c>
      <c r="V3411">
        <v>16.380099999999999</v>
      </c>
      <c r="W3411">
        <v>54.653100000000002</v>
      </c>
      <c r="X3411">
        <v>59.8048</v>
      </c>
      <c r="Y3411">
        <v>134.27969999999999</v>
      </c>
      <c r="Z3411">
        <v>16.4559</v>
      </c>
      <c r="AA3411">
        <v>35.25</v>
      </c>
      <c r="AB3411">
        <v>63.491900000000001</v>
      </c>
      <c r="AC3411">
        <v>37.775799999999997</v>
      </c>
      <c r="AD3411">
        <v>38.0261</v>
      </c>
      <c r="AE3411">
        <v>68.913300000000007</v>
      </c>
      <c r="AF3411">
        <v>34.417700000000004</v>
      </c>
      <c r="AG3411">
        <v>22.8063</v>
      </c>
      <c r="AH3411">
        <v>48.639400000000002</v>
      </c>
      <c r="AI3411">
        <v>20.552199999999999</v>
      </c>
      <c r="AJ3411">
        <v>56.381700000000002</v>
      </c>
      <c r="AK3411" t="e">
        <v>#N/A</v>
      </c>
      <c r="AL3411">
        <v>59.345599999999997</v>
      </c>
      <c r="AM3411">
        <v>54.3232</v>
      </c>
      <c r="AN3411">
        <v>76.176100000000005</v>
      </c>
      <c r="AO3411">
        <v>33.150100000000002</v>
      </c>
      <c r="AP3411">
        <v>33.100499999999997</v>
      </c>
      <c r="AQ3411">
        <v>53.504199999999997</v>
      </c>
      <c r="AR3411">
        <v>45.526400000000002</v>
      </c>
    </row>
    <row r="3412" spans="1:44" x14ac:dyDescent="0.25">
      <c r="A3412" s="1">
        <v>41522</v>
      </c>
      <c r="B3412">
        <v>84.2029</v>
      </c>
      <c r="C3412">
        <v>5.8886099999999999</v>
      </c>
      <c r="D3412">
        <v>24.0884</v>
      </c>
      <c r="E3412">
        <v>55.019799999999996</v>
      </c>
      <c r="F3412">
        <v>36.352200000000003</v>
      </c>
      <c r="G3412">
        <v>52.167200000000001</v>
      </c>
      <c r="H3412">
        <v>25.62</v>
      </c>
      <c r="I3412">
        <v>10.759600000000001</v>
      </c>
      <c r="J3412">
        <v>78.290499999999994</v>
      </c>
      <c r="K3412">
        <v>60.398299999999999</v>
      </c>
      <c r="L3412">
        <v>87.442499999999995</v>
      </c>
      <c r="M3412">
        <v>17.220700000000001</v>
      </c>
      <c r="N3412">
        <v>37.700299999999999</v>
      </c>
      <c r="O3412">
        <v>27.611999999999998</v>
      </c>
      <c r="P3412">
        <v>42.008400000000002</v>
      </c>
      <c r="Q3412" t="e">
        <v>#N/A</v>
      </c>
      <c r="R3412">
        <v>63.558700000000002</v>
      </c>
      <c r="S3412">
        <v>16.509799999999998</v>
      </c>
      <c r="T3412">
        <v>26.354099999999999</v>
      </c>
      <c r="U3412">
        <v>116.2002</v>
      </c>
      <c r="V3412">
        <v>16.2315</v>
      </c>
      <c r="W3412">
        <v>53.679099999999998</v>
      </c>
      <c r="X3412">
        <v>59.981200000000001</v>
      </c>
      <c r="Y3412">
        <v>134.7105</v>
      </c>
      <c r="Z3412">
        <v>16.3919</v>
      </c>
      <c r="AA3412">
        <v>35.44</v>
      </c>
      <c r="AB3412">
        <v>63.444899999999997</v>
      </c>
      <c r="AC3412">
        <v>37.861499999999999</v>
      </c>
      <c r="AD3412">
        <v>37.9009</v>
      </c>
      <c r="AE3412">
        <v>69.112700000000004</v>
      </c>
      <c r="AF3412">
        <v>34.214500000000001</v>
      </c>
      <c r="AG3412">
        <v>22.782</v>
      </c>
      <c r="AH3412">
        <v>48.711500000000001</v>
      </c>
      <c r="AI3412">
        <v>20.431699999999999</v>
      </c>
      <c r="AJ3412">
        <v>55.995199999999997</v>
      </c>
      <c r="AK3412" t="e">
        <v>#N/A</v>
      </c>
      <c r="AL3412">
        <v>58.906799999999997</v>
      </c>
      <c r="AM3412">
        <v>54.705500000000001</v>
      </c>
      <c r="AN3412">
        <v>76.232600000000005</v>
      </c>
      <c r="AO3412">
        <v>32.973300000000002</v>
      </c>
      <c r="AP3412">
        <v>33.026600000000002</v>
      </c>
      <c r="AQ3412">
        <v>53.2029</v>
      </c>
      <c r="AR3412">
        <v>45.560699999999997</v>
      </c>
    </row>
    <row r="3413" spans="1:44" x14ac:dyDescent="0.25">
      <c r="A3413" s="1">
        <v>41523</v>
      </c>
      <c r="B3413">
        <v>84.874099999999999</v>
      </c>
      <c r="C3413">
        <v>5.9607200000000002</v>
      </c>
      <c r="D3413">
        <v>24.3507</v>
      </c>
      <c r="E3413">
        <v>55.038600000000002</v>
      </c>
      <c r="F3413">
        <v>36.196899999999999</v>
      </c>
      <c r="G3413">
        <v>52.817999999999998</v>
      </c>
      <c r="H3413">
        <v>25.41</v>
      </c>
      <c r="I3413">
        <v>10.8218</v>
      </c>
      <c r="J3413">
        <v>78.369299999999996</v>
      </c>
      <c r="K3413">
        <v>61.112099999999998</v>
      </c>
      <c r="L3413">
        <v>87.907600000000002</v>
      </c>
      <c r="M3413">
        <v>17.229800000000001</v>
      </c>
      <c r="N3413">
        <v>37.457500000000003</v>
      </c>
      <c r="O3413">
        <v>27.870899999999999</v>
      </c>
      <c r="P3413">
        <v>41.913699999999999</v>
      </c>
      <c r="Q3413" t="e">
        <v>#N/A</v>
      </c>
      <c r="R3413">
        <v>63.897300000000001</v>
      </c>
      <c r="S3413">
        <v>16.616800000000001</v>
      </c>
      <c r="T3413">
        <v>26.3934</v>
      </c>
      <c r="U3413">
        <v>117.40179999999999</v>
      </c>
      <c r="V3413">
        <v>16.550899999999999</v>
      </c>
      <c r="W3413">
        <v>53.8123</v>
      </c>
      <c r="X3413">
        <v>60.5702</v>
      </c>
      <c r="Y3413">
        <v>134.75890000000001</v>
      </c>
      <c r="Z3413">
        <v>16.549199999999999</v>
      </c>
      <c r="AA3413">
        <v>36.07</v>
      </c>
      <c r="AB3413">
        <v>63.944000000000003</v>
      </c>
      <c r="AC3413">
        <v>38.406599999999997</v>
      </c>
      <c r="AD3413">
        <v>38.377400000000002</v>
      </c>
      <c r="AE3413">
        <v>69.975099999999998</v>
      </c>
      <c r="AF3413">
        <v>34.396299999999997</v>
      </c>
      <c r="AG3413">
        <v>22.868600000000001</v>
      </c>
      <c r="AH3413">
        <v>48.727200000000003</v>
      </c>
      <c r="AI3413">
        <v>20.578700000000001</v>
      </c>
      <c r="AJ3413">
        <v>56.365400000000001</v>
      </c>
      <c r="AK3413" t="e">
        <v>#N/A</v>
      </c>
      <c r="AL3413">
        <v>59.444000000000003</v>
      </c>
      <c r="AM3413">
        <v>55.0749</v>
      </c>
      <c r="AN3413">
        <v>76.393500000000003</v>
      </c>
      <c r="AO3413">
        <v>32.9664</v>
      </c>
      <c r="AP3413">
        <v>33.327399999999997</v>
      </c>
      <c r="AQ3413">
        <v>53.488700000000001</v>
      </c>
      <c r="AR3413">
        <v>45.923299999999998</v>
      </c>
    </row>
    <row r="3414" spans="1:44" x14ac:dyDescent="0.25">
      <c r="A3414" s="1">
        <v>41526</v>
      </c>
      <c r="B3414">
        <v>85.625600000000006</v>
      </c>
      <c r="C3414">
        <v>6.0494300000000001</v>
      </c>
      <c r="D3414">
        <v>24.342300000000002</v>
      </c>
      <c r="E3414">
        <v>54.948700000000002</v>
      </c>
      <c r="F3414">
        <v>36.729300000000002</v>
      </c>
      <c r="G3414">
        <v>53.347700000000003</v>
      </c>
      <c r="H3414">
        <v>25.23</v>
      </c>
      <c r="I3414">
        <v>10.848599999999999</v>
      </c>
      <c r="J3414">
        <v>78.749300000000005</v>
      </c>
      <c r="K3414">
        <v>62.3583</v>
      </c>
      <c r="L3414">
        <v>88.122799999999998</v>
      </c>
      <c r="M3414">
        <v>17.398399999999999</v>
      </c>
      <c r="N3414">
        <v>37.897199999999998</v>
      </c>
      <c r="O3414">
        <v>27.831099999999999</v>
      </c>
      <c r="P3414">
        <v>41.953600000000002</v>
      </c>
      <c r="Q3414" t="e">
        <v>#N/A</v>
      </c>
      <c r="R3414">
        <v>64.099599999999995</v>
      </c>
      <c r="S3414">
        <v>16.6768</v>
      </c>
      <c r="T3414">
        <v>26.478899999999999</v>
      </c>
      <c r="U3414">
        <v>118.7424</v>
      </c>
      <c r="V3414">
        <v>16.4985</v>
      </c>
      <c r="W3414">
        <v>54.145800000000001</v>
      </c>
      <c r="X3414">
        <v>60.784500000000001</v>
      </c>
      <c r="Y3414">
        <v>135.3998</v>
      </c>
      <c r="Z3414">
        <v>16.626799999999999</v>
      </c>
      <c r="AA3414">
        <v>35.590000000000003</v>
      </c>
      <c r="AB3414">
        <v>63.8626</v>
      </c>
      <c r="AC3414">
        <v>38.429699999999997</v>
      </c>
      <c r="AD3414">
        <v>38.884700000000002</v>
      </c>
      <c r="AE3414">
        <v>69.725800000000007</v>
      </c>
      <c r="AF3414">
        <v>34.401000000000003</v>
      </c>
      <c r="AG3414">
        <v>23.1023</v>
      </c>
      <c r="AH3414">
        <v>48.756</v>
      </c>
      <c r="AI3414">
        <v>20.465800000000002</v>
      </c>
      <c r="AJ3414">
        <v>56.77</v>
      </c>
      <c r="AK3414" t="e">
        <v>#N/A</v>
      </c>
      <c r="AL3414">
        <v>60.345300000000002</v>
      </c>
      <c r="AM3414">
        <v>54.893900000000002</v>
      </c>
      <c r="AN3414">
        <v>76.8673</v>
      </c>
      <c r="AO3414">
        <v>32.476799999999997</v>
      </c>
      <c r="AP3414">
        <v>33.485399999999998</v>
      </c>
      <c r="AQ3414">
        <v>53.850499999999997</v>
      </c>
      <c r="AR3414">
        <v>45.803899999999999</v>
      </c>
    </row>
    <row r="3415" spans="1:44" x14ac:dyDescent="0.25">
      <c r="A3415" s="1">
        <v>41527</v>
      </c>
      <c r="B3415">
        <v>85.949399999999997</v>
      </c>
      <c r="C3415">
        <v>6.0097199999999997</v>
      </c>
      <c r="D3415">
        <v>24.531199999999998</v>
      </c>
      <c r="E3415">
        <v>55.456600000000002</v>
      </c>
      <c r="F3415">
        <v>36.8628</v>
      </c>
      <c r="G3415">
        <v>51.9514</v>
      </c>
      <c r="H3415">
        <v>25.6</v>
      </c>
      <c r="I3415">
        <v>10.9079</v>
      </c>
      <c r="J3415">
        <v>79.178399999999996</v>
      </c>
      <c r="K3415">
        <v>62.882199999999997</v>
      </c>
      <c r="L3415">
        <v>88.384299999999996</v>
      </c>
      <c r="M3415">
        <v>17.508299999999998</v>
      </c>
      <c r="N3415">
        <v>38.519500000000001</v>
      </c>
      <c r="O3415">
        <v>27.813600000000001</v>
      </c>
      <c r="P3415">
        <v>42.200499999999998</v>
      </c>
      <c r="Q3415" t="e">
        <v>#N/A</v>
      </c>
      <c r="R3415">
        <v>63.717300000000002</v>
      </c>
      <c r="S3415">
        <v>16.967099999999999</v>
      </c>
      <c r="T3415">
        <v>26.763000000000002</v>
      </c>
      <c r="U3415">
        <v>122.5218</v>
      </c>
      <c r="V3415">
        <v>16.3749</v>
      </c>
      <c r="W3415">
        <v>54.7057</v>
      </c>
      <c r="X3415">
        <v>61.822499999999998</v>
      </c>
      <c r="Y3415">
        <v>136.11109999999999</v>
      </c>
      <c r="Z3415">
        <v>16.6233</v>
      </c>
      <c r="AA3415">
        <v>37.04</v>
      </c>
      <c r="AB3415">
        <v>64.345799999999997</v>
      </c>
      <c r="AC3415">
        <v>38.883000000000003</v>
      </c>
      <c r="AD3415">
        <v>37.956499999999998</v>
      </c>
      <c r="AE3415">
        <v>69.800600000000003</v>
      </c>
      <c r="AF3415">
        <v>34.453800000000001</v>
      </c>
      <c r="AG3415">
        <v>23.5566</v>
      </c>
      <c r="AH3415">
        <v>49.641500000000001</v>
      </c>
      <c r="AI3415">
        <v>20.502800000000001</v>
      </c>
      <c r="AJ3415">
        <v>56.4208</v>
      </c>
      <c r="AK3415" t="e">
        <v>#N/A</v>
      </c>
      <c r="AL3415">
        <v>60.3917</v>
      </c>
      <c r="AM3415">
        <v>54.983199999999997</v>
      </c>
      <c r="AN3415">
        <v>77.905299999999997</v>
      </c>
      <c r="AO3415">
        <v>32.765799999999999</v>
      </c>
      <c r="AP3415">
        <v>34.497900000000001</v>
      </c>
      <c r="AQ3415">
        <v>53.991900000000001</v>
      </c>
      <c r="AR3415">
        <v>46.563800000000001</v>
      </c>
    </row>
    <row r="3416" spans="1:44" x14ac:dyDescent="0.25">
      <c r="A3416" s="1">
        <v>41528</v>
      </c>
      <c r="B3416">
        <v>86.584900000000005</v>
      </c>
      <c r="C3416">
        <v>6.0975400000000004</v>
      </c>
      <c r="D3416">
        <v>24.7804</v>
      </c>
      <c r="E3416">
        <v>55.7697</v>
      </c>
      <c r="F3416">
        <v>37.030500000000004</v>
      </c>
      <c r="G3416">
        <v>49.019300000000001</v>
      </c>
      <c r="H3416">
        <v>25.65</v>
      </c>
      <c r="I3416">
        <v>10.9147</v>
      </c>
      <c r="J3416">
        <v>79.785600000000002</v>
      </c>
      <c r="K3416">
        <v>63.126300000000001</v>
      </c>
      <c r="L3416">
        <v>88.850200000000001</v>
      </c>
      <c r="M3416">
        <v>17.630500000000001</v>
      </c>
      <c r="N3416">
        <v>38.167400000000001</v>
      </c>
      <c r="O3416">
        <v>27.8626</v>
      </c>
      <c r="P3416">
        <v>42.684699999999999</v>
      </c>
      <c r="Q3416" t="e">
        <v>#N/A</v>
      </c>
      <c r="R3416">
        <v>64.321299999999994</v>
      </c>
      <c r="S3416">
        <v>17.087399999999999</v>
      </c>
      <c r="T3416">
        <v>26.237300000000001</v>
      </c>
      <c r="U3416">
        <v>122.20399999999999</v>
      </c>
      <c r="V3416">
        <v>16.340299999999999</v>
      </c>
      <c r="W3416">
        <v>54.912199999999999</v>
      </c>
      <c r="X3416">
        <v>61.618699999999997</v>
      </c>
      <c r="Y3416">
        <v>138.8081</v>
      </c>
      <c r="Z3416">
        <v>16.4619</v>
      </c>
      <c r="AA3416">
        <v>36.69</v>
      </c>
      <c r="AB3416">
        <v>64.717600000000004</v>
      </c>
      <c r="AC3416">
        <v>38.5045</v>
      </c>
      <c r="AD3416">
        <v>38.247199999999999</v>
      </c>
      <c r="AE3416">
        <v>70.062899999999999</v>
      </c>
      <c r="AF3416">
        <v>34.495800000000003</v>
      </c>
      <c r="AG3416">
        <v>23.760899999999999</v>
      </c>
      <c r="AH3416">
        <v>50.107500000000002</v>
      </c>
      <c r="AI3416">
        <v>20.617799999999999</v>
      </c>
      <c r="AJ3416">
        <v>56.532899999999998</v>
      </c>
      <c r="AK3416" t="e">
        <v>#N/A</v>
      </c>
      <c r="AL3416">
        <v>61.133000000000003</v>
      </c>
      <c r="AM3416">
        <v>55.426699999999997</v>
      </c>
      <c r="AN3416">
        <v>78.889499999999998</v>
      </c>
      <c r="AO3416">
        <v>32.724800000000002</v>
      </c>
      <c r="AP3416">
        <v>34.745899999999999</v>
      </c>
      <c r="AQ3416">
        <v>53.9435</v>
      </c>
      <c r="AR3416">
        <v>47.2864</v>
      </c>
    </row>
    <row r="3417" spans="1:44" x14ac:dyDescent="0.25">
      <c r="A3417" s="1">
        <v>41529</v>
      </c>
      <c r="B3417">
        <v>86.070300000000003</v>
      </c>
      <c r="C3417">
        <v>6.0652400000000002</v>
      </c>
      <c r="D3417">
        <v>24.383800000000001</v>
      </c>
      <c r="E3417">
        <v>55.758899999999997</v>
      </c>
      <c r="F3417">
        <v>36.619999999999997</v>
      </c>
      <c r="G3417">
        <v>49.459200000000003</v>
      </c>
      <c r="H3417">
        <v>25.74</v>
      </c>
      <c r="I3417">
        <v>10.770200000000001</v>
      </c>
      <c r="J3417">
        <v>80.069100000000006</v>
      </c>
      <c r="K3417">
        <v>62.812100000000001</v>
      </c>
      <c r="L3417">
        <v>88.681700000000006</v>
      </c>
      <c r="M3417">
        <v>17.539899999999999</v>
      </c>
      <c r="N3417">
        <v>37.751100000000001</v>
      </c>
      <c r="O3417">
        <v>27.723700000000001</v>
      </c>
      <c r="P3417">
        <v>42.056199999999997</v>
      </c>
      <c r="Q3417" t="e">
        <v>#N/A</v>
      </c>
      <c r="R3417">
        <v>63.593299999999999</v>
      </c>
      <c r="S3417">
        <v>16.889099999999999</v>
      </c>
      <c r="T3417">
        <v>26.208300000000001</v>
      </c>
      <c r="U3417">
        <v>120.73779999999999</v>
      </c>
      <c r="V3417">
        <v>16.086300000000001</v>
      </c>
      <c r="W3417">
        <v>55.084299999999999</v>
      </c>
      <c r="X3417">
        <v>61.3337</v>
      </c>
      <c r="Y3417">
        <v>138.6001</v>
      </c>
      <c r="Z3417">
        <v>16.3049</v>
      </c>
      <c r="AA3417">
        <v>36.229999999999997</v>
      </c>
      <c r="AB3417">
        <v>64.4512</v>
      </c>
      <c r="AC3417">
        <v>37.704599999999999</v>
      </c>
      <c r="AD3417">
        <v>38.012999999999998</v>
      </c>
      <c r="AE3417">
        <v>69.745999999999995</v>
      </c>
      <c r="AF3417">
        <v>34.462499999999999</v>
      </c>
      <c r="AG3417">
        <v>23.685300000000002</v>
      </c>
      <c r="AH3417">
        <v>50.387300000000003</v>
      </c>
      <c r="AI3417">
        <v>20.325199999999999</v>
      </c>
      <c r="AJ3417">
        <v>56.432099999999998</v>
      </c>
      <c r="AK3417" t="e">
        <v>#N/A</v>
      </c>
      <c r="AL3417">
        <v>60.587200000000003</v>
      </c>
      <c r="AM3417">
        <v>55.011200000000002</v>
      </c>
      <c r="AN3417">
        <v>78.758899999999997</v>
      </c>
      <c r="AO3417">
        <v>33.253599999999999</v>
      </c>
      <c r="AP3417">
        <v>34.455599999999997</v>
      </c>
      <c r="AQ3417">
        <v>53.752400000000002</v>
      </c>
      <c r="AR3417">
        <v>48.352600000000002</v>
      </c>
    </row>
    <row r="3418" spans="1:44" x14ac:dyDescent="0.25">
      <c r="A3418" s="1">
        <v>41530</v>
      </c>
      <c r="B3418">
        <v>86.329099999999997</v>
      </c>
      <c r="C3418">
        <v>6.0034999999999998</v>
      </c>
      <c r="D3418">
        <v>24.586300000000001</v>
      </c>
      <c r="E3418">
        <v>55.7453</v>
      </c>
      <c r="F3418">
        <v>36.918300000000002</v>
      </c>
      <c r="G3418">
        <v>48.625799999999998</v>
      </c>
      <c r="H3418">
        <v>25.9</v>
      </c>
      <c r="I3418">
        <v>10.7736</v>
      </c>
      <c r="J3418">
        <v>81.154300000000006</v>
      </c>
      <c r="K3418">
        <v>62.9114</v>
      </c>
      <c r="L3418">
        <v>88.827200000000005</v>
      </c>
      <c r="M3418">
        <v>17.555</v>
      </c>
      <c r="N3418">
        <v>37.909599999999998</v>
      </c>
      <c r="O3418">
        <v>27.893599999999999</v>
      </c>
      <c r="P3418">
        <v>42.634099999999997</v>
      </c>
      <c r="Q3418" t="e">
        <v>#N/A</v>
      </c>
      <c r="R3418">
        <v>63.872799999999998</v>
      </c>
      <c r="S3418">
        <v>16.833200000000001</v>
      </c>
      <c r="T3418">
        <v>25.975200000000001</v>
      </c>
      <c r="U3418">
        <v>121.1726</v>
      </c>
      <c r="V3418">
        <v>16.160699999999999</v>
      </c>
      <c r="W3418">
        <v>54.851799999999997</v>
      </c>
      <c r="X3418">
        <v>61.508299999999998</v>
      </c>
      <c r="Y3418">
        <v>139.5941</v>
      </c>
      <c r="Z3418">
        <v>16.882200000000001</v>
      </c>
      <c r="AA3418">
        <v>35.42</v>
      </c>
      <c r="AB3418">
        <v>64.108500000000006</v>
      </c>
      <c r="AC3418">
        <v>37.942900000000002</v>
      </c>
      <c r="AD3418">
        <v>38.596499999999999</v>
      </c>
      <c r="AE3418">
        <v>69.841800000000006</v>
      </c>
      <c r="AF3418">
        <v>34.406300000000002</v>
      </c>
      <c r="AG3418">
        <v>23.922699999999999</v>
      </c>
      <c r="AH3418">
        <v>50.242600000000003</v>
      </c>
      <c r="AI3418">
        <v>20.461099999999998</v>
      </c>
      <c r="AJ3418">
        <v>56.980200000000004</v>
      </c>
      <c r="AK3418" t="e">
        <v>#N/A</v>
      </c>
      <c r="AL3418">
        <v>60.884999999999998</v>
      </c>
      <c r="AM3418">
        <v>54.799199999999999</v>
      </c>
      <c r="AN3418">
        <v>79.138199999999998</v>
      </c>
      <c r="AO3418">
        <v>33.5289</v>
      </c>
      <c r="AP3418">
        <v>35.176000000000002</v>
      </c>
      <c r="AQ3418">
        <v>54.0593</v>
      </c>
      <c r="AR3418">
        <v>49.22</v>
      </c>
    </row>
    <row r="3419" spans="1:44" x14ac:dyDescent="0.25">
      <c r="A3419" s="1">
        <v>41533</v>
      </c>
      <c r="B3419">
        <v>86.384799999999998</v>
      </c>
      <c r="C3419">
        <v>5.9903599999999999</v>
      </c>
      <c r="D3419">
        <v>24.675899999999999</v>
      </c>
      <c r="E3419">
        <v>55.707599999999999</v>
      </c>
      <c r="F3419">
        <v>36.746899999999997</v>
      </c>
      <c r="G3419">
        <v>46.861400000000003</v>
      </c>
      <c r="H3419">
        <v>25.83</v>
      </c>
      <c r="I3419">
        <v>10.7532</v>
      </c>
      <c r="J3419">
        <v>83.926599999999993</v>
      </c>
      <c r="K3419">
        <v>62.741599999999998</v>
      </c>
      <c r="L3419">
        <v>88.372100000000003</v>
      </c>
      <c r="M3419">
        <v>17.5166</v>
      </c>
      <c r="N3419">
        <v>38.114800000000002</v>
      </c>
      <c r="O3419">
        <v>27.886099999999999</v>
      </c>
      <c r="P3419">
        <v>43.027299999999997</v>
      </c>
      <c r="Q3419" t="e">
        <v>#N/A</v>
      </c>
      <c r="R3419">
        <v>63.770499999999998</v>
      </c>
      <c r="S3419">
        <v>17.008700000000001</v>
      </c>
      <c r="T3419">
        <v>25.9694</v>
      </c>
      <c r="U3419">
        <v>122.8385</v>
      </c>
      <c r="V3419">
        <v>15.8452</v>
      </c>
      <c r="W3419">
        <v>54.909799999999997</v>
      </c>
      <c r="X3419">
        <v>61.987499999999997</v>
      </c>
      <c r="Y3419">
        <v>139.65459999999999</v>
      </c>
      <c r="Z3419">
        <v>16.768000000000001</v>
      </c>
      <c r="AA3419">
        <v>35.89</v>
      </c>
      <c r="AB3419">
        <v>64.142300000000006</v>
      </c>
      <c r="AC3419">
        <v>38.161799999999999</v>
      </c>
      <c r="AD3419">
        <v>38.806899999999999</v>
      </c>
      <c r="AE3419">
        <v>69.774699999999996</v>
      </c>
      <c r="AF3419">
        <v>34.5334</v>
      </c>
      <c r="AG3419">
        <v>23.646599999999999</v>
      </c>
      <c r="AH3419">
        <v>50.215499999999999</v>
      </c>
      <c r="AI3419">
        <v>20.508900000000001</v>
      </c>
      <c r="AJ3419">
        <v>57.5122</v>
      </c>
      <c r="AK3419" t="e">
        <v>#N/A</v>
      </c>
      <c r="AL3419">
        <v>61.334899999999998</v>
      </c>
      <c r="AM3419">
        <v>55.013500000000001</v>
      </c>
      <c r="AN3419">
        <v>79.722800000000007</v>
      </c>
      <c r="AO3419">
        <v>33.750599999999999</v>
      </c>
      <c r="AP3419">
        <v>35.083100000000002</v>
      </c>
      <c r="AQ3419">
        <v>54.112299999999998</v>
      </c>
      <c r="AR3419">
        <v>49.1751</v>
      </c>
    </row>
    <row r="3420" spans="1:44" x14ac:dyDescent="0.25">
      <c r="A3420" s="1">
        <v>41534</v>
      </c>
      <c r="B3420">
        <v>86.898399999999995</v>
      </c>
      <c r="C3420">
        <v>6.1091899999999999</v>
      </c>
      <c r="D3420">
        <v>24.839300000000001</v>
      </c>
      <c r="E3420">
        <v>56.684600000000003</v>
      </c>
      <c r="F3420">
        <v>37.311599999999999</v>
      </c>
      <c r="G3420">
        <v>47.406300000000002</v>
      </c>
      <c r="H3420">
        <v>25.94</v>
      </c>
      <c r="I3420">
        <v>10.768800000000001</v>
      </c>
      <c r="J3420">
        <v>84.977699999999999</v>
      </c>
      <c r="K3420">
        <v>62.667200000000001</v>
      </c>
      <c r="L3420">
        <v>88.563900000000004</v>
      </c>
      <c r="M3420">
        <v>17.5107</v>
      </c>
      <c r="N3420">
        <v>38.267099999999999</v>
      </c>
      <c r="O3420">
        <v>27.837900000000001</v>
      </c>
      <c r="P3420">
        <v>42.972799999999999</v>
      </c>
      <c r="Q3420" t="e">
        <v>#N/A</v>
      </c>
      <c r="R3420">
        <v>63.9694</v>
      </c>
      <c r="S3420">
        <v>17.221399999999999</v>
      </c>
      <c r="T3420">
        <v>26.322700000000001</v>
      </c>
      <c r="U3420">
        <v>123.13460000000001</v>
      </c>
      <c r="V3420">
        <v>15.795400000000001</v>
      </c>
      <c r="W3420">
        <v>55.102899999999998</v>
      </c>
      <c r="X3420">
        <v>62.247100000000003</v>
      </c>
      <c r="Y3420">
        <v>138.94919999999999</v>
      </c>
      <c r="Z3420">
        <v>17.020199999999999</v>
      </c>
      <c r="AA3420">
        <v>36.17</v>
      </c>
      <c r="AB3420">
        <v>64.168700000000001</v>
      </c>
      <c r="AC3420">
        <v>38.128700000000002</v>
      </c>
      <c r="AD3420">
        <v>38.958500000000001</v>
      </c>
      <c r="AE3420">
        <v>69.929900000000004</v>
      </c>
      <c r="AF3420">
        <v>34.4069</v>
      </c>
      <c r="AG3420">
        <v>23.741299999999999</v>
      </c>
      <c r="AH3420">
        <v>50.314999999999998</v>
      </c>
      <c r="AI3420">
        <v>20.467600000000001</v>
      </c>
      <c r="AJ3420">
        <v>57.279699999999998</v>
      </c>
      <c r="AK3420" t="e">
        <v>#N/A</v>
      </c>
      <c r="AL3420">
        <v>61.557099999999998</v>
      </c>
      <c r="AM3420">
        <v>54.409700000000001</v>
      </c>
      <c r="AN3420">
        <v>80.2303</v>
      </c>
      <c r="AO3420">
        <v>33.941800000000001</v>
      </c>
      <c r="AP3420">
        <v>35.497</v>
      </c>
      <c r="AQ3420">
        <v>54.384099999999997</v>
      </c>
      <c r="AR3420">
        <v>49.208199999999998</v>
      </c>
    </row>
    <row r="3421" spans="1:44" x14ac:dyDescent="0.25">
      <c r="A3421" s="1">
        <v>41535</v>
      </c>
      <c r="B3421">
        <v>87.910200000000003</v>
      </c>
      <c r="C3421">
        <v>6.3292799999999998</v>
      </c>
      <c r="D3421">
        <v>25.148900000000001</v>
      </c>
      <c r="E3421">
        <v>57.232300000000002</v>
      </c>
      <c r="F3421">
        <v>37.404200000000003</v>
      </c>
      <c r="G3421">
        <v>48.395299999999999</v>
      </c>
      <c r="H3421">
        <v>25.8</v>
      </c>
      <c r="I3421">
        <v>10.8942</v>
      </c>
      <c r="J3421">
        <v>85.939599999999999</v>
      </c>
      <c r="K3421">
        <v>63.240299999999998</v>
      </c>
      <c r="L3421">
        <v>89.644999999999996</v>
      </c>
      <c r="M3421">
        <v>17.8215</v>
      </c>
      <c r="N3421">
        <v>39.033799999999999</v>
      </c>
      <c r="O3421">
        <v>28.4206</v>
      </c>
      <c r="P3421">
        <v>43.576900000000002</v>
      </c>
      <c r="Q3421" t="e">
        <v>#N/A</v>
      </c>
      <c r="R3421">
        <v>64.449100000000001</v>
      </c>
      <c r="S3421">
        <v>17.522600000000001</v>
      </c>
      <c r="T3421">
        <v>26.954499999999999</v>
      </c>
      <c r="U3421">
        <v>123.64230000000001</v>
      </c>
      <c r="V3421">
        <v>15.891299999999999</v>
      </c>
      <c r="W3421">
        <v>56.261099999999999</v>
      </c>
      <c r="X3421">
        <v>63.1402</v>
      </c>
      <c r="Y3421">
        <v>140.62549999999999</v>
      </c>
      <c r="Z3421">
        <v>17.14</v>
      </c>
      <c r="AA3421">
        <v>35.18</v>
      </c>
      <c r="AB3421">
        <v>64.800600000000003</v>
      </c>
      <c r="AC3421">
        <v>38.393099999999997</v>
      </c>
      <c r="AD3421">
        <v>39.345700000000001</v>
      </c>
      <c r="AE3421">
        <v>70.507999999999996</v>
      </c>
      <c r="AF3421">
        <v>34.711100000000002</v>
      </c>
      <c r="AG3421">
        <v>24.029699999999998</v>
      </c>
      <c r="AH3421">
        <v>51.184600000000003</v>
      </c>
      <c r="AI3421">
        <v>20.752500000000001</v>
      </c>
      <c r="AJ3421">
        <v>57.630600000000001</v>
      </c>
      <c r="AK3421" t="e">
        <v>#N/A</v>
      </c>
      <c r="AL3421">
        <v>62.330100000000002</v>
      </c>
      <c r="AM3421">
        <v>53.510199999999998</v>
      </c>
      <c r="AN3421">
        <v>80.705100000000002</v>
      </c>
      <c r="AO3421">
        <v>34.056800000000003</v>
      </c>
      <c r="AP3421">
        <v>35.887599999999999</v>
      </c>
      <c r="AQ3421">
        <v>55.319800000000001</v>
      </c>
      <c r="AR3421">
        <v>49.3185</v>
      </c>
    </row>
    <row r="3422" spans="1:44" x14ac:dyDescent="0.25">
      <c r="A3422" s="1">
        <v>41536</v>
      </c>
      <c r="B3422">
        <v>86.857600000000005</v>
      </c>
      <c r="C3422">
        <v>6.1552300000000004</v>
      </c>
      <c r="D3422">
        <v>24.797499999999999</v>
      </c>
      <c r="E3422">
        <v>56.366</v>
      </c>
      <c r="F3422">
        <v>36.353499999999997</v>
      </c>
      <c r="G3422">
        <v>48.488</v>
      </c>
      <c r="H3422">
        <v>25.74</v>
      </c>
      <c r="I3422">
        <v>10.6624</v>
      </c>
      <c r="J3422">
        <v>85.172899999999998</v>
      </c>
      <c r="K3422">
        <v>62.275399999999998</v>
      </c>
      <c r="L3422">
        <v>88.100700000000003</v>
      </c>
      <c r="M3422">
        <v>17.440000000000001</v>
      </c>
      <c r="N3422">
        <v>38.285899999999998</v>
      </c>
      <c r="O3422">
        <v>27.817499999999999</v>
      </c>
      <c r="P3422">
        <v>42.877800000000001</v>
      </c>
      <c r="Q3422" t="e">
        <v>#N/A</v>
      </c>
      <c r="R3422">
        <v>63.317900000000002</v>
      </c>
      <c r="S3422">
        <v>17.092400000000001</v>
      </c>
      <c r="T3422">
        <v>26.323</v>
      </c>
      <c r="U3422">
        <v>121.67749999999999</v>
      </c>
      <c r="V3422">
        <v>15.3162</v>
      </c>
      <c r="W3422">
        <v>56.276499999999999</v>
      </c>
      <c r="X3422">
        <v>62.341099999999997</v>
      </c>
      <c r="Y3422">
        <v>137.88740000000001</v>
      </c>
      <c r="Z3422">
        <v>16.906400000000001</v>
      </c>
      <c r="AA3422">
        <v>34.96</v>
      </c>
      <c r="AB3422">
        <v>63.991</v>
      </c>
      <c r="AC3422">
        <v>37.356000000000002</v>
      </c>
      <c r="AD3422">
        <v>37.702399999999997</v>
      </c>
      <c r="AE3422">
        <v>68.954099999999997</v>
      </c>
      <c r="AF3422">
        <v>34.1</v>
      </c>
      <c r="AG3422">
        <v>23.9148</v>
      </c>
      <c r="AH3422">
        <v>50.469799999999999</v>
      </c>
      <c r="AI3422">
        <v>20.315899999999999</v>
      </c>
      <c r="AJ3422">
        <v>56.685600000000001</v>
      </c>
      <c r="AK3422" t="e">
        <v>#N/A</v>
      </c>
      <c r="AL3422">
        <v>62.15</v>
      </c>
      <c r="AM3422">
        <v>51.158999999999999</v>
      </c>
      <c r="AN3422">
        <v>80.264600000000002</v>
      </c>
      <c r="AO3422">
        <v>33.426900000000003</v>
      </c>
      <c r="AP3422">
        <v>35.569800000000001</v>
      </c>
      <c r="AQ3422">
        <v>54.381700000000002</v>
      </c>
      <c r="AR3422">
        <v>47.608800000000002</v>
      </c>
    </row>
    <row r="3423" spans="1:44" x14ac:dyDescent="0.25">
      <c r="A3423" s="1">
        <v>41537</v>
      </c>
      <c r="B3423">
        <v>85.939700000000002</v>
      </c>
      <c r="C3423">
        <v>6.0597000000000003</v>
      </c>
      <c r="D3423">
        <v>24.680800000000001</v>
      </c>
      <c r="E3423">
        <v>56.313099999999999</v>
      </c>
      <c r="F3423">
        <v>36.502699999999997</v>
      </c>
      <c r="G3423">
        <v>48.0961</v>
      </c>
      <c r="H3423">
        <v>25.42</v>
      </c>
      <c r="I3423">
        <v>10.5624</v>
      </c>
      <c r="J3423">
        <v>83.64</v>
      </c>
      <c r="K3423">
        <v>60.284199999999998</v>
      </c>
      <c r="L3423">
        <v>87.936800000000005</v>
      </c>
      <c r="M3423">
        <v>17.4053</v>
      </c>
      <c r="N3423">
        <v>37.827100000000002</v>
      </c>
      <c r="O3423">
        <v>27.9451</v>
      </c>
      <c r="P3423">
        <v>42.3279</v>
      </c>
      <c r="Q3423" t="e">
        <v>#N/A</v>
      </c>
      <c r="R3423">
        <v>63.022500000000001</v>
      </c>
      <c r="S3423">
        <v>16.816500000000001</v>
      </c>
      <c r="T3423">
        <v>26.099900000000002</v>
      </c>
      <c r="U3423">
        <v>123.3886</v>
      </c>
      <c r="V3423">
        <v>15.3225</v>
      </c>
      <c r="W3423">
        <v>55.320700000000002</v>
      </c>
      <c r="X3423">
        <v>61.540999999999997</v>
      </c>
      <c r="Y3423">
        <v>135.7953</v>
      </c>
      <c r="Z3423">
        <v>16.841699999999999</v>
      </c>
      <c r="AA3423">
        <v>34.54</v>
      </c>
      <c r="AB3423">
        <v>63.86</v>
      </c>
      <c r="AC3423">
        <v>37.4771</v>
      </c>
      <c r="AD3423">
        <v>37.844999999999999</v>
      </c>
      <c r="AE3423">
        <v>68.392300000000006</v>
      </c>
      <c r="AF3423">
        <v>34.008200000000002</v>
      </c>
      <c r="AG3423">
        <v>23.364699999999999</v>
      </c>
      <c r="AH3423">
        <v>50.491100000000003</v>
      </c>
      <c r="AI3423">
        <v>20.478999999999999</v>
      </c>
      <c r="AJ3423">
        <v>56.298000000000002</v>
      </c>
      <c r="AK3423" t="e">
        <v>#N/A</v>
      </c>
      <c r="AL3423">
        <v>61.690399999999997</v>
      </c>
      <c r="AM3423">
        <v>51.0809</v>
      </c>
      <c r="AN3423">
        <v>78.710499999999996</v>
      </c>
      <c r="AO3423">
        <v>32.992400000000004</v>
      </c>
      <c r="AP3423">
        <v>36.405799999999999</v>
      </c>
      <c r="AQ3423">
        <v>54.234699999999997</v>
      </c>
      <c r="AR3423">
        <v>47.202599999999997</v>
      </c>
    </row>
    <row r="3424" spans="1:44" x14ac:dyDescent="0.25">
      <c r="A3424" s="1">
        <v>41540</v>
      </c>
      <c r="B3424">
        <v>86.766000000000005</v>
      </c>
      <c r="C3424">
        <v>6.0550600000000001</v>
      </c>
      <c r="D3424">
        <v>24.4833</v>
      </c>
      <c r="E3424">
        <v>55.697000000000003</v>
      </c>
      <c r="F3424">
        <v>35.956000000000003</v>
      </c>
      <c r="G3424">
        <v>50.508899999999997</v>
      </c>
      <c r="H3424">
        <v>25.02</v>
      </c>
      <c r="I3424">
        <v>10.3476</v>
      </c>
      <c r="J3424">
        <v>84.308599999999998</v>
      </c>
      <c r="K3424">
        <v>60.510300000000001</v>
      </c>
      <c r="L3424">
        <v>88.349100000000007</v>
      </c>
      <c r="M3424">
        <v>17.246099999999998</v>
      </c>
      <c r="N3424">
        <v>36.631999999999998</v>
      </c>
      <c r="O3424">
        <v>27.411200000000001</v>
      </c>
      <c r="P3424">
        <v>42.339599999999997</v>
      </c>
      <c r="Q3424" t="e">
        <v>#N/A</v>
      </c>
      <c r="R3424">
        <v>62.403300000000002</v>
      </c>
      <c r="S3424">
        <v>17.013100000000001</v>
      </c>
      <c r="T3424">
        <v>26.324200000000001</v>
      </c>
      <c r="U3424">
        <v>120.1709</v>
      </c>
      <c r="V3424">
        <v>15.2789</v>
      </c>
      <c r="W3424">
        <v>54.561900000000001</v>
      </c>
      <c r="X3424">
        <v>60.5959</v>
      </c>
      <c r="Y3424">
        <v>136.54920000000001</v>
      </c>
      <c r="Z3424">
        <v>16.743600000000001</v>
      </c>
      <c r="AA3424">
        <v>34.5</v>
      </c>
      <c r="AB3424">
        <v>63.468000000000004</v>
      </c>
      <c r="AC3424">
        <v>36.542200000000001</v>
      </c>
      <c r="AD3424">
        <v>37.806399999999996</v>
      </c>
      <c r="AE3424">
        <v>68.733400000000003</v>
      </c>
      <c r="AF3424">
        <v>33.792999999999999</v>
      </c>
      <c r="AG3424">
        <v>23.338699999999999</v>
      </c>
      <c r="AH3424">
        <v>50.229399999999998</v>
      </c>
      <c r="AI3424">
        <v>20.343299999999999</v>
      </c>
      <c r="AJ3424">
        <v>56.244900000000001</v>
      </c>
      <c r="AK3424" t="e">
        <v>#N/A</v>
      </c>
      <c r="AL3424">
        <v>61.947299999999998</v>
      </c>
      <c r="AM3424">
        <v>52.008800000000001</v>
      </c>
      <c r="AN3424">
        <v>78.630399999999995</v>
      </c>
      <c r="AO3424">
        <v>33.159100000000002</v>
      </c>
      <c r="AP3424">
        <v>35.947499999999998</v>
      </c>
      <c r="AQ3424">
        <v>54.645200000000003</v>
      </c>
      <c r="AR3424">
        <v>47.034700000000001</v>
      </c>
    </row>
    <row r="3425" spans="1:44" x14ac:dyDescent="0.25">
      <c r="A3425" s="1">
        <v>41541</v>
      </c>
      <c r="B3425">
        <v>86.768699999999995</v>
      </c>
      <c r="C3425">
        <v>6.0854900000000001</v>
      </c>
      <c r="D3425">
        <v>24.435600000000001</v>
      </c>
      <c r="E3425">
        <v>55.571399999999997</v>
      </c>
      <c r="F3425">
        <v>36.093299999999999</v>
      </c>
      <c r="G3425">
        <v>50.481099999999998</v>
      </c>
      <c r="H3425">
        <v>25.4</v>
      </c>
      <c r="I3425">
        <v>10.3378</v>
      </c>
      <c r="J3425">
        <v>85.599400000000003</v>
      </c>
      <c r="K3425">
        <v>60.724600000000002</v>
      </c>
      <c r="L3425">
        <v>87.900800000000004</v>
      </c>
      <c r="M3425">
        <v>17.194800000000001</v>
      </c>
      <c r="N3425">
        <v>36.275100000000002</v>
      </c>
      <c r="O3425">
        <v>27.411200000000001</v>
      </c>
      <c r="P3425">
        <v>42.385300000000001</v>
      </c>
      <c r="Q3425" t="e">
        <v>#N/A</v>
      </c>
      <c r="R3425">
        <v>62.287399999999998</v>
      </c>
      <c r="S3425">
        <v>17.0854</v>
      </c>
      <c r="T3425">
        <v>26.6129</v>
      </c>
      <c r="U3425">
        <v>118.8207</v>
      </c>
      <c r="V3425">
        <v>15.3475</v>
      </c>
      <c r="W3425">
        <v>54.7973</v>
      </c>
      <c r="X3425">
        <v>60.8401</v>
      </c>
      <c r="Y3425">
        <v>136.1728</v>
      </c>
      <c r="Z3425">
        <v>16.8475</v>
      </c>
      <c r="AA3425">
        <v>34.08</v>
      </c>
      <c r="AB3425">
        <v>63.011499999999998</v>
      </c>
      <c r="AC3425">
        <v>35.825499999999998</v>
      </c>
      <c r="AD3425">
        <v>37.243899999999996</v>
      </c>
      <c r="AE3425">
        <v>69.223500000000001</v>
      </c>
      <c r="AF3425">
        <v>33.767099999999999</v>
      </c>
      <c r="AG3425">
        <v>23.195699999999999</v>
      </c>
      <c r="AH3425">
        <v>50.688499999999998</v>
      </c>
      <c r="AI3425">
        <v>20.3324</v>
      </c>
      <c r="AJ3425">
        <v>55.921599999999998</v>
      </c>
      <c r="AK3425" t="e">
        <v>#N/A</v>
      </c>
      <c r="AL3425">
        <v>61.741599999999998</v>
      </c>
      <c r="AM3425">
        <v>52.506900000000002</v>
      </c>
      <c r="AN3425">
        <v>79.252600000000001</v>
      </c>
      <c r="AO3425">
        <v>32.746499999999997</v>
      </c>
      <c r="AP3425">
        <v>35.508299999999998</v>
      </c>
      <c r="AQ3425">
        <v>54.342300000000002</v>
      </c>
      <c r="AR3425">
        <v>46.843699999999998</v>
      </c>
    </row>
    <row r="3426" spans="1:44" x14ac:dyDescent="0.25">
      <c r="A3426" s="1">
        <v>41542</v>
      </c>
      <c r="B3426">
        <v>86.139600000000002</v>
      </c>
      <c r="C3426">
        <v>6.0933900000000003</v>
      </c>
      <c r="D3426">
        <v>24.170999999999999</v>
      </c>
      <c r="E3426">
        <v>55.3855</v>
      </c>
      <c r="F3426">
        <v>36.229799999999997</v>
      </c>
      <c r="G3426">
        <v>49.585700000000003</v>
      </c>
      <c r="H3426">
        <v>25.3</v>
      </c>
      <c r="I3426">
        <v>10.3507</v>
      </c>
      <c r="J3426">
        <v>85.051199999999994</v>
      </c>
      <c r="K3426">
        <v>60.151000000000003</v>
      </c>
      <c r="L3426">
        <v>87.403099999999995</v>
      </c>
      <c r="M3426">
        <v>17.3614</v>
      </c>
      <c r="N3426">
        <v>36.413699999999999</v>
      </c>
      <c r="O3426">
        <v>27.206299999999999</v>
      </c>
      <c r="P3426">
        <v>42.287999999999997</v>
      </c>
      <c r="Q3426" t="e">
        <v>#N/A</v>
      </c>
      <c r="R3426">
        <v>61.987900000000003</v>
      </c>
      <c r="S3426">
        <v>16.9831</v>
      </c>
      <c r="T3426">
        <v>26.3675</v>
      </c>
      <c r="U3426">
        <v>118.06789999999999</v>
      </c>
      <c r="V3426">
        <v>15.4277</v>
      </c>
      <c r="W3426">
        <v>54.297699999999999</v>
      </c>
      <c r="X3426">
        <v>60.405000000000001</v>
      </c>
      <c r="Y3426">
        <v>135.5026</v>
      </c>
      <c r="Z3426">
        <v>16.805299999999999</v>
      </c>
      <c r="AA3426">
        <v>34.1</v>
      </c>
      <c r="AB3426">
        <v>62.054499999999997</v>
      </c>
      <c r="AC3426">
        <v>36.723500000000001</v>
      </c>
      <c r="AD3426">
        <v>36.878100000000003</v>
      </c>
      <c r="AE3426">
        <v>68.951599999999999</v>
      </c>
      <c r="AF3426">
        <v>33.788899999999998</v>
      </c>
      <c r="AG3426">
        <v>23.178000000000001</v>
      </c>
      <c r="AH3426">
        <v>50.200600000000001</v>
      </c>
      <c r="AI3426">
        <v>20.130299999999998</v>
      </c>
      <c r="AJ3426">
        <v>55.154499999999999</v>
      </c>
      <c r="AK3426" t="e">
        <v>#N/A</v>
      </c>
      <c r="AL3426">
        <v>61.678699999999999</v>
      </c>
      <c r="AM3426">
        <v>52.140099999999997</v>
      </c>
      <c r="AN3426">
        <v>78.538799999999995</v>
      </c>
      <c r="AO3426">
        <v>32.4467</v>
      </c>
      <c r="AP3426">
        <v>35.1006</v>
      </c>
      <c r="AQ3426">
        <v>53.430199999999999</v>
      </c>
      <c r="AR3426">
        <v>46.830599999999997</v>
      </c>
    </row>
    <row r="3427" spans="1:44" x14ac:dyDescent="0.25">
      <c r="A3427" s="1">
        <v>41543</v>
      </c>
      <c r="B3427">
        <v>86.501199999999997</v>
      </c>
      <c r="C3427">
        <v>6.0518000000000001</v>
      </c>
      <c r="D3427">
        <v>24.325900000000001</v>
      </c>
      <c r="E3427">
        <v>55.646599999999999</v>
      </c>
      <c r="F3427">
        <v>36.177399999999999</v>
      </c>
      <c r="G3427">
        <v>50.087200000000003</v>
      </c>
      <c r="H3427">
        <v>25.36</v>
      </c>
      <c r="I3427">
        <v>10.310499999999999</v>
      </c>
      <c r="J3427">
        <v>85.707300000000004</v>
      </c>
      <c r="K3427">
        <v>59.959600000000002</v>
      </c>
      <c r="L3427">
        <v>87.026799999999994</v>
      </c>
      <c r="M3427">
        <v>16.898599999999998</v>
      </c>
      <c r="N3427">
        <v>36.183100000000003</v>
      </c>
      <c r="O3427">
        <v>27.5075</v>
      </c>
      <c r="P3427">
        <v>42.439100000000003</v>
      </c>
      <c r="Q3427" t="e">
        <v>#N/A</v>
      </c>
      <c r="R3427">
        <v>61.961100000000002</v>
      </c>
      <c r="S3427">
        <v>17.003399999999999</v>
      </c>
      <c r="T3427">
        <v>26.214099999999998</v>
      </c>
      <c r="U3427">
        <v>118.0971</v>
      </c>
      <c r="V3427">
        <v>15.3612</v>
      </c>
      <c r="W3427">
        <v>54.713299999999997</v>
      </c>
      <c r="X3427">
        <v>60.578699999999998</v>
      </c>
      <c r="Y3427">
        <v>136.08930000000001</v>
      </c>
      <c r="Z3427">
        <v>16.605799999999999</v>
      </c>
      <c r="AA3427">
        <v>34.39</v>
      </c>
      <c r="AB3427">
        <v>62.070399999999999</v>
      </c>
      <c r="AC3427">
        <v>36.872100000000003</v>
      </c>
      <c r="AD3427">
        <v>37.172199999999997</v>
      </c>
      <c r="AE3427">
        <v>69.369200000000006</v>
      </c>
      <c r="AF3427">
        <v>33.808399999999999</v>
      </c>
      <c r="AG3427">
        <v>23.375699999999998</v>
      </c>
      <c r="AH3427">
        <v>51.312199999999997</v>
      </c>
      <c r="AI3427">
        <v>20.158899999999999</v>
      </c>
      <c r="AJ3427">
        <v>55.409300000000002</v>
      </c>
      <c r="AK3427" t="e">
        <v>#N/A</v>
      </c>
      <c r="AL3427">
        <v>61.593899999999998</v>
      </c>
      <c r="AM3427">
        <v>52.2898</v>
      </c>
      <c r="AN3427">
        <v>78.855400000000003</v>
      </c>
      <c r="AO3427">
        <v>32.959899999999998</v>
      </c>
      <c r="AP3427">
        <v>35.480200000000004</v>
      </c>
      <c r="AQ3427">
        <v>53.428600000000003</v>
      </c>
      <c r="AR3427">
        <v>47.422199999999997</v>
      </c>
    </row>
    <row r="3428" spans="1:44" x14ac:dyDescent="0.25">
      <c r="A3428" s="1">
        <v>41544</v>
      </c>
      <c r="B3428">
        <v>85.943899999999999</v>
      </c>
      <c r="C3428">
        <v>5.9837400000000001</v>
      </c>
      <c r="D3428">
        <v>24.0566</v>
      </c>
      <c r="E3428">
        <v>55.177799999999998</v>
      </c>
      <c r="F3428">
        <v>35.856999999999999</v>
      </c>
      <c r="G3428">
        <v>49.590200000000003</v>
      </c>
      <c r="H3428">
        <v>25.09</v>
      </c>
      <c r="I3428">
        <v>10.157400000000001</v>
      </c>
      <c r="J3428">
        <v>85.008600000000001</v>
      </c>
      <c r="K3428">
        <v>59.507199999999997</v>
      </c>
      <c r="L3428">
        <v>86.185100000000006</v>
      </c>
      <c r="M3428">
        <v>16.539200000000001</v>
      </c>
      <c r="N3428">
        <v>36.052</v>
      </c>
      <c r="O3428">
        <v>27.189499999999999</v>
      </c>
      <c r="P3428">
        <v>41.964399999999998</v>
      </c>
      <c r="Q3428" t="e">
        <v>#N/A</v>
      </c>
      <c r="R3428">
        <v>61.666400000000003</v>
      </c>
      <c r="S3428">
        <v>16.815799999999999</v>
      </c>
      <c r="T3428">
        <v>25.7301</v>
      </c>
      <c r="U3428">
        <v>115.995</v>
      </c>
      <c r="V3428">
        <v>15.224600000000001</v>
      </c>
      <c r="W3428">
        <v>54.480899999999998</v>
      </c>
      <c r="X3428">
        <v>60.070900000000002</v>
      </c>
      <c r="Y3428">
        <v>133.35300000000001</v>
      </c>
      <c r="Z3428">
        <v>16.254999999999999</v>
      </c>
      <c r="AA3428">
        <v>33.020000000000003</v>
      </c>
      <c r="AB3428">
        <v>61.654400000000003</v>
      </c>
      <c r="AC3428">
        <v>37.016599999999997</v>
      </c>
      <c r="AD3428">
        <v>36.956000000000003</v>
      </c>
      <c r="AE3428">
        <v>68.431100000000001</v>
      </c>
      <c r="AF3428">
        <v>33.7913</v>
      </c>
      <c r="AG3428">
        <v>23.665800000000001</v>
      </c>
      <c r="AH3428">
        <v>53.507899999999999</v>
      </c>
      <c r="AI3428">
        <v>20.3843</v>
      </c>
      <c r="AJ3428">
        <v>54.659100000000002</v>
      </c>
      <c r="AK3428" t="e">
        <v>#N/A</v>
      </c>
      <c r="AL3428">
        <v>61.120399999999997</v>
      </c>
      <c r="AM3428">
        <v>52.078099999999999</v>
      </c>
      <c r="AN3428">
        <v>78.418999999999997</v>
      </c>
      <c r="AO3428">
        <v>32.405500000000004</v>
      </c>
      <c r="AP3428">
        <v>35.287399999999998</v>
      </c>
      <c r="AQ3428">
        <v>53.0929</v>
      </c>
      <c r="AR3428">
        <v>47.252800000000001</v>
      </c>
    </row>
    <row r="3429" spans="1:44" x14ac:dyDescent="0.25">
      <c r="A3429" s="1">
        <v>41547</v>
      </c>
      <c r="B3429">
        <v>85.567099999999996</v>
      </c>
      <c r="C3429">
        <v>5.9393900000000004</v>
      </c>
      <c r="D3429">
        <v>23.863499999999998</v>
      </c>
      <c r="E3429">
        <v>55.038800000000002</v>
      </c>
      <c r="F3429">
        <v>35.561700000000002</v>
      </c>
      <c r="G3429">
        <v>49.0899</v>
      </c>
      <c r="H3429">
        <v>24.88</v>
      </c>
      <c r="I3429">
        <v>10.101000000000001</v>
      </c>
      <c r="J3429">
        <v>84.320099999999996</v>
      </c>
      <c r="K3429">
        <v>59.363500000000002</v>
      </c>
      <c r="L3429">
        <v>85.586299999999994</v>
      </c>
      <c r="M3429">
        <v>16.650300000000001</v>
      </c>
      <c r="N3429">
        <v>35.8566</v>
      </c>
      <c r="O3429">
        <v>26.884899999999998</v>
      </c>
      <c r="P3429">
        <v>41.743099999999998</v>
      </c>
      <c r="Q3429" t="e">
        <v>#N/A</v>
      </c>
      <c r="R3429">
        <v>61.200800000000001</v>
      </c>
      <c r="S3429">
        <v>16.743500000000001</v>
      </c>
      <c r="T3429">
        <v>25.5075</v>
      </c>
      <c r="U3429">
        <v>115.077</v>
      </c>
      <c r="V3429">
        <v>15.1309</v>
      </c>
      <c r="W3429">
        <v>54.530900000000003</v>
      </c>
      <c r="X3429">
        <v>59.824100000000001</v>
      </c>
      <c r="Y3429">
        <v>132.4247</v>
      </c>
      <c r="Z3429">
        <v>16.2517</v>
      </c>
      <c r="AA3429">
        <v>32.729999999999997</v>
      </c>
      <c r="AB3429">
        <v>61.771999999999998</v>
      </c>
      <c r="AC3429">
        <v>36.713700000000003</v>
      </c>
      <c r="AD3429">
        <v>36.763399999999997</v>
      </c>
      <c r="AE3429">
        <v>67.950599999999994</v>
      </c>
      <c r="AF3429">
        <v>33.743099999999998</v>
      </c>
      <c r="AG3429">
        <v>23.728899999999999</v>
      </c>
      <c r="AH3429">
        <v>52.906300000000002</v>
      </c>
      <c r="AI3429">
        <v>20.273599999999998</v>
      </c>
      <c r="AJ3429">
        <v>53.639000000000003</v>
      </c>
      <c r="AK3429" t="e">
        <v>#N/A</v>
      </c>
      <c r="AL3429">
        <v>60.806199999999997</v>
      </c>
      <c r="AM3429">
        <v>51.860999999999997</v>
      </c>
      <c r="AN3429">
        <v>77.497900000000001</v>
      </c>
      <c r="AO3429">
        <v>32.2577</v>
      </c>
      <c r="AP3429">
        <v>35.0137</v>
      </c>
      <c r="AQ3429">
        <v>52.932400000000001</v>
      </c>
      <c r="AR3429">
        <v>46.856200000000001</v>
      </c>
    </row>
    <row r="3430" spans="1:44" x14ac:dyDescent="0.25">
      <c r="A3430" s="1">
        <v>41548</v>
      </c>
      <c r="B3430">
        <v>85.407700000000006</v>
      </c>
      <c r="C3430">
        <v>5.9542999999999999</v>
      </c>
      <c r="D3430">
        <v>24.026499999999999</v>
      </c>
      <c r="E3430">
        <v>55.137700000000002</v>
      </c>
      <c r="F3430">
        <v>35.775599999999997</v>
      </c>
      <c r="G3430">
        <v>50.0625</v>
      </c>
      <c r="H3430">
        <v>25.28</v>
      </c>
      <c r="I3430">
        <v>10.137499999999999</v>
      </c>
      <c r="J3430">
        <v>84.194000000000003</v>
      </c>
      <c r="K3430">
        <v>59.404200000000003</v>
      </c>
      <c r="L3430">
        <v>85.150499999999994</v>
      </c>
      <c r="M3430">
        <v>16.543600000000001</v>
      </c>
      <c r="N3430">
        <v>35.793300000000002</v>
      </c>
      <c r="O3430">
        <v>26.837199999999999</v>
      </c>
      <c r="P3430">
        <v>41.684600000000003</v>
      </c>
      <c r="Q3430" t="e">
        <v>#N/A</v>
      </c>
      <c r="R3430">
        <v>60.951300000000003</v>
      </c>
      <c r="S3430">
        <v>16.878599999999999</v>
      </c>
      <c r="T3430">
        <v>25.372800000000002</v>
      </c>
      <c r="U3430">
        <v>115.2334</v>
      </c>
      <c r="V3430">
        <v>15.306100000000001</v>
      </c>
      <c r="W3430">
        <v>54.548699999999997</v>
      </c>
      <c r="X3430">
        <v>59.737000000000002</v>
      </c>
      <c r="Y3430">
        <v>132.80099999999999</v>
      </c>
      <c r="Z3430">
        <v>16.128599999999999</v>
      </c>
      <c r="AA3430">
        <v>32.229999999999997</v>
      </c>
      <c r="AB3430">
        <v>62.059899999999999</v>
      </c>
      <c r="AC3430">
        <v>36.771999999999998</v>
      </c>
      <c r="AD3430">
        <v>36.965499999999999</v>
      </c>
      <c r="AE3430">
        <v>67.648600000000002</v>
      </c>
      <c r="AF3430">
        <v>34.4268</v>
      </c>
      <c r="AG3430">
        <v>23.856300000000001</v>
      </c>
      <c r="AH3430">
        <v>52.555399999999999</v>
      </c>
      <c r="AI3430">
        <v>20.3094</v>
      </c>
      <c r="AJ3430">
        <v>53.848100000000002</v>
      </c>
      <c r="AK3430" t="e">
        <v>#N/A</v>
      </c>
      <c r="AL3430">
        <v>60.507800000000003</v>
      </c>
      <c r="AM3430">
        <v>52.380800000000001</v>
      </c>
      <c r="AN3430">
        <v>76.759399999999999</v>
      </c>
      <c r="AO3430">
        <v>32.357900000000001</v>
      </c>
      <c r="AP3430">
        <v>35.2742</v>
      </c>
      <c r="AQ3430">
        <v>52.477200000000003</v>
      </c>
      <c r="AR3430">
        <v>46.932899999999997</v>
      </c>
    </row>
    <row r="3431" spans="1:44" x14ac:dyDescent="0.25">
      <c r="A3431" s="1">
        <v>41549</v>
      </c>
      <c r="B3431">
        <v>85.353399999999993</v>
      </c>
      <c r="C3431">
        <v>5.8618399999999999</v>
      </c>
      <c r="D3431">
        <v>24.1236</v>
      </c>
      <c r="E3431">
        <v>54.437399999999997</v>
      </c>
      <c r="F3431">
        <v>35.951900000000002</v>
      </c>
      <c r="G3431">
        <v>50.371600000000001</v>
      </c>
      <c r="H3431">
        <v>24.93</v>
      </c>
      <c r="I3431">
        <v>10.283799999999999</v>
      </c>
      <c r="J3431">
        <v>84.501499999999993</v>
      </c>
      <c r="K3431">
        <v>59.796199999999999</v>
      </c>
      <c r="L3431">
        <v>85.051400000000001</v>
      </c>
      <c r="M3431">
        <v>16.648499999999999</v>
      </c>
      <c r="N3431">
        <v>35.977800000000002</v>
      </c>
      <c r="O3431">
        <v>26.5459</v>
      </c>
      <c r="P3431">
        <v>42.018500000000003</v>
      </c>
      <c r="Q3431" t="e">
        <v>#N/A</v>
      </c>
      <c r="R3431">
        <v>61.183999999999997</v>
      </c>
      <c r="S3431">
        <v>17.039300000000001</v>
      </c>
      <c r="T3431">
        <v>25.467400000000001</v>
      </c>
      <c r="U3431">
        <v>115.3262</v>
      </c>
      <c r="V3431">
        <v>15.415100000000001</v>
      </c>
      <c r="W3431">
        <v>54.828200000000002</v>
      </c>
      <c r="X3431">
        <v>59.635899999999999</v>
      </c>
      <c r="Y3431">
        <v>132.1695</v>
      </c>
      <c r="Z3431">
        <v>16.214099999999998</v>
      </c>
      <c r="AA3431">
        <v>32.72</v>
      </c>
      <c r="AB3431">
        <v>62.153500000000001</v>
      </c>
      <c r="AC3431">
        <v>37.17</v>
      </c>
      <c r="AD3431">
        <v>37.142200000000003</v>
      </c>
      <c r="AE3431">
        <v>67.243899999999996</v>
      </c>
      <c r="AF3431">
        <v>34.243000000000002</v>
      </c>
      <c r="AG3431">
        <v>24.167300000000001</v>
      </c>
      <c r="AH3431">
        <v>52.321300000000001</v>
      </c>
      <c r="AI3431">
        <v>20.4527</v>
      </c>
      <c r="AJ3431">
        <v>53.840400000000002</v>
      </c>
      <c r="AK3431" t="e">
        <v>#N/A</v>
      </c>
      <c r="AL3431">
        <v>60.5533</v>
      </c>
      <c r="AM3431">
        <v>52.524700000000003</v>
      </c>
      <c r="AN3431">
        <v>75.386399999999995</v>
      </c>
      <c r="AO3431">
        <v>32.313200000000002</v>
      </c>
      <c r="AP3431">
        <v>35.119700000000002</v>
      </c>
      <c r="AQ3431">
        <v>52.721600000000002</v>
      </c>
      <c r="AR3431">
        <v>47.104700000000001</v>
      </c>
    </row>
    <row r="3432" spans="1:44" x14ac:dyDescent="0.25">
      <c r="A3432" s="1">
        <v>41550</v>
      </c>
      <c r="B3432">
        <v>84.394599999999997</v>
      </c>
      <c r="C3432">
        <v>5.7115900000000002</v>
      </c>
      <c r="D3432">
        <v>23.942</v>
      </c>
      <c r="E3432">
        <v>53.714700000000001</v>
      </c>
      <c r="F3432">
        <v>35.474200000000003</v>
      </c>
      <c r="G3432">
        <v>49.4497</v>
      </c>
      <c r="H3432">
        <v>24.83</v>
      </c>
      <c r="I3432">
        <v>10.165699999999999</v>
      </c>
      <c r="J3432">
        <v>82.156899999999993</v>
      </c>
      <c r="K3432">
        <v>59.370800000000003</v>
      </c>
      <c r="L3432">
        <v>82.685100000000006</v>
      </c>
      <c r="M3432">
        <v>16.328199999999999</v>
      </c>
      <c r="N3432">
        <v>35.540999999999997</v>
      </c>
      <c r="O3432">
        <v>26.2012</v>
      </c>
      <c r="P3432">
        <v>40.903199999999998</v>
      </c>
      <c r="Q3432" t="e">
        <v>#N/A</v>
      </c>
      <c r="R3432">
        <v>60.425699999999999</v>
      </c>
      <c r="S3432">
        <v>16.780100000000001</v>
      </c>
      <c r="T3432">
        <v>24.8614</v>
      </c>
      <c r="U3432">
        <v>113.3408</v>
      </c>
      <c r="V3432">
        <v>14.9817</v>
      </c>
      <c r="W3432">
        <v>54.216700000000003</v>
      </c>
      <c r="X3432">
        <v>58.294499999999999</v>
      </c>
      <c r="Y3432">
        <v>130.6199</v>
      </c>
      <c r="Z3432">
        <v>15.9192</v>
      </c>
      <c r="AA3432">
        <v>32.03</v>
      </c>
      <c r="AB3432">
        <v>61.247199999999999</v>
      </c>
      <c r="AC3432">
        <v>36.847499999999997</v>
      </c>
      <c r="AD3432">
        <v>36.508800000000001</v>
      </c>
      <c r="AE3432">
        <v>66.425200000000004</v>
      </c>
      <c r="AF3432">
        <v>34.050899999999999</v>
      </c>
      <c r="AG3432">
        <v>23.984400000000001</v>
      </c>
      <c r="AH3432">
        <v>51.836399999999998</v>
      </c>
      <c r="AI3432">
        <v>20.1935</v>
      </c>
      <c r="AJ3432">
        <v>53.464100000000002</v>
      </c>
      <c r="AK3432" t="e">
        <v>#N/A</v>
      </c>
      <c r="AL3432">
        <v>59.902200000000001</v>
      </c>
      <c r="AM3432">
        <v>52.1907</v>
      </c>
      <c r="AN3432">
        <v>73.977099999999993</v>
      </c>
      <c r="AO3432">
        <v>32.269599999999997</v>
      </c>
      <c r="AP3432">
        <v>34.3386</v>
      </c>
      <c r="AQ3432">
        <v>52.017099999999999</v>
      </c>
      <c r="AR3432">
        <v>46.2102</v>
      </c>
    </row>
    <row r="3433" spans="1:44" x14ac:dyDescent="0.25">
      <c r="A3433" s="1">
        <v>41551</v>
      </c>
      <c r="B3433">
        <v>85.006</v>
      </c>
      <c r="C3433">
        <v>5.7846900000000003</v>
      </c>
      <c r="D3433">
        <v>23.9162</v>
      </c>
      <c r="E3433">
        <v>53.929099999999998</v>
      </c>
      <c r="F3433">
        <v>35.981699999999996</v>
      </c>
      <c r="G3433">
        <v>49.414499999999997</v>
      </c>
      <c r="H3433">
        <v>24.77</v>
      </c>
      <c r="I3433">
        <v>10.2174</v>
      </c>
      <c r="J3433">
        <v>83.560299999999998</v>
      </c>
      <c r="K3433">
        <v>59.544899999999998</v>
      </c>
      <c r="L3433">
        <v>82.673699999999997</v>
      </c>
      <c r="M3433">
        <v>16.3401</v>
      </c>
      <c r="N3433">
        <v>36.087200000000003</v>
      </c>
      <c r="O3433">
        <v>26.231300000000001</v>
      </c>
      <c r="P3433">
        <v>41.5366</v>
      </c>
      <c r="Q3433" t="e">
        <v>#N/A</v>
      </c>
      <c r="R3433">
        <v>61.002600000000001</v>
      </c>
      <c r="S3433">
        <v>16.746500000000001</v>
      </c>
      <c r="T3433">
        <v>25.152100000000001</v>
      </c>
      <c r="U3433">
        <v>113.1324</v>
      </c>
      <c r="V3433">
        <v>15.2195</v>
      </c>
      <c r="W3433">
        <v>54.127899999999997</v>
      </c>
      <c r="X3433">
        <v>58.864199999999997</v>
      </c>
      <c r="Y3433">
        <v>130.80009999999999</v>
      </c>
      <c r="Z3433">
        <v>16.068300000000001</v>
      </c>
      <c r="AA3433">
        <v>31.43</v>
      </c>
      <c r="AB3433">
        <v>61.811</v>
      </c>
      <c r="AC3433">
        <v>37.368099999999998</v>
      </c>
      <c r="AD3433">
        <v>37.040399999999998</v>
      </c>
      <c r="AE3433">
        <v>66.451099999999997</v>
      </c>
      <c r="AF3433">
        <v>33.9619</v>
      </c>
      <c r="AG3433">
        <v>24.000399999999999</v>
      </c>
      <c r="AH3433">
        <v>52.201999999999998</v>
      </c>
      <c r="AI3433">
        <v>20.356400000000001</v>
      </c>
      <c r="AJ3433">
        <v>53.594900000000003</v>
      </c>
      <c r="AK3433" t="e">
        <v>#N/A</v>
      </c>
      <c r="AL3433">
        <v>60.348500000000001</v>
      </c>
      <c r="AM3433">
        <v>52.525599999999997</v>
      </c>
      <c r="AN3433">
        <v>74.460999999999999</v>
      </c>
      <c r="AO3433">
        <v>32.326900000000002</v>
      </c>
      <c r="AP3433">
        <v>34.674199999999999</v>
      </c>
      <c r="AQ3433">
        <v>51.765000000000001</v>
      </c>
      <c r="AR3433">
        <v>47.1736</v>
      </c>
    </row>
    <row r="3434" spans="1:44" x14ac:dyDescent="0.25">
      <c r="A3434" s="1">
        <v>41554</v>
      </c>
      <c r="B3434">
        <v>84.631299999999996</v>
      </c>
      <c r="C3434">
        <v>5.7790600000000003</v>
      </c>
      <c r="D3434">
        <v>24.022300000000001</v>
      </c>
      <c r="E3434">
        <v>53.016800000000003</v>
      </c>
      <c r="F3434">
        <v>35.4589</v>
      </c>
      <c r="G3434">
        <v>49.974600000000002</v>
      </c>
      <c r="H3434">
        <v>25.12</v>
      </c>
      <c r="I3434">
        <v>10.0585</v>
      </c>
      <c r="J3434">
        <v>83.325500000000005</v>
      </c>
      <c r="K3434">
        <v>59.162500000000001</v>
      </c>
      <c r="L3434">
        <v>82.619399999999999</v>
      </c>
      <c r="M3434">
        <v>16.2729</v>
      </c>
      <c r="N3434">
        <v>35.436900000000001</v>
      </c>
      <c r="O3434">
        <v>26.1661</v>
      </c>
      <c r="P3434">
        <v>41.217799999999997</v>
      </c>
      <c r="Q3434" t="e">
        <v>#N/A</v>
      </c>
      <c r="R3434">
        <v>60.8491</v>
      </c>
      <c r="S3434">
        <v>16.695799999999998</v>
      </c>
      <c r="T3434">
        <v>24.824100000000001</v>
      </c>
      <c r="U3434">
        <v>111.6427</v>
      </c>
      <c r="V3434">
        <v>15.013199999999999</v>
      </c>
      <c r="W3434">
        <v>53.746600000000001</v>
      </c>
      <c r="X3434">
        <v>59.435600000000001</v>
      </c>
      <c r="Y3434">
        <v>129.5153</v>
      </c>
      <c r="Z3434">
        <v>16.107299999999999</v>
      </c>
      <c r="AA3434">
        <v>31.34</v>
      </c>
      <c r="AB3434">
        <v>61.3962</v>
      </c>
      <c r="AC3434">
        <v>36.829000000000001</v>
      </c>
      <c r="AD3434">
        <v>37.536900000000003</v>
      </c>
      <c r="AE3434">
        <v>66.314999999999998</v>
      </c>
      <c r="AF3434">
        <v>33.781799999999997</v>
      </c>
      <c r="AG3434">
        <v>23.626000000000001</v>
      </c>
      <c r="AH3434">
        <v>51.703000000000003</v>
      </c>
      <c r="AI3434">
        <v>20.120799999999999</v>
      </c>
      <c r="AJ3434">
        <v>53.416600000000003</v>
      </c>
      <c r="AK3434" t="e">
        <v>#N/A</v>
      </c>
      <c r="AL3434">
        <v>60.020600000000002</v>
      </c>
      <c r="AM3434">
        <v>52.015799999999999</v>
      </c>
      <c r="AN3434">
        <v>74.404600000000002</v>
      </c>
      <c r="AO3434">
        <v>32.5214</v>
      </c>
      <c r="AP3434">
        <v>33.971200000000003</v>
      </c>
      <c r="AQ3434">
        <v>51.182699999999997</v>
      </c>
      <c r="AR3434">
        <v>46.733400000000003</v>
      </c>
    </row>
    <row r="3435" spans="1:44" x14ac:dyDescent="0.25">
      <c r="A3435" s="1">
        <v>41555</v>
      </c>
      <c r="B3435">
        <v>83.515699999999995</v>
      </c>
      <c r="C3435">
        <v>5.7737299999999996</v>
      </c>
      <c r="D3435">
        <v>23.966799999999999</v>
      </c>
      <c r="E3435">
        <v>52.478000000000002</v>
      </c>
      <c r="F3435">
        <v>34.724600000000002</v>
      </c>
      <c r="G3435">
        <v>49.262300000000003</v>
      </c>
      <c r="H3435">
        <v>24.59</v>
      </c>
      <c r="I3435">
        <v>9.9681300000000004</v>
      </c>
      <c r="J3435">
        <v>82.408500000000004</v>
      </c>
      <c r="K3435">
        <v>58.716700000000003</v>
      </c>
      <c r="L3435">
        <v>81.803200000000004</v>
      </c>
      <c r="M3435">
        <v>16.0869</v>
      </c>
      <c r="N3435">
        <v>35.051400000000001</v>
      </c>
      <c r="O3435">
        <v>26.331299999999999</v>
      </c>
      <c r="P3435">
        <v>40.468200000000003</v>
      </c>
      <c r="Q3435" t="e">
        <v>#N/A</v>
      </c>
      <c r="R3435">
        <v>60.626100000000001</v>
      </c>
      <c r="S3435">
        <v>16.502600000000001</v>
      </c>
      <c r="T3435">
        <v>24.1325</v>
      </c>
      <c r="U3435">
        <v>110.7415</v>
      </c>
      <c r="V3435">
        <v>14.8797</v>
      </c>
      <c r="W3435">
        <v>53.115699999999997</v>
      </c>
      <c r="X3435">
        <v>58.636899999999997</v>
      </c>
      <c r="Y3435">
        <v>127.1367</v>
      </c>
      <c r="Z3435">
        <v>15.855600000000001</v>
      </c>
      <c r="AA3435">
        <v>31.46</v>
      </c>
      <c r="AB3435">
        <v>60.683399999999999</v>
      </c>
      <c r="AC3435">
        <v>36.136200000000002</v>
      </c>
      <c r="AD3435">
        <v>36.9788</v>
      </c>
      <c r="AE3435">
        <v>66.063599999999994</v>
      </c>
      <c r="AF3435">
        <v>33.6661</v>
      </c>
      <c r="AG3435">
        <v>23.413399999999999</v>
      </c>
      <c r="AH3435">
        <v>50.919699999999999</v>
      </c>
      <c r="AI3435">
        <v>19.847799999999999</v>
      </c>
      <c r="AJ3435">
        <v>53.880800000000001</v>
      </c>
      <c r="AK3435" t="e">
        <v>#N/A</v>
      </c>
      <c r="AL3435">
        <v>59.218000000000004</v>
      </c>
      <c r="AM3435">
        <v>51.553800000000003</v>
      </c>
      <c r="AN3435">
        <v>73.474599999999995</v>
      </c>
      <c r="AO3435">
        <v>31.9621</v>
      </c>
      <c r="AP3435">
        <v>33.268599999999999</v>
      </c>
      <c r="AQ3435">
        <v>51.901000000000003</v>
      </c>
      <c r="AR3435">
        <v>46.256999999999998</v>
      </c>
    </row>
    <row r="3436" spans="1:44" x14ac:dyDescent="0.25">
      <c r="A3436" s="1">
        <v>41556</v>
      </c>
      <c r="B3436">
        <v>84.186199999999999</v>
      </c>
      <c r="C3436">
        <v>5.9239800000000002</v>
      </c>
      <c r="D3436">
        <v>23.915299999999998</v>
      </c>
      <c r="E3436">
        <v>52.714799999999997</v>
      </c>
      <c r="F3436">
        <v>34.877699999999997</v>
      </c>
      <c r="G3436">
        <v>50.065800000000003</v>
      </c>
      <c r="H3436">
        <v>25.11</v>
      </c>
      <c r="I3436">
        <v>10.1228</v>
      </c>
      <c r="J3436">
        <v>82.084999999999994</v>
      </c>
      <c r="K3436">
        <v>59.433399999999999</v>
      </c>
      <c r="L3436">
        <v>81.750100000000003</v>
      </c>
      <c r="M3436">
        <v>16.063099999999999</v>
      </c>
      <c r="N3436">
        <v>35.416499999999999</v>
      </c>
      <c r="O3436">
        <v>26.297699999999999</v>
      </c>
      <c r="P3436">
        <v>40.558300000000003</v>
      </c>
      <c r="Q3436" t="e">
        <v>#N/A</v>
      </c>
      <c r="R3436">
        <v>60.558599999999998</v>
      </c>
      <c r="S3436">
        <v>16.507100000000001</v>
      </c>
      <c r="T3436">
        <v>24.206</v>
      </c>
      <c r="U3436">
        <v>112.2662</v>
      </c>
      <c r="V3436">
        <v>16.3155</v>
      </c>
      <c r="W3436">
        <v>53.262099999999997</v>
      </c>
      <c r="X3436">
        <v>58.959200000000003</v>
      </c>
      <c r="Y3436">
        <v>129.5684</v>
      </c>
      <c r="Z3436">
        <v>16.005199999999999</v>
      </c>
      <c r="AA3436">
        <v>31.32</v>
      </c>
      <c r="AB3436">
        <v>61.206499999999998</v>
      </c>
      <c r="AC3436">
        <v>36.228000000000002</v>
      </c>
      <c r="AD3436">
        <v>36.588000000000001</v>
      </c>
      <c r="AE3436">
        <v>65.804199999999994</v>
      </c>
      <c r="AF3436">
        <v>33.478099999999998</v>
      </c>
      <c r="AG3436">
        <v>23.561800000000002</v>
      </c>
      <c r="AH3436">
        <v>51.593499999999999</v>
      </c>
      <c r="AI3436">
        <v>19.986799999999999</v>
      </c>
      <c r="AJ3436">
        <v>54.549399999999999</v>
      </c>
      <c r="AK3436" t="e">
        <v>#N/A</v>
      </c>
      <c r="AL3436">
        <v>59.026600000000002</v>
      </c>
      <c r="AM3436">
        <v>51.663400000000003</v>
      </c>
      <c r="AN3436">
        <v>73.863699999999994</v>
      </c>
      <c r="AO3436">
        <v>32.176000000000002</v>
      </c>
      <c r="AP3436">
        <v>33.660499999999999</v>
      </c>
      <c r="AQ3436">
        <v>52.206800000000001</v>
      </c>
      <c r="AR3436">
        <v>46.168100000000003</v>
      </c>
    </row>
    <row r="3437" spans="1:44" x14ac:dyDescent="0.25">
      <c r="A3437" s="1">
        <v>41557</v>
      </c>
      <c r="B3437">
        <v>85.346299999999999</v>
      </c>
      <c r="C3437">
        <v>6.1026699999999998</v>
      </c>
      <c r="D3437">
        <v>24.599399999999999</v>
      </c>
      <c r="E3437">
        <v>54.427399999999999</v>
      </c>
      <c r="F3437">
        <v>36.184100000000001</v>
      </c>
      <c r="G3437">
        <v>50.341200000000001</v>
      </c>
      <c r="H3437">
        <v>25.1</v>
      </c>
      <c r="I3437">
        <v>10.395</v>
      </c>
      <c r="J3437">
        <v>85.154499999999999</v>
      </c>
      <c r="K3437">
        <v>60.189799999999998</v>
      </c>
      <c r="L3437">
        <v>81.816100000000006</v>
      </c>
      <c r="M3437">
        <v>16.406500000000001</v>
      </c>
      <c r="N3437">
        <v>36.345700000000001</v>
      </c>
      <c r="O3437">
        <v>26.760400000000001</v>
      </c>
      <c r="P3437">
        <v>41.467799999999997</v>
      </c>
      <c r="Q3437" t="e">
        <v>#N/A</v>
      </c>
      <c r="R3437">
        <v>61.078699999999998</v>
      </c>
      <c r="S3437">
        <v>16.962</v>
      </c>
      <c r="T3437">
        <v>24.664000000000001</v>
      </c>
      <c r="U3437">
        <v>114.7022</v>
      </c>
      <c r="V3437">
        <v>16.057500000000001</v>
      </c>
      <c r="W3437">
        <v>54.178199999999997</v>
      </c>
      <c r="X3437">
        <v>61.178699999999999</v>
      </c>
      <c r="Y3437">
        <v>131.86789999999999</v>
      </c>
      <c r="Z3437">
        <v>16.3459</v>
      </c>
      <c r="AA3437">
        <v>31.23</v>
      </c>
      <c r="AB3437">
        <v>62.423900000000003</v>
      </c>
      <c r="AC3437">
        <v>37.429699999999997</v>
      </c>
      <c r="AD3437">
        <v>37.028100000000002</v>
      </c>
      <c r="AE3437">
        <v>66.567400000000006</v>
      </c>
      <c r="AF3437">
        <v>33.5916</v>
      </c>
      <c r="AG3437">
        <v>24.023199999999999</v>
      </c>
      <c r="AH3437">
        <v>53.382300000000001</v>
      </c>
      <c r="AI3437">
        <v>20.275400000000001</v>
      </c>
      <c r="AJ3437">
        <v>55.160899999999998</v>
      </c>
      <c r="AK3437" t="e">
        <v>#N/A</v>
      </c>
      <c r="AL3437">
        <v>60.255400000000002</v>
      </c>
      <c r="AM3437">
        <v>53.427399999999999</v>
      </c>
      <c r="AN3437">
        <v>75.9803</v>
      </c>
      <c r="AO3437">
        <v>32.594700000000003</v>
      </c>
      <c r="AP3437">
        <v>34.565399999999997</v>
      </c>
      <c r="AQ3437">
        <v>53.419699999999999</v>
      </c>
      <c r="AR3437">
        <v>47.553100000000001</v>
      </c>
    </row>
    <row r="3438" spans="1:44" x14ac:dyDescent="0.25">
      <c r="A3438" s="1">
        <v>41558</v>
      </c>
      <c r="B3438">
        <v>86.116799999999998</v>
      </c>
      <c r="C3438">
        <v>6.0583200000000001</v>
      </c>
      <c r="D3438">
        <v>24.5792</v>
      </c>
      <c r="E3438">
        <v>54.829099999999997</v>
      </c>
      <c r="F3438">
        <v>36.399099999999997</v>
      </c>
      <c r="G3438">
        <v>50.515500000000003</v>
      </c>
      <c r="H3438">
        <v>25.22</v>
      </c>
      <c r="I3438">
        <v>10.3325</v>
      </c>
      <c r="J3438">
        <v>84.283799999999999</v>
      </c>
      <c r="K3438">
        <v>60.662599999999998</v>
      </c>
      <c r="L3438">
        <v>82.410499999999999</v>
      </c>
      <c r="M3438">
        <v>16.557400000000001</v>
      </c>
      <c r="N3438">
        <v>36.217799999999997</v>
      </c>
      <c r="O3438">
        <v>26.686299999999999</v>
      </c>
      <c r="P3438">
        <v>41.1083</v>
      </c>
      <c r="Q3438" t="e">
        <v>#N/A</v>
      </c>
      <c r="R3438">
        <v>61.570099999999996</v>
      </c>
      <c r="S3438">
        <v>17.024100000000001</v>
      </c>
      <c r="T3438">
        <v>24.955100000000002</v>
      </c>
      <c r="U3438">
        <v>115.8556</v>
      </c>
      <c r="V3438">
        <v>16.361799999999999</v>
      </c>
      <c r="W3438">
        <v>54.5505</v>
      </c>
      <c r="X3438">
        <v>62.008000000000003</v>
      </c>
      <c r="Y3438">
        <v>132.52690000000001</v>
      </c>
      <c r="Z3438">
        <v>16.414400000000001</v>
      </c>
      <c r="AA3438">
        <v>32.26</v>
      </c>
      <c r="AB3438">
        <v>63.452100000000002</v>
      </c>
      <c r="AC3438">
        <v>37.328800000000001</v>
      </c>
      <c r="AD3438">
        <v>36.773600000000002</v>
      </c>
      <c r="AE3438">
        <v>66.611500000000007</v>
      </c>
      <c r="AF3438">
        <v>33.366300000000003</v>
      </c>
      <c r="AG3438">
        <v>24.2256</v>
      </c>
      <c r="AH3438">
        <v>53.262999999999998</v>
      </c>
      <c r="AI3438">
        <v>20.154399999999999</v>
      </c>
      <c r="AJ3438">
        <v>55.439300000000003</v>
      </c>
      <c r="AK3438" t="e">
        <v>#N/A</v>
      </c>
      <c r="AL3438">
        <v>60.4542</v>
      </c>
      <c r="AM3438">
        <v>53.553100000000001</v>
      </c>
      <c r="AN3438">
        <v>76.569800000000001</v>
      </c>
      <c r="AO3438">
        <v>32.672600000000003</v>
      </c>
      <c r="AP3438">
        <v>35.056899999999999</v>
      </c>
      <c r="AQ3438">
        <v>53.307200000000002</v>
      </c>
      <c r="AR3438">
        <v>47.889499999999998</v>
      </c>
    </row>
    <row r="3439" spans="1:44" x14ac:dyDescent="0.25">
      <c r="A3439" s="1">
        <v>41561</v>
      </c>
      <c r="B3439">
        <v>86.614599999999996</v>
      </c>
      <c r="C3439">
        <v>6.1538399999999998</v>
      </c>
      <c r="D3439">
        <v>24.721299999999999</v>
      </c>
      <c r="E3439">
        <v>55.3245</v>
      </c>
      <c r="F3439">
        <v>36.571899999999999</v>
      </c>
      <c r="G3439">
        <v>50.853900000000003</v>
      </c>
      <c r="H3439">
        <v>25.05</v>
      </c>
      <c r="I3439">
        <v>10.4579</v>
      </c>
      <c r="J3439">
        <v>85.353800000000007</v>
      </c>
      <c r="K3439">
        <v>61.118000000000002</v>
      </c>
      <c r="L3439">
        <v>83.1661</v>
      </c>
      <c r="M3439">
        <v>16.602599999999999</v>
      </c>
      <c r="N3439">
        <v>36.502800000000001</v>
      </c>
      <c r="O3439">
        <v>26.789200000000001</v>
      </c>
      <c r="P3439">
        <v>41.419600000000003</v>
      </c>
      <c r="Q3439" t="e">
        <v>#N/A</v>
      </c>
      <c r="R3439">
        <v>62.039400000000001</v>
      </c>
      <c r="S3439">
        <v>17.012599999999999</v>
      </c>
      <c r="T3439">
        <v>24.944600000000001</v>
      </c>
      <c r="U3439">
        <v>115.4817</v>
      </c>
      <c r="V3439">
        <v>16.436</v>
      </c>
      <c r="W3439">
        <v>54.651600000000002</v>
      </c>
      <c r="X3439">
        <v>61.672800000000002</v>
      </c>
      <c r="Y3439">
        <v>133.1232</v>
      </c>
      <c r="Z3439">
        <v>16.554500000000001</v>
      </c>
      <c r="AA3439">
        <v>32.520000000000003</v>
      </c>
      <c r="AB3439">
        <v>63.709800000000001</v>
      </c>
      <c r="AC3439">
        <v>37.476399999999998</v>
      </c>
      <c r="AD3439">
        <v>36.793100000000003</v>
      </c>
      <c r="AE3439">
        <v>66.607200000000006</v>
      </c>
      <c r="AF3439">
        <v>32.990099999999998</v>
      </c>
      <c r="AG3439">
        <v>24.456299999999999</v>
      </c>
      <c r="AH3439">
        <v>53.7059</v>
      </c>
      <c r="AI3439">
        <v>20.639199999999999</v>
      </c>
      <c r="AJ3439">
        <v>55.6312</v>
      </c>
      <c r="AK3439" t="e">
        <v>#N/A</v>
      </c>
      <c r="AL3439">
        <v>60.848799999999997</v>
      </c>
      <c r="AM3439">
        <v>53.8855</v>
      </c>
      <c r="AN3439">
        <v>76.502399999999994</v>
      </c>
      <c r="AO3439">
        <v>32.4831</v>
      </c>
      <c r="AP3439">
        <v>35.2883</v>
      </c>
      <c r="AQ3439">
        <v>53.215299999999999</v>
      </c>
      <c r="AR3439">
        <v>48.345100000000002</v>
      </c>
    </row>
    <row r="3440" spans="1:44" x14ac:dyDescent="0.25">
      <c r="A3440" s="1">
        <v>41562</v>
      </c>
      <c r="B3440">
        <v>85.973100000000002</v>
      </c>
      <c r="C3440">
        <v>6.1349799999999997</v>
      </c>
      <c r="D3440">
        <v>24.566199999999998</v>
      </c>
      <c r="E3440">
        <v>55.016100000000002</v>
      </c>
      <c r="F3440">
        <v>36.610700000000001</v>
      </c>
      <c r="G3440">
        <v>51.393599999999999</v>
      </c>
      <c r="H3440">
        <v>25.14</v>
      </c>
      <c r="I3440">
        <v>10.4323</v>
      </c>
      <c r="J3440">
        <v>84.883499999999998</v>
      </c>
      <c r="K3440">
        <v>61.090499999999999</v>
      </c>
      <c r="L3440">
        <v>83.3005</v>
      </c>
      <c r="M3440">
        <v>16.575600000000001</v>
      </c>
      <c r="N3440">
        <v>36.147500000000001</v>
      </c>
      <c r="O3440">
        <v>26.752600000000001</v>
      </c>
      <c r="P3440">
        <v>41.480600000000003</v>
      </c>
      <c r="Q3440" t="e">
        <v>#N/A</v>
      </c>
      <c r="R3440">
        <v>61.789200000000001</v>
      </c>
      <c r="S3440">
        <v>16.968900000000001</v>
      </c>
      <c r="T3440">
        <v>24.628699999999998</v>
      </c>
      <c r="U3440">
        <v>114.75700000000001</v>
      </c>
      <c r="V3440">
        <v>16.443100000000001</v>
      </c>
      <c r="W3440">
        <v>54.118899999999996</v>
      </c>
      <c r="X3440">
        <v>61.391599999999997</v>
      </c>
      <c r="Y3440">
        <v>132.1703</v>
      </c>
      <c r="Z3440">
        <v>16.599</v>
      </c>
      <c r="AA3440">
        <v>32.64</v>
      </c>
      <c r="AB3440">
        <v>64.137699999999995</v>
      </c>
      <c r="AC3440">
        <v>37.387799999999999</v>
      </c>
      <c r="AD3440">
        <v>36.810099999999998</v>
      </c>
      <c r="AE3440">
        <v>66.307400000000001</v>
      </c>
      <c r="AF3440">
        <v>33.036099999999998</v>
      </c>
      <c r="AG3440">
        <v>24.613600000000002</v>
      </c>
      <c r="AH3440">
        <v>53.733400000000003</v>
      </c>
      <c r="AI3440">
        <v>20.6205</v>
      </c>
      <c r="AJ3440">
        <v>55.1143</v>
      </c>
      <c r="AK3440" t="e">
        <v>#N/A</v>
      </c>
      <c r="AL3440">
        <v>60.652099999999997</v>
      </c>
      <c r="AM3440">
        <v>53.552799999999998</v>
      </c>
      <c r="AN3440">
        <v>76.113600000000005</v>
      </c>
      <c r="AO3440">
        <v>32.312199999999997</v>
      </c>
      <c r="AP3440">
        <v>35.0944</v>
      </c>
      <c r="AQ3440">
        <v>53.273200000000003</v>
      </c>
      <c r="AR3440">
        <v>48.3232</v>
      </c>
    </row>
    <row r="3441" spans="1:44" x14ac:dyDescent="0.25">
      <c r="A3441" s="1">
        <v>41563</v>
      </c>
      <c r="B3441">
        <v>86.305599999999998</v>
      </c>
      <c r="C3441">
        <v>6.2135100000000003</v>
      </c>
      <c r="D3441">
        <v>24.6921</v>
      </c>
      <c r="E3441">
        <v>55.518500000000003</v>
      </c>
      <c r="F3441">
        <v>37.330199999999998</v>
      </c>
      <c r="G3441">
        <v>51.3855</v>
      </c>
      <c r="H3441">
        <v>25.3</v>
      </c>
      <c r="I3441">
        <v>10.613300000000001</v>
      </c>
      <c r="J3441">
        <v>86.051599999999993</v>
      </c>
      <c r="K3441">
        <v>61.152799999999999</v>
      </c>
      <c r="L3441">
        <v>83.591300000000004</v>
      </c>
      <c r="M3441">
        <v>16.360800000000001</v>
      </c>
      <c r="N3441">
        <v>37.423699999999997</v>
      </c>
      <c r="O3441">
        <v>26.858699999999999</v>
      </c>
      <c r="P3441">
        <v>41.925699999999999</v>
      </c>
      <c r="Q3441" t="e">
        <v>#N/A</v>
      </c>
      <c r="R3441">
        <v>61.847799999999999</v>
      </c>
      <c r="S3441">
        <v>17.002500000000001</v>
      </c>
      <c r="T3441">
        <v>24.808900000000001</v>
      </c>
      <c r="U3441">
        <v>117.5282</v>
      </c>
      <c r="V3441">
        <v>16.705200000000001</v>
      </c>
      <c r="W3441">
        <v>53.654200000000003</v>
      </c>
      <c r="X3441">
        <v>61.5214</v>
      </c>
      <c r="Y3441">
        <v>132.98169999999999</v>
      </c>
      <c r="Z3441">
        <v>16.731100000000001</v>
      </c>
      <c r="AA3441">
        <v>32.21</v>
      </c>
      <c r="AB3441">
        <v>64.610900000000001</v>
      </c>
      <c r="AC3441">
        <v>38.402200000000001</v>
      </c>
      <c r="AD3441">
        <v>37.293199999999999</v>
      </c>
      <c r="AE3441">
        <v>66.973699999999994</v>
      </c>
      <c r="AF3441">
        <v>33.293900000000001</v>
      </c>
      <c r="AG3441">
        <v>24.596599999999999</v>
      </c>
      <c r="AH3441">
        <v>54.051499999999997</v>
      </c>
      <c r="AI3441">
        <v>20.967400000000001</v>
      </c>
      <c r="AJ3441">
        <v>55.674700000000001</v>
      </c>
      <c r="AK3441" t="e">
        <v>#N/A</v>
      </c>
      <c r="AL3441">
        <v>61.490900000000003</v>
      </c>
      <c r="AM3441">
        <v>54.236400000000003</v>
      </c>
      <c r="AN3441">
        <v>76.182900000000004</v>
      </c>
      <c r="AO3441">
        <v>32.795699999999997</v>
      </c>
      <c r="AP3441">
        <v>35.695700000000002</v>
      </c>
      <c r="AQ3441">
        <v>53.8827</v>
      </c>
      <c r="AR3441">
        <v>48.008600000000001</v>
      </c>
    </row>
    <row r="3442" spans="1:44" x14ac:dyDescent="0.25">
      <c r="A3442" s="1">
        <v>41564</v>
      </c>
      <c r="B3442">
        <v>86.857600000000005</v>
      </c>
      <c r="C3442">
        <v>6.2109399999999999</v>
      </c>
      <c r="D3442">
        <v>24.461500000000001</v>
      </c>
      <c r="E3442">
        <v>57.931399999999996</v>
      </c>
      <c r="F3442">
        <v>37.480699999999999</v>
      </c>
      <c r="G3442">
        <v>51.350200000000001</v>
      </c>
      <c r="H3442">
        <v>25</v>
      </c>
      <c r="I3442">
        <v>10.607200000000001</v>
      </c>
      <c r="J3442">
        <v>86.748999999999995</v>
      </c>
      <c r="K3442">
        <v>60.715000000000003</v>
      </c>
      <c r="L3442">
        <v>83.272800000000004</v>
      </c>
      <c r="M3442">
        <v>16.088699999999999</v>
      </c>
      <c r="N3442">
        <v>37.351599999999998</v>
      </c>
      <c r="O3442">
        <v>27.046099999999999</v>
      </c>
      <c r="P3442">
        <v>42.0244</v>
      </c>
      <c r="Q3442" t="e">
        <v>#N/A</v>
      </c>
      <c r="R3442">
        <v>61.510100000000001</v>
      </c>
      <c r="S3442">
        <v>17.098400000000002</v>
      </c>
      <c r="T3442">
        <v>24.997</v>
      </c>
      <c r="U3442">
        <v>113.8336</v>
      </c>
      <c r="V3442">
        <v>16.663699999999999</v>
      </c>
      <c r="W3442">
        <v>53.826000000000001</v>
      </c>
      <c r="X3442">
        <v>61.771599999999999</v>
      </c>
      <c r="Y3442">
        <v>123.5866</v>
      </c>
      <c r="Z3442">
        <v>16.7651</v>
      </c>
      <c r="AA3442">
        <v>32.74</v>
      </c>
      <c r="AB3442">
        <v>64.724900000000005</v>
      </c>
      <c r="AC3442">
        <v>38.266500000000001</v>
      </c>
      <c r="AD3442">
        <v>37.5199</v>
      </c>
      <c r="AE3442">
        <v>66.653099999999995</v>
      </c>
      <c r="AF3442">
        <v>33.005699999999997</v>
      </c>
      <c r="AG3442">
        <v>24.612100000000002</v>
      </c>
      <c r="AH3442">
        <v>53.6663</v>
      </c>
      <c r="AI3442">
        <v>21.133600000000001</v>
      </c>
      <c r="AJ3442">
        <v>55.989600000000003</v>
      </c>
      <c r="AK3442" t="e">
        <v>#N/A</v>
      </c>
      <c r="AL3442">
        <v>60.9938</v>
      </c>
      <c r="AM3442">
        <v>51.1004</v>
      </c>
      <c r="AN3442">
        <v>76.749399999999994</v>
      </c>
      <c r="AO3442">
        <v>33.69</v>
      </c>
      <c r="AP3442">
        <v>35.911799999999999</v>
      </c>
      <c r="AQ3442">
        <v>53.611699999999999</v>
      </c>
      <c r="AR3442">
        <v>47.703899999999997</v>
      </c>
    </row>
    <row r="3443" spans="1:44" x14ac:dyDescent="0.25">
      <c r="A3443" s="1">
        <v>41565</v>
      </c>
      <c r="B3443">
        <v>86.873500000000007</v>
      </c>
      <c r="C3443">
        <v>6.2298099999999996</v>
      </c>
      <c r="D3443">
        <v>24.5867</v>
      </c>
      <c r="E3443">
        <v>58.0473</v>
      </c>
      <c r="F3443">
        <v>37.745199999999997</v>
      </c>
      <c r="G3443">
        <v>51.713799999999999</v>
      </c>
      <c r="H3443">
        <v>25.25</v>
      </c>
      <c r="I3443">
        <v>10.5649</v>
      </c>
      <c r="J3443">
        <v>86.772400000000005</v>
      </c>
      <c r="K3443">
        <v>61.669499999999999</v>
      </c>
      <c r="L3443">
        <v>83.152900000000002</v>
      </c>
      <c r="M3443">
        <v>16.189800000000002</v>
      </c>
      <c r="N3443">
        <v>37.313400000000001</v>
      </c>
      <c r="O3443">
        <v>27.153099999999998</v>
      </c>
      <c r="P3443">
        <v>41.928699999999999</v>
      </c>
      <c r="Q3443" t="e">
        <v>#N/A</v>
      </c>
      <c r="R3443">
        <v>61.460299999999997</v>
      </c>
      <c r="S3443">
        <v>17.672699999999999</v>
      </c>
      <c r="T3443">
        <v>25.117799999999999</v>
      </c>
      <c r="U3443">
        <v>113.91630000000001</v>
      </c>
      <c r="V3443">
        <v>16.6938</v>
      </c>
      <c r="W3443">
        <v>52.959099999999999</v>
      </c>
      <c r="X3443">
        <v>60.136499999999998</v>
      </c>
      <c r="Y3443">
        <v>122.6468</v>
      </c>
      <c r="Z3443">
        <v>16.706700000000001</v>
      </c>
      <c r="AA3443">
        <v>32.35</v>
      </c>
      <c r="AB3443">
        <v>64.438000000000002</v>
      </c>
      <c r="AC3443">
        <v>38.296599999999998</v>
      </c>
      <c r="AD3443">
        <v>37.396799999999999</v>
      </c>
      <c r="AE3443">
        <v>66.2393</v>
      </c>
      <c r="AF3443">
        <v>32.5854</v>
      </c>
      <c r="AG3443">
        <v>24.6007</v>
      </c>
      <c r="AH3443">
        <v>54.550400000000003</v>
      </c>
      <c r="AI3443">
        <v>21.274000000000001</v>
      </c>
      <c r="AJ3443">
        <v>55.927900000000001</v>
      </c>
      <c r="AK3443" t="e">
        <v>#N/A</v>
      </c>
      <c r="AL3443">
        <v>61.292200000000001</v>
      </c>
      <c r="AM3443">
        <v>49.152500000000003</v>
      </c>
      <c r="AN3443">
        <v>76.427400000000006</v>
      </c>
      <c r="AO3443">
        <v>34.399299999999997</v>
      </c>
      <c r="AP3443">
        <v>36.246400000000001</v>
      </c>
      <c r="AQ3443">
        <v>53.476100000000002</v>
      </c>
      <c r="AR3443">
        <v>48.150599999999997</v>
      </c>
    </row>
    <row r="3444" spans="1:44" x14ac:dyDescent="0.25">
      <c r="A3444" s="1">
        <v>41568</v>
      </c>
      <c r="B3444">
        <v>87.271799999999999</v>
      </c>
      <c r="C3444">
        <v>6.2123200000000001</v>
      </c>
      <c r="D3444">
        <v>24.71</v>
      </c>
      <c r="E3444">
        <v>58.084200000000003</v>
      </c>
      <c r="F3444">
        <v>37.568100000000001</v>
      </c>
      <c r="G3444">
        <v>53.013800000000003</v>
      </c>
      <c r="H3444">
        <v>25.77</v>
      </c>
      <c r="I3444">
        <v>10.502000000000001</v>
      </c>
      <c r="J3444">
        <v>86.1571</v>
      </c>
      <c r="K3444">
        <v>62.036099999999998</v>
      </c>
      <c r="L3444">
        <v>83.416399999999996</v>
      </c>
      <c r="M3444">
        <v>16.181000000000001</v>
      </c>
      <c r="N3444">
        <v>37.286799999999999</v>
      </c>
      <c r="O3444">
        <v>27.218499999999999</v>
      </c>
      <c r="P3444">
        <v>41.889299999999999</v>
      </c>
      <c r="Q3444" t="e">
        <v>#N/A</v>
      </c>
      <c r="R3444">
        <v>61.255600000000001</v>
      </c>
      <c r="S3444">
        <v>18.110299999999999</v>
      </c>
      <c r="T3444">
        <v>24.875800000000002</v>
      </c>
      <c r="U3444">
        <v>114.8989</v>
      </c>
      <c r="V3444">
        <v>16.7822</v>
      </c>
      <c r="W3444">
        <v>52.960999999999999</v>
      </c>
      <c r="X3444">
        <v>60.261200000000002</v>
      </c>
      <c r="Y3444">
        <v>122.1422</v>
      </c>
      <c r="Z3444">
        <v>16.9026</v>
      </c>
      <c r="AA3444">
        <v>31.99</v>
      </c>
      <c r="AB3444">
        <v>64.215400000000002</v>
      </c>
      <c r="AC3444">
        <v>38.284199999999998</v>
      </c>
      <c r="AD3444">
        <v>37.659500000000001</v>
      </c>
      <c r="AE3444">
        <v>65.909899999999993</v>
      </c>
      <c r="AF3444">
        <v>32.566499999999998</v>
      </c>
      <c r="AG3444">
        <v>24.6172</v>
      </c>
      <c r="AH3444">
        <v>54.6614</v>
      </c>
      <c r="AI3444">
        <v>21.223700000000001</v>
      </c>
      <c r="AJ3444">
        <v>55.665999999999997</v>
      </c>
      <c r="AK3444" t="e">
        <v>#N/A</v>
      </c>
      <c r="AL3444">
        <v>61.496000000000002</v>
      </c>
      <c r="AM3444">
        <v>48.819899999999997</v>
      </c>
      <c r="AN3444">
        <v>76.472700000000003</v>
      </c>
      <c r="AO3444">
        <v>34.769199999999998</v>
      </c>
      <c r="AP3444">
        <v>36.184699999999999</v>
      </c>
      <c r="AQ3444">
        <v>53.153700000000001</v>
      </c>
      <c r="AR3444">
        <v>48.547899999999998</v>
      </c>
    </row>
    <row r="3445" spans="1:44" x14ac:dyDescent="0.25">
      <c r="A3445" s="1">
        <v>41569</v>
      </c>
      <c r="B3445">
        <v>87.616500000000002</v>
      </c>
      <c r="C3445">
        <v>6.7617500000000001</v>
      </c>
      <c r="D3445">
        <v>24.982099999999999</v>
      </c>
      <c r="E3445">
        <v>58.342199999999998</v>
      </c>
      <c r="F3445">
        <v>37.765599999999999</v>
      </c>
      <c r="G3445">
        <v>52.868000000000002</v>
      </c>
      <c r="H3445">
        <v>25.61</v>
      </c>
      <c r="I3445">
        <v>10.496700000000001</v>
      </c>
      <c r="J3445">
        <v>86.722499999999997</v>
      </c>
      <c r="K3445">
        <v>62.922899999999998</v>
      </c>
      <c r="L3445">
        <v>83.930199999999999</v>
      </c>
      <c r="M3445">
        <v>15.982200000000001</v>
      </c>
      <c r="N3445">
        <v>37.055999999999997</v>
      </c>
      <c r="O3445">
        <v>27.4008</v>
      </c>
      <c r="P3445">
        <v>42.3536</v>
      </c>
      <c r="Q3445" t="e">
        <v>#N/A</v>
      </c>
      <c r="R3445">
        <v>61.807400000000001</v>
      </c>
      <c r="S3445">
        <v>18.010999999999999</v>
      </c>
      <c r="T3445">
        <v>24.8</v>
      </c>
      <c r="U3445">
        <v>114.40179999999999</v>
      </c>
      <c r="V3445">
        <v>17.1297</v>
      </c>
      <c r="W3445">
        <v>53.154000000000003</v>
      </c>
      <c r="X3445">
        <v>61.304699999999997</v>
      </c>
      <c r="Y3445">
        <v>123.577</v>
      </c>
      <c r="Z3445">
        <v>16.856200000000001</v>
      </c>
      <c r="AA3445">
        <v>31.77</v>
      </c>
      <c r="AB3445">
        <v>64.998800000000003</v>
      </c>
      <c r="AC3445">
        <v>37.816800000000001</v>
      </c>
      <c r="AD3445">
        <v>38.149099999999997</v>
      </c>
      <c r="AE3445">
        <v>66.350499999999997</v>
      </c>
      <c r="AF3445">
        <v>32.528799999999997</v>
      </c>
      <c r="AG3445">
        <v>24.351199999999999</v>
      </c>
      <c r="AH3445">
        <v>54.640599999999999</v>
      </c>
      <c r="AI3445">
        <v>21.408100000000001</v>
      </c>
      <c r="AJ3445">
        <v>56.6524</v>
      </c>
      <c r="AK3445" t="e">
        <v>#N/A</v>
      </c>
      <c r="AL3445">
        <v>61.429099999999998</v>
      </c>
      <c r="AM3445">
        <v>49.259900000000002</v>
      </c>
      <c r="AN3445">
        <v>75.340400000000002</v>
      </c>
      <c r="AO3445">
        <v>35.202300000000001</v>
      </c>
      <c r="AP3445">
        <v>36.187899999999999</v>
      </c>
      <c r="AQ3445">
        <v>53.946399999999997</v>
      </c>
      <c r="AR3445">
        <v>49.513399999999997</v>
      </c>
    </row>
    <row r="3446" spans="1:44" x14ac:dyDescent="0.25">
      <c r="A3446" s="1">
        <v>41570</v>
      </c>
      <c r="B3446">
        <v>86.697299999999998</v>
      </c>
      <c r="C3446">
        <v>6.6587199999999998</v>
      </c>
      <c r="D3446">
        <v>24.819900000000001</v>
      </c>
      <c r="E3446">
        <v>57.839199999999998</v>
      </c>
      <c r="F3446">
        <v>37.242600000000003</v>
      </c>
      <c r="G3446">
        <v>53.083100000000002</v>
      </c>
      <c r="H3446">
        <v>25.34</v>
      </c>
      <c r="I3446">
        <v>10.2143</v>
      </c>
      <c r="J3446">
        <v>90.924099999999996</v>
      </c>
      <c r="K3446">
        <v>58.849299999999999</v>
      </c>
      <c r="L3446">
        <v>83.080699999999993</v>
      </c>
      <c r="M3446">
        <v>15.6144</v>
      </c>
      <c r="N3446">
        <v>36.432099999999998</v>
      </c>
      <c r="O3446">
        <v>27.2454</v>
      </c>
      <c r="P3446">
        <v>42.1554</v>
      </c>
      <c r="Q3446" t="e">
        <v>#N/A</v>
      </c>
      <c r="R3446">
        <v>61.198300000000003</v>
      </c>
      <c r="S3446">
        <v>17.688600000000001</v>
      </c>
      <c r="T3446">
        <v>24.4086</v>
      </c>
      <c r="U3446">
        <v>112.6743</v>
      </c>
      <c r="V3446">
        <v>16.8201</v>
      </c>
      <c r="W3446">
        <v>53.007800000000003</v>
      </c>
      <c r="X3446">
        <v>61.332000000000001</v>
      </c>
      <c r="Y3446">
        <v>123.4379</v>
      </c>
      <c r="Z3446">
        <v>16.526599999999998</v>
      </c>
      <c r="AA3446">
        <v>31.72</v>
      </c>
      <c r="AB3446">
        <v>64.448300000000003</v>
      </c>
      <c r="AC3446">
        <v>36.992199999999997</v>
      </c>
      <c r="AD3446">
        <v>37.7179</v>
      </c>
      <c r="AE3446">
        <v>65.343000000000004</v>
      </c>
      <c r="AF3446">
        <v>32.4069</v>
      </c>
      <c r="AG3446">
        <v>23.6389</v>
      </c>
      <c r="AH3446">
        <v>54.044600000000003</v>
      </c>
      <c r="AI3446">
        <v>21.231200000000001</v>
      </c>
      <c r="AJ3446">
        <v>56.702500000000001</v>
      </c>
      <c r="AK3446" t="e">
        <v>#N/A</v>
      </c>
      <c r="AL3446">
        <v>60.777799999999999</v>
      </c>
      <c r="AM3446">
        <v>48.375900000000001</v>
      </c>
      <c r="AN3446">
        <v>75.096599999999995</v>
      </c>
      <c r="AO3446">
        <v>34.7836</v>
      </c>
      <c r="AP3446">
        <v>35.789200000000001</v>
      </c>
      <c r="AQ3446">
        <v>53.345300000000002</v>
      </c>
      <c r="AR3446">
        <v>48.604700000000001</v>
      </c>
    </row>
    <row r="3447" spans="1:44" x14ac:dyDescent="0.25">
      <c r="A3447" s="1">
        <v>41571</v>
      </c>
      <c r="B3447">
        <v>86.567700000000002</v>
      </c>
      <c r="C3447">
        <v>6.6189099999999996</v>
      </c>
      <c r="D3447">
        <v>24.4391</v>
      </c>
      <c r="E3447">
        <v>57.810099999999998</v>
      </c>
      <c r="F3447">
        <v>37.056600000000003</v>
      </c>
      <c r="G3447">
        <v>53.579300000000003</v>
      </c>
      <c r="H3447">
        <v>25.17</v>
      </c>
      <c r="I3447">
        <v>10.1465</v>
      </c>
      <c r="J3447">
        <v>90.546899999999994</v>
      </c>
      <c r="K3447">
        <v>59.162199999999999</v>
      </c>
      <c r="L3447">
        <v>83.078699999999998</v>
      </c>
      <c r="M3447">
        <v>15.6379</v>
      </c>
      <c r="N3447">
        <v>36.263300000000001</v>
      </c>
      <c r="O3447">
        <v>26.939499999999999</v>
      </c>
      <c r="P3447">
        <v>42.802500000000002</v>
      </c>
      <c r="Q3447" t="e">
        <v>#N/A</v>
      </c>
      <c r="R3447">
        <v>61.527099999999997</v>
      </c>
      <c r="S3447">
        <v>17.7852</v>
      </c>
      <c r="T3447">
        <v>24.717300000000002</v>
      </c>
      <c r="U3447">
        <v>113.8215</v>
      </c>
      <c r="V3447">
        <v>16.840199999999999</v>
      </c>
      <c r="W3447">
        <v>53.999899999999997</v>
      </c>
      <c r="X3447">
        <v>61.5124</v>
      </c>
      <c r="Y3447">
        <v>124.3841</v>
      </c>
      <c r="Z3447">
        <v>16.497900000000001</v>
      </c>
      <c r="AA3447">
        <v>31.45</v>
      </c>
      <c r="AB3447">
        <v>64.375100000000003</v>
      </c>
      <c r="AC3447">
        <v>36.661499999999997</v>
      </c>
      <c r="AD3447">
        <v>37.7042</v>
      </c>
      <c r="AE3447">
        <v>65.416799999999995</v>
      </c>
      <c r="AF3447">
        <v>32.046700000000001</v>
      </c>
      <c r="AG3447">
        <v>23.520199999999999</v>
      </c>
      <c r="AH3447">
        <v>53.801499999999997</v>
      </c>
      <c r="AI3447">
        <v>21.1739</v>
      </c>
      <c r="AJ3447">
        <v>56.275399999999998</v>
      </c>
      <c r="AK3447" t="e">
        <v>#N/A</v>
      </c>
      <c r="AL3447">
        <v>61.070700000000002</v>
      </c>
      <c r="AM3447">
        <v>47.906799999999997</v>
      </c>
      <c r="AN3447">
        <v>75.279300000000006</v>
      </c>
      <c r="AO3447">
        <v>34.377400000000002</v>
      </c>
      <c r="AP3447">
        <v>36.409100000000002</v>
      </c>
      <c r="AQ3447">
        <v>53.5045</v>
      </c>
      <c r="AR3447">
        <v>49.079099999999997</v>
      </c>
    </row>
    <row r="3448" spans="1:44" x14ac:dyDescent="0.25">
      <c r="A3448" s="1">
        <v>41572</v>
      </c>
      <c r="B3448">
        <v>87.396900000000002</v>
      </c>
      <c r="C3448">
        <v>6.6251300000000004</v>
      </c>
      <c r="D3448">
        <v>24.686399999999999</v>
      </c>
      <c r="E3448">
        <v>59.130499999999998</v>
      </c>
      <c r="F3448">
        <v>37.1678</v>
      </c>
      <c r="G3448">
        <v>53.087499999999999</v>
      </c>
      <c r="H3448">
        <v>25.42</v>
      </c>
      <c r="I3448">
        <v>10.2317</v>
      </c>
      <c r="J3448">
        <v>92.208200000000005</v>
      </c>
      <c r="K3448">
        <v>59.450800000000001</v>
      </c>
      <c r="L3448">
        <v>83.268199999999993</v>
      </c>
      <c r="M3448">
        <v>15.726100000000001</v>
      </c>
      <c r="N3448">
        <v>36.271700000000003</v>
      </c>
      <c r="O3448">
        <v>27.154199999999999</v>
      </c>
      <c r="P3448">
        <v>43.252800000000001</v>
      </c>
      <c r="Q3448" t="e">
        <v>#N/A</v>
      </c>
      <c r="R3448">
        <v>61.338299999999997</v>
      </c>
      <c r="S3448">
        <v>17.786999999999999</v>
      </c>
      <c r="T3448">
        <v>24.739699999999999</v>
      </c>
      <c r="U3448">
        <v>115.5714</v>
      </c>
      <c r="V3448">
        <v>16.959099999999999</v>
      </c>
      <c r="W3448">
        <v>53.736199999999997</v>
      </c>
      <c r="X3448">
        <v>61.792700000000004</v>
      </c>
      <c r="Y3448">
        <v>123.971</v>
      </c>
      <c r="Z3448">
        <v>16.844100000000001</v>
      </c>
      <c r="AA3448">
        <v>32.799999999999997</v>
      </c>
      <c r="AB3448">
        <v>64.324299999999994</v>
      </c>
      <c r="AC3448">
        <v>36.939100000000003</v>
      </c>
      <c r="AD3448">
        <v>38.023000000000003</v>
      </c>
      <c r="AE3448">
        <v>65.619</v>
      </c>
      <c r="AF3448">
        <v>32.354999999999997</v>
      </c>
      <c r="AG3448">
        <v>24.972799999999999</v>
      </c>
      <c r="AH3448">
        <v>54.046500000000002</v>
      </c>
      <c r="AI3448">
        <v>21.1996</v>
      </c>
      <c r="AJ3448">
        <v>55.963000000000001</v>
      </c>
      <c r="AK3448" t="e">
        <v>#N/A</v>
      </c>
      <c r="AL3448">
        <v>60.913600000000002</v>
      </c>
      <c r="AM3448">
        <v>48.011200000000002</v>
      </c>
      <c r="AN3448">
        <v>75.756399999999999</v>
      </c>
      <c r="AO3448">
        <v>34.645400000000002</v>
      </c>
      <c r="AP3448">
        <v>36.470599999999997</v>
      </c>
      <c r="AQ3448">
        <v>53.374699999999997</v>
      </c>
      <c r="AR3448">
        <v>49.328400000000002</v>
      </c>
    </row>
    <row r="3449" spans="1:44" x14ac:dyDescent="0.25">
      <c r="A3449" s="1">
        <v>41575</v>
      </c>
      <c r="B3449">
        <v>87.703599999999994</v>
      </c>
      <c r="C3449">
        <v>6.8511499999999996</v>
      </c>
      <c r="D3449">
        <v>25.055</v>
      </c>
      <c r="E3449">
        <v>59.229300000000002</v>
      </c>
      <c r="F3449">
        <v>36.847999999999999</v>
      </c>
      <c r="G3449">
        <v>53.455800000000004</v>
      </c>
      <c r="H3449">
        <v>25.75</v>
      </c>
      <c r="I3449">
        <v>10.205</v>
      </c>
      <c r="J3449">
        <v>91.317700000000002</v>
      </c>
      <c r="K3449">
        <v>59.049100000000003</v>
      </c>
      <c r="L3449">
        <v>83.446700000000007</v>
      </c>
      <c r="M3449">
        <v>15.784599999999999</v>
      </c>
      <c r="N3449">
        <v>36.318600000000004</v>
      </c>
      <c r="O3449">
        <v>27.543700000000001</v>
      </c>
      <c r="P3449">
        <v>42.993400000000001</v>
      </c>
      <c r="Q3449" t="e">
        <v>#N/A</v>
      </c>
      <c r="R3449">
        <v>61.488300000000002</v>
      </c>
      <c r="S3449">
        <v>17.915299999999998</v>
      </c>
      <c r="T3449">
        <v>24.873000000000001</v>
      </c>
      <c r="U3449">
        <v>115.05670000000001</v>
      </c>
      <c r="V3449">
        <v>16.851600000000001</v>
      </c>
      <c r="W3449">
        <v>53.575000000000003</v>
      </c>
      <c r="X3449">
        <v>61.641399999999997</v>
      </c>
      <c r="Y3449">
        <v>124.25839999999999</v>
      </c>
      <c r="Z3449">
        <v>16.9224</v>
      </c>
      <c r="AA3449">
        <v>32.36</v>
      </c>
      <c r="AB3449">
        <v>64.501099999999994</v>
      </c>
      <c r="AC3449">
        <v>36.857300000000002</v>
      </c>
      <c r="AD3449">
        <v>38.384</v>
      </c>
      <c r="AE3449">
        <v>65.993899999999996</v>
      </c>
      <c r="AF3449">
        <v>31.491499999999998</v>
      </c>
      <c r="AG3449">
        <v>24.848400000000002</v>
      </c>
      <c r="AH3449">
        <v>53.883499999999998</v>
      </c>
      <c r="AI3449">
        <v>21.2788</v>
      </c>
      <c r="AJ3449">
        <v>56.843499999999999</v>
      </c>
      <c r="AK3449" t="e">
        <v>#N/A</v>
      </c>
      <c r="AL3449">
        <v>61.22</v>
      </c>
      <c r="AM3449">
        <v>47.504300000000001</v>
      </c>
      <c r="AN3449">
        <v>74.640500000000003</v>
      </c>
      <c r="AO3449">
        <v>34.532200000000003</v>
      </c>
      <c r="AP3449">
        <v>36.455599999999997</v>
      </c>
      <c r="AQ3449">
        <v>54.090800000000002</v>
      </c>
      <c r="AR3449">
        <v>49.121899999999997</v>
      </c>
    </row>
    <row r="3450" spans="1:44" x14ac:dyDescent="0.25">
      <c r="A3450" s="1">
        <v>41576</v>
      </c>
      <c r="B3450">
        <v>88.058499999999995</v>
      </c>
      <c r="C3450">
        <v>6.8447300000000002</v>
      </c>
      <c r="D3450">
        <v>25.506599999999999</v>
      </c>
      <c r="E3450">
        <v>59.942999999999998</v>
      </c>
      <c r="F3450">
        <v>37.478900000000003</v>
      </c>
      <c r="G3450">
        <v>52.2194</v>
      </c>
      <c r="H3450">
        <v>26.5</v>
      </c>
      <c r="I3450">
        <v>10.1594</v>
      </c>
      <c r="J3450">
        <v>91.268900000000002</v>
      </c>
      <c r="K3450">
        <v>58.998399999999997</v>
      </c>
      <c r="L3450">
        <v>83.951400000000007</v>
      </c>
      <c r="M3450">
        <v>15.9992</v>
      </c>
      <c r="N3450">
        <v>36.411499999999997</v>
      </c>
      <c r="O3450">
        <v>27.707999999999998</v>
      </c>
      <c r="P3450">
        <v>42.973399999999998</v>
      </c>
      <c r="Q3450" t="e">
        <v>#N/A</v>
      </c>
      <c r="R3450">
        <v>62.048200000000001</v>
      </c>
      <c r="S3450">
        <v>18.018599999999999</v>
      </c>
      <c r="T3450">
        <v>25.082799999999999</v>
      </c>
      <c r="U3450">
        <v>115.66119999999999</v>
      </c>
      <c r="V3450">
        <v>16.857099999999999</v>
      </c>
      <c r="W3450">
        <v>54.666899999999998</v>
      </c>
      <c r="X3450">
        <v>61.8048</v>
      </c>
      <c r="Y3450">
        <v>127.7486</v>
      </c>
      <c r="Z3450">
        <v>17.060300000000002</v>
      </c>
      <c r="AA3450">
        <v>31.92</v>
      </c>
      <c r="AB3450">
        <v>65.100200000000001</v>
      </c>
      <c r="AC3450">
        <v>36.935200000000002</v>
      </c>
      <c r="AD3450">
        <v>38.622500000000002</v>
      </c>
      <c r="AE3450">
        <v>66.541700000000006</v>
      </c>
      <c r="AF3450">
        <v>31.687999999999999</v>
      </c>
      <c r="AG3450">
        <v>24.842300000000002</v>
      </c>
      <c r="AH3450">
        <v>54.231900000000003</v>
      </c>
      <c r="AI3450">
        <v>21.6571</v>
      </c>
      <c r="AJ3450">
        <v>57.721600000000002</v>
      </c>
      <c r="AK3450" t="e">
        <v>#N/A</v>
      </c>
      <c r="AL3450">
        <v>61.410800000000002</v>
      </c>
      <c r="AM3450">
        <v>48.369500000000002</v>
      </c>
      <c r="AN3450">
        <v>75.030500000000004</v>
      </c>
      <c r="AO3450">
        <v>34.927799999999998</v>
      </c>
      <c r="AP3450">
        <v>36.706499999999998</v>
      </c>
      <c r="AQ3450">
        <v>54.0976</v>
      </c>
      <c r="AR3450">
        <v>49.118299999999998</v>
      </c>
    </row>
    <row r="3451" spans="1:44" x14ac:dyDescent="0.25">
      <c r="A3451" s="1">
        <v>41577</v>
      </c>
      <c r="B3451">
        <v>87.796999999999997</v>
      </c>
      <c r="C3451">
        <v>6.7937500000000002</v>
      </c>
      <c r="D3451">
        <v>25.278300000000002</v>
      </c>
      <c r="E3451">
        <v>59.597999999999999</v>
      </c>
      <c r="F3451">
        <v>37.313400000000001</v>
      </c>
      <c r="G3451">
        <v>53.064999999999998</v>
      </c>
      <c r="H3451">
        <v>26.38</v>
      </c>
      <c r="I3451">
        <v>10.183299999999999</v>
      </c>
      <c r="J3451">
        <v>91.369200000000006</v>
      </c>
      <c r="K3451">
        <v>58.646700000000003</v>
      </c>
      <c r="L3451">
        <v>83.200800000000001</v>
      </c>
      <c r="M3451">
        <v>15.926600000000001</v>
      </c>
      <c r="N3451">
        <v>36.206400000000002</v>
      </c>
      <c r="O3451">
        <v>27.608799999999999</v>
      </c>
      <c r="P3451">
        <v>42.706099999999999</v>
      </c>
      <c r="Q3451" t="e">
        <v>#N/A</v>
      </c>
      <c r="R3451">
        <v>62.023000000000003</v>
      </c>
      <c r="S3451">
        <v>18.145800000000001</v>
      </c>
      <c r="T3451">
        <v>25.921099999999999</v>
      </c>
      <c r="U3451">
        <v>115.7277</v>
      </c>
      <c r="V3451">
        <v>17.127800000000001</v>
      </c>
      <c r="W3451">
        <v>54.958599999999997</v>
      </c>
      <c r="X3451">
        <v>61.3399</v>
      </c>
      <c r="Y3451">
        <v>126.4863</v>
      </c>
      <c r="Z3451">
        <v>17.052099999999999</v>
      </c>
      <c r="AA3451">
        <v>31.66</v>
      </c>
      <c r="AB3451">
        <v>64.916899999999998</v>
      </c>
      <c r="AC3451">
        <v>36.878900000000002</v>
      </c>
      <c r="AD3451">
        <v>38.416400000000003</v>
      </c>
      <c r="AE3451">
        <v>66.594200000000001</v>
      </c>
      <c r="AF3451">
        <v>31.481300000000001</v>
      </c>
      <c r="AG3451">
        <v>24.879799999999999</v>
      </c>
      <c r="AH3451">
        <v>54.440399999999997</v>
      </c>
      <c r="AI3451">
        <v>21.455500000000001</v>
      </c>
      <c r="AJ3451">
        <v>57.1175</v>
      </c>
      <c r="AK3451" t="e">
        <v>#N/A</v>
      </c>
      <c r="AL3451">
        <v>61.201099999999997</v>
      </c>
      <c r="AM3451">
        <v>48.365299999999998</v>
      </c>
      <c r="AN3451">
        <v>74.769599999999997</v>
      </c>
      <c r="AO3451">
        <v>34.591299999999997</v>
      </c>
      <c r="AP3451">
        <v>36.665599999999998</v>
      </c>
      <c r="AQ3451">
        <v>54.043300000000002</v>
      </c>
      <c r="AR3451">
        <v>48.843800000000002</v>
      </c>
    </row>
    <row r="3452" spans="1:44" x14ac:dyDescent="0.25">
      <c r="A3452" s="1">
        <v>41578</v>
      </c>
      <c r="B3452">
        <v>89.353700000000003</v>
      </c>
      <c r="C3452">
        <v>6.7129500000000002</v>
      </c>
      <c r="D3452">
        <v>25.627099999999999</v>
      </c>
      <c r="E3452">
        <v>59.155999999999999</v>
      </c>
      <c r="F3452">
        <v>37.393599999999999</v>
      </c>
      <c r="G3452">
        <v>53.284799999999997</v>
      </c>
      <c r="H3452">
        <v>26.76</v>
      </c>
      <c r="I3452">
        <v>10.130699999999999</v>
      </c>
      <c r="J3452">
        <v>92.871799999999993</v>
      </c>
      <c r="K3452">
        <v>59.073099999999997</v>
      </c>
      <c r="L3452">
        <v>83.659099999999995</v>
      </c>
      <c r="M3452">
        <v>15.9572</v>
      </c>
      <c r="N3452">
        <v>35.723999999999997</v>
      </c>
      <c r="O3452">
        <v>27.8325</v>
      </c>
      <c r="P3452">
        <v>43.204099999999997</v>
      </c>
      <c r="Q3452" t="e">
        <v>#N/A</v>
      </c>
      <c r="R3452">
        <v>63.435699999999997</v>
      </c>
      <c r="S3452">
        <v>18.137799999999999</v>
      </c>
      <c r="T3452">
        <v>25.941199999999998</v>
      </c>
      <c r="U3452">
        <v>115.982</v>
      </c>
      <c r="V3452">
        <v>17.392299999999999</v>
      </c>
      <c r="W3452">
        <v>55.488999999999997</v>
      </c>
      <c r="X3452">
        <v>61.8596</v>
      </c>
      <c r="Y3452">
        <v>127.0831</v>
      </c>
      <c r="Z3452">
        <v>17.180499999999999</v>
      </c>
      <c r="AA3452">
        <v>32.090000000000003</v>
      </c>
      <c r="AB3452">
        <v>65.332400000000007</v>
      </c>
      <c r="AC3452">
        <v>36.437800000000003</v>
      </c>
      <c r="AD3452">
        <v>37.993299999999998</v>
      </c>
      <c r="AE3452">
        <v>67.524799999999999</v>
      </c>
      <c r="AF3452">
        <v>31.653099999999998</v>
      </c>
      <c r="AG3452">
        <v>24.9924</v>
      </c>
      <c r="AH3452">
        <v>54.628599999999999</v>
      </c>
      <c r="AI3452">
        <v>21.474</v>
      </c>
      <c r="AJ3452">
        <v>57.107399999999998</v>
      </c>
      <c r="AK3452" t="e">
        <v>#N/A</v>
      </c>
      <c r="AL3452">
        <v>61.2866</v>
      </c>
      <c r="AM3452">
        <v>48.973999999999997</v>
      </c>
      <c r="AN3452">
        <v>75.679199999999994</v>
      </c>
      <c r="AO3452">
        <v>34.852800000000002</v>
      </c>
      <c r="AP3452">
        <v>35.674999999999997</v>
      </c>
      <c r="AQ3452">
        <v>54.381599999999999</v>
      </c>
      <c r="AR3452">
        <v>49.338200000000001</v>
      </c>
    </row>
    <row r="3453" spans="1:44" x14ac:dyDescent="0.25">
      <c r="A3453" s="1">
        <v>41579</v>
      </c>
      <c r="B3453">
        <v>90.217699999999994</v>
      </c>
      <c r="C3453">
        <v>6.7805200000000001</v>
      </c>
      <c r="D3453">
        <v>25.933800000000002</v>
      </c>
      <c r="E3453">
        <v>60.014600000000002</v>
      </c>
      <c r="F3453">
        <v>35.2911</v>
      </c>
      <c r="G3453">
        <v>53.546300000000002</v>
      </c>
      <c r="H3453">
        <v>26.9</v>
      </c>
      <c r="I3453">
        <v>10.262</v>
      </c>
      <c r="J3453">
        <v>95.464699999999993</v>
      </c>
      <c r="K3453">
        <v>59.804000000000002</v>
      </c>
      <c r="L3453">
        <v>83.141999999999996</v>
      </c>
      <c r="M3453">
        <v>16.121400000000001</v>
      </c>
      <c r="N3453">
        <v>36.031999999999996</v>
      </c>
      <c r="O3453">
        <v>28.1128</v>
      </c>
      <c r="P3453">
        <v>43.546599999999998</v>
      </c>
      <c r="Q3453" t="e">
        <v>#N/A</v>
      </c>
      <c r="R3453">
        <v>63.889600000000002</v>
      </c>
      <c r="S3453">
        <v>18.6008</v>
      </c>
      <c r="T3453">
        <v>26.514399999999998</v>
      </c>
      <c r="U3453">
        <v>117.87009999999999</v>
      </c>
      <c r="V3453">
        <v>18.677600000000002</v>
      </c>
      <c r="W3453">
        <v>55.346899999999998</v>
      </c>
      <c r="X3453">
        <v>62.612200000000001</v>
      </c>
      <c r="Y3453">
        <v>128.16980000000001</v>
      </c>
      <c r="Z3453">
        <v>17.2471</v>
      </c>
      <c r="AA3453">
        <v>32.14</v>
      </c>
      <c r="AB3453">
        <v>66.531999999999996</v>
      </c>
      <c r="AC3453">
        <v>37.497399999999999</v>
      </c>
      <c r="AD3453">
        <v>38.554499999999997</v>
      </c>
      <c r="AE3453">
        <v>68.678100000000001</v>
      </c>
      <c r="AF3453">
        <v>32.057000000000002</v>
      </c>
      <c r="AG3453">
        <v>25.329699999999999</v>
      </c>
      <c r="AH3453">
        <v>55.397199999999998</v>
      </c>
      <c r="AI3453">
        <v>22.022200000000002</v>
      </c>
      <c r="AJ3453">
        <v>57.932299999999998</v>
      </c>
      <c r="AK3453" t="e">
        <v>#N/A</v>
      </c>
      <c r="AL3453">
        <v>61.9754</v>
      </c>
      <c r="AM3453">
        <v>49.709800000000001</v>
      </c>
      <c r="AN3453">
        <v>77.275099999999995</v>
      </c>
      <c r="AO3453">
        <v>35.189900000000002</v>
      </c>
      <c r="AP3453">
        <v>36.417200000000001</v>
      </c>
      <c r="AQ3453">
        <v>55.158299999999997</v>
      </c>
      <c r="AR3453">
        <v>50.140300000000003</v>
      </c>
    </row>
    <row r="3454" spans="1:44" x14ac:dyDescent="0.25">
      <c r="A3454" s="1">
        <v>41582</v>
      </c>
      <c r="B3454">
        <v>90.511899999999997</v>
      </c>
      <c r="C3454">
        <v>7.2591200000000002</v>
      </c>
      <c r="D3454">
        <v>26.0014</v>
      </c>
      <c r="E3454">
        <v>59.842199999999998</v>
      </c>
      <c r="F3454">
        <v>35.888100000000001</v>
      </c>
      <c r="G3454">
        <v>54.234200000000001</v>
      </c>
      <c r="H3454">
        <v>26.85</v>
      </c>
      <c r="I3454">
        <v>10.283300000000001</v>
      </c>
      <c r="J3454">
        <v>95.285499999999999</v>
      </c>
      <c r="K3454">
        <v>60.014099999999999</v>
      </c>
      <c r="L3454">
        <v>83.185100000000006</v>
      </c>
      <c r="M3454">
        <v>16.131</v>
      </c>
      <c r="N3454">
        <v>35.948</v>
      </c>
      <c r="O3454">
        <v>28.0397</v>
      </c>
      <c r="P3454">
        <v>42.987299999999998</v>
      </c>
      <c r="Q3454">
        <v>19.071000000000002</v>
      </c>
      <c r="R3454">
        <v>65.506500000000003</v>
      </c>
      <c r="S3454">
        <v>18.522400000000001</v>
      </c>
      <c r="T3454">
        <v>26.569199999999999</v>
      </c>
      <c r="U3454">
        <v>118.6687</v>
      </c>
      <c r="V3454">
        <v>18.575299999999999</v>
      </c>
      <c r="W3454">
        <v>55.3536</v>
      </c>
      <c r="X3454">
        <v>62.1753</v>
      </c>
      <c r="Y3454">
        <v>128.904</v>
      </c>
      <c r="Z3454">
        <v>17.196300000000001</v>
      </c>
      <c r="AA3454">
        <v>32.54</v>
      </c>
      <c r="AB3454">
        <v>66.284700000000001</v>
      </c>
      <c r="AC3454">
        <v>37.158999999999999</v>
      </c>
      <c r="AD3454">
        <v>38.517800000000001</v>
      </c>
      <c r="AE3454">
        <v>68.722399999999993</v>
      </c>
      <c r="AF3454">
        <v>32.401800000000001</v>
      </c>
      <c r="AG3454">
        <v>25.623699999999999</v>
      </c>
      <c r="AH3454">
        <v>55.618899999999996</v>
      </c>
      <c r="AI3454">
        <v>22.0913</v>
      </c>
      <c r="AJ3454">
        <v>58.034999999999997</v>
      </c>
      <c r="AK3454" t="e">
        <v>#N/A</v>
      </c>
      <c r="AL3454">
        <v>62.1143</v>
      </c>
      <c r="AM3454">
        <v>49.937899999999999</v>
      </c>
      <c r="AN3454">
        <v>77.607200000000006</v>
      </c>
      <c r="AO3454">
        <v>35.598399999999998</v>
      </c>
      <c r="AP3454">
        <v>36.015099999999997</v>
      </c>
      <c r="AQ3454">
        <v>55.340200000000003</v>
      </c>
      <c r="AR3454">
        <v>49.991199999999999</v>
      </c>
    </row>
    <row r="3455" spans="1:44" x14ac:dyDescent="0.25">
      <c r="A3455" s="1">
        <v>41583</v>
      </c>
      <c r="B3455">
        <v>90.448999999999998</v>
      </c>
      <c r="C3455">
        <v>7.1594499999999996</v>
      </c>
      <c r="D3455">
        <v>26.100999999999999</v>
      </c>
      <c r="E3455">
        <v>59.8735</v>
      </c>
      <c r="F3455">
        <v>35.341900000000003</v>
      </c>
      <c r="G3455">
        <v>54.148400000000002</v>
      </c>
      <c r="H3455">
        <v>26.58</v>
      </c>
      <c r="I3455">
        <v>10.204499999999999</v>
      </c>
      <c r="J3455">
        <v>95.930300000000003</v>
      </c>
      <c r="K3455">
        <v>60.182000000000002</v>
      </c>
      <c r="L3455">
        <v>83.505899999999997</v>
      </c>
      <c r="M3455">
        <v>16.492100000000001</v>
      </c>
      <c r="N3455">
        <v>35.795000000000002</v>
      </c>
      <c r="O3455">
        <v>28.057600000000001</v>
      </c>
      <c r="P3455">
        <v>43.0184</v>
      </c>
      <c r="Q3455">
        <v>19.536999999999999</v>
      </c>
      <c r="R3455">
        <v>65.486400000000003</v>
      </c>
      <c r="S3455">
        <v>18.5318</v>
      </c>
      <c r="T3455">
        <v>26.3231</v>
      </c>
      <c r="U3455">
        <v>117.8933</v>
      </c>
      <c r="V3455">
        <v>18.375399999999999</v>
      </c>
      <c r="W3455">
        <v>55.1509</v>
      </c>
      <c r="X3455">
        <v>62.252299999999998</v>
      </c>
      <c r="Y3455">
        <v>127.28660000000001</v>
      </c>
      <c r="Z3455">
        <v>17.170300000000001</v>
      </c>
      <c r="AA3455">
        <v>32.81</v>
      </c>
      <c r="AB3455">
        <v>66.186800000000005</v>
      </c>
      <c r="AC3455">
        <v>37.127699999999997</v>
      </c>
      <c r="AD3455">
        <v>38.220100000000002</v>
      </c>
      <c r="AE3455">
        <v>68.854200000000006</v>
      </c>
      <c r="AF3455">
        <v>32.196599999999997</v>
      </c>
      <c r="AG3455">
        <v>26.145900000000001</v>
      </c>
      <c r="AH3455">
        <v>56.273400000000002</v>
      </c>
      <c r="AI3455">
        <v>22.089700000000001</v>
      </c>
      <c r="AJ3455">
        <v>58.158000000000001</v>
      </c>
      <c r="AK3455" t="e">
        <v>#N/A</v>
      </c>
      <c r="AL3455">
        <v>62.069000000000003</v>
      </c>
      <c r="AM3455">
        <v>49.8155</v>
      </c>
      <c r="AN3455">
        <v>77.460300000000004</v>
      </c>
      <c r="AO3455">
        <v>34.9465</v>
      </c>
      <c r="AP3455">
        <v>36.192</v>
      </c>
      <c r="AQ3455">
        <v>55.453899999999997</v>
      </c>
      <c r="AR3455">
        <v>50.064799999999998</v>
      </c>
    </row>
    <row r="3456" spans="1:44" x14ac:dyDescent="0.25">
      <c r="A3456" s="1">
        <v>41584</v>
      </c>
      <c r="B3456">
        <v>91.018199999999993</v>
      </c>
      <c r="C3456">
        <v>7.0758000000000001</v>
      </c>
      <c r="D3456">
        <v>26.250900000000001</v>
      </c>
      <c r="E3456">
        <v>59.888399999999997</v>
      </c>
      <c r="F3456">
        <v>34.770299999999999</v>
      </c>
      <c r="G3456">
        <v>53.822600000000001</v>
      </c>
      <c r="H3456">
        <v>26.6</v>
      </c>
      <c r="I3456">
        <v>10.209</v>
      </c>
      <c r="J3456">
        <v>95.680400000000006</v>
      </c>
      <c r="K3456">
        <v>60.2012</v>
      </c>
      <c r="L3456">
        <v>85.257000000000005</v>
      </c>
      <c r="M3456">
        <v>16.617599999999999</v>
      </c>
      <c r="N3456">
        <v>35.9114</v>
      </c>
      <c r="O3456">
        <v>28.3857</v>
      </c>
      <c r="P3456">
        <v>43.28</v>
      </c>
      <c r="Q3456">
        <v>19.497</v>
      </c>
      <c r="R3456">
        <v>66.249200000000002</v>
      </c>
      <c r="S3456">
        <v>18.836400000000001</v>
      </c>
      <c r="T3456">
        <v>25.924099999999999</v>
      </c>
      <c r="U3456">
        <v>118.83369999999999</v>
      </c>
      <c r="V3456">
        <v>18.444900000000001</v>
      </c>
      <c r="W3456">
        <v>54.8919</v>
      </c>
      <c r="X3456">
        <v>62.419800000000002</v>
      </c>
      <c r="Y3456">
        <v>128.5299</v>
      </c>
      <c r="Z3456">
        <v>17.2944</v>
      </c>
      <c r="AA3456">
        <v>31.52</v>
      </c>
      <c r="AB3456">
        <v>66.237899999999996</v>
      </c>
      <c r="AC3456">
        <v>37.171599999999998</v>
      </c>
      <c r="AD3456">
        <v>38.338299999999997</v>
      </c>
      <c r="AE3456">
        <v>69.082800000000006</v>
      </c>
      <c r="AF3456">
        <v>32.545400000000001</v>
      </c>
      <c r="AG3456">
        <v>27.198499999999999</v>
      </c>
      <c r="AH3456">
        <v>55.857399999999998</v>
      </c>
      <c r="AI3456">
        <v>21.965800000000002</v>
      </c>
      <c r="AJ3456">
        <v>59.042999999999999</v>
      </c>
      <c r="AK3456" t="e">
        <v>#N/A</v>
      </c>
      <c r="AL3456">
        <v>62.701599999999999</v>
      </c>
      <c r="AM3456">
        <v>50.866999999999997</v>
      </c>
      <c r="AN3456">
        <v>78.039500000000004</v>
      </c>
      <c r="AO3456">
        <v>35.242100000000001</v>
      </c>
      <c r="AP3456">
        <v>36.432499999999997</v>
      </c>
      <c r="AQ3456">
        <v>55.8887</v>
      </c>
      <c r="AR3456">
        <v>50.088500000000003</v>
      </c>
    </row>
    <row r="3457" spans="1:44" x14ac:dyDescent="0.25">
      <c r="A3457" s="1">
        <v>41585</v>
      </c>
      <c r="B3457">
        <v>91.531999999999996</v>
      </c>
      <c r="C3457">
        <v>6.6302599999999998</v>
      </c>
      <c r="D3457">
        <v>26.3249</v>
      </c>
      <c r="E3457">
        <v>59.728099999999998</v>
      </c>
      <c r="F3457">
        <v>34.9514</v>
      </c>
      <c r="G3457">
        <v>53.554000000000002</v>
      </c>
      <c r="H3457">
        <v>26.53</v>
      </c>
      <c r="I3457">
        <v>10.2143</v>
      </c>
      <c r="J3457">
        <v>95.619699999999995</v>
      </c>
      <c r="K3457">
        <v>60.473799999999997</v>
      </c>
      <c r="L3457">
        <v>85.351100000000002</v>
      </c>
      <c r="M3457">
        <v>16.683700000000002</v>
      </c>
      <c r="N3457">
        <v>36.118099999999998</v>
      </c>
      <c r="O3457">
        <v>28.565000000000001</v>
      </c>
      <c r="P3457">
        <v>43.829900000000002</v>
      </c>
      <c r="Q3457">
        <v>18.812000000000001</v>
      </c>
      <c r="R3457">
        <v>66.432199999999995</v>
      </c>
      <c r="S3457">
        <v>18.859400000000001</v>
      </c>
      <c r="T3457">
        <v>25.738900000000001</v>
      </c>
      <c r="U3457">
        <v>117.3334</v>
      </c>
      <c r="V3457">
        <v>18.7166</v>
      </c>
      <c r="W3457">
        <v>54.985900000000001</v>
      </c>
      <c r="X3457">
        <v>62.212499999999999</v>
      </c>
      <c r="Y3457">
        <v>130.57929999999999</v>
      </c>
      <c r="Z3457">
        <v>17.3569</v>
      </c>
      <c r="AA3457">
        <v>31.37</v>
      </c>
      <c r="AB3457">
        <v>66.739199999999997</v>
      </c>
      <c r="AC3457">
        <v>37.269599999999997</v>
      </c>
      <c r="AD3457">
        <v>38.1111</v>
      </c>
      <c r="AE3457">
        <v>69.354600000000005</v>
      </c>
      <c r="AF3457">
        <v>32.815300000000001</v>
      </c>
      <c r="AG3457">
        <v>27.018000000000001</v>
      </c>
      <c r="AH3457">
        <v>55.712600000000002</v>
      </c>
      <c r="AI3457">
        <v>22.194099999999999</v>
      </c>
      <c r="AJ3457">
        <v>59.3611</v>
      </c>
      <c r="AK3457" t="e">
        <v>#N/A</v>
      </c>
      <c r="AL3457">
        <v>63.219000000000001</v>
      </c>
      <c r="AM3457">
        <v>51.057499999999997</v>
      </c>
      <c r="AN3457">
        <v>77.910200000000003</v>
      </c>
      <c r="AO3457">
        <v>35.332999999999998</v>
      </c>
      <c r="AP3457">
        <v>36.306199999999997</v>
      </c>
      <c r="AQ3457">
        <v>56.054299999999998</v>
      </c>
      <c r="AR3457">
        <v>49.3</v>
      </c>
    </row>
    <row r="3458" spans="1:44" x14ac:dyDescent="0.25">
      <c r="A3458" s="1">
        <v>41586</v>
      </c>
      <c r="B3458">
        <v>92.220699999999994</v>
      </c>
      <c r="C3458">
        <v>6.6787700000000001</v>
      </c>
      <c r="D3458">
        <v>26.230399999999999</v>
      </c>
      <c r="E3458">
        <v>60.066200000000002</v>
      </c>
      <c r="F3458">
        <v>35.691499999999998</v>
      </c>
      <c r="G3458">
        <v>54.129800000000003</v>
      </c>
      <c r="H3458">
        <v>26.07</v>
      </c>
      <c r="I3458">
        <v>10.5321</v>
      </c>
      <c r="J3458">
        <v>96.604100000000003</v>
      </c>
      <c r="K3458">
        <v>60.543500000000002</v>
      </c>
      <c r="L3458">
        <v>85.838300000000004</v>
      </c>
      <c r="M3458">
        <v>16.889199999999999</v>
      </c>
      <c r="N3458">
        <v>37.122500000000002</v>
      </c>
      <c r="O3458">
        <v>28.553100000000001</v>
      </c>
      <c r="P3458">
        <v>44.438800000000001</v>
      </c>
      <c r="Q3458">
        <v>18.445</v>
      </c>
      <c r="R3458">
        <v>66.659300000000002</v>
      </c>
      <c r="S3458">
        <v>19.0627</v>
      </c>
      <c r="T3458">
        <v>26.14</v>
      </c>
      <c r="U3458">
        <v>119.3386</v>
      </c>
      <c r="V3458">
        <v>18.802199999999999</v>
      </c>
      <c r="W3458">
        <v>54.563800000000001</v>
      </c>
      <c r="X3458">
        <v>63.341099999999997</v>
      </c>
      <c r="Y3458">
        <v>129.93049999999999</v>
      </c>
      <c r="Z3458">
        <v>17.293900000000001</v>
      </c>
      <c r="AA3458">
        <v>31.4</v>
      </c>
      <c r="AB3458">
        <v>67.3857</v>
      </c>
      <c r="AC3458">
        <v>38.745100000000001</v>
      </c>
      <c r="AD3458">
        <v>37.42</v>
      </c>
      <c r="AE3458">
        <v>68.885999999999996</v>
      </c>
      <c r="AF3458">
        <v>33.352499999999999</v>
      </c>
      <c r="AG3458">
        <v>27.085899999999999</v>
      </c>
      <c r="AH3458">
        <v>56.478700000000003</v>
      </c>
      <c r="AI3458">
        <v>22.378</v>
      </c>
      <c r="AJ3458">
        <v>59.205800000000004</v>
      </c>
      <c r="AK3458" t="e">
        <v>#N/A</v>
      </c>
      <c r="AL3458">
        <v>63.326700000000002</v>
      </c>
      <c r="AM3458">
        <v>51.345599999999997</v>
      </c>
      <c r="AN3458">
        <v>78.452500000000001</v>
      </c>
      <c r="AO3458">
        <v>35.138399999999997</v>
      </c>
      <c r="AP3458">
        <v>36.531300000000002</v>
      </c>
      <c r="AQ3458">
        <v>56.102600000000002</v>
      </c>
      <c r="AR3458">
        <v>50.102400000000003</v>
      </c>
    </row>
    <row r="3459" spans="1:44" x14ac:dyDescent="0.25">
      <c r="A3459" s="1">
        <v>41589</v>
      </c>
      <c r="B3459">
        <v>92.4465</v>
      </c>
      <c r="C3459">
        <v>6.6750100000000003</v>
      </c>
      <c r="D3459">
        <v>26.232800000000001</v>
      </c>
      <c r="E3459">
        <v>59.952300000000001</v>
      </c>
      <c r="F3459">
        <v>36.011299999999999</v>
      </c>
      <c r="G3459">
        <v>54.121699999999997</v>
      </c>
      <c r="H3459">
        <v>26.23</v>
      </c>
      <c r="I3459">
        <v>10.627599999999999</v>
      </c>
      <c r="J3459">
        <v>96.152699999999996</v>
      </c>
      <c r="K3459">
        <v>60.703499999999998</v>
      </c>
      <c r="L3459">
        <v>85.997299999999996</v>
      </c>
      <c r="M3459">
        <v>16.888999999999999</v>
      </c>
      <c r="N3459">
        <v>37.396599999999999</v>
      </c>
      <c r="O3459">
        <v>28.5318</v>
      </c>
      <c r="P3459">
        <v>44.626199999999997</v>
      </c>
      <c r="Q3459">
        <v>18.512</v>
      </c>
      <c r="R3459">
        <v>67.009200000000007</v>
      </c>
      <c r="S3459">
        <v>19.0871</v>
      </c>
      <c r="T3459">
        <v>26.226500000000001</v>
      </c>
      <c r="U3459">
        <v>120.1596</v>
      </c>
      <c r="V3459">
        <v>19.152200000000001</v>
      </c>
      <c r="W3459">
        <v>54.634900000000002</v>
      </c>
      <c r="X3459">
        <v>63.5015</v>
      </c>
      <c r="Y3459">
        <v>132.38130000000001</v>
      </c>
      <c r="Z3459">
        <v>17.398499999999999</v>
      </c>
      <c r="AA3459">
        <v>32.75</v>
      </c>
      <c r="AB3459">
        <v>67.744299999999996</v>
      </c>
      <c r="AC3459">
        <v>38.9529</v>
      </c>
      <c r="AD3459">
        <v>37.2744</v>
      </c>
      <c r="AE3459">
        <v>69.1404</v>
      </c>
      <c r="AF3459">
        <v>33.587499999999999</v>
      </c>
      <c r="AG3459">
        <v>27.024100000000001</v>
      </c>
      <c r="AH3459">
        <v>56.664099999999998</v>
      </c>
      <c r="AI3459">
        <v>22.3825</v>
      </c>
      <c r="AJ3459">
        <v>59.189500000000002</v>
      </c>
      <c r="AK3459" t="e">
        <v>#N/A</v>
      </c>
      <c r="AL3459">
        <v>63.624600000000001</v>
      </c>
      <c r="AM3459">
        <v>51.487400000000001</v>
      </c>
      <c r="AN3459">
        <v>78.328500000000005</v>
      </c>
      <c r="AO3459">
        <v>35.109000000000002</v>
      </c>
      <c r="AP3459">
        <v>36.813299999999998</v>
      </c>
      <c r="AQ3459">
        <v>57.015300000000003</v>
      </c>
      <c r="AR3459">
        <v>50.064900000000002</v>
      </c>
    </row>
    <row r="3460" spans="1:44" x14ac:dyDescent="0.25">
      <c r="A3460" s="1">
        <v>41590</v>
      </c>
      <c r="B3460">
        <v>92.4803</v>
      </c>
      <c r="C3460">
        <v>6.5751099999999996</v>
      </c>
      <c r="D3460">
        <v>26.0609</v>
      </c>
      <c r="E3460">
        <v>59.510899999999999</v>
      </c>
      <c r="F3460">
        <v>35.4315</v>
      </c>
      <c r="G3460">
        <v>54.068600000000004</v>
      </c>
      <c r="H3460">
        <v>26.15</v>
      </c>
      <c r="I3460">
        <v>10.538600000000001</v>
      </c>
      <c r="J3460">
        <v>95.736099999999993</v>
      </c>
      <c r="K3460">
        <v>60.316099999999999</v>
      </c>
      <c r="L3460">
        <v>84.989099999999993</v>
      </c>
      <c r="M3460">
        <v>17.045999999999999</v>
      </c>
      <c r="N3460">
        <v>36.807600000000001</v>
      </c>
      <c r="O3460">
        <v>28.469000000000001</v>
      </c>
      <c r="P3460">
        <v>44.471299999999999</v>
      </c>
      <c r="Q3460">
        <v>18.600999999999999</v>
      </c>
      <c r="R3460">
        <v>66.611199999999997</v>
      </c>
      <c r="S3460">
        <v>19.061299999999999</v>
      </c>
      <c r="T3460">
        <v>26.138000000000002</v>
      </c>
      <c r="U3460">
        <v>119.125</v>
      </c>
      <c r="V3460">
        <v>19.003699999999998</v>
      </c>
      <c r="W3460">
        <v>55.065800000000003</v>
      </c>
      <c r="X3460">
        <v>62.720700000000001</v>
      </c>
      <c r="Y3460">
        <v>132.1439</v>
      </c>
      <c r="Z3460">
        <v>17.5367</v>
      </c>
      <c r="AA3460">
        <v>32.69</v>
      </c>
      <c r="AB3460">
        <v>67.029700000000005</v>
      </c>
      <c r="AC3460">
        <v>38.749400000000001</v>
      </c>
      <c r="AD3460">
        <v>36.870800000000003</v>
      </c>
      <c r="AE3460">
        <v>69.349599999999995</v>
      </c>
      <c r="AF3460">
        <v>33.9129</v>
      </c>
      <c r="AG3460">
        <v>26.782800000000002</v>
      </c>
      <c r="AH3460">
        <v>56.291499999999999</v>
      </c>
      <c r="AI3460">
        <v>22.4191</v>
      </c>
      <c r="AJ3460">
        <v>59.409399999999998</v>
      </c>
      <c r="AK3460" t="e">
        <v>#N/A</v>
      </c>
      <c r="AL3460">
        <v>62.341099999999997</v>
      </c>
      <c r="AM3460">
        <v>50.941200000000002</v>
      </c>
      <c r="AN3460">
        <v>77.651600000000002</v>
      </c>
      <c r="AO3460">
        <v>35.149900000000002</v>
      </c>
      <c r="AP3460">
        <v>36.524900000000002</v>
      </c>
      <c r="AQ3460">
        <v>56.638199999999998</v>
      </c>
      <c r="AR3460">
        <v>49.506900000000002</v>
      </c>
    </row>
    <row r="3461" spans="1:44" x14ac:dyDescent="0.25">
      <c r="A3461" s="1">
        <v>41591</v>
      </c>
      <c r="B3461">
        <v>92.763499999999993</v>
      </c>
      <c r="C3461">
        <v>6.6351100000000001</v>
      </c>
      <c r="D3461">
        <v>26.282599999999999</v>
      </c>
      <c r="E3461">
        <v>59.887900000000002</v>
      </c>
      <c r="F3461">
        <v>35.763500000000001</v>
      </c>
      <c r="G3461">
        <v>54.202100000000002</v>
      </c>
      <c r="H3461">
        <v>25.96</v>
      </c>
      <c r="I3461">
        <v>10.784000000000001</v>
      </c>
      <c r="J3461">
        <v>96.465800000000002</v>
      </c>
      <c r="K3461">
        <v>60.644599999999997</v>
      </c>
      <c r="L3461">
        <v>85.160600000000002</v>
      </c>
      <c r="M3461">
        <v>17.258099999999999</v>
      </c>
      <c r="N3461">
        <v>37.204099999999997</v>
      </c>
      <c r="O3461">
        <v>28.665700000000001</v>
      </c>
      <c r="P3461">
        <v>43.971800000000002</v>
      </c>
      <c r="Q3461">
        <v>18.475000000000001</v>
      </c>
      <c r="R3461">
        <v>66.638099999999994</v>
      </c>
      <c r="S3461">
        <v>19.155999999999999</v>
      </c>
      <c r="T3461">
        <v>27.4419</v>
      </c>
      <c r="U3461">
        <v>119.3126</v>
      </c>
      <c r="V3461">
        <v>19.223800000000001</v>
      </c>
      <c r="W3461">
        <v>56.1633</v>
      </c>
      <c r="X3461">
        <v>63.467399999999998</v>
      </c>
      <c r="Y3461">
        <v>132.6584</v>
      </c>
      <c r="Z3461">
        <v>17.681100000000001</v>
      </c>
      <c r="AA3461">
        <v>32.299999999999997</v>
      </c>
      <c r="AB3461">
        <v>66.956699999999998</v>
      </c>
      <c r="AC3461">
        <v>38.920699999999997</v>
      </c>
      <c r="AD3461">
        <v>37.311900000000001</v>
      </c>
      <c r="AE3461">
        <v>69.757400000000004</v>
      </c>
      <c r="AF3461">
        <v>33.7776</v>
      </c>
      <c r="AG3461">
        <v>27.3873</v>
      </c>
      <c r="AH3461">
        <v>57.081400000000002</v>
      </c>
      <c r="AI3461">
        <v>22.783799999999999</v>
      </c>
      <c r="AJ3461">
        <v>59.987699999999997</v>
      </c>
      <c r="AK3461" t="e">
        <v>#N/A</v>
      </c>
      <c r="AL3461">
        <v>62.983400000000003</v>
      </c>
      <c r="AM3461">
        <v>51.778700000000001</v>
      </c>
      <c r="AN3461">
        <v>78.075500000000005</v>
      </c>
      <c r="AO3461">
        <v>35.075099999999999</v>
      </c>
      <c r="AP3461">
        <v>36.904699999999998</v>
      </c>
      <c r="AQ3461">
        <v>56.846800000000002</v>
      </c>
      <c r="AR3461">
        <v>50.447400000000002</v>
      </c>
    </row>
    <row r="3462" spans="1:44" x14ac:dyDescent="0.25">
      <c r="A3462" s="1">
        <v>41592</v>
      </c>
      <c r="B3462">
        <v>93.453999999999994</v>
      </c>
      <c r="C3462">
        <v>6.5620399999999997</v>
      </c>
      <c r="D3462">
        <v>26.388200000000001</v>
      </c>
      <c r="E3462">
        <v>59.918999999999997</v>
      </c>
      <c r="F3462">
        <v>35.921500000000002</v>
      </c>
      <c r="G3462">
        <v>54.689799999999998</v>
      </c>
      <c r="H3462">
        <v>26.2</v>
      </c>
      <c r="I3462">
        <v>10.851900000000001</v>
      </c>
      <c r="J3462">
        <v>97.248000000000005</v>
      </c>
      <c r="K3462">
        <v>60.108899999999998</v>
      </c>
      <c r="L3462">
        <v>85.150899999999993</v>
      </c>
      <c r="M3462">
        <v>15.1378</v>
      </c>
      <c r="N3462">
        <v>37.257399999999997</v>
      </c>
      <c r="O3462">
        <v>28.7851</v>
      </c>
      <c r="P3462">
        <v>44.396500000000003</v>
      </c>
      <c r="Q3462">
        <v>18.015000000000001</v>
      </c>
      <c r="R3462">
        <v>66.993799999999993</v>
      </c>
      <c r="S3462">
        <v>19.055599999999998</v>
      </c>
      <c r="T3462">
        <v>27.4133</v>
      </c>
      <c r="U3462">
        <v>119.31619999999999</v>
      </c>
      <c r="V3462">
        <v>18.005500000000001</v>
      </c>
      <c r="W3462">
        <v>56.971600000000002</v>
      </c>
      <c r="X3462">
        <v>63.991</v>
      </c>
      <c r="Y3462">
        <v>131.63560000000001</v>
      </c>
      <c r="Z3462">
        <v>17.513500000000001</v>
      </c>
      <c r="AA3462">
        <v>32.32</v>
      </c>
      <c r="AB3462">
        <v>67.167299999999997</v>
      </c>
      <c r="AC3462">
        <v>38.859900000000003</v>
      </c>
      <c r="AD3462">
        <v>37.555100000000003</v>
      </c>
      <c r="AE3462">
        <v>69.414100000000005</v>
      </c>
      <c r="AF3462">
        <v>34.008299999999998</v>
      </c>
      <c r="AG3462">
        <v>27.158300000000001</v>
      </c>
      <c r="AH3462">
        <v>57.365499999999997</v>
      </c>
      <c r="AI3462">
        <v>22.783899999999999</v>
      </c>
      <c r="AJ3462">
        <v>60.403199999999998</v>
      </c>
      <c r="AK3462" t="e">
        <v>#N/A</v>
      </c>
      <c r="AL3462">
        <v>63.32</v>
      </c>
      <c r="AM3462">
        <v>51.741500000000002</v>
      </c>
      <c r="AN3462">
        <v>78.591800000000006</v>
      </c>
      <c r="AO3462">
        <v>35.181399999999996</v>
      </c>
      <c r="AP3462">
        <v>36.808300000000003</v>
      </c>
      <c r="AQ3462">
        <v>56.908999999999999</v>
      </c>
      <c r="AR3462">
        <v>51.0623</v>
      </c>
    </row>
    <row r="3463" spans="1:44" x14ac:dyDescent="0.25">
      <c r="A3463" s="1">
        <v>41593</v>
      </c>
      <c r="B3463">
        <v>93.359200000000001</v>
      </c>
      <c r="C3463">
        <v>6.6423399999999999</v>
      </c>
      <c r="D3463">
        <v>26.4876</v>
      </c>
      <c r="E3463">
        <v>60.684399999999997</v>
      </c>
      <c r="F3463">
        <v>36.1721</v>
      </c>
      <c r="G3463">
        <v>54.472900000000003</v>
      </c>
      <c r="H3463">
        <v>26.31</v>
      </c>
      <c r="I3463">
        <v>10.9573</v>
      </c>
      <c r="J3463">
        <v>98.244299999999996</v>
      </c>
      <c r="K3463">
        <v>60.111600000000003</v>
      </c>
      <c r="L3463">
        <v>85.383200000000002</v>
      </c>
      <c r="M3463">
        <v>15.437099999999999</v>
      </c>
      <c r="N3463">
        <v>37.383800000000001</v>
      </c>
      <c r="O3463">
        <v>28.641100000000002</v>
      </c>
      <c r="P3463">
        <v>44.6661</v>
      </c>
      <c r="Q3463">
        <v>18.015999999999998</v>
      </c>
      <c r="R3463">
        <v>68.337599999999995</v>
      </c>
      <c r="S3463">
        <v>19.127099999999999</v>
      </c>
      <c r="T3463">
        <v>27.585000000000001</v>
      </c>
      <c r="U3463">
        <v>119.97920000000001</v>
      </c>
      <c r="V3463">
        <v>18.233799999999999</v>
      </c>
      <c r="W3463">
        <v>57.728400000000001</v>
      </c>
      <c r="X3463">
        <v>64.057500000000005</v>
      </c>
      <c r="Y3463">
        <v>131.9556</v>
      </c>
      <c r="Z3463">
        <v>17.564599999999999</v>
      </c>
      <c r="AA3463">
        <v>32.72</v>
      </c>
      <c r="AB3463">
        <v>67.483599999999996</v>
      </c>
      <c r="AC3463">
        <v>39.313600000000001</v>
      </c>
      <c r="AD3463">
        <v>37.566000000000003</v>
      </c>
      <c r="AE3463">
        <v>68.680899999999994</v>
      </c>
      <c r="AF3463">
        <v>34.183700000000002</v>
      </c>
      <c r="AG3463">
        <v>27.071200000000001</v>
      </c>
      <c r="AH3463">
        <v>57.8917</v>
      </c>
      <c r="AI3463">
        <v>22.957100000000001</v>
      </c>
      <c r="AJ3463">
        <v>60.746499999999997</v>
      </c>
      <c r="AK3463" t="e">
        <v>#N/A</v>
      </c>
      <c r="AL3463">
        <v>63.816400000000002</v>
      </c>
      <c r="AM3463">
        <v>52.230600000000003</v>
      </c>
      <c r="AN3463">
        <v>78.6327</v>
      </c>
      <c r="AO3463">
        <v>35.181600000000003</v>
      </c>
      <c r="AP3463">
        <v>37.19</v>
      </c>
      <c r="AQ3463">
        <v>56.886600000000001</v>
      </c>
      <c r="AR3463">
        <v>51.029600000000002</v>
      </c>
    </row>
    <row r="3464" spans="1:44" x14ac:dyDescent="0.25">
      <c r="A3464" s="1">
        <v>41596</v>
      </c>
      <c r="B3464">
        <v>93.1661</v>
      </c>
      <c r="C3464">
        <v>6.5557100000000004</v>
      </c>
      <c r="D3464">
        <v>26.396599999999999</v>
      </c>
      <c r="E3464">
        <v>60.092799999999997</v>
      </c>
      <c r="F3464">
        <v>35.771299999999997</v>
      </c>
      <c r="G3464">
        <v>53.585900000000002</v>
      </c>
      <c r="H3464">
        <v>26.28</v>
      </c>
      <c r="I3464">
        <v>10.911199999999999</v>
      </c>
      <c r="J3464">
        <v>99.469099999999997</v>
      </c>
      <c r="K3464">
        <v>60.072600000000001</v>
      </c>
      <c r="L3464">
        <v>85.377200000000002</v>
      </c>
      <c r="M3464">
        <v>15.196999999999999</v>
      </c>
      <c r="N3464">
        <v>37.514200000000002</v>
      </c>
      <c r="O3464">
        <v>28.4849</v>
      </c>
      <c r="P3464">
        <v>44.184199999999997</v>
      </c>
      <c r="Q3464">
        <v>17.795999999999999</v>
      </c>
      <c r="R3464">
        <v>68.177999999999997</v>
      </c>
      <c r="S3464">
        <v>19.067499999999999</v>
      </c>
      <c r="T3464">
        <v>27.326899999999998</v>
      </c>
      <c r="U3464">
        <v>120.4034</v>
      </c>
      <c r="V3464">
        <v>18.005600000000001</v>
      </c>
      <c r="W3464">
        <v>57.240699999999997</v>
      </c>
      <c r="X3464">
        <v>63.8307</v>
      </c>
      <c r="Y3464">
        <v>132.31720000000001</v>
      </c>
      <c r="Z3464">
        <v>17.547599999999999</v>
      </c>
      <c r="AA3464">
        <v>32.96</v>
      </c>
      <c r="AB3464">
        <v>67.134900000000002</v>
      </c>
      <c r="AC3464">
        <v>39.768599999999999</v>
      </c>
      <c r="AD3464">
        <v>37.33</v>
      </c>
      <c r="AE3464">
        <v>68.906400000000005</v>
      </c>
      <c r="AF3464">
        <v>33.997100000000003</v>
      </c>
      <c r="AG3464">
        <v>26.500399999999999</v>
      </c>
      <c r="AH3464">
        <v>57.181800000000003</v>
      </c>
      <c r="AI3464">
        <v>22.7254</v>
      </c>
      <c r="AJ3464">
        <v>60.297899999999998</v>
      </c>
      <c r="AK3464" t="e">
        <v>#N/A</v>
      </c>
      <c r="AL3464">
        <v>63.196100000000001</v>
      </c>
      <c r="AM3464">
        <v>51.872799999999998</v>
      </c>
      <c r="AN3464">
        <v>78.6905</v>
      </c>
      <c r="AO3464">
        <v>35.325699999999998</v>
      </c>
      <c r="AP3464">
        <v>36.648200000000003</v>
      </c>
      <c r="AQ3464">
        <v>56.646700000000003</v>
      </c>
      <c r="AR3464">
        <v>50.4514</v>
      </c>
    </row>
    <row r="3465" spans="1:44" x14ac:dyDescent="0.25">
      <c r="A3465" s="1">
        <v>41597</v>
      </c>
      <c r="B3465">
        <v>93.212199999999996</v>
      </c>
      <c r="C3465">
        <v>6.6950099999999999</v>
      </c>
      <c r="D3465">
        <v>26.287099999999999</v>
      </c>
      <c r="E3465">
        <v>60.247199999999999</v>
      </c>
      <c r="F3465">
        <v>35.679299999999998</v>
      </c>
      <c r="G3465">
        <v>53.740699999999997</v>
      </c>
      <c r="H3465">
        <v>26.34</v>
      </c>
      <c r="I3465">
        <v>11.1282</v>
      </c>
      <c r="J3465">
        <v>98.586299999999994</v>
      </c>
      <c r="K3465">
        <v>59.874499999999998</v>
      </c>
      <c r="L3465">
        <v>86.535499999999999</v>
      </c>
      <c r="M3465">
        <v>15.306800000000001</v>
      </c>
      <c r="N3465">
        <v>37.836799999999997</v>
      </c>
      <c r="O3465">
        <v>28.495200000000001</v>
      </c>
      <c r="P3465">
        <v>44.082700000000003</v>
      </c>
      <c r="Q3465">
        <v>17.707000000000001</v>
      </c>
      <c r="R3465">
        <v>68.232299999999995</v>
      </c>
      <c r="S3465">
        <v>18.948499999999999</v>
      </c>
      <c r="T3465">
        <v>26.960100000000001</v>
      </c>
      <c r="U3465">
        <v>121.20650000000001</v>
      </c>
      <c r="V3465">
        <v>18.0184</v>
      </c>
      <c r="W3465">
        <v>57.8005</v>
      </c>
      <c r="X3465">
        <v>63.550899999999999</v>
      </c>
      <c r="Y3465">
        <v>133.02430000000001</v>
      </c>
      <c r="Z3465">
        <v>17.6386</v>
      </c>
      <c r="AA3465">
        <v>32.72</v>
      </c>
      <c r="AB3465">
        <v>67.608699999999999</v>
      </c>
      <c r="AC3465">
        <v>40.105600000000003</v>
      </c>
      <c r="AD3465">
        <v>37.322099999999999</v>
      </c>
      <c r="AE3465">
        <v>69.215999999999994</v>
      </c>
      <c r="AF3465">
        <v>34.073799999999999</v>
      </c>
      <c r="AG3465">
        <v>26.349799999999998</v>
      </c>
      <c r="AH3465">
        <v>56.684399999999997</v>
      </c>
      <c r="AI3465">
        <v>22.501899999999999</v>
      </c>
      <c r="AJ3465">
        <v>60.200699999999998</v>
      </c>
      <c r="AK3465" t="e">
        <v>#N/A</v>
      </c>
      <c r="AL3465">
        <v>63.201700000000002</v>
      </c>
      <c r="AM3465">
        <v>51.879800000000003</v>
      </c>
      <c r="AN3465">
        <v>78.756200000000007</v>
      </c>
      <c r="AO3465">
        <v>35.399799999999999</v>
      </c>
      <c r="AP3465">
        <v>36.228200000000001</v>
      </c>
      <c r="AQ3465">
        <v>56.731000000000002</v>
      </c>
      <c r="AR3465">
        <v>50.231299999999997</v>
      </c>
    </row>
    <row r="3466" spans="1:44" x14ac:dyDescent="0.25">
      <c r="A3466" s="1">
        <v>41598</v>
      </c>
      <c r="B3466">
        <v>92.753399999999999</v>
      </c>
      <c r="C3466">
        <v>6.6240199999999998</v>
      </c>
      <c r="D3466">
        <v>26.085899999999999</v>
      </c>
      <c r="E3466">
        <v>59.982700000000001</v>
      </c>
      <c r="F3466">
        <v>35.233699999999999</v>
      </c>
      <c r="G3466">
        <v>53.171599999999998</v>
      </c>
      <c r="H3466">
        <v>26.6</v>
      </c>
      <c r="I3466">
        <v>11.063800000000001</v>
      </c>
      <c r="J3466">
        <v>95.149900000000002</v>
      </c>
      <c r="K3466">
        <v>59.056699999999999</v>
      </c>
      <c r="L3466">
        <v>86.333100000000002</v>
      </c>
      <c r="M3466">
        <v>15.143000000000001</v>
      </c>
      <c r="N3466">
        <v>37.471600000000002</v>
      </c>
      <c r="O3466">
        <v>28.392900000000001</v>
      </c>
      <c r="P3466">
        <v>43.500399999999999</v>
      </c>
      <c r="Q3466">
        <v>17.161000000000001</v>
      </c>
      <c r="R3466">
        <v>67.578000000000003</v>
      </c>
      <c r="S3466">
        <v>18.8644</v>
      </c>
      <c r="T3466">
        <v>26.683700000000002</v>
      </c>
      <c r="U3466">
        <v>119.8206</v>
      </c>
      <c r="V3466">
        <v>17.949100000000001</v>
      </c>
      <c r="W3466">
        <v>57.241500000000002</v>
      </c>
      <c r="X3466">
        <v>62.971499999999999</v>
      </c>
      <c r="Y3466">
        <v>132.7355</v>
      </c>
      <c r="Z3466">
        <v>17.5062</v>
      </c>
      <c r="AA3466">
        <v>32.61</v>
      </c>
      <c r="AB3466">
        <v>67.69</v>
      </c>
      <c r="AC3466">
        <v>39.995800000000003</v>
      </c>
      <c r="AD3466">
        <v>37.055799999999998</v>
      </c>
      <c r="AE3466">
        <v>68.777900000000002</v>
      </c>
      <c r="AF3466">
        <v>34.056899999999999</v>
      </c>
      <c r="AG3466">
        <v>26.5444</v>
      </c>
      <c r="AH3466">
        <v>56.601500000000001</v>
      </c>
      <c r="AI3466">
        <v>22.6447</v>
      </c>
      <c r="AJ3466">
        <v>60.338799999999999</v>
      </c>
      <c r="AK3466" t="e">
        <v>#N/A</v>
      </c>
      <c r="AL3466">
        <v>62.970300000000002</v>
      </c>
      <c r="AM3466">
        <v>52.051499999999997</v>
      </c>
      <c r="AN3466">
        <v>78.416200000000003</v>
      </c>
      <c r="AO3466">
        <v>35.07</v>
      </c>
      <c r="AP3466">
        <v>36.295000000000002</v>
      </c>
      <c r="AQ3466">
        <v>56.376100000000001</v>
      </c>
      <c r="AR3466">
        <v>50.218299999999999</v>
      </c>
    </row>
    <row r="3467" spans="1:44" x14ac:dyDescent="0.25">
      <c r="A3467" s="1">
        <v>41599</v>
      </c>
      <c r="B3467">
        <v>93.9756</v>
      </c>
      <c r="C3467">
        <v>6.7025399999999999</v>
      </c>
      <c r="D3467">
        <v>25.864999999999998</v>
      </c>
      <c r="E3467">
        <v>61.4724</v>
      </c>
      <c r="F3467">
        <v>35.861400000000003</v>
      </c>
      <c r="G3467">
        <v>54.024799999999999</v>
      </c>
      <c r="H3467">
        <v>26.32</v>
      </c>
      <c r="I3467">
        <v>11.4391</v>
      </c>
      <c r="J3467">
        <v>95.870199999999997</v>
      </c>
      <c r="K3467">
        <v>58.8962</v>
      </c>
      <c r="L3467">
        <v>87.641300000000001</v>
      </c>
      <c r="M3467">
        <v>15.3767</v>
      </c>
      <c r="N3467">
        <v>38.336100000000002</v>
      </c>
      <c r="O3467">
        <v>28.765000000000001</v>
      </c>
      <c r="P3467">
        <v>44.259900000000002</v>
      </c>
      <c r="Q3467">
        <v>17.126000000000001</v>
      </c>
      <c r="R3467">
        <v>67.861099999999993</v>
      </c>
      <c r="S3467">
        <v>18.906400000000001</v>
      </c>
      <c r="T3467">
        <v>27.098299999999998</v>
      </c>
      <c r="U3467">
        <v>121.81910000000001</v>
      </c>
      <c r="V3467">
        <v>18.087399999999999</v>
      </c>
      <c r="W3467">
        <v>57.517600000000002</v>
      </c>
      <c r="X3467">
        <v>63.750500000000002</v>
      </c>
      <c r="Y3467">
        <v>132.5145</v>
      </c>
      <c r="Z3467">
        <v>18.057099999999998</v>
      </c>
      <c r="AA3467">
        <v>32.89</v>
      </c>
      <c r="AB3467">
        <v>68.002099999999999</v>
      </c>
      <c r="AC3467">
        <v>40.960900000000002</v>
      </c>
      <c r="AD3467">
        <v>37.1434</v>
      </c>
      <c r="AE3467">
        <v>69.171999999999997</v>
      </c>
      <c r="AF3467">
        <v>34.5441</v>
      </c>
      <c r="AG3467">
        <v>26.882899999999999</v>
      </c>
      <c r="AH3467">
        <v>57.015099999999997</v>
      </c>
      <c r="AI3467">
        <v>22.7728</v>
      </c>
      <c r="AJ3467">
        <v>60.570900000000002</v>
      </c>
      <c r="AK3467" t="e">
        <v>#N/A</v>
      </c>
      <c r="AL3467">
        <v>64.155000000000001</v>
      </c>
      <c r="AM3467">
        <v>52.939300000000003</v>
      </c>
      <c r="AN3467">
        <v>79.416399999999996</v>
      </c>
      <c r="AO3467">
        <v>35.199199999999998</v>
      </c>
      <c r="AP3467">
        <v>37.085099999999997</v>
      </c>
      <c r="AQ3467">
        <v>56.577599999999997</v>
      </c>
      <c r="AR3467">
        <v>50.9405</v>
      </c>
    </row>
    <row r="3468" spans="1:44" x14ac:dyDescent="0.25">
      <c r="A3468" s="1">
        <v>41600</v>
      </c>
      <c r="B3468">
        <v>94.137200000000007</v>
      </c>
      <c r="C3468">
        <v>6.7675900000000002</v>
      </c>
      <c r="D3468">
        <v>25.8672</v>
      </c>
      <c r="E3468">
        <v>61.190199999999997</v>
      </c>
      <c r="F3468">
        <v>36.2288</v>
      </c>
      <c r="G3468">
        <v>53.7029</v>
      </c>
      <c r="H3468">
        <v>26.04</v>
      </c>
      <c r="I3468">
        <v>11.4369</v>
      </c>
      <c r="J3468">
        <v>97.743600000000001</v>
      </c>
      <c r="K3468">
        <v>59.238900000000001</v>
      </c>
      <c r="L3468">
        <v>87.828000000000003</v>
      </c>
      <c r="M3468">
        <v>15.3172</v>
      </c>
      <c r="N3468">
        <v>38.707799999999999</v>
      </c>
      <c r="O3468">
        <v>28.667200000000001</v>
      </c>
      <c r="P3468">
        <v>44.180900000000001</v>
      </c>
      <c r="Q3468">
        <v>17.43</v>
      </c>
      <c r="R3468">
        <v>67.858800000000002</v>
      </c>
      <c r="S3468">
        <v>18.960999999999999</v>
      </c>
      <c r="T3468">
        <v>26.658999999999999</v>
      </c>
      <c r="U3468">
        <v>122.15300000000001</v>
      </c>
      <c r="V3468">
        <v>18.191500000000001</v>
      </c>
      <c r="W3468">
        <v>56.870199999999997</v>
      </c>
      <c r="X3468">
        <v>64.154899999999998</v>
      </c>
      <c r="Y3468">
        <v>130.03380000000001</v>
      </c>
      <c r="Z3468">
        <v>17.025600000000001</v>
      </c>
      <c r="AA3468">
        <v>33.840000000000003</v>
      </c>
      <c r="AB3468">
        <v>68.153899999999993</v>
      </c>
      <c r="AC3468">
        <v>40.992699999999999</v>
      </c>
      <c r="AD3468">
        <v>37.172199999999997</v>
      </c>
      <c r="AE3468">
        <v>69.338800000000006</v>
      </c>
      <c r="AF3468">
        <v>34.653100000000002</v>
      </c>
      <c r="AG3468">
        <v>26.9132</v>
      </c>
      <c r="AH3468">
        <v>57.388599999999997</v>
      </c>
      <c r="AI3468">
        <v>22.8018</v>
      </c>
      <c r="AJ3468">
        <v>60.564300000000003</v>
      </c>
      <c r="AK3468" t="e">
        <v>#N/A</v>
      </c>
      <c r="AL3468">
        <v>64.868300000000005</v>
      </c>
      <c r="AM3468">
        <v>53.359699999999997</v>
      </c>
      <c r="AN3468">
        <v>79.456100000000006</v>
      </c>
      <c r="AO3468">
        <v>34.968000000000004</v>
      </c>
      <c r="AP3468">
        <v>37.052500000000002</v>
      </c>
      <c r="AQ3468">
        <v>57.064300000000003</v>
      </c>
      <c r="AR3468">
        <v>50.9559</v>
      </c>
    </row>
    <row r="3469" spans="1:44" x14ac:dyDescent="0.25">
      <c r="A3469" s="1">
        <v>41603</v>
      </c>
      <c r="B3469">
        <v>94.316000000000003</v>
      </c>
      <c r="C3469">
        <v>7.0259999999999998</v>
      </c>
      <c r="D3469">
        <v>25.770800000000001</v>
      </c>
      <c r="E3469">
        <v>61.7485</v>
      </c>
      <c r="F3469">
        <v>36.393099999999997</v>
      </c>
      <c r="G3469">
        <v>54.125999999999998</v>
      </c>
      <c r="H3469">
        <v>26.31</v>
      </c>
      <c r="I3469">
        <v>11.5646</v>
      </c>
      <c r="J3469">
        <v>95.636899999999997</v>
      </c>
      <c r="K3469">
        <v>60.343299999999999</v>
      </c>
      <c r="L3469">
        <v>87.648700000000005</v>
      </c>
      <c r="M3469">
        <v>15.1861</v>
      </c>
      <c r="N3469">
        <v>39.369500000000002</v>
      </c>
      <c r="O3469">
        <v>28.622399999999999</v>
      </c>
      <c r="P3469">
        <v>44.1081</v>
      </c>
      <c r="Q3469">
        <v>16.667999999999999</v>
      </c>
      <c r="R3469">
        <v>67.936000000000007</v>
      </c>
      <c r="S3469">
        <v>18.721499999999999</v>
      </c>
      <c r="T3469">
        <v>26.610199999999999</v>
      </c>
      <c r="U3469">
        <v>123.2941</v>
      </c>
      <c r="V3469">
        <v>18.240100000000002</v>
      </c>
      <c r="W3469">
        <v>57.296599999999998</v>
      </c>
      <c r="X3469">
        <v>64.022099999999995</v>
      </c>
      <c r="Y3469">
        <v>128.37909999999999</v>
      </c>
      <c r="Z3469">
        <v>16.9451</v>
      </c>
      <c r="AA3469">
        <v>33.82</v>
      </c>
      <c r="AB3469">
        <v>68.446100000000001</v>
      </c>
      <c r="AC3469">
        <v>41.140500000000003</v>
      </c>
      <c r="AD3469">
        <v>37.154899999999998</v>
      </c>
      <c r="AE3469">
        <v>69.818100000000001</v>
      </c>
      <c r="AF3469">
        <v>35.173299999999998</v>
      </c>
      <c r="AG3469">
        <v>26.971299999999999</v>
      </c>
      <c r="AH3469">
        <v>57.594799999999999</v>
      </c>
      <c r="AI3469">
        <v>22.822700000000001</v>
      </c>
      <c r="AJ3469">
        <v>60.910299999999999</v>
      </c>
      <c r="AK3469" t="e">
        <v>#N/A</v>
      </c>
      <c r="AL3469">
        <v>65.081100000000006</v>
      </c>
      <c r="AM3469">
        <v>53.6143</v>
      </c>
      <c r="AN3469">
        <v>79.559100000000001</v>
      </c>
      <c r="AO3469">
        <v>34.832099999999997</v>
      </c>
      <c r="AP3469">
        <v>37.028599999999997</v>
      </c>
      <c r="AQ3469">
        <v>57.524700000000003</v>
      </c>
      <c r="AR3469">
        <v>50.636899999999997</v>
      </c>
    </row>
    <row r="3470" spans="1:44" x14ac:dyDescent="0.25">
      <c r="A3470" s="1">
        <v>41604</v>
      </c>
      <c r="B3470">
        <v>94.745900000000006</v>
      </c>
      <c r="C3470">
        <v>7.0527300000000004</v>
      </c>
      <c r="D3470">
        <v>25.6249</v>
      </c>
      <c r="E3470">
        <v>61.962299999999999</v>
      </c>
      <c r="F3470">
        <v>36.005499999999998</v>
      </c>
      <c r="G3470">
        <v>54.99</v>
      </c>
      <c r="H3470">
        <v>26.03</v>
      </c>
      <c r="I3470">
        <v>11.5947</v>
      </c>
      <c r="J3470">
        <v>96.680800000000005</v>
      </c>
      <c r="K3470">
        <v>60.167700000000004</v>
      </c>
      <c r="L3470">
        <v>86.756799999999998</v>
      </c>
      <c r="M3470">
        <v>15.106400000000001</v>
      </c>
      <c r="N3470">
        <v>39.0672</v>
      </c>
      <c r="O3470">
        <v>28.478400000000001</v>
      </c>
      <c r="P3470">
        <v>43.814799999999998</v>
      </c>
      <c r="Q3470">
        <v>16.811</v>
      </c>
      <c r="R3470">
        <v>67.186099999999996</v>
      </c>
      <c r="S3470">
        <v>18.710799999999999</v>
      </c>
      <c r="T3470">
        <v>26.630199999999999</v>
      </c>
      <c r="U3470">
        <v>121.848</v>
      </c>
      <c r="V3470">
        <v>18.0304</v>
      </c>
      <c r="W3470">
        <v>57.615699999999997</v>
      </c>
      <c r="X3470">
        <v>63.822899999999997</v>
      </c>
      <c r="Y3470">
        <v>126.8998</v>
      </c>
      <c r="Z3470">
        <v>16.832599999999999</v>
      </c>
      <c r="AA3470">
        <v>34.450000000000003</v>
      </c>
      <c r="AB3470">
        <v>67.900899999999993</v>
      </c>
      <c r="AC3470">
        <v>40.698500000000003</v>
      </c>
      <c r="AD3470">
        <v>37.409100000000002</v>
      </c>
      <c r="AE3470">
        <v>69.141099999999994</v>
      </c>
      <c r="AF3470">
        <v>35.031100000000002</v>
      </c>
      <c r="AG3470">
        <v>26.6983</v>
      </c>
      <c r="AH3470">
        <v>57.7958</v>
      </c>
      <c r="AI3470">
        <v>22.5901</v>
      </c>
      <c r="AJ3470">
        <v>60.214199999999998</v>
      </c>
      <c r="AK3470" t="e">
        <v>#N/A</v>
      </c>
      <c r="AL3470">
        <v>64.922499999999999</v>
      </c>
      <c r="AM3470">
        <v>53.808700000000002</v>
      </c>
      <c r="AN3470">
        <v>79.8185</v>
      </c>
      <c r="AO3470">
        <v>34.774999999999999</v>
      </c>
      <c r="AP3470">
        <v>37.229199999999999</v>
      </c>
      <c r="AQ3470">
        <v>57.562800000000003</v>
      </c>
      <c r="AR3470">
        <v>51.556600000000003</v>
      </c>
    </row>
    <row r="3471" spans="1:44" x14ac:dyDescent="0.25">
      <c r="A3471" s="1">
        <v>41605</v>
      </c>
      <c r="B3471">
        <v>95.368700000000004</v>
      </c>
      <c r="C3471">
        <v>7.02006</v>
      </c>
      <c r="D3471">
        <v>25.635999999999999</v>
      </c>
      <c r="E3471">
        <v>62.101700000000001</v>
      </c>
      <c r="F3471">
        <v>36.064599999999999</v>
      </c>
      <c r="G3471">
        <v>56.082000000000001</v>
      </c>
      <c r="H3471">
        <v>26.02</v>
      </c>
      <c r="I3471">
        <v>11.5093</v>
      </c>
      <c r="J3471">
        <v>96.289500000000004</v>
      </c>
      <c r="K3471">
        <v>60.171199999999999</v>
      </c>
      <c r="L3471">
        <v>86.190700000000007</v>
      </c>
      <c r="M3471">
        <v>15.0945</v>
      </c>
      <c r="N3471">
        <v>38.9557</v>
      </c>
      <c r="O3471">
        <v>28.4787</v>
      </c>
      <c r="P3471">
        <v>43.813499999999998</v>
      </c>
      <c r="Q3471">
        <v>17.773</v>
      </c>
      <c r="R3471">
        <v>66.610200000000006</v>
      </c>
      <c r="S3471">
        <v>18.6782</v>
      </c>
      <c r="T3471">
        <v>27.365400000000001</v>
      </c>
      <c r="U3471">
        <v>121.8312</v>
      </c>
      <c r="V3471">
        <v>19.590900000000001</v>
      </c>
      <c r="W3471">
        <v>57.6008</v>
      </c>
      <c r="X3471">
        <v>63.8371</v>
      </c>
      <c r="Y3471">
        <v>127.6262</v>
      </c>
      <c r="Z3471">
        <v>16.949300000000001</v>
      </c>
      <c r="AA3471">
        <v>33.74</v>
      </c>
      <c r="AB3471">
        <v>67.570899999999995</v>
      </c>
      <c r="AC3471">
        <v>40.771700000000003</v>
      </c>
      <c r="AD3471">
        <v>37.428600000000003</v>
      </c>
      <c r="AE3471">
        <v>68.510000000000005</v>
      </c>
      <c r="AF3471">
        <v>35.0809</v>
      </c>
      <c r="AG3471">
        <v>26.780100000000001</v>
      </c>
      <c r="AH3471">
        <v>57.392099999999999</v>
      </c>
      <c r="AI3471">
        <v>22.5016</v>
      </c>
      <c r="AJ3471">
        <v>59.741900000000001</v>
      </c>
      <c r="AK3471" t="e">
        <v>#N/A</v>
      </c>
      <c r="AL3471">
        <v>64.831000000000003</v>
      </c>
      <c r="AM3471">
        <v>53.499699999999997</v>
      </c>
      <c r="AN3471">
        <v>79.939499999999995</v>
      </c>
      <c r="AO3471">
        <v>34.566600000000001</v>
      </c>
      <c r="AP3471">
        <v>37.180700000000002</v>
      </c>
      <c r="AQ3471">
        <v>57.533200000000001</v>
      </c>
      <c r="AR3471">
        <v>51.0749</v>
      </c>
    </row>
    <row r="3472" spans="1:44" x14ac:dyDescent="0.25">
      <c r="A3472" s="1">
        <v>41607</v>
      </c>
      <c r="B3472">
        <v>95.270799999999994</v>
      </c>
      <c r="C3472">
        <v>6.9905499999999998</v>
      </c>
      <c r="D3472">
        <v>25.490600000000001</v>
      </c>
      <c r="E3472">
        <v>62.185400000000001</v>
      </c>
      <c r="F3472">
        <v>36.0974</v>
      </c>
      <c r="G3472">
        <v>57.057600000000001</v>
      </c>
      <c r="H3472">
        <v>25.93</v>
      </c>
      <c r="I3472">
        <v>11.4894</v>
      </c>
      <c r="J3472">
        <v>95.847800000000007</v>
      </c>
      <c r="K3472">
        <v>60.055199999999999</v>
      </c>
      <c r="L3472">
        <v>86.109800000000007</v>
      </c>
      <c r="M3472">
        <v>15.063700000000001</v>
      </c>
      <c r="N3472">
        <v>38.817500000000003</v>
      </c>
      <c r="O3472">
        <v>28.447299999999998</v>
      </c>
      <c r="P3472">
        <v>43.651499999999999</v>
      </c>
      <c r="Q3472">
        <v>18.286000000000001</v>
      </c>
      <c r="R3472">
        <v>66.309700000000007</v>
      </c>
      <c r="S3472">
        <v>18.539400000000001</v>
      </c>
      <c r="T3472">
        <v>27.250699999999998</v>
      </c>
      <c r="U3472">
        <v>122.2178</v>
      </c>
      <c r="V3472">
        <v>19.562000000000001</v>
      </c>
      <c r="W3472">
        <v>57.544400000000003</v>
      </c>
      <c r="X3472">
        <v>63.508499999999998</v>
      </c>
      <c r="Y3472">
        <v>127.9913</v>
      </c>
      <c r="Z3472">
        <v>16.888000000000002</v>
      </c>
      <c r="AA3472">
        <v>33.58</v>
      </c>
      <c r="AB3472">
        <v>67.269000000000005</v>
      </c>
      <c r="AC3472">
        <v>40.542499999999997</v>
      </c>
      <c r="AD3472">
        <v>37.198300000000003</v>
      </c>
      <c r="AE3472">
        <v>68.653099999999995</v>
      </c>
      <c r="AF3472">
        <v>35.042200000000001</v>
      </c>
      <c r="AG3472">
        <v>27.127700000000001</v>
      </c>
      <c r="AH3472">
        <v>57.191600000000001</v>
      </c>
      <c r="AI3472">
        <v>22.370999999999999</v>
      </c>
      <c r="AJ3472">
        <v>59.633600000000001</v>
      </c>
      <c r="AK3472" t="e">
        <v>#N/A</v>
      </c>
      <c r="AL3472">
        <v>64.581699999999998</v>
      </c>
      <c r="AM3472">
        <v>53.526899999999998</v>
      </c>
      <c r="AN3472">
        <v>79.385900000000007</v>
      </c>
      <c r="AO3472">
        <v>34.348700000000001</v>
      </c>
      <c r="AP3472">
        <v>37.043199999999999</v>
      </c>
      <c r="AQ3472">
        <v>57.526499999999999</v>
      </c>
      <c r="AR3472">
        <v>50.852699999999999</v>
      </c>
    </row>
    <row r="3473" spans="1:44" x14ac:dyDescent="0.25">
      <c r="A3473" s="1">
        <v>41610</v>
      </c>
      <c r="B3473">
        <v>91.615399999999994</v>
      </c>
      <c r="C3473">
        <v>6.9854099999999999</v>
      </c>
      <c r="D3473">
        <v>25.6111</v>
      </c>
      <c r="E3473">
        <v>62.1584</v>
      </c>
      <c r="F3473">
        <v>36.2682</v>
      </c>
      <c r="G3473">
        <v>56.874400000000001</v>
      </c>
      <c r="H3473">
        <v>25.88</v>
      </c>
      <c r="I3473">
        <v>11.487399999999999</v>
      </c>
      <c r="J3473">
        <v>96.3142</v>
      </c>
      <c r="K3473">
        <v>60.138100000000001</v>
      </c>
      <c r="L3473">
        <v>86.516099999999994</v>
      </c>
      <c r="M3473">
        <v>15.033200000000001</v>
      </c>
      <c r="N3473">
        <v>38.811300000000003</v>
      </c>
      <c r="O3473">
        <v>28.526599999999998</v>
      </c>
      <c r="P3473">
        <v>44.150799999999997</v>
      </c>
      <c r="Q3473">
        <v>19.084</v>
      </c>
      <c r="R3473">
        <v>66.705699999999993</v>
      </c>
      <c r="S3473">
        <v>18.642099999999999</v>
      </c>
      <c r="T3473">
        <v>27.6706</v>
      </c>
      <c r="U3473">
        <v>123.5715</v>
      </c>
      <c r="V3473">
        <v>19.613</v>
      </c>
      <c r="W3473">
        <v>57.217700000000001</v>
      </c>
      <c r="X3473">
        <v>63.593299999999999</v>
      </c>
      <c r="Y3473">
        <v>126.9306</v>
      </c>
      <c r="Z3473">
        <v>16.882000000000001</v>
      </c>
      <c r="AA3473">
        <v>34.08</v>
      </c>
      <c r="AB3473">
        <v>67.263000000000005</v>
      </c>
      <c r="AC3473">
        <v>40.596299999999999</v>
      </c>
      <c r="AD3473">
        <v>37.390300000000003</v>
      </c>
      <c r="AE3473">
        <v>68.4238</v>
      </c>
      <c r="AF3473">
        <v>35.405999999999999</v>
      </c>
      <c r="AG3473">
        <v>27.506900000000002</v>
      </c>
      <c r="AH3473">
        <v>57.472200000000001</v>
      </c>
      <c r="AI3473">
        <v>22.5304</v>
      </c>
      <c r="AJ3473">
        <v>59.230699999999999</v>
      </c>
      <c r="AK3473" t="e">
        <v>#N/A</v>
      </c>
      <c r="AL3473">
        <v>63.694200000000002</v>
      </c>
      <c r="AM3473">
        <v>53.592199999999998</v>
      </c>
      <c r="AN3473">
        <v>79.429699999999997</v>
      </c>
      <c r="AO3473">
        <v>34.253900000000002</v>
      </c>
      <c r="AP3473">
        <v>37.554200000000002</v>
      </c>
      <c r="AQ3473">
        <v>57.916699999999999</v>
      </c>
      <c r="AR3473">
        <v>51.402700000000003</v>
      </c>
    </row>
    <row r="3474" spans="1:44" x14ac:dyDescent="0.25">
      <c r="A3474" s="1">
        <v>41611</v>
      </c>
      <c r="B3474">
        <v>90.5595</v>
      </c>
      <c r="C3474">
        <v>6.86897</v>
      </c>
      <c r="D3474">
        <v>25.683900000000001</v>
      </c>
      <c r="E3474">
        <v>61.472000000000001</v>
      </c>
      <c r="F3474">
        <v>35.438600000000001</v>
      </c>
      <c r="G3474">
        <v>58.250799999999998</v>
      </c>
      <c r="H3474">
        <v>25.46</v>
      </c>
      <c r="I3474">
        <v>11.313499999999999</v>
      </c>
      <c r="J3474">
        <v>94.470399999999998</v>
      </c>
      <c r="K3474">
        <v>59.681600000000003</v>
      </c>
      <c r="L3474">
        <v>86.375399999999999</v>
      </c>
      <c r="M3474">
        <v>15.1075</v>
      </c>
      <c r="N3474">
        <v>38.3309</v>
      </c>
      <c r="O3474">
        <v>28.629899999999999</v>
      </c>
      <c r="P3474">
        <v>43.130200000000002</v>
      </c>
      <c r="Q3474">
        <v>19.501000000000001</v>
      </c>
      <c r="R3474">
        <v>67.117999999999995</v>
      </c>
      <c r="S3474">
        <v>18.514800000000001</v>
      </c>
      <c r="T3474">
        <v>26.9009</v>
      </c>
      <c r="U3474">
        <v>121.8694</v>
      </c>
      <c r="V3474">
        <v>19.717199999999998</v>
      </c>
      <c r="W3474">
        <v>56.431100000000001</v>
      </c>
      <c r="X3474">
        <v>62.627099999999999</v>
      </c>
      <c r="Y3474">
        <v>125.73180000000001</v>
      </c>
      <c r="Z3474">
        <v>16.723199999999999</v>
      </c>
      <c r="AA3474">
        <v>33.72</v>
      </c>
      <c r="AB3474">
        <v>66.940899999999999</v>
      </c>
      <c r="AC3474">
        <v>40.385399999999997</v>
      </c>
      <c r="AD3474">
        <v>37.225499999999997</v>
      </c>
      <c r="AE3474">
        <v>68.120199999999997</v>
      </c>
      <c r="AF3474">
        <v>35.078000000000003</v>
      </c>
      <c r="AG3474">
        <v>27.321999999999999</v>
      </c>
      <c r="AH3474">
        <v>57.323399999999999</v>
      </c>
      <c r="AI3474">
        <v>22.065000000000001</v>
      </c>
      <c r="AJ3474">
        <v>59.501800000000003</v>
      </c>
      <c r="AK3474" t="e">
        <v>#N/A</v>
      </c>
      <c r="AL3474">
        <v>63.518599999999999</v>
      </c>
      <c r="AM3474">
        <v>53.116700000000002</v>
      </c>
      <c r="AN3474">
        <v>78.739000000000004</v>
      </c>
      <c r="AO3474">
        <v>34.383699999999997</v>
      </c>
      <c r="AP3474">
        <v>36.821199999999997</v>
      </c>
      <c r="AQ3474">
        <v>57.808700000000002</v>
      </c>
      <c r="AR3474">
        <v>50.513800000000003</v>
      </c>
    </row>
    <row r="3475" spans="1:44" x14ac:dyDescent="0.25">
      <c r="A3475" s="1">
        <v>41612</v>
      </c>
      <c r="B3475">
        <v>90.366200000000006</v>
      </c>
      <c r="C3475">
        <v>6.8181799999999999</v>
      </c>
      <c r="D3475">
        <v>25.698799999999999</v>
      </c>
      <c r="E3475">
        <v>61.328800000000001</v>
      </c>
      <c r="F3475">
        <v>35.613199999999999</v>
      </c>
      <c r="G3475">
        <v>58.054900000000004</v>
      </c>
      <c r="H3475">
        <v>25.35</v>
      </c>
      <c r="I3475">
        <v>11.3726</v>
      </c>
      <c r="J3475">
        <v>94.015699999999995</v>
      </c>
      <c r="K3475">
        <v>59.691299999999998</v>
      </c>
      <c r="L3475">
        <v>85.758300000000006</v>
      </c>
      <c r="M3475">
        <v>15.084099999999999</v>
      </c>
      <c r="N3475">
        <v>38.225299999999997</v>
      </c>
      <c r="O3475">
        <v>28.614599999999999</v>
      </c>
      <c r="P3475">
        <v>42.914900000000003</v>
      </c>
      <c r="Q3475">
        <v>19.414999999999999</v>
      </c>
      <c r="R3475">
        <v>67.247799999999998</v>
      </c>
      <c r="S3475">
        <v>18.551400000000001</v>
      </c>
      <c r="T3475">
        <v>27.274799999999999</v>
      </c>
      <c r="U3475">
        <v>122.2148</v>
      </c>
      <c r="V3475">
        <v>20.1553</v>
      </c>
      <c r="W3475">
        <v>56.236699999999999</v>
      </c>
      <c r="X3475">
        <v>62.390099999999997</v>
      </c>
      <c r="Y3475">
        <v>125.3597</v>
      </c>
      <c r="Z3475">
        <v>16.840800000000002</v>
      </c>
      <c r="AA3475">
        <v>33.28</v>
      </c>
      <c r="AB3475">
        <v>66.63</v>
      </c>
      <c r="AC3475">
        <v>40.5779</v>
      </c>
      <c r="AD3475">
        <v>37.032800000000002</v>
      </c>
      <c r="AE3475">
        <v>67.576999999999998</v>
      </c>
      <c r="AF3475">
        <v>34.725000000000001</v>
      </c>
      <c r="AG3475">
        <v>27.742699999999999</v>
      </c>
      <c r="AH3475">
        <v>57.04</v>
      </c>
      <c r="AI3475">
        <v>22.0776</v>
      </c>
      <c r="AJ3475">
        <v>59.100099999999998</v>
      </c>
      <c r="AK3475" t="e">
        <v>#N/A</v>
      </c>
      <c r="AL3475">
        <v>63.1539</v>
      </c>
      <c r="AM3475">
        <v>53.152700000000003</v>
      </c>
      <c r="AN3475">
        <v>78.120099999999994</v>
      </c>
      <c r="AO3475">
        <v>34.188899999999997</v>
      </c>
      <c r="AP3475">
        <v>36.963799999999999</v>
      </c>
      <c r="AQ3475">
        <v>57.2911</v>
      </c>
      <c r="AR3475">
        <v>50.5124</v>
      </c>
    </row>
    <row r="3476" spans="1:44" x14ac:dyDescent="0.25">
      <c r="A3476" s="1">
        <v>41613</v>
      </c>
      <c r="B3476">
        <v>90.617199999999997</v>
      </c>
      <c r="C3476">
        <v>6.8098599999999996</v>
      </c>
      <c r="D3476">
        <v>25.508700000000001</v>
      </c>
      <c r="E3476">
        <v>61.3489</v>
      </c>
      <c r="F3476">
        <v>35.0623</v>
      </c>
      <c r="G3476">
        <v>58.3444</v>
      </c>
      <c r="H3476">
        <v>25.26</v>
      </c>
      <c r="I3476">
        <v>11.2255</v>
      </c>
      <c r="J3476">
        <v>94.881100000000004</v>
      </c>
      <c r="K3476">
        <v>59.9953</v>
      </c>
      <c r="L3476">
        <v>85.273799999999994</v>
      </c>
      <c r="M3476">
        <v>14.8413</v>
      </c>
      <c r="N3476">
        <v>37.5</v>
      </c>
      <c r="O3476">
        <v>28.227699999999999</v>
      </c>
      <c r="P3476">
        <v>42.801699999999997</v>
      </c>
      <c r="Q3476">
        <v>19.902999999999999</v>
      </c>
      <c r="R3476">
        <v>66.854399999999998</v>
      </c>
      <c r="S3476">
        <v>18.416399999999999</v>
      </c>
      <c r="T3476">
        <v>27.538399999999999</v>
      </c>
      <c r="U3476">
        <v>119.9224</v>
      </c>
      <c r="V3476">
        <v>19.514900000000001</v>
      </c>
      <c r="W3476">
        <v>56.3001</v>
      </c>
      <c r="X3476">
        <v>62.4024</v>
      </c>
      <c r="Y3476">
        <v>125.5838</v>
      </c>
      <c r="Z3476">
        <v>17.207100000000001</v>
      </c>
      <c r="AA3476">
        <v>32.979999999999997</v>
      </c>
      <c r="AB3476">
        <v>66.150700000000001</v>
      </c>
      <c r="AC3476">
        <v>39.6</v>
      </c>
      <c r="AD3476">
        <v>36.9223</v>
      </c>
      <c r="AE3476">
        <v>67.369399999999999</v>
      </c>
      <c r="AF3476">
        <v>34.367800000000003</v>
      </c>
      <c r="AG3476">
        <v>27.068999999999999</v>
      </c>
      <c r="AH3476">
        <v>57.125700000000002</v>
      </c>
      <c r="AI3476">
        <v>22.060199999999998</v>
      </c>
      <c r="AJ3476">
        <v>58.573900000000002</v>
      </c>
      <c r="AK3476" t="e">
        <v>#N/A</v>
      </c>
      <c r="AL3476">
        <v>62.652900000000002</v>
      </c>
      <c r="AM3476">
        <v>52.495399999999997</v>
      </c>
      <c r="AN3476">
        <v>78.187399999999997</v>
      </c>
      <c r="AO3476">
        <v>33.865400000000001</v>
      </c>
      <c r="AP3476">
        <v>36.770600000000002</v>
      </c>
      <c r="AQ3476">
        <v>56.725700000000003</v>
      </c>
      <c r="AR3476">
        <v>50.692599999999999</v>
      </c>
    </row>
    <row r="3477" spans="1:44" x14ac:dyDescent="0.25">
      <c r="A3477" s="1">
        <v>41614</v>
      </c>
      <c r="B3477">
        <v>91.438299999999998</v>
      </c>
      <c r="C3477">
        <v>6.7801600000000004</v>
      </c>
      <c r="D3477">
        <v>25.726900000000001</v>
      </c>
      <c r="E3477">
        <v>62.051699999999997</v>
      </c>
      <c r="F3477">
        <v>35.874899999999997</v>
      </c>
      <c r="G3477">
        <v>57.252600000000001</v>
      </c>
      <c r="H3477">
        <v>25.16</v>
      </c>
      <c r="I3477">
        <v>11.2645</v>
      </c>
      <c r="J3477">
        <v>96.158500000000004</v>
      </c>
      <c r="K3477">
        <v>60.471899999999998</v>
      </c>
      <c r="L3477">
        <v>85.689499999999995</v>
      </c>
      <c r="M3477">
        <v>15.0298</v>
      </c>
      <c r="N3477">
        <v>37.630299999999998</v>
      </c>
      <c r="O3477">
        <v>28.5336</v>
      </c>
      <c r="P3477">
        <v>43.463299999999997</v>
      </c>
      <c r="Q3477">
        <v>19.385000000000002</v>
      </c>
      <c r="R3477">
        <v>67.600700000000003</v>
      </c>
      <c r="S3477">
        <v>18.665600000000001</v>
      </c>
      <c r="T3477">
        <v>28.160499999999999</v>
      </c>
      <c r="U3477">
        <v>120.5235</v>
      </c>
      <c r="V3477">
        <v>19.732800000000001</v>
      </c>
      <c r="W3477">
        <v>56.944099999999999</v>
      </c>
      <c r="X3477">
        <v>63.1402</v>
      </c>
      <c r="Y3477">
        <v>126.0964</v>
      </c>
      <c r="Z3477">
        <v>17.517900000000001</v>
      </c>
      <c r="AA3477">
        <v>32.950000000000003</v>
      </c>
      <c r="AB3477">
        <v>66.867000000000004</v>
      </c>
      <c r="AC3477">
        <v>39.575200000000002</v>
      </c>
      <c r="AD3477">
        <v>37.362099999999998</v>
      </c>
      <c r="AE3477">
        <v>68.001300000000001</v>
      </c>
      <c r="AF3477">
        <v>34.605600000000003</v>
      </c>
      <c r="AG3477">
        <v>27.191400000000002</v>
      </c>
      <c r="AH3477">
        <v>57.500700000000002</v>
      </c>
      <c r="AI3477">
        <v>22.1557</v>
      </c>
      <c r="AJ3477">
        <v>59.627000000000002</v>
      </c>
      <c r="AK3477" t="e">
        <v>#N/A</v>
      </c>
      <c r="AL3477">
        <v>63.377800000000001</v>
      </c>
      <c r="AM3477">
        <v>52.776499999999999</v>
      </c>
      <c r="AN3477">
        <v>79.280799999999999</v>
      </c>
      <c r="AO3477">
        <v>34.092100000000002</v>
      </c>
      <c r="AP3477">
        <v>36.619199999999999</v>
      </c>
      <c r="AQ3477">
        <v>56.802799999999998</v>
      </c>
      <c r="AR3477">
        <v>51.327500000000001</v>
      </c>
    </row>
    <row r="3478" spans="1:44" x14ac:dyDescent="0.25">
      <c r="A3478" s="1">
        <v>41617</v>
      </c>
      <c r="B3478">
        <v>91.003600000000006</v>
      </c>
      <c r="C3478">
        <v>6.84016</v>
      </c>
      <c r="D3478">
        <v>25.7698</v>
      </c>
      <c r="E3478">
        <v>61.646500000000003</v>
      </c>
      <c r="F3478">
        <v>35.722700000000003</v>
      </c>
      <c r="G3478">
        <v>57.650500000000001</v>
      </c>
      <c r="H3478">
        <v>25.23</v>
      </c>
      <c r="I3478">
        <v>11.2288</v>
      </c>
      <c r="J3478">
        <v>95.376999999999995</v>
      </c>
      <c r="K3478">
        <v>60.618600000000001</v>
      </c>
      <c r="L3478">
        <v>86.0411</v>
      </c>
      <c r="M3478">
        <v>14.9208</v>
      </c>
      <c r="N3478">
        <v>37.914099999999998</v>
      </c>
      <c r="O3478">
        <v>28.364599999999999</v>
      </c>
      <c r="P3478">
        <v>43.305399999999999</v>
      </c>
      <c r="Q3478">
        <v>18.978000000000002</v>
      </c>
      <c r="R3478">
        <v>67.433800000000005</v>
      </c>
      <c r="S3478">
        <v>18.754999999999999</v>
      </c>
      <c r="T3478">
        <v>28.544899999999998</v>
      </c>
      <c r="U3478">
        <v>120.31780000000001</v>
      </c>
      <c r="V3478">
        <v>19.408000000000001</v>
      </c>
      <c r="W3478">
        <v>56.5276</v>
      </c>
      <c r="X3478">
        <v>62.539299999999997</v>
      </c>
      <c r="Y3478">
        <v>125.3874</v>
      </c>
      <c r="Z3478">
        <v>17.517399999999999</v>
      </c>
      <c r="AA3478">
        <v>33.79</v>
      </c>
      <c r="AB3478">
        <v>66.576800000000006</v>
      </c>
      <c r="AC3478">
        <v>39.715600000000002</v>
      </c>
      <c r="AD3478">
        <v>37.855899999999998</v>
      </c>
      <c r="AE3478">
        <v>66.943799999999996</v>
      </c>
      <c r="AF3478">
        <v>34.570399999999999</v>
      </c>
      <c r="AG3478">
        <v>27.314</v>
      </c>
      <c r="AH3478">
        <v>57.1877</v>
      </c>
      <c r="AI3478">
        <v>22.0852</v>
      </c>
      <c r="AJ3478">
        <v>59.544499999999999</v>
      </c>
      <c r="AK3478" t="e">
        <v>#N/A</v>
      </c>
      <c r="AL3478">
        <v>62.699100000000001</v>
      </c>
      <c r="AM3478">
        <v>52.699100000000001</v>
      </c>
      <c r="AN3478">
        <v>78.971000000000004</v>
      </c>
      <c r="AO3478">
        <v>33.988599999999998</v>
      </c>
      <c r="AP3478">
        <v>36.405900000000003</v>
      </c>
      <c r="AQ3478">
        <v>56.5291</v>
      </c>
      <c r="AR3478">
        <v>50.848999999999997</v>
      </c>
    </row>
    <row r="3479" spans="1:44" x14ac:dyDescent="0.25">
      <c r="A3479" s="1">
        <v>41618</v>
      </c>
      <c r="B3479">
        <v>90.097700000000003</v>
      </c>
      <c r="C3479">
        <v>6.8838200000000001</v>
      </c>
      <c r="D3479">
        <v>25.4649</v>
      </c>
      <c r="E3479">
        <v>61.190899999999999</v>
      </c>
      <c r="F3479">
        <v>35.462899999999998</v>
      </c>
      <c r="G3479">
        <v>57.4437</v>
      </c>
      <c r="H3479">
        <v>25</v>
      </c>
      <c r="I3479">
        <v>11.191700000000001</v>
      </c>
      <c r="J3479">
        <v>94.5749</v>
      </c>
      <c r="K3479">
        <v>60.726999999999997</v>
      </c>
      <c r="L3479">
        <v>86.1374</v>
      </c>
      <c r="M3479">
        <v>14.8834</v>
      </c>
      <c r="N3479">
        <v>37.568300000000001</v>
      </c>
      <c r="O3479">
        <v>27.921399999999998</v>
      </c>
      <c r="P3479">
        <v>43.252400000000002</v>
      </c>
      <c r="Q3479">
        <v>19.561</v>
      </c>
      <c r="R3479">
        <v>67.205299999999994</v>
      </c>
      <c r="S3479">
        <v>18.682400000000001</v>
      </c>
      <c r="T3479">
        <v>28.138400000000001</v>
      </c>
      <c r="U3479">
        <v>121.548</v>
      </c>
      <c r="V3479">
        <v>19.229900000000001</v>
      </c>
      <c r="W3479">
        <v>55.710999999999999</v>
      </c>
      <c r="X3479">
        <v>62.390500000000003</v>
      </c>
      <c r="Y3479">
        <v>124.89230000000001</v>
      </c>
      <c r="Z3479">
        <v>17.404599999999999</v>
      </c>
      <c r="AA3479">
        <v>33.1</v>
      </c>
      <c r="AB3479">
        <v>66.223200000000006</v>
      </c>
      <c r="AC3479">
        <v>39.768000000000001</v>
      </c>
      <c r="AD3479">
        <v>37.473799999999997</v>
      </c>
      <c r="AE3479">
        <v>66.605000000000004</v>
      </c>
      <c r="AF3479">
        <v>34.409500000000001</v>
      </c>
      <c r="AG3479">
        <v>26.839400000000001</v>
      </c>
      <c r="AH3479">
        <v>56.6706</v>
      </c>
      <c r="AI3479">
        <v>21.872699999999998</v>
      </c>
      <c r="AJ3479">
        <v>58.631300000000003</v>
      </c>
      <c r="AK3479" t="e">
        <v>#N/A</v>
      </c>
      <c r="AL3479">
        <v>62.564399999999999</v>
      </c>
      <c r="AM3479">
        <v>52.827199999999998</v>
      </c>
      <c r="AN3479">
        <v>78.668400000000005</v>
      </c>
      <c r="AO3479">
        <v>33.576999999999998</v>
      </c>
      <c r="AP3479">
        <v>35.942500000000003</v>
      </c>
      <c r="AQ3479">
        <v>55.828000000000003</v>
      </c>
      <c r="AR3479">
        <v>51.073700000000002</v>
      </c>
    </row>
    <row r="3480" spans="1:44" x14ac:dyDescent="0.25">
      <c r="A3480" s="1">
        <v>41619</v>
      </c>
      <c r="B3480">
        <v>89.436199999999999</v>
      </c>
      <c r="C3480">
        <v>6.7170899999999998</v>
      </c>
      <c r="D3480">
        <v>25.672000000000001</v>
      </c>
      <c r="E3480">
        <v>60.119300000000003</v>
      </c>
      <c r="F3480">
        <v>34.995199999999997</v>
      </c>
      <c r="G3480">
        <v>56.947699999999998</v>
      </c>
      <c r="H3480">
        <v>24.7</v>
      </c>
      <c r="I3480">
        <v>10.9551</v>
      </c>
      <c r="J3480">
        <v>93.568700000000007</v>
      </c>
      <c r="K3480">
        <v>59.851900000000001</v>
      </c>
      <c r="L3480">
        <v>84.897599999999997</v>
      </c>
      <c r="M3480">
        <v>14.633699999999999</v>
      </c>
      <c r="N3480">
        <v>36.774999999999999</v>
      </c>
      <c r="O3480">
        <v>28.093399999999999</v>
      </c>
      <c r="P3480">
        <v>42.3904</v>
      </c>
      <c r="Q3480">
        <v>19.532</v>
      </c>
      <c r="R3480">
        <v>66.105400000000003</v>
      </c>
      <c r="S3480">
        <v>18.2743</v>
      </c>
      <c r="T3480">
        <v>27.936699999999998</v>
      </c>
      <c r="U3480">
        <v>119.8745</v>
      </c>
      <c r="V3480">
        <v>19.1601</v>
      </c>
      <c r="W3480">
        <v>55.918199999999999</v>
      </c>
      <c r="X3480">
        <v>61.327500000000001</v>
      </c>
      <c r="Y3480">
        <v>123.38590000000001</v>
      </c>
      <c r="Z3480">
        <v>17.103000000000002</v>
      </c>
      <c r="AA3480">
        <v>33.340000000000003</v>
      </c>
      <c r="AB3480">
        <v>65.417699999999996</v>
      </c>
      <c r="AC3480">
        <v>39.277500000000003</v>
      </c>
      <c r="AD3480">
        <v>37.199100000000001</v>
      </c>
      <c r="AE3480">
        <v>66.404300000000006</v>
      </c>
      <c r="AF3480">
        <v>34.033200000000001</v>
      </c>
      <c r="AG3480">
        <v>26.454499999999999</v>
      </c>
      <c r="AH3480">
        <v>54.900199999999998</v>
      </c>
      <c r="AI3480">
        <v>21.3613</v>
      </c>
      <c r="AJ3480">
        <v>58.817900000000002</v>
      </c>
      <c r="AK3480" t="e">
        <v>#N/A</v>
      </c>
      <c r="AL3480">
        <v>61.540300000000002</v>
      </c>
      <c r="AM3480">
        <v>51.4011</v>
      </c>
      <c r="AN3480">
        <v>76.928799999999995</v>
      </c>
      <c r="AO3480">
        <v>33.149299999999997</v>
      </c>
      <c r="AP3480">
        <v>37.009599999999999</v>
      </c>
      <c r="AQ3480">
        <v>55.766199999999998</v>
      </c>
      <c r="AR3480">
        <v>50.2622</v>
      </c>
    </row>
    <row r="3481" spans="1:44" x14ac:dyDescent="0.25">
      <c r="A3481" s="1">
        <v>41620</v>
      </c>
      <c r="B3481">
        <v>89.250299999999996</v>
      </c>
      <c r="C3481">
        <v>6.7348100000000004</v>
      </c>
      <c r="D3481">
        <v>25.3369</v>
      </c>
      <c r="E3481">
        <v>59.654800000000002</v>
      </c>
      <c r="F3481">
        <v>35.484699999999997</v>
      </c>
      <c r="G3481">
        <v>56.831499999999998</v>
      </c>
      <c r="H3481">
        <v>24.6</v>
      </c>
      <c r="I3481">
        <v>10.963100000000001</v>
      </c>
      <c r="J3481">
        <v>93.796599999999998</v>
      </c>
      <c r="K3481">
        <v>60.020600000000002</v>
      </c>
      <c r="L3481">
        <v>84.160300000000007</v>
      </c>
      <c r="M3481">
        <v>14.366099999999999</v>
      </c>
      <c r="N3481">
        <v>36.898600000000002</v>
      </c>
      <c r="O3481">
        <v>27.423200000000001</v>
      </c>
      <c r="P3481">
        <v>42.126899999999999</v>
      </c>
      <c r="Q3481">
        <v>19.702999999999999</v>
      </c>
      <c r="R3481">
        <v>66.837999999999994</v>
      </c>
      <c r="S3481">
        <v>18.2362</v>
      </c>
      <c r="T3481">
        <v>27.844000000000001</v>
      </c>
      <c r="U3481">
        <v>120.3267</v>
      </c>
      <c r="V3481">
        <v>18.8721</v>
      </c>
      <c r="W3481">
        <v>55.560299999999998</v>
      </c>
      <c r="X3481">
        <v>61.178400000000003</v>
      </c>
      <c r="Y3481">
        <v>122.0262</v>
      </c>
      <c r="Z3481">
        <v>17.128</v>
      </c>
      <c r="AA3481">
        <v>33.06</v>
      </c>
      <c r="AB3481">
        <v>64.010499999999993</v>
      </c>
      <c r="AC3481">
        <v>39.422800000000002</v>
      </c>
      <c r="AD3481">
        <v>36.623899999999999</v>
      </c>
      <c r="AE3481">
        <v>65.557599999999994</v>
      </c>
      <c r="AF3481">
        <v>33.797400000000003</v>
      </c>
      <c r="AG3481">
        <v>26.164999999999999</v>
      </c>
      <c r="AH3481">
        <v>54.557099999999998</v>
      </c>
      <c r="AI3481">
        <v>21.0702</v>
      </c>
      <c r="AJ3481">
        <v>57.580300000000001</v>
      </c>
      <c r="AK3481" t="e">
        <v>#N/A</v>
      </c>
      <c r="AL3481">
        <v>61.172699999999999</v>
      </c>
      <c r="AM3481">
        <v>50.566600000000001</v>
      </c>
      <c r="AN3481">
        <v>76.480800000000002</v>
      </c>
      <c r="AO3481">
        <v>32.9011</v>
      </c>
      <c r="AP3481">
        <v>36.598599999999998</v>
      </c>
      <c r="AQ3481">
        <v>55.317999999999998</v>
      </c>
      <c r="AR3481">
        <v>50.043399999999998</v>
      </c>
    </row>
    <row r="3482" spans="1:44" x14ac:dyDescent="0.25">
      <c r="A3482" s="1">
        <v>41621</v>
      </c>
      <c r="B3482">
        <v>89.456299999999999</v>
      </c>
      <c r="C3482">
        <v>6.8593700000000002</v>
      </c>
      <c r="D3482">
        <v>25.357199999999999</v>
      </c>
      <c r="E3482">
        <v>60.136499999999998</v>
      </c>
      <c r="F3482">
        <v>35.8322</v>
      </c>
      <c r="G3482">
        <v>56.4086</v>
      </c>
      <c r="H3482">
        <v>24.55</v>
      </c>
      <c r="I3482">
        <v>10.9366</v>
      </c>
      <c r="J3482">
        <v>94.740499999999997</v>
      </c>
      <c r="K3482">
        <v>60.568300000000001</v>
      </c>
      <c r="L3482">
        <v>83.610799999999998</v>
      </c>
      <c r="M3482">
        <v>14.2265</v>
      </c>
      <c r="N3482">
        <v>37.071199999999997</v>
      </c>
      <c r="O3482">
        <v>27.533100000000001</v>
      </c>
      <c r="P3482">
        <v>42.478700000000003</v>
      </c>
      <c r="Q3482">
        <v>20.843</v>
      </c>
      <c r="R3482">
        <v>67.036500000000004</v>
      </c>
      <c r="S3482">
        <v>18.506900000000002</v>
      </c>
      <c r="T3482">
        <v>27.9344</v>
      </c>
      <c r="U3482">
        <v>120.79040000000001</v>
      </c>
      <c r="V3482">
        <v>19.059200000000001</v>
      </c>
      <c r="W3482">
        <v>56.081200000000003</v>
      </c>
      <c r="X3482">
        <v>61.62</v>
      </c>
      <c r="Y3482">
        <v>122.05029999999999</v>
      </c>
      <c r="Z3482">
        <v>17.061499999999999</v>
      </c>
      <c r="AA3482">
        <v>32.799999999999997</v>
      </c>
      <c r="AB3482">
        <v>64.368200000000002</v>
      </c>
      <c r="AC3482">
        <v>39.462299999999999</v>
      </c>
      <c r="AD3482">
        <v>36.529800000000002</v>
      </c>
      <c r="AE3482">
        <v>66.024500000000003</v>
      </c>
      <c r="AF3482">
        <v>33.968299999999999</v>
      </c>
      <c r="AG3482">
        <v>25.8825</v>
      </c>
      <c r="AH3482">
        <v>54.869900000000001</v>
      </c>
      <c r="AI3482">
        <v>21.147400000000001</v>
      </c>
      <c r="AJ3482">
        <v>57.830800000000004</v>
      </c>
      <c r="AK3482" t="e">
        <v>#N/A</v>
      </c>
      <c r="AL3482">
        <v>61.287399999999998</v>
      </c>
      <c r="AM3482">
        <v>50.364699999999999</v>
      </c>
      <c r="AN3482">
        <v>76.208600000000004</v>
      </c>
      <c r="AO3482">
        <v>32.803600000000003</v>
      </c>
      <c r="AP3482">
        <v>37.4343</v>
      </c>
      <c r="AQ3482">
        <v>55.214399999999998</v>
      </c>
      <c r="AR3482">
        <v>50.211199999999998</v>
      </c>
    </row>
    <row r="3483" spans="1:44" x14ac:dyDescent="0.25">
      <c r="A3483" s="1">
        <v>41624</v>
      </c>
      <c r="B3483">
        <v>90.005200000000002</v>
      </c>
      <c r="C3483">
        <v>6.8780799999999997</v>
      </c>
      <c r="D3483">
        <v>25.362400000000001</v>
      </c>
      <c r="E3483">
        <v>60.524099999999997</v>
      </c>
      <c r="F3483">
        <v>36.099600000000002</v>
      </c>
      <c r="G3483">
        <v>56.519199999999998</v>
      </c>
      <c r="H3483">
        <v>24.82</v>
      </c>
      <c r="I3483">
        <v>10.940799999999999</v>
      </c>
      <c r="J3483">
        <v>95.031300000000002</v>
      </c>
      <c r="K3483">
        <v>61.285699999999999</v>
      </c>
      <c r="L3483">
        <v>83.535799999999995</v>
      </c>
      <c r="M3483">
        <v>14.4841</v>
      </c>
      <c r="N3483">
        <v>36.888599999999997</v>
      </c>
      <c r="O3483">
        <v>27.463100000000001</v>
      </c>
      <c r="P3483">
        <v>42.749200000000002</v>
      </c>
      <c r="Q3483">
        <v>20.850999999999999</v>
      </c>
      <c r="R3483">
        <v>68.136700000000005</v>
      </c>
      <c r="S3483">
        <v>18.537199999999999</v>
      </c>
      <c r="T3483">
        <v>28.808299999999999</v>
      </c>
      <c r="U3483">
        <v>122.1906</v>
      </c>
      <c r="V3483">
        <v>19.083600000000001</v>
      </c>
      <c r="W3483">
        <v>55.952399999999997</v>
      </c>
      <c r="X3483">
        <v>61.939599999999999</v>
      </c>
      <c r="Y3483">
        <v>125.1703</v>
      </c>
      <c r="Z3483">
        <v>17.1128</v>
      </c>
      <c r="AA3483">
        <v>34.380000000000003</v>
      </c>
      <c r="AB3483">
        <v>64.153300000000002</v>
      </c>
      <c r="AC3483">
        <v>39.496899999999997</v>
      </c>
      <c r="AD3483">
        <v>36.558999999999997</v>
      </c>
      <c r="AE3483">
        <v>66.493300000000005</v>
      </c>
      <c r="AF3483">
        <v>33.634099999999997</v>
      </c>
      <c r="AG3483">
        <v>25.927600000000002</v>
      </c>
      <c r="AH3483">
        <v>54.703400000000002</v>
      </c>
      <c r="AI3483">
        <v>21.072199999999999</v>
      </c>
      <c r="AJ3483">
        <v>57.1494</v>
      </c>
      <c r="AK3483" t="e">
        <v>#N/A</v>
      </c>
      <c r="AL3483">
        <v>61.464799999999997</v>
      </c>
      <c r="AM3483">
        <v>50.598500000000001</v>
      </c>
      <c r="AN3483">
        <v>76.786500000000004</v>
      </c>
      <c r="AO3483">
        <v>32.9739</v>
      </c>
      <c r="AP3483">
        <v>37.371299999999998</v>
      </c>
      <c r="AQ3483">
        <v>54.778500000000001</v>
      </c>
      <c r="AR3483">
        <v>50.672199999999997</v>
      </c>
    </row>
    <row r="3484" spans="1:44" x14ac:dyDescent="0.25">
      <c r="A3484" s="1">
        <v>41625</v>
      </c>
      <c r="B3484">
        <v>92.816900000000004</v>
      </c>
      <c r="C3484">
        <v>6.9852100000000004</v>
      </c>
      <c r="D3484">
        <v>25.555399999999999</v>
      </c>
      <c r="E3484">
        <v>60.348799999999997</v>
      </c>
      <c r="F3484">
        <v>35.508699999999997</v>
      </c>
      <c r="G3484">
        <v>56.3752</v>
      </c>
      <c r="H3484">
        <v>24.64</v>
      </c>
      <c r="I3484">
        <v>10.9191</v>
      </c>
      <c r="J3484">
        <v>96.037800000000004</v>
      </c>
      <c r="K3484">
        <v>61.082700000000003</v>
      </c>
      <c r="L3484">
        <v>82.669399999999996</v>
      </c>
      <c r="M3484">
        <v>14.680999999999999</v>
      </c>
      <c r="N3484">
        <v>36.808500000000002</v>
      </c>
      <c r="O3484">
        <v>27.3979</v>
      </c>
      <c r="P3484">
        <v>43.072499999999998</v>
      </c>
      <c r="Q3484">
        <v>22.954999999999998</v>
      </c>
      <c r="R3484">
        <v>67.9405</v>
      </c>
      <c r="S3484">
        <v>18.608000000000001</v>
      </c>
      <c r="T3484">
        <v>28.927600000000002</v>
      </c>
      <c r="U3484">
        <v>122.1011</v>
      </c>
      <c r="V3484">
        <v>19.5121</v>
      </c>
      <c r="W3484">
        <v>55.722099999999998</v>
      </c>
      <c r="X3484">
        <v>61.429000000000002</v>
      </c>
      <c r="Y3484">
        <v>123.94240000000001</v>
      </c>
      <c r="Z3484">
        <v>17.290099999999999</v>
      </c>
      <c r="AA3484">
        <v>34.31</v>
      </c>
      <c r="AB3484">
        <v>63.779699999999998</v>
      </c>
      <c r="AC3484">
        <v>39.097499999999997</v>
      </c>
      <c r="AD3484">
        <v>36.35</v>
      </c>
      <c r="AE3484">
        <v>65.876999999999995</v>
      </c>
      <c r="AF3484">
        <v>33.567100000000003</v>
      </c>
      <c r="AG3484">
        <v>25.721399999999999</v>
      </c>
      <c r="AH3484">
        <v>55.040300000000002</v>
      </c>
      <c r="AI3484">
        <v>21.036799999999999</v>
      </c>
      <c r="AJ3484">
        <v>56.7149</v>
      </c>
      <c r="AK3484" t="e">
        <v>#N/A</v>
      </c>
      <c r="AL3484">
        <v>61.246000000000002</v>
      </c>
      <c r="AM3484">
        <v>50.462400000000002</v>
      </c>
      <c r="AN3484">
        <v>76.292299999999997</v>
      </c>
      <c r="AO3484">
        <v>32.559399999999997</v>
      </c>
      <c r="AP3484">
        <v>38.436</v>
      </c>
      <c r="AQ3484">
        <v>54.540100000000002</v>
      </c>
      <c r="AR3484">
        <v>50.8797</v>
      </c>
    </row>
    <row r="3485" spans="1:44" x14ac:dyDescent="0.25">
      <c r="A3485" s="1">
        <v>41626</v>
      </c>
      <c r="B3485">
        <v>95.932299999999998</v>
      </c>
      <c r="C3485">
        <v>7.0787699999999996</v>
      </c>
      <c r="D3485">
        <v>26.039899999999999</v>
      </c>
      <c r="E3485">
        <v>61.697600000000001</v>
      </c>
      <c r="F3485">
        <v>36.148899999999998</v>
      </c>
      <c r="G3485">
        <v>55.9465</v>
      </c>
      <c r="H3485">
        <v>24.55</v>
      </c>
      <c r="I3485">
        <v>11.293100000000001</v>
      </c>
      <c r="J3485">
        <v>95.762100000000004</v>
      </c>
      <c r="K3485">
        <v>61.961199999999998</v>
      </c>
      <c r="L3485">
        <v>84.772099999999995</v>
      </c>
      <c r="M3485">
        <v>14.737</v>
      </c>
      <c r="N3485">
        <v>37.730699999999999</v>
      </c>
      <c r="O3485">
        <v>28.0426</v>
      </c>
      <c r="P3485">
        <v>43.7836</v>
      </c>
      <c r="Q3485">
        <v>23.986999999999998</v>
      </c>
      <c r="R3485">
        <v>69.899699999999996</v>
      </c>
      <c r="S3485">
        <v>18.8627</v>
      </c>
      <c r="T3485">
        <v>28.746500000000001</v>
      </c>
      <c r="U3485">
        <v>125.2165</v>
      </c>
      <c r="V3485">
        <v>19.5547</v>
      </c>
      <c r="W3485">
        <v>56.735599999999998</v>
      </c>
      <c r="X3485">
        <v>62.828400000000002</v>
      </c>
      <c r="Y3485">
        <v>126.01560000000001</v>
      </c>
      <c r="Z3485">
        <v>17.6372</v>
      </c>
      <c r="AA3485">
        <v>34.299999999999997</v>
      </c>
      <c r="AB3485">
        <v>65.172700000000006</v>
      </c>
      <c r="AC3485">
        <v>40.1496</v>
      </c>
      <c r="AD3485">
        <v>36.977400000000003</v>
      </c>
      <c r="AE3485">
        <v>66.958799999999997</v>
      </c>
      <c r="AF3485">
        <v>34.267800000000001</v>
      </c>
      <c r="AG3485">
        <v>25.7637</v>
      </c>
      <c r="AH3485">
        <v>56.323799999999999</v>
      </c>
      <c r="AI3485">
        <v>21.476500000000001</v>
      </c>
      <c r="AJ3485">
        <v>57.7453</v>
      </c>
      <c r="AK3485" t="e">
        <v>#N/A</v>
      </c>
      <c r="AL3485">
        <v>62.356699999999996</v>
      </c>
      <c r="AM3485">
        <v>51.639600000000002</v>
      </c>
      <c r="AN3485">
        <v>77.844700000000003</v>
      </c>
      <c r="AO3485">
        <v>33.220100000000002</v>
      </c>
      <c r="AP3485">
        <v>38.814500000000002</v>
      </c>
      <c r="AQ3485">
        <v>55.027299999999997</v>
      </c>
      <c r="AR3485">
        <v>51.988599999999998</v>
      </c>
    </row>
    <row r="3486" spans="1:44" x14ac:dyDescent="0.25">
      <c r="A3486" s="1">
        <v>41627</v>
      </c>
      <c r="B3486">
        <v>96.941400000000002</v>
      </c>
      <c r="C3486">
        <v>7.2226299999999997</v>
      </c>
      <c r="D3486">
        <v>26.237400000000001</v>
      </c>
      <c r="E3486">
        <v>62.371000000000002</v>
      </c>
      <c r="F3486">
        <v>36.445399999999999</v>
      </c>
      <c r="G3486">
        <v>55.6374</v>
      </c>
      <c r="H3486">
        <v>25.09</v>
      </c>
      <c r="I3486">
        <v>11.3971</v>
      </c>
      <c r="J3486">
        <v>96.109200000000001</v>
      </c>
      <c r="K3486">
        <v>61.887599999999999</v>
      </c>
      <c r="L3486">
        <v>86.366200000000006</v>
      </c>
      <c r="M3486">
        <v>14.8749</v>
      </c>
      <c r="N3486">
        <v>37.898600000000002</v>
      </c>
      <c r="O3486">
        <v>28.097999999999999</v>
      </c>
      <c r="P3486">
        <v>44.414499999999997</v>
      </c>
      <c r="Q3486">
        <v>23.638999999999999</v>
      </c>
      <c r="R3486">
        <v>70.241399999999999</v>
      </c>
      <c r="S3486">
        <v>19.0319</v>
      </c>
      <c r="T3486">
        <v>28.2393</v>
      </c>
      <c r="U3486">
        <v>125.9174</v>
      </c>
      <c r="V3486">
        <v>20.051100000000002</v>
      </c>
      <c r="W3486">
        <v>57.0047</v>
      </c>
      <c r="X3486">
        <v>63.341200000000001</v>
      </c>
      <c r="Y3486">
        <v>127.85</v>
      </c>
      <c r="Z3486">
        <v>17.736000000000001</v>
      </c>
      <c r="AA3486">
        <v>35.340000000000003</v>
      </c>
      <c r="AB3486">
        <v>65.096699999999998</v>
      </c>
      <c r="AC3486">
        <v>40.383499999999998</v>
      </c>
      <c r="AD3486">
        <v>37.087600000000002</v>
      </c>
      <c r="AE3486">
        <v>66.805899999999994</v>
      </c>
      <c r="AF3486">
        <v>34.395899999999997</v>
      </c>
      <c r="AG3486">
        <v>25.6844</v>
      </c>
      <c r="AH3486">
        <v>56.452500000000001</v>
      </c>
      <c r="AI3486">
        <v>21.563199999999998</v>
      </c>
      <c r="AJ3486">
        <v>57.753300000000003</v>
      </c>
      <c r="AK3486" t="e">
        <v>#N/A</v>
      </c>
      <c r="AL3486">
        <v>63.193399999999997</v>
      </c>
      <c r="AM3486">
        <v>51.956600000000002</v>
      </c>
      <c r="AN3486">
        <v>78.090699999999998</v>
      </c>
      <c r="AO3486">
        <v>33.353999999999999</v>
      </c>
      <c r="AP3486">
        <v>39.127200000000002</v>
      </c>
      <c r="AQ3486">
        <v>54.860199999999999</v>
      </c>
      <c r="AR3486">
        <v>52.8583</v>
      </c>
    </row>
    <row r="3487" spans="1:44" x14ac:dyDescent="0.25">
      <c r="A3487" s="1">
        <v>41628</v>
      </c>
      <c r="B3487">
        <v>97.247100000000003</v>
      </c>
      <c r="C3487">
        <v>7.2072900000000004</v>
      </c>
      <c r="D3487">
        <v>26.501000000000001</v>
      </c>
      <c r="E3487">
        <v>63.263800000000003</v>
      </c>
      <c r="F3487">
        <v>36.962699999999998</v>
      </c>
      <c r="G3487">
        <v>56.122599999999998</v>
      </c>
      <c r="H3487">
        <v>25.16</v>
      </c>
      <c r="I3487">
        <v>11.298500000000001</v>
      </c>
      <c r="J3487">
        <v>97.261099999999999</v>
      </c>
      <c r="K3487">
        <v>62.883099999999999</v>
      </c>
      <c r="L3487">
        <v>85.993499999999997</v>
      </c>
      <c r="M3487">
        <v>14.9339</v>
      </c>
      <c r="N3487">
        <v>38.173299999999998</v>
      </c>
      <c r="O3487">
        <v>28.2498</v>
      </c>
      <c r="P3487">
        <v>44.361499999999999</v>
      </c>
      <c r="Q3487">
        <v>25.27</v>
      </c>
      <c r="R3487">
        <v>69.772800000000004</v>
      </c>
      <c r="S3487">
        <v>19.0764</v>
      </c>
      <c r="T3487">
        <v>28.748000000000001</v>
      </c>
      <c r="U3487">
        <v>126.48950000000001</v>
      </c>
      <c r="V3487">
        <v>19.889700000000001</v>
      </c>
      <c r="W3487">
        <v>57.119100000000003</v>
      </c>
      <c r="X3487">
        <v>64.047700000000006</v>
      </c>
      <c r="Y3487">
        <v>127.8203</v>
      </c>
      <c r="Z3487">
        <v>17.687999999999999</v>
      </c>
      <c r="AA3487">
        <v>35</v>
      </c>
      <c r="AB3487">
        <v>65.231800000000007</v>
      </c>
      <c r="AC3487">
        <v>40.750900000000001</v>
      </c>
      <c r="AD3487">
        <v>37.692700000000002</v>
      </c>
      <c r="AE3487">
        <v>67.827500000000001</v>
      </c>
      <c r="AF3487">
        <v>34.8001</v>
      </c>
      <c r="AG3487">
        <v>26.114799999999999</v>
      </c>
      <c r="AH3487">
        <v>55.838000000000001</v>
      </c>
      <c r="AI3487">
        <v>21.258900000000001</v>
      </c>
      <c r="AJ3487">
        <v>57.761699999999998</v>
      </c>
      <c r="AK3487" t="e">
        <v>#N/A</v>
      </c>
      <c r="AL3487">
        <v>63.526800000000001</v>
      </c>
      <c r="AM3487">
        <v>52.691899999999997</v>
      </c>
      <c r="AN3487">
        <v>78.987300000000005</v>
      </c>
      <c r="AO3487">
        <v>33.142000000000003</v>
      </c>
      <c r="AP3487">
        <v>39.194200000000002</v>
      </c>
      <c r="AQ3487">
        <v>55.043500000000002</v>
      </c>
      <c r="AR3487">
        <v>52.491500000000002</v>
      </c>
    </row>
    <row r="3488" spans="1:44" x14ac:dyDescent="0.25">
      <c r="A3488" s="1">
        <v>41631</v>
      </c>
      <c r="B3488">
        <v>96.970200000000006</v>
      </c>
      <c r="C3488">
        <v>7.3198600000000003</v>
      </c>
      <c r="D3488">
        <v>26.355799999999999</v>
      </c>
      <c r="E3488">
        <v>63.579500000000003</v>
      </c>
      <c r="F3488">
        <v>36.987499999999997</v>
      </c>
      <c r="G3488">
        <v>58.107700000000001</v>
      </c>
      <c r="H3488">
        <v>25.15</v>
      </c>
      <c r="I3488">
        <v>11.3355</v>
      </c>
      <c r="J3488">
        <v>96.750200000000007</v>
      </c>
      <c r="K3488">
        <v>63.45</v>
      </c>
      <c r="L3488">
        <v>85.789400000000001</v>
      </c>
      <c r="M3488">
        <v>15.189</v>
      </c>
      <c r="N3488">
        <v>38.188099999999999</v>
      </c>
      <c r="O3488">
        <v>28.237200000000001</v>
      </c>
      <c r="P3488">
        <v>44.336399999999998</v>
      </c>
      <c r="Q3488">
        <v>24.544</v>
      </c>
      <c r="R3488">
        <v>69.413700000000006</v>
      </c>
      <c r="S3488">
        <v>19.0319</v>
      </c>
      <c r="T3488">
        <v>28.859100000000002</v>
      </c>
      <c r="U3488">
        <v>126.81740000000001</v>
      </c>
      <c r="V3488">
        <v>20.007000000000001</v>
      </c>
      <c r="W3488">
        <v>57.292900000000003</v>
      </c>
      <c r="X3488">
        <v>63.949100000000001</v>
      </c>
      <c r="Y3488">
        <v>128.94569999999999</v>
      </c>
      <c r="Z3488">
        <v>17.817399999999999</v>
      </c>
      <c r="AA3488">
        <v>34.6</v>
      </c>
      <c r="AB3488">
        <v>64.965699999999998</v>
      </c>
      <c r="AC3488">
        <v>40.991199999999999</v>
      </c>
      <c r="AD3488">
        <v>37.528599999999997</v>
      </c>
      <c r="AE3488">
        <v>67.447699999999998</v>
      </c>
      <c r="AF3488">
        <v>34.701799999999999</v>
      </c>
      <c r="AG3488">
        <v>25.880299999999998</v>
      </c>
      <c r="AH3488">
        <v>55.481000000000002</v>
      </c>
      <c r="AI3488">
        <v>21.256</v>
      </c>
      <c r="AJ3488">
        <v>57.190800000000003</v>
      </c>
      <c r="AK3488" t="e">
        <v>#N/A</v>
      </c>
      <c r="AL3488">
        <v>63.294699999999999</v>
      </c>
      <c r="AM3488">
        <v>53.2271</v>
      </c>
      <c r="AN3488">
        <v>78.830200000000005</v>
      </c>
      <c r="AO3488">
        <v>33.3718</v>
      </c>
      <c r="AP3488">
        <v>39.432299999999998</v>
      </c>
      <c r="AQ3488">
        <v>55.166400000000003</v>
      </c>
      <c r="AR3488">
        <v>52.947200000000002</v>
      </c>
    </row>
    <row r="3489" spans="1:44" x14ac:dyDescent="0.25">
      <c r="A3489" s="1">
        <v>41632</v>
      </c>
      <c r="B3489">
        <v>97.232600000000005</v>
      </c>
      <c r="C3489">
        <v>7.4958999999999998</v>
      </c>
      <c r="D3489">
        <v>26.3489</v>
      </c>
      <c r="E3489">
        <v>63.937100000000001</v>
      </c>
      <c r="F3489">
        <v>37.065100000000001</v>
      </c>
      <c r="G3489">
        <v>57.937100000000001</v>
      </c>
      <c r="H3489">
        <v>25.29</v>
      </c>
      <c r="I3489">
        <v>11.3468</v>
      </c>
      <c r="J3489">
        <v>97.168599999999998</v>
      </c>
      <c r="K3489">
        <v>64.190299999999993</v>
      </c>
      <c r="L3489">
        <v>86.398899999999998</v>
      </c>
      <c r="M3489">
        <v>15.2936</v>
      </c>
      <c r="N3489">
        <v>38.252899999999997</v>
      </c>
      <c r="O3489">
        <v>28.295500000000001</v>
      </c>
      <c r="P3489">
        <v>45.151600000000002</v>
      </c>
      <c r="Q3489">
        <v>24.087499999999999</v>
      </c>
      <c r="R3489">
        <v>70.005899999999997</v>
      </c>
      <c r="S3489">
        <v>19.209900000000001</v>
      </c>
      <c r="T3489">
        <v>28.610099999999999</v>
      </c>
      <c r="U3489">
        <v>126.7612</v>
      </c>
      <c r="V3489">
        <v>20.111899999999999</v>
      </c>
      <c r="W3489">
        <v>57.425199999999997</v>
      </c>
      <c r="X3489">
        <v>64.554199999999994</v>
      </c>
      <c r="Y3489">
        <v>129.8167</v>
      </c>
      <c r="Z3489">
        <v>17.918299999999999</v>
      </c>
      <c r="AA3489">
        <v>34.769999999999996</v>
      </c>
      <c r="AB3489">
        <v>65.072400000000002</v>
      </c>
      <c r="AC3489">
        <v>41.052199999999999</v>
      </c>
      <c r="AD3489">
        <v>37.406599999999997</v>
      </c>
      <c r="AE3489">
        <v>67.704700000000003</v>
      </c>
      <c r="AF3489">
        <v>34.789700000000003</v>
      </c>
      <c r="AG3489">
        <v>26.239899999999999</v>
      </c>
      <c r="AH3489">
        <v>55.950200000000002</v>
      </c>
      <c r="AI3489">
        <v>21.241800000000001</v>
      </c>
      <c r="AJ3489">
        <v>57.265999999999998</v>
      </c>
      <c r="AK3489" t="e">
        <v>#N/A</v>
      </c>
      <c r="AL3489">
        <v>63.612499999999997</v>
      </c>
      <c r="AM3489">
        <v>53.139400000000002</v>
      </c>
      <c r="AN3489">
        <v>79.396900000000002</v>
      </c>
      <c r="AO3489">
        <v>33.690800000000003</v>
      </c>
      <c r="AP3489">
        <v>39.610999999999997</v>
      </c>
      <c r="AQ3489">
        <v>55.338299999999997</v>
      </c>
      <c r="AR3489">
        <v>53.429299999999998</v>
      </c>
    </row>
    <row r="3490" spans="1:44" x14ac:dyDescent="0.25">
      <c r="A3490" s="1">
        <v>41635</v>
      </c>
      <c r="B3490">
        <v>97.976900000000001</v>
      </c>
      <c r="C3490">
        <v>7.6618399999999998</v>
      </c>
      <c r="D3490">
        <v>26.258600000000001</v>
      </c>
      <c r="E3490">
        <v>63.692500000000003</v>
      </c>
      <c r="F3490">
        <v>36.6447</v>
      </c>
      <c r="G3490">
        <v>56.625500000000002</v>
      </c>
      <c r="H3490">
        <v>25.43</v>
      </c>
      <c r="I3490">
        <v>11.2186</v>
      </c>
      <c r="J3490">
        <v>96.3035</v>
      </c>
      <c r="K3490">
        <v>63.558199999999999</v>
      </c>
      <c r="L3490">
        <v>86.777699999999996</v>
      </c>
      <c r="M3490">
        <v>15.3802</v>
      </c>
      <c r="N3490">
        <v>37.770099999999999</v>
      </c>
      <c r="O3490">
        <v>28.356999999999999</v>
      </c>
      <c r="P3490">
        <v>45.021099999999997</v>
      </c>
      <c r="Q3490">
        <v>23.631</v>
      </c>
      <c r="R3490">
        <v>70.947699999999998</v>
      </c>
      <c r="S3490">
        <v>19.180800000000001</v>
      </c>
      <c r="T3490">
        <v>28.382400000000001</v>
      </c>
      <c r="U3490">
        <v>125.7037</v>
      </c>
      <c r="V3490">
        <v>19.9438</v>
      </c>
      <c r="W3490">
        <v>57.590299999999999</v>
      </c>
      <c r="X3490">
        <v>64.4345</v>
      </c>
      <c r="Y3490">
        <v>129.90049999999999</v>
      </c>
      <c r="Z3490">
        <v>17.868300000000001</v>
      </c>
      <c r="AA3490">
        <v>34.94</v>
      </c>
      <c r="AB3490">
        <v>64.662999999999997</v>
      </c>
      <c r="AC3490">
        <v>40.588999999999999</v>
      </c>
      <c r="AD3490">
        <v>37.585299999999997</v>
      </c>
      <c r="AE3490">
        <v>67.324700000000007</v>
      </c>
      <c r="AF3490">
        <v>34.7273</v>
      </c>
      <c r="AG3490">
        <v>26.1402</v>
      </c>
      <c r="AH3490">
        <v>55.780500000000004</v>
      </c>
      <c r="AI3490">
        <v>21.2851</v>
      </c>
      <c r="AJ3490">
        <v>57.215400000000002</v>
      </c>
      <c r="AK3490" t="e">
        <v>#N/A</v>
      </c>
      <c r="AL3490">
        <v>63.267299999999999</v>
      </c>
      <c r="AM3490">
        <v>53.036900000000003</v>
      </c>
      <c r="AN3490">
        <v>79.588099999999997</v>
      </c>
      <c r="AO3490">
        <v>33.5032</v>
      </c>
      <c r="AP3490">
        <v>39.406799999999997</v>
      </c>
      <c r="AQ3490">
        <v>55.140700000000002</v>
      </c>
      <c r="AR3490">
        <v>53.284799999999997</v>
      </c>
    </row>
    <row r="3491" spans="1:44" x14ac:dyDescent="0.25">
      <c r="A3491" s="1">
        <v>41638</v>
      </c>
      <c r="B3491">
        <v>98.246600000000001</v>
      </c>
      <c r="C3491">
        <v>7.56412</v>
      </c>
      <c r="D3491">
        <v>26.3521</v>
      </c>
      <c r="E3491">
        <v>64.122100000000003</v>
      </c>
      <c r="F3491">
        <v>36.676900000000003</v>
      </c>
      <c r="G3491">
        <v>56.188499999999998</v>
      </c>
      <c r="H3491">
        <v>25.81</v>
      </c>
      <c r="I3491">
        <v>11.150499999999999</v>
      </c>
      <c r="J3491">
        <v>95.828999999999994</v>
      </c>
      <c r="K3491">
        <v>63.701099999999997</v>
      </c>
      <c r="L3491">
        <v>86.278400000000005</v>
      </c>
      <c r="M3491">
        <v>15.575799999999999</v>
      </c>
      <c r="N3491">
        <v>37.608699999999999</v>
      </c>
      <c r="O3491">
        <v>28.721399999999999</v>
      </c>
      <c r="P3491">
        <v>45.403199999999998</v>
      </c>
      <c r="Q3491">
        <v>24.033000000000001</v>
      </c>
      <c r="R3491">
        <v>70.2667</v>
      </c>
      <c r="S3491">
        <v>19.2654</v>
      </c>
      <c r="T3491">
        <v>28.272600000000001</v>
      </c>
      <c r="U3491">
        <v>125.54349999999999</v>
      </c>
      <c r="V3491">
        <v>19.903600000000001</v>
      </c>
      <c r="W3491">
        <v>57.931899999999999</v>
      </c>
      <c r="X3491">
        <v>64.4803</v>
      </c>
      <c r="Y3491">
        <v>131.12819999999999</v>
      </c>
      <c r="Z3491">
        <v>18.083400000000001</v>
      </c>
      <c r="AA3491">
        <v>34.86</v>
      </c>
      <c r="AB3491">
        <v>64.773399999999995</v>
      </c>
      <c r="AC3491">
        <v>40.547400000000003</v>
      </c>
      <c r="AD3491">
        <v>37.834800000000001</v>
      </c>
      <c r="AE3491">
        <v>67.545699999999997</v>
      </c>
      <c r="AF3491">
        <v>34.910299999999999</v>
      </c>
      <c r="AG3491">
        <v>26.199000000000002</v>
      </c>
      <c r="AH3491">
        <v>56.320700000000002</v>
      </c>
      <c r="AI3491">
        <v>21.367799999999999</v>
      </c>
      <c r="AJ3491">
        <v>57.337200000000003</v>
      </c>
      <c r="AK3491" t="e">
        <v>#N/A</v>
      </c>
      <c r="AL3491">
        <v>63.713099999999997</v>
      </c>
      <c r="AM3491">
        <v>53.220199999999998</v>
      </c>
      <c r="AN3491">
        <v>79.717600000000004</v>
      </c>
      <c r="AO3491">
        <v>33.564999999999998</v>
      </c>
      <c r="AP3491">
        <v>39.718400000000003</v>
      </c>
      <c r="AQ3491">
        <v>55.377400000000002</v>
      </c>
      <c r="AR3491">
        <v>54.755099999999999</v>
      </c>
    </row>
    <row r="3492" spans="1:44" x14ac:dyDescent="0.25">
      <c r="A3492" s="1">
        <v>41639</v>
      </c>
      <c r="B3492">
        <v>98.774199999999993</v>
      </c>
      <c r="C3492">
        <v>7.6315400000000002</v>
      </c>
      <c r="D3492">
        <v>26.357399999999998</v>
      </c>
      <c r="E3492">
        <v>64.900300000000001</v>
      </c>
      <c r="F3492">
        <v>36.6126</v>
      </c>
      <c r="G3492">
        <v>56.8142</v>
      </c>
      <c r="H3492">
        <v>25.75</v>
      </c>
      <c r="I3492">
        <v>11.1799</v>
      </c>
      <c r="J3492">
        <v>96.1751</v>
      </c>
      <c r="K3492">
        <v>63.622100000000003</v>
      </c>
      <c r="L3492">
        <v>86.700299999999999</v>
      </c>
      <c r="M3492">
        <v>15.692600000000001</v>
      </c>
      <c r="N3492">
        <v>37.724400000000003</v>
      </c>
      <c r="O3492">
        <v>28.8584</v>
      </c>
      <c r="P3492">
        <v>45.601500000000001</v>
      </c>
      <c r="Q3492">
        <v>24.389000000000003</v>
      </c>
      <c r="R3492">
        <v>70.849000000000004</v>
      </c>
      <c r="S3492">
        <v>19.3508</v>
      </c>
      <c r="T3492">
        <v>28.3812</v>
      </c>
      <c r="U3492">
        <v>126.56310000000001</v>
      </c>
      <c r="V3492">
        <v>19.828199999999999</v>
      </c>
      <c r="W3492">
        <v>58.180900000000001</v>
      </c>
      <c r="X3492">
        <v>64.704899999999995</v>
      </c>
      <c r="Y3492">
        <v>131.86770000000001</v>
      </c>
      <c r="Z3492">
        <v>18.1463</v>
      </c>
      <c r="AA3492">
        <v>34.840000000000003</v>
      </c>
      <c r="AB3492">
        <v>64.209800000000001</v>
      </c>
      <c r="AC3492">
        <v>40.894500000000001</v>
      </c>
      <c r="AD3492">
        <v>37.791699999999999</v>
      </c>
      <c r="AE3492">
        <v>67.520499999999998</v>
      </c>
      <c r="AF3492">
        <v>34.966900000000003</v>
      </c>
      <c r="AG3492">
        <v>26.268000000000001</v>
      </c>
      <c r="AH3492">
        <v>56.2166</v>
      </c>
      <c r="AI3492">
        <v>21.313600000000001</v>
      </c>
      <c r="AJ3492">
        <v>56.891599999999997</v>
      </c>
      <c r="AK3492" t="e">
        <v>#N/A</v>
      </c>
      <c r="AL3492">
        <v>63.859499999999997</v>
      </c>
      <c r="AM3492">
        <v>53.5593</v>
      </c>
      <c r="AN3492">
        <v>80.399299999999997</v>
      </c>
      <c r="AO3492">
        <v>33.538600000000002</v>
      </c>
      <c r="AP3492">
        <v>40.013399999999997</v>
      </c>
      <c r="AQ3492">
        <v>55.387599999999999</v>
      </c>
      <c r="AR3492">
        <v>54.845300000000002</v>
      </c>
    </row>
    <row r="3493" spans="1:44" x14ac:dyDescent="0.25">
      <c r="A3493" s="1">
        <v>41641</v>
      </c>
      <c r="B3493">
        <v>98.228399999999993</v>
      </c>
      <c r="C3493">
        <v>7.6334200000000001</v>
      </c>
      <c r="D3493">
        <v>26.2743</v>
      </c>
      <c r="E3493">
        <v>64.607799999999997</v>
      </c>
      <c r="F3493">
        <v>36.722900000000003</v>
      </c>
      <c r="G3493">
        <v>56.560600000000001</v>
      </c>
      <c r="H3493">
        <v>25.69</v>
      </c>
      <c r="I3493">
        <v>11.658099999999999</v>
      </c>
      <c r="J3493">
        <v>97.239699999999999</v>
      </c>
      <c r="K3493">
        <v>63.576700000000002</v>
      </c>
      <c r="L3493">
        <v>86.997900000000001</v>
      </c>
      <c r="M3493">
        <v>15.6295</v>
      </c>
      <c r="N3493">
        <v>38.2087</v>
      </c>
      <c r="O3493">
        <v>28.687899999999999</v>
      </c>
      <c r="P3493">
        <v>45.1526</v>
      </c>
      <c r="Q3493">
        <v>24.745000000000001</v>
      </c>
      <c r="R3493">
        <v>70.513900000000007</v>
      </c>
      <c r="S3493">
        <v>19.169799999999999</v>
      </c>
      <c r="T3493">
        <v>28.7136</v>
      </c>
      <c r="U3493">
        <v>127.5288</v>
      </c>
      <c r="V3493">
        <v>19.792400000000001</v>
      </c>
      <c r="W3493">
        <v>58.519199999999998</v>
      </c>
      <c r="X3493">
        <v>64.584100000000007</v>
      </c>
      <c r="Y3493">
        <v>131.7037</v>
      </c>
      <c r="Z3493">
        <v>18.206600000000002</v>
      </c>
      <c r="AA3493">
        <v>34.82</v>
      </c>
      <c r="AB3493">
        <v>64.466800000000006</v>
      </c>
      <c r="AC3493">
        <v>41.298099999999998</v>
      </c>
      <c r="AD3493">
        <v>38.032400000000003</v>
      </c>
      <c r="AE3493">
        <v>67.7423</v>
      </c>
      <c r="AF3493">
        <v>34.912399999999998</v>
      </c>
      <c r="AG3493">
        <v>26.346599999999999</v>
      </c>
      <c r="AH3493">
        <v>56.475299999999997</v>
      </c>
      <c r="AI3493">
        <v>21.401700000000002</v>
      </c>
      <c r="AJ3493">
        <v>56.831699999999998</v>
      </c>
      <c r="AK3493" t="e">
        <v>#N/A</v>
      </c>
      <c r="AL3493">
        <v>63.619700000000002</v>
      </c>
      <c r="AM3493">
        <v>53.5565</v>
      </c>
      <c r="AN3493">
        <v>80.275899999999993</v>
      </c>
      <c r="AO3493">
        <v>33.768799999999999</v>
      </c>
      <c r="AP3493">
        <v>40.1</v>
      </c>
      <c r="AQ3493">
        <v>56.083300000000001</v>
      </c>
      <c r="AR3493">
        <v>55.2851</v>
      </c>
    </row>
    <row r="3494" spans="1:44" x14ac:dyDescent="0.25">
      <c r="A3494" s="1">
        <v>41642</v>
      </c>
      <c r="B3494">
        <v>98.629300000000001</v>
      </c>
      <c r="C3494">
        <v>7.6759000000000004</v>
      </c>
      <c r="D3494">
        <v>26.195499999999999</v>
      </c>
      <c r="E3494">
        <v>64.931299999999993</v>
      </c>
      <c r="F3494">
        <v>36.939900000000002</v>
      </c>
      <c r="G3494">
        <v>55.415599999999998</v>
      </c>
      <c r="H3494">
        <v>25.57</v>
      </c>
      <c r="I3494">
        <v>11.9034</v>
      </c>
      <c r="J3494">
        <v>98.087999999999994</v>
      </c>
      <c r="K3494">
        <v>63.653100000000002</v>
      </c>
      <c r="L3494">
        <v>87.263400000000004</v>
      </c>
      <c r="M3494">
        <v>15.642799999999999</v>
      </c>
      <c r="N3494">
        <v>39.103499999999997</v>
      </c>
      <c r="O3494">
        <v>28.59</v>
      </c>
      <c r="P3494">
        <v>45.281700000000001</v>
      </c>
      <c r="Q3494">
        <v>24.431000000000001</v>
      </c>
      <c r="R3494">
        <v>70.468100000000007</v>
      </c>
      <c r="S3494">
        <v>19.189599999999999</v>
      </c>
      <c r="T3494">
        <v>27.794799999999999</v>
      </c>
      <c r="U3494">
        <v>128.66329999999999</v>
      </c>
      <c r="V3494">
        <v>20.314699999999998</v>
      </c>
      <c r="W3494">
        <v>58.529299999999999</v>
      </c>
      <c r="X3494">
        <v>64.841099999999997</v>
      </c>
      <c r="Y3494">
        <v>132.72489999999999</v>
      </c>
      <c r="Z3494">
        <v>18.2315</v>
      </c>
      <c r="AA3494">
        <v>34.909999999999997</v>
      </c>
      <c r="AB3494">
        <v>65.161900000000003</v>
      </c>
      <c r="AC3494">
        <v>41.690600000000003</v>
      </c>
      <c r="AD3494">
        <v>37.900799999999997</v>
      </c>
      <c r="AE3494">
        <v>67.953100000000006</v>
      </c>
      <c r="AF3494">
        <v>35.1434</v>
      </c>
      <c r="AG3494">
        <v>26.215399999999999</v>
      </c>
      <c r="AH3494">
        <v>56.422899999999998</v>
      </c>
      <c r="AI3494">
        <v>21.474599999999999</v>
      </c>
      <c r="AJ3494">
        <v>56.868099999999998</v>
      </c>
      <c r="AK3494" t="e">
        <v>#N/A</v>
      </c>
      <c r="AL3494">
        <v>63.610300000000002</v>
      </c>
      <c r="AM3494">
        <v>54.032200000000003</v>
      </c>
      <c r="AN3494">
        <v>80.710300000000004</v>
      </c>
      <c r="AO3494">
        <v>33.420900000000003</v>
      </c>
      <c r="AP3494">
        <v>40.197899999999997</v>
      </c>
      <c r="AQ3494">
        <v>55.996899999999997</v>
      </c>
      <c r="AR3494">
        <v>55.266300000000001</v>
      </c>
    </row>
    <row r="3495" spans="1:44" x14ac:dyDescent="0.25">
      <c r="A3495" s="1">
        <v>41645</v>
      </c>
      <c r="B3495">
        <v>98.275800000000004</v>
      </c>
      <c r="C3495">
        <v>7.6648100000000001</v>
      </c>
      <c r="D3495">
        <v>25.950900000000001</v>
      </c>
      <c r="E3495">
        <v>65.055099999999996</v>
      </c>
      <c r="F3495">
        <v>36.765000000000001</v>
      </c>
      <c r="G3495">
        <v>55.848799999999997</v>
      </c>
      <c r="H3495">
        <v>25.6</v>
      </c>
      <c r="I3495">
        <v>12.106</v>
      </c>
      <c r="J3495">
        <v>98.883200000000002</v>
      </c>
      <c r="K3495">
        <v>62.964700000000001</v>
      </c>
      <c r="L3495">
        <v>87.384200000000007</v>
      </c>
      <c r="M3495">
        <v>15.700900000000001</v>
      </c>
      <c r="N3495">
        <v>39.496499999999997</v>
      </c>
      <c r="O3495">
        <v>28.5227</v>
      </c>
      <c r="P3495">
        <v>44.804699999999997</v>
      </c>
      <c r="Q3495">
        <v>23.742000000000001</v>
      </c>
      <c r="R3495">
        <v>70.740300000000005</v>
      </c>
      <c r="S3495">
        <v>19.0808</v>
      </c>
      <c r="T3495">
        <v>28.444600000000001</v>
      </c>
      <c r="U3495">
        <v>129.9288</v>
      </c>
      <c r="V3495">
        <v>20.3337</v>
      </c>
      <c r="W3495">
        <v>58.100999999999999</v>
      </c>
      <c r="X3495">
        <v>64.929100000000005</v>
      </c>
      <c r="Y3495">
        <v>132.58090000000001</v>
      </c>
      <c r="Z3495">
        <v>18.047599999999999</v>
      </c>
      <c r="AA3495">
        <v>35.159999999999997</v>
      </c>
      <c r="AB3495">
        <v>65.656599999999997</v>
      </c>
      <c r="AC3495">
        <v>42.030900000000003</v>
      </c>
      <c r="AD3495">
        <v>37.975700000000003</v>
      </c>
      <c r="AE3495">
        <v>67.626099999999994</v>
      </c>
      <c r="AF3495">
        <v>35.233199999999997</v>
      </c>
      <c r="AG3495">
        <v>25.721800000000002</v>
      </c>
      <c r="AH3495">
        <v>56.120800000000003</v>
      </c>
      <c r="AI3495">
        <v>21.5533</v>
      </c>
      <c r="AJ3495">
        <v>57.136499999999998</v>
      </c>
      <c r="AK3495" t="e">
        <v>#N/A</v>
      </c>
      <c r="AL3495">
        <v>63.588299999999997</v>
      </c>
      <c r="AM3495">
        <v>53.539000000000001</v>
      </c>
      <c r="AN3495">
        <v>80.821399999999997</v>
      </c>
      <c r="AO3495">
        <v>33.693300000000001</v>
      </c>
      <c r="AP3495">
        <v>40.050199999999997</v>
      </c>
      <c r="AQ3495">
        <v>55.814599999999999</v>
      </c>
      <c r="AR3495">
        <v>55.185299999999998</v>
      </c>
    </row>
    <row r="3496" spans="1:44" x14ac:dyDescent="0.25">
      <c r="A3496" s="1">
        <v>41646</v>
      </c>
      <c r="B3496">
        <v>98.009</v>
      </c>
      <c r="C3496">
        <v>7.6573799999999999</v>
      </c>
      <c r="D3496">
        <v>25.869700000000002</v>
      </c>
      <c r="E3496">
        <v>64.616</v>
      </c>
      <c r="F3496">
        <v>37.1312</v>
      </c>
      <c r="G3496">
        <v>55.290700000000001</v>
      </c>
      <c r="H3496">
        <v>25.67</v>
      </c>
      <c r="I3496">
        <v>11.955299999999999</v>
      </c>
      <c r="J3496">
        <v>100.0964</v>
      </c>
      <c r="K3496">
        <v>62.990099999999998</v>
      </c>
      <c r="L3496">
        <v>87.688800000000001</v>
      </c>
      <c r="M3496">
        <v>15.869400000000001</v>
      </c>
      <c r="N3496">
        <v>39.654299999999999</v>
      </c>
      <c r="O3496">
        <v>28.526</v>
      </c>
      <c r="P3496">
        <v>44.258000000000003</v>
      </c>
      <c r="Q3496">
        <v>24.667999999999999</v>
      </c>
      <c r="R3496">
        <v>71.528999999999996</v>
      </c>
      <c r="S3496">
        <v>19.040199999999999</v>
      </c>
      <c r="T3496">
        <v>28.222899999999999</v>
      </c>
      <c r="U3496">
        <v>128.69829999999999</v>
      </c>
      <c r="V3496">
        <v>20.189599999999999</v>
      </c>
      <c r="W3496">
        <v>58.163499999999999</v>
      </c>
      <c r="X3496">
        <v>65.008300000000006</v>
      </c>
      <c r="Y3496">
        <v>134.83879999999999</v>
      </c>
      <c r="Z3496">
        <v>18.084399999999999</v>
      </c>
      <c r="AA3496">
        <v>34.770000000000003</v>
      </c>
      <c r="AB3496">
        <v>66.842399999999998</v>
      </c>
      <c r="AC3496">
        <v>41.427700000000002</v>
      </c>
      <c r="AD3496">
        <v>38.221499999999999</v>
      </c>
      <c r="AE3496">
        <v>67.805599999999998</v>
      </c>
      <c r="AF3496">
        <v>35.393799999999999</v>
      </c>
      <c r="AG3496">
        <v>25.847000000000001</v>
      </c>
      <c r="AH3496">
        <v>56.003700000000002</v>
      </c>
      <c r="AI3496">
        <v>21.625399999999999</v>
      </c>
      <c r="AJ3496">
        <v>57.496000000000002</v>
      </c>
      <c r="AK3496" t="e">
        <v>#N/A</v>
      </c>
      <c r="AL3496">
        <v>63.035699999999999</v>
      </c>
      <c r="AM3496">
        <v>55.0184</v>
      </c>
      <c r="AN3496">
        <v>81.104799999999997</v>
      </c>
      <c r="AO3496">
        <v>34.017800000000001</v>
      </c>
      <c r="AP3496">
        <v>40.240900000000003</v>
      </c>
      <c r="AQ3496">
        <v>55.825800000000001</v>
      </c>
      <c r="AR3496">
        <v>55.404800000000002</v>
      </c>
    </row>
    <row r="3497" spans="1:44" x14ac:dyDescent="0.25">
      <c r="A3497" s="1">
        <v>41647</v>
      </c>
      <c r="B3497">
        <v>97.619100000000003</v>
      </c>
      <c r="C3497">
        <v>7.8659999999999997</v>
      </c>
      <c r="D3497">
        <v>25.861699999999999</v>
      </c>
      <c r="E3497">
        <v>65.005799999999994</v>
      </c>
      <c r="F3497">
        <v>37.696100000000001</v>
      </c>
      <c r="G3497">
        <v>55.833399999999997</v>
      </c>
      <c r="H3497">
        <v>25.3</v>
      </c>
      <c r="I3497">
        <v>12.062200000000001</v>
      </c>
      <c r="J3497">
        <v>100.6641</v>
      </c>
      <c r="K3497">
        <v>63.357100000000003</v>
      </c>
      <c r="L3497">
        <v>86.583600000000004</v>
      </c>
      <c r="M3497">
        <v>15.912100000000001</v>
      </c>
      <c r="N3497">
        <v>40.254100000000001</v>
      </c>
      <c r="O3497">
        <v>28.305599999999998</v>
      </c>
      <c r="P3497">
        <v>44.952100000000002</v>
      </c>
      <c r="Q3497">
        <v>27.245000000000001</v>
      </c>
      <c r="R3497">
        <v>71.549000000000007</v>
      </c>
      <c r="S3497">
        <v>19.056999999999999</v>
      </c>
      <c r="T3497">
        <v>28.4754</v>
      </c>
      <c r="U3497">
        <v>129.25190000000001</v>
      </c>
      <c r="V3497">
        <v>19.734500000000001</v>
      </c>
      <c r="W3497">
        <v>58.7301</v>
      </c>
      <c r="X3497">
        <v>64.974500000000006</v>
      </c>
      <c r="Y3497">
        <v>134.06389999999999</v>
      </c>
      <c r="Z3497">
        <v>18.036999999999999</v>
      </c>
      <c r="AA3497">
        <v>35.090000000000003</v>
      </c>
      <c r="AB3497">
        <v>66.997399999999999</v>
      </c>
      <c r="AC3497">
        <v>41.955800000000004</v>
      </c>
      <c r="AD3497">
        <v>37.870100000000001</v>
      </c>
      <c r="AE3497">
        <v>67.3553</v>
      </c>
      <c r="AF3497">
        <v>35.289400000000001</v>
      </c>
      <c r="AG3497">
        <v>25.473299999999998</v>
      </c>
      <c r="AH3497">
        <v>55.907200000000003</v>
      </c>
      <c r="AI3497">
        <v>21.848400000000002</v>
      </c>
      <c r="AJ3497">
        <v>56.886499999999998</v>
      </c>
      <c r="AK3497" t="e">
        <v>#N/A</v>
      </c>
      <c r="AL3497">
        <v>62.667000000000002</v>
      </c>
      <c r="AM3497">
        <v>54.566400000000002</v>
      </c>
      <c r="AN3497">
        <v>81.485600000000005</v>
      </c>
      <c r="AO3497">
        <v>33.851700000000001</v>
      </c>
      <c r="AP3497">
        <v>40.509399999999999</v>
      </c>
      <c r="AQ3497">
        <v>55.576099999999997</v>
      </c>
      <c r="AR3497">
        <v>54.780700000000003</v>
      </c>
    </row>
    <row r="3498" spans="1:44" x14ac:dyDescent="0.25">
      <c r="A3498" s="1">
        <v>41648</v>
      </c>
      <c r="B3498">
        <v>97.361599999999996</v>
      </c>
      <c r="C3498">
        <v>7.7755999999999998</v>
      </c>
      <c r="D3498">
        <v>25.911000000000001</v>
      </c>
      <c r="E3498">
        <v>64.534999999999997</v>
      </c>
      <c r="F3498">
        <v>37.8643</v>
      </c>
      <c r="G3498">
        <v>55.047400000000003</v>
      </c>
      <c r="H3498">
        <v>24.74</v>
      </c>
      <c r="I3498">
        <v>12.234999999999999</v>
      </c>
      <c r="J3498">
        <v>101.50190000000001</v>
      </c>
      <c r="K3498">
        <v>63.677999999999997</v>
      </c>
      <c r="L3498">
        <v>86.757499999999993</v>
      </c>
      <c r="M3498">
        <v>15.7464</v>
      </c>
      <c r="N3498">
        <v>40.487000000000002</v>
      </c>
      <c r="O3498">
        <v>28.119599999999998</v>
      </c>
      <c r="P3498">
        <v>45.4758</v>
      </c>
      <c r="Q3498">
        <v>27.873999999999999</v>
      </c>
      <c r="R3498">
        <v>70.759299999999996</v>
      </c>
      <c r="S3498">
        <v>19.038799999999998</v>
      </c>
      <c r="T3498">
        <v>28.486999999999998</v>
      </c>
      <c r="U3498">
        <v>128.3287</v>
      </c>
      <c r="V3498">
        <v>19.823399999999999</v>
      </c>
      <c r="W3498">
        <v>58.394799999999996</v>
      </c>
      <c r="X3498">
        <v>64.91</v>
      </c>
      <c r="Y3498">
        <v>133.4665</v>
      </c>
      <c r="Z3498">
        <v>17.928100000000001</v>
      </c>
      <c r="AA3498">
        <v>35.49</v>
      </c>
      <c r="AB3498">
        <v>67.313800000000001</v>
      </c>
      <c r="AC3498">
        <v>41.8292</v>
      </c>
      <c r="AD3498">
        <v>37.869700000000002</v>
      </c>
      <c r="AE3498">
        <v>67.301500000000004</v>
      </c>
      <c r="AF3498">
        <v>35.051600000000001</v>
      </c>
      <c r="AG3498">
        <v>25.2761</v>
      </c>
      <c r="AH3498">
        <v>55.833199999999998</v>
      </c>
      <c r="AI3498">
        <v>21.805399999999999</v>
      </c>
      <c r="AJ3498">
        <v>56.938800000000001</v>
      </c>
      <c r="AK3498" t="e">
        <v>#N/A</v>
      </c>
      <c r="AL3498">
        <v>62.6556</v>
      </c>
      <c r="AM3498">
        <v>54.825699999999998</v>
      </c>
      <c r="AN3498">
        <v>81.4208</v>
      </c>
      <c r="AO3498">
        <v>33.109900000000003</v>
      </c>
      <c r="AP3498">
        <v>40.3994</v>
      </c>
      <c r="AQ3498">
        <v>55.688000000000002</v>
      </c>
      <c r="AR3498">
        <v>54.4756</v>
      </c>
    </row>
    <row r="3499" spans="1:44" x14ac:dyDescent="0.25">
      <c r="A3499" s="1">
        <v>41649</v>
      </c>
      <c r="B3499">
        <v>97.347800000000007</v>
      </c>
      <c r="C3499">
        <v>7.3671899999999999</v>
      </c>
      <c r="D3499">
        <v>25.965699999999998</v>
      </c>
      <c r="E3499">
        <v>64.413700000000006</v>
      </c>
      <c r="F3499">
        <v>38.014000000000003</v>
      </c>
      <c r="G3499">
        <v>54.780799999999999</v>
      </c>
      <c r="H3499">
        <v>24.6</v>
      </c>
      <c r="I3499">
        <v>12.213900000000001</v>
      </c>
      <c r="J3499">
        <v>101.4885</v>
      </c>
      <c r="K3499">
        <v>64.364000000000004</v>
      </c>
      <c r="L3499">
        <v>85.254400000000004</v>
      </c>
      <c r="M3499">
        <v>15.8683</v>
      </c>
      <c r="N3499">
        <v>40.2087</v>
      </c>
      <c r="O3499">
        <v>28.454999999999998</v>
      </c>
      <c r="P3499">
        <v>45.267400000000002</v>
      </c>
      <c r="Q3499">
        <v>27.155999999999999</v>
      </c>
      <c r="R3499">
        <v>71.429500000000004</v>
      </c>
      <c r="S3499">
        <v>18.8916</v>
      </c>
      <c r="T3499">
        <v>28.215199999999999</v>
      </c>
      <c r="U3499">
        <v>129.28229999999999</v>
      </c>
      <c r="V3499">
        <v>19.924499999999998</v>
      </c>
      <c r="W3499">
        <v>58.817799999999998</v>
      </c>
      <c r="X3499">
        <v>64.806700000000006</v>
      </c>
      <c r="Y3499">
        <v>133.62639999999999</v>
      </c>
      <c r="Z3499">
        <v>18.1172</v>
      </c>
      <c r="AA3499">
        <v>35.71</v>
      </c>
      <c r="AB3499">
        <v>67.444800000000001</v>
      </c>
      <c r="AC3499">
        <v>41.7136</v>
      </c>
      <c r="AD3499">
        <v>38.280900000000003</v>
      </c>
      <c r="AE3499">
        <v>67.665499999999994</v>
      </c>
      <c r="AF3499">
        <v>35.371400000000001</v>
      </c>
      <c r="AG3499">
        <v>25.6861</v>
      </c>
      <c r="AH3499">
        <v>55.812600000000003</v>
      </c>
      <c r="AI3499">
        <v>21.676100000000002</v>
      </c>
      <c r="AJ3499">
        <v>56.958399999999997</v>
      </c>
      <c r="AK3499" t="e">
        <v>#N/A</v>
      </c>
      <c r="AL3499">
        <v>62.634799999999998</v>
      </c>
      <c r="AM3499">
        <v>53.930199999999999</v>
      </c>
      <c r="AN3499">
        <v>81.656700000000001</v>
      </c>
      <c r="AO3499">
        <v>33.345399999999998</v>
      </c>
      <c r="AP3499">
        <v>40.331499999999998</v>
      </c>
      <c r="AQ3499">
        <v>55.754800000000003</v>
      </c>
      <c r="AR3499">
        <v>54.932899999999997</v>
      </c>
    </row>
    <row r="3500" spans="1:44" x14ac:dyDescent="0.25">
      <c r="A3500" s="1">
        <v>41652</v>
      </c>
      <c r="B3500">
        <v>95.803100000000001</v>
      </c>
      <c r="C3500">
        <v>7.3238200000000004</v>
      </c>
      <c r="D3500">
        <v>25.720300000000002</v>
      </c>
      <c r="E3500">
        <v>62.968400000000003</v>
      </c>
      <c r="F3500">
        <v>37.240699999999997</v>
      </c>
      <c r="G3500">
        <v>54.797400000000003</v>
      </c>
      <c r="H3500">
        <v>24.4</v>
      </c>
      <c r="I3500">
        <v>11.900499999999999</v>
      </c>
      <c r="J3500">
        <v>100.13639999999999</v>
      </c>
      <c r="K3500">
        <v>63.616500000000002</v>
      </c>
      <c r="L3500">
        <v>83.553100000000001</v>
      </c>
      <c r="M3500">
        <v>15.776199999999999</v>
      </c>
      <c r="N3500">
        <v>39.280200000000001</v>
      </c>
      <c r="O3500">
        <v>27.891999999999999</v>
      </c>
      <c r="P3500">
        <v>44.421399999999998</v>
      </c>
      <c r="Q3500">
        <v>26.425999999999998</v>
      </c>
      <c r="R3500">
        <v>69.686000000000007</v>
      </c>
      <c r="S3500">
        <v>18.617599999999999</v>
      </c>
      <c r="T3500">
        <v>27.761099999999999</v>
      </c>
      <c r="U3500">
        <v>126.8378</v>
      </c>
      <c r="V3500">
        <v>20.127400000000002</v>
      </c>
      <c r="W3500">
        <v>57.8369</v>
      </c>
      <c r="X3500">
        <v>63.566000000000003</v>
      </c>
      <c r="Y3500">
        <v>130.76939999999999</v>
      </c>
      <c r="Z3500">
        <v>18.007100000000001</v>
      </c>
      <c r="AA3500">
        <v>34.799999999999997</v>
      </c>
      <c r="AB3500">
        <v>66.943799999999996</v>
      </c>
      <c r="AC3500">
        <v>40.927</v>
      </c>
      <c r="AD3500">
        <v>37.8735</v>
      </c>
      <c r="AE3500">
        <v>66.651700000000005</v>
      </c>
      <c r="AF3500">
        <v>37.491199999999999</v>
      </c>
      <c r="AG3500">
        <v>24.808199999999999</v>
      </c>
      <c r="AH3500">
        <v>54.282499999999999</v>
      </c>
      <c r="AI3500">
        <v>21.450199999999999</v>
      </c>
      <c r="AJ3500">
        <v>56.474200000000003</v>
      </c>
      <c r="AK3500" t="e">
        <v>#N/A</v>
      </c>
      <c r="AL3500">
        <v>61.508200000000002</v>
      </c>
      <c r="AM3500">
        <v>53.090899999999998</v>
      </c>
      <c r="AN3500">
        <v>80.520799999999994</v>
      </c>
      <c r="AO3500">
        <v>32.660600000000002</v>
      </c>
      <c r="AP3500">
        <v>39.7288</v>
      </c>
      <c r="AQ3500">
        <v>55.090200000000003</v>
      </c>
      <c r="AR3500">
        <v>53.104399999999998</v>
      </c>
    </row>
    <row r="3501" spans="1:44" x14ac:dyDescent="0.25">
      <c r="A3501" s="1">
        <v>41653</v>
      </c>
      <c r="B3501">
        <v>97.652100000000004</v>
      </c>
      <c r="C3501">
        <v>7.4689699999999997</v>
      </c>
      <c r="D3501">
        <v>25.619700000000002</v>
      </c>
      <c r="E3501">
        <v>63.002499999999998</v>
      </c>
      <c r="F3501">
        <v>37.458500000000001</v>
      </c>
      <c r="G3501">
        <v>55.834600000000002</v>
      </c>
      <c r="H3501">
        <v>24.44</v>
      </c>
      <c r="I3501">
        <v>12.1351</v>
      </c>
      <c r="J3501">
        <v>99.5505</v>
      </c>
      <c r="K3501">
        <v>64.022599999999997</v>
      </c>
      <c r="L3501">
        <v>83.746799999999993</v>
      </c>
      <c r="M3501">
        <v>15.910299999999999</v>
      </c>
      <c r="N3501">
        <v>39.410800000000002</v>
      </c>
      <c r="O3501">
        <v>27.978300000000001</v>
      </c>
      <c r="P3501">
        <v>45.009500000000003</v>
      </c>
      <c r="Q3501">
        <v>24.76</v>
      </c>
      <c r="R3501">
        <v>70.022400000000005</v>
      </c>
      <c r="S3501">
        <v>18.788</v>
      </c>
      <c r="T3501">
        <v>28.042999999999999</v>
      </c>
      <c r="U3501">
        <v>127.2359</v>
      </c>
      <c r="V3501">
        <v>20.619599999999998</v>
      </c>
      <c r="W3501">
        <v>57.7605</v>
      </c>
      <c r="X3501">
        <v>63.877000000000002</v>
      </c>
      <c r="Y3501">
        <v>131.89359999999999</v>
      </c>
      <c r="Z3501">
        <v>18.7026</v>
      </c>
      <c r="AA3501">
        <v>34.4</v>
      </c>
      <c r="AB3501">
        <v>67.035799999999995</v>
      </c>
      <c r="AC3501">
        <v>40.9377</v>
      </c>
      <c r="AD3501">
        <v>38.495399999999997</v>
      </c>
      <c r="AE3501">
        <v>66.862099999999998</v>
      </c>
      <c r="AF3501">
        <v>37.363799999999998</v>
      </c>
      <c r="AG3501">
        <v>25.351400000000002</v>
      </c>
      <c r="AH3501">
        <v>54.223599999999998</v>
      </c>
      <c r="AI3501">
        <v>21.7669</v>
      </c>
      <c r="AJ3501">
        <v>57.026899999999998</v>
      </c>
      <c r="AK3501" t="e">
        <v>#N/A</v>
      </c>
      <c r="AL3501">
        <v>62.239699999999999</v>
      </c>
      <c r="AM3501">
        <v>53.126600000000003</v>
      </c>
      <c r="AN3501">
        <v>80.322900000000004</v>
      </c>
      <c r="AO3501">
        <v>32.685099999999998</v>
      </c>
      <c r="AP3501">
        <v>40.371000000000002</v>
      </c>
      <c r="AQ3501">
        <v>55.371600000000001</v>
      </c>
      <c r="AR3501">
        <v>53.930399999999999</v>
      </c>
    </row>
    <row r="3502" spans="1:44" x14ac:dyDescent="0.25">
      <c r="A3502" s="1">
        <v>41654</v>
      </c>
      <c r="B3502">
        <v>98.825100000000006</v>
      </c>
      <c r="C3502">
        <v>7.7061900000000003</v>
      </c>
      <c r="D3502">
        <v>25.678899999999999</v>
      </c>
      <c r="E3502">
        <v>64.105800000000002</v>
      </c>
      <c r="F3502">
        <v>37.881</v>
      </c>
      <c r="G3502">
        <v>57.210999999999999</v>
      </c>
      <c r="H3502">
        <v>24.96</v>
      </c>
      <c r="I3502">
        <v>12.4658</v>
      </c>
      <c r="J3502">
        <v>100.43259999999999</v>
      </c>
      <c r="K3502">
        <v>65.616299999999995</v>
      </c>
      <c r="L3502">
        <v>83.805599999999998</v>
      </c>
      <c r="M3502">
        <v>16.2454</v>
      </c>
      <c r="N3502">
        <v>40.350700000000003</v>
      </c>
      <c r="O3502">
        <v>28.153199999999998</v>
      </c>
      <c r="P3502">
        <v>45.339300000000001</v>
      </c>
      <c r="Q3502">
        <v>25.126000000000001</v>
      </c>
      <c r="R3502">
        <v>70.094999999999999</v>
      </c>
      <c r="S3502">
        <v>19.1172</v>
      </c>
      <c r="T3502">
        <v>27.718299999999999</v>
      </c>
      <c r="U3502">
        <v>129.3623</v>
      </c>
      <c r="V3502">
        <v>20.7012</v>
      </c>
      <c r="W3502">
        <v>58.062399999999997</v>
      </c>
      <c r="X3502">
        <v>64.536699999999996</v>
      </c>
      <c r="Y3502">
        <v>133.7818</v>
      </c>
      <c r="Z3502">
        <v>18.899699999999999</v>
      </c>
      <c r="AA3502">
        <v>34.880000000000003</v>
      </c>
      <c r="AB3502">
        <v>67.393199999999993</v>
      </c>
      <c r="AC3502">
        <v>42.367600000000003</v>
      </c>
      <c r="AD3502">
        <v>38.731900000000003</v>
      </c>
      <c r="AE3502">
        <v>67.331100000000006</v>
      </c>
      <c r="AF3502">
        <v>37.191400000000002</v>
      </c>
      <c r="AG3502">
        <v>26.162600000000001</v>
      </c>
      <c r="AH3502">
        <v>54.655099999999997</v>
      </c>
      <c r="AI3502">
        <v>21.991399999999999</v>
      </c>
      <c r="AJ3502">
        <v>57.225999999999999</v>
      </c>
      <c r="AK3502" t="e">
        <v>#N/A</v>
      </c>
      <c r="AL3502">
        <v>62.826099999999997</v>
      </c>
      <c r="AM3502">
        <v>53.955800000000004</v>
      </c>
      <c r="AN3502">
        <v>81.714500000000001</v>
      </c>
      <c r="AO3502">
        <v>33.640500000000003</v>
      </c>
      <c r="AP3502">
        <v>40.754199999999997</v>
      </c>
      <c r="AQ3502">
        <v>55.405799999999999</v>
      </c>
      <c r="AR3502">
        <v>54.048499999999997</v>
      </c>
    </row>
    <row r="3503" spans="1:44" x14ac:dyDescent="0.25">
      <c r="A3503" s="1">
        <v>41655</v>
      </c>
      <c r="B3503">
        <v>98.6905</v>
      </c>
      <c r="C3503">
        <v>8.0389599999999994</v>
      </c>
      <c r="D3503">
        <v>25.974399999999999</v>
      </c>
      <c r="E3503">
        <v>63.806600000000003</v>
      </c>
      <c r="F3503">
        <v>37.462299999999999</v>
      </c>
      <c r="G3503">
        <v>56.929400000000001</v>
      </c>
      <c r="H3503">
        <v>25</v>
      </c>
      <c r="I3503">
        <v>12.4231</v>
      </c>
      <c r="J3503">
        <v>100.2059</v>
      </c>
      <c r="K3503">
        <v>65.695800000000006</v>
      </c>
      <c r="L3503">
        <v>83.656999999999996</v>
      </c>
      <c r="M3503">
        <v>16.2562</v>
      </c>
      <c r="N3503">
        <v>38.622500000000002</v>
      </c>
      <c r="O3503">
        <v>28.136500000000002</v>
      </c>
      <c r="P3503">
        <v>45.554499999999997</v>
      </c>
      <c r="Q3503">
        <v>23.995000000000001</v>
      </c>
      <c r="R3503">
        <v>70.255099999999999</v>
      </c>
      <c r="S3503">
        <v>19.0458</v>
      </c>
      <c r="T3503">
        <v>27.469000000000001</v>
      </c>
      <c r="U3503">
        <v>126.8553</v>
      </c>
      <c r="V3503">
        <v>21.2468</v>
      </c>
      <c r="W3503">
        <v>58.237099999999998</v>
      </c>
      <c r="X3503">
        <v>64.679900000000004</v>
      </c>
      <c r="Y3503">
        <v>134.5977</v>
      </c>
      <c r="Z3503">
        <v>18.8201</v>
      </c>
      <c r="AA3503">
        <v>35.520000000000003</v>
      </c>
      <c r="AB3503">
        <v>67.323999999999998</v>
      </c>
      <c r="AC3503">
        <v>42.039299999999997</v>
      </c>
      <c r="AD3503">
        <v>38.885599999999997</v>
      </c>
      <c r="AE3503">
        <v>67.799099999999996</v>
      </c>
      <c r="AF3503">
        <v>37.201900000000002</v>
      </c>
      <c r="AG3503">
        <v>26.272500000000001</v>
      </c>
      <c r="AH3503">
        <v>54.2273</v>
      </c>
      <c r="AI3503">
        <v>21.998899999999999</v>
      </c>
      <c r="AJ3503">
        <v>57.100900000000003</v>
      </c>
      <c r="AK3503" t="e">
        <v>#N/A</v>
      </c>
      <c r="AL3503">
        <v>62.4099</v>
      </c>
      <c r="AM3503">
        <v>52.491</v>
      </c>
      <c r="AN3503">
        <v>81.876099999999994</v>
      </c>
      <c r="AO3503">
        <v>33.865200000000002</v>
      </c>
      <c r="AP3503">
        <v>40.418500000000002</v>
      </c>
      <c r="AQ3503">
        <v>54.799900000000001</v>
      </c>
      <c r="AR3503">
        <v>54.033299999999997</v>
      </c>
    </row>
    <row r="3504" spans="1:44" x14ac:dyDescent="0.25">
      <c r="A3504" s="1">
        <v>41656</v>
      </c>
      <c r="B3504">
        <v>98.177199999999999</v>
      </c>
      <c r="C3504">
        <v>8.2799499999999995</v>
      </c>
      <c r="D3504">
        <v>25.811</v>
      </c>
      <c r="E3504">
        <v>66.188699999999997</v>
      </c>
      <c r="F3504">
        <v>37.054000000000002</v>
      </c>
      <c r="G3504">
        <v>55.587699999999998</v>
      </c>
      <c r="H3504">
        <v>24.91</v>
      </c>
      <c r="I3504">
        <v>12.3841</v>
      </c>
      <c r="J3504">
        <v>100.4808</v>
      </c>
      <c r="K3504">
        <v>65.351299999999995</v>
      </c>
      <c r="L3504">
        <v>84.061099999999996</v>
      </c>
      <c r="M3504">
        <v>16.243200000000002</v>
      </c>
      <c r="N3504">
        <v>38.416899999999998</v>
      </c>
      <c r="O3504">
        <v>27.8584</v>
      </c>
      <c r="P3504">
        <v>45.619500000000002</v>
      </c>
      <c r="Q3504">
        <v>23.26</v>
      </c>
      <c r="R3504">
        <v>70.4786</v>
      </c>
      <c r="S3504">
        <v>18.6294</v>
      </c>
      <c r="T3504">
        <v>27.2133</v>
      </c>
      <c r="U3504">
        <v>127.7813</v>
      </c>
      <c r="V3504">
        <v>21.439800000000002</v>
      </c>
      <c r="W3504">
        <v>58.106299999999997</v>
      </c>
      <c r="X3504">
        <v>64.67</v>
      </c>
      <c r="Y3504">
        <v>135.67580000000001</v>
      </c>
      <c r="Z3504">
        <v>18.348299999999998</v>
      </c>
      <c r="AA3504">
        <v>35.049999999999997</v>
      </c>
      <c r="AB3504">
        <v>67.6875</v>
      </c>
      <c r="AC3504">
        <v>41.451799999999999</v>
      </c>
      <c r="AD3504">
        <v>38.9726</v>
      </c>
      <c r="AE3504">
        <v>67.065799999999996</v>
      </c>
      <c r="AF3504">
        <v>36.8474</v>
      </c>
      <c r="AG3504">
        <v>25.934100000000001</v>
      </c>
      <c r="AH3504">
        <v>53.295699999999997</v>
      </c>
      <c r="AI3504">
        <v>21.949300000000001</v>
      </c>
      <c r="AJ3504">
        <v>56.687199999999997</v>
      </c>
      <c r="AK3504" t="e">
        <v>#N/A</v>
      </c>
      <c r="AL3504">
        <v>61.918300000000002</v>
      </c>
      <c r="AM3504">
        <v>52.367899999999999</v>
      </c>
      <c r="AN3504">
        <v>81.947400000000002</v>
      </c>
      <c r="AO3504">
        <v>33.771799999999999</v>
      </c>
      <c r="AP3504">
        <v>42.356200000000001</v>
      </c>
      <c r="AQ3504">
        <v>54.445</v>
      </c>
      <c r="AR3504">
        <v>53.917299999999997</v>
      </c>
    </row>
    <row r="3505" spans="1:44" x14ac:dyDescent="0.25">
      <c r="A3505" s="1">
        <v>41660</v>
      </c>
      <c r="B3505">
        <v>98.368399999999994</v>
      </c>
      <c r="C3505">
        <v>8.8790600000000008</v>
      </c>
      <c r="D3505">
        <v>26.159800000000001</v>
      </c>
      <c r="E3505">
        <v>66.194800000000001</v>
      </c>
      <c r="F3505">
        <v>36.986199999999997</v>
      </c>
      <c r="G3505">
        <v>56.693399999999997</v>
      </c>
      <c r="H3505">
        <v>24.69</v>
      </c>
      <c r="I3505">
        <v>12.437200000000001</v>
      </c>
      <c r="J3505">
        <v>101.7809</v>
      </c>
      <c r="K3505">
        <v>65.028599999999997</v>
      </c>
      <c r="L3505">
        <v>85.178899999999999</v>
      </c>
      <c r="M3505">
        <v>16.377400000000002</v>
      </c>
      <c r="N3505">
        <v>38.271599999999999</v>
      </c>
      <c r="O3505">
        <v>28.433700000000002</v>
      </c>
      <c r="P3505">
        <v>45.586100000000002</v>
      </c>
      <c r="Q3505">
        <v>23.460999999999999</v>
      </c>
      <c r="R3505">
        <v>70.309799999999996</v>
      </c>
      <c r="S3505">
        <v>18.491199999999999</v>
      </c>
      <c r="T3505">
        <v>27.145900000000001</v>
      </c>
      <c r="U3505">
        <v>126.08710000000001</v>
      </c>
      <c r="V3505">
        <v>21.603999999999999</v>
      </c>
      <c r="W3505">
        <v>57.944800000000001</v>
      </c>
      <c r="X3505">
        <v>65.409400000000005</v>
      </c>
      <c r="Y3505">
        <v>135.0677</v>
      </c>
      <c r="Z3505">
        <v>18.241700000000002</v>
      </c>
      <c r="AA3505">
        <v>35.17</v>
      </c>
      <c r="AB3505">
        <v>67.241200000000006</v>
      </c>
      <c r="AC3505">
        <v>41.672499999999999</v>
      </c>
      <c r="AD3505">
        <v>38.768000000000001</v>
      </c>
      <c r="AE3505">
        <v>67.459699999999998</v>
      </c>
      <c r="AF3505">
        <v>36.919899999999998</v>
      </c>
      <c r="AG3505">
        <v>25.8949</v>
      </c>
      <c r="AH3505">
        <v>53.753799999999998</v>
      </c>
      <c r="AI3505">
        <v>22.1569</v>
      </c>
      <c r="AJ3505">
        <v>57.129800000000003</v>
      </c>
      <c r="AK3505" t="e">
        <v>#N/A</v>
      </c>
      <c r="AL3505">
        <v>61.126600000000003</v>
      </c>
      <c r="AM3505">
        <v>53.056600000000003</v>
      </c>
      <c r="AN3505">
        <v>82.860799999999998</v>
      </c>
      <c r="AO3505">
        <v>33.460700000000003</v>
      </c>
      <c r="AP3505">
        <v>42.492100000000001</v>
      </c>
      <c r="AQ3505">
        <v>54.427399999999999</v>
      </c>
      <c r="AR3505">
        <v>54.309600000000003</v>
      </c>
    </row>
    <row r="3506" spans="1:44" x14ac:dyDescent="0.25">
      <c r="A3506" s="1">
        <v>41661</v>
      </c>
      <c r="B3506">
        <v>97.713200000000001</v>
      </c>
      <c r="C3506">
        <v>8.9186599999999991</v>
      </c>
      <c r="D3506">
        <v>26.173300000000001</v>
      </c>
      <c r="E3506">
        <v>66.393100000000004</v>
      </c>
      <c r="F3506">
        <v>36.665700000000001</v>
      </c>
      <c r="G3506">
        <v>56.7774</v>
      </c>
      <c r="H3506">
        <v>24.65</v>
      </c>
      <c r="I3506">
        <v>12.498900000000001</v>
      </c>
      <c r="J3506">
        <v>103.4829</v>
      </c>
      <c r="K3506">
        <v>64.142700000000005</v>
      </c>
      <c r="L3506">
        <v>84.984200000000001</v>
      </c>
      <c r="M3506">
        <v>16.336200000000002</v>
      </c>
      <c r="N3506">
        <v>38.195599999999999</v>
      </c>
      <c r="O3506">
        <v>28.335699999999999</v>
      </c>
      <c r="P3506">
        <v>44.966500000000003</v>
      </c>
      <c r="Q3506">
        <v>23.463000000000001</v>
      </c>
      <c r="R3506">
        <v>69.661199999999994</v>
      </c>
      <c r="S3506">
        <v>18.247199999999999</v>
      </c>
      <c r="T3506">
        <v>27.390599999999999</v>
      </c>
      <c r="U3506">
        <v>126.11450000000001</v>
      </c>
      <c r="V3506">
        <v>21.504200000000001</v>
      </c>
      <c r="W3506">
        <v>57.622999999999998</v>
      </c>
      <c r="X3506">
        <v>65.576499999999996</v>
      </c>
      <c r="Y3506">
        <v>130.2526</v>
      </c>
      <c r="Z3506">
        <v>17.988900000000001</v>
      </c>
      <c r="AA3506">
        <v>34.72</v>
      </c>
      <c r="AB3506">
        <v>67.249799999999993</v>
      </c>
      <c r="AC3506">
        <v>41.135300000000001</v>
      </c>
      <c r="AD3506">
        <v>38.767800000000001</v>
      </c>
      <c r="AE3506">
        <v>67.119399999999999</v>
      </c>
      <c r="AF3506">
        <v>36.491500000000002</v>
      </c>
      <c r="AG3506">
        <v>25.647200000000002</v>
      </c>
      <c r="AH3506">
        <v>53.413699999999999</v>
      </c>
      <c r="AI3506">
        <v>22.119900000000001</v>
      </c>
      <c r="AJ3506">
        <v>56.608800000000002</v>
      </c>
      <c r="AK3506" t="e">
        <v>#N/A</v>
      </c>
      <c r="AL3506">
        <v>60.630899999999997</v>
      </c>
      <c r="AM3506">
        <v>53.073799999999999</v>
      </c>
      <c r="AN3506">
        <v>83.543300000000002</v>
      </c>
      <c r="AO3506">
        <v>33.103299999999997</v>
      </c>
      <c r="AP3506">
        <v>42.560400000000001</v>
      </c>
      <c r="AQ3506">
        <v>53.9163</v>
      </c>
      <c r="AR3506">
        <v>54.959499999999998</v>
      </c>
    </row>
    <row r="3507" spans="1:44" x14ac:dyDescent="0.25">
      <c r="A3507" s="1">
        <v>41662</v>
      </c>
      <c r="B3507">
        <v>95.929699999999997</v>
      </c>
      <c r="C3507">
        <v>8.7619299999999996</v>
      </c>
      <c r="D3507">
        <v>25.943000000000001</v>
      </c>
      <c r="E3507">
        <v>64.617400000000004</v>
      </c>
      <c r="F3507">
        <v>35.686300000000003</v>
      </c>
      <c r="G3507">
        <v>56.951700000000002</v>
      </c>
      <c r="H3507">
        <v>24.61</v>
      </c>
      <c r="I3507">
        <v>12.225300000000001</v>
      </c>
      <c r="J3507">
        <v>100.6811</v>
      </c>
      <c r="K3507">
        <v>62.980800000000002</v>
      </c>
      <c r="L3507">
        <v>83.090599999999995</v>
      </c>
      <c r="M3507">
        <v>16.049600000000002</v>
      </c>
      <c r="N3507">
        <v>37.127400000000002</v>
      </c>
      <c r="O3507">
        <v>27.7178</v>
      </c>
      <c r="P3507">
        <v>43.8245</v>
      </c>
      <c r="Q3507">
        <v>23.407</v>
      </c>
      <c r="R3507">
        <v>68.644199999999998</v>
      </c>
      <c r="S3507">
        <v>18.023800000000001</v>
      </c>
      <c r="T3507">
        <v>26.9771</v>
      </c>
      <c r="U3507">
        <v>123.27370000000001</v>
      </c>
      <c r="V3507">
        <v>21.045200000000001</v>
      </c>
      <c r="W3507">
        <v>57.329000000000001</v>
      </c>
      <c r="X3507">
        <v>64.3018</v>
      </c>
      <c r="Y3507">
        <v>129.89670000000001</v>
      </c>
      <c r="Z3507">
        <v>17.7654</v>
      </c>
      <c r="AA3507">
        <v>34.42</v>
      </c>
      <c r="AB3507">
        <v>65.769300000000001</v>
      </c>
      <c r="AC3507">
        <v>40.119399999999999</v>
      </c>
      <c r="AD3507">
        <v>37.915199999999999</v>
      </c>
      <c r="AE3507">
        <v>67.069699999999997</v>
      </c>
      <c r="AF3507">
        <v>36.451599999999999</v>
      </c>
      <c r="AG3507">
        <v>25.598700000000001</v>
      </c>
      <c r="AH3507">
        <v>52.571199999999997</v>
      </c>
      <c r="AI3507">
        <v>21.8186</v>
      </c>
      <c r="AJ3507">
        <v>55.595300000000002</v>
      </c>
      <c r="AK3507" t="e">
        <v>#N/A</v>
      </c>
      <c r="AL3507">
        <v>59.2438</v>
      </c>
      <c r="AM3507">
        <v>52.645800000000001</v>
      </c>
      <c r="AN3507">
        <v>82.067099999999996</v>
      </c>
      <c r="AO3507">
        <v>33.294800000000002</v>
      </c>
      <c r="AP3507">
        <v>41.471400000000003</v>
      </c>
      <c r="AQ3507">
        <v>53.350099999999998</v>
      </c>
      <c r="AR3507">
        <v>54.2879</v>
      </c>
    </row>
    <row r="3508" spans="1:44" x14ac:dyDescent="0.25">
      <c r="A3508" s="1">
        <v>41663</v>
      </c>
      <c r="B3508">
        <v>92.407200000000003</v>
      </c>
      <c r="C3508">
        <v>8.2754999999999992</v>
      </c>
      <c r="D3508">
        <v>25.803599999999999</v>
      </c>
      <c r="E3508">
        <v>62.787599999999998</v>
      </c>
      <c r="F3508">
        <v>34.585599999999999</v>
      </c>
      <c r="G3508">
        <v>55.720399999999998</v>
      </c>
      <c r="H3508">
        <v>24.64</v>
      </c>
      <c r="I3508">
        <v>11.886200000000001</v>
      </c>
      <c r="J3508">
        <v>97.019499999999994</v>
      </c>
      <c r="K3508">
        <v>61.121400000000001</v>
      </c>
      <c r="L3508">
        <v>81.330399999999997</v>
      </c>
      <c r="M3508">
        <v>15.738200000000001</v>
      </c>
      <c r="N3508">
        <v>35.983199999999997</v>
      </c>
      <c r="O3508">
        <v>27.339099999999998</v>
      </c>
      <c r="P3508">
        <v>42.411900000000003</v>
      </c>
      <c r="Q3508">
        <v>22.887</v>
      </c>
      <c r="R3508">
        <v>66.907899999999998</v>
      </c>
      <c r="S3508">
        <v>17.355399999999999</v>
      </c>
      <c r="T3508">
        <v>25.77</v>
      </c>
      <c r="U3508">
        <v>120.6039</v>
      </c>
      <c r="V3508">
        <v>20.3431</v>
      </c>
      <c r="W3508">
        <v>56.359000000000002</v>
      </c>
      <c r="X3508">
        <v>63.127299999999998</v>
      </c>
      <c r="Y3508">
        <v>127.25230000000001</v>
      </c>
      <c r="Z3508">
        <v>17.477599999999999</v>
      </c>
      <c r="AA3508">
        <v>33.840000000000003</v>
      </c>
      <c r="AB3508">
        <v>64.0334</v>
      </c>
      <c r="AC3508">
        <v>39.001800000000003</v>
      </c>
      <c r="AD3508">
        <v>37.358400000000003</v>
      </c>
      <c r="AE3508">
        <v>66.210499999999996</v>
      </c>
      <c r="AF3508">
        <v>36.591200000000001</v>
      </c>
      <c r="AG3508">
        <v>26.0396</v>
      </c>
      <c r="AH3508">
        <v>51.608899999999998</v>
      </c>
      <c r="AI3508">
        <v>21.097000000000001</v>
      </c>
      <c r="AJ3508">
        <v>56.065899999999999</v>
      </c>
      <c r="AK3508" t="e">
        <v>#N/A</v>
      </c>
      <c r="AL3508">
        <v>57.998399999999997</v>
      </c>
      <c r="AM3508">
        <v>51.314500000000002</v>
      </c>
      <c r="AN3508">
        <v>79.614500000000007</v>
      </c>
      <c r="AO3508">
        <v>33.018599999999999</v>
      </c>
      <c r="AP3508">
        <v>40.058500000000002</v>
      </c>
      <c r="AQ3508">
        <v>52.780099999999997</v>
      </c>
      <c r="AR3508">
        <v>52.600200000000001</v>
      </c>
    </row>
    <row r="3509" spans="1:44" x14ac:dyDescent="0.25">
      <c r="A3509" s="1">
        <v>41666</v>
      </c>
      <c r="B3509">
        <v>91.707400000000007</v>
      </c>
      <c r="C3509">
        <v>8.4380699999999997</v>
      </c>
      <c r="D3509">
        <v>25.532599999999999</v>
      </c>
      <c r="E3509">
        <v>62.038200000000003</v>
      </c>
      <c r="F3509">
        <v>34.246200000000002</v>
      </c>
      <c r="G3509">
        <v>56.291699999999999</v>
      </c>
      <c r="H3509">
        <v>24.51</v>
      </c>
      <c r="I3509">
        <v>11.8101</v>
      </c>
      <c r="J3509">
        <v>97.730699999999999</v>
      </c>
      <c r="K3509">
        <v>64.890600000000006</v>
      </c>
      <c r="L3509">
        <v>81.650300000000001</v>
      </c>
      <c r="M3509">
        <v>15.6295</v>
      </c>
      <c r="N3509">
        <v>35.686799999999998</v>
      </c>
      <c r="O3509">
        <v>27.319500000000001</v>
      </c>
      <c r="P3509">
        <v>42.693300000000001</v>
      </c>
      <c r="Q3509">
        <v>21.695</v>
      </c>
      <c r="R3509">
        <v>67.099500000000006</v>
      </c>
      <c r="S3509">
        <v>17.482900000000001</v>
      </c>
      <c r="T3509">
        <v>25.775600000000001</v>
      </c>
      <c r="U3509">
        <v>118.7332</v>
      </c>
      <c r="V3509">
        <v>20.465</v>
      </c>
      <c r="W3509">
        <v>56.3324</v>
      </c>
      <c r="X3509">
        <v>64.562700000000007</v>
      </c>
      <c r="Y3509">
        <v>126.2873</v>
      </c>
      <c r="Z3509">
        <v>17.4512</v>
      </c>
      <c r="AA3509">
        <v>32.479999999999997</v>
      </c>
      <c r="AB3509">
        <v>63.694800000000001</v>
      </c>
      <c r="AC3509">
        <v>39.098799999999997</v>
      </c>
      <c r="AD3509">
        <v>37.402299999999997</v>
      </c>
      <c r="AE3509">
        <v>66.098100000000002</v>
      </c>
      <c r="AF3509">
        <v>37.056899999999999</v>
      </c>
      <c r="AG3509">
        <v>25.545400000000001</v>
      </c>
      <c r="AH3509">
        <v>51.898899999999998</v>
      </c>
      <c r="AI3509">
        <v>20.839700000000001</v>
      </c>
      <c r="AJ3509">
        <v>55.681100000000001</v>
      </c>
      <c r="AK3509" t="e">
        <v>#N/A</v>
      </c>
      <c r="AL3509">
        <v>58.605899999999998</v>
      </c>
      <c r="AM3509">
        <v>51.459400000000002</v>
      </c>
      <c r="AN3509">
        <v>81.203599999999994</v>
      </c>
      <c r="AO3509">
        <v>33.144300000000001</v>
      </c>
      <c r="AP3509">
        <v>39.230899999999998</v>
      </c>
      <c r="AQ3509">
        <v>52.700200000000002</v>
      </c>
      <c r="AR3509">
        <v>52.371200000000002</v>
      </c>
    </row>
    <row r="3510" spans="1:44" x14ac:dyDescent="0.25">
      <c r="A3510" s="1">
        <v>41667</v>
      </c>
      <c r="B3510">
        <v>92.372699999999995</v>
      </c>
      <c r="C3510">
        <v>8.5959900000000005</v>
      </c>
      <c r="D3510">
        <v>25.563199999999998</v>
      </c>
      <c r="E3510">
        <v>62.738</v>
      </c>
      <c r="F3510">
        <v>35.116599999999998</v>
      </c>
      <c r="G3510">
        <v>51.826599999999999</v>
      </c>
      <c r="H3510">
        <v>24.57</v>
      </c>
      <c r="I3510">
        <v>12.122199999999999</v>
      </c>
      <c r="J3510">
        <v>97.602900000000005</v>
      </c>
      <c r="K3510">
        <v>65.772800000000004</v>
      </c>
      <c r="L3510">
        <v>81.942599999999999</v>
      </c>
      <c r="M3510">
        <v>15.462</v>
      </c>
      <c r="N3510">
        <v>36.280999999999999</v>
      </c>
      <c r="O3510">
        <v>27.436399999999999</v>
      </c>
      <c r="P3510">
        <v>42.246299999999998</v>
      </c>
      <c r="Q3510">
        <v>21.943000000000001</v>
      </c>
      <c r="R3510">
        <v>67.660200000000003</v>
      </c>
      <c r="S3510">
        <v>17.759499999999999</v>
      </c>
      <c r="T3510">
        <v>25.8277</v>
      </c>
      <c r="U3510">
        <v>119.93689999999999</v>
      </c>
      <c r="V3510">
        <v>20.765000000000001</v>
      </c>
      <c r="W3510">
        <v>56.073300000000003</v>
      </c>
      <c r="X3510">
        <v>64.719800000000006</v>
      </c>
      <c r="Y3510">
        <v>125.6247</v>
      </c>
      <c r="Z3510">
        <v>17.5899</v>
      </c>
      <c r="AA3510">
        <v>32.56</v>
      </c>
      <c r="AB3510">
        <v>63.850299999999997</v>
      </c>
      <c r="AC3510">
        <v>39.571800000000003</v>
      </c>
      <c r="AD3510">
        <v>37.451799999999999</v>
      </c>
      <c r="AE3510">
        <v>66.218999999999994</v>
      </c>
      <c r="AF3510">
        <v>37.335500000000003</v>
      </c>
      <c r="AG3510">
        <v>25.732500000000002</v>
      </c>
      <c r="AH3510">
        <v>52.518300000000004</v>
      </c>
      <c r="AI3510">
        <v>21.387699999999999</v>
      </c>
      <c r="AJ3510">
        <v>56.1723</v>
      </c>
      <c r="AK3510" t="e">
        <v>#N/A</v>
      </c>
      <c r="AL3510">
        <v>59.221800000000002</v>
      </c>
      <c r="AM3510">
        <v>51.5364</v>
      </c>
      <c r="AN3510">
        <v>81.307100000000005</v>
      </c>
      <c r="AO3510">
        <v>32.922800000000002</v>
      </c>
      <c r="AP3510">
        <v>40.039299999999997</v>
      </c>
      <c r="AQ3510">
        <v>53.104799999999997</v>
      </c>
      <c r="AR3510">
        <v>52.8628</v>
      </c>
    </row>
    <row r="3511" spans="1:44" x14ac:dyDescent="0.25">
      <c r="A3511" s="1">
        <v>41668</v>
      </c>
      <c r="B3511">
        <v>92.965100000000007</v>
      </c>
      <c r="C3511">
        <v>8.7237100000000005</v>
      </c>
      <c r="D3511">
        <v>25.347999999999999</v>
      </c>
      <c r="E3511">
        <v>62.135300000000001</v>
      </c>
      <c r="F3511">
        <v>34.851700000000001</v>
      </c>
      <c r="G3511">
        <v>51.392600000000002</v>
      </c>
      <c r="H3511">
        <v>23.74</v>
      </c>
      <c r="I3511">
        <v>12.122400000000001</v>
      </c>
      <c r="J3511">
        <v>92.676900000000003</v>
      </c>
      <c r="K3511">
        <v>64.6511</v>
      </c>
      <c r="L3511">
        <v>81.640799999999999</v>
      </c>
      <c r="M3511">
        <v>15.4374</v>
      </c>
      <c r="N3511">
        <v>35.275100000000002</v>
      </c>
      <c r="O3511">
        <v>26.8323</v>
      </c>
      <c r="P3511">
        <v>43.1845</v>
      </c>
      <c r="Q3511">
        <v>21.492000000000001</v>
      </c>
      <c r="R3511">
        <v>67.480900000000005</v>
      </c>
      <c r="S3511">
        <v>17.694099999999999</v>
      </c>
      <c r="T3511">
        <v>25.581800000000001</v>
      </c>
      <c r="U3511">
        <v>118.5979</v>
      </c>
      <c r="V3511">
        <v>20.849</v>
      </c>
      <c r="W3511">
        <v>54.885199999999998</v>
      </c>
      <c r="X3511">
        <v>64.405199999999994</v>
      </c>
      <c r="Y3511">
        <v>125.68259999999999</v>
      </c>
      <c r="Z3511">
        <v>17.486999999999998</v>
      </c>
      <c r="AA3511">
        <v>33.04</v>
      </c>
      <c r="AB3511">
        <v>63.189599999999999</v>
      </c>
      <c r="AC3511">
        <v>39.541499999999999</v>
      </c>
      <c r="AD3511">
        <v>37.078000000000003</v>
      </c>
      <c r="AE3511">
        <v>65.6922</v>
      </c>
      <c r="AF3511">
        <v>36.966500000000003</v>
      </c>
      <c r="AG3511">
        <v>26.087499999999999</v>
      </c>
      <c r="AH3511">
        <v>51.981000000000002</v>
      </c>
      <c r="AI3511">
        <v>21.240600000000001</v>
      </c>
      <c r="AJ3511">
        <v>55.323099999999997</v>
      </c>
      <c r="AK3511" t="e">
        <v>#N/A</v>
      </c>
      <c r="AL3511">
        <v>58.764000000000003</v>
      </c>
      <c r="AM3511">
        <v>51.374499999999998</v>
      </c>
      <c r="AN3511">
        <v>81.129499999999993</v>
      </c>
      <c r="AO3511">
        <v>33.252200000000002</v>
      </c>
      <c r="AP3511">
        <v>39.539000000000001</v>
      </c>
      <c r="AQ3511">
        <v>52.858199999999997</v>
      </c>
      <c r="AR3511">
        <v>51.894300000000001</v>
      </c>
    </row>
    <row r="3512" spans="1:44" x14ac:dyDescent="0.25">
      <c r="A3512" s="1">
        <v>41669</v>
      </c>
      <c r="B3512">
        <v>91.623699999999999</v>
      </c>
      <c r="C3512">
        <v>8.7163900000000005</v>
      </c>
      <c r="D3512">
        <v>24.658200000000001</v>
      </c>
      <c r="E3512">
        <v>63.070099999999996</v>
      </c>
      <c r="F3512">
        <v>35.616700000000002</v>
      </c>
      <c r="G3512">
        <v>51.441600000000001</v>
      </c>
      <c r="H3512">
        <v>24.6</v>
      </c>
      <c r="I3512">
        <v>12.334899999999999</v>
      </c>
      <c r="J3512">
        <v>90.582300000000004</v>
      </c>
      <c r="K3512">
        <v>66.658299999999997</v>
      </c>
      <c r="L3512">
        <v>82.072400000000002</v>
      </c>
      <c r="M3512">
        <v>15.683299999999999</v>
      </c>
      <c r="N3512">
        <v>35.5306</v>
      </c>
      <c r="O3512">
        <v>27.091100000000001</v>
      </c>
      <c r="P3512">
        <v>43.884599999999999</v>
      </c>
      <c r="Q3512">
        <v>21.303000000000001</v>
      </c>
      <c r="R3512">
        <v>66.853300000000004</v>
      </c>
      <c r="S3512">
        <v>17.8857</v>
      </c>
      <c r="T3512">
        <v>25.991599999999998</v>
      </c>
      <c r="U3512">
        <v>120.3021</v>
      </c>
      <c r="V3512">
        <v>21.0596</v>
      </c>
      <c r="W3512">
        <v>55.227200000000003</v>
      </c>
      <c r="X3512">
        <v>65.976699999999994</v>
      </c>
      <c r="Y3512">
        <v>126.6831</v>
      </c>
      <c r="Z3512">
        <v>17.587700000000002</v>
      </c>
      <c r="AA3512">
        <v>33.549999999999997</v>
      </c>
      <c r="AB3512">
        <v>63.775500000000001</v>
      </c>
      <c r="AC3512">
        <v>39.975999999999999</v>
      </c>
      <c r="AD3512">
        <v>37.5199</v>
      </c>
      <c r="AE3512">
        <v>66.316199999999995</v>
      </c>
      <c r="AF3512">
        <v>37.981900000000003</v>
      </c>
      <c r="AG3512">
        <v>26.2956</v>
      </c>
      <c r="AH3512">
        <v>53.701799999999999</v>
      </c>
      <c r="AI3512">
        <v>21.788699999999999</v>
      </c>
      <c r="AJ3512">
        <v>54.883299999999998</v>
      </c>
      <c r="AK3512" t="e">
        <v>#N/A</v>
      </c>
      <c r="AL3512">
        <v>59.018700000000003</v>
      </c>
      <c r="AM3512">
        <v>52.608800000000002</v>
      </c>
      <c r="AN3512">
        <v>82.345200000000006</v>
      </c>
      <c r="AO3512">
        <v>33.279499999999999</v>
      </c>
      <c r="AP3512">
        <v>40.3245</v>
      </c>
      <c r="AQ3512">
        <v>53.455399999999997</v>
      </c>
      <c r="AR3512">
        <v>53.402799999999999</v>
      </c>
    </row>
    <row r="3513" spans="1:44" x14ac:dyDescent="0.25">
      <c r="A3513" s="1">
        <v>41670</v>
      </c>
      <c r="B3513">
        <v>92.117500000000007</v>
      </c>
      <c r="C3513">
        <v>8.4204500000000007</v>
      </c>
      <c r="D3513">
        <v>24.672899999999998</v>
      </c>
      <c r="E3513">
        <v>62.170699999999997</v>
      </c>
      <c r="F3513">
        <v>35.096299999999999</v>
      </c>
      <c r="G3513">
        <v>51.726900000000001</v>
      </c>
      <c r="H3513">
        <v>24.69</v>
      </c>
      <c r="I3513">
        <v>12.2561</v>
      </c>
      <c r="J3513">
        <v>90.057900000000004</v>
      </c>
      <c r="K3513">
        <v>67.454300000000003</v>
      </c>
      <c r="L3513">
        <v>79.059100000000001</v>
      </c>
      <c r="M3513">
        <v>15.7219</v>
      </c>
      <c r="N3513">
        <v>35.040300000000002</v>
      </c>
      <c r="O3513">
        <v>26.957899999999999</v>
      </c>
      <c r="P3513">
        <v>43.682600000000001</v>
      </c>
      <c r="Q3513">
        <v>21.123000000000001</v>
      </c>
      <c r="R3513">
        <v>65.832999999999998</v>
      </c>
      <c r="S3513">
        <v>17.701799999999999</v>
      </c>
      <c r="T3513">
        <v>25.564699999999998</v>
      </c>
      <c r="U3513">
        <v>119.5654</v>
      </c>
      <c r="V3513">
        <v>20.9693</v>
      </c>
      <c r="W3513">
        <v>55.406500000000001</v>
      </c>
      <c r="X3513">
        <v>65.920199999999994</v>
      </c>
      <c r="Y3513">
        <v>126.7389</v>
      </c>
      <c r="Z3513">
        <v>17.5062</v>
      </c>
      <c r="AA3513">
        <v>33.99</v>
      </c>
      <c r="AB3513">
        <v>63.312100000000001</v>
      </c>
      <c r="AC3513">
        <v>39.688800000000001</v>
      </c>
      <c r="AD3513">
        <v>37.444899999999997</v>
      </c>
      <c r="AE3513">
        <v>66.863600000000005</v>
      </c>
      <c r="AF3513">
        <v>37.759900000000002</v>
      </c>
      <c r="AG3513">
        <v>27.110499999999998</v>
      </c>
      <c r="AH3513">
        <v>53.1372</v>
      </c>
      <c r="AI3513">
        <v>21.509499999999999</v>
      </c>
      <c r="AJ3513">
        <v>54.939599999999999</v>
      </c>
      <c r="AK3513" t="e">
        <v>#N/A</v>
      </c>
      <c r="AL3513">
        <v>58.494700000000002</v>
      </c>
      <c r="AM3513">
        <v>52.457299999999996</v>
      </c>
      <c r="AN3513">
        <v>82.2226</v>
      </c>
      <c r="AO3513">
        <v>33.664499999999997</v>
      </c>
      <c r="AP3513">
        <v>39.4983</v>
      </c>
      <c r="AQ3513">
        <v>53.634500000000003</v>
      </c>
      <c r="AR3513">
        <v>53.185099999999998</v>
      </c>
    </row>
    <row r="3514" spans="1:44" x14ac:dyDescent="0.25">
      <c r="A3514" s="1">
        <v>41673</v>
      </c>
      <c r="B3514">
        <v>89.146299999999997</v>
      </c>
      <c r="C3514">
        <v>8.2373799999999999</v>
      </c>
      <c r="D3514">
        <v>23.906199999999998</v>
      </c>
      <c r="E3514">
        <v>60.6721</v>
      </c>
      <c r="F3514">
        <v>34.351700000000001</v>
      </c>
      <c r="G3514">
        <v>51.913899999999998</v>
      </c>
      <c r="H3514">
        <v>23.86</v>
      </c>
      <c r="I3514">
        <v>11.972099999999999</v>
      </c>
      <c r="J3514">
        <v>88.608599999999996</v>
      </c>
      <c r="K3514">
        <v>66.504900000000006</v>
      </c>
      <c r="L3514">
        <v>78.753200000000007</v>
      </c>
      <c r="M3514">
        <v>15.491199999999999</v>
      </c>
      <c r="N3514">
        <v>34.280799999999999</v>
      </c>
      <c r="O3514">
        <v>26.551300000000001</v>
      </c>
      <c r="P3514">
        <v>42.998600000000003</v>
      </c>
      <c r="Q3514">
        <v>20.422999999999998</v>
      </c>
      <c r="R3514">
        <v>64.3399</v>
      </c>
      <c r="S3514">
        <v>17.1752</v>
      </c>
      <c r="T3514">
        <v>25.009899999999998</v>
      </c>
      <c r="U3514">
        <v>116.6172</v>
      </c>
      <c r="V3514">
        <v>20.298400000000001</v>
      </c>
      <c r="W3514">
        <v>54.220700000000001</v>
      </c>
      <c r="X3514">
        <v>64.213800000000006</v>
      </c>
      <c r="Y3514">
        <v>124.2718</v>
      </c>
      <c r="Z3514">
        <v>17.1081</v>
      </c>
      <c r="AA3514">
        <v>34.549999999999997</v>
      </c>
      <c r="AB3514">
        <v>62.185400000000001</v>
      </c>
      <c r="AC3514">
        <v>38.987900000000003</v>
      </c>
      <c r="AD3514">
        <v>36.613799999999998</v>
      </c>
      <c r="AE3514">
        <v>66.142200000000003</v>
      </c>
      <c r="AF3514">
        <v>37.174999999999997</v>
      </c>
      <c r="AG3514">
        <v>26.1998</v>
      </c>
      <c r="AH3514">
        <v>51.776499999999999</v>
      </c>
      <c r="AI3514">
        <v>21.747900000000001</v>
      </c>
      <c r="AJ3514">
        <v>54.338000000000001</v>
      </c>
      <c r="AK3514" t="e">
        <v>#N/A</v>
      </c>
      <c r="AL3514">
        <v>57.837699999999998</v>
      </c>
      <c r="AM3514">
        <v>51.371699999999997</v>
      </c>
      <c r="AN3514">
        <v>79.545000000000002</v>
      </c>
      <c r="AO3514">
        <v>32.584699999999998</v>
      </c>
      <c r="AP3514">
        <v>39.205800000000004</v>
      </c>
      <c r="AQ3514">
        <v>52.253399999999999</v>
      </c>
      <c r="AR3514">
        <v>51.334400000000002</v>
      </c>
    </row>
    <row r="3515" spans="1:44" x14ac:dyDescent="0.25">
      <c r="A3515" s="1">
        <v>41674</v>
      </c>
      <c r="B3515">
        <v>91.040899999999993</v>
      </c>
      <c r="C3515">
        <v>8.3856999999999999</v>
      </c>
      <c r="D3515">
        <v>24.1142</v>
      </c>
      <c r="E3515">
        <v>61.411299999999997</v>
      </c>
      <c r="F3515">
        <v>34.839799999999997</v>
      </c>
      <c r="G3515">
        <v>52.561500000000002</v>
      </c>
      <c r="H3515">
        <v>23.9</v>
      </c>
      <c r="I3515">
        <v>11.960100000000001</v>
      </c>
      <c r="J3515">
        <v>87.723299999999995</v>
      </c>
      <c r="K3515">
        <v>66.426699999999997</v>
      </c>
      <c r="L3515">
        <v>78.489199999999997</v>
      </c>
      <c r="M3515">
        <v>15.646699999999999</v>
      </c>
      <c r="N3515">
        <v>34.552599999999998</v>
      </c>
      <c r="O3515">
        <v>26.709599999999998</v>
      </c>
      <c r="P3515">
        <v>44.113199999999999</v>
      </c>
      <c r="Q3515">
        <v>20.29</v>
      </c>
      <c r="R3515">
        <v>64.290000000000006</v>
      </c>
      <c r="S3515">
        <v>17.3035</v>
      </c>
      <c r="T3515">
        <v>25.374700000000001</v>
      </c>
      <c r="U3515">
        <v>117.8199</v>
      </c>
      <c r="V3515">
        <v>20.4802</v>
      </c>
      <c r="W3515">
        <v>54.039200000000001</v>
      </c>
      <c r="X3515">
        <v>64.843599999999995</v>
      </c>
      <c r="Y3515">
        <v>123.9569</v>
      </c>
      <c r="Z3515">
        <v>16.988700000000001</v>
      </c>
      <c r="AA3515">
        <v>33.49</v>
      </c>
      <c r="AB3515">
        <v>61.974400000000003</v>
      </c>
      <c r="AC3515">
        <v>39.386099999999999</v>
      </c>
      <c r="AD3515">
        <v>36.514099999999999</v>
      </c>
      <c r="AE3515">
        <v>66.081999999999994</v>
      </c>
      <c r="AF3515">
        <v>38.093600000000002</v>
      </c>
      <c r="AG3515">
        <v>26.037299999999998</v>
      </c>
      <c r="AH3515">
        <v>51.418900000000001</v>
      </c>
      <c r="AI3515">
        <v>22.317499999999999</v>
      </c>
      <c r="AJ3515">
        <v>54.554600000000001</v>
      </c>
      <c r="AK3515" t="e">
        <v>#N/A</v>
      </c>
      <c r="AL3515">
        <v>57.812600000000003</v>
      </c>
      <c r="AM3515">
        <v>51.161299999999997</v>
      </c>
      <c r="AN3515">
        <v>78.657200000000003</v>
      </c>
      <c r="AO3515">
        <v>32.860399999999998</v>
      </c>
      <c r="AP3515">
        <v>39.3264</v>
      </c>
      <c r="AQ3515">
        <v>52.222499999999997</v>
      </c>
      <c r="AR3515">
        <v>52.030999999999999</v>
      </c>
    </row>
    <row r="3516" spans="1:44" x14ac:dyDescent="0.25">
      <c r="A3516" s="1">
        <v>41675</v>
      </c>
      <c r="B3516">
        <v>91.3386</v>
      </c>
      <c r="C3516">
        <v>8.0909399999999998</v>
      </c>
      <c r="D3516">
        <v>23.770800000000001</v>
      </c>
      <c r="E3516">
        <v>61.098100000000002</v>
      </c>
      <c r="F3516">
        <v>34.7926</v>
      </c>
      <c r="G3516">
        <v>52.860300000000002</v>
      </c>
      <c r="H3516">
        <v>23.8</v>
      </c>
      <c r="I3516">
        <v>11.976100000000001</v>
      </c>
      <c r="J3516">
        <v>87.108699999999999</v>
      </c>
      <c r="K3516">
        <v>65.921899999999994</v>
      </c>
      <c r="L3516">
        <v>77.4101</v>
      </c>
      <c r="M3516">
        <v>15.7479</v>
      </c>
      <c r="N3516">
        <v>34.697699999999998</v>
      </c>
      <c r="O3516">
        <v>26.7547</v>
      </c>
      <c r="P3516">
        <v>44.2423</v>
      </c>
      <c r="Q3516">
        <v>20.673999999999999</v>
      </c>
      <c r="R3516">
        <v>63.862400000000001</v>
      </c>
      <c r="S3516">
        <v>17.265799999999999</v>
      </c>
      <c r="T3516">
        <v>24.919699999999999</v>
      </c>
      <c r="U3516">
        <v>116.63679999999999</v>
      </c>
      <c r="V3516">
        <v>20.213000000000001</v>
      </c>
      <c r="W3516">
        <v>54.152000000000001</v>
      </c>
      <c r="X3516">
        <v>64.606200000000001</v>
      </c>
      <c r="Y3516">
        <v>124.73950000000001</v>
      </c>
      <c r="Z3516">
        <v>16.863499999999998</v>
      </c>
      <c r="AA3516">
        <v>33.14</v>
      </c>
      <c r="AB3516">
        <v>62.335900000000002</v>
      </c>
      <c r="AC3516">
        <v>39.502299999999998</v>
      </c>
      <c r="AD3516">
        <v>36.492100000000001</v>
      </c>
      <c r="AE3516">
        <v>66.312100000000001</v>
      </c>
      <c r="AF3516">
        <v>38.0901</v>
      </c>
      <c r="AG3516">
        <v>25.612200000000001</v>
      </c>
      <c r="AH3516">
        <v>51.3934</v>
      </c>
      <c r="AI3516">
        <v>21.854399999999998</v>
      </c>
      <c r="AJ3516">
        <v>54.744199999999999</v>
      </c>
      <c r="AK3516" t="e">
        <v>#N/A</v>
      </c>
      <c r="AL3516">
        <v>57.774799999999999</v>
      </c>
      <c r="AM3516">
        <v>51.316899999999997</v>
      </c>
      <c r="AN3516">
        <v>77.6614</v>
      </c>
      <c r="AO3516">
        <v>32.711100000000002</v>
      </c>
      <c r="AP3516">
        <v>39.452500000000001</v>
      </c>
      <c r="AQ3516">
        <v>52.2303</v>
      </c>
      <c r="AR3516">
        <v>52.457799999999999</v>
      </c>
    </row>
    <row r="3517" spans="1:44" x14ac:dyDescent="0.25">
      <c r="A3517" s="1">
        <v>41676</v>
      </c>
      <c r="B3517">
        <v>92.771900000000002</v>
      </c>
      <c r="C3517">
        <v>8.1160399999999999</v>
      </c>
      <c r="D3517">
        <v>24.3535</v>
      </c>
      <c r="E3517">
        <v>62.758200000000002</v>
      </c>
      <c r="F3517">
        <v>34.975000000000001</v>
      </c>
      <c r="G3517">
        <v>53.273499999999999</v>
      </c>
      <c r="H3517">
        <v>23.48</v>
      </c>
      <c r="I3517">
        <v>12.227499999999999</v>
      </c>
      <c r="J3517">
        <v>88.332999999999998</v>
      </c>
      <c r="K3517">
        <v>67.5017</v>
      </c>
      <c r="L3517">
        <v>78.884200000000007</v>
      </c>
      <c r="M3517">
        <v>16.170500000000001</v>
      </c>
      <c r="N3517">
        <v>35.701700000000002</v>
      </c>
      <c r="O3517">
        <v>27.149699999999999</v>
      </c>
      <c r="P3517">
        <v>45.16</v>
      </c>
      <c r="Q3517">
        <v>21.462</v>
      </c>
      <c r="R3517">
        <v>64.580299999999994</v>
      </c>
      <c r="S3517">
        <v>17.588200000000001</v>
      </c>
      <c r="T3517">
        <v>25.001200000000001</v>
      </c>
      <c r="U3517">
        <v>118.02209999999999</v>
      </c>
      <c r="V3517">
        <v>20.6325</v>
      </c>
      <c r="W3517">
        <v>54.994500000000002</v>
      </c>
      <c r="X3517">
        <v>65.957599999999999</v>
      </c>
      <c r="Y3517">
        <v>125.997</v>
      </c>
      <c r="Z3517">
        <v>17.261700000000001</v>
      </c>
      <c r="AA3517">
        <v>33.840000000000003</v>
      </c>
      <c r="AB3517">
        <v>63.6113</v>
      </c>
      <c r="AC3517">
        <v>40.554699999999997</v>
      </c>
      <c r="AD3517">
        <v>37.001600000000003</v>
      </c>
      <c r="AE3517">
        <v>67.515199999999993</v>
      </c>
      <c r="AF3517">
        <v>38.389800000000001</v>
      </c>
      <c r="AG3517">
        <v>25.961600000000001</v>
      </c>
      <c r="AH3517">
        <v>52.240900000000003</v>
      </c>
      <c r="AI3517">
        <v>22.068100000000001</v>
      </c>
      <c r="AJ3517">
        <v>55.226199999999999</v>
      </c>
      <c r="AK3517" t="e">
        <v>#N/A</v>
      </c>
      <c r="AL3517">
        <v>58.160499999999999</v>
      </c>
      <c r="AM3517">
        <v>51.5139</v>
      </c>
      <c r="AN3517">
        <v>79.049899999999994</v>
      </c>
      <c r="AO3517">
        <v>32.806399999999996</v>
      </c>
      <c r="AP3517">
        <v>40.217100000000002</v>
      </c>
      <c r="AQ3517">
        <v>52.38</v>
      </c>
      <c r="AR3517">
        <v>55.432099999999998</v>
      </c>
    </row>
    <row r="3518" spans="1:44" x14ac:dyDescent="0.25">
      <c r="A3518" s="1">
        <v>41677</v>
      </c>
      <c r="B3518">
        <v>93.255099999999999</v>
      </c>
      <c r="C3518">
        <v>8.1784400000000002</v>
      </c>
      <c r="D3518">
        <v>24.6233</v>
      </c>
      <c r="E3518">
        <v>63.346800000000002</v>
      </c>
      <c r="F3518">
        <v>35.711399999999998</v>
      </c>
      <c r="G3518">
        <v>53.7044</v>
      </c>
      <c r="H3518">
        <v>23.64</v>
      </c>
      <c r="I3518">
        <v>12.2438</v>
      </c>
      <c r="J3518">
        <v>90.933099999999996</v>
      </c>
      <c r="K3518">
        <v>67.852699999999999</v>
      </c>
      <c r="L3518">
        <v>79.017399999999995</v>
      </c>
      <c r="M3518">
        <v>16.205100000000002</v>
      </c>
      <c r="N3518">
        <v>36.295699999999997</v>
      </c>
      <c r="O3518">
        <v>26.934999999999999</v>
      </c>
      <c r="P3518">
        <v>45.246600000000001</v>
      </c>
      <c r="Q3518">
        <v>20.6</v>
      </c>
      <c r="R3518">
        <v>64.762100000000004</v>
      </c>
      <c r="S3518">
        <v>17.668199999999999</v>
      </c>
      <c r="T3518">
        <v>25.476500000000001</v>
      </c>
      <c r="U3518">
        <v>117.4658</v>
      </c>
      <c r="V3518">
        <v>20.93</v>
      </c>
      <c r="W3518">
        <v>54.8827</v>
      </c>
      <c r="X3518">
        <v>67.027199999999993</v>
      </c>
      <c r="Y3518">
        <v>127.1139</v>
      </c>
      <c r="Z3518">
        <v>17.315000000000001</v>
      </c>
      <c r="AA3518">
        <v>34.33</v>
      </c>
      <c r="AB3518">
        <v>64.160300000000007</v>
      </c>
      <c r="AC3518">
        <v>40.418599999999998</v>
      </c>
      <c r="AD3518">
        <v>37.249200000000002</v>
      </c>
      <c r="AE3518">
        <v>67.815100000000001</v>
      </c>
      <c r="AF3518">
        <v>38.876199999999997</v>
      </c>
      <c r="AG3518">
        <v>26.081499999999998</v>
      </c>
      <c r="AH3518">
        <v>52.793900000000001</v>
      </c>
      <c r="AI3518">
        <v>22.21</v>
      </c>
      <c r="AJ3518">
        <v>55.197499999999998</v>
      </c>
      <c r="AK3518" t="e">
        <v>#N/A</v>
      </c>
      <c r="AL3518">
        <v>57.958100000000002</v>
      </c>
      <c r="AM3518">
        <v>51.568300000000001</v>
      </c>
      <c r="AN3518">
        <v>79.509</v>
      </c>
      <c r="AO3518">
        <v>32.720300000000002</v>
      </c>
      <c r="AP3518">
        <v>40.488799999999998</v>
      </c>
      <c r="AQ3518">
        <v>52.740299999999998</v>
      </c>
      <c r="AR3518">
        <v>55.189700000000002</v>
      </c>
    </row>
    <row r="3519" spans="1:44" x14ac:dyDescent="0.25">
      <c r="A3519" s="1">
        <v>41680</v>
      </c>
      <c r="B3519">
        <v>92.368799999999993</v>
      </c>
      <c r="C3519">
        <v>8.0455000000000005</v>
      </c>
      <c r="D3519">
        <v>24.4314</v>
      </c>
      <c r="E3519">
        <v>64.020600000000002</v>
      </c>
      <c r="F3519">
        <v>35.4495</v>
      </c>
      <c r="G3519">
        <v>54.41</v>
      </c>
      <c r="H3519">
        <v>23.71</v>
      </c>
      <c r="I3519">
        <v>12.1248</v>
      </c>
      <c r="J3519">
        <v>90.606099999999998</v>
      </c>
      <c r="K3519">
        <v>67.270899999999997</v>
      </c>
      <c r="L3519">
        <v>78.358900000000006</v>
      </c>
      <c r="M3519">
        <v>16.242899999999999</v>
      </c>
      <c r="N3519">
        <v>36.110799999999998</v>
      </c>
      <c r="O3519">
        <v>27.246600000000001</v>
      </c>
      <c r="P3519">
        <v>45.034199999999998</v>
      </c>
      <c r="Q3519">
        <v>20.800999999999998</v>
      </c>
      <c r="R3519">
        <v>63.703899999999997</v>
      </c>
      <c r="S3519">
        <v>17.4876</v>
      </c>
      <c r="T3519">
        <v>24.507400000000001</v>
      </c>
      <c r="U3519">
        <v>116.2431</v>
      </c>
      <c r="V3519">
        <v>20.645499999999998</v>
      </c>
      <c r="W3519">
        <v>54.596600000000002</v>
      </c>
      <c r="X3519">
        <v>66.490600000000001</v>
      </c>
      <c r="Y3519">
        <v>126.4389</v>
      </c>
      <c r="Z3519">
        <v>17.2943</v>
      </c>
      <c r="AA3519">
        <v>33.96</v>
      </c>
      <c r="AB3519">
        <v>64.589699999999993</v>
      </c>
      <c r="AC3519">
        <v>40.3142</v>
      </c>
      <c r="AD3519">
        <v>37.705300000000001</v>
      </c>
      <c r="AE3519">
        <v>66.751000000000005</v>
      </c>
      <c r="AF3519">
        <v>38.778500000000001</v>
      </c>
      <c r="AG3519">
        <v>26.1296</v>
      </c>
      <c r="AH3519">
        <v>52.531700000000001</v>
      </c>
      <c r="AI3519">
        <v>22.282699999999998</v>
      </c>
      <c r="AJ3519">
        <v>55.450099999999999</v>
      </c>
      <c r="AK3519" t="e">
        <v>#N/A</v>
      </c>
      <c r="AL3519">
        <v>58.7346</v>
      </c>
      <c r="AM3519">
        <v>50.161000000000001</v>
      </c>
      <c r="AN3519">
        <v>79.757599999999996</v>
      </c>
      <c r="AO3519">
        <v>32.636299999999999</v>
      </c>
      <c r="AP3519">
        <v>40.075299999999999</v>
      </c>
      <c r="AQ3519">
        <v>52.499899999999997</v>
      </c>
      <c r="AR3519">
        <v>55.939700000000002</v>
      </c>
    </row>
    <row r="3520" spans="1:44" x14ac:dyDescent="0.25">
      <c r="A3520" s="1">
        <v>41681</v>
      </c>
      <c r="B3520">
        <v>93.021199999999993</v>
      </c>
      <c r="C3520">
        <v>8.2117699999999996</v>
      </c>
      <c r="D3520">
        <v>24.328800000000001</v>
      </c>
      <c r="E3520">
        <v>64.016199999999998</v>
      </c>
      <c r="F3520">
        <v>35.437899999999999</v>
      </c>
      <c r="G3520">
        <v>54.973700000000001</v>
      </c>
      <c r="H3520">
        <v>24.21</v>
      </c>
      <c r="I3520">
        <v>12.1995</v>
      </c>
      <c r="J3520">
        <v>92.486000000000004</v>
      </c>
      <c r="K3520">
        <v>67.410499999999999</v>
      </c>
      <c r="L3520">
        <v>79.498999999999995</v>
      </c>
      <c r="M3520">
        <v>16.1126</v>
      </c>
      <c r="N3520">
        <v>36.258699999999997</v>
      </c>
      <c r="O3520">
        <v>27.220199999999998</v>
      </c>
      <c r="P3520">
        <v>45.503700000000002</v>
      </c>
      <c r="Q3520">
        <v>20.754999999999999</v>
      </c>
      <c r="R3520">
        <v>64.421099999999996</v>
      </c>
      <c r="S3520">
        <v>17.689599999999999</v>
      </c>
      <c r="T3520">
        <v>24.6844</v>
      </c>
      <c r="U3520">
        <v>118.361</v>
      </c>
      <c r="V3520">
        <v>20.959700000000002</v>
      </c>
      <c r="W3520">
        <v>54.644300000000001</v>
      </c>
      <c r="X3520">
        <v>67.241299999999995</v>
      </c>
      <c r="Y3520">
        <v>127.9098</v>
      </c>
      <c r="Z3520">
        <v>17.374099999999999</v>
      </c>
      <c r="AA3520">
        <v>34.35</v>
      </c>
      <c r="AB3520">
        <v>65.754000000000005</v>
      </c>
      <c r="AC3520">
        <v>40.691099999999999</v>
      </c>
      <c r="AD3520">
        <v>37.586399999999998</v>
      </c>
      <c r="AE3520">
        <v>66.902299999999997</v>
      </c>
      <c r="AF3520">
        <v>39.241500000000002</v>
      </c>
      <c r="AG3520">
        <v>26.322600000000001</v>
      </c>
      <c r="AH3520">
        <v>53.330100000000002</v>
      </c>
      <c r="AI3520">
        <v>22.496200000000002</v>
      </c>
      <c r="AJ3520">
        <v>55.87</v>
      </c>
      <c r="AK3520" t="e">
        <v>#N/A</v>
      </c>
      <c r="AL3520">
        <v>59.183100000000003</v>
      </c>
      <c r="AM3520">
        <v>50.652900000000002</v>
      </c>
      <c r="AN3520">
        <v>80.505200000000002</v>
      </c>
      <c r="AO3520">
        <v>32.753700000000002</v>
      </c>
      <c r="AP3520">
        <v>40.286499999999997</v>
      </c>
      <c r="AQ3520">
        <v>53.092199999999998</v>
      </c>
      <c r="AR3520">
        <v>56.312800000000003</v>
      </c>
    </row>
    <row r="3521" spans="1:44" x14ac:dyDescent="0.25">
      <c r="A3521" s="1">
        <v>41682</v>
      </c>
      <c r="B3521">
        <v>93.791300000000007</v>
      </c>
      <c r="C3521">
        <v>8.2303200000000007</v>
      </c>
      <c r="D3521">
        <v>24.36</v>
      </c>
      <c r="E3521">
        <v>64.822400000000002</v>
      </c>
      <c r="F3521">
        <v>35.735999999999997</v>
      </c>
      <c r="G3521">
        <v>55.386699999999998</v>
      </c>
      <c r="H3521">
        <v>24.24</v>
      </c>
      <c r="I3521">
        <v>12.204700000000001</v>
      </c>
      <c r="J3521">
        <v>92.119399999999999</v>
      </c>
      <c r="K3521">
        <v>68.787499999999994</v>
      </c>
      <c r="L3521">
        <v>79.528599999999997</v>
      </c>
      <c r="M3521">
        <v>16.335000000000001</v>
      </c>
      <c r="N3521">
        <v>36.7545</v>
      </c>
      <c r="O3521">
        <v>27.334399999999999</v>
      </c>
      <c r="P3521">
        <v>45.529000000000003</v>
      </c>
      <c r="Q3521">
        <v>20.983000000000001</v>
      </c>
      <c r="R3521">
        <v>65.124399999999994</v>
      </c>
      <c r="S3521">
        <v>17.809899999999999</v>
      </c>
      <c r="T3521">
        <v>25.090399999999999</v>
      </c>
      <c r="U3521">
        <v>118.67149999999999</v>
      </c>
      <c r="V3521">
        <v>21.183599999999998</v>
      </c>
      <c r="W3521">
        <v>55.482599999999998</v>
      </c>
      <c r="X3521">
        <v>67.845200000000006</v>
      </c>
      <c r="Y3521">
        <v>129.26769999999999</v>
      </c>
      <c r="Z3521">
        <v>17.563099999999999</v>
      </c>
      <c r="AA3521">
        <v>34.42</v>
      </c>
      <c r="AB3521">
        <v>65.861099999999993</v>
      </c>
      <c r="AC3521">
        <v>41.0642</v>
      </c>
      <c r="AD3521">
        <v>38.049700000000001</v>
      </c>
      <c r="AE3521">
        <v>67.091899999999995</v>
      </c>
      <c r="AF3521">
        <v>39.042299999999997</v>
      </c>
      <c r="AG3521">
        <v>26.732800000000001</v>
      </c>
      <c r="AH3521">
        <v>53.8292</v>
      </c>
      <c r="AI3521">
        <v>22.489100000000001</v>
      </c>
      <c r="AJ3521">
        <v>55.330100000000002</v>
      </c>
      <c r="AK3521" t="e">
        <v>#N/A</v>
      </c>
      <c r="AL3521">
        <v>58.9514</v>
      </c>
      <c r="AM3521">
        <v>50.762599999999999</v>
      </c>
      <c r="AN3521">
        <v>81.298900000000003</v>
      </c>
      <c r="AO3521">
        <v>33.114199999999997</v>
      </c>
      <c r="AP3521">
        <v>40.981900000000003</v>
      </c>
      <c r="AQ3521">
        <v>53.609499999999997</v>
      </c>
      <c r="AR3521">
        <v>56.827599999999997</v>
      </c>
    </row>
    <row r="3522" spans="1:44" x14ac:dyDescent="0.25">
      <c r="A3522" s="1">
        <v>41683</v>
      </c>
      <c r="B3522">
        <v>92.877700000000004</v>
      </c>
      <c r="C3522">
        <v>8.2704000000000004</v>
      </c>
      <c r="D3522">
        <v>24.427600000000002</v>
      </c>
      <c r="E3522">
        <v>64.252099999999999</v>
      </c>
      <c r="F3522">
        <v>35.867199999999997</v>
      </c>
      <c r="G3522">
        <v>55.846600000000002</v>
      </c>
      <c r="H3522">
        <v>24.29</v>
      </c>
      <c r="I3522">
        <v>12.1136</v>
      </c>
      <c r="J3522">
        <v>92.41</v>
      </c>
      <c r="K3522">
        <v>68.231800000000007</v>
      </c>
      <c r="L3522">
        <v>79.273600000000002</v>
      </c>
      <c r="M3522">
        <v>15.801600000000001</v>
      </c>
      <c r="N3522">
        <v>36.400100000000002</v>
      </c>
      <c r="O3522">
        <v>27.229199999999999</v>
      </c>
      <c r="P3522">
        <v>45.523899999999998</v>
      </c>
      <c r="Q3522">
        <v>20.707999999999998</v>
      </c>
      <c r="R3522">
        <v>64.894099999999995</v>
      </c>
      <c r="S3522">
        <v>17.7118</v>
      </c>
      <c r="T3522">
        <v>24.6511</v>
      </c>
      <c r="U3522">
        <v>118.1319</v>
      </c>
      <c r="V3522">
        <v>21.3185</v>
      </c>
      <c r="W3522">
        <v>55.289700000000003</v>
      </c>
      <c r="X3522">
        <v>67.510499999999993</v>
      </c>
      <c r="Y3522">
        <v>129.4425</v>
      </c>
      <c r="Z3522">
        <v>17.538699999999999</v>
      </c>
      <c r="AA3522">
        <v>35.42</v>
      </c>
      <c r="AB3522">
        <v>65.468900000000005</v>
      </c>
      <c r="AC3522">
        <v>41.119199999999999</v>
      </c>
      <c r="AD3522">
        <v>37.896700000000003</v>
      </c>
      <c r="AE3522">
        <v>66.991399999999999</v>
      </c>
      <c r="AF3522">
        <v>38.821599999999997</v>
      </c>
      <c r="AG3522">
        <v>26.632400000000001</v>
      </c>
      <c r="AH3522">
        <v>53.9756</v>
      </c>
      <c r="AI3522">
        <v>22.384899999999998</v>
      </c>
      <c r="AJ3522">
        <v>55.137</v>
      </c>
      <c r="AK3522" t="e">
        <v>#N/A</v>
      </c>
      <c r="AL3522">
        <v>58.952599999999997</v>
      </c>
      <c r="AM3522">
        <v>51.079799999999999</v>
      </c>
      <c r="AN3522">
        <v>81.064499999999995</v>
      </c>
      <c r="AO3522">
        <v>32.825600000000001</v>
      </c>
      <c r="AP3522">
        <v>40.654400000000003</v>
      </c>
      <c r="AQ3522">
        <v>53.493600000000001</v>
      </c>
      <c r="AR3522">
        <v>56.396500000000003</v>
      </c>
    </row>
    <row r="3523" spans="1:44" x14ac:dyDescent="0.25">
      <c r="A3523" s="1">
        <v>41684</v>
      </c>
      <c r="B3523">
        <v>94.070599999999999</v>
      </c>
      <c r="C3523">
        <v>8.2220899999999997</v>
      </c>
      <c r="D3523">
        <v>24.570900000000002</v>
      </c>
      <c r="E3523">
        <v>64.174199999999999</v>
      </c>
      <c r="F3523">
        <v>35.336100000000002</v>
      </c>
      <c r="G3523">
        <v>55.671100000000003</v>
      </c>
      <c r="H3523">
        <v>24.2</v>
      </c>
      <c r="I3523">
        <v>12.049300000000001</v>
      </c>
      <c r="J3523">
        <v>92.664100000000005</v>
      </c>
      <c r="K3523">
        <v>68.384200000000007</v>
      </c>
      <c r="L3523">
        <v>79.770399999999995</v>
      </c>
      <c r="M3523">
        <v>15.97</v>
      </c>
      <c r="N3523">
        <v>36.074599999999997</v>
      </c>
      <c r="O3523">
        <v>27.362400000000001</v>
      </c>
      <c r="P3523">
        <v>45.786700000000003</v>
      </c>
      <c r="Q3523">
        <v>21.347999999999999</v>
      </c>
      <c r="R3523">
        <v>66.633099999999999</v>
      </c>
      <c r="S3523">
        <v>17.878799999999998</v>
      </c>
      <c r="T3523">
        <v>25.117599999999999</v>
      </c>
      <c r="U3523">
        <v>117.61190000000001</v>
      </c>
      <c r="V3523">
        <v>21.4114</v>
      </c>
      <c r="W3523">
        <v>55.402299999999997</v>
      </c>
      <c r="X3523">
        <v>67.409899999999993</v>
      </c>
      <c r="Y3523">
        <v>130.45410000000001</v>
      </c>
      <c r="Z3523">
        <v>17.5366</v>
      </c>
      <c r="AA3523">
        <v>35.56</v>
      </c>
      <c r="AB3523">
        <v>65.4572</v>
      </c>
      <c r="AC3523">
        <v>41.1081</v>
      </c>
      <c r="AD3523">
        <v>37.917499999999997</v>
      </c>
      <c r="AE3523">
        <v>67.058999999999997</v>
      </c>
      <c r="AF3523">
        <v>38.97</v>
      </c>
      <c r="AG3523">
        <v>26.577300000000001</v>
      </c>
      <c r="AH3523">
        <v>53.993400000000001</v>
      </c>
      <c r="AI3523">
        <v>22.5017</v>
      </c>
      <c r="AJ3523">
        <v>56.139600000000002</v>
      </c>
      <c r="AK3523" t="e">
        <v>#N/A</v>
      </c>
      <c r="AL3523">
        <v>59.624000000000002</v>
      </c>
      <c r="AM3523">
        <v>52.599299999999999</v>
      </c>
      <c r="AN3523">
        <v>81.289299999999997</v>
      </c>
      <c r="AO3523">
        <v>32.1952</v>
      </c>
      <c r="AP3523">
        <v>40.912599999999998</v>
      </c>
      <c r="AQ3523">
        <v>53.673200000000001</v>
      </c>
      <c r="AR3523">
        <v>57.225499999999997</v>
      </c>
    </row>
    <row r="3524" spans="1:44" x14ac:dyDescent="0.25">
      <c r="A3524" s="1">
        <v>41688</v>
      </c>
      <c r="B3524">
        <v>93.678700000000006</v>
      </c>
      <c r="C3524">
        <v>8.2366700000000002</v>
      </c>
      <c r="D3524">
        <v>24.452100000000002</v>
      </c>
      <c r="E3524">
        <v>64.076499999999996</v>
      </c>
      <c r="F3524">
        <v>36.1387</v>
      </c>
      <c r="G3524">
        <v>55.778199999999998</v>
      </c>
      <c r="H3524">
        <v>23.9</v>
      </c>
      <c r="I3524">
        <v>11.8626</v>
      </c>
      <c r="J3524">
        <v>92.836100000000002</v>
      </c>
      <c r="K3524">
        <v>68.271699999999996</v>
      </c>
      <c r="L3524">
        <v>79.090599999999995</v>
      </c>
      <c r="M3524">
        <v>15.8361</v>
      </c>
      <c r="N3524">
        <v>35.909799999999997</v>
      </c>
      <c r="O3524">
        <v>26.290199999999999</v>
      </c>
      <c r="P3524">
        <v>45.855499999999999</v>
      </c>
      <c r="Q3524">
        <v>21.565000000000001</v>
      </c>
      <c r="R3524">
        <v>66.488399999999999</v>
      </c>
      <c r="S3524">
        <v>17.7852</v>
      </c>
      <c r="T3524">
        <v>25.3248</v>
      </c>
      <c r="U3524">
        <v>118.0732</v>
      </c>
      <c r="V3524">
        <v>21.053699999999999</v>
      </c>
      <c r="W3524">
        <v>55.05</v>
      </c>
      <c r="X3524">
        <v>67.107100000000003</v>
      </c>
      <c r="Y3524">
        <v>129.8716</v>
      </c>
      <c r="Z3524">
        <v>17.509499999999999</v>
      </c>
      <c r="AA3524">
        <v>35.049999999999997</v>
      </c>
      <c r="AB3524">
        <v>64.927099999999996</v>
      </c>
      <c r="AC3524">
        <v>41.2761</v>
      </c>
      <c r="AD3524">
        <v>38.252600000000001</v>
      </c>
      <c r="AE3524">
        <v>67.1096</v>
      </c>
      <c r="AF3524">
        <v>39.077300000000001</v>
      </c>
      <c r="AG3524">
        <v>26.5337</v>
      </c>
      <c r="AH3524">
        <v>53.999600000000001</v>
      </c>
      <c r="AI3524">
        <v>22.420100000000001</v>
      </c>
      <c r="AJ3524">
        <v>55.032200000000003</v>
      </c>
      <c r="AK3524" t="e">
        <v>#N/A</v>
      </c>
      <c r="AL3524">
        <v>59.767699999999998</v>
      </c>
      <c r="AM3524">
        <v>52.743099999999998</v>
      </c>
      <c r="AN3524">
        <v>81.047499999999999</v>
      </c>
      <c r="AO3524">
        <v>31.7727</v>
      </c>
      <c r="AP3524">
        <v>40.851900000000001</v>
      </c>
      <c r="AQ3524">
        <v>53.254300000000001</v>
      </c>
      <c r="AR3524">
        <v>57.377800000000001</v>
      </c>
    </row>
    <row r="3525" spans="1:44" x14ac:dyDescent="0.25">
      <c r="A3525" s="1">
        <v>41689</v>
      </c>
      <c r="B3525">
        <v>92.7029</v>
      </c>
      <c r="C3525">
        <v>8.4953099999999999</v>
      </c>
      <c r="D3525">
        <v>24.220500000000001</v>
      </c>
      <c r="E3525">
        <v>63.881799999999998</v>
      </c>
      <c r="F3525">
        <v>35.439799999999998</v>
      </c>
      <c r="G3525">
        <v>54.8416</v>
      </c>
      <c r="H3525">
        <v>23.89</v>
      </c>
      <c r="I3525">
        <v>11.6562</v>
      </c>
      <c r="J3525">
        <v>91.151200000000003</v>
      </c>
      <c r="K3525">
        <v>67.954999999999998</v>
      </c>
      <c r="L3525">
        <v>79.633899999999997</v>
      </c>
      <c r="M3525">
        <v>15.728199999999999</v>
      </c>
      <c r="N3525">
        <v>35.008699999999997</v>
      </c>
      <c r="O3525">
        <v>26.004100000000001</v>
      </c>
      <c r="P3525">
        <v>45.490200000000002</v>
      </c>
      <c r="Q3525">
        <v>21.209</v>
      </c>
      <c r="R3525">
        <v>66.335899999999995</v>
      </c>
      <c r="S3525">
        <v>17.593800000000002</v>
      </c>
      <c r="T3525">
        <v>25.103899999999999</v>
      </c>
      <c r="U3525">
        <v>116.9572</v>
      </c>
      <c r="V3525">
        <v>20.932700000000001</v>
      </c>
      <c r="W3525">
        <v>54.185699999999997</v>
      </c>
      <c r="X3525">
        <v>66.0441</v>
      </c>
      <c r="Y3525">
        <v>129.5693</v>
      </c>
      <c r="Z3525">
        <v>17.308</v>
      </c>
      <c r="AA3525">
        <v>34.97</v>
      </c>
      <c r="AB3525">
        <v>64.488</v>
      </c>
      <c r="AC3525">
        <v>40.366999999999997</v>
      </c>
      <c r="AD3525">
        <v>38.375399999999999</v>
      </c>
      <c r="AE3525">
        <v>66.713099999999997</v>
      </c>
      <c r="AF3525">
        <v>38.581899999999997</v>
      </c>
      <c r="AG3525">
        <v>26.570399999999999</v>
      </c>
      <c r="AH3525">
        <v>53.6648</v>
      </c>
      <c r="AI3525">
        <v>22.1233</v>
      </c>
      <c r="AJ3525">
        <v>55.0961</v>
      </c>
      <c r="AK3525" t="e">
        <v>#N/A</v>
      </c>
      <c r="AL3525">
        <v>59.452100000000002</v>
      </c>
      <c r="AM3525">
        <v>52.489699999999999</v>
      </c>
      <c r="AN3525">
        <v>81.1785</v>
      </c>
      <c r="AO3525">
        <v>32.126899999999999</v>
      </c>
      <c r="AP3525">
        <v>40.416699999999999</v>
      </c>
      <c r="AQ3525">
        <v>52.860999999999997</v>
      </c>
      <c r="AR3525">
        <v>56.808</v>
      </c>
    </row>
    <row r="3526" spans="1:44" x14ac:dyDescent="0.25">
      <c r="A3526" s="1">
        <v>41690</v>
      </c>
      <c r="B3526">
        <v>93.678700000000006</v>
      </c>
      <c r="C3526">
        <v>8.5267599999999995</v>
      </c>
      <c r="D3526">
        <v>24.545100000000001</v>
      </c>
      <c r="E3526">
        <v>64.186199999999999</v>
      </c>
      <c r="F3526">
        <v>35.519100000000002</v>
      </c>
      <c r="G3526">
        <v>54.3611</v>
      </c>
      <c r="H3526">
        <v>24.26</v>
      </c>
      <c r="I3526">
        <v>11.7615</v>
      </c>
      <c r="J3526">
        <v>92.243600000000001</v>
      </c>
      <c r="K3526">
        <v>68.651300000000006</v>
      </c>
      <c r="L3526">
        <v>80.563599999999994</v>
      </c>
      <c r="M3526">
        <v>15.787100000000001</v>
      </c>
      <c r="N3526">
        <v>35.064599999999999</v>
      </c>
      <c r="O3526">
        <v>26.218699999999998</v>
      </c>
      <c r="P3526">
        <v>46.3934</v>
      </c>
      <c r="Q3526">
        <v>21.844999999999999</v>
      </c>
      <c r="R3526">
        <v>67.530199999999994</v>
      </c>
      <c r="S3526">
        <v>17.561</v>
      </c>
      <c r="T3526">
        <v>25.5107</v>
      </c>
      <c r="U3526">
        <v>118.18089999999999</v>
      </c>
      <c r="V3526">
        <v>21.527100000000001</v>
      </c>
      <c r="W3526">
        <v>55.086399999999998</v>
      </c>
      <c r="X3526">
        <v>66.666700000000006</v>
      </c>
      <c r="Y3526">
        <v>130.86850000000001</v>
      </c>
      <c r="Z3526">
        <v>17.5273</v>
      </c>
      <c r="AA3526">
        <v>34.6</v>
      </c>
      <c r="AB3526">
        <v>65.193700000000007</v>
      </c>
      <c r="AC3526">
        <v>40.708100000000002</v>
      </c>
      <c r="AD3526">
        <v>38.936</v>
      </c>
      <c r="AE3526">
        <v>67.042900000000003</v>
      </c>
      <c r="AF3526">
        <v>39.232900000000001</v>
      </c>
      <c r="AG3526">
        <v>26.816600000000001</v>
      </c>
      <c r="AH3526">
        <v>54.364199999999997</v>
      </c>
      <c r="AI3526">
        <v>22.2286</v>
      </c>
      <c r="AJ3526">
        <v>55.097200000000001</v>
      </c>
      <c r="AK3526" t="e">
        <v>#N/A</v>
      </c>
      <c r="AL3526">
        <v>59.479300000000002</v>
      </c>
      <c r="AM3526">
        <v>52.588900000000002</v>
      </c>
      <c r="AN3526">
        <v>82.130399999999995</v>
      </c>
      <c r="AO3526">
        <v>33.311999999999998</v>
      </c>
      <c r="AP3526">
        <v>40.4557</v>
      </c>
      <c r="AQ3526">
        <v>52.069400000000002</v>
      </c>
      <c r="AR3526">
        <v>57.200699999999998</v>
      </c>
    </row>
    <row r="3527" spans="1:44" x14ac:dyDescent="0.25">
      <c r="A3527" s="1">
        <v>41691</v>
      </c>
      <c r="B3527">
        <v>93.622</v>
      </c>
      <c r="C3527">
        <v>8.4899500000000003</v>
      </c>
      <c r="D3527">
        <v>24.432700000000001</v>
      </c>
      <c r="E3527">
        <v>63.993899999999996</v>
      </c>
      <c r="F3527">
        <v>35.552500000000002</v>
      </c>
      <c r="G3527">
        <v>53.753300000000003</v>
      </c>
      <c r="H3527">
        <v>24</v>
      </c>
      <c r="I3527">
        <v>11.753399999999999</v>
      </c>
      <c r="J3527">
        <v>91.325599999999994</v>
      </c>
      <c r="K3527">
        <v>69.057000000000002</v>
      </c>
      <c r="L3527">
        <v>79.834999999999994</v>
      </c>
      <c r="M3527">
        <v>15.6656</v>
      </c>
      <c r="N3527">
        <v>35.156799999999997</v>
      </c>
      <c r="O3527">
        <v>26.132400000000001</v>
      </c>
      <c r="P3527">
        <v>46.049399999999999</v>
      </c>
      <c r="Q3527">
        <v>21.440999999999999</v>
      </c>
      <c r="R3527">
        <v>67.284499999999994</v>
      </c>
      <c r="S3527">
        <v>17.433900000000001</v>
      </c>
      <c r="T3527">
        <v>25.634599999999999</v>
      </c>
      <c r="U3527">
        <v>118.17230000000001</v>
      </c>
      <c r="V3527">
        <v>21.240300000000001</v>
      </c>
      <c r="W3527">
        <v>55.267200000000003</v>
      </c>
      <c r="X3527">
        <v>66.975300000000004</v>
      </c>
      <c r="Y3527">
        <v>131.29570000000001</v>
      </c>
      <c r="Z3527">
        <v>17.299299999999999</v>
      </c>
      <c r="AA3527">
        <v>35.15</v>
      </c>
      <c r="AB3527">
        <v>64.921899999999994</v>
      </c>
      <c r="AC3527">
        <v>40.726300000000002</v>
      </c>
      <c r="AD3527">
        <v>38.855600000000003</v>
      </c>
      <c r="AE3527">
        <v>67.528099999999995</v>
      </c>
      <c r="AF3527">
        <v>39.384599999999999</v>
      </c>
      <c r="AG3527">
        <v>26.978000000000002</v>
      </c>
      <c r="AH3527">
        <v>55.007599999999996</v>
      </c>
      <c r="AI3527">
        <v>22.163599999999999</v>
      </c>
      <c r="AJ3527">
        <v>55.305300000000003</v>
      </c>
      <c r="AK3527" t="e">
        <v>#N/A</v>
      </c>
      <c r="AL3527">
        <v>59.517600000000002</v>
      </c>
      <c r="AM3527">
        <v>52.821199999999997</v>
      </c>
      <c r="AN3527">
        <v>82.188699999999997</v>
      </c>
      <c r="AO3527">
        <v>32.721200000000003</v>
      </c>
      <c r="AP3527">
        <v>40.434600000000003</v>
      </c>
      <c r="AQ3527">
        <v>51.782400000000003</v>
      </c>
      <c r="AR3527">
        <v>57.312100000000001</v>
      </c>
    </row>
    <row r="3528" spans="1:44" s="2" customFormat="1" x14ac:dyDescent="0.25">
      <c r="A3528" s="3">
        <v>41694</v>
      </c>
      <c r="B3528" s="2">
        <v>93.97290000000001</v>
      </c>
      <c r="C3528" s="2">
        <v>8.5014599999999998</v>
      </c>
      <c r="D3528" s="2">
        <v>24.389800000000001</v>
      </c>
      <c r="E3528" s="2">
        <v>64.705500000000001</v>
      </c>
      <c r="F3528" s="2">
        <v>35.398300000000006</v>
      </c>
      <c r="G3528" s="2">
        <v>53.878599999999999</v>
      </c>
      <c r="H3528" s="2">
        <v>23.7</v>
      </c>
      <c r="I3528" s="2">
        <v>11.902200000000001</v>
      </c>
      <c r="J3528" s="2">
        <v>92.0702</v>
      </c>
      <c r="K3528" s="2">
        <v>68.789100000000005</v>
      </c>
      <c r="L3528" s="2">
        <v>80.188299999999998</v>
      </c>
      <c r="M3528" s="2">
        <v>15.6266</v>
      </c>
      <c r="N3528" s="2">
        <v>35.608499999999999</v>
      </c>
      <c r="O3528" s="2">
        <v>26.303599999999999</v>
      </c>
      <c r="P3528" s="2">
        <v>45.750100000000003</v>
      </c>
      <c r="Q3528" s="2">
        <v>21.481999999999999</v>
      </c>
      <c r="R3528" s="2">
        <v>68.143600000000006</v>
      </c>
      <c r="S3528" s="2">
        <v>17.642499999999998</v>
      </c>
      <c r="T3528" s="2">
        <v>25.4847</v>
      </c>
      <c r="U3528" s="2">
        <v>119.3939</v>
      </c>
      <c r="V3528" s="2">
        <v>21.2895</v>
      </c>
      <c r="W3528" s="2">
        <v>55.2468</v>
      </c>
      <c r="X3528" s="2">
        <v>66.930949999999996</v>
      </c>
      <c r="Y3528" s="2">
        <v>130.48920000000001</v>
      </c>
      <c r="Z3528" s="2">
        <v>17.412500000000001</v>
      </c>
      <c r="AA3528" s="2">
        <v>34.94</v>
      </c>
      <c r="AB3528" s="2">
        <v>64.499300000000005</v>
      </c>
      <c r="AC3528" s="2">
        <v>40.939599999999999</v>
      </c>
      <c r="AD3528" s="2">
        <v>38.797600000000003</v>
      </c>
      <c r="AE3528" s="2">
        <v>67.425399999999996</v>
      </c>
      <c r="AF3528" s="2">
        <v>39.409599999999998</v>
      </c>
      <c r="AG3528" s="2">
        <v>26.717400000000001</v>
      </c>
      <c r="AH3528" s="2">
        <v>55.871600000000001</v>
      </c>
      <c r="AI3528" s="2">
        <v>22.491</v>
      </c>
      <c r="AJ3528" s="2">
        <v>55.175600000000003</v>
      </c>
      <c r="AK3528" s="2" t="e">
        <v>#N/A</v>
      </c>
      <c r="AL3528" s="2">
        <v>59.228499999999997</v>
      </c>
      <c r="AM3528" s="2">
        <v>54.284700000000001</v>
      </c>
      <c r="AN3528" s="2">
        <v>82.315049999999999</v>
      </c>
      <c r="AO3528" s="2">
        <v>31.9361</v>
      </c>
      <c r="AP3528" s="2">
        <v>40.863500000000002</v>
      </c>
      <c r="AQ3528" s="2">
        <v>51.839399999999998</v>
      </c>
      <c r="AR3528" s="2">
        <v>57.523700000000005</v>
      </c>
    </row>
    <row r="3529" spans="1:44" x14ac:dyDescent="0.25">
      <c r="A3529" s="1">
        <v>41695</v>
      </c>
      <c r="B3529">
        <v>94.323800000000006</v>
      </c>
      <c r="C3529">
        <v>8.3816199999999998</v>
      </c>
      <c r="D3529">
        <v>24.486999999999998</v>
      </c>
      <c r="E3529">
        <v>64.608900000000006</v>
      </c>
      <c r="F3529">
        <v>35.244100000000003</v>
      </c>
      <c r="G3529">
        <v>53.244300000000003</v>
      </c>
      <c r="H3529">
        <v>23.34</v>
      </c>
      <c r="I3529">
        <v>11.7492</v>
      </c>
      <c r="J3529">
        <v>89.949299999999994</v>
      </c>
      <c r="K3529">
        <v>68.051699999999997</v>
      </c>
      <c r="L3529">
        <v>80.541600000000003</v>
      </c>
      <c r="M3529">
        <v>15.407500000000001</v>
      </c>
      <c r="N3529">
        <v>35.138300000000001</v>
      </c>
      <c r="O3529">
        <v>26.456399999999999</v>
      </c>
      <c r="P3529">
        <v>45.927399999999999</v>
      </c>
      <c r="Q3529">
        <v>21.635000000000002</v>
      </c>
      <c r="R3529">
        <v>67.957800000000006</v>
      </c>
      <c r="S3529">
        <v>17.604199999999999</v>
      </c>
      <c r="T3529">
        <v>25.136199999999999</v>
      </c>
      <c r="U3529">
        <v>117.0382</v>
      </c>
      <c r="V3529">
        <v>21.2317</v>
      </c>
      <c r="W3529">
        <v>57.373899999999999</v>
      </c>
      <c r="X3529">
        <v>66.886600000000001</v>
      </c>
      <c r="Y3529">
        <v>129.68270000000001</v>
      </c>
      <c r="Z3529">
        <v>17.381399999999999</v>
      </c>
      <c r="AA3529">
        <v>34.74</v>
      </c>
      <c r="AB3529">
        <v>64.4101</v>
      </c>
      <c r="AC3529">
        <v>40.1785</v>
      </c>
      <c r="AD3529">
        <v>39.003999999999998</v>
      </c>
      <c r="AE3529">
        <v>67.415999999999997</v>
      </c>
      <c r="AF3529">
        <v>39.165999999999997</v>
      </c>
      <c r="AG3529">
        <v>26.574300000000001</v>
      </c>
      <c r="AH3529">
        <v>55.988</v>
      </c>
      <c r="AI3529">
        <v>22.389700000000001</v>
      </c>
      <c r="AJ3529">
        <v>55.045900000000003</v>
      </c>
      <c r="AK3529" t="e">
        <v>#N/A</v>
      </c>
      <c r="AL3529">
        <v>58.939399999999999</v>
      </c>
      <c r="AM3529">
        <v>53.717700000000001</v>
      </c>
      <c r="AN3529">
        <v>82.441400000000002</v>
      </c>
      <c r="AO3529">
        <v>31.933399999999999</v>
      </c>
      <c r="AP3529">
        <v>40.972999999999999</v>
      </c>
      <c r="AQ3529">
        <v>51.767699999999998</v>
      </c>
      <c r="AR3529">
        <v>57.735300000000002</v>
      </c>
    </row>
    <row r="3530" spans="1:44" x14ac:dyDescent="0.25">
      <c r="A3530" s="1">
        <v>41696</v>
      </c>
      <c r="B3530">
        <v>94.466499999999996</v>
      </c>
      <c r="C3530">
        <v>8.7095000000000002</v>
      </c>
      <c r="D3530">
        <v>24.447199999999999</v>
      </c>
      <c r="E3530">
        <v>64.611099999999993</v>
      </c>
      <c r="F3530">
        <v>35.106999999999999</v>
      </c>
      <c r="G3530">
        <v>52.871600000000001</v>
      </c>
      <c r="H3530">
        <v>23.4</v>
      </c>
      <c r="I3530">
        <v>11.766</v>
      </c>
      <c r="J3530">
        <v>90.011899999999997</v>
      </c>
      <c r="K3530">
        <v>68.749300000000005</v>
      </c>
      <c r="L3530">
        <v>81.084999999999994</v>
      </c>
      <c r="M3530">
        <v>15.502599999999999</v>
      </c>
      <c r="N3530">
        <v>35.151800000000001</v>
      </c>
      <c r="O3530">
        <v>26.5806</v>
      </c>
      <c r="P3530">
        <v>46.439300000000003</v>
      </c>
      <c r="Q3530">
        <v>21.664999999999999</v>
      </c>
      <c r="R3530">
        <v>67.728700000000003</v>
      </c>
      <c r="S3530">
        <v>17.661100000000001</v>
      </c>
      <c r="T3530">
        <v>25.6968</v>
      </c>
      <c r="U3530">
        <v>117.0763</v>
      </c>
      <c r="V3530">
        <v>21.289200000000001</v>
      </c>
      <c r="W3530">
        <v>58.002099999999999</v>
      </c>
      <c r="X3530">
        <v>67.015900000000002</v>
      </c>
      <c r="Y3530">
        <v>130.536</v>
      </c>
      <c r="Z3530">
        <v>17.5442</v>
      </c>
      <c r="AA3530">
        <v>34.880000000000003</v>
      </c>
      <c r="AB3530">
        <v>64.541600000000003</v>
      </c>
      <c r="AC3530">
        <v>40.062800000000003</v>
      </c>
      <c r="AD3530">
        <v>38.6539</v>
      </c>
      <c r="AE3530">
        <v>67.043099999999995</v>
      </c>
      <c r="AF3530">
        <v>39.498600000000003</v>
      </c>
      <c r="AG3530">
        <v>26.578900000000001</v>
      </c>
      <c r="AH3530">
        <v>56.324800000000003</v>
      </c>
      <c r="AI3530">
        <v>22.505700000000001</v>
      </c>
      <c r="AJ3530">
        <v>54.974600000000002</v>
      </c>
      <c r="AK3530" t="e">
        <v>#N/A</v>
      </c>
      <c r="AL3530">
        <v>59.123399999999997</v>
      </c>
      <c r="AM3530">
        <v>54.356099999999998</v>
      </c>
      <c r="AN3530">
        <v>82.766400000000004</v>
      </c>
      <c r="AO3530">
        <v>32.039900000000003</v>
      </c>
      <c r="AP3530">
        <v>40.875799999999998</v>
      </c>
      <c r="AQ3530">
        <v>52.884599999999999</v>
      </c>
      <c r="AR3530">
        <v>57.759300000000003</v>
      </c>
    </row>
    <row r="3531" spans="1:44" x14ac:dyDescent="0.25">
      <c r="A3531" s="1">
        <v>41697</v>
      </c>
      <c r="B3531">
        <v>96.008399999999995</v>
      </c>
      <c r="C3531">
        <v>8.7395600000000009</v>
      </c>
      <c r="D3531">
        <v>24.8706</v>
      </c>
      <c r="E3531">
        <v>65.3476</v>
      </c>
      <c r="F3531">
        <v>35.714300000000001</v>
      </c>
      <c r="G3531">
        <v>54.2027</v>
      </c>
      <c r="H3531">
        <v>23.37</v>
      </c>
      <c r="I3531">
        <v>11.9422</v>
      </c>
      <c r="J3531">
        <v>91.866799999999998</v>
      </c>
      <c r="K3531">
        <v>68.746300000000005</v>
      </c>
      <c r="L3531">
        <v>81.627600000000001</v>
      </c>
      <c r="M3531">
        <v>15.5749</v>
      </c>
      <c r="N3531">
        <v>35.602499999999999</v>
      </c>
      <c r="O3531">
        <v>26.857900000000001</v>
      </c>
      <c r="P3531">
        <v>47.026499999999999</v>
      </c>
      <c r="Q3531">
        <v>21.835999999999999</v>
      </c>
      <c r="R3531">
        <v>68.111400000000003</v>
      </c>
      <c r="S3531">
        <v>17.8919</v>
      </c>
      <c r="T3531">
        <v>25.7865</v>
      </c>
      <c r="U3531">
        <v>119.5414</v>
      </c>
      <c r="V3531">
        <v>21.291</v>
      </c>
      <c r="W3531">
        <v>58.492100000000001</v>
      </c>
      <c r="X3531">
        <v>67.725499999999997</v>
      </c>
      <c r="Y3531">
        <v>132.0676</v>
      </c>
      <c r="Z3531">
        <v>17.605699999999999</v>
      </c>
      <c r="AA3531">
        <v>34.99</v>
      </c>
      <c r="AB3531">
        <v>65.050399999999996</v>
      </c>
      <c r="AC3531">
        <v>40.2256</v>
      </c>
      <c r="AD3531">
        <v>39.057299999999998</v>
      </c>
      <c r="AE3531">
        <v>67.234200000000001</v>
      </c>
      <c r="AF3531">
        <v>39.976199999999999</v>
      </c>
      <c r="AG3531">
        <v>26.993200000000002</v>
      </c>
      <c r="AH3531">
        <v>56.451599999999999</v>
      </c>
      <c r="AI3531">
        <v>22.790800000000001</v>
      </c>
      <c r="AJ3531">
        <v>55.490600000000001</v>
      </c>
      <c r="AK3531" t="e">
        <v>#N/A</v>
      </c>
      <c r="AL3531">
        <v>59.7256</v>
      </c>
      <c r="AM3531">
        <v>54.605899999999998</v>
      </c>
      <c r="AN3531">
        <v>83.548900000000003</v>
      </c>
      <c r="AO3531">
        <v>33.0032</v>
      </c>
      <c r="AP3531">
        <v>41.116199999999999</v>
      </c>
      <c r="AQ3531">
        <v>52.999400000000001</v>
      </c>
      <c r="AR3531">
        <v>58.345399999999998</v>
      </c>
    </row>
    <row r="3532" spans="1:44" x14ac:dyDescent="0.25">
      <c r="A3532" s="1">
        <v>41698</v>
      </c>
      <c r="B3532">
        <v>95.192700000000002</v>
      </c>
      <c r="C3532">
        <v>8.4319199999999999</v>
      </c>
      <c r="D3532">
        <v>24.8553</v>
      </c>
      <c r="E3532">
        <v>65.313199999999995</v>
      </c>
      <c r="F3532">
        <v>35.637700000000002</v>
      </c>
      <c r="G3532">
        <v>53.441400000000002</v>
      </c>
      <c r="H3532">
        <v>23.2</v>
      </c>
      <c r="I3532">
        <v>11.835100000000001</v>
      </c>
      <c r="J3532">
        <v>91.076999999999998</v>
      </c>
      <c r="K3532">
        <v>68.154600000000002</v>
      </c>
      <c r="L3532">
        <v>80.448700000000002</v>
      </c>
      <c r="M3532">
        <v>15.313499999999999</v>
      </c>
      <c r="N3532">
        <v>35.154499999999999</v>
      </c>
      <c r="O3532">
        <v>26.6433</v>
      </c>
      <c r="P3532">
        <v>46.928699999999999</v>
      </c>
      <c r="Q3532">
        <v>21.591000000000001</v>
      </c>
      <c r="R3532">
        <v>67.639399999999995</v>
      </c>
      <c r="S3532">
        <v>17.6678</v>
      </c>
      <c r="T3532">
        <v>25.098199999999999</v>
      </c>
      <c r="U3532">
        <v>118.9472</v>
      </c>
      <c r="V3532">
        <v>21.140999999999998</v>
      </c>
      <c r="W3532">
        <v>57.869599999999998</v>
      </c>
      <c r="X3532">
        <v>67.005300000000005</v>
      </c>
      <c r="Y3532">
        <v>130.49610000000001</v>
      </c>
      <c r="Z3532">
        <v>17.4055</v>
      </c>
      <c r="AA3532">
        <v>34.82</v>
      </c>
      <c r="AB3532">
        <v>64.846000000000004</v>
      </c>
      <c r="AC3532">
        <v>39.8596</v>
      </c>
      <c r="AD3532">
        <v>38.683399999999999</v>
      </c>
      <c r="AE3532">
        <v>66.518900000000002</v>
      </c>
      <c r="AF3532">
        <v>39.752000000000002</v>
      </c>
      <c r="AG3532">
        <v>27.003499999999999</v>
      </c>
      <c r="AH3532">
        <v>56.010199999999998</v>
      </c>
      <c r="AI3532">
        <v>22.447900000000001</v>
      </c>
      <c r="AJ3532">
        <v>55.189700000000002</v>
      </c>
      <c r="AK3532" t="e">
        <v>#N/A</v>
      </c>
      <c r="AL3532">
        <v>59.039700000000003</v>
      </c>
      <c r="AM3532">
        <v>54.872999999999998</v>
      </c>
      <c r="AN3532">
        <v>82.889700000000005</v>
      </c>
      <c r="AO3532">
        <v>32.683100000000003</v>
      </c>
      <c r="AP3532">
        <v>40.587800000000001</v>
      </c>
      <c r="AQ3532">
        <v>52.495399999999997</v>
      </c>
      <c r="AR3532">
        <v>57.918799999999997</v>
      </c>
    </row>
    <row r="3533" spans="1:44" x14ac:dyDescent="0.25">
      <c r="A3533" s="1">
        <v>41701</v>
      </c>
      <c r="B3533">
        <v>93.717600000000004</v>
      </c>
      <c r="C3533">
        <v>8.3730899999999995</v>
      </c>
      <c r="D3533">
        <v>25.0672</v>
      </c>
      <c r="E3533">
        <v>64.586299999999994</v>
      </c>
      <c r="F3533">
        <v>35.524299999999997</v>
      </c>
      <c r="G3533">
        <v>53.770899999999997</v>
      </c>
      <c r="H3533">
        <v>23.23</v>
      </c>
      <c r="I3533">
        <v>11.708500000000001</v>
      </c>
      <c r="J3533">
        <v>90.878500000000003</v>
      </c>
      <c r="K3533">
        <v>67.912000000000006</v>
      </c>
      <c r="L3533">
        <v>80.368700000000004</v>
      </c>
      <c r="M3533">
        <v>15.201599999999999</v>
      </c>
      <c r="N3533">
        <v>34.529600000000002</v>
      </c>
      <c r="O3533">
        <v>26.674399999999999</v>
      </c>
      <c r="P3533">
        <v>46.566200000000002</v>
      </c>
      <c r="Q3533">
        <v>21.462</v>
      </c>
      <c r="R3533">
        <v>67.317599999999999</v>
      </c>
      <c r="S3533">
        <v>17.4819</v>
      </c>
      <c r="T3533">
        <v>25.187100000000001</v>
      </c>
      <c r="U3533">
        <v>118.1101</v>
      </c>
      <c r="V3533">
        <v>21.1036</v>
      </c>
      <c r="W3533">
        <v>58.037500000000001</v>
      </c>
      <c r="X3533">
        <v>66.619299999999996</v>
      </c>
      <c r="Y3533">
        <v>130.2792</v>
      </c>
      <c r="Z3533">
        <v>17.2791</v>
      </c>
      <c r="AA3533">
        <v>34.46</v>
      </c>
      <c r="AB3533">
        <v>64.662400000000005</v>
      </c>
      <c r="AC3533">
        <v>39.560600000000001</v>
      </c>
      <c r="AD3533">
        <v>38.6905</v>
      </c>
      <c r="AE3533">
        <v>66.154200000000003</v>
      </c>
      <c r="AF3533">
        <v>39.4831</v>
      </c>
      <c r="AG3533">
        <v>26.716999999999999</v>
      </c>
      <c r="AH3533">
        <v>55.540300000000002</v>
      </c>
      <c r="AI3533">
        <v>22.430099999999999</v>
      </c>
      <c r="AJ3533">
        <v>54.539400000000001</v>
      </c>
      <c r="AK3533" t="e">
        <v>#N/A</v>
      </c>
      <c r="AL3533">
        <v>58.766399999999997</v>
      </c>
      <c r="AM3533">
        <v>54.931199999999997</v>
      </c>
      <c r="AN3533">
        <v>82.975800000000007</v>
      </c>
      <c r="AO3533">
        <v>32.6038</v>
      </c>
      <c r="AP3533">
        <v>39.909399999999998</v>
      </c>
      <c r="AQ3533">
        <v>52.258000000000003</v>
      </c>
      <c r="AR3533">
        <v>57.137300000000003</v>
      </c>
    </row>
    <row r="3534" spans="1:44" x14ac:dyDescent="0.25">
      <c r="A3534" s="1">
        <v>41702</v>
      </c>
      <c r="B3534">
        <v>94.050799999999995</v>
      </c>
      <c r="C3534">
        <v>8.5027500000000007</v>
      </c>
      <c r="D3534">
        <v>25.4937</v>
      </c>
      <c r="E3534">
        <v>66.481399999999994</v>
      </c>
      <c r="F3534">
        <v>36.0991</v>
      </c>
      <c r="G3534">
        <v>54.125500000000002</v>
      </c>
      <c r="H3534">
        <v>23.39</v>
      </c>
      <c r="I3534">
        <v>12.0175</v>
      </c>
      <c r="J3534">
        <v>92.303100000000001</v>
      </c>
      <c r="K3534">
        <v>68.412599999999998</v>
      </c>
      <c r="L3534">
        <v>80.704599999999999</v>
      </c>
      <c r="M3534">
        <v>15.377700000000001</v>
      </c>
      <c r="N3534">
        <v>35.414400000000001</v>
      </c>
      <c r="O3534">
        <v>26.807300000000001</v>
      </c>
      <c r="P3534">
        <v>47.534399999999998</v>
      </c>
      <c r="Q3534">
        <v>21.446000000000002</v>
      </c>
      <c r="R3534">
        <v>68.036699999999996</v>
      </c>
      <c r="S3534">
        <v>17.8508</v>
      </c>
      <c r="T3534">
        <v>25.687999999999999</v>
      </c>
      <c r="U3534">
        <v>120.97069999999999</v>
      </c>
      <c r="V3534">
        <v>21.380400000000002</v>
      </c>
      <c r="W3534">
        <v>58.653199999999998</v>
      </c>
      <c r="X3534">
        <v>67.338300000000004</v>
      </c>
      <c r="Y3534">
        <v>131.82050000000001</v>
      </c>
      <c r="Z3534">
        <v>17.3567</v>
      </c>
      <c r="AA3534">
        <v>34.119999999999997</v>
      </c>
      <c r="AB3534">
        <v>65.919600000000003</v>
      </c>
      <c r="AC3534">
        <v>40.299500000000002</v>
      </c>
      <c r="AD3534">
        <v>39.182099999999998</v>
      </c>
      <c r="AE3534">
        <v>66.617099999999994</v>
      </c>
      <c r="AF3534">
        <v>39.930900000000001</v>
      </c>
      <c r="AG3534">
        <v>27.162500000000001</v>
      </c>
      <c r="AH3534">
        <v>56.423000000000002</v>
      </c>
      <c r="AI3534">
        <v>22.928100000000001</v>
      </c>
      <c r="AJ3534">
        <v>55.222200000000001</v>
      </c>
      <c r="AK3534" t="e">
        <v>#N/A</v>
      </c>
      <c r="AL3534">
        <v>59.423400000000001</v>
      </c>
      <c r="AM3534">
        <v>55.664999999999999</v>
      </c>
      <c r="AN3534">
        <v>83.565700000000007</v>
      </c>
      <c r="AO3534">
        <v>33.010399999999997</v>
      </c>
      <c r="AP3534">
        <v>40.641199999999998</v>
      </c>
      <c r="AQ3534">
        <v>52.970100000000002</v>
      </c>
      <c r="AR3534">
        <v>58.755299999999998</v>
      </c>
    </row>
    <row r="3535" spans="1:44" x14ac:dyDescent="0.25">
      <c r="A3535" s="1">
        <v>41703</v>
      </c>
      <c r="B3535">
        <v>95.128900000000002</v>
      </c>
      <c r="C3535">
        <v>8.7417400000000001</v>
      </c>
      <c r="D3535">
        <v>25.477699999999999</v>
      </c>
      <c r="E3535">
        <v>66.317400000000006</v>
      </c>
      <c r="F3535">
        <v>36.654600000000002</v>
      </c>
      <c r="G3535">
        <v>54.381799999999998</v>
      </c>
      <c r="H3535">
        <v>23.34</v>
      </c>
      <c r="I3535">
        <v>12.428699999999999</v>
      </c>
      <c r="J3535">
        <v>91.521699999999996</v>
      </c>
      <c r="K3535">
        <v>68.132400000000004</v>
      </c>
      <c r="L3535">
        <v>80.291700000000006</v>
      </c>
      <c r="M3535">
        <v>15.4534</v>
      </c>
      <c r="N3535">
        <v>35.936199999999999</v>
      </c>
      <c r="O3535">
        <v>26.9057</v>
      </c>
      <c r="P3535">
        <v>47.644799999999996</v>
      </c>
      <c r="Q3535">
        <v>20.376000000000001</v>
      </c>
      <c r="R3535">
        <v>66.292699999999996</v>
      </c>
      <c r="S3535">
        <v>18.093</v>
      </c>
      <c r="T3535">
        <v>26.166699999999999</v>
      </c>
      <c r="U3535">
        <v>123.5665</v>
      </c>
      <c r="V3535">
        <v>21.308399999999999</v>
      </c>
      <c r="W3535">
        <v>58.8354</v>
      </c>
      <c r="X3535">
        <v>67.557599999999994</v>
      </c>
      <c r="Y3535">
        <v>132.66229999999999</v>
      </c>
      <c r="Z3535">
        <v>17.324400000000001</v>
      </c>
      <c r="AA3535">
        <v>34.31</v>
      </c>
      <c r="AB3535">
        <v>65.561300000000003</v>
      </c>
      <c r="AC3535">
        <v>41.040199999999999</v>
      </c>
      <c r="AD3535">
        <v>39.164999999999999</v>
      </c>
      <c r="AE3535">
        <v>66.819800000000001</v>
      </c>
      <c r="AF3535">
        <v>39.909399999999998</v>
      </c>
      <c r="AG3535">
        <v>27.021000000000001</v>
      </c>
      <c r="AH3535">
        <v>55.707500000000003</v>
      </c>
      <c r="AI3535">
        <v>23.0303</v>
      </c>
      <c r="AJ3535">
        <v>54.922400000000003</v>
      </c>
      <c r="AK3535" t="e">
        <v>#N/A</v>
      </c>
      <c r="AL3535">
        <v>59.763399999999997</v>
      </c>
      <c r="AM3535">
        <v>55.710900000000002</v>
      </c>
      <c r="AN3535">
        <v>83.656499999999994</v>
      </c>
      <c r="AO3535">
        <v>32.737699999999997</v>
      </c>
      <c r="AP3535">
        <v>40.261600000000001</v>
      </c>
      <c r="AQ3535">
        <v>52.875700000000002</v>
      </c>
      <c r="AR3535">
        <v>59.608499999999999</v>
      </c>
    </row>
    <row r="3536" spans="1:44" x14ac:dyDescent="0.25">
      <c r="A3536" s="1">
        <v>41704</v>
      </c>
      <c r="B3536">
        <v>95.202200000000005</v>
      </c>
      <c r="C3536">
        <v>8.7046399999999995</v>
      </c>
      <c r="D3536">
        <v>25.412199999999999</v>
      </c>
      <c r="E3536">
        <v>67.247</v>
      </c>
      <c r="F3536">
        <v>36.886299999999999</v>
      </c>
      <c r="G3536">
        <v>54.165999999999997</v>
      </c>
      <c r="H3536">
        <v>23.3</v>
      </c>
      <c r="I3536">
        <v>12.488899999999999</v>
      </c>
      <c r="J3536">
        <v>91.484999999999999</v>
      </c>
      <c r="K3536">
        <v>68.936700000000002</v>
      </c>
      <c r="L3536">
        <v>80.510300000000001</v>
      </c>
      <c r="M3536">
        <v>15.403499999999999</v>
      </c>
      <c r="N3536">
        <v>36.113</v>
      </c>
      <c r="O3536">
        <v>26.964400000000001</v>
      </c>
      <c r="P3536">
        <v>47.783900000000003</v>
      </c>
      <c r="Q3536">
        <v>19.675000000000001</v>
      </c>
      <c r="R3536">
        <v>66.201800000000006</v>
      </c>
      <c r="S3536">
        <v>18.277999999999999</v>
      </c>
      <c r="T3536">
        <v>26.155999999999999</v>
      </c>
      <c r="U3536">
        <v>123.95229999999999</v>
      </c>
      <c r="V3536">
        <v>21.3949</v>
      </c>
      <c r="W3536">
        <v>58.4253</v>
      </c>
      <c r="X3536">
        <v>67.557900000000004</v>
      </c>
      <c r="Y3536">
        <v>132.89099999999999</v>
      </c>
      <c r="Z3536">
        <v>17.399799999999999</v>
      </c>
      <c r="AA3536">
        <v>34.450000000000003</v>
      </c>
      <c r="AB3536">
        <v>65.711500000000001</v>
      </c>
      <c r="AC3536">
        <v>41.523099999999999</v>
      </c>
      <c r="AD3536">
        <v>39.121000000000002</v>
      </c>
      <c r="AE3536">
        <v>67.150099999999995</v>
      </c>
      <c r="AF3536">
        <v>40.137999999999998</v>
      </c>
      <c r="AG3536">
        <v>27.023800000000001</v>
      </c>
      <c r="AH3536">
        <v>56.229900000000001</v>
      </c>
      <c r="AI3536">
        <v>22.8049</v>
      </c>
      <c r="AJ3536">
        <v>55.039700000000003</v>
      </c>
      <c r="AK3536" t="e">
        <v>#N/A</v>
      </c>
      <c r="AL3536">
        <v>59.985399999999998</v>
      </c>
      <c r="AM3536">
        <v>55.408499999999997</v>
      </c>
      <c r="AN3536">
        <v>83.826499999999996</v>
      </c>
      <c r="AO3536">
        <v>32.761899999999997</v>
      </c>
      <c r="AP3536">
        <v>40.4131</v>
      </c>
      <c r="AQ3536">
        <v>52.882199999999997</v>
      </c>
      <c r="AR3536">
        <v>60.0276</v>
      </c>
    </row>
    <row r="3537" spans="1:44" x14ac:dyDescent="0.25">
      <c r="A3537" s="1">
        <v>41705</v>
      </c>
      <c r="B3537">
        <v>94.202299999999994</v>
      </c>
      <c r="C3537">
        <v>8.6827100000000002</v>
      </c>
      <c r="D3537">
        <v>25.0853</v>
      </c>
      <c r="E3537">
        <v>66.767700000000005</v>
      </c>
      <c r="F3537">
        <v>36.547499999999999</v>
      </c>
      <c r="G3537">
        <v>53.553800000000003</v>
      </c>
      <c r="H3537">
        <v>23.35</v>
      </c>
      <c r="I3537">
        <v>12.3407</v>
      </c>
      <c r="J3537">
        <v>90.278999999999996</v>
      </c>
      <c r="K3537">
        <v>67.813199999999995</v>
      </c>
      <c r="L3537">
        <v>79.806299999999993</v>
      </c>
      <c r="M3537">
        <v>15.1754</v>
      </c>
      <c r="N3537">
        <v>35.661000000000001</v>
      </c>
      <c r="O3537">
        <v>26.730699999999999</v>
      </c>
      <c r="P3537">
        <v>47.089399999999998</v>
      </c>
      <c r="Q3537">
        <v>19.530999999999999</v>
      </c>
      <c r="R3537">
        <v>66.350899999999996</v>
      </c>
      <c r="S3537">
        <v>18.0199</v>
      </c>
      <c r="T3537">
        <v>25.978899999999999</v>
      </c>
      <c r="U3537">
        <v>123.8023</v>
      </c>
      <c r="V3537">
        <v>21.3413</v>
      </c>
      <c r="W3537">
        <v>57.896900000000002</v>
      </c>
      <c r="X3537">
        <v>67.319999999999993</v>
      </c>
      <c r="Y3537">
        <v>131.4939</v>
      </c>
      <c r="Z3537">
        <v>17.220300000000002</v>
      </c>
      <c r="AA3537">
        <v>34.01</v>
      </c>
      <c r="AB3537">
        <v>65.3078</v>
      </c>
      <c r="AC3537">
        <v>41.426600000000001</v>
      </c>
      <c r="AD3537">
        <v>38.7224</v>
      </c>
      <c r="AE3537">
        <v>66.374399999999994</v>
      </c>
      <c r="AF3537">
        <v>39.853200000000001</v>
      </c>
      <c r="AG3537">
        <v>26.558900000000001</v>
      </c>
      <c r="AH3537">
        <v>56.508699999999997</v>
      </c>
      <c r="AI3537">
        <v>22.539400000000001</v>
      </c>
      <c r="AJ3537">
        <v>54.672499999999999</v>
      </c>
      <c r="AK3537" t="e">
        <v>#N/A</v>
      </c>
      <c r="AL3537">
        <v>59.011800000000001</v>
      </c>
      <c r="AM3537">
        <v>54.644799999999996</v>
      </c>
      <c r="AN3537">
        <v>83.314899999999994</v>
      </c>
      <c r="AO3537">
        <v>32.198900000000002</v>
      </c>
      <c r="AP3537">
        <v>40.283299999999997</v>
      </c>
      <c r="AQ3537">
        <v>52.346600000000002</v>
      </c>
      <c r="AR3537">
        <v>58.578600000000002</v>
      </c>
    </row>
    <row r="3538" spans="1:44" x14ac:dyDescent="0.25">
      <c r="A3538" s="1">
        <v>41708</v>
      </c>
      <c r="B3538">
        <v>93.903899999999993</v>
      </c>
      <c r="C3538">
        <v>8.5335999999999999</v>
      </c>
      <c r="D3538">
        <v>25.142800000000001</v>
      </c>
      <c r="E3538">
        <v>66.716300000000004</v>
      </c>
      <c r="F3538">
        <v>36.4176</v>
      </c>
      <c r="G3538">
        <v>53.652500000000003</v>
      </c>
      <c r="H3538">
        <v>23.3</v>
      </c>
      <c r="I3538">
        <v>12.452</v>
      </c>
      <c r="J3538">
        <v>89.203699999999998</v>
      </c>
      <c r="K3538">
        <v>67.666899999999998</v>
      </c>
      <c r="L3538">
        <v>80.408600000000007</v>
      </c>
      <c r="M3538">
        <v>15.1617</v>
      </c>
      <c r="N3538">
        <v>35.6584</v>
      </c>
      <c r="O3538">
        <v>26.825099999999999</v>
      </c>
      <c r="P3538">
        <v>47.210599999999999</v>
      </c>
      <c r="Q3538">
        <v>19.765000000000001</v>
      </c>
      <c r="R3538">
        <v>66.7697</v>
      </c>
      <c r="S3538">
        <v>17.974699999999999</v>
      </c>
      <c r="T3538">
        <v>25.589300000000001</v>
      </c>
      <c r="U3538">
        <v>123.38500000000001</v>
      </c>
      <c r="V3538">
        <v>21.1252</v>
      </c>
      <c r="W3538">
        <v>57.691400000000002</v>
      </c>
      <c r="X3538">
        <v>67.248999999999995</v>
      </c>
      <c r="Y3538">
        <v>130.7124</v>
      </c>
      <c r="Z3538">
        <v>17.376300000000001</v>
      </c>
      <c r="AA3538">
        <v>33.869999999999997</v>
      </c>
      <c r="AB3538">
        <v>65.459999999999994</v>
      </c>
      <c r="AC3538">
        <v>41.325699999999998</v>
      </c>
      <c r="AD3538">
        <v>38.667999999999999</v>
      </c>
      <c r="AE3538">
        <v>66.227900000000005</v>
      </c>
      <c r="AF3538">
        <v>39.7864</v>
      </c>
      <c r="AG3538">
        <v>26.5276</v>
      </c>
      <c r="AH3538">
        <v>56.219900000000003</v>
      </c>
      <c r="AI3538">
        <v>22.532699999999998</v>
      </c>
      <c r="AJ3538">
        <v>54.828499999999998</v>
      </c>
      <c r="AK3538" t="e">
        <v>#N/A</v>
      </c>
      <c r="AL3538">
        <v>58.961500000000001</v>
      </c>
      <c r="AM3538">
        <v>55.035200000000003</v>
      </c>
      <c r="AN3538">
        <v>83.012299999999996</v>
      </c>
      <c r="AO3538">
        <v>32.146999999999998</v>
      </c>
      <c r="AP3538">
        <v>40.310299999999998</v>
      </c>
      <c r="AQ3538">
        <v>52.290300000000002</v>
      </c>
      <c r="AR3538">
        <v>58.462299999999999</v>
      </c>
    </row>
    <row r="3539" spans="1:44" x14ac:dyDescent="0.25">
      <c r="A3539" s="1">
        <v>41709</v>
      </c>
      <c r="B3539">
        <v>93.374099999999999</v>
      </c>
      <c r="C3539">
        <v>8.7317199999999993</v>
      </c>
      <c r="D3539">
        <v>25.130700000000001</v>
      </c>
      <c r="E3539">
        <v>66.508799999999994</v>
      </c>
      <c r="F3539">
        <v>36.148600000000002</v>
      </c>
      <c r="G3539">
        <v>54.296199999999999</v>
      </c>
      <c r="H3539">
        <v>23.28</v>
      </c>
      <c r="I3539">
        <v>12.3371</v>
      </c>
      <c r="J3539">
        <v>88.543800000000005</v>
      </c>
      <c r="K3539">
        <v>67.881399999999999</v>
      </c>
      <c r="L3539">
        <v>79.663300000000007</v>
      </c>
      <c r="M3539">
        <v>15.1396</v>
      </c>
      <c r="N3539">
        <v>34.9163</v>
      </c>
      <c r="O3539">
        <v>26.9894</v>
      </c>
      <c r="P3539">
        <v>46.374899999999997</v>
      </c>
      <c r="Q3539">
        <v>19.608000000000001</v>
      </c>
      <c r="R3539">
        <v>65.875100000000003</v>
      </c>
      <c r="S3539">
        <v>17.918099999999999</v>
      </c>
      <c r="T3539">
        <v>24.325800000000001</v>
      </c>
      <c r="U3539">
        <v>121.0812</v>
      </c>
      <c r="V3539">
        <v>21.179600000000001</v>
      </c>
      <c r="W3539">
        <v>57.433100000000003</v>
      </c>
      <c r="X3539">
        <v>66.592799999999997</v>
      </c>
      <c r="Y3539">
        <v>131.26499999999999</v>
      </c>
      <c r="Z3539">
        <v>17.338100000000001</v>
      </c>
      <c r="AA3539">
        <v>33.770000000000003</v>
      </c>
      <c r="AB3539">
        <v>65.634600000000006</v>
      </c>
      <c r="AC3539">
        <v>40.711599999999997</v>
      </c>
      <c r="AD3539">
        <v>38.684800000000003</v>
      </c>
      <c r="AE3539">
        <v>68.872100000000003</v>
      </c>
      <c r="AF3539">
        <v>39.437199999999997</v>
      </c>
      <c r="AG3539">
        <v>26.727599999999999</v>
      </c>
      <c r="AH3539">
        <v>56.217300000000002</v>
      </c>
      <c r="AI3539">
        <v>22.603999999999999</v>
      </c>
      <c r="AJ3539">
        <v>55.245100000000001</v>
      </c>
      <c r="AK3539" t="e">
        <v>#N/A</v>
      </c>
      <c r="AL3539">
        <v>58.952399999999997</v>
      </c>
      <c r="AM3539">
        <v>55.087499999999999</v>
      </c>
      <c r="AN3539">
        <v>81.693399999999997</v>
      </c>
      <c r="AO3539">
        <v>31.992899999999999</v>
      </c>
      <c r="AP3539">
        <v>40.701500000000003</v>
      </c>
      <c r="AQ3539">
        <v>52.752400000000002</v>
      </c>
      <c r="AR3539">
        <v>57.935600000000001</v>
      </c>
    </row>
    <row r="3540" spans="1:44" x14ac:dyDescent="0.25">
      <c r="A3540" s="1">
        <v>41710</v>
      </c>
      <c r="B3540">
        <v>93.167500000000004</v>
      </c>
      <c r="C3540">
        <v>8.6942199999999996</v>
      </c>
      <c r="D3540">
        <v>24.876999999999999</v>
      </c>
      <c r="E3540">
        <v>66.118099999999998</v>
      </c>
      <c r="F3540">
        <v>35.624200000000002</v>
      </c>
      <c r="G3540">
        <v>54.204099999999997</v>
      </c>
      <c r="H3540">
        <v>23.34</v>
      </c>
      <c r="I3540">
        <v>12.311299999999999</v>
      </c>
      <c r="J3540">
        <v>87.436499999999995</v>
      </c>
      <c r="K3540">
        <v>67.686599999999999</v>
      </c>
      <c r="L3540">
        <v>80.242000000000004</v>
      </c>
      <c r="M3540">
        <v>15.245900000000001</v>
      </c>
      <c r="N3540">
        <v>34.499699999999997</v>
      </c>
      <c r="O3540">
        <v>26.841200000000001</v>
      </c>
      <c r="P3540">
        <v>46.545499999999997</v>
      </c>
      <c r="Q3540">
        <v>19.198</v>
      </c>
      <c r="R3540">
        <v>65.839299999999994</v>
      </c>
      <c r="S3540">
        <v>17.773700000000002</v>
      </c>
      <c r="T3540">
        <v>24.040299999999998</v>
      </c>
      <c r="U3540">
        <v>120.6377</v>
      </c>
      <c r="V3540">
        <v>20.897099999999998</v>
      </c>
      <c r="W3540">
        <v>56.765700000000002</v>
      </c>
      <c r="X3540">
        <v>66.231899999999996</v>
      </c>
      <c r="Y3540">
        <v>130.5367</v>
      </c>
      <c r="Z3540">
        <v>17.312799999999999</v>
      </c>
      <c r="AA3540">
        <v>33.57</v>
      </c>
      <c r="AB3540">
        <v>65.536799999999999</v>
      </c>
      <c r="AC3540">
        <v>40.4148</v>
      </c>
      <c r="AD3540">
        <v>38.790599999999998</v>
      </c>
      <c r="AE3540">
        <v>68.64</v>
      </c>
      <c r="AF3540">
        <v>39.415399999999998</v>
      </c>
      <c r="AG3540">
        <v>26.831600000000002</v>
      </c>
      <c r="AH3540">
        <v>56.188499999999998</v>
      </c>
      <c r="AI3540">
        <v>22.2378</v>
      </c>
      <c r="AJ3540">
        <v>55.300400000000003</v>
      </c>
      <c r="AK3540" t="e">
        <v>#N/A</v>
      </c>
      <c r="AL3540">
        <v>58.689799999999998</v>
      </c>
      <c r="AM3540">
        <v>54.956299999999999</v>
      </c>
      <c r="AN3540">
        <v>81.595399999999998</v>
      </c>
      <c r="AO3540">
        <v>31.6753</v>
      </c>
      <c r="AP3540">
        <v>40.400100000000002</v>
      </c>
      <c r="AQ3540">
        <v>53.040199999999999</v>
      </c>
      <c r="AR3540">
        <v>58.016500000000001</v>
      </c>
    </row>
    <row r="3541" spans="1:44" x14ac:dyDescent="0.25">
      <c r="A3541" s="1">
        <v>41711</v>
      </c>
      <c r="B3541">
        <v>91.567899999999995</v>
      </c>
      <c r="C3541">
        <v>8.4393600000000006</v>
      </c>
      <c r="D3541">
        <v>24.662299999999998</v>
      </c>
      <c r="E3541">
        <v>64.290599999999998</v>
      </c>
      <c r="F3541">
        <v>34.637900000000002</v>
      </c>
      <c r="G3541">
        <v>53.390599999999999</v>
      </c>
      <c r="H3541">
        <v>23.32</v>
      </c>
      <c r="I3541">
        <v>12.1776</v>
      </c>
      <c r="J3541">
        <v>85.313800000000001</v>
      </c>
      <c r="K3541">
        <v>66.576999999999998</v>
      </c>
      <c r="L3541">
        <v>79.096199999999996</v>
      </c>
      <c r="M3541">
        <v>14.977</v>
      </c>
      <c r="N3541">
        <v>33.898099999999999</v>
      </c>
      <c r="O3541">
        <v>26.387899999999998</v>
      </c>
      <c r="P3541">
        <v>45.859499999999997</v>
      </c>
      <c r="Q3541">
        <v>19.131</v>
      </c>
      <c r="R3541">
        <v>65.1828</v>
      </c>
      <c r="S3541">
        <v>17.414999999999999</v>
      </c>
      <c r="T3541">
        <v>23.416599999999999</v>
      </c>
      <c r="U3541">
        <v>118.02370000000001</v>
      </c>
      <c r="V3541">
        <v>20.336400000000001</v>
      </c>
      <c r="W3541">
        <v>55.3065</v>
      </c>
      <c r="X3541">
        <v>65.267600000000002</v>
      </c>
      <c r="Y3541">
        <v>128.40190000000001</v>
      </c>
      <c r="Z3541">
        <v>17.112200000000001</v>
      </c>
      <c r="AA3541">
        <v>32.99</v>
      </c>
      <c r="AB3541">
        <v>64.859700000000004</v>
      </c>
      <c r="AC3541">
        <v>39.907800000000002</v>
      </c>
      <c r="AD3541">
        <v>38.602899999999998</v>
      </c>
      <c r="AE3541">
        <v>67.441000000000003</v>
      </c>
      <c r="AF3541">
        <v>38.7729</v>
      </c>
      <c r="AG3541">
        <v>26.4604</v>
      </c>
      <c r="AH3541">
        <v>55.655000000000001</v>
      </c>
      <c r="AI3541">
        <v>21.554400000000001</v>
      </c>
      <c r="AJ3541">
        <v>55.047400000000003</v>
      </c>
      <c r="AK3541" t="e">
        <v>#N/A</v>
      </c>
      <c r="AL3541">
        <v>57.869700000000002</v>
      </c>
      <c r="AM3541">
        <v>54.323300000000003</v>
      </c>
      <c r="AN3541">
        <v>79.224400000000003</v>
      </c>
      <c r="AO3541">
        <v>31.325800000000001</v>
      </c>
      <c r="AP3541">
        <v>39.293900000000001</v>
      </c>
      <c r="AQ3541">
        <v>52.411299999999997</v>
      </c>
      <c r="AR3541">
        <v>56.758000000000003</v>
      </c>
    </row>
    <row r="3542" spans="1:44" x14ac:dyDescent="0.25">
      <c r="A3542" s="1">
        <v>41712</v>
      </c>
      <c r="B3542">
        <v>91.261600000000001</v>
      </c>
      <c r="C3542">
        <v>8.4602900000000005</v>
      </c>
      <c r="D3542">
        <v>25.020099999999999</v>
      </c>
      <c r="E3542">
        <v>64.188999999999993</v>
      </c>
      <c r="F3542">
        <v>34.675600000000003</v>
      </c>
      <c r="G3542">
        <v>53.011499999999998</v>
      </c>
      <c r="H3542">
        <v>23.28</v>
      </c>
      <c r="I3542">
        <v>11.972</v>
      </c>
      <c r="J3542">
        <v>86.527600000000007</v>
      </c>
      <c r="K3542">
        <v>66.701300000000003</v>
      </c>
      <c r="L3542">
        <v>79.183700000000002</v>
      </c>
      <c r="M3542">
        <v>14.9207</v>
      </c>
      <c r="N3542">
        <v>33.716099999999997</v>
      </c>
      <c r="O3542">
        <v>26.637599999999999</v>
      </c>
      <c r="P3542">
        <v>46.0931</v>
      </c>
      <c r="Q3542">
        <v>18.882999999999999</v>
      </c>
      <c r="R3542">
        <v>65.336299999999994</v>
      </c>
      <c r="S3542">
        <v>17.329000000000001</v>
      </c>
      <c r="T3542">
        <v>23.663399999999999</v>
      </c>
      <c r="U3542">
        <v>117.5569</v>
      </c>
      <c r="V3542">
        <v>20.534400000000002</v>
      </c>
      <c r="W3542">
        <v>55.946300000000001</v>
      </c>
      <c r="X3542">
        <v>64.947400000000002</v>
      </c>
      <c r="Y3542">
        <v>127.7534</v>
      </c>
      <c r="Z3542">
        <v>17.134699999999999</v>
      </c>
      <c r="AA3542">
        <v>32.729999999999997</v>
      </c>
      <c r="AB3542">
        <v>64.997600000000006</v>
      </c>
      <c r="AC3542">
        <v>39.641800000000003</v>
      </c>
      <c r="AD3542">
        <v>38.624899999999997</v>
      </c>
      <c r="AE3542">
        <v>67.868799999999993</v>
      </c>
      <c r="AF3542">
        <v>38.872</v>
      </c>
      <c r="AG3542">
        <v>26.4377</v>
      </c>
      <c r="AH3542">
        <v>55.738100000000003</v>
      </c>
      <c r="AI3542">
        <v>21.721</v>
      </c>
      <c r="AJ3542">
        <v>55.130800000000001</v>
      </c>
      <c r="AK3542" t="e">
        <v>#N/A</v>
      </c>
      <c r="AL3542">
        <v>58.160699999999999</v>
      </c>
      <c r="AM3542">
        <v>53.622300000000003</v>
      </c>
      <c r="AN3542">
        <v>79.350899999999996</v>
      </c>
      <c r="AO3542">
        <v>31.4909</v>
      </c>
      <c r="AP3542">
        <v>39.456299999999999</v>
      </c>
      <c r="AQ3542">
        <v>52.1736</v>
      </c>
      <c r="AR3542">
        <v>57.094900000000003</v>
      </c>
    </row>
    <row r="3543" spans="1:44" x14ac:dyDescent="0.25">
      <c r="A3543" s="1">
        <v>41715</v>
      </c>
      <c r="B3543">
        <v>92.829599999999999</v>
      </c>
      <c r="C3543">
        <v>8.4897500000000008</v>
      </c>
      <c r="D3543">
        <v>25.007999999999999</v>
      </c>
      <c r="E3543">
        <v>64.862099999999998</v>
      </c>
      <c r="F3543">
        <v>34.855899999999998</v>
      </c>
      <c r="G3543">
        <v>53.134399999999999</v>
      </c>
      <c r="H3543">
        <v>23.6</v>
      </c>
      <c r="I3543">
        <v>12.173500000000001</v>
      </c>
      <c r="J3543">
        <v>88.011799999999994</v>
      </c>
      <c r="K3543">
        <v>66.791200000000003</v>
      </c>
      <c r="L3543">
        <v>79.730599999999995</v>
      </c>
      <c r="M3543">
        <v>15.008800000000001</v>
      </c>
      <c r="N3543">
        <v>34.273099999999999</v>
      </c>
      <c r="O3543">
        <v>26.665199999999999</v>
      </c>
      <c r="P3543">
        <v>46.447000000000003</v>
      </c>
      <c r="Q3543">
        <v>18.577000000000002</v>
      </c>
      <c r="R3543">
        <v>65.826099999999997</v>
      </c>
      <c r="S3543">
        <v>17.522099999999998</v>
      </c>
      <c r="T3543">
        <v>24.0002</v>
      </c>
      <c r="U3543">
        <v>118.4286</v>
      </c>
      <c r="V3543">
        <v>20.791</v>
      </c>
      <c r="W3543">
        <v>55.9985</v>
      </c>
      <c r="X3543">
        <v>65.824299999999994</v>
      </c>
      <c r="Y3543">
        <v>130.07140000000001</v>
      </c>
      <c r="Z3543">
        <v>17.247299999999999</v>
      </c>
      <c r="AA3543">
        <v>32.409999999999997</v>
      </c>
      <c r="AB3543">
        <v>65.677899999999994</v>
      </c>
      <c r="AC3543">
        <v>40.122599999999998</v>
      </c>
      <c r="AD3543">
        <v>38.8767</v>
      </c>
      <c r="AE3543">
        <v>67.775300000000001</v>
      </c>
      <c r="AF3543">
        <v>39.200800000000001</v>
      </c>
      <c r="AG3543">
        <v>26.640899999999998</v>
      </c>
      <c r="AH3543">
        <v>56.1188</v>
      </c>
      <c r="AI3543">
        <v>21.8186</v>
      </c>
      <c r="AJ3543">
        <v>55.642899999999997</v>
      </c>
      <c r="AK3543" t="e">
        <v>#N/A</v>
      </c>
      <c r="AL3543">
        <v>58.686900000000001</v>
      </c>
      <c r="AM3543">
        <v>54.287100000000002</v>
      </c>
      <c r="AN3543">
        <v>80.498900000000006</v>
      </c>
      <c r="AO3543">
        <v>31.597999999999999</v>
      </c>
      <c r="AP3543">
        <v>39.930900000000001</v>
      </c>
      <c r="AQ3543">
        <v>52.371600000000001</v>
      </c>
      <c r="AR3543">
        <v>57.944299999999998</v>
      </c>
    </row>
    <row r="3544" spans="1:44" x14ac:dyDescent="0.25">
      <c r="A3544" s="1">
        <v>41716</v>
      </c>
      <c r="B3544">
        <v>93.186400000000006</v>
      </c>
      <c r="C3544">
        <v>8.5635700000000003</v>
      </c>
      <c r="D3544">
        <v>25.159700000000001</v>
      </c>
      <c r="E3544">
        <v>65.115399999999994</v>
      </c>
      <c r="F3544">
        <v>35.464500000000001</v>
      </c>
      <c r="G3544">
        <v>53.619900000000001</v>
      </c>
      <c r="H3544">
        <v>23.68</v>
      </c>
      <c r="I3544">
        <v>12.234</v>
      </c>
      <c r="J3544">
        <v>87.068399999999997</v>
      </c>
      <c r="K3544">
        <v>67.327200000000005</v>
      </c>
      <c r="L3544">
        <v>80.564400000000006</v>
      </c>
      <c r="M3544">
        <v>15.0969</v>
      </c>
      <c r="N3544">
        <v>34.577399999999997</v>
      </c>
      <c r="O3544">
        <v>26.763400000000001</v>
      </c>
      <c r="P3544">
        <v>46.754199999999997</v>
      </c>
      <c r="Q3544">
        <v>18.414999999999999</v>
      </c>
      <c r="R3544">
        <v>66.1173</v>
      </c>
      <c r="S3544">
        <v>17.678699999999999</v>
      </c>
      <c r="T3544">
        <v>24.381499999999999</v>
      </c>
      <c r="U3544">
        <v>119.3503</v>
      </c>
      <c r="V3544">
        <v>21.558800000000002</v>
      </c>
      <c r="W3544">
        <v>56.183599999999998</v>
      </c>
      <c r="X3544">
        <v>66.0899</v>
      </c>
      <c r="Y3544">
        <v>130.80889999999999</v>
      </c>
      <c r="Z3544">
        <v>17.335999999999999</v>
      </c>
      <c r="AA3544">
        <v>32.21</v>
      </c>
      <c r="AB3544">
        <v>65.703800000000001</v>
      </c>
      <c r="AC3544">
        <v>40.468699999999998</v>
      </c>
      <c r="AD3544">
        <v>39.089399999999998</v>
      </c>
      <c r="AE3544">
        <v>67.593400000000003</v>
      </c>
      <c r="AF3544">
        <v>39.281700000000001</v>
      </c>
      <c r="AG3544">
        <v>27.699100000000001</v>
      </c>
      <c r="AH3544">
        <v>56.604100000000003</v>
      </c>
      <c r="AI3544">
        <v>22.179099999999998</v>
      </c>
      <c r="AJ3544">
        <v>55.610100000000003</v>
      </c>
      <c r="AK3544" t="e">
        <v>#N/A</v>
      </c>
      <c r="AL3544">
        <v>58.991799999999998</v>
      </c>
      <c r="AM3544">
        <v>55.179900000000004</v>
      </c>
      <c r="AN3544">
        <v>80.712100000000007</v>
      </c>
      <c r="AO3544">
        <v>31.873200000000001</v>
      </c>
      <c r="AP3544">
        <v>40.411900000000003</v>
      </c>
      <c r="AQ3544">
        <v>52.449800000000003</v>
      </c>
      <c r="AR3544">
        <v>58.388300000000001</v>
      </c>
    </row>
    <row r="3545" spans="1:44" x14ac:dyDescent="0.25">
      <c r="A3545" s="1">
        <v>41717</v>
      </c>
      <c r="B3545">
        <v>92.0535</v>
      </c>
      <c r="C3545">
        <v>8.4426299999999994</v>
      </c>
      <c r="D3545">
        <v>24.748100000000001</v>
      </c>
      <c r="E3545">
        <v>64.453000000000003</v>
      </c>
      <c r="F3545">
        <v>35.415100000000002</v>
      </c>
      <c r="G3545">
        <v>53.563400000000001</v>
      </c>
      <c r="H3545">
        <v>23.93</v>
      </c>
      <c r="I3545">
        <v>12.402100000000001</v>
      </c>
      <c r="J3545">
        <v>85.737099999999998</v>
      </c>
      <c r="K3545">
        <v>67.015799999999999</v>
      </c>
      <c r="L3545">
        <v>79.780500000000004</v>
      </c>
      <c r="M3545">
        <v>15.084899999999999</v>
      </c>
      <c r="N3545">
        <v>35.124200000000002</v>
      </c>
      <c r="O3545">
        <v>26.561199999999999</v>
      </c>
      <c r="P3545">
        <v>46.206800000000001</v>
      </c>
      <c r="Q3545">
        <v>19.106999999999999</v>
      </c>
      <c r="R3545">
        <v>65.381500000000003</v>
      </c>
      <c r="S3545">
        <v>17.41</v>
      </c>
      <c r="T3545">
        <v>24.182099999999998</v>
      </c>
      <c r="U3545">
        <v>119.3197</v>
      </c>
      <c r="V3545">
        <v>22.289000000000001</v>
      </c>
      <c r="W3545">
        <v>56.0899</v>
      </c>
      <c r="X3545">
        <v>65.431899999999999</v>
      </c>
      <c r="Y3545">
        <v>129.2362</v>
      </c>
      <c r="Z3545">
        <v>17.462</v>
      </c>
      <c r="AA3545">
        <v>32.090000000000003</v>
      </c>
      <c r="AB3545">
        <v>65.407200000000003</v>
      </c>
      <c r="AC3545">
        <v>40.603900000000003</v>
      </c>
      <c r="AD3545">
        <v>38.752800000000001</v>
      </c>
      <c r="AE3545">
        <v>66.700199999999995</v>
      </c>
      <c r="AF3545">
        <v>38.992899999999999</v>
      </c>
      <c r="AG3545">
        <v>27.481300000000001</v>
      </c>
      <c r="AH3545">
        <v>56.211300000000001</v>
      </c>
      <c r="AI3545">
        <v>22.008900000000001</v>
      </c>
      <c r="AJ3545">
        <v>54.8765</v>
      </c>
      <c r="AK3545" t="e">
        <v>#N/A</v>
      </c>
      <c r="AL3545">
        <v>58.418599999999998</v>
      </c>
      <c r="AM3545">
        <v>56.521799999999999</v>
      </c>
      <c r="AN3545">
        <v>80.177099999999996</v>
      </c>
      <c r="AO3545">
        <v>31.616199999999999</v>
      </c>
      <c r="AP3545">
        <v>39.917999999999999</v>
      </c>
      <c r="AQ3545">
        <v>52.134999999999998</v>
      </c>
      <c r="AR3545">
        <v>57.296100000000003</v>
      </c>
    </row>
    <row r="3546" spans="1:44" x14ac:dyDescent="0.25">
      <c r="A3546" s="1">
        <v>41718</v>
      </c>
      <c r="B3546">
        <v>93.914400000000001</v>
      </c>
      <c r="C3546">
        <v>8.5857899999999994</v>
      </c>
      <c r="D3546">
        <v>25.248799999999999</v>
      </c>
      <c r="E3546">
        <v>65.849699999999999</v>
      </c>
      <c r="F3546">
        <v>36.271799999999999</v>
      </c>
      <c r="G3546">
        <v>53.8902</v>
      </c>
      <c r="H3546">
        <v>24.65</v>
      </c>
      <c r="I3546">
        <v>12.8833</v>
      </c>
      <c r="J3546">
        <v>87.734300000000005</v>
      </c>
      <c r="K3546">
        <v>67.870999999999995</v>
      </c>
      <c r="L3546">
        <v>80.872900000000001</v>
      </c>
      <c r="M3546">
        <v>15.391500000000001</v>
      </c>
      <c r="N3546">
        <v>36.438400000000001</v>
      </c>
      <c r="O3546">
        <v>27.070900000000002</v>
      </c>
      <c r="P3546">
        <v>47.074399999999997</v>
      </c>
      <c r="Q3546">
        <v>19.553999999999998</v>
      </c>
      <c r="R3546">
        <v>66.698300000000003</v>
      </c>
      <c r="S3546">
        <v>17.594000000000001</v>
      </c>
      <c r="T3546">
        <v>24.692599999999999</v>
      </c>
      <c r="U3546">
        <v>121.3749</v>
      </c>
      <c r="V3546">
        <v>22.433900000000001</v>
      </c>
      <c r="W3546">
        <v>56.947099999999999</v>
      </c>
      <c r="X3546">
        <v>66.192599999999999</v>
      </c>
      <c r="Y3546">
        <v>132.91069999999999</v>
      </c>
      <c r="Z3546">
        <v>17.939299999999999</v>
      </c>
      <c r="AA3546">
        <v>32.5</v>
      </c>
      <c r="AB3546">
        <v>66.499399999999994</v>
      </c>
      <c r="AC3546">
        <v>42.323799999999999</v>
      </c>
      <c r="AD3546">
        <v>39.360700000000001</v>
      </c>
      <c r="AE3546">
        <v>67.782899999999998</v>
      </c>
      <c r="AF3546">
        <v>39.139099999999999</v>
      </c>
      <c r="AG3546">
        <v>28.532699999999998</v>
      </c>
      <c r="AH3546">
        <v>56.914200000000001</v>
      </c>
      <c r="AI3546">
        <v>22.390699999999999</v>
      </c>
      <c r="AJ3546">
        <v>55.154699999999998</v>
      </c>
      <c r="AK3546" t="e">
        <v>#N/A</v>
      </c>
      <c r="AL3546">
        <v>59.080800000000004</v>
      </c>
      <c r="AM3546">
        <v>58.2639</v>
      </c>
      <c r="AN3546">
        <v>80.886300000000006</v>
      </c>
      <c r="AO3546">
        <v>32.549100000000003</v>
      </c>
      <c r="AP3546">
        <v>39.995399999999997</v>
      </c>
      <c r="AQ3546">
        <v>53.415599999999998</v>
      </c>
      <c r="AR3546">
        <v>58.133400000000002</v>
      </c>
    </row>
    <row r="3547" spans="1:44" x14ac:dyDescent="0.25">
      <c r="A3547" s="1">
        <v>41719</v>
      </c>
      <c r="B3547">
        <v>94.280500000000004</v>
      </c>
      <c r="C3547">
        <v>8.6464999999999996</v>
      </c>
      <c r="D3547">
        <v>25.285299999999999</v>
      </c>
      <c r="E3547">
        <v>65.6417</v>
      </c>
      <c r="F3547">
        <v>35.965499999999999</v>
      </c>
      <c r="G3547">
        <v>54.244300000000003</v>
      </c>
      <c r="H3547">
        <v>24.95</v>
      </c>
      <c r="I3547">
        <v>12.608000000000001</v>
      </c>
      <c r="J3547">
        <v>86.805300000000003</v>
      </c>
      <c r="K3547">
        <v>68.613699999999994</v>
      </c>
      <c r="L3547">
        <v>80.851200000000006</v>
      </c>
      <c r="M3547">
        <v>15.2376</v>
      </c>
      <c r="N3547">
        <v>36.289299999999997</v>
      </c>
      <c r="O3547">
        <v>27.028500000000001</v>
      </c>
      <c r="P3547">
        <v>47.295299999999997</v>
      </c>
      <c r="Q3547">
        <v>19.533999999999999</v>
      </c>
      <c r="R3547">
        <v>66.421000000000006</v>
      </c>
      <c r="S3547">
        <v>17.6614</v>
      </c>
      <c r="T3547">
        <v>24.485499999999998</v>
      </c>
      <c r="U3547">
        <v>119.5902</v>
      </c>
      <c r="V3547">
        <v>22.739100000000001</v>
      </c>
      <c r="W3547">
        <v>57.106999999999999</v>
      </c>
      <c r="X3547">
        <v>66.134600000000006</v>
      </c>
      <c r="Y3547">
        <v>131.8681</v>
      </c>
      <c r="Z3547">
        <v>17.7362</v>
      </c>
      <c r="AA3547">
        <v>32.32</v>
      </c>
      <c r="AB3547">
        <v>67.689700000000002</v>
      </c>
      <c r="AC3547">
        <v>42.310699999999997</v>
      </c>
      <c r="AD3547">
        <v>38.846200000000003</v>
      </c>
      <c r="AE3547">
        <v>66.902500000000003</v>
      </c>
      <c r="AF3547">
        <v>38.434100000000001</v>
      </c>
      <c r="AG3547">
        <v>28.375399999999999</v>
      </c>
      <c r="AH3547">
        <v>53.928699999999999</v>
      </c>
      <c r="AI3547">
        <v>22.550699999999999</v>
      </c>
      <c r="AJ3547">
        <v>54.773200000000003</v>
      </c>
      <c r="AK3547" t="e">
        <v>#N/A</v>
      </c>
      <c r="AL3547">
        <v>59.393599999999999</v>
      </c>
      <c r="AM3547">
        <v>58.052300000000002</v>
      </c>
      <c r="AN3547">
        <v>81.348600000000005</v>
      </c>
      <c r="AO3547">
        <v>32.299999999999997</v>
      </c>
      <c r="AP3547">
        <v>40.222200000000001</v>
      </c>
      <c r="AQ3547">
        <v>53.855400000000003</v>
      </c>
      <c r="AR3547">
        <v>57.726900000000001</v>
      </c>
    </row>
    <row r="3548" spans="1:44" x14ac:dyDescent="0.25">
      <c r="A3548" s="1">
        <v>41722</v>
      </c>
      <c r="B3548">
        <v>93.825500000000005</v>
      </c>
      <c r="C3548">
        <v>8.6502700000000008</v>
      </c>
      <c r="D3548">
        <v>25.462800000000001</v>
      </c>
      <c r="E3548">
        <v>65.304400000000001</v>
      </c>
      <c r="F3548">
        <v>35.758099999999999</v>
      </c>
      <c r="G3548">
        <v>54.911499999999997</v>
      </c>
      <c r="H3548">
        <v>25</v>
      </c>
      <c r="I3548">
        <v>12.477</v>
      </c>
      <c r="J3548">
        <v>87.438299999999998</v>
      </c>
      <c r="K3548">
        <v>68.263000000000005</v>
      </c>
      <c r="L3548">
        <v>81.040199999999999</v>
      </c>
      <c r="M3548">
        <v>15.194900000000001</v>
      </c>
      <c r="N3548">
        <v>36.2834</v>
      </c>
      <c r="O3548">
        <v>27.0121</v>
      </c>
      <c r="P3548">
        <v>46.969799999999999</v>
      </c>
      <c r="Q3548">
        <v>20.411999999999999</v>
      </c>
      <c r="R3548">
        <v>66.682500000000005</v>
      </c>
      <c r="S3548">
        <v>17.676100000000002</v>
      </c>
      <c r="T3548">
        <v>24.5871</v>
      </c>
      <c r="U3548">
        <v>118.76090000000001</v>
      </c>
      <c r="V3548">
        <v>22.521100000000001</v>
      </c>
      <c r="W3548">
        <v>56.591999999999999</v>
      </c>
      <c r="X3548">
        <v>65.437600000000003</v>
      </c>
      <c r="Y3548">
        <v>133.04220000000001</v>
      </c>
      <c r="Z3548">
        <v>17.7087</v>
      </c>
      <c r="AA3548">
        <v>32.4</v>
      </c>
      <c r="AB3548">
        <v>67.203800000000001</v>
      </c>
      <c r="AC3548">
        <v>42.962299999999999</v>
      </c>
      <c r="AD3548">
        <v>38.912199999999999</v>
      </c>
      <c r="AE3548">
        <v>67.429299999999998</v>
      </c>
      <c r="AF3548">
        <v>37.831800000000001</v>
      </c>
      <c r="AG3548">
        <v>28.628</v>
      </c>
      <c r="AH3548">
        <v>53.7012</v>
      </c>
      <c r="AI3548">
        <v>22.076799999999999</v>
      </c>
      <c r="AJ3548">
        <v>55.796199999999999</v>
      </c>
      <c r="AK3548" t="e">
        <v>#N/A</v>
      </c>
      <c r="AL3548">
        <v>59.476199999999999</v>
      </c>
      <c r="AM3548">
        <v>58.034700000000001</v>
      </c>
      <c r="AN3548">
        <v>80.801500000000004</v>
      </c>
      <c r="AO3548">
        <v>32.382899999999999</v>
      </c>
      <c r="AP3548">
        <v>39.767800000000001</v>
      </c>
      <c r="AQ3548">
        <v>54.346200000000003</v>
      </c>
      <c r="AR3548">
        <v>57.134</v>
      </c>
    </row>
    <row r="3549" spans="1:44" x14ac:dyDescent="0.25">
      <c r="A3549" s="1">
        <v>41723</v>
      </c>
      <c r="B3549">
        <v>94.884200000000007</v>
      </c>
      <c r="C3549">
        <v>8.6480899999999998</v>
      </c>
      <c r="D3549">
        <v>25.587599999999998</v>
      </c>
      <c r="E3549">
        <v>65.111500000000007</v>
      </c>
      <c r="F3549">
        <v>36.078600000000002</v>
      </c>
      <c r="G3549">
        <v>55.441800000000001</v>
      </c>
      <c r="H3549">
        <v>25.15</v>
      </c>
      <c r="I3549">
        <v>12.348599999999999</v>
      </c>
      <c r="J3549">
        <v>87.767799999999994</v>
      </c>
      <c r="K3549">
        <v>69.413799999999995</v>
      </c>
      <c r="L3549">
        <v>81.818600000000004</v>
      </c>
      <c r="M3549">
        <v>15.7202</v>
      </c>
      <c r="N3549">
        <v>36.424999999999997</v>
      </c>
      <c r="O3549">
        <v>27.1373</v>
      </c>
      <c r="P3549">
        <v>47.440899999999999</v>
      </c>
      <c r="Q3549">
        <v>19.556000000000001</v>
      </c>
      <c r="R3549">
        <v>66.799899999999994</v>
      </c>
      <c r="S3549">
        <v>17.8583</v>
      </c>
      <c r="T3549">
        <v>24.12</v>
      </c>
      <c r="U3549">
        <v>116.86360000000001</v>
      </c>
      <c r="V3549">
        <v>23.158000000000001</v>
      </c>
      <c r="W3549">
        <v>56.395600000000002</v>
      </c>
      <c r="X3549">
        <v>65.700400000000002</v>
      </c>
      <c r="Y3549">
        <v>137.69110000000001</v>
      </c>
      <c r="Z3549">
        <v>17.928799999999999</v>
      </c>
      <c r="AA3549">
        <v>32.159999999999997</v>
      </c>
      <c r="AB3549">
        <v>68.668000000000006</v>
      </c>
      <c r="AC3549">
        <v>42.8172</v>
      </c>
      <c r="AD3549">
        <v>39.094299999999997</v>
      </c>
      <c r="AE3549">
        <v>67.166899999999998</v>
      </c>
      <c r="AF3549">
        <v>38.781500000000001</v>
      </c>
      <c r="AG3549">
        <v>28.483899999999998</v>
      </c>
      <c r="AH3549">
        <v>52.775700000000001</v>
      </c>
      <c r="AI3549">
        <v>22.283899999999999</v>
      </c>
      <c r="AJ3549">
        <v>56.094000000000001</v>
      </c>
      <c r="AK3549" t="e">
        <v>#N/A</v>
      </c>
      <c r="AL3549">
        <v>59.531999999999996</v>
      </c>
      <c r="AM3549">
        <v>57.843200000000003</v>
      </c>
      <c r="AN3549">
        <v>81.742599999999996</v>
      </c>
      <c r="AO3549">
        <v>32.4923</v>
      </c>
      <c r="AP3549">
        <v>39.301600000000001</v>
      </c>
      <c r="AQ3549">
        <v>54.364800000000002</v>
      </c>
      <c r="AR3549">
        <v>57.114899999999999</v>
      </c>
    </row>
    <row r="3550" spans="1:44" x14ac:dyDescent="0.25">
      <c r="A3550" s="1">
        <v>41724</v>
      </c>
      <c r="B3550">
        <v>94.184100000000001</v>
      </c>
      <c r="C3550">
        <v>8.53172</v>
      </c>
      <c r="D3550">
        <v>25.819600000000001</v>
      </c>
      <c r="E3550">
        <v>64.256299999999996</v>
      </c>
      <c r="F3550">
        <v>35.706899999999997</v>
      </c>
      <c r="G3550">
        <v>54.903799999999997</v>
      </c>
      <c r="H3550">
        <v>25.31</v>
      </c>
      <c r="I3550">
        <v>12.3253</v>
      </c>
      <c r="J3550">
        <v>87.408299999999997</v>
      </c>
      <c r="K3550">
        <v>68.8476</v>
      </c>
      <c r="L3550">
        <v>82.239900000000006</v>
      </c>
      <c r="M3550">
        <v>15.703900000000001</v>
      </c>
      <c r="N3550">
        <v>36.318300000000001</v>
      </c>
      <c r="O3550">
        <v>27.1264</v>
      </c>
      <c r="P3550">
        <v>46.926000000000002</v>
      </c>
      <c r="Q3550">
        <v>19.495999999999999</v>
      </c>
      <c r="R3550">
        <v>66.642499999999998</v>
      </c>
      <c r="S3550">
        <v>17.8001</v>
      </c>
      <c r="T3550">
        <v>23.913900000000002</v>
      </c>
      <c r="U3550">
        <v>115.7586</v>
      </c>
      <c r="V3550">
        <v>23.005299999999998</v>
      </c>
      <c r="W3550">
        <v>55.961799999999997</v>
      </c>
      <c r="X3550">
        <v>64.553899999999999</v>
      </c>
      <c r="Y3550">
        <v>135.96289999999999</v>
      </c>
      <c r="Z3550">
        <v>17.867899999999999</v>
      </c>
      <c r="AA3550">
        <v>33.049999999999997</v>
      </c>
      <c r="AB3550">
        <v>68.425399999999996</v>
      </c>
      <c r="AC3550">
        <v>42.087200000000003</v>
      </c>
      <c r="AD3550">
        <v>39.186799999999998</v>
      </c>
      <c r="AE3550">
        <v>67.108199999999997</v>
      </c>
      <c r="AF3550">
        <v>39.359000000000002</v>
      </c>
      <c r="AG3550">
        <v>28.0915</v>
      </c>
      <c r="AH3550">
        <v>52.46</v>
      </c>
      <c r="AI3550">
        <v>22.532699999999998</v>
      </c>
      <c r="AJ3550">
        <v>55.868000000000002</v>
      </c>
      <c r="AK3550" t="e">
        <v>#N/A</v>
      </c>
      <c r="AL3550">
        <v>59.098300000000002</v>
      </c>
      <c r="AM3550">
        <v>58.148499999999999</v>
      </c>
      <c r="AN3550">
        <v>81.290800000000004</v>
      </c>
      <c r="AO3550">
        <v>32.343000000000004</v>
      </c>
      <c r="AP3550">
        <v>38.8065</v>
      </c>
      <c r="AQ3550">
        <v>53.904400000000003</v>
      </c>
      <c r="AR3550">
        <v>56.439</v>
      </c>
    </row>
    <row r="3551" spans="1:44" x14ac:dyDescent="0.25">
      <c r="A3551" s="1">
        <v>41725</v>
      </c>
      <c r="B3551">
        <v>94.232600000000005</v>
      </c>
      <c r="C3551">
        <v>9.0785599999999995</v>
      </c>
      <c r="D3551">
        <v>25.867599999999999</v>
      </c>
      <c r="E3551">
        <v>64.647499999999994</v>
      </c>
      <c r="F3551">
        <v>35.5837</v>
      </c>
      <c r="G3551">
        <v>54.798999999999999</v>
      </c>
      <c r="H3551">
        <v>25.49</v>
      </c>
      <c r="I3551">
        <v>12.2326</v>
      </c>
      <c r="J3551">
        <v>87.391000000000005</v>
      </c>
      <c r="K3551">
        <v>69.471500000000006</v>
      </c>
      <c r="L3551">
        <v>82.409099999999995</v>
      </c>
      <c r="M3551">
        <v>15.5299</v>
      </c>
      <c r="N3551">
        <v>34.438499999999998</v>
      </c>
      <c r="O3551">
        <v>27.339300000000001</v>
      </c>
      <c r="P3551">
        <v>47.081000000000003</v>
      </c>
      <c r="Q3551">
        <v>19.52</v>
      </c>
      <c r="R3551">
        <v>67.888599999999997</v>
      </c>
      <c r="S3551">
        <v>17.975200000000001</v>
      </c>
      <c r="T3551">
        <v>24.174399999999999</v>
      </c>
      <c r="U3551">
        <v>116.43810000000001</v>
      </c>
      <c r="V3551">
        <v>22.761099999999999</v>
      </c>
      <c r="W3551">
        <v>55.960799999999999</v>
      </c>
      <c r="X3551">
        <v>64.324100000000001</v>
      </c>
      <c r="Y3551">
        <v>134.31489999999999</v>
      </c>
      <c r="Z3551">
        <v>17.863399999999999</v>
      </c>
      <c r="AA3551">
        <v>31.89</v>
      </c>
      <c r="AB3551">
        <v>68.752099999999999</v>
      </c>
      <c r="AC3551">
        <v>42.202300000000001</v>
      </c>
      <c r="AD3551">
        <v>39.027799999999999</v>
      </c>
      <c r="AE3551">
        <v>67.493700000000004</v>
      </c>
      <c r="AF3551">
        <v>39.249099999999999</v>
      </c>
      <c r="AG3551">
        <v>27.854600000000001</v>
      </c>
      <c r="AH3551">
        <v>52.657600000000002</v>
      </c>
      <c r="AI3551">
        <v>22.5306</v>
      </c>
      <c r="AJ3551">
        <v>56.107700000000001</v>
      </c>
      <c r="AK3551" t="e">
        <v>#N/A</v>
      </c>
      <c r="AL3551">
        <v>59.282699999999998</v>
      </c>
      <c r="AM3551">
        <v>57.9163</v>
      </c>
      <c r="AN3551">
        <v>80.931100000000001</v>
      </c>
      <c r="AO3551">
        <v>32.889600000000002</v>
      </c>
      <c r="AP3551">
        <v>38.915799999999997</v>
      </c>
      <c r="AQ3551">
        <v>53.969799999999999</v>
      </c>
      <c r="AR3551">
        <v>56.473700000000001</v>
      </c>
    </row>
    <row r="3552" spans="1:44" x14ac:dyDescent="0.25">
      <c r="A3552" s="1">
        <v>41726</v>
      </c>
      <c r="B3552">
        <v>95.1905</v>
      </c>
      <c r="C3552">
        <v>8.9985900000000001</v>
      </c>
      <c r="D3552">
        <v>25.789300000000001</v>
      </c>
      <c r="E3552">
        <v>64.980500000000006</v>
      </c>
      <c r="F3552">
        <v>35.919499999999999</v>
      </c>
      <c r="G3552">
        <v>54.733800000000002</v>
      </c>
      <c r="H3552">
        <v>25.43</v>
      </c>
      <c r="I3552">
        <v>12.210100000000001</v>
      </c>
      <c r="J3552">
        <v>88.271199999999993</v>
      </c>
      <c r="K3552">
        <v>70.1297</v>
      </c>
      <c r="L3552">
        <v>82.984300000000005</v>
      </c>
      <c r="M3552">
        <v>15.7475</v>
      </c>
      <c r="N3552">
        <v>34.290900000000001</v>
      </c>
      <c r="O3552">
        <v>27.428899999999999</v>
      </c>
      <c r="P3552">
        <v>47.112900000000003</v>
      </c>
      <c r="Q3552">
        <v>22.896000000000001</v>
      </c>
      <c r="R3552">
        <v>68.913499999999999</v>
      </c>
      <c r="S3552">
        <v>18.022600000000001</v>
      </c>
      <c r="T3552">
        <v>24.326799999999999</v>
      </c>
      <c r="U3552">
        <v>116.43680000000001</v>
      </c>
      <c r="V3552">
        <v>22.837900000000001</v>
      </c>
      <c r="W3552">
        <v>55.985199999999999</v>
      </c>
      <c r="X3552">
        <v>64.739699999999999</v>
      </c>
      <c r="Y3552">
        <v>134.74379999999999</v>
      </c>
      <c r="Z3552">
        <v>18.0808</v>
      </c>
      <c r="AA3552">
        <v>32.39</v>
      </c>
      <c r="AB3552">
        <v>68.860100000000003</v>
      </c>
      <c r="AC3552">
        <v>42.283700000000003</v>
      </c>
      <c r="AD3552">
        <v>39.1374</v>
      </c>
      <c r="AE3552">
        <v>68.246799999999993</v>
      </c>
      <c r="AF3552">
        <v>39.422400000000003</v>
      </c>
      <c r="AG3552">
        <v>28.517700000000001</v>
      </c>
      <c r="AH3552">
        <v>52.811799999999998</v>
      </c>
      <c r="AI3552">
        <v>22.374600000000001</v>
      </c>
      <c r="AJ3552">
        <v>56.180999999999997</v>
      </c>
      <c r="AK3552" t="e">
        <v>#N/A</v>
      </c>
      <c r="AL3552">
        <v>59.633400000000002</v>
      </c>
      <c r="AM3552">
        <v>58.341000000000001</v>
      </c>
      <c r="AN3552">
        <v>81.643500000000003</v>
      </c>
      <c r="AO3552">
        <v>32.701000000000001</v>
      </c>
      <c r="AP3552">
        <v>38.249299999999998</v>
      </c>
      <c r="AQ3552">
        <v>53.873800000000003</v>
      </c>
      <c r="AR3552">
        <v>56.836500000000001</v>
      </c>
    </row>
    <row r="3553" spans="1:44" x14ac:dyDescent="0.25">
      <c r="A3553" s="1">
        <v>41729</v>
      </c>
      <c r="B3553">
        <v>96.023600000000002</v>
      </c>
      <c r="C3553">
        <v>9.2603100000000005</v>
      </c>
      <c r="D3553">
        <v>25.95</v>
      </c>
      <c r="E3553">
        <v>64.535600000000002</v>
      </c>
      <c r="F3553">
        <v>35.9375</v>
      </c>
      <c r="G3553">
        <v>54.606499999999997</v>
      </c>
      <c r="H3553">
        <v>25.52</v>
      </c>
      <c r="I3553">
        <v>12.3423</v>
      </c>
      <c r="J3553">
        <v>88.814499999999995</v>
      </c>
      <c r="K3553">
        <v>69.968000000000004</v>
      </c>
      <c r="L3553">
        <v>83.096400000000003</v>
      </c>
      <c r="M3553">
        <v>15.7742</v>
      </c>
      <c r="N3553">
        <v>34.472299999999997</v>
      </c>
      <c r="O3553">
        <v>27.167400000000001</v>
      </c>
      <c r="P3553">
        <v>47.352600000000002</v>
      </c>
      <c r="Q3553">
        <v>22.477</v>
      </c>
      <c r="R3553">
        <v>68.754499999999993</v>
      </c>
      <c r="S3553">
        <v>17.991700000000002</v>
      </c>
      <c r="T3553">
        <v>24.058800000000002</v>
      </c>
      <c r="U3553">
        <v>117.3015</v>
      </c>
      <c r="V3553">
        <v>23.017499999999998</v>
      </c>
      <c r="W3553">
        <v>56.1584</v>
      </c>
      <c r="X3553">
        <v>65.932699999999997</v>
      </c>
      <c r="Y3553">
        <v>135.9007</v>
      </c>
      <c r="Z3553">
        <v>18.179400000000001</v>
      </c>
      <c r="AA3553">
        <v>32.590000000000003</v>
      </c>
      <c r="AB3553">
        <v>69.272400000000005</v>
      </c>
      <c r="AC3553">
        <v>42.665599999999998</v>
      </c>
      <c r="AD3553">
        <v>39.335599999999999</v>
      </c>
      <c r="AE3553">
        <v>68.656599999999997</v>
      </c>
      <c r="AF3553">
        <v>39.894599999999997</v>
      </c>
      <c r="AG3553">
        <v>28.945</v>
      </c>
      <c r="AH3553">
        <v>52.93</v>
      </c>
      <c r="AI3553">
        <v>22.4956</v>
      </c>
      <c r="AJ3553">
        <v>56.653300000000002</v>
      </c>
      <c r="AK3553" t="e">
        <v>#N/A</v>
      </c>
      <c r="AL3553">
        <v>60.2943</v>
      </c>
      <c r="AM3553">
        <v>58.482199999999999</v>
      </c>
      <c r="AN3553">
        <v>82.912300000000002</v>
      </c>
      <c r="AO3553">
        <v>32.735399999999998</v>
      </c>
      <c r="AP3553">
        <v>38.847299999999997</v>
      </c>
      <c r="AQ3553">
        <v>54.057600000000001</v>
      </c>
      <c r="AR3553">
        <v>57.492400000000004</v>
      </c>
    </row>
    <row r="3554" spans="1:44" x14ac:dyDescent="0.25">
      <c r="A3554" s="1">
        <v>41730</v>
      </c>
      <c r="B3554">
        <v>96.625399999999999</v>
      </c>
      <c r="C3554">
        <v>9.38124</v>
      </c>
      <c r="D3554">
        <v>25.918500000000002</v>
      </c>
      <c r="E3554">
        <v>65.343199999999996</v>
      </c>
      <c r="F3554">
        <v>35.903500000000001</v>
      </c>
      <c r="G3554">
        <v>55.097999999999999</v>
      </c>
      <c r="H3554">
        <v>25.5</v>
      </c>
      <c r="I3554">
        <v>12.441000000000001</v>
      </c>
      <c r="J3554">
        <v>90.726399999999998</v>
      </c>
      <c r="K3554">
        <v>70.267600000000002</v>
      </c>
      <c r="L3554">
        <v>83.147199999999998</v>
      </c>
      <c r="M3554">
        <v>16.3508</v>
      </c>
      <c r="N3554">
        <v>34.612099999999998</v>
      </c>
      <c r="O3554">
        <v>26.9878</v>
      </c>
      <c r="P3554">
        <v>47.811399999999999</v>
      </c>
      <c r="Q3554">
        <v>23.861999999999998</v>
      </c>
      <c r="R3554">
        <v>68.779700000000005</v>
      </c>
      <c r="S3554">
        <v>17.975200000000001</v>
      </c>
      <c r="T3554">
        <v>23.999500000000001</v>
      </c>
      <c r="U3554">
        <v>118.7663</v>
      </c>
      <c r="V3554">
        <v>23.632899999999999</v>
      </c>
      <c r="W3554">
        <v>56.327599999999997</v>
      </c>
      <c r="X3554">
        <v>66.278400000000005</v>
      </c>
      <c r="Y3554">
        <v>137.2998</v>
      </c>
      <c r="Z3554">
        <v>18.300699999999999</v>
      </c>
      <c r="AA3554">
        <v>32.86</v>
      </c>
      <c r="AB3554">
        <v>69.057900000000004</v>
      </c>
      <c r="AC3554">
        <v>42.631300000000003</v>
      </c>
      <c r="AD3554">
        <v>39.336799999999997</v>
      </c>
      <c r="AE3554">
        <v>68.555599999999998</v>
      </c>
      <c r="AF3554">
        <v>39.607700000000001</v>
      </c>
      <c r="AG3554">
        <v>29.244399999999999</v>
      </c>
      <c r="AH3554">
        <v>53.302100000000003</v>
      </c>
      <c r="AI3554">
        <v>22.3733</v>
      </c>
      <c r="AJ3554">
        <v>56.462400000000002</v>
      </c>
      <c r="AK3554" t="e">
        <v>#N/A</v>
      </c>
      <c r="AL3554">
        <v>59.782600000000002</v>
      </c>
      <c r="AM3554">
        <v>58.366799999999998</v>
      </c>
      <c r="AN3554">
        <v>83.666499999999999</v>
      </c>
      <c r="AO3554">
        <v>32.854500000000002</v>
      </c>
      <c r="AP3554">
        <v>38.633000000000003</v>
      </c>
      <c r="AQ3554">
        <v>54.290199999999999</v>
      </c>
      <c r="AR3554">
        <v>58.561</v>
      </c>
    </row>
    <row r="3555" spans="1:44" x14ac:dyDescent="0.25">
      <c r="A3555" s="1">
        <v>41731</v>
      </c>
      <c r="B3555">
        <v>96.215400000000002</v>
      </c>
      <c r="C3555">
        <v>9.2412600000000005</v>
      </c>
      <c r="D3555">
        <v>26.040800000000001</v>
      </c>
      <c r="E3555">
        <v>64.8874</v>
      </c>
      <c r="F3555">
        <v>36.314300000000003</v>
      </c>
      <c r="G3555">
        <v>55.169600000000003</v>
      </c>
      <c r="H3555">
        <v>25.67</v>
      </c>
      <c r="I3555">
        <v>12.3576</v>
      </c>
      <c r="J3555">
        <v>90.764300000000006</v>
      </c>
      <c r="K3555">
        <v>72.226799999999997</v>
      </c>
      <c r="L3555">
        <v>83.361599999999996</v>
      </c>
      <c r="M3555">
        <v>16.267099999999999</v>
      </c>
      <c r="N3555">
        <v>34.917999999999999</v>
      </c>
      <c r="O3555">
        <v>26.921800000000001</v>
      </c>
      <c r="P3555">
        <v>48.048000000000002</v>
      </c>
      <c r="Q3555">
        <v>23.431999999999999</v>
      </c>
      <c r="R3555">
        <v>68.909599999999998</v>
      </c>
      <c r="S3555">
        <v>18.0867</v>
      </c>
      <c r="T3555">
        <v>24.367999999999999</v>
      </c>
      <c r="U3555">
        <v>119.6892</v>
      </c>
      <c r="V3555">
        <v>23.894500000000001</v>
      </c>
      <c r="W3555">
        <v>56.711599999999997</v>
      </c>
      <c r="X3555">
        <v>66.694900000000004</v>
      </c>
      <c r="Y3555">
        <v>136.57980000000001</v>
      </c>
      <c r="Z3555">
        <v>18.223700000000001</v>
      </c>
      <c r="AA3555">
        <v>32.44</v>
      </c>
      <c r="AB3555">
        <v>69.237300000000005</v>
      </c>
      <c r="AC3555">
        <v>42.676099999999998</v>
      </c>
      <c r="AD3555">
        <v>39.701000000000001</v>
      </c>
      <c r="AE3555">
        <v>68.313699999999997</v>
      </c>
      <c r="AF3555">
        <v>39.656599999999997</v>
      </c>
      <c r="AG3555">
        <v>29.1844</v>
      </c>
      <c r="AH3555">
        <v>53.3902</v>
      </c>
      <c r="AI3555">
        <v>22.603100000000001</v>
      </c>
      <c r="AJ3555">
        <v>56.294400000000003</v>
      </c>
      <c r="AK3555" t="e">
        <v>#N/A</v>
      </c>
      <c r="AL3555">
        <v>59.945099999999996</v>
      </c>
      <c r="AM3555">
        <v>58.181600000000003</v>
      </c>
      <c r="AN3555">
        <v>85.019199999999998</v>
      </c>
      <c r="AO3555">
        <v>32.890799999999999</v>
      </c>
      <c r="AP3555">
        <v>38.611800000000002</v>
      </c>
      <c r="AQ3555">
        <v>54.560299999999998</v>
      </c>
      <c r="AR3555">
        <v>58.611499999999999</v>
      </c>
    </row>
    <row r="3556" spans="1:44" x14ac:dyDescent="0.25">
      <c r="A3556" s="1">
        <v>41732</v>
      </c>
      <c r="B3556">
        <v>96.482299999999995</v>
      </c>
      <c r="C3556">
        <v>9.1780600000000003</v>
      </c>
      <c r="D3556">
        <v>26.0931</v>
      </c>
      <c r="E3556">
        <v>65.417599999999993</v>
      </c>
      <c r="F3556">
        <v>36.571800000000003</v>
      </c>
      <c r="G3556">
        <v>54.8827</v>
      </c>
      <c r="H3556">
        <v>25.86</v>
      </c>
      <c r="I3556">
        <v>12.3216</v>
      </c>
      <c r="J3556">
        <v>91.255499999999998</v>
      </c>
      <c r="K3556">
        <v>72.296300000000002</v>
      </c>
      <c r="L3556">
        <v>83.289900000000003</v>
      </c>
      <c r="M3556">
        <v>16.366299999999999</v>
      </c>
      <c r="N3556">
        <v>34.572800000000001</v>
      </c>
      <c r="O3556">
        <v>26.785900000000002</v>
      </c>
      <c r="P3556">
        <v>48.054000000000002</v>
      </c>
      <c r="Q3556">
        <v>23.512</v>
      </c>
      <c r="R3556">
        <v>69.015500000000003</v>
      </c>
      <c r="S3556">
        <v>18.250499999999999</v>
      </c>
      <c r="T3556">
        <v>24.802399999999999</v>
      </c>
      <c r="U3556">
        <v>119.05200000000001</v>
      </c>
      <c r="V3556">
        <v>23.5017</v>
      </c>
      <c r="W3556">
        <v>56.419600000000003</v>
      </c>
      <c r="X3556">
        <v>67.095799999999997</v>
      </c>
      <c r="Y3556">
        <v>136.2098</v>
      </c>
      <c r="Z3556">
        <v>18.6221</v>
      </c>
      <c r="AA3556">
        <v>33.11</v>
      </c>
      <c r="AB3556">
        <v>69.379099999999994</v>
      </c>
      <c r="AC3556">
        <v>42.877699999999997</v>
      </c>
      <c r="AD3556">
        <v>40.237099999999998</v>
      </c>
      <c r="AE3556">
        <v>68.481800000000007</v>
      </c>
      <c r="AF3556">
        <v>39.549900000000001</v>
      </c>
      <c r="AG3556">
        <v>28.994900000000001</v>
      </c>
      <c r="AH3556">
        <v>53.0886</v>
      </c>
      <c r="AI3556">
        <v>22.7197</v>
      </c>
      <c r="AJ3556">
        <v>56.371400000000001</v>
      </c>
      <c r="AK3556" t="e">
        <v>#N/A</v>
      </c>
      <c r="AL3556">
        <v>60.283700000000003</v>
      </c>
      <c r="AM3556">
        <v>58.740099999999998</v>
      </c>
      <c r="AN3556">
        <v>85.096299999999999</v>
      </c>
      <c r="AO3556">
        <v>33.154800000000002</v>
      </c>
      <c r="AP3556">
        <v>38.742100000000001</v>
      </c>
      <c r="AQ3556">
        <v>54.8536</v>
      </c>
      <c r="AR3556">
        <v>58.728000000000002</v>
      </c>
    </row>
    <row r="3557" spans="1:44" x14ac:dyDescent="0.25">
      <c r="A3557" s="1">
        <v>41733</v>
      </c>
      <c r="B3557">
        <v>96.782899999999998</v>
      </c>
      <c r="C3557">
        <v>9.14602</v>
      </c>
      <c r="D3557">
        <v>26.214400000000001</v>
      </c>
      <c r="E3557">
        <v>64.448400000000007</v>
      </c>
      <c r="F3557">
        <v>36.558799999999998</v>
      </c>
      <c r="G3557">
        <v>54.453499999999998</v>
      </c>
      <c r="H3557">
        <v>25.99</v>
      </c>
      <c r="I3557">
        <v>12.074999999999999</v>
      </c>
      <c r="J3557">
        <v>90.731200000000001</v>
      </c>
      <c r="K3557">
        <v>72.401600000000002</v>
      </c>
      <c r="L3557">
        <v>83.552700000000002</v>
      </c>
      <c r="M3557">
        <v>16.1816</v>
      </c>
      <c r="N3557">
        <v>34.336599999999997</v>
      </c>
      <c r="O3557">
        <v>27.0307</v>
      </c>
      <c r="P3557">
        <v>47.827199999999998</v>
      </c>
      <c r="Q3557">
        <v>23.827999999999999</v>
      </c>
      <c r="R3557">
        <v>68.969399999999993</v>
      </c>
      <c r="S3557">
        <v>18.1982</v>
      </c>
      <c r="T3557">
        <v>24.4878</v>
      </c>
      <c r="U3557">
        <v>117.6155</v>
      </c>
      <c r="V3557">
        <v>23.3657</v>
      </c>
      <c r="W3557">
        <v>56.226399999999998</v>
      </c>
      <c r="X3557">
        <v>66.763999999999996</v>
      </c>
      <c r="Y3557">
        <v>136.262</v>
      </c>
      <c r="Z3557">
        <v>18.541399999999999</v>
      </c>
      <c r="AA3557">
        <v>33.119999999999997</v>
      </c>
      <c r="AB3557">
        <v>69.852199999999996</v>
      </c>
      <c r="AC3557">
        <v>42.495899999999999</v>
      </c>
      <c r="AD3557">
        <v>40.0822</v>
      </c>
      <c r="AE3557">
        <v>68.984800000000007</v>
      </c>
      <c r="AF3557">
        <v>39.691099999999999</v>
      </c>
      <c r="AG3557">
        <v>28.335000000000001</v>
      </c>
      <c r="AH3557">
        <v>52.534399999999998</v>
      </c>
      <c r="AI3557">
        <v>22.668299999999999</v>
      </c>
      <c r="AJ3557">
        <v>56.430100000000003</v>
      </c>
      <c r="AK3557" t="e">
        <v>#N/A</v>
      </c>
      <c r="AL3557">
        <v>60.753</v>
      </c>
      <c r="AM3557">
        <v>58.5276</v>
      </c>
      <c r="AN3557">
        <v>84.401899999999998</v>
      </c>
      <c r="AO3557">
        <v>33.2712</v>
      </c>
      <c r="AP3557">
        <v>37.618899999999996</v>
      </c>
      <c r="AQ3557">
        <v>55.031199999999998</v>
      </c>
      <c r="AR3557">
        <v>58.1218</v>
      </c>
    </row>
    <row r="3558" spans="1:44" x14ac:dyDescent="0.25">
      <c r="A3558" s="1">
        <v>41736</v>
      </c>
      <c r="B3558">
        <v>95.582400000000007</v>
      </c>
      <c r="C3558">
        <v>9.0149600000000003</v>
      </c>
      <c r="D3558">
        <v>26.226199999999999</v>
      </c>
      <c r="E3558">
        <v>62.485900000000001</v>
      </c>
      <c r="F3558">
        <v>35.833300000000001</v>
      </c>
      <c r="G3558">
        <v>53.508699999999997</v>
      </c>
      <c r="H3558">
        <v>25.95</v>
      </c>
      <c r="I3558">
        <v>11.8096</v>
      </c>
      <c r="J3558">
        <v>89.306299999999993</v>
      </c>
      <c r="K3558">
        <v>71.5304</v>
      </c>
      <c r="L3558">
        <v>82.387600000000006</v>
      </c>
      <c r="M3558">
        <v>16.252800000000001</v>
      </c>
      <c r="N3558">
        <v>33.871600000000001</v>
      </c>
      <c r="O3558">
        <v>27.267800000000001</v>
      </c>
      <c r="P3558">
        <v>47.335799999999999</v>
      </c>
      <c r="Q3558">
        <v>23.959</v>
      </c>
      <c r="R3558">
        <v>68.443600000000004</v>
      </c>
      <c r="S3558">
        <v>18.048999999999999</v>
      </c>
      <c r="T3558">
        <v>23.955100000000002</v>
      </c>
      <c r="U3558">
        <v>114.05200000000001</v>
      </c>
      <c r="V3558">
        <v>23.369499999999999</v>
      </c>
      <c r="W3558">
        <v>54.9983</v>
      </c>
      <c r="X3558">
        <v>65.630799999999994</v>
      </c>
      <c r="Y3558">
        <v>137.98439999999999</v>
      </c>
      <c r="Z3558">
        <v>18.740300000000001</v>
      </c>
      <c r="AA3558">
        <v>32.65</v>
      </c>
      <c r="AB3558">
        <v>69.3596</v>
      </c>
      <c r="AC3558">
        <v>41.850099999999998</v>
      </c>
      <c r="AD3558">
        <v>40.5715</v>
      </c>
      <c r="AE3558">
        <v>68.263999999999996</v>
      </c>
      <c r="AF3558">
        <v>38.968000000000004</v>
      </c>
      <c r="AG3558">
        <v>28.2378</v>
      </c>
      <c r="AH3558">
        <v>50.999099999999999</v>
      </c>
      <c r="AI3558">
        <v>21.954799999999999</v>
      </c>
      <c r="AJ3558">
        <v>56.844000000000001</v>
      </c>
      <c r="AK3558" t="e">
        <v>#N/A</v>
      </c>
      <c r="AL3558">
        <v>60.508800000000001</v>
      </c>
      <c r="AM3558">
        <v>58.106999999999999</v>
      </c>
      <c r="AN3558">
        <v>82.834400000000002</v>
      </c>
      <c r="AO3558">
        <v>33.270800000000001</v>
      </c>
      <c r="AP3558">
        <v>36.780200000000001</v>
      </c>
      <c r="AQ3558">
        <v>54.939</v>
      </c>
      <c r="AR3558">
        <v>57.086599999999997</v>
      </c>
    </row>
    <row r="3559" spans="1:44" x14ac:dyDescent="0.25">
      <c r="A3559" s="1">
        <v>41737</v>
      </c>
      <c r="B3559">
        <v>95.540199999999999</v>
      </c>
      <c r="C3559">
        <v>9.0247899999999994</v>
      </c>
      <c r="D3559">
        <v>26.2956</v>
      </c>
      <c r="E3559">
        <v>62.1755</v>
      </c>
      <c r="F3559">
        <v>35.9955</v>
      </c>
      <c r="G3559">
        <v>53.307499999999997</v>
      </c>
      <c r="H3559">
        <v>25.39</v>
      </c>
      <c r="I3559">
        <v>11.8089</v>
      </c>
      <c r="J3559">
        <v>87.955500000000001</v>
      </c>
      <c r="K3559">
        <v>72.1678</v>
      </c>
      <c r="L3559">
        <v>82.404399999999995</v>
      </c>
      <c r="M3559">
        <v>16.256399999999999</v>
      </c>
      <c r="N3559">
        <v>33.782400000000003</v>
      </c>
      <c r="O3559">
        <v>27.363800000000001</v>
      </c>
      <c r="P3559">
        <v>47.181699999999999</v>
      </c>
      <c r="Q3559">
        <v>24.401</v>
      </c>
      <c r="R3559">
        <v>68.662300000000002</v>
      </c>
      <c r="S3559">
        <v>17.912500000000001</v>
      </c>
      <c r="T3559">
        <v>24.160299999999999</v>
      </c>
      <c r="U3559">
        <v>112.1965</v>
      </c>
      <c r="V3559">
        <v>23.105</v>
      </c>
      <c r="W3559">
        <v>54.780500000000004</v>
      </c>
      <c r="X3559">
        <v>65.437600000000003</v>
      </c>
      <c r="Y3559">
        <v>136.60419999999999</v>
      </c>
      <c r="Z3559">
        <v>18.970500000000001</v>
      </c>
      <c r="AA3559">
        <v>32.380000000000003</v>
      </c>
      <c r="AB3559">
        <v>69.222800000000007</v>
      </c>
      <c r="AC3559">
        <v>41.589199999999998</v>
      </c>
      <c r="AD3559">
        <v>40.316099999999999</v>
      </c>
      <c r="AE3559">
        <v>68.761399999999995</v>
      </c>
      <c r="AF3559">
        <v>38.7181</v>
      </c>
      <c r="AG3559">
        <v>28.147300000000001</v>
      </c>
      <c r="AH3559">
        <v>52.3095</v>
      </c>
      <c r="AI3559">
        <v>21.642099999999999</v>
      </c>
      <c r="AJ3559">
        <v>57.238599999999998</v>
      </c>
      <c r="AK3559" t="e">
        <v>#N/A</v>
      </c>
      <c r="AL3559">
        <v>60.093200000000003</v>
      </c>
      <c r="AM3559">
        <v>57.591999999999999</v>
      </c>
      <c r="AN3559">
        <v>82.236500000000007</v>
      </c>
      <c r="AO3559">
        <v>33.474800000000002</v>
      </c>
      <c r="AP3559">
        <v>36.496299999999998</v>
      </c>
      <c r="AQ3559">
        <v>55.351500000000001</v>
      </c>
      <c r="AR3559">
        <v>57.191499999999998</v>
      </c>
    </row>
    <row r="3560" spans="1:44" x14ac:dyDescent="0.25">
      <c r="A3560" s="1">
        <v>41738</v>
      </c>
      <c r="B3560">
        <v>96.109200000000001</v>
      </c>
      <c r="C3560">
        <v>9.3497900000000005</v>
      </c>
      <c r="D3560">
        <v>26.430700000000002</v>
      </c>
      <c r="E3560">
        <v>63.686100000000003</v>
      </c>
      <c r="F3560">
        <v>36.704700000000003</v>
      </c>
      <c r="G3560">
        <v>53.929900000000004</v>
      </c>
      <c r="H3560">
        <v>25.5</v>
      </c>
      <c r="I3560">
        <v>11.9209</v>
      </c>
      <c r="J3560">
        <v>89.759200000000007</v>
      </c>
      <c r="K3560">
        <v>72.485399999999998</v>
      </c>
      <c r="L3560">
        <v>83.192899999999995</v>
      </c>
      <c r="M3560">
        <v>16.360199999999999</v>
      </c>
      <c r="N3560">
        <v>34.138800000000003</v>
      </c>
      <c r="O3560">
        <v>27.3874</v>
      </c>
      <c r="P3560">
        <v>47.6282</v>
      </c>
      <c r="Q3560">
        <v>21.626999999999999</v>
      </c>
      <c r="R3560">
        <v>68.478399999999993</v>
      </c>
      <c r="S3560">
        <v>18.025500000000001</v>
      </c>
      <c r="T3560">
        <v>23.4895</v>
      </c>
      <c r="U3560">
        <v>113.1788</v>
      </c>
      <c r="V3560">
        <v>23.263500000000001</v>
      </c>
      <c r="W3560">
        <v>55.162100000000002</v>
      </c>
      <c r="X3560">
        <v>66.223799999999997</v>
      </c>
      <c r="Y3560">
        <v>138.77019999999999</v>
      </c>
      <c r="Z3560">
        <v>18.9923</v>
      </c>
      <c r="AA3560">
        <v>32.11</v>
      </c>
      <c r="AB3560">
        <v>69.749799999999993</v>
      </c>
      <c r="AC3560">
        <v>41.825299999999999</v>
      </c>
      <c r="AD3560">
        <v>39.662100000000002</v>
      </c>
      <c r="AE3560">
        <v>68.850700000000003</v>
      </c>
      <c r="AF3560">
        <v>40.109000000000002</v>
      </c>
      <c r="AG3560">
        <v>28.565300000000001</v>
      </c>
      <c r="AH3560">
        <v>52.692100000000003</v>
      </c>
      <c r="AI3560">
        <v>21.8628</v>
      </c>
      <c r="AJ3560">
        <v>57.253999999999998</v>
      </c>
      <c r="AK3560" t="e">
        <v>#N/A</v>
      </c>
      <c r="AL3560">
        <v>60.778100000000002</v>
      </c>
      <c r="AM3560">
        <v>58.0289</v>
      </c>
      <c r="AN3560">
        <v>83.018100000000004</v>
      </c>
      <c r="AO3560">
        <v>33.266800000000003</v>
      </c>
      <c r="AP3560">
        <v>37.333799999999997</v>
      </c>
      <c r="AQ3560">
        <v>55.122799999999998</v>
      </c>
      <c r="AR3560">
        <v>57.7545</v>
      </c>
    </row>
    <row r="3561" spans="1:44" x14ac:dyDescent="0.25">
      <c r="A3561" s="1">
        <v>41739</v>
      </c>
      <c r="B3561">
        <v>94.287199999999999</v>
      </c>
      <c r="C3561">
        <v>9.0859000000000005</v>
      </c>
      <c r="D3561">
        <v>26.071000000000002</v>
      </c>
      <c r="E3561">
        <v>60.951700000000002</v>
      </c>
      <c r="F3561">
        <v>35.7684</v>
      </c>
      <c r="G3561">
        <v>52.954099999999997</v>
      </c>
      <c r="H3561">
        <v>25.39</v>
      </c>
      <c r="I3561">
        <v>11.5014</v>
      </c>
      <c r="J3561">
        <v>87.006699999999995</v>
      </c>
      <c r="K3561">
        <v>71.592699999999994</v>
      </c>
      <c r="L3561">
        <v>81.080399999999997</v>
      </c>
      <c r="M3561">
        <v>15.943199999999999</v>
      </c>
      <c r="N3561">
        <v>33.289299999999997</v>
      </c>
      <c r="O3561">
        <v>27.173400000000001</v>
      </c>
      <c r="P3561">
        <v>46.640700000000002</v>
      </c>
      <c r="Q3561">
        <v>21.7</v>
      </c>
      <c r="R3561">
        <v>67.732900000000001</v>
      </c>
      <c r="S3561">
        <v>17.675000000000001</v>
      </c>
      <c r="T3561">
        <v>23.1434</v>
      </c>
      <c r="U3561">
        <v>111.0312</v>
      </c>
      <c r="V3561">
        <v>23.197500000000002</v>
      </c>
      <c r="W3561">
        <v>54.180199999999999</v>
      </c>
      <c r="X3561">
        <v>64.5535</v>
      </c>
      <c r="Y3561">
        <v>137.36580000000001</v>
      </c>
      <c r="Z3561">
        <v>18.503699999999998</v>
      </c>
      <c r="AA3561">
        <v>32.47</v>
      </c>
      <c r="AB3561">
        <v>67.692700000000002</v>
      </c>
      <c r="AC3561">
        <v>40.292400000000001</v>
      </c>
      <c r="AD3561">
        <v>39.2286</v>
      </c>
      <c r="AE3561">
        <v>69.240300000000005</v>
      </c>
      <c r="AF3561">
        <v>39.024500000000003</v>
      </c>
      <c r="AG3561">
        <v>27.6356</v>
      </c>
      <c r="AH3561">
        <v>51.623699999999999</v>
      </c>
      <c r="AI3561">
        <v>21.315899999999999</v>
      </c>
      <c r="AJ3561">
        <v>56.673099999999998</v>
      </c>
      <c r="AK3561" t="e">
        <v>#N/A</v>
      </c>
      <c r="AL3561">
        <v>59.873399999999997</v>
      </c>
      <c r="AM3561">
        <v>56.730600000000003</v>
      </c>
      <c r="AN3561">
        <v>80.831199999999995</v>
      </c>
      <c r="AO3561">
        <v>32.74</v>
      </c>
      <c r="AP3561">
        <v>36.065399999999997</v>
      </c>
      <c r="AQ3561">
        <v>54.073099999999997</v>
      </c>
      <c r="AR3561">
        <v>55.337200000000003</v>
      </c>
    </row>
    <row r="3562" spans="1:44" x14ac:dyDescent="0.25">
      <c r="A3562" s="1">
        <v>41740</v>
      </c>
      <c r="B3562">
        <v>93.1417</v>
      </c>
      <c r="C3562">
        <v>8.9682399999999998</v>
      </c>
      <c r="D3562">
        <v>25.944500000000001</v>
      </c>
      <c r="E3562">
        <v>60.3444</v>
      </c>
      <c r="F3562">
        <v>35.284100000000002</v>
      </c>
      <c r="G3562">
        <v>52.543599999999998</v>
      </c>
      <c r="H3562">
        <v>25.31</v>
      </c>
      <c r="I3562">
        <v>11.2476</v>
      </c>
      <c r="J3562">
        <v>85.870900000000006</v>
      </c>
      <c r="K3562">
        <v>71</v>
      </c>
      <c r="L3562">
        <v>81.287400000000005</v>
      </c>
      <c r="M3562">
        <v>15.803800000000001</v>
      </c>
      <c r="N3562">
        <v>32.881399999999999</v>
      </c>
      <c r="O3562">
        <v>26.981999999999999</v>
      </c>
      <c r="P3562">
        <v>46.357300000000002</v>
      </c>
      <c r="Q3562">
        <v>22.731999999999999</v>
      </c>
      <c r="R3562">
        <v>67.666499999999999</v>
      </c>
      <c r="S3562">
        <v>17.565000000000001</v>
      </c>
      <c r="T3562">
        <v>22.183299999999999</v>
      </c>
      <c r="U3562">
        <v>108.67149999999999</v>
      </c>
      <c r="V3562">
        <v>22.941700000000001</v>
      </c>
      <c r="W3562">
        <v>53.398899999999998</v>
      </c>
      <c r="X3562">
        <v>63.866100000000003</v>
      </c>
      <c r="Y3562">
        <v>136.97239999999999</v>
      </c>
      <c r="Z3562">
        <v>18.325500000000002</v>
      </c>
      <c r="AA3562">
        <v>32.020000000000003</v>
      </c>
      <c r="AB3562">
        <v>67.899600000000007</v>
      </c>
      <c r="AC3562">
        <v>38.804299999999998</v>
      </c>
      <c r="AD3562">
        <v>39.039099999999998</v>
      </c>
      <c r="AE3562">
        <v>69.117900000000006</v>
      </c>
      <c r="AF3562">
        <v>39.0593</v>
      </c>
      <c r="AG3562">
        <v>27.5197</v>
      </c>
      <c r="AH3562">
        <v>50.750500000000002</v>
      </c>
      <c r="AI3562">
        <v>20.786200000000001</v>
      </c>
      <c r="AJ3562">
        <v>56.421999999999997</v>
      </c>
      <c r="AK3562" t="e">
        <v>#N/A</v>
      </c>
      <c r="AL3562">
        <v>60.070099999999996</v>
      </c>
      <c r="AM3562">
        <v>55.972799999999999</v>
      </c>
      <c r="AN3562">
        <v>80.357699999999994</v>
      </c>
      <c r="AO3562">
        <v>32.452399999999997</v>
      </c>
      <c r="AP3562">
        <v>35.1723</v>
      </c>
      <c r="AQ3562">
        <v>53.779499999999999</v>
      </c>
      <c r="AR3562">
        <v>54.9604</v>
      </c>
    </row>
    <row r="3563" spans="1:44" x14ac:dyDescent="0.25">
      <c r="A3563" s="1">
        <v>41743</v>
      </c>
      <c r="B3563">
        <v>93.981200000000001</v>
      </c>
      <c r="C3563">
        <v>9.2269699999999997</v>
      </c>
      <c r="D3563">
        <v>26.4437</v>
      </c>
      <c r="E3563">
        <v>61.228200000000001</v>
      </c>
      <c r="F3563">
        <v>35.520699999999998</v>
      </c>
      <c r="G3563">
        <v>52.924599999999998</v>
      </c>
      <c r="H3563">
        <v>25.48</v>
      </c>
      <c r="I3563">
        <v>11.4489</v>
      </c>
      <c r="J3563">
        <v>86.983099999999993</v>
      </c>
      <c r="K3563">
        <v>72.165000000000006</v>
      </c>
      <c r="L3563">
        <v>82.715599999999995</v>
      </c>
      <c r="M3563">
        <v>16.130500000000001</v>
      </c>
      <c r="N3563">
        <v>34.4255</v>
      </c>
      <c r="O3563">
        <v>27.139800000000001</v>
      </c>
      <c r="P3563">
        <v>46.860100000000003</v>
      </c>
      <c r="Q3563">
        <v>21.552</v>
      </c>
      <c r="R3563">
        <v>68.686899999999994</v>
      </c>
      <c r="S3563">
        <v>17.816199999999998</v>
      </c>
      <c r="T3563">
        <v>22.6876</v>
      </c>
      <c r="U3563">
        <v>110.46720000000001</v>
      </c>
      <c r="V3563">
        <v>23.3355</v>
      </c>
      <c r="W3563">
        <v>53.7637</v>
      </c>
      <c r="X3563">
        <v>64.442499999999995</v>
      </c>
      <c r="Y3563">
        <v>139.2347</v>
      </c>
      <c r="Z3563">
        <v>18.652000000000001</v>
      </c>
      <c r="AA3563">
        <v>31.74</v>
      </c>
      <c r="AB3563">
        <v>68.310599999999994</v>
      </c>
      <c r="AC3563">
        <v>38.691200000000002</v>
      </c>
      <c r="AD3563">
        <v>39.567399999999999</v>
      </c>
      <c r="AE3563">
        <v>69.915499999999994</v>
      </c>
      <c r="AF3563">
        <v>38.941200000000002</v>
      </c>
      <c r="AG3563">
        <v>27.588899999999999</v>
      </c>
      <c r="AH3563">
        <v>51.723100000000002</v>
      </c>
      <c r="AI3563">
        <v>20.860800000000001</v>
      </c>
      <c r="AJ3563">
        <v>56.640700000000002</v>
      </c>
      <c r="AK3563" t="e">
        <v>#N/A</v>
      </c>
      <c r="AL3563">
        <v>60.4069</v>
      </c>
      <c r="AM3563">
        <v>56.318600000000004</v>
      </c>
      <c r="AN3563">
        <v>81.3339</v>
      </c>
      <c r="AO3563">
        <v>32.696300000000001</v>
      </c>
      <c r="AP3563">
        <v>36.072800000000001</v>
      </c>
      <c r="AQ3563">
        <v>54.575099999999999</v>
      </c>
      <c r="AR3563">
        <v>55.576000000000001</v>
      </c>
    </row>
    <row r="3564" spans="1:44" x14ac:dyDescent="0.25">
      <c r="A3564" s="1">
        <v>41744</v>
      </c>
      <c r="B3564">
        <v>94.809200000000004</v>
      </c>
      <c r="C3564">
        <v>9.3796499999999998</v>
      </c>
      <c r="D3564">
        <v>26.462</v>
      </c>
      <c r="E3564">
        <v>61.722099999999998</v>
      </c>
      <c r="F3564">
        <v>35.776400000000002</v>
      </c>
      <c r="G3564">
        <v>52.638599999999997</v>
      </c>
      <c r="H3564">
        <v>25.69</v>
      </c>
      <c r="I3564">
        <v>11.7483</v>
      </c>
      <c r="J3564">
        <v>87.855500000000006</v>
      </c>
      <c r="K3564">
        <v>72.093500000000006</v>
      </c>
      <c r="L3564">
        <v>83.976399999999998</v>
      </c>
      <c r="M3564">
        <v>16.186900000000001</v>
      </c>
      <c r="N3564">
        <v>34.948399999999999</v>
      </c>
      <c r="O3564">
        <v>28.204899999999999</v>
      </c>
      <c r="P3564">
        <v>47.1601</v>
      </c>
      <c r="Q3564">
        <v>21.202000000000002</v>
      </c>
      <c r="R3564">
        <v>69.382900000000006</v>
      </c>
      <c r="S3564">
        <v>17.923500000000001</v>
      </c>
      <c r="T3564">
        <v>23.2927</v>
      </c>
      <c r="U3564">
        <v>110.788</v>
      </c>
      <c r="V3564">
        <v>23.0138</v>
      </c>
      <c r="W3564">
        <v>53.8005</v>
      </c>
      <c r="X3564">
        <v>65.115499999999997</v>
      </c>
      <c r="Y3564">
        <v>138.9478</v>
      </c>
      <c r="Z3564">
        <v>18.8322</v>
      </c>
      <c r="AA3564">
        <v>31.86</v>
      </c>
      <c r="AB3564">
        <v>69.880399999999995</v>
      </c>
      <c r="AC3564">
        <v>38.645699999999998</v>
      </c>
      <c r="AD3564">
        <v>39.586799999999997</v>
      </c>
      <c r="AE3564">
        <v>70.540800000000004</v>
      </c>
      <c r="AF3564">
        <v>39.345799999999997</v>
      </c>
      <c r="AG3564">
        <v>28.038900000000002</v>
      </c>
      <c r="AH3564">
        <v>51.741399999999999</v>
      </c>
      <c r="AI3564">
        <v>20.911000000000001</v>
      </c>
      <c r="AJ3564">
        <v>56.760300000000001</v>
      </c>
      <c r="AK3564" t="e">
        <v>#N/A</v>
      </c>
      <c r="AL3564">
        <v>60.787999999999997</v>
      </c>
      <c r="AM3564">
        <v>56.651600000000002</v>
      </c>
      <c r="AN3564">
        <v>82.113299999999995</v>
      </c>
      <c r="AO3564">
        <v>32.5107</v>
      </c>
      <c r="AP3564">
        <v>36.682099999999998</v>
      </c>
      <c r="AQ3564">
        <v>54.316699999999997</v>
      </c>
      <c r="AR3564">
        <v>55.7014</v>
      </c>
    </row>
    <row r="3565" spans="1:44" x14ac:dyDescent="0.25">
      <c r="A3565" s="1">
        <v>41745</v>
      </c>
      <c r="B3565">
        <v>96.445599999999999</v>
      </c>
      <c r="C3565">
        <v>9.6197400000000002</v>
      </c>
      <c r="D3565">
        <v>26.494900000000001</v>
      </c>
      <c r="E3565">
        <v>62.530099999999997</v>
      </c>
      <c r="F3565">
        <v>36.0745</v>
      </c>
      <c r="G3565">
        <v>52.604300000000002</v>
      </c>
      <c r="H3565">
        <v>25.9</v>
      </c>
      <c r="I3565">
        <v>11.531000000000001</v>
      </c>
      <c r="J3565">
        <v>88.868600000000001</v>
      </c>
      <c r="K3565">
        <v>72.506600000000006</v>
      </c>
      <c r="L3565">
        <v>84.817099999999996</v>
      </c>
      <c r="M3565">
        <v>16.2424</v>
      </c>
      <c r="N3565">
        <v>34.761200000000002</v>
      </c>
      <c r="O3565">
        <v>28.416499999999999</v>
      </c>
      <c r="P3565">
        <v>47.610500000000002</v>
      </c>
      <c r="Q3565">
        <v>20.800999999999998</v>
      </c>
      <c r="R3565">
        <v>70.081000000000003</v>
      </c>
      <c r="S3565">
        <v>18.083300000000001</v>
      </c>
      <c r="T3565">
        <v>23.655100000000001</v>
      </c>
      <c r="U3565">
        <v>112.1322</v>
      </c>
      <c r="V3565">
        <v>23.023099999999999</v>
      </c>
      <c r="W3565">
        <v>54.144500000000001</v>
      </c>
      <c r="X3565">
        <v>66.067300000000003</v>
      </c>
      <c r="Y3565">
        <v>138.14019999999999</v>
      </c>
      <c r="Z3565">
        <v>18.894100000000002</v>
      </c>
      <c r="AA3565">
        <v>31.76</v>
      </c>
      <c r="AB3565">
        <v>69.377499999999998</v>
      </c>
      <c r="AC3565">
        <v>38.865900000000003</v>
      </c>
      <c r="AD3565">
        <v>39.895899999999997</v>
      </c>
      <c r="AE3565">
        <v>70.352199999999996</v>
      </c>
      <c r="AF3565">
        <v>39.387700000000002</v>
      </c>
      <c r="AG3565">
        <v>28.421199999999999</v>
      </c>
      <c r="AH3565">
        <v>52.188499999999998</v>
      </c>
      <c r="AI3565">
        <v>20.994599999999998</v>
      </c>
      <c r="AJ3565">
        <v>57.175800000000002</v>
      </c>
      <c r="AK3565" t="e">
        <v>#N/A</v>
      </c>
      <c r="AL3565">
        <v>61.253700000000002</v>
      </c>
      <c r="AM3565">
        <v>55.562199999999997</v>
      </c>
      <c r="AN3565">
        <v>83.470299999999995</v>
      </c>
      <c r="AO3565">
        <v>32.548200000000001</v>
      </c>
      <c r="AP3565">
        <v>37.536000000000001</v>
      </c>
      <c r="AQ3565">
        <v>54.411099999999998</v>
      </c>
      <c r="AR3565">
        <v>56.475200000000001</v>
      </c>
    </row>
    <row r="3566" spans="1:44" x14ac:dyDescent="0.25">
      <c r="A3566" s="1">
        <v>41746</v>
      </c>
      <c r="B3566">
        <v>97.017399999999995</v>
      </c>
      <c r="C3566">
        <v>9.7096199999999993</v>
      </c>
      <c r="D3566">
        <v>26.528199999999998</v>
      </c>
      <c r="E3566">
        <v>61.619</v>
      </c>
      <c r="F3566">
        <v>36.3429</v>
      </c>
      <c r="G3566">
        <v>53.1477</v>
      </c>
      <c r="H3566">
        <v>26.15</v>
      </c>
      <c r="I3566">
        <v>11.5328</v>
      </c>
      <c r="J3566">
        <v>90.096500000000006</v>
      </c>
      <c r="K3566">
        <v>72.357699999999994</v>
      </c>
      <c r="L3566">
        <v>86.011700000000005</v>
      </c>
      <c r="M3566">
        <v>16.351600000000001</v>
      </c>
      <c r="N3566">
        <v>34.752400000000002</v>
      </c>
      <c r="O3566">
        <v>28.476700000000001</v>
      </c>
      <c r="P3566">
        <v>47.039299999999997</v>
      </c>
      <c r="Q3566">
        <v>21.332999999999998</v>
      </c>
      <c r="R3566">
        <v>70.341200000000001</v>
      </c>
      <c r="S3566">
        <v>18.367999999999999</v>
      </c>
      <c r="T3566">
        <v>23.636399999999998</v>
      </c>
      <c r="U3566">
        <v>112.16759999999999</v>
      </c>
      <c r="V3566">
        <v>22.601800000000001</v>
      </c>
      <c r="W3566">
        <v>54.446100000000001</v>
      </c>
      <c r="X3566">
        <v>65.854399999999998</v>
      </c>
      <c r="Y3566">
        <v>133.501</v>
      </c>
      <c r="Z3566">
        <v>18.950700000000001</v>
      </c>
      <c r="AA3566">
        <v>32.32</v>
      </c>
      <c r="AB3566">
        <v>69.449700000000007</v>
      </c>
      <c r="AC3566">
        <v>38.795699999999997</v>
      </c>
      <c r="AD3566">
        <v>39.979199999999999</v>
      </c>
      <c r="AE3566">
        <v>69.871799999999993</v>
      </c>
      <c r="AF3566">
        <v>39.491799999999998</v>
      </c>
      <c r="AG3566">
        <v>28.116399999999999</v>
      </c>
      <c r="AH3566">
        <v>52.795299999999997</v>
      </c>
      <c r="AI3566">
        <v>21.083500000000001</v>
      </c>
      <c r="AJ3566">
        <v>57.190800000000003</v>
      </c>
      <c r="AK3566" t="e">
        <v>#N/A</v>
      </c>
      <c r="AL3566">
        <v>61.116900000000001</v>
      </c>
      <c r="AM3566">
        <v>53.7913</v>
      </c>
      <c r="AN3566">
        <v>83.733000000000004</v>
      </c>
      <c r="AO3566">
        <v>32.8581</v>
      </c>
      <c r="AP3566">
        <v>37.242800000000003</v>
      </c>
      <c r="AQ3566">
        <v>54.661900000000003</v>
      </c>
      <c r="AR3566">
        <v>57.157299999999999</v>
      </c>
    </row>
    <row r="3567" spans="1:44" x14ac:dyDescent="0.25">
      <c r="A3567" s="1">
        <v>41751</v>
      </c>
      <c r="B3567">
        <v>98.1036</v>
      </c>
      <c r="C3567">
        <v>9.7003900000000005</v>
      </c>
      <c r="D3567">
        <v>26.732600000000001</v>
      </c>
      <c r="E3567">
        <v>62.3977</v>
      </c>
      <c r="F3567">
        <v>36.572000000000003</v>
      </c>
      <c r="G3567">
        <v>53.9801</v>
      </c>
      <c r="H3567">
        <v>26.32</v>
      </c>
      <c r="I3567">
        <v>11.6648</v>
      </c>
      <c r="J3567">
        <v>90.082999999999998</v>
      </c>
      <c r="K3567">
        <v>73.163499999999999</v>
      </c>
      <c r="L3567">
        <v>86.471400000000003</v>
      </c>
      <c r="M3567">
        <v>16.615500000000001</v>
      </c>
      <c r="N3567">
        <v>34.703400000000002</v>
      </c>
      <c r="O3567">
        <v>28.547999999999998</v>
      </c>
      <c r="P3567">
        <v>47.429200000000002</v>
      </c>
      <c r="Q3567">
        <v>20.9</v>
      </c>
      <c r="R3567">
        <v>70.499600000000001</v>
      </c>
      <c r="S3567">
        <v>18.432400000000001</v>
      </c>
      <c r="T3567">
        <v>23.875800000000002</v>
      </c>
      <c r="U3567">
        <v>114.6335</v>
      </c>
      <c r="V3567">
        <v>22.5504</v>
      </c>
      <c r="W3567">
        <v>56.423000000000002</v>
      </c>
      <c r="X3567">
        <v>66.205699999999993</v>
      </c>
      <c r="Y3567">
        <v>135.3759</v>
      </c>
      <c r="Z3567">
        <v>18.862300000000001</v>
      </c>
      <c r="AA3567">
        <v>32.49</v>
      </c>
      <c r="AB3567">
        <v>70.499300000000005</v>
      </c>
      <c r="AC3567">
        <v>39.318100000000001</v>
      </c>
      <c r="AD3567">
        <v>39.6877</v>
      </c>
      <c r="AE3567">
        <v>69.414100000000005</v>
      </c>
      <c r="AF3567">
        <v>40.512099999999997</v>
      </c>
      <c r="AG3567">
        <v>28.179600000000001</v>
      </c>
      <c r="AH3567">
        <v>53.1693</v>
      </c>
      <c r="AI3567">
        <v>21.665600000000001</v>
      </c>
      <c r="AJ3567">
        <v>56.990400000000001</v>
      </c>
      <c r="AK3567" t="e">
        <v>#N/A</v>
      </c>
      <c r="AL3567">
        <v>61.433399999999999</v>
      </c>
      <c r="AM3567">
        <v>53.924999999999997</v>
      </c>
      <c r="AN3567">
        <v>84.402299999999997</v>
      </c>
      <c r="AO3567">
        <v>33.169899999999998</v>
      </c>
      <c r="AP3567">
        <v>37.707999999999998</v>
      </c>
      <c r="AQ3567">
        <v>54.741599999999998</v>
      </c>
      <c r="AR3567">
        <v>56.927500000000002</v>
      </c>
    </row>
    <row r="3568" spans="1:44" x14ac:dyDescent="0.25">
      <c r="A3568" s="1">
        <v>41752</v>
      </c>
      <c r="B3568">
        <v>97.348100000000002</v>
      </c>
      <c r="C3568">
        <v>9.7744999999999997</v>
      </c>
      <c r="D3568">
        <v>26.471699999999998</v>
      </c>
      <c r="E3568">
        <v>62.363900000000001</v>
      </c>
      <c r="F3568">
        <v>36.985300000000002</v>
      </c>
      <c r="G3568">
        <v>53.209200000000003</v>
      </c>
      <c r="H3568">
        <v>25.38</v>
      </c>
      <c r="I3568">
        <v>11.707700000000001</v>
      </c>
      <c r="J3568">
        <v>92.144900000000007</v>
      </c>
      <c r="K3568">
        <v>72.855099999999993</v>
      </c>
      <c r="L3568">
        <v>86.845799999999997</v>
      </c>
      <c r="M3568">
        <v>16.581</v>
      </c>
      <c r="N3568">
        <v>34.935099999999998</v>
      </c>
      <c r="O3568">
        <v>28.526900000000001</v>
      </c>
      <c r="P3568">
        <v>47.363900000000001</v>
      </c>
      <c r="Q3568">
        <v>21.038</v>
      </c>
      <c r="R3568">
        <v>70.504199999999997</v>
      </c>
      <c r="S3568">
        <v>18.298999999999999</v>
      </c>
      <c r="T3568">
        <v>23.957899999999999</v>
      </c>
      <c r="U3568">
        <v>114.48560000000001</v>
      </c>
      <c r="V3568">
        <v>22.5014</v>
      </c>
      <c r="W3568">
        <v>55.540199999999999</v>
      </c>
      <c r="X3568">
        <v>66.613100000000003</v>
      </c>
      <c r="Y3568">
        <v>134.91399999999999</v>
      </c>
      <c r="Z3568">
        <v>18.7759</v>
      </c>
      <c r="AA3568">
        <v>32.6</v>
      </c>
      <c r="AB3568">
        <v>70.440799999999996</v>
      </c>
      <c r="AC3568">
        <v>39.438600000000001</v>
      </c>
      <c r="AD3568">
        <v>40.053899999999999</v>
      </c>
      <c r="AE3568">
        <v>69.196100000000001</v>
      </c>
      <c r="AF3568">
        <v>40.273299999999999</v>
      </c>
      <c r="AG3568">
        <v>27.933800000000002</v>
      </c>
      <c r="AH3568">
        <v>52.925400000000003</v>
      </c>
      <c r="AI3568">
        <v>21.583100000000002</v>
      </c>
      <c r="AJ3568">
        <v>56.622500000000002</v>
      </c>
      <c r="AK3568" t="e">
        <v>#N/A</v>
      </c>
      <c r="AL3568">
        <v>62.233600000000003</v>
      </c>
      <c r="AM3568">
        <v>53.552999999999997</v>
      </c>
      <c r="AN3568">
        <v>84.623999999999995</v>
      </c>
      <c r="AO3568">
        <v>32.790399999999998</v>
      </c>
      <c r="AP3568">
        <v>37.455399999999997</v>
      </c>
      <c r="AQ3568">
        <v>55.012700000000002</v>
      </c>
      <c r="AR3568">
        <v>56.907699999999998</v>
      </c>
    </row>
    <row r="3569" spans="1:44" x14ac:dyDescent="0.25">
      <c r="A3569" s="1">
        <v>41753</v>
      </c>
      <c r="B3569">
        <v>96.500399999999999</v>
      </c>
      <c r="C3569">
        <v>9.7485099999999996</v>
      </c>
      <c r="D3569">
        <v>26.5608</v>
      </c>
      <c r="E3569">
        <v>62.627699999999997</v>
      </c>
      <c r="F3569">
        <v>37.632199999999997</v>
      </c>
      <c r="G3569">
        <v>57.6297</v>
      </c>
      <c r="H3569">
        <v>25.3</v>
      </c>
      <c r="I3569">
        <v>11.698</v>
      </c>
      <c r="J3569">
        <v>91.694599999999994</v>
      </c>
      <c r="K3569">
        <v>74.269300000000001</v>
      </c>
      <c r="L3569">
        <v>86.661799999999999</v>
      </c>
      <c r="M3569">
        <v>16.477699999999999</v>
      </c>
      <c r="N3569">
        <v>34.919899999999998</v>
      </c>
      <c r="O3569">
        <v>28.534800000000001</v>
      </c>
      <c r="P3569">
        <v>47.25</v>
      </c>
      <c r="Q3569">
        <v>20.867000000000001</v>
      </c>
      <c r="R3569">
        <v>70.231499999999997</v>
      </c>
      <c r="S3569">
        <v>18.345199999999998</v>
      </c>
      <c r="T3569">
        <v>23.828800000000001</v>
      </c>
      <c r="U3569">
        <v>114.88720000000001</v>
      </c>
      <c r="V3569">
        <v>22.7087</v>
      </c>
      <c r="W3569">
        <v>56.4816</v>
      </c>
      <c r="X3569">
        <v>66.396900000000002</v>
      </c>
      <c r="Y3569">
        <v>133.9871</v>
      </c>
      <c r="Z3569">
        <v>18.795000000000002</v>
      </c>
      <c r="AA3569">
        <v>32.57</v>
      </c>
      <c r="AB3569">
        <v>70.3292</v>
      </c>
      <c r="AC3569">
        <v>39.577199999999998</v>
      </c>
      <c r="AD3569">
        <v>40.024099999999997</v>
      </c>
      <c r="AE3569">
        <v>69.762299999999996</v>
      </c>
      <c r="AF3569">
        <v>40.335099999999997</v>
      </c>
      <c r="AG3569">
        <v>28.081900000000001</v>
      </c>
      <c r="AH3569">
        <v>52.471400000000003</v>
      </c>
      <c r="AI3569">
        <v>21.458300000000001</v>
      </c>
      <c r="AJ3569">
        <v>57.237000000000002</v>
      </c>
      <c r="AK3569" t="e">
        <v>#N/A</v>
      </c>
      <c r="AL3569">
        <v>62.621699999999997</v>
      </c>
      <c r="AM3569">
        <v>54.503999999999998</v>
      </c>
      <c r="AN3569">
        <v>84.235299999999995</v>
      </c>
      <c r="AO3569">
        <v>32.027799999999999</v>
      </c>
      <c r="AP3569">
        <v>37.597499999999997</v>
      </c>
      <c r="AQ3569">
        <v>55.259</v>
      </c>
      <c r="AR3569">
        <v>57.0154</v>
      </c>
    </row>
    <row r="3570" spans="1:44" x14ac:dyDescent="0.25">
      <c r="A3570" s="1">
        <v>41754</v>
      </c>
      <c r="B3570">
        <v>96.360100000000003</v>
      </c>
      <c r="C3570">
        <v>9.5615000000000006</v>
      </c>
      <c r="D3570">
        <v>27.0305</v>
      </c>
      <c r="E3570">
        <v>62.305900000000001</v>
      </c>
      <c r="F3570">
        <v>36.971899999999998</v>
      </c>
      <c r="G3570">
        <v>58.006799999999998</v>
      </c>
      <c r="H3570">
        <v>24.96</v>
      </c>
      <c r="I3570">
        <v>11.409800000000001</v>
      </c>
      <c r="J3570">
        <v>90.774900000000002</v>
      </c>
      <c r="K3570">
        <v>73.794399999999996</v>
      </c>
      <c r="L3570">
        <v>86.376900000000006</v>
      </c>
      <c r="M3570">
        <v>16.2317</v>
      </c>
      <c r="N3570">
        <v>34.473399999999998</v>
      </c>
      <c r="O3570">
        <v>28.729199999999999</v>
      </c>
      <c r="P3570">
        <v>46.895800000000001</v>
      </c>
      <c r="Q3570">
        <v>21.244</v>
      </c>
      <c r="R3570">
        <v>70.456299999999999</v>
      </c>
      <c r="S3570">
        <v>18.427600000000002</v>
      </c>
      <c r="T3570">
        <v>23.496300000000002</v>
      </c>
      <c r="U3570">
        <v>112.9332</v>
      </c>
      <c r="V3570">
        <v>22.392900000000001</v>
      </c>
      <c r="W3570">
        <v>56.160699999999999</v>
      </c>
      <c r="X3570">
        <v>65.649799999999999</v>
      </c>
      <c r="Y3570">
        <v>133.46530000000001</v>
      </c>
      <c r="Z3570">
        <v>18.436</v>
      </c>
      <c r="AA3570">
        <v>32.49</v>
      </c>
      <c r="AB3570">
        <v>70.153700000000001</v>
      </c>
      <c r="AC3570">
        <v>39.200899999999997</v>
      </c>
      <c r="AD3570">
        <v>39.872599999999998</v>
      </c>
      <c r="AE3570">
        <v>70.328199999999995</v>
      </c>
      <c r="AF3570">
        <v>40.099800000000002</v>
      </c>
      <c r="AG3570">
        <v>28.094799999999999</v>
      </c>
      <c r="AH3570">
        <v>51.936799999999998</v>
      </c>
      <c r="AI3570">
        <v>21.469200000000001</v>
      </c>
      <c r="AJ3570">
        <v>57.374699999999997</v>
      </c>
      <c r="AK3570" t="e">
        <v>#N/A</v>
      </c>
      <c r="AL3570">
        <v>62.374200000000002</v>
      </c>
      <c r="AM3570">
        <v>53.799300000000002</v>
      </c>
      <c r="AN3570">
        <v>82.916200000000003</v>
      </c>
      <c r="AO3570">
        <v>31.767199999999999</v>
      </c>
      <c r="AP3570">
        <v>35.6892</v>
      </c>
      <c r="AQ3570">
        <v>55.433599999999998</v>
      </c>
      <c r="AR3570">
        <v>55.996600000000001</v>
      </c>
    </row>
    <row r="3571" spans="1:44" x14ac:dyDescent="0.25">
      <c r="A3571" s="1">
        <v>41757</v>
      </c>
      <c r="B3571">
        <v>96.623400000000004</v>
      </c>
      <c r="C3571">
        <v>9.4763800000000007</v>
      </c>
      <c r="D3571">
        <v>27.537400000000002</v>
      </c>
      <c r="E3571">
        <v>62.192399999999999</v>
      </c>
      <c r="F3571">
        <v>37.249299999999998</v>
      </c>
      <c r="G3571">
        <v>60.122799999999998</v>
      </c>
      <c r="H3571">
        <v>24.99</v>
      </c>
      <c r="I3571">
        <v>10.6713</v>
      </c>
      <c r="J3571">
        <v>89.437899999999999</v>
      </c>
      <c r="K3571">
        <v>73.3322</v>
      </c>
      <c r="L3571">
        <v>87.399500000000003</v>
      </c>
      <c r="M3571">
        <v>16.210699999999999</v>
      </c>
      <c r="N3571">
        <v>34.074599999999997</v>
      </c>
      <c r="O3571">
        <v>28.681000000000001</v>
      </c>
      <c r="P3571">
        <v>46.871499999999997</v>
      </c>
      <c r="Q3571">
        <v>21.239000000000001</v>
      </c>
      <c r="R3571">
        <v>70.835999999999999</v>
      </c>
      <c r="S3571">
        <v>18.5122</v>
      </c>
      <c r="T3571">
        <v>23.473299999999998</v>
      </c>
      <c r="U3571">
        <v>111.4781</v>
      </c>
      <c r="V3571">
        <v>22.7759</v>
      </c>
      <c r="W3571">
        <v>56.596800000000002</v>
      </c>
      <c r="X3571">
        <v>65.3733</v>
      </c>
      <c r="Y3571">
        <v>135.6414</v>
      </c>
      <c r="Z3571">
        <v>18.4451</v>
      </c>
      <c r="AA3571">
        <v>32.24</v>
      </c>
      <c r="AB3571">
        <v>71.089200000000005</v>
      </c>
      <c r="AC3571">
        <v>38.968600000000002</v>
      </c>
      <c r="AD3571">
        <v>40.116399999999999</v>
      </c>
      <c r="AE3571">
        <v>69.883399999999995</v>
      </c>
      <c r="AF3571">
        <v>39.621600000000001</v>
      </c>
      <c r="AG3571">
        <v>28.708200000000001</v>
      </c>
      <c r="AH3571">
        <v>51.0901</v>
      </c>
      <c r="AI3571">
        <v>22.321400000000001</v>
      </c>
      <c r="AJ3571">
        <v>58.326599999999999</v>
      </c>
      <c r="AK3571" t="e">
        <v>#N/A</v>
      </c>
      <c r="AL3571">
        <v>63.176600000000001</v>
      </c>
      <c r="AM3571">
        <v>53.739600000000003</v>
      </c>
      <c r="AN3571">
        <v>83.082599999999999</v>
      </c>
      <c r="AO3571">
        <v>32.1539</v>
      </c>
      <c r="AP3571">
        <v>36.057699999999997</v>
      </c>
      <c r="AQ3571">
        <v>56.115699999999997</v>
      </c>
      <c r="AR3571">
        <v>55.554000000000002</v>
      </c>
    </row>
    <row r="3572" spans="1:44" x14ac:dyDescent="0.25">
      <c r="A3572" s="1">
        <v>41758</v>
      </c>
      <c r="B3572">
        <v>97.093900000000005</v>
      </c>
      <c r="C3572">
        <v>9.6438500000000005</v>
      </c>
      <c r="D3572">
        <v>27.738499999999998</v>
      </c>
      <c r="E3572">
        <v>62.872700000000002</v>
      </c>
      <c r="F3572">
        <v>37.845300000000002</v>
      </c>
      <c r="G3572">
        <v>60.096499999999999</v>
      </c>
      <c r="H3572">
        <v>25.62</v>
      </c>
      <c r="I3572">
        <v>10.905799999999999</v>
      </c>
      <c r="J3572">
        <v>90.603099999999998</v>
      </c>
      <c r="K3572">
        <v>74.251199999999997</v>
      </c>
      <c r="L3572">
        <v>87.7881</v>
      </c>
      <c r="M3572">
        <v>16.3505</v>
      </c>
      <c r="N3572">
        <v>34.7819</v>
      </c>
      <c r="O3572">
        <v>28.4313</v>
      </c>
      <c r="P3572">
        <v>47.278700000000001</v>
      </c>
      <c r="Q3572">
        <v>21.239000000000001</v>
      </c>
      <c r="R3572">
        <v>71.211799999999997</v>
      </c>
      <c r="S3572">
        <v>18.545100000000001</v>
      </c>
      <c r="T3572">
        <v>23.693000000000001</v>
      </c>
      <c r="U3572">
        <v>112.9739</v>
      </c>
      <c r="V3572">
        <v>23.379799999999999</v>
      </c>
      <c r="W3572">
        <v>56.280099999999997</v>
      </c>
      <c r="X3572">
        <v>65.545900000000003</v>
      </c>
      <c r="Y3572">
        <v>137.37190000000001</v>
      </c>
      <c r="Z3572">
        <v>18.597200000000001</v>
      </c>
      <c r="AA3572">
        <v>32.68</v>
      </c>
      <c r="AB3572">
        <v>71.051199999999994</v>
      </c>
      <c r="AC3572">
        <v>39.496600000000001</v>
      </c>
      <c r="AD3572">
        <v>39.894100000000002</v>
      </c>
      <c r="AE3572">
        <v>70.891400000000004</v>
      </c>
      <c r="AF3572">
        <v>41.151499999999999</v>
      </c>
      <c r="AG3572">
        <v>28.5274</v>
      </c>
      <c r="AH3572">
        <v>51.798299999999998</v>
      </c>
      <c r="AI3572">
        <v>22.182300000000001</v>
      </c>
      <c r="AJ3572">
        <v>58.121699999999997</v>
      </c>
      <c r="AK3572" t="e">
        <v>#N/A</v>
      </c>
      <c r="AL3572">
        <v>64.226699999999994</v>
      </c>
      <c r="AM3572">
        <v>53.491599999999998</v>
      </c>
      <c r="AN3572">
        <v>83.193899999999999</v>
      </c>
      <c r="AO3572">
        <v>32.352899999999998</v>
      </c>
      <c r="AP3572">
        <v>36.3733</v>
      </c>
      <c r="AQ3572">
        <v>56.194299999999998</v>
      </c>
      <c r="AR3572">
        <v>56.310400000000001</v>
      </c>
    </row>
    <row r="3573" spans="1:44" x14ac:dyDescent="0.25">
      <c r="A3573" s="1">
        <v>41759</v>
      </c>
      <c r="B3573">
        <v>98.010800000000003</v>
      </c>
      <c r="C3573">
        <v>9.6486099999999997</v>
      </c>
      <c r="D3573">
        <v>27.683599999999998</v>
      </c>
      <c r="E3573">
        <v>62.506399999999999</v>
      </c>
      <c r="F3573">
        <v>38.008600000000001</v>
      </c>
      <c r="G3573">
        <v>59.765500000000003</v>
      </c>
      <c r="H3573">
        <v>25.46</v>
      </c>
      <c r="I3573">
        <v>10.8155</v>
      </c>
      <c r="J3573">
        <v>90.903999999999996</v>
      </c>
      <c r="K3573">
        <v>74.192899999999995</v>
      </c>
      <c r="L3573">
        <v>87.322900000000004</v>
      </c>
      <c r="M3573">
        <v>16.286999999999999</v>
      </c>
      <c r="N3573">
        <v>34.541499999999999</v>
      </c>
      <c r="O3573">
        <v>28.535900000000002</v>
      </c>
      <c r="P3573">
        <v>47.295099999999998</v>
      </c>
      <c r="Q3573">
        <v>21.367000000000001</v>
      </c>
      <c r="R3573">
        <v>71.761099999999999</v>
      </c>
      <c r="S3573">
        <v>18.603000000000002</v>
      </c>
      <c r="T3573">
        <v>23.992899999999999</v>
      </c>
      <c r="U3573">
        <v>113.90430000000001</v>
      </c>
      <c r="V3573">
        <v>23.4101</v>
      </c>
      <c r="W3573">
        <v>56.1755</v>
      </c>
      <c r="X3573">
        <v>65.736599999999996</v>
      </c>
      <c r="Y3573">
        <v>138.08969999999999</v>
      </c>
      <c r="Z3573">
        <v>18.712199999999999</v>
      </c>
      <c r="AA3573">
        <v>32.99</v>
      </c>
      <c r="AB3573">
        <v>71.110600000000005</v>
      </c>
      <c r="AC3573">
        <v>39.343899999999998</v>
      </c>
      <c r="AD3573">
        <v>39.958500000000001</v>
      </c>
      <c r="AE3573">
        <v>70.685000000000002</v>
      </c>
      <c r="AF3573">
        <v>40.968299999999999</v>
      </c>
      <c r="AG3573">
        <v>28.400700000000001</v>
      </c>
      <c r="AH3573">
        <v>52.043900000000001</v>
      </c>
      <c r="AI3573">
        <v>21.809200000000001</v>
      </c>
      <c r="AJ3573">
        <v>58.098399999999998</v>
      </c>
      <c r="AK3573" t="e">
        <v>#N/A</v>
      </c>
      <c r="AL3573">
        <v>63.889699999999998</v>
      </c>
      <c r="AM3573">
        <v>53.285200000000003</v>
      </c>
      <c r="AN3573">
        <v>83.593699999999998</v>
      </c>
      <c r="AO3573">
        <v>32.269199999999998</v>
      </c>
      <c r="AP3573">
        <v>36.299599999999998</v>
      </c>
      <c r="AQ3573">
        <v>56.125</v>
      </c>
      <c r="AR3573">
        <v>56.713200000000001</v>
      </c>
    </row>
    <row r="3574" spans="1:44" x14ac:dyDescent="0.25">
      <c r="A3574" s="1">
        <v>41761</v>
      </c>
      <c r="B3574">
        <v>98.6511</v>
      </c>
      <c r="C3574">
        <v>9.8192500000000003</v>
      </c>
      <c r="D3574">
        <v>27.562999999999999</v>
      </c>
      <c r="E3574">
        <v>62.095100000000002</v>
      </c>
      <c r="F3574">
        <v>37.418100000000003</v>
      </c>
      <c r="G3574">
        <v>59.965699999999998</v>
      </c>
      <c r="H3574">
        <v>25.73</v>
      </c>
      <c r="I3574">
        <v>10.884600000000001</v>
      </c>
      <c r="J3574">
        <v>91.473100000000002</v>
      </c>
      <c r="K3574">
        <v>73.854399999999998</v>
      </c>
      <c r="L3574">
        <v>86.691199999999995</v>
      </c>
      <c r="M3574">
        <v>16.153199999999998</v>
      </c>
      <c r="N3574">
        <v>34.387099999999997</v>
      </c>
      <c r="O3574">
        <v>28.623100000000001</v>
      </c>
      <c r="P3574">
        <v>46.924300000000002</v>
      </c>
      <c r="Q3574">
        <v>21.263999999999999</v>
      </c>
      <c r="R3574">
        <v>71.418999999999997</v>
      </c>
      <c r="S3574">
        <v>18.441700000000001</v>
      </c>
      <c r="T3574">
        <v>24.312799999999999</v>
      </c>
      <c r="U3574">
        <v>113.13630000000001</v>
      </c>
      <c r="V3574">
        <v>22.986599999999999</v>
      </c>
      <c r="W3574">
        <v>56.049199999999999</v>
      </c>
      <c r="X3574">
        <v>65.305000000000007</v>
      </c>
      <c r="Y3574">
        <v>134.43790000000001</v>
      </c>
      <c r="Z3574">
        <v>18.4999</v>
      </c>
      <c r="AA3574">
        <v>32.44</v>
      </c>
      <c r="AB3574">
        <v>69.660200000000003</v>
      </c>
      <c r="AC3574">
        <v>39.0289</v>
      </c>
      <c r="AD3574">
        <v>39.460500000000003</v>
      </c>
      <c r="AE3574">
        <v>70.658600000000007</v>
      </c>
      <c r="AF3574">
        <v>40.6952</v>
      </c>
      <c r="AG3574">
        <v>27.877300000000002</v>
      </c>
      <c r="AH3574">
        <v>52.027299999999997</v>
      </c>
      <c r="AI3574">
        <v>21.421099999999999</v>
      </c>
      <c r="AJ3574">
        <v>57.6051</v>
      </c>
      <c r="AK3574" t="e">
        <v>#N/A</v>
      </c>
      <c r="AL3574">
        <v>64.130399999999995</v>
      </c>
      <c r="AM3574">
        <v>53.231999999999999</v>
      </c>
      <c r="AN3574">
        <v>82.243700000000004</v>
      </c>
      <c r="AO3574">
        <v>32.510300000000001</v>
      </c>
      <c r="AP3574">
        <v>36.592199999999998</v>
      </c>
      <c r="AQ3574">
        <v>55.6614</v>
      </c>
      <c r="AR3574">
        <v>57.356999999999999</v>
      </c>
    </row>
    <row r="3575" spans="1:44" x14ac:dyDescent="0.25">
      <c r="A3575" s="1">
        <v>41764</v>
      </c>
      <c r="B3575">
        <v>98.910399999999996</v>
      </c>
      <c r="C3575">
        <v>9.6748999999999992</v>
      </c>
      <c r="D3575">
        <v>27.484100000000002</v>
      </c>
      <c r="E3575">
        <v>62.348300000000002</v>
      </c>
      <c r="F3575">
        <v>37.65</v>
      </c>
      <c r="G3575">
        <v>60.761099999999999</v>
      </c>
      <c r="H3575">
        <v>25.66</v>
      </c>
      <c r="I3575">
        <v>10.754</v>
      </c>
      <c r="J3575">
        <v>92.814700000000002</v>
      </c>
      <c r="K3575">
        <v>73.446200000000005</v>
      </c>
      <c r="L3575">
        <v>87.060699999999997</v>
      </c>
      <c r="M3575">
        <v>16.149799999999999</v>
      </c>
      <c r="N3575">
        <v>33.961500000000001</v>
      </c>
      <c r="O3575">
        <v>28.465599999999998</v>
      </c>
      <c r="P3575">
        <v>47.262500000000003</v>
      </c>
      <c r="Q3575">
        <v>21.465</v>
      </c>
      <c r="R3575">
        <v>71.986699999999999</v>
      </c>
      <c r="S3575">
        <v>18.3566</v>
      </c>
      <c r="T3575">
        <v>24.138999999999999</v>
      </c>
      <c r="U3575">
        <v>111.2384</v>
      </c>
      <c r="V3575">
        <v>22.973700000000001</v>
      </c>
      <c r="W3575">
        <v>55.5</v>
      </c>
      <c r="X3575">
        <v>65.418099999999995</v>
      </c>
      <c r="Y3575">
        <v>134.1953</v>
      </c>
      <c r="Z3575">
        <v>18.429400000000001</v>
      </c>
      <c r="AA3575">
        <v>32.32</v>
      </c>
      <c r="AB3575">
        <v>70.083500000000001</v>
      </c>
      <c r="AC3575">
        <v>38.040999999999997</v>
      </c>
      <c r="AD3575">
        <v>39.468499999999999</v>
      </c>
      <c r="AE3575">
        <v>70.395600000000002</v>
      </c>
      <c r="AF3575">
        <v>40.946300000000001</v>
      </c>
      <c r="AG3575">
        <v>27.6708</v>
      </c>
      <c r="AH3575">
        <v>52.195900000000002</v>
      </c>
      <c r="AI3575">
        <v>20.852699999999999</v>
      </c>
      <c r="AJ3575">
        <v>57.400700000000001</v>
      </c>
      <c r="AK3575" t="e">
        <v>#N/A</v>
      </c>
      <c r="AL3575">
        <v>63.828499999999998</v>
      </c>
      <c r="AM3575">
        <v>53.3277</v>
      </c>
      <c r="AN3575">
        <v>82.384200000000007</v>
      </c>
      <c r="AO3575">
        <v>32.668300000000002</v>
      </c>
      <c r="AP3575">
        <v>37.045200000000001</v>
      </c>
      <c r="AQ3575">
        <v>55.261800000000001</v>
      </c>
      <c r="AR3575">
        <v>57.956699999999998</v>
      </c>
    </row>
    <row r="3576" spans="1:44" x14ac:dyDescent="0.25">
      <c r="A3576" s="1">
        <v>41765</v>
      </c>
      <c r="B3576">
        <v>97.483099999999993</v>
      </c>
      <c r="C3576">
        <v>9.4690399999999997</v>
      </c>
      <c r="D3576">
        <v>27.254999999999999</v>
      </c>
      <c r="E3576">
        <v>61.2072</v>
      </c>
      <c r="F3576">
        <v>35.909399999999998</v>
      </c>
      <c r="G3576">
        <v>59.7928</v>
      </c>
      <c r="H3576">
        <v>25.6</v>
      </c>
      <c r="I3576">
        <v>10.450900000000001</v>
      </c>
      <c r="J3576">
        <v>91.551400000000001</v>
      </c>
      <c r="K3576">
        <v>72.617800000000003</v>
      </c>
      <c r="L3576">
        <v>86.347999999999999</v>
      </c>
      <c r="M3576">
        <v>15.9031</v>
      </c>
      <c r="N3576">
        <v>33.201300000000003</v>
      </c>
      <c r="O3576">
        <v>28.133099999999999</v>
      </c>
      <c r="P3576">
        <v>46.882199999999997</v>
      </c>
      <c r="Q3576">
        <v>21.132999999999999</v>
      </c>
      <c r="R3576">
        <v>71.453199999999995</v>
      </c>
      <c r="S3576">
        <v>17.995200000000001</v>
      </c>
      <c r="T3576">
        <v>24.015999999999998</v>
      </c>
      <c r="U3576">
        <v>109.3909</v>
      </c>
      <c r="V3576">
        <v>22.596599999999999</v>
      </c>
      <c r="W3576">
        <v>54.3262</v>
      </c>
      <c r="X3576">
        <v>64.361099999999993</v>
      </c>
      <c r="Y3576">
        <v>132.6534</v>
      </c>
      <c r="Z3576">
        <v>18.3566</v>
      </c>
      <c r="AA3576">
        <v>32.28</v>
      </c>
      <c r="AB3576">
        <v>69.385000000000005</v>
      </c>
      <c r="AC3576">
        <v>37.2331</v>
      </c>
      <c r="AD3576">
        <v>39.127899999999997</v>
      </c>
      <c r="AE3576">
        <v>69.905600000000007</v>
      </c>
      <c r="AF3576">
        <v>39.681600000000003</v>
      </c>
      <c r="AG3576">
        <v>27.271599999999999</v>
      </c>
      <c r="AH3576">
        <v>51.193300000000001</v>
      </c>
      <c r="AI3576">
        <v>20.3795</v>
      </c>
      <c r="AJ3576">
        <v>56.710099999999997</v>
      </c>
      <c r="AK3576" t="e">
        <v>#N/A</v>
      </c>
      <c r="AL3576">
        <v>62.964100000000002</v>
      </c>
      <c r="AM3576">
        <v>53.077399999999997</v>
      </c>
      <c r="AN3576">
        <v>81.3964</v>
      </c>
      <c r="AO3576">
        <v>32.556899999999999</v>
      </c>
      <c r="AP3576">
        <v>36.541600000000003</v>
      </c>
      <c r="AQ3576">
        <v>54.553899999999999</v>
      </c>
      <c r="AR3576">
        <v>57.526600000000002</v>
      </c>
    </row>
    <row r="3577" spans="1:44" x14ac:dyDescent="0.25">
      <c r="A3577" s="1">
        <v>41766</v>
      </c>
      <c r="B3577">
        <v>98.9054</v>
      </c>
      <c r="C3577">
        <v>9.4884900000000005</v>
      </c>
      <c r="D3577">
        <v>27.496200000000002</v>
      </c>
      <c r="E3577">
        <v>62.551900000000003</v>
      </c>
      <c r="F3577">
        <v>36.752600000000001</v>
      </c>
      <c r="G3577">
        <v>59.660600000000002</v>
      </c>
      <c r="H3577">
        <v>25.82</v>
      </c>
      <c r="I3577">
        <v>10.514099999999999</v>
      </c>
      <c r="J3577">
        <v>91.700599999999994</v>
      </c>
      <c r="K3577">
        <v>73.236699999999999</v>
      </c>
      <c r="L3577">
        <v>87.331299999999999</v>
      </c>
      <c r="M3577">
        <v>16.028700000000001</v>
      </c>
      <c r="N3577">
        <v>33.488</v>
      </c>
      <c r="O3577">
        <v>28.461600000000001</v>
      </c>
      <c r="P3577">
        <v>47.543700000000001</v>
      </c>
      <c r="Q3577">
        <v>21.068000000000001</v>
      </c>
      <c r="R3577">
        <v>71.852099999999993</v>
      </c>
      <c r="S3577">
        <v>18.252400000000002</v>
      </c>
      <c r="T3577">
        <v>24.268599999999999</v>
      </c>
      <c r="U3577">
        <v>110.2268</v>
      </c>
      <c r="V3577">
        <v>22.759599999999999</v>
      </c>
      <c r="W3577">
        <v>54.157499999999999</v>
      </c>
      <c r="X3577">
        <v>65.387200000000007</v>
      </c>
      <c r="Y3577">
        <v>132.8665</v>
      </c>
      <c r="Z3577">
        <v>18.499500000000001</v>
      </c>
      <c r="AA3577">
        <v>32.17</v>
      </c>
      <c r="AB3577">
        <v>70.452100000000002</v>
      </c>
      <c r="AC3577">
        <v>37.7774</v>
      </c>
      <c r="AD3577">
        <v>39.625799999999998</v>
      </c>
      <c r="AE3577">
        <v>70.696299999999994</v>
      </c>
      <c r="AF3577">
        <v>38.849400000000003</v>
      </c>
      <c r="AG3577">
        <v>27.562000000000001</v>
      </c>
      <c r="AH3577">
        <v>51.209800000000001</v>
      </c>
      <c r="AI3577">
        <v>20.251000000000001</v>
      </c>
      <c r="AJ3577">
        <v>57.455300000000001</v>
      </c>
      <c r="AK3577" t="e">
        <v>#N/A</v>
      </c>
      <c r="AL3577">
        <v>63.880200000000002</v>
      </c>
      <c r="AM3577">
        <v>55.017299999999999</v>
      </c>
      <c r="AN3577">
        <v>82.134</v>
      </c>
      <c r="AO3577">
        <v>33.031500000000001</v>
      </c>
      <c r="AP3577">
        <v>37.183900000000001</v>
      </c>
      <c r="AQ3577">
        <v>54.8307</v>
      </c>
      <c r="AR3577">
        <v>57.075000000000003</v>
      </c>
    </row>
    <row r="3578" spans="1:44" x14ac:dyDescent="0.25">
      <c r="A3578" s="1">
        <v>41767</v>
      </c>
      <c r="B3578">
        <v>98.504300000000001</v>
      </c>
      <c r="C3578">
        <v>9.4576399999999996</v>
      </c>
      <c r="D3578">
        <v>27.479199999999999</v>
      </c>
      <c r="E3578">
        <v>62.889400000000002</v>
      </c>
      <c r="F3578">
        <v>37.188299999999998</v>
      </c>
      <c r="G3578">
        <v>59.350299999999997</v>
      </c>
      <c r="H3578">
        <v>26.33</v>
      </c>
      <c r="I3578">
        <v>10.5867</v>
      </c>
      <c r="J3578">
        <v>91.684200000000004</v>
      </c>
      <c r="K3578">
        <v>73.323800000000006</v>
      </c>
      <c r="L3578">
        <v>86.381299999999996</v>
      </c>
      <c r="M3578">
        <v>16.102399999999999</v>
      </c>
      <c r="N3578">
        <v>33.740400000000001</v>
      </c>
      <c r="O3578">
        <v>28.2836</v>
      </c>
      <c r="P3578">
        <v>47.489899999999999</v>
      </c>
      <c r="Q3578">
        <v>19.718</v>
      </c>
      <c r="R3578">
        <v>71.168800000000005</v>
      </c>
      <c r="S3578">
        <v>18.156600000000001</v>
      </c>
      <c r="T3578">
        <v>24.071400000000001</v>
      </c>
      <c r="U3578">
        <v>111.3514</v>
      </c>
      <c r="V3578">
        <v>22.6539</v>
      </c>
      <c r="W3578">
        <v>54.035600000000002</v>
      </c>
      <c r="X3578">
        <v>65.293499999999995</v>
      </c>
      <c r="Y3578">
        <v>132.34569999999999</v>
      </c>
      <c r="Z3578">
        <v>18.444099999999999</v>
      </c>
      <c r="AA3578">
        <v>32.700000000000003</v>
      </c>
      <c r="AB3578">
        <v>70.0351</v>
      </c>
      <c r="AC3578">
        <v>37.923299999999998</v>
      </c>
      <c r="AD3578">
        <v>39.482199999999999</v>
      </c>
      <c r="AE3578">
        <v>70.557599999999994</v>
      </c>
      <c r="AF3578">
        <v>38.075600000000001</v>
      </c>
      <c r="AG3578">
        <v>27.660699999999999</v>
      </c>
      <c r="AH3578">
        <v>51.730499999999999</v>
      </c>
      <c r="AI3578">
        <v>20.317799999999998</v>
      </c>
      <c r="AJ3578">
        <v>57.397100000000002</v>
      </c>
      <c r="AK3578" t="e">
        <v>#N/A</v>
      </c>
      <c r="AL3578">
        <v>63.880200000000002</v>
      </c>
      <c r="AM3578">
        <v>54.195799999999998</v>
      </c>
      <c r="AN3578">
        <v>82.058000000000007</v>
      </c>
      <c r="AO3578">
        <v>33.237400000000001</v>
      </c>
      <c r="AP3578">
        <v>37.505899999999997</v>
      </c>
      <c r="AQ3578">
        <v>55.241</v>
      </c>
      <c r="AR3578">
        <v>57.898099999999999</v>
      </c>
    </row>
    <row r="3579" spans="1:44" x14ac:dyDescent="0.25">
      <c r="A3579" s="1">
        <v>41768</v>
      </c>
      <c r="B3579">
        <v>100.0949</v>
      </c>
      <c r="C3579">
        <v>9.5540299999999991</v>
      </c>
      <c r="D3579">
        <v>27.884599999999999</v>
      </c>
      <c r="E3579">
        <v>63.832500000000003</v>
      </c>
      <c r="F3579">
        <v>37.587800000000001</v>
      </c>
      <c r="G3579">
        <v>59.840899999999998</v>
      </c>
      <c r="H3579">
        <v>26.32</v>
      </c>
      <c r="I3579">
        <v>10.5825</v>
      </c>
      <c r="J3579">
        <v>93.205299999999994</v>
      </c>
      <c r="K3579">
        <v>74.323800000000006</v>
      </c>
      <c r="L3579">
        <v>87.417500000000004</v>
      </c>
      <c r="M3579">
        <v>16.3049</v>
      </c>
      <c r="N3579">
        <v>34.052900000000001</v>
      </c>
      <c r="O3579">
        <v>28.735099999999999</v>
      </c>
      <c r="P3579">
        <v>47.8568</v>
      </c>
      <c r="Q3579">
        <v>18.817</v>
      </c>
      <c r="R3579">
        <v>72.148600000000002</v>
      </c>
      <c r="S3579">
        <v>18.369299999999999</v>
      </c>
      <c r="T3579">
        <v>23.938199999999998</v>
      </c>
      <c r="U3579">
        <v>112.5979</v>
      </c>
      <c r="V3579">
        <v>23.029199999999999</v>
      </c>
      <c r="W3579">
        <v>55.178600000000003</v>
      </c>
      <c r="X3579">
        <v>65.994600000000005</v>
      </c>
      <c r="Y3579">
        <v>134.82740000000001</v>
      </c>
      <c r="Z3579">
        <v>18.645900000000001</v>
      </c>
      <c r="AA3579">
        <v>32.82</v>
      </c>
      <c r="AB3579">
        <v>71.198499999999996</v>
      </c>
      <c r="AC3579">
        <v>38.149299999999997</v>
      </c>
      <c r="AD3579">
        <v>40.426900000000003</v>
      </c>
      <c r="AE3579">
        <v>72.125</v>
      </c>
      <c r="AF3579">
        <v>38.817999999999998</v>
      </c>
      <c r="AG3579">
        <v>27.935300000000002</v>
      </c>
      <c r="AH3579">
        <v>52.6629</v>
      </c>
      <c r="AI3579">
        <v>20.4726</v>
      </c>
      <c r="AJ3579">
        <v>58.2761</v>
      </c>
      <c r="AK3579" t="e">
        <v>#N/A</v>
      </c>
      <c r="AL3579">
        <v>64.72</v>
      </c>
      <c r="AM3579">
        <v>54.915100000000002</v>
      </c>
      <c r="AN3579">
        <v>83.0608</v>
      </c>
      <c r="AO3579">
        <v>33.645299999999999</v>
      </c>
      <c r="AP3579">
        <v>37.957799999999999</v>
      </c>
      <c r="AQ3579">
        <v>56.292900000000003</v>
      </c>
      <c r="AR3579">
        <v>58.872199999999999</v>
      </c>
    </row>
    <row r="3580" spans="1:44" x14ac:dyDescent="0.25">
      <c r="A3580" s="1">
        <v>41771</v>
      </c>
      <c r="B3580">
        <v>101.2606</v>
      </c>
      <c r="C3580">
        <v>9.9693900000000006</v>
      </c>
      <c r="D3580">
        <v>28.035</v>
      </c>
      <c r="E3580">
        <v>64.496499999999997</v>
      </c>
      <c r="F3580">
        <v>38.423200000000001</v>
      </c>
      <c r="G3580">
        <v>60.656100000000002</v>
      </c>
      <c r="H3580">
        <v>26.43</v>
      </c>
      <c r="I3580">
        <v>10.832000000000001</v>
      </c>
      <c r="J3580">
        <v>94.381399999999999</v>
      </c>
      <c r="K3580">
        <v>75.217699999999994</v>
      </c>
      <c r="L3580">
        <v>87.6661</v>
      </c>
      <c r="M3580">
        <v>16.444299999999998</v>
      </c>
      <c r="N3580">
        <v>34.2956</v>
      </c>
      <c r="O3580">
        <v>28.7332</v>
      </c>
      <c r="P3580">
        <v>48.202199999999998</v>
      </c>
      <c r="Q3580">
        <v>18.114000000000001</v>
      </c>
      <c r="R3580">
        <v>72.430899999999994</v>
      </c>
      <c r="S3580">
        <v>18.690000000000001</v>
      </c>
      <c r="T3580">
        <v>24.379100000000001</v>
      </c>
      <c r="U3580">
        <v>114.414</v>
      </c>
      <c r="V3580">
        <v>23.383700000000001</v>
      </c>
      <c r="W3580">
        <v>55.640900000000002</v>
      </c>
      <c r="X3580">
        <v>67.203400000000002</v>
      </c>
      <c r="Y3580">
        <v>136.7525</v>
      </c>
      <c r="Z3580">
        <v>18.717300000000002</v>
      </c>
      <c r="AA3580">
        <v>33.94</v>
      </c>
      <c r="AB3580">
        <v>71.005799999999994</v>
      </c>
      <c r="AC3580">
        <v>38.646299999999997</v>
      </c>
      <c r="AD3580">
        <v>40.601199999999999</v>
      </c>
      <c r="AE3580">
        <v>72.159700000000001</v>
      </c>
      <c r="AF3580">
        <v>38.919499999999999</v>
      </c>
      <c r="AG3580">
        <v>28.271899999999999</v>
      </c>
      <c r="AH3580">
        <v>53.571199999999997</v>
      </c>
      <c r="AI3580">
        <v>20.5671</v>
      </c>
      <c r="AJ3580">
        <v>57.8765</v>
      </c>
      <c r="AK3580" t="e">
        <v>#N/A</v>
      </c>
      <c r="AL3580">
        <v>65.320400000000006</v>
      </c>
      <c r="AM3580">
        <v>55.543399999999998</v>
      </c>
      <c r="AN3580">
        <v>84.323099999999997</v>
      </c>
      <c r="AO3580">
        <v>33.462000000000003</v>
      </c>
      <c r="AP3580">
        <v>38.162399999999998</v>
      </c>
      <c r="AQ3580">
        <v>56.322800000000001</v>
      </c>
      <c r="AR3580">
        <v>59.278700000000001</v>
      </c>
    </row>
    <row r="3581" spans="1:44" x14ac:dyDescent="0.25">
      <c r="A3581" s="1">
        <v>41772</v>
      </c>
      <c r="B3581">
        <v>101.4409</v>
      </c>
      <c r="C3581">
        <v>10</v>
      </c>
      <c r="D3581">
        <v>28.3293</v>
      </c>
      <c r="E3581">
        <v>64.376499999999993</v>
      </c>
      <c r="F3581">
        <v>39.016399999999997</v>
      </c>
      <c r="G3581">
        <v>61.026200000000003</v>
      </c>
      <c r="H3581">
        <v>26.3</v>
      </c>
      <c r="I3581">
        <v>10.8521</v>
      </c>
      <c r="J3581">
        <v>95.4161</v>
      </c>
      <c r="K3581">
        <v>76.233900000000006</v>
      </c>
      <c r="L3581">
        <v>88.491699999999994</v>
      </c>
      <c r="M3581">
        <v>16.2837</v>
      </c>
      <c r="N3581">
        <v>34.560200000000002</v>
      </c>
      <c r="O3581">
        <v>29.068300000000001</v>
      </c>
      <c r="P3581">
        <v>48.298200000000001</v>
      </c>
      <c r="Q3581">
        <v>17.905000000000001</v>
      </c>
      <c r="R3581">
        <v>72.851100000000002</v>
      </c>
      <c r="S3581">
        <v>18.823499999999999</v>
      </c>
      <c r="T3581">
        <v>24.721499999999999</v>
      </c>
      <c r="U3581">
        <v>115.4576</v>
      </c>
      <c r="V3581">
        <v>23.8187</v>
      </c>
      <c r="W3581">
        <v>55.1785</v>
      </c>
      <c r="X3581">
        <v>67.385900000000007</v>
      </c>
      <c r="Y3581">
        <v>137.1002</v>
      </c>
      <c r="Z3581">
        <v>18.859000000000002</v>
      </c>
      <c r="AA3581">
        <v>33.979999999999997</v>
      </c>
      <c r="AB3581">
        <v>71.681799999999996</v>
      </c>
      <c r="AC3581">
        <v>38.799900000000001</v>
      </c>
      <c r="AD3581">
        <v>40.948300000000003</v>
      </c>
      <c r="AE3581">
        <v>72.958299999999994</v>
      </c>
      <c r="AF3581">
        <v>39.4208</v>
      </c>
      <c r="AG3581">
        <v>28.864599999999999</v>
      </c>
      <c r="AH3581">
        <v>53.784700000000001</v>
      </c>
      <c r="AI3581">
        <v>20.709800000000001</v>
      </c>
      <c r="AJ3581">
        <v>58.052999999999997</v>
      </c>
      <c r="AK3581" t="e">
        <v>#N/A</v>
      </c>
      <c r="AL3581">
        <v>66.236199999999997</v>
      </c>
      <c r="AM3581">
        <v>56.01</v>
      </c>
      <c r="AN3581">
        <v>84.783199999999994</v>
      </c>
      <c r="AO3581">
        <v>33.397100000000002</v>
      </c>
      <c r="AP3581">
        <v>38.400199999999998</v>
      </c>
      <c r="AQ3581">
        <v>56.570500000000003</v>
      </c>
      <c r="AR3581">
        <v>59.301200000000001</v>
      </c>
    </row>
    <row r="3582" spans="1:44" x14ac:dyDescent="0.25">
      <c r="A3582" s="1">
        <v>41773</v>
      </c>
      <c r="B3582">
        <v>100.73220000000001</v>
      </c>
      <c r="C3582">
        <v>9.8217300000000005</v>
      </c>
      <c r="D3582">
        <v>28.101199999999999</v>
      </c>
      <c r="E3582">
        <v>63.846600000000002</v>
      </c>
      <c r="F3582">
        <v>38.559199999999997</v>
      </c>
      <c r="G3582">
        <v>60.966299999999997</v>
      </c>
      <c r="H3582">
        <v>26.61</v>
      </c>
      <c r="I3582">
        <v>10.702400000000001</v>
      </c>
      <c r="J3582">
        <v>94.976399999999998</v>
      </c>
      <c r="K3582">
        <v>75.704300000000003</v>
      </c>
      <c r="L3582">
        <v>88.788799999999995</v>
      </c>
      <c r="M3582">
        <v>16.228999999999999</v>
      </c>
      <c r="N3582">
        <v>34.301400000000001</v>
      </c>
      <c r="O3582">
        <v>28.879000000000001</v>
      </c>
      <c r="P3582">
        <v>48.263300000000001</v>
      </c>
      <c r="Q3582">
        <v>18.295999999999999</v>
      </c>
      <c r="R3582">
        <v>72.716300000000004</v>
      </c>
      <c r="S3582">
        <v>18.689800000000002</v>
      </c>
      <c r="T3582">
        <v>24.545100000000001</v>
      </c>
      <c r="U3582">
        <v>114.7257</v>
      </c>
      <c r="V3582">
        <v>23.569299999999998</v>
      </c>
      <c r="W3582">
        <v>54.429499999999997</v>
      </c>
      <c r="X3582">
        <v>66.25</v>
      </c>
      <c r="Y3582">
        <v>134.46770000000001</v>
      </c>
      <c r="Z3582">
        <v>18.7516</v>
      </c>
      <c r="AA3582">
        <v>33.549999999999997</v>
      </c>
      <c r="AB3582">
        <v>71.491900000000001</v>
      </c>
      <c r="AC3582">
        <v>38.570099999999996</v>
      </c>
      <c r="AD3582">
        <v>40.801200000000001</v>
      </c>
      <c r="AE3582">
        <v>72.521299999999997</v>
      </c>
      <c r="AF3582">
        <v>39.8127</v>
      </c>
      <c r="AG3582">
        <v>28.7026</v>
      </c>
      <c r="AH3582">
        <v>52.994500000000002</v>
      </c>
      <c r="AI3582">
        <v>20.614799999999999</v>
      </c>
      <c r="AJ3582">
        <v>57.672600000000003</v>
      </c>
      <c r="AK3582" t="e">
        <v>#N/A</v>
      </c>
      <c r="AL3582">
        <v>65.973799999999997</v>
      </c>
      <c r="AM3582">
        <v>55.320999999999998</v>
      </c>
      <c r="AN3582">
        <v>83.978399999999993</v>
      </c>
      <c r="AO3582">
        <v>33.469700000000003</v>
      </c>
      <c r="AP3582">
        <v>38.010300000000001</v>
      </c>
      <c r="AQ3582">
        <v>56.218899999999998</v>
      </c>
      <c r="AR3582">
        <v>58.395000000000003</v>
      </c>
    </row>
    <row r="3583" spans="1:44" x14ac:dyDescent="0.25">
      <c r="A3583" s="1">
        <v>41774</v>
      </c>
      <c r="B3583">
        <v>100.7317</v>
      </c>
      <c r="C3583">
        <v>9.6902600000000003</v>
      </c>
      <c r="D3583">
        <v>28.028600000000001</v>
      </c>
      <c r="E3583">
        <v>63.503599999999999</v>
      </c>
      <c r="F3583">
        <v>38.344200000000001</v>
      </c>
      <c r="G3583">
        <v>60.7134</v>
      </c>
      <c r="H3583">
        <v>26.64</v>
      </c>
      <c r="I3583">
        <v>10.539300000000001</v>
      </c>
      <c r="J3583">
        <v>94.116699999999994</v>
      </c>
      <c r="K3583">
        <v>74.937799999999996</v>
      </c>
      <c r="L3583">
        <v>87.890299999999996</v>
      </c>
      <c r="M3583">
        <v>17.279399999999999</v>
      </c>
      <c r="N3583">
        <v>34.013399999999997</v>
      </c>
      <c r="O3583">
        <v>28.743400000000001</v>
      </c>
      <c r="P3583">
        <v>47.838200000000001</v>
      </c>
      <c r="Q3583">
        <v>18.635000000000002</v>
      </c>
      <c r="R3583">
        <v>71.957700000000003</v>
      </c>
      <c r="S3583">
        <v>18.659600000000001</v>
      </c>
      <c r="T3583">
        <v>24.2438</v>
      </c>
      <c r="U3583">
        <v>113.199</v>
      </c>
      <c r="V3583">
        <v>23.270700000000001</v>
      </c>
      <c r="W3583">
        <v>54.618400000000001</v>
      </c>
      <c r="X3583">
        <v>65.407399999999996</v>
      </c>
      <c r="Y3583">
        <v>133.441</v>
      </c>
      <c r="Z3583">
        <v>18.6051</v>
      </c>
      <c r="AA3583">
        <v>34.229999999999997</v>
      </c>
      <c r="AB3583">
        <v>71.677899999999994</v>
      </c>
      <c r="AC3583">
        <v>38.133800000000001</v>
      </c>
      <c r="AD3583">
        <v>40.616999999999997</v>
      </c>
      <c r="AE3583">
        <v>72.465199999999996</v>
      </c>
      <c r="AF3583">
        <v>39.647100000000002</v>
      </c>
      <c r="AG3583">
        <v>28.370200000000001</v>
      </c>
      <c r="AH3583">
        <v>52.764400000000002</v>
      </c>
      <c r="AI3583">
        <v>20.6768</v>
      </c>
      <c r="AJ3583">
        <v>57.469299999999997</v>
      </c>
      <c r="AK3583" t="e">
        <v>#N/A</v>
      </c>
      <c r="AL3583">
        <v>66.063299999999998</v>
      </c>
      <c r="AM3583">
        <v>55.0672</v>
      </c>
      <c r="AN3583">
        <v>83.182699999999997</v>
      </c>
      <c r="AO3583">
        <v>33.581699999999998</v>
      </c>
      <c r="AP3583">
        <v>37.738799999999998</v>
      </c>
      <c r="AQ3583">
        <v>55.0961</v>
      </c>
      <c r="AR3583">
        <v>58.093400000000003</v>
      </c>
    </row>
    <row r="3584" spans="1:44" x14ac:dyDescent="0.25">
      <c r="A3584" s="1">
        <v>41775</v>
      </c>
      <c r="B3584">
        <v>100.5665</v>
      </c>
      <c r="C3584">
        <v>9.7584300000000006</v>
      </c>
      <c r="D3584">
        <v>28.3996</v>
      </c>
      <c r="E3584">
        <v>63.259900000000002</v>
      </c>
      <c r="F3584">
        <v>37.980200000000004</v>
      </c>
      <c r="G3584">
        <v>61.442999999999998</v>
      </c>
      <c r="H3584">
        <v>26.84</v>
      </c>
      <c r="I3584">
        <v>10.481999999999999</v>
      </c>
      <c r="J3584">
        <v>93.576300000000003</v>
      </c>
      <c r="K3584">
        <v>75.4756</v>
      </c>
      <c r="L3584">
        <v>87.206900000000005</v>
      </c>
      <c r="M3584">
        <v>17.368099999999998</v>
      </c>
      <c r="N3584">
        <v>33.863199999999999</v>
      </c>
      <c r="O3584">
        <v>28.927499999999998</v>
      </c>
      <c r="P3584">
        <v>47.844700000000003</v>
      </c>
      <c r="Q3584">
        <v>18.402999999999999</v>
      </c>
      <c r="R3584">
        <v>71.734700000000004</v>
      </c>
      <c r="S3584">
        <v>18.658200000000001</v>
      </c>
      <c r="T3584">
        <v>23.925000000000001</v>
      </c>
      <c r="U3584">
        <v>112.7418</v>
      </c>
      <c r="V3584">
        <v>23.2867</v>
      </c>
      <c r="W3584">
        <v>55.271000000000001</v>
      </c>
      <c r="X3584">
        <v>65.259299999999996</v>
      </c>
      <c r="Y3584">
        <v>133.50880000000001</v>
      </c>
      <c r="Z3584">
        <v>18.4192</v>
      </c>
      <c r="AA3584">
        <v>33.36</v>
      </c>
      <c r="AB3584">
        <v>71.406099999999995</v>
      </c>
      <c r="AC3584">
        <v>37.8887</v>
      </c>
      <c r="AD3584">
        <v>40.919499999999999</v>
      </c>
      <c r="AE3584">
        <v>72.720699999999994</v>
      </c>
      <c r="AF3584">
        <v>39.525799999999997</v>
      </c>
      <c r="AG3584">
        <v>28.457799999999999</v>
      </c>
      <c r="AH3584">
        <v>53.343299999999999</v>
      </c>
      <c r="AI3584">
        <v>20.663599999999999</v>
      </c>
      <c r="AJ3584">
        <v>57.171700000000001</v>
      </c>
      <c r="AK3584" t="e">
        <v>#N/A</v>
      </c>
      <c r="AL3584">
        <v>66.034700000000001</v>
      </c>
      <c r="AM3584">
        <v>55.040500000000002</v>
      </c>
      <c r="AN3584">
        <v>82.154899999999998</v>
      </c>
      <c r="AO3584">
        <v>34.266100000000002</v>
      </c>
      <c r="AP3584">
        <v>38.064999999999998</v>
      </c>
      <c r="AQ3584">
        <v>55.076000000000001</v>
      </c>
      <c r="AR3584">
        <v>58.11</v>
      </c>
    </row>
    <row r="3585" spans="1:44" x14ac:dyDescent="0.25">
      <c r="A3585" s="1">
        <v>41778</v>
      </c>
      <c r="B3585">
        <v>100.8115</v>
      </c>
      <c r="C3585">
        <v>9.7883399999999998</v>
      </c>
      <c r="D3585">
        <v>28.0258</v>
      </c>
      <c r="E3585">
        <v>63.619799999999998</v>
      </c>
      <c r="F3585">
        <v>38.079300000000003</v>
      </c>
      <c r="G3585">
        <v>62.084899999999998</v>
      </c>
      <c r="H3585">
        <v>26.41</v>
      </c>
      <c r="I3585">
        <v>10.5829</v>
      </c>
      <c r="J3585">
        <v>93.832499999999996</v>
      </c>
      <c r="K3585">
        <v>74.9161</v>
      </c>
      <c r="L3585">
        <v>86.923500000000004</v>
      </c>
      <c r="M3585">
        <v>17.329899999999999</v>
      </c>
      <c r="N3585">
        <v>34.0565</v>
      </c>
      <c r="O3585">
        <v>28.760300000000001</v>
      </c>
      <c r="P3585">
        <v>47.785499999999999</v>
      </c>
      <c r="Q3585">
        <v>19.173999999999999</v>
      </c>
      <c r="R3585">
        <v>71.727800000000002</v>
      </c>
      <c r="S3585">
        <v>18.590399999999999</v>
      </c>
      <c r="T3585">
        <v>24.067499999999999</v>
      </c>
      <c r="U3585">
        <v>113.47799999999999</v>
      </c>
      <c r="V3585">
        <v>23.676300000000001</v>
      </c>
      <c r="W3585">
        <v>54.5809</v>
      </c>
      <c r="X3585">
        <v>65.661900000000003</v>
      </c>
      <c r="Y3585">
        <v>133.28110000000001</v>
      </c>
      <c r="Z3585">
        <v>18.5504</v>
      </c>
      <c r="AA3585">
        <v>33.57</v>
      </c>
      <c r="AB3585">
        <v>71.349699999999999</v>
      </c>
      <c r="AC3585">
        <v>38.205199999999998</v>
      </c>
      <c r="AD3585">
        <v>40.813099999999999</v>
      </c>
      <c r="AE3585">
        <v>71.880499999999998</v>
      </c>
      <c r="AF3585">
        <v>39.810200000000002</v>
      </c>
      <c r="AG3585">
        <v>28.3614</v>
      </c>
      <c r="AH3585">
        <v>53.665599999999998</v>
      </c>
      <c r="AI3585">
        <v>20.7483</v>
      </c>
      <c r="AJ3585">
        <v>56.808199999999999</v>
      </c>
      <c r="AK3585" t="e">
        <v>#N/A</v>
      </c>
      <c r="AL3585">
        <v>66.078500000000005</v>
      </c>
      <c r="AM3585">
        <v>55.358600000000003</v>
      </c>
      <c r="AN3585">
        <v>82.356200000000001</v>
      </c>
      <c r="AO3585">
        <v>34.2744</v>
      </c>
      <c r="AP3585">
        <v>38.111899999999999</v>
      </c>
      <c r="AQ3585">
        <v>54.713999999999999</v>
      </c>
      <c r="AR3585">
        <v>58.505899999999997</v>
      </c>
    </row>
    <row r="3586" spans="1:44" x14ac:dyDescent="0.25">
      <c r="A3586" s="1">
        <v>41779</v>
      </c>
      <c r="B3586">
        <v>99.881399999999999</v>
      </c>
      <c r="C3586">
        <v>9.5365400000000005</v>
      </c>
      <c r="D3586">
        <v>27.9267</v>
      </c>
      <c r="E3586">
        <v>62.935899999999997</v>
      </c>
      <c r="F3586">
        <v>37.956299999999999</v>
      </c>
      <c r="G3586">
        <v>62.156100000000002</v>
      </c>
      <c r="H3586">
        <v>26.32</v>
      </c>
      <c r="I3586">
        <v>10.4918</v>
      </c>
      <c r="J3586">
        <v>92.655799999999999</v>
      </c>
      <c r="K3586">
        <v>72.262100000000004</v>
      </c>
      <c r="L3586">
        <v>86.6875</v>
      </c>
      <c r="M3586">
        <v>17.182500000000001</v>
      </c>
      <c r="N3586">
        <v>33.9285</v>
      </c>
      <c r="O3586">
        <v>28.695599999999999</v>
      </c>
      <c r="P3586">
        <v>47.588200000000001</v>
      </c>
      <c r="Q3586">
        <v>19.164000000000001</v>
      </c>
      <c r="R3586">
        <v>71.653499999999994</v>
      </c>
      <c r="S3586">
        <v>18.391300000000001</v>
      </c>
      <c r="T3586">
        <v>23.260400000000001</v>
      </c>
      <c r="U3586">
        <v>112.6348</v>
      </c>
      <c r="V3586">
        <v>23.476900000000001</v>
      </c>
      <c r="W3586">
        <v>55.6753</v>
      </c>
      <c r="X3586">
        <v>64.864900000000006</v>
      </c>
      <c r="Y3586">
        <v>131.90219999999999</v>
      </c>
      <c r="Z3586">
        <v>18.568000000000001</v>
      </c>
      <c r="AA3586">
        <v>33.369999999999997</v>
      </c>
      <c r="AB3586">
        <v>71.140600000000006</v>
      </c>
      <c r="AC3586">
        <v>38.163400000000003</v>
      </c>
      <c r="AD3586">
        <v>40.7453</v>
      </c>
      <c r="AE3586">
        <v>71.554199999999994</v>
      </c>
      <c r="AF3586">
        <v>39.6004</v>
      </c>
      <c r="AG3586">
        <v>28.3383</v>
      </c>
      <c r="AH3586">
        <v>52.829500000000003</v>
      </c>
      <c r="AI3586">
        <v>20.746700000000001</v>
      </c>
      <c r="AJ3586">
        <v>57.075499999999998</v>
      </c>
      <c r="AK3586" t="e">
        <v>#N/A</v>
      </c>
      <c r="AL3586">
        <v>66.069900000000004</v>
      </c>
      <c r="AM3586">
        <v>55.023499999999999</v>
      </c>
      <c r="AN3586">
        <v>81.058199999999999</v>
      </c>
      <c r="AO3586">
        <v>33.957900000000002</v>
      </c>
      <c r="AP3586">
        <v>37.705599999999997</v>
      </c>
      <c r="AQ3586">
        <v>54.1083</v>
      </c>
      <c r="AR3586">
        <v>58.590200000000003</v>
      </c>
    </row>
    <row r="3587" spans="1:44" x14ac:dyDescent="0.25">
      <c r="A3587" s="1">
        <v>41780</v>
      </c>
      <c r="B3587">
        <v>100.8236</v>
      </c>
      <c r="C3587">
        <v>9.5328599999999994</v>
      </c>
      <c r="D3587">
        <v>28.406199999999998</v>
      </c>
      <c r="E3587">
        <v>63.613</v>
      </c>
      <c r="F3587">
        <v>38.767400000000002</v>
      </c>
      <c r="G3587">
        <v>62.439100000000003</v>
      </c>
      <c r="H3587">
        <v>26.07</v>
      </c>
      <c r="I3587">
        <v>10.569599999999999</v>
      </c>
      <c r="J3587">
        <v>93.820599999999999</v>
      </c>
      <c r="K3587">
        <v>73.340400000000002</v>
      </c>
      <c r="L3587">
        <v>88.029200000000003</v>
      </c>
      <c r="M3587">
        <v>17.472100000000001</v>
      </c>
      <c r="N3587">
        <v>34.2121</v>
      </c>
      <c r="O3587">
        <v>28.9557</v>
      </c>
      <c r="P3587">
        <v>48.057600000000001</v>
      </c>
      <c r="Q3587">
        <v>19.062999999999999</v>
      </c>
      <c r="R3587">
        <v>72.759500000000003</v>
      </c>
      <c r="S3587">
        <v>18.5594</v>
      </c>
      <c r="T3587">
        <v>23.5794</v>
      </c>
      <c r="U3587">
        <v>115.0142</v>
      </c>
      <c r="V3587">
        <v>23.320699999999999</v>
      </c>
      <c r="W3587">
        <v>55.866999999999997</v>
      </c>
      <c r="X3587">
        <v>65.635400000000004</v>
      </c>
      <c r="Y3587">
        <v>133.2252</v>
      </c>
      <c r="Z3587">
        <v>18.717600000000001</v>
      </c>
      <c r="AA3587">
        <v>32.93</v>
      </c>
      <c r="AB3587">
        <v>71.908699999999996</v>
      </c>
      <c r="AC3587">
        <v>38.520600000000002</v>
      </c>
      <c r="AD3587">
        <v>41.071800000000003</v>
      </c>
      <c r="AE3587">
        <v>72.417500000000004</v>
      </c>
      <c r="AF3587">
        <v>40.0867</v>
      </c>
      <c r="AG3587">
        <v>28.871500000000001</v>
      </c>
      <c r="AH3587">
        <v>53.616300000000003</v>
      </c>
      <c r="AI3587">
        <v>21.0136</v>
      </c>
      <c r="AJ3587">
        <v>57.369300000000003</v>
      </c>
      <c r="AK3587" t="e">
        <v>#N/A</v>
      </c>
      <c r="AL3587">
        <v>66.331299999999999</v>
      </c>
      <c r="AM3587">
        <v>55.890500000000003</v>
      </c>
      <c r="AN3587">
        <v>82.461699999999993</v>
      </c>
      <c r="AO3587">
        <v>34.386099999999999</v>
      </c>
      <c r="AP3587">
        <v>38.173400000000001</v>
      </c>
      <c r="AQ3587">
        <v>54.189700000000002</v>
      </c>
      <c r="AR3587">
        <v>59.497999999999998</v>
      </c>
    </row>
    <row r="3588" spans="1:44" x14ac:dyDescent="0.25">
      <c r="A3588" s="1">
        <v>41781</v>
      </c>
      <c r="B3588">
        <v>100.6315</v>
      </c>
      <c r="C3588">
        <v>9.6184200000000004</v>
      </c>
      <c r="D3588">
        <v>28.450800000000001</v>
      </c>
      <c r="E3588">
        <v>63.860300000000002</v>
      </c>
      <c r="F3588">
        <v>38.811900000000001</v>
      </c>
      <c r="G3588">
        <v>62.5745</v>
      </c>
      <c r="H3588">
        <v>25.85</v>
      </c>
      <c r="I3588">
        <v>10.648300000000001</v>
      </c>
      <c r="J3588">
        <v>94.506399999999999</v>
      </c>
      <c r="K3588">
        <v>73.525999999999996</v>
      </c>
      <c r="L3588">
        <v>87.704700000000003</v>
      </c>
      <c r="M3588">
        <v>17.410900000000002</v>
      </c>
      <c r="N3588">
        <v>34.444000000000003</v>
      </c>
      <c r="O3588">
        <v>28.766999999999999</v>
      </c>
      <c r="P3588">
        <v>48.293199999999999</v>
      </c>
      <c r="Q3588">
        <v>19.859000000000002</v>
      </c>
      <c r="R3588">
        <v>72.423900000000003</v>
      </c>
      <c r="S3588">
        <v>18.584299999999999</v>
      </c>
      <c r="T3588">
        <v>23.565000000000001</v>
      </c>
      <c r="U3588">
        <v>115.4426</v>
      </c>
      <c r="V3588">
        <v>22.8034</v>
      </c>
      <c r="W3588">
        <v>56.4009</v>
      </c>
      <c r="X3588">
        <v>65.810599999999994</v>
      </c>
      <c r="Y3588">
        <v>132.7954</v>
      </c>
      <c r="Z3588">
        <v>18.692900000000002</v>
      </c>
      <c r="AA3588">
        <v>33.159999999999997</v>
      </c>
      <c r="AB3588">
        <v>72.186300000000003</v>
      </c>
      <c r="AC3588">
        <v>38.849299999999999</v>
      </c>
      <c r="AD3588">
        <v>41.1813</v>
      </c>
      <c r="AE3588">
        <v>72.382099999999994</v>
      </c>
      <c r="AF3588">
        <v>40.046399999999998</v>
      </c>
      <c r="AG3588">
        <v>28.709399999999999</v>
      </c>
      <c r="AH3588">
        <v>54.132100000000001</v>
      </c>
      <c r="AI3588">
        <v>21.0899</v>
      </c>
      <c r="AJ3588">
        <v>57.517000000000003</v>
      </c>
      <c r="AK3588" t="e">
        <v>#N/A</v>
      </c>
      <c r="AL3588">
        <v>66.4773</v>
      </c>
      <c r="AM3588">
        <v>56.369300000000003</v>
      </c>
      <c r="AN3588">
        <v>82.653700000000001</v>
      </c>
      <c r="AO3588">
        <v>34.602200000000003</v>
      </c>
      <c r="AP3588">
        <v>38.063000000000002</v>
      </c>
      <c r="AQ3588">
        <v>54.027900000000002</v>
      </c>
      <c r="AR3588">
        <v>59.648600000000002</v>
      </c>
    </row>
    <row r="3589" spans="1:44" x14ac:dyDescent="0.25">
      <c r="A3589" s="1">
        <v>41782</v>
      </c>
      <c r="B3589">
        <v>101.5091</v>
      </c>
      <c r="C3589">
        <v>9.8567099999999996</v>
      </c>
      <c r="D3589">
        <v>28.530100000000001</v>
      </c>
      <c r="E3589">
        <v>64.495999999999995</v>
      </c>
      <c r="F3589">
        <v>38.963700000000003</v>
      </c>
      <c r="G3589">
        <v>63.457799999999999</v>
      </c>
      <c r="H3589">
        <v>26.06</v>
      </c>
      <c r="I3589">
        <v>10.6852</v>
      </c>
      <c r="J3589">
        <v>95.179599999999994</v>
      </c>
      <c r="K3589">
        <v>74.410499999999999</v>
      </c>
      <c r="L3589">
        <v>87.764300000000006</v>
      </c>
      <c r="M3589">
        <v>17.5596</v>
      </c>
      <c r="N3589">
        <v>34.65</v>
      </c>
      <c r="O3589">
        <v>28.847300000000001</v>
      </c>
      <c r="P3589">
        <v>48.851100000000002</v>
      </c>
      <c r="Q3589">
        <v>19.253</v>
      </c>
      <c r="R3589">
        <v>72.497100000000003</v>
      </c>
      <c r="S3589">
        <v>18.635999999999999</v>
      </c>
      <c r="T3589">
        <v>23.779199999999999</v>
      </c>
      <c r="U3589">
        <v>115.989</v>
      </c>
      <c r="V3589">
        <v>24.262799999999999</v>
      </c>
      <c r="W3589">
        <v>56.845300000000002</v>
      </c>
      <c r="X3589">
        <v>66.369399999999999</v>
      </c>
      <c r="Y3589">
        <v>133.35210000000001</v>
      </c>
      <c r="Z3589">
        <v>18.8446</v>
      </c>
      <c r="AA3589">
        <v>33.340000000000003</v>
      </c>
      <c r="AB3589">
        <v>72.401799999999994</v>
      </c>
      <c r="AC3589">
        <v>38.943399999999997</v>
      </c>
      <c r="AD3589">
        <v>41.5246</v>
      </c>
      <c r="AE3589">
        <v>72.265100000000004</v>
      </c>
      <c r="AF3589">
        <v>40.3855</v>
      </c>
      <c r="AG3589">
        <v>28.803899999999999</v>
      </c>
      <c r="AH3589">
        <v>54.986199999999997</v>
      </c>
      <c r="AI3589">
        <v>21.0275</v>
      </c>
      <c r="AJ3589">
        <v>57.584400000000002</v>
      </c>
      <c r="AK3589" t="e">
        <v>#N/A</v>
      </c>
      <c r="AL3589">
        <v>66.555099999999996</v>
      </c>
      <c r="AM3589">
        <v>56.8367</v>
      </c>
      <c r="AN3589">
        <v>83.244399999999999</v>
      </c>
      <c r="AO3589">
        <v>34.902099999999997</v>
      </c>
      <c r="AP3589">
        <v>38.6614</v>
      </c>
      <c r="AQ3589">
        <v>54.336599999999997</v>
      </c>
      <c r="AR3589">
        <v>60.519599999999997</v>
      </c>
    </row>
    <row r="3590" spans="1:44" x14ac:dyDescent="0.25">
      <c r="A3590" s="1">
        <v>41786</v>
      </c>
      <c r="B3590">
        <v>101.6651</v>
      </c>
      <c r="C3590">
        <v>9.8217300000000005</v>
      </c>
      <c r="D3590">
        <v>28.576499999999999</v>
      </c>
      <c r="E3590">
        <v>66.353200000000001</v>
      </c>
      <c r="F3590">
        <v>39.049799999999998</v>
      </c>
      <c r="G3590">
        <v>64.608199999999997</v>
      </c>
      <c r="H3590">
        <v>25.89</v>
      </c>
      <c r="I3590">
        <v>11.041700000000001</v>
      </c>
      <c r="J3590">
        <v>96.388099999999994</v>
      </c>
      <c r="K3590">
        <v>74.116699999999994</v>
      </c>
      <c r="L3590">
        <v>87.335999999999999</v>
      </c>
      <c r="M3590">
        <v>17.685300000000002</v>
      </c>
      <c r="N3590">
        <v>34.834699999999998</v>
      </c>
      <c r="O3590">
        <v>28.965299999999999</v>
      </c>
      <c r="P3590">
        <v>48.865400000000001</v>
      </c>
      <c r="Q3590">
        <v>19.452999999999999</v>
      </c>
      <c r="R3590">
        <v>72.483099999999993</v>
      </c>
      <c r="S3590">
        <v>18.667300000000001</v>
      </c>
      <c r="T3590">
        <v>23.984200000000001</v>
      </c>
      <c r="U3590">
        <v>117.08629999999999</v>
      </c>
      <c r="V3590">
        <v>23.802800000000001</v>
      </c>
      <c r="W3590">
        <v>57.177900000000001</v>
      </c>
      <c r="X3590">
        <v>66.611699999999999</v>
      </c>
      <c r="Y3590">
        <v>132.44239999999999</v>
      </c>
      <c r="Z3590">
        <v>19.135200000000001</v>
      </c>
      <c r="AA3590">
        <v>33.46</v>
      </c>
      <c r="AB3590">
        <v>72.2376</v>
      </c>
      <c r="AC3590">
        <v>39.355899999999998</v>
      </c>
      <c r="AD3590">
        <v>41.543100000000003</v>
      </c>
      <c r="AE3590">
        <v>72.477599999999995</v>
      </c>
      <c r="AF3590">
        <v>40.276600000000002</v>
      </c>
      <c r="AG3590">
        <v>28.8371</v>
      </c>
      <c r="AH3590">
        <v>55.5045</v>
      </c>
      <c r="AI3590">
        <v>21.1007</v>
      </c>
      <c r="AJ3590">
        <v>57.2361</v>
      </c>
      <c r="AK3590" t="e">
        <v>#N/A</v>
      </c>
      <c r="AL3590">
        <v>66.967299999999994</v>
      </c>
      <c r="AM3590">
        <v>57.048499999999997</v>
      </c>
      <c r="AN3590">
        <v>83.418800000000005</v>
      </c>
      <c r="AO3590">
        <v>34.797499999999999</v>
      </c>
      <c r="AP3590">
        <v>39.081400000000002</v>
      </c>
      <c r="AQ3590">
        <v>54.290399999999998</v>
      </c>
      <c r="AR3590">
        <v>60.788899999999998</v>
      </c>
    </row>
    <row r="3591" spans="1:44" x14ac:dyDescent="0.25">
      <c r="A3591" s="1">
        <v>41787</v>
      </c>
      <c r="B3591">
        <v>101.88209999999999</v>
      </c>
      <c r="C3591">
        <v>9.7630999999999997</v>
      </c>
      <c r="D3591">
        <v>28.639500000000002</v>
      </c>
      <c r="E3591">
        <v>66.259299999999996</v>
      </c>
      <c r="F3591">
        <v>38.939300000000003</v>
      </c>
      <c r="G3591">
        <v>64.582999999999998</v>
      </c>
      <c r="H3591">
        <v>26.03</v>
      </c>
      <c r="I3591">
        <v>11.0078</v>
      </c>
      <c r="J3591">
        <v>96.715800000000002</v>
      </c>
      <c r="K3591">
        <v>73.728399999999993</v>
      </c>
      <c r="L3591">
        <v>87.3005</v>
      </c>
      <c r="M3591">
        <v>17.8033</v>
      </c>
      <c r="N3591">
        <v>34.728099999999998</v>
      </c>
      <c r="O3591">
        <v>28.893899999999999</v>
      </c>
      <c r="P3591">
        <v>49.152799999999999</v>
      </c>
      <c r="Q3591">
        <v>19.457999999999998</v>
      </c>
      <c r="R3591">
        <v>72.427899999999994</v>
      </c>
      <c r="S3591">
        <v>18.771799999999999</v>
      </c>
      <c r="T3591">
        <v>24.497499999999999</v>
      </c>
      <c r="U3591">
        <v>117.2166</v>
      </c>
      <c r="V3591">
        <v>24.035399999999999</v>
      </c>
      <c r="W3591">
        <v>57.296799999999998</v>
      </c>
      <c r="X3591">
        <v>66.867000000000004</v>
      </c>
      <c r="Y3591">
        <v>131.51320000000001</v>
      </c>
      <c r="Z3591">
        <v>19.299399999999999</v>
      </c>
      <c r="AA3591">
        <v>33.92</v>
      </c>
      <c r="AB3591">
        <v>72.030500000000004</v>
      </c>
      <c r="AC3591">
        <v>39.664499999999997</v>
      </c>
      <c r="AD3591">
        <v>41.720500000000001</v>
      </c>
      <c r="AE3591">
        <v>71.885199999999998</v>
      </c>
      <c r="AF3591">
        <v>40.158799999999999</v>
      </c>
      <c r="AG3591">
        <v>28.7713</v>
      </c>
      <c r="AH3591">
        <v>55.38</v>
      </c>
      <c r="AI3591">
        <v>21.147200000000002</v>
      </c>
      <c r="AJ3591">
        <v>57.376600000000003</v>
      </c>
      <c r="AK3591" t="e">
        <v>#N/A</v>
      </c>
      <c r="AL3591">
        <v>67.093400000000003</v>
      </c>
      <c r="AM3591">
        <v>56.791200000000003</v>
      </c>
      <c r="AN3591">
        <v>83.674800000000005</v>
      </c>
      <c r="AO3591">
        <v>34.958500000000001</v>
      </c>
      <c r="AP3591">
        <v>39.0398</v>
      </c>
      <c r="AQ3591">
        <v>54.366900000000001</v>
      </c>
      <c r="AR3591">
        <v>60.820999999999998</v>
      </c>
    </row>
    <row r="3592" spans="1:44" x14ac:dyDescent="0.25">
      <c r="A3592" s="1">
        <v>41788</v>
      </c>
      <c r="B3592">
        <v>102.54349999999999</v>
      </c>
      <c r="C3592">
        <v>9.9135399999999994</v>
      </c>
      <c r="D3592">
        <v>29.010300000000001</v>
      </c>
      <c r="E3592">
        <v>66.399900000000002</v>
      </c>
      <c r="F3592">
        <v>39.437399999999997</v>
      </c>
      <c r="G3592">
        <v>65.740399999999994</v>
      </c>
      <c r="H3592">
        <v>25.9</v>
      </c>
      <c r="I3592">
        <v>11.011900000000001</v>
      </c>
      <c r="J3592">
        <v>97.270399999999995</v>
      </c>
      <c r="K3592">
        <v>74.200900000000004</v>
      </c>
      <c r="L3592">
        <v>87.132400000000004</v>
      </c>
      <c r="M3592">
        <v>17.697600000000001</v>
      </c>
      <c r="N3592">
        <v>34.688499999999998</v>
      </c>
      <c r="O3592">
        <v>28.942299999999999</v>
      </c>
      <c r="P3592">
        <v>49.540599999999998</v>
      </c>
      <c r="Q3592">
        <v>19.504999999999999</v>
      </c>
      <c r="R3592">
        <v>72.557199999999995</v>
      </c>
      <c r="S3592">
        <v>18.822600000000001</v>
      </c>
      <c r="T3592">
        <v>24.391200000000001</v>
      </c>
      <c r="U3592">
        <v>116.855</v>
      </c>
      <c r="V3592">
        <v>24.237300000000001</v>
      </c>
      <c r="W3592">
        <v>57.438099999999999</v>
      </c>
      <c r="X3592">
        <v>67.078599999999994</v>
      </c>
      <c r="Y3592">
        <v>131.96279999999999</v>
      </c>
      <c r="Z3592">
        <v>19.351199999999999</v>
      </c>
      <c r="AA3592">
        <v>34.04</v>
      </c>
      <c r="AB3592">
        <v>72.339600000000004</v>
      </c>
      <c r="AC3592">
        <v>39.8459</v>
      </c>
      <c r="AD3592">
        <v>42.2087</v>
      </c>
      <c r="AE3592">
        <v>72.314400000000006</v>
      </c>
      <c r="AF3592">
        <v>41.072499999999998</v>
      </c>
      <c r="AG3592">
        <v>29.0001</v>
      </c>
      <c r="AH3592">
        <v>55.5717</v>
      </c>
      <c r="AI3592">
        <v>21.133800000000001</v>
      </c>
      <c r="AJ3592">
        <v>57.574599999999997</v>
      </c>
      <c r="AK3592" t="e">
        <v>#N/A</v>
      </c>
      <c r="AL3592">
        <v>67.533000000000001</v>
      </c>
      <c r="AM3592">
        <v>57.345300000000002</v>
      </c>
      <c r="AN3592">
        <v>83.938800000000001</v>
      </c>
      <c r="AO3592">
        <v>34.934199999999997</v>
      </c>
      <c r="AP3592">
        <v>39.187100000000001</v>
      </c>
      <c r="AQ3592">
        <v>54.674700000000001</v>
      </c>
      <c r="AR3592">
        <v>61.115900000000003</v>
      </c>
    </row>
    <row r="3593" spans="1:44" x14ac:dyDescent="0.25">
      <c r="A3593" s="1">
        <v>41789</v>
      </c>
      <c r="B3593">
        <v>102.6965</v>
      </c>
      <c r="C3593">
        <v>9.9390800000000006</v>
      </c>
      <c r="D3593">
        <v>29.1966</v>
      </c>
      <c r="E3593">
        <v>66.584400000000002</v>
      </c>
      <c r="F3593">
        <v>39.3718</v>
      </c>
      <c r="G3593">
        <v>65.518199999999993</v>
      </c>
      <c r="H3593">
        <v>25.98</v>
      </c>
      <c r="I3593">
        <v>11.008599999999999</v>
      </c>
      <c r="J3593">
        <v>97.385400000000004</v>
      </c>
      <c r="K3593">
        <v>73.246600000000001</v>
      </c>
      <c r="L3593">
        <v>87.499300000000005</v>
      </c>
      <c r="M3593">
        <v>17.661000000000001</v>
      </c>
      <c r="N3593">
        <v>34.914000000000001</v>
      </c>
      <c r="O3593">
        <v>29.131</v>
      </c>
      <c r="P3593">
        <v>49.803100000000001</v>
      </c>
      <c r="Q3593">
        <v>20.911000000000001</v>
      </c>
      <c r="R3593">
        <v>72.053399999999996</v>
      </c>
      <c r="S3593">
        <v>18.864799999999999</v>
      </c>
      <c r="T3593">
        <v>24.4922</v>
      </c>
      <c r="U3593">
        <v>116.2216</v>
      </c>
      <c r="V3593">
        <v>24.145299999999999</v>
      </c>
      <c r="W3593">
        <v>57.6965</v>
      </c>
      <c r="X3593">
        <v>67.334500000000006</v>
      </c>
      <c r="Y3593">
        <v>132.44239999999999</v>
      </c>
      <c r="Z3593">
        <v>19.616800000000001</v>
      </c>
      <c r="AA3593">
        <v>33.64</v>
      </c>
      <c r="AB3593">
        <v>72.869</v>
      </c>
      <c r="AC3593">
        <v>39.7532</v>
      </c>
      <c r="AD3593">
        <v>42.5319</v>
      </c>
      <c r="AE3593">
        <v>72.405199999999994</v>
      </c>
      <c r="AF3593">
        <v>41.2014</v>
      </c>
      <c r="AG3593">
        <v>29.442299999999999</v>
      </c>
      <c r="AH3593">
        <v>55.977800000000002</v>
      </c>
      <c r="AI3593">
        <v>21.163</v>
      </c>
      <c r="AJ3593">
        <v>57.8752</v>
      </c>
      <c r="AK3593" t="e">
        <v>#N/A</v>
      </c>
      <c r="AL3593">
        <v>67.091200000000001</v>
      </c>
      <c r="AM3593">
        <v>57.554299999999998</v>
      </c>
      <c r="AN3593">
        <v>83.875799999999998</v>
      </c>
      <c r="AO3593">
        <v>35.115699999999997</v>
      </c>
      <c r="AP3593">
        <v>39.230699999999999</v>
      </c>
      <c r="AQ3593">
        <v>55.263500000000001</v>
      </c>
      <c r="AR3593">
        <v>61.123899999999999</v>
      </c>
    </row>
    <row r="3594" spans="1:44" x14ac:dyDescent="0.25">
      <c r="A3594" s="1">
        <v>41792</v>
      </c>
      <c r="B3594">
        <v>102.50060000000001</v>
      </c>
      <c r="C3594">
        <v>10.0968</v>
      </c>
      <c r="D3594">
        <v>28.970300000000002</v>
      </c>
      <c r="E3594">
        <v>66.848600000000005</v>
      </c>
      <c r="F3594">
        <v>39.4985</v>
      </c>
      <c r="G3594">
        <v>65.048900000000003</v>
      </c>
      <c r="H3594">
        <v>26.14</v>
      </c>
      <c r="I3594">
        <v>11.092599999999999</v>
      </c>
      <c r="J3594">
        <v>97.824600000000004</v>
      </c>
      <c r="K3594">
        <v>74.320999999999998</v>
      </c>
      <c r="L3594">
        <v>87.060500000000005</v>
      </c>
      <c r="M3594">
        <v>17.770700000000001</v>
      </c>
      <c r="N3594">
        <v>35.043199999999999</v>
      </c>
      <c r="O3594">
        <v>29.0868</v>
      </c>
      <c r="P3594">
        <v>49.752499999999998</v>
      </c>
      <c r="Q3594">
        <v>20.625</v>
      </c>
      <c r="R3594">
        <v>71.609499999999997</v>
      </c>
      <c r="S3594">
        <v>18.8874</v>
      </c>
      <c r="T3594">
        <v>24.683299999999999</v>
      </c>
      <c r="U3594">
        <v>116.34739999999999</v>
      </c>
      <c r="V3594">
        <v>24.087800000000001</v>
      </c>
      <c r="W3594">
        <v>58.118000000000002</v>
      </c>
      <c r="X3594">
        <v>67.502600000000001</v>
      </c>
      <c r="Y3594">
        <v>133.3586</v>
      </c>
      <c r="Z3594">
        <v>19.567900000000002</v>
      </c>
      <c r="AA3594">
        <v>34.26</v>
      </c>
      <c r="AB3594">
        <v>73.357299999999995</v>
      </c>
      <c r="AC3594">
        <v>39.584099999999999</v>
      </c>
      <c r="AD3594">
        <v>42.168999999999997</v>
      </c>
      <c r="AE3594">
        <v>72.812100000000001</v>
      </c>
      <c r="AF3594">
        <v>41.239199999999997</v>
      </c>
      <c r="AG3594">
        <v>29.325700000000001</v>
      </c>
      <c r="AH3594">
        <v>55.823099999999997</v>
      </c>
      <c r="AI3594">
        <v>21.213899999999999</v>
      </c>
      <c r="AJ3594">
        <v>57.550199999999997</v>
      </c>
      <c r="AK3594" t="e">
        <v>#N/A</v>
      </c>
      <c r="AL3594">
        <v>67.257999999999996</v>
      </c>
      <c r="AM3594">
        <v>57.421799999999998</v>
      </c>
      <c r="AN3594">
        <v>84.702600000000004</v>
      </c>
      <c r="AO3594">
        <v>35.168599999999998</v>
      </c>
      <c r="AP3594">
        <v>38.979999999999997</v>
      </c>
      <c r="AQ3594">
        <v>55.240099999999998</v>
      </c>
      <c r="AR3594">
        <v>61.295000000000002</v>
      </c>
    </row>
    <row r="3595" spans="1:44" x14ac:dyDescent="0.25">
      <c r="A3595" s="1">
        <v>41793</v>
      </c>
      <c r="B3595">
        <v>102.65470000000001</v>
      </c>
      <c r="C3595">
        <v>9.9405699999999992</v>
      </c>
      <c r="D3595">
        <v>28.891100000000002</v>
      </c>
      <c r="E3595">
        <v>66.565899999999999</v>
      </c>
      <c r="F3595">
        <v>39.639699999999998</v>
      </c>
      <c r="G3595">
        <v>65.804400000000001</v>
      </c>
      <c r="H3595">
        <v>25.88</v>
      </c>
      <c r="I3595">
        <v>11.028700000000001</v>
      </c>
      <c r="J3595">
        <v>97.566500000000005</v>
      </c>
      <c r="K3595">
        <v>74.657399999999996</v>
      </c>
      <c r="L3595">
        <v>87.085099999999997</v>
      </c>
      <c r="M3595">
        <v>17.651199999999999</v>
      </c>
      <c r="N3595">
        <v>35.270600000000002</v>
      </c>
      <c r="O3595">
        <v>29.028500000000001</v>
      </c>
      <c r="P3595">
        <v>49.3491</v>
      </c>
      <c r="Q3595">
        <v>20.901</v>
      </c>
      <c r="R3595">
        <v>71.752700000000004</v>
      </c>
      <c r="S3595">
        <v>18.812200000000001</v>
      </c>
      <c r="T3595">
        <v>24.904299999999999</v>
      </c>
      <c r="U3595">
        <v>117.3411</v>
      </c>
      <c r="V3595">
        <v>24.214700000000001</v>
      </c>
      <c r="W3595">
        <v>58.099200000000003</v>
      </c>
      <c r="X3595">
        <v>67.226299999999995</v>
      </c>
      <c r="Y3595">
        <v>132.08070000000001</v>
      </c>
      <c r="Z3595">
        <v>19.805599999999998</v>
      </c>
      <c r="AA3595">
        <v>33.85</v>
      </c>
      <c r="AB3595">
        <v>73.382199999999997</v>
      </c>
      <c r="AC3595">
        <v>39.663899999999998</v>
      </c>
      <c r="AD3595">
        <v>41.735799999999998</v>
      </c>
      <c r="AE3595">
        <v>72.217799999999997</v>
      </c>
      <c r="AF3595">
        <v>41.122300000000003</v>
      </c>
      <c r="AG3595">
        <v>28.894100000000002</v>
      </c>
      <c r="AH3595">
        <v>54.834800000000001</v>
      </c>
      <c r="AI3595">
        <v>21.075600000000001</v>
      </c>
      <c r="AJ3595">
        <v>57.099600000000002</v>
      </c>
      <c r="AK3595" t="e">
        <v>#N/A</v>
      </c>
      <c r="AL3595">
        <v>66.875699999999995</v>
      </c>
      <c r="AM3595">
        <v>57.574300000000001</v>
      </c>
      <c r="AN3595">
        <v>84.793700000000001</v>
      </c>
      <c r="AO3595">
        <v>34.548299999999998</v>
      </c>
      <c r="AP3595">
        <v>38.482300000000002</v>
      </c>
      <c r="AQ3595">
        <v>55.066499999999998</v>
      </c>
      <c r="AR3595">
        <v>60.859299999999998</v>
      </c>
    </row>
    <row r="3596" spans="1:44" x14ac:dyDescent="0.25">
      <c r="A3596" s="1">
        <v>41794</v>
      </c>
      <c r="B3596">
        <v>102.33710000000001</v>
      </c>
      <c r="C3596">
        <v>10.0776</v>
      </c>
      <c r="D3596">
        <v>28.9222</v>
      </c>
      <c r="E3596">
        <v>66.7119</v>
      </c>
      <c r="F3596">
        <v>39.895699999999998</v>
      </c>
      <c r="G3596">
        <v>66.643699999999995</v>
      </c>
      <c r="H3596">
        <v>25.74</v>
      </c>
      <c r="I3596">
        <v>11.0433</v>
      </c>
      <c r="J3596">
        <v>97.3</v>
      </c>
      <c r="K3596">
        <v>74.627200000000002</v>
      </c>
      <c r="L3596">
        <v>87.0578</v>
      </c>
      <c r="M3596">
        <v>17.549199999999999</v>
      </c>
      <c r="N3596">
        <v>35.090000000000003</v>
      </c>
      <c r="O3596">
        <v>29.0029</v>
      </c>
      <c r="P3596">
        <v>49.737200000000001</v>
      </c>
      <c r="Q3596">
        <v>21.725999999999999</v>
      </c>
      <c r="R3596">
        <v>71.596999999999994</v>
      </c>
      <c r="S3596">
        <v>18.668299999999999</v>
      </c>
      <c r="T3596">
        <v>25.828299999999999</v>
      </c>
      <c r="U3596">
        <v>117.92449999999999</v>
      </c>
      <c r="V3596">
        <v>24.296900000000001</v>
      </c>
      <c r="W3596">
        <v>58.0822</v>
      </c>
      <c r="X3596">
        <v>67.740899999999996</v>
      </c>
      <c r="Y3596">
        <v>132.35560000000001</v>
      </c>
      <c r="Z3596">
        <v>19.788699999999999</v>
      </c>
      <c r="AA3596">
        <v>34.26</v>
      </c>
      <c r="AB3596">
        <v>73.636899999999997</v>
      </c>
      <c r="AC3596">
        <v>39.773499999999999</v>
      </c>
      <c r="AD3596">
        <v>42.005200000000002</v>
      </c>
      <c r="AE3596">
        <v>73.018900000000002</v>
      </c>
      <c r="AF3596">
        <v>41.190800000000003</v>
      </c>
      <c r="AG3596">
        <v>28.953800000000001</v>
      </c>
      <c r="AH3596">
        <v>55.328699999999998</v>
      </c>
      <c r="AI3596">
        <v>21.138999999999999</v>
      </c>
      <c r="AJ3596">
        <v>57.124899999999997</v>
      </c>
      <c r="AK3596" t="e">
        <v>#N/A</v>
      </c>
      <c r="AL3596">
        <v>67.8673</v>
      </c>
      <c r="AM3596">
        <v>58.104999999999997</v>
      </c>
      <c r="AN3596">
        <v>84.415700000000001</v>
      </c>
      <c r="AO3596">
        <v>34.495699999999999</v>
      </c>
      <c r="AP3596">
        <v>38.553199999999997</v>
      </c>
      <c r="AQ3596">
        <v>55.441200000000002</v>
      </c>
      <c r="AR3596">
        <v>61.2012</v>
      </c>
    </row>
    <row r="3597" spans="1:44" x14ac:dyDescent="0.25">
      <c r="A3597" s="1">
        <v>41795</v>
      </c>
      <c r="B3597">
        <v>103.8373</v>
      </c>
      <c r="C3597">
        <v>10.254099999999999</v>
      </c>
      <c r="D3597">
        <v>29.092400000000001</v>
      </c>
      <c r="E3597">
        <v>67.729500000000002</v>
      </c>
      <c r="F3597">
        <v>40.130600000000001</v>
      </c>
      <c r="G3597">
        <v>67.201099999999997</v>
      </c>
      <c r="H3597">
        <v>25.5</v>
      </c>
      <c r="I3597">
        <v>11.252599999999999</v>
      </c>
      <c r="J3597">
        <v>98.806299999999993</v>
      </c>
      <c r="K3597">
        <v>76.861599999999996</v>
      </c>
      <c r="L3597">
        <v>88.278999999999996</v>
      </c>
      <c r="M3597">
        <v>17.770700000000001</v>
      </c>
      <c r="N3597">
        <v>35.797199999999997</v>
      </c>
      <c r="O3597">
        <v>29.2026</v>
      </c>
      <c r="P3597">
        <v>49.971499999999999</v>
      </c>
      <c r="Q3597">
        <v>21.439</v>
      </c>
      <c r="R3597">
        <v>72.280299999999997</v>
      </c>
      <c r="S3597">
        <v>18.906199999999998</v>
      </c>
      <c r="T3597">
        <v>25.765000000000001</v>
      </c>
      <c r="U3597">
        <v>118.5847</v>
      </c>
      <c r="V3597">
        <v>24.484000000000002</v>
      </c>
      <c r="W3597">
        <v>58.223100000000002</v>
      </c>
      <c r="X3597">
        <v>68.837999999999994</v>
      </c>
      <c r="Y3597">
        <v>134.0001</v>
      </c>
      <c r="Z3597">
        <v>19.919499999999999</v>
      </c>
      <c r="AA3597">
        <v>34.020000000000003</v>
      </c>
      <c r="AB3597">
        <v>74.351600000000005</v>
      </c>
      <c r="AC3597">
        <v>40.630899999999997</v>
      </c>
      <c r="AD3597">
        <v>42.2986</v>
      </c>
      <c r="AE3597">
        <v>73.3489</v>
      </c>
      <c r="AF3597">
        <v>41.494300000000003</v>
      </c>
      <c r="AG3597">
        <v>29.723800000000001</v>
      </c>
      <c r="AH3597">
        <v>55.383699999999997</v>
      </c>
      <c r="AI3597">
        <v>21.3185</v>
      </c>
      <c r="AJ3597">
        <v>57.557200000000002</v>
      </c>
      <c r="AK3597" t="e">
        <v>#N/A</v>
      </c>
      <c r="AL3597">
        <v>68.383399999999995</v>
      </c>
      <c r="AM3597">
        <v>57.847299999999997</v>
      </c>
      <c r="AN3597">
        <v>85.534599999999998</v>
      </c>
      <c r="AO3597">
        <v>34.739899999999999</v>
      </c>
      <c r="AP3597">
        <v>38.868400000000001</v>
      </c>
      <c r="AQ3597">
        <v>55.823500000000003</v>
      </c>
      <c r="AR3597">
        <v>61.866</v>
      </c>
    </row>
    <row r="3598" spans="1:44" x14ac:dyDescent="0.25">
      <c r="A3598" s="1">
        <v>41796</v>
      </c>
      <c r="B3598">
        <v>103.9348</v>
      </c>
      <c r="C3598">
        <v>10.4526</v>
      </c>
      <c r="D3598">
        <v>29.002500000000001</v>
      </c>
      <c r="E3598">
        <v>68.888599999999997</v>
      </c>
      <c r="F3598">
        <v>40.223399999999998</v>
      </c>
      <c r="G3598">
        <v>66.647800000000004</v>
      </c>
      <c r="H3598">
        <v>25.68</v>
      </c>
      <c r="I3598">
        <v>11.306699999999999</v>
      </c>
      <c r="J3598">
        <v>99.29</v>
      </c>
      <c r="K3598">
        <v>77.3108</v>
      </c>
      <c r="L3598">
        <v>88.269900000000007</v>
      </c>
      <c r="M3598">
        <v>17.765999999999998</v>
      </c>
      <c r="N3598">
        <v>35.820099999999996</v>
      </c>
      <c r="O3598">
        <v>29.113</v>
      </c>
      <c r="P3598">
        <v>49.933300000000003</v>
      </c>
      <c r="Q3598">
        <v>21.32</v>
      </c>
      <c r="R3598">
        <v>72.633499999999998</v>
      </c>
      <c r="S3598">
        <v>19.090299999999999</v>
      </c>
      <c r="T3598">
        <v>25.976600000000001</v>
      </c>
      <c r="U3598">
        <v>120.5513</v>
      </c>
      <c r="V3598">
        <v>24.3277</v>
      </c>
      <c r="W3598">
        <v>58.090299999999999</v>
      </c>
      <c r="X3598">
        <v>68.639799999999994</v>
      </c>
      <c r="Y3598">
        <v>133.5429</v>
      </c>
      <c r="Z3598">
        <v>20.1752</v>
      </c>
      <c r="AA3598">
        <v>34.729999999999997</v>
      </c>
      <c r="AB3598">
        <v>73.914199999999994</v>
      </c>
      <c r="AC3598">
        <v>40.650100000000002</v>
      </c>
      <c r="AD3598">
        <v>42.6083</v>
      </c>
      <c r="AE3598">
        <v>72.596800000000002</v>
      </c>
      <c r="AF3598">
        <v>41.0886</v>
      </c>
      <c r="AG3598">
        <v>29.754000000000001</v>
      </c>
      <c r="AH3598">
        <v>55.340499999999999</v>
      </c>
      <c r="AI3598">
        <v>20.959099999999999</v>
      </c>
      <c r="AJ3598">
        <v>57.183599999999998</v>
      </c>
      <c r="AK3598" t="e">
        <v>#N/A</v>
      </c>
      <c r="AL3598">
        <v>67.8596</v>
      </c>
      <c r="AM3598">
        <v>57.622999999999998</v>
      </c>
      <c r="AN3598">
        <v>85.589799999999997</v>
      </c>
      <c r="AO3598">
        <v>34.647100000000002</v>
      </c>
      <c r="AP3598">
        <v>38.796799999999998</v>
      </c>
      <c r="AQ3598">
        <v>55.4377</v>
      </c>
      <c r="AR3598">
        <v>61.402500000000003</v>
      </c>
    </row>
    <row r="3599" spans="1:44" x14ac:dyDescent="0.25">
      <c r="A3599" s="1">
        <v>41799</v>
      </c>
      <c r="B3599">
        <v>104.68429999999999</v>
      </c>
      <c r="C3599">
        <v>10.4788</v>
      </c>
      <c r="D3599">
        <v>29.229600000000001</v>
      </c>
      <c r="E3599">
        <v>69.540999999999997</v>
      </c>
      <c r="F3599">
        <v>40.163499999999999</v>
      </c>
      <c r="G3599">
        <v>67.883499999999998</v>
      </c>
      <c r="H3599">
        <v>25.77</v>
      </c>
      <c r="I3599">
        <v>11.5168</v>
      </c>
      <c r="J3599">
        <v>99.329300000000003</v>
      </c>
      <c r="K3599">
        <v>77.912400000000005</v>
      </c>
      <c r="L3599">
        <v>88.618799999999993</v>
      </c>
      <c r="M3599">
        <v>17.788900000000002</v>
      </c>
      <c r="N3599">
        <v>36.386699999999998</v>
      </c>
      <c r="O3599">
        <v>29.128799999999998</v>
      </c>
      <c r="P3599">
        <v>49.8857</v>
      </c>
      <c r="Q3599">
        <v>21.251000000000001</v>
      </c>
      <c r="R3599">
        <v>72.7577</v>
      </c>
      <c r="S3599">
        <v>19.321000000000002</v>
      </c>
      <c r="T3599">
        <v>26.0059</v>
      </c>
      <c r="U3599">
        <v>120.7144</v>
      </c>
      <c r="V3599">
        <v>24.4011</v>
      </c>
      <c r="W3599">
        <v>58.213799999999999</v>
      </c>
      <c r="X3599">
        <v>69.252200000000002</v>
      </c>
      <c r="Y3599">
        <v>133.7688</v>
      </c>
      <c r="Z3599">
        <v>20.039000000000001</v>
      </c>
      <c r="AA3599">
        <v>34.22</v>
      </c>
      <c r="AB3599">
        <v>74.127499999999998</v>
      </c>
      <c r="AC3599">
        <v>41.073700000000002</v>
      </c>
      <c r="AD3599">
        <v>43.222499999999997</v>
      </c>
      <c r="AE3599">
        <v>72.364199999999997</v>
      </c>
      <c r="AF3599">
        <v>41.255400000000002</v>
      </c>
      <c r="AG3599">
        <v>29.677299999999999</v>
      </c>
      <c r="AH3599">
        <v>55.798999999999999</v>
      </c>
      <c r="AI3599">
        <v>20.961500000000001</v>
      </c>
      <c r="AJ3599">
        <v>57.369500000000002</v>
      </c>
      <c r="AK3599" t="e">
        <v>#N/A</v>
      </c>
      <c r="AL3599">
        <v>68.245500000000007</v>
      </c>
      <c r="AM3599">
        <v>57.644100000000002</v>
      </c>
      <c r="AN3599">
        <v>86.662499999999994</v>
      </c>
      <c r="AO3599">
        <v>34.839100000000002</v>
      </c>
      <c r="AP3599">
        <v>38.817</v>
      </c>
      <c r="AQ3599">
        <v>55.432200000000002</v>
      </c>
      <c r="AR3599">
        <v>62.188800000000001</v>
      </c>
    </row>
    <row r="3600" spans="1:44" x14ac:dyDescent="0.25">
      <c r="A3600" s="1">
        <v>41800</v>
      </c>
      <c r="B3600">
        <v>104.9024</v>
      </c>
      <c r="C3600">
        <v>10.437900000000001</v>
      </c>
      <c r="D3600">
        <v>29.883299999999998</v>
      </c>
      <c r="E3600">
        <v>69.642200000000003</v>
      </c>
      <c r="F3600">
        <v>40.3005</v>
      </c>
      <c r="G3600">
        <v>68.589399999999998</v>
      </c>
      <c r="H3600">
        <v>25.92</v>
      </c>
      <c r="I3600">
        <v>11.6271</v>
      </c>
      <c r="J3600">
        <v>99.263099999999994</v>
      </c>
      <c r="K3600">
        <v>78.666300000000007</v>
      </c>
      <c r="L3600">
        <v>89.712000000000003</v>
      </c>
      <c r="M3600">
        <v>18.013100000000001</v>
      </c>
      <c r="N3600">
        <v>36.366199999999999</v>
      </c>
      <c r="O3600">
        <v>29.374500000000001</v>
      </c>
      <c r="P3600">
        <v>50.139099999999999</v>
      </c>
      <c r="Q3600">
        <v>21.207000000000001</v>
      </c>
      <c r="R3600">
        <v>73.042100000000005</v>
      </c>
      <c r="S3600">
        <v>19.386900000000001</v>
      </c>
      <c r="T3600">
        <v>26.051400000000001</v>
      </c>
      <c r="U3600">
        <v>121.5209</v>
      </c>
      <c r="V3600">
        <v>24.416499999999999</v>
      </c>
      <c r="W3600">
        <v>58.5702</v>
      </c>
      <c r="X3600">
        <v>69.222800000000007</v>
      </c>
      <c r="Y3600">
        <v>132.9785</v>
      </c>
      <c r="Z3600">
        <v>20.367100000000001</v>
      </c>
      <c r="AA3600">
        <v>34.64</v>
      </c>
      <c r="AB3600">
        <v>75.096199999999996</v>
      </c>
      <c r="AC3600">
        <v>41.603499999999997</v>
      </c>
      <c r="AD3600">
        <v>43.057899999999997</v>
      </c>
      <c r="AE3600">
        <v>72.331599999999995</v>
      </c>
      <c r="AF3600">
        <v>41.834499999999998</v>
      </c>
      <c r="AG3600">
        <v>29.695399999999999</v>
      </c>
      <c r="AH3600">
        <v>55.787100000000002</v>
      </c>
      <c r="AI3600">
        <v>21.163399999999999</v>
      </c>
      <c r="AJ3600">
        <v>57.670999999999999</v>
      </c>
      <c r="AK3600" t="e">
        <v>#N/A</v>
      </c>
      <c r="AL3600">
        <v>68.871399999999994</v>
      </c>
      <c r="AM3600">
        <v>57.939900000000002</v>
      </c>
      <c r="AN3600">
        <v>86.356800000000007</v>
      </c>
      <c r="AO3600">
        <v>34.960599999999999</v>
      </c>
      <c r="AP3600">
        <v>39.298099999999998</v>
      </c>
      <c r="AQ3600">
        <v>55.399799999999999</v>
      </c>
      <c r="AR3600">
        <v>61.935400000000001</v>
      </c>
    </row>
    <row r="3601" spans="1:44" x14ac:dyDescent="0.25">
      <c r="A3601" s="1">
        <v>41801</v>
      </c>
      <c r="B3601">
        <v>104.4973</v>
      </c>
      <c r="C3601">
        <v>10.401199999999999</v>
      </c>
      <c r="D3601">
        <v>30.052700000000002</v>
      </c>
      <c r="E3601">
        <v>69.495999999999995</v>
      </c>
      <c r="F3601">
        <v>40.131900000000002</v>
      </c>
      <c r="G3601">
        <v>68.305599999999998</v>
      </c>
      <c r="H3601">
        <v>25.77</v>
      </c>
      <c r="I3601">
        <v>11.386100000000001</v>
      </c>
      <c r="J3601">
        <v>96.984999999999999</v>
      </c>
      <c r="K3601">
        <v>78.22</v>
      </c>
      <c r="L3601">
        <v>89.597499999999997</v>
      </c>
      <c r="M3601">
        <v>18.041899999999998</v>
      </c>
      <c r="N3601">
        <v>35.982799999999997</v>
      </c>
      <c r="O3601">
        <v>29.224299999999999</v>
      </c>
      <c r="P3601">
        <v>49.778199999999998</v>
      </c>
      <c r="Q3601">
        <v>20.702000000000002</v>
      </c>
      <c r="R3601">
        <v>73.394800000000004</v>
      </c>
      <c r="S3601">
        <v>19.2029</v>
      </c>
      <c r="T3601">
        <v>25.850999999999999</v>
      </c>
      <c r="U3601">
        <v>120.8416</v>
      </c>
      <c r="V3601">
        <v>24.155000000000001</v>
      </c>
      <c r="W3601">
        <v>57.895499999999998</v>
      </c>
      <c r="X3601">
        <v>68.910600000000002</v>
      </c>
      <c r="Y3601">
        <v>131.50640000000001</v>
      </c>
      <c r="Z3601">
        <v>20.143599999999999</v>
      </c>
      <c r="AA3601">
        <v>35.090000000000003</v>
      </c>
      <c r="AB3601">
        <v>74.5334</v>
      </c>
      <c r="AC3601">
        <v>41.150700000000001</v>
      </c>
      <c r="AD3601">
        <v>42.741799999999998</v>
      </c>
      <c r="AE3601">
        <v>72.0017</v>
      </c>
      <c r="AF3601">
        <v>42.063400000000001</v>
      </c>
      <c r="AG3601">
        <v>29.514900000000001</v>
      </c>
      <c r="AH3601">
        <v>54.931800000000003</v>
      </c>
      <c r="AI3601">
        <v>21.113299999999999</v>
      </c>
      <c r="AJ3601">
        <v>57.606200000000001</v>
      </c>
      <c r="AK3601" t="e">
        <v>#N/A</v>
      </c>
      <c r="AL3601">
        <v>68.726600000000005</v>
      </c>
      <c r="AM3601">
        <v>58.2014</v>
      </c>
      <c r="AN3601">
        <v>85.755099999999999</v>
      </c>
      <c r="AO3601">
        <v>34.854700000000001</v>
      </c>
      <c r="AP3601">
        <v>39.010100000000001</v>
      </c>
      <c r="AQ3601">
        <v>55.0672</v>
      </c>
      <c r="AR3601">
        <v>61.613799999999998</v>
      </c>
    </row>
    <row r="3602" spans="1:44" x14ac:dyDescent="0.25">
      <c r="A3602" s="1">
        <v>41802</v>
      </c>
      <c r="B3602">
        <v>103.673</v>
      </c>
      <c r="C3602">
        <v>10.290900000000001</v>
      </c>
      <c r="D3602">
        <v>29.420100000000001</v>
      </c>
      <c r="E3602">
        <v>69.359399999999994</v>
      </c>
      <c r="F3602">
        <v>39.924199999999999</v>
      </c>
      <c r="G3602">
        <v>67.257400000000004</v>
      </c>
      <c r="H3602">
        <v>25.6</v>
      </c>
      <c r="I3602">
        <v>11.277699999999999</v>
      </c>
      <c r="J3602">
        <v>95.737899999999996</v>
      </c>
      <c r="K3602">
        <v>76.859700000000004</v>
      </c>
      <c r="L3602">
        <v>90.39</v>
      </c>
      <c r="M3602">
        <v>17.793099999999999</v>
      </c>
      <c r="N3602">
        <v>35.634700000000002</v>
      </c>
      <c r="O3602">
        <v>29.111699999999999</v>
      </c>
      <c r="P3602">
        <v>49.204999999999998</v>
      </c>
      <c r="Q3602">
        <v>20.780999999999999</v>
      </c>
      <c r="R3602">
        <v>73.288799999999995</v>
      </c>
      <c r="S3602">
        <v>19.095300000000002</v>
      </c>
      <c r="T3602">
        <v>25.4574</v>
      </c>
      <c r="U3602">
        <v>121.399</v>
      </c>
      <c r="V3602">
        <v>24.290800000000001</v>
      </c>
      <c r="W3602">
        <v>56.974299999999999</v>
      </c>
      <c r="X3602">
        <v>68.098600000000005</v>
      </c>
      <c r="Y3602">
        <v>130.9469</v>
      </c>
      <c r="Z3602">
        <v>20.1935</v>
      </c>
      <c r="AA3602">
        <v>34.729999999999997</v>
      </c>
      <c r="AB3602">
        <v>74.067499999999995</v>
      </c>
      <c r="AC3602">
        <v>41.043100000000003</v>
      </c>
      <c r="AD3602">
        <v>42.406100000000002</v>
      </c>
      <c r="AE3602">
        <v>71.628900000000002</v>
      </c>
      <c r="AF3602">
        <v>41.990299999999998</v>
      </c>
      <c r="AG3602">
        <v>29.3537</v>
      </c>
      <c r="AH3602">
        <v>54.738</v>
      </c>
      <c r="AI3602">
        <v>21.157299999999999</v>
      </c>
      <c r="AJ3602">
        <v>57.470999999999997</v>
      </c>
      <c r="AK3602" t="e">
        <v>#N/A</v>
      </c>
      <c r="AL3602">
        <v>68.895600000000002</v>
      </c>
      <c r="AM3602">
        <v>57.954000000000001</v>
      </c>
      <c r="AN3602">
        <v>84.822999999999993</v>
      </c>
      <c r="AO3602">
        <v>34.670299999999997</v>
      </c>
      <c r="AP3602">
        <v>38.897799999999997</v>
      </c>
      <c r="AQ3602">
        <v>54.833199999999998</v>
      </c>
      <c r="AR3602">
        <v>60.595300000000002</v>
      </c>
    </row>
    <row r="3603" spans="1:44" x14ac:dyDescent="0.25">
      <c r="A3603" s="1">
        <v>41803</v>
      </c>
      <c r="B3603">
        <v>103.83710000000001</v>
      </c>
      <c r="C3603">
        <v>10.6608</v>
      </c>
      <c r="D3603">
        <v>29.528199999999998</v>
      </c>
      <c r="E3603">
        <v>69.394499999999994</v>
      </c>
      <c r="F3603">
        <v>40.111800000000002</v>
      </c>
      <c r="G3603">
        <v>66.491900000000001</v>
      </c>
      <c r="H3603">
        <v>25.92</v>
      </c>
      <c r="I3603">
        <v>11.2873</v>
      </c>
      <c r="J3603">
        <v>95.767799999999994</v>
      </c>
      <c r="K3603">
        <v>76.912099999999995</v>
      </c>
      <c r="L3603">
        <v>91.1738</v>
      </c>
      <c r="M3603">
        <v>17.814</v>
      </c>
      <c r="N3603">
        <v>35.117100000000001</v>
      </c>
      <c r="O3603">
        <v>29.062799999999999</v>
      </c>
      <c r="P3603">
        <v>49.342100000000002</v>
      </c>
      <c r="Q3603">
        <v>20.952000000000002</v>
      </c>
      <c r="R3603">
        <v>73.969700000000003</v>
      </c>
      <c r="S3603">
        <v>19.1435</v>
      </c>
      <c r="T3603">
        <v>25.524799999999999</v>
      </c>
      <c r="U3603">
        <v>121.294</v>
      </c>
      <c r="V3603">
        <v>25.5671</v>
      </c>
      <c r="W3603">
        <v>56.687800000000003</v>
      </c>
      <c r="X3603">
        <v>68.148300000000006</v>
      </c>
      <c r="Y3603">
        <v>131.85669999999999</v>
      </c>
      <c r="Z3603">
        <v>21.563400000000001</v>
      </c>
      <c r="AA3603">
        <v>34.619999999999997</v>
      </c>
      <c r="AB3603">
        <v>74.034700000000001</v>
      </c>
      <c r="AC3603">
        <v>41.024900000000002</v>
      </c>
      <c r="AD3603">
        <v>42.4377</v>
      </c>
      <c r="AE3603">
        <v>72.121099999999998</v>
      </c>
      <c r="AF3603">
        <v>41.9285</v>
      </c>
      <c r="AG3603">
        <v>29.810700000000001</v>
      </c>
      <c r="AH3603">
        <v>54.603999999999999</v>
      </c>
      <c r="AI3603">
        <v>21.205300000000001</v>
      </c>
      <c r="AJ3603">
        <v>57.359000000000002</v>
      </c>
      <c r="AK3603" t="e">
        <v>#N/A</v>
      </c>
      <c r="AL3603">
        <v>69.162300000000002</v>
      </c>
      <c r="AM3603">
        <v>57.738599999999998</v>
      </c>
      <c r="AN3603">
        <v>84.741900000000001</v>
      </c>
      <c r="AO3603">
        <v>34.753900000000002</v>
      </c>
      <c r="AP3603">
        <v>38.792400000000001</v>
      </c>
      <c r="AQ3603">
        <v>54.483199999999997</v>
      </c>
      <c r="AR3603">
        <v>60.5685</v>
      </c>
    </row>
    <row r="3604" spans="1:44" x14ac:dyDescent="0.25">
      <c r="A3604" s="1">
        <v>41806</v>
      </c>
      <c r="B3604">
        <v>103.82340000000001</v>
      </c>
      <c r="C3604">
        <v>10.537599999999999</v>
      </c>
      <c r="D3604">
        <v>29.789000000000001</v>
      </c>
      <c r="E3604">
        <v>69.0535</v>
      </c>
      <c r="F3604">
        <v>40.323099999999997</v>
      </c>
      <c r="G3604">
        <v>67.171899999999994</v>
      </c>
      <c r="H3604">
        <v>25.85</v>
      </c>
      <c r="I3604">
        <v>11.1721</v>
      </c>
      <c r="J3604">
        <v>95.962999999999994</v>
      </c>
      <c r="K3604">
        <v>76.952200000000005</v>
      </c>
      <c r="L3604">
        <v>92.104399999999998</v>
      </c>
      <c r="M3604">
        <v>17.693999999999999</v>
      </c>
      <c r="N3604">
        <v>35.159199999999998</v>
      </c>
      <c r="O3604">
        <v>29.2759</v>
      </c>
      <c r="P3604">
        <v>49.212000000000003</v>
      </c>
      <c r="Q3604">
        <v>20.693999999999999</v>
      </c>
      <c r="R3604">
        <v>74.175299999999993</v>
      </c>
      <c r="S3604">
        <v>18.990600000000001</v>
      </c>
      <c r="T3604">
        <v>25.836600000000001</v>
      </c>
      <c r="U3604">
        <v>121.2826</v>
      </c>
      <c r="V3604">
        <v>25.381799999999998</v>
      </c>
      <c r="W3604">
        <v>57.2988</v>
      </c>
      <c r="X3604">
        <v>68.180199999999999</v>
      </c>
      <c r="Y3604">
        <v>131.72450000000001</v>
      </c>
      <c r="Z3604">
        <v>21.6678</v>
      </c>
      <c r="AA3604">
        <v>34.67</v>
      </c>
      <c r="AB3604">
        <v>73.987700000000004</v>
      </c>
      <c r="AC3604">
        <v>40.908700000000003</v>
      </c>
      <c r="AD3604">
        <v>42.645400000000002</v>
      </c>
      <c r="AE3604">
        <v>72.569599999999994</v>
      </c>
      <c r="AF3604">
        <v>41.8123</v>
      </c>
      <c r="AG3604">
        <v>30.010300000000001</v>
      </c>
      <c r="AH3604">
        <v>54.5608</v>
      </c>
      <c r="AI3604">
        <v>21.265999999999998</v>
      </c>
      <c r="AJ3604">
        <v>57.403500000000001</v>
      </c>
      <c r="AK3604" t="e">
        <v>#N/A</v>
      </c>
      <c r="AL3604">
        <v>69.208799999999997</v>
      </c>
      <c r="AM3604">
        <v>56.886499999999998</v>
      </c>
      <c r="AN3604">
        <v>84.8125</v>
      </c>
      <c r="AO3604">
        <v>34.850999999999999</v>
      </c>
      <c r="AP3604">
        <v>38.6053</v>
      </c>
      <c r="AQ3604">
        <v>54.534700000000001</v>
      </c>
      <c r="AR3604">
        <v>60.943199999999997</v>
      </c>
    </row>
    <row r="3605" spans="1:44" x14ac:dyDescent="0.25">
      <c r="A3605" s="1">
        <v>41807</v>
      </c>
      <c r="B3605">
        <v>103.81529999999999</v>
      </c>
      <c r="C3605">
        <v>10.604900000000001</v>
      </c>
      <c r="D3605">
        <v>29.6175</v>
      </c>
      <c r="E3605">
        <v>69.081900000000005</v>
      </c>
      <c r="F3605">
        <v>40.3917</v>
      </c>
      <c r="G3605">
        <v>66.906499999999994</v>
      </c>
      <c r="H3605">
        <v>25.91</v>
      </c>
      <c r="I3605">
        <v>11.368499999999999</v>
      </c>
      <c r="J3605">
        <v>95.6434</v>
      </c>
      <c r="K3605">
        <v>76.647499999999994</v>
      </c>
      <c r="L3605">
        <v>92.067300000000003</v>
      </c>
      <c r="M3605">
        <v>17.625499999999999</v>
      </c>
      <c r="N3605">
        <v>35.176400000000001</v>
      </c>
      <c r="O3605">
        <v>29.384899999999998</v>
      </c>
      <c r="P3605">
        <v>48.850900000000003</v>
      </c>
      <c r="Q3605">
        <v>19.547999999999998</v>
      </c>
      <c r="R3605">
        <v>73.619</v>
      </c>
      <c r="S3605">
        <v>18.9755</v>
      </c>
      <c r="T3605">
        <v>25.982500000000002</v>
      </c>
      <c r="U3605">
        <v>122.68940000000001</v>
      </c>
      <c r="V3605">
        <v>25.3217</v>
      </c>
      <c r="W3605">
        <v>57.958100000000002</v>
      </c>
      <c r="X3605">
        <v>68.361800000000002</v>
      </c>
      <c r="Y3605">
        <v>131.31020000000001</v>
      </c>
      <c r="Z3605">
        <v>21.567</v>
      </c>
      <c r="AA3605">
        <v>35.42</v>
      </c>
      <c r="AB3605">
        <v>73.416899999999998</v>
      </c>
      <c r="AC3605">
        <v>41.194699999999997</v>
      </c>
      <c r="AD3605">
        <v>42.575200000000002</v>
      </c>
      <c r="AE3605">
        <v>72.498800000000003</v>
      </c>
      <c r="AF3605">
        <v>41.694200000000002</v>
      </c>
      <c r="AG3605">
        <v>30.060500000000001</v>
      </c>
      <c r="AH3605">
        <v>54.810299999999998</v>
      </c>
      <c r="AI3605">
        <v>21.116399999999999</v>
      </c>
      <c r="AJ3605">
        <v>57.172199999999997</v>
      </c>
      <c r="AK3605" t="e">
        <v>#N/A</v>
      </c>
      <c r="AL3605">
        <v>68.851600000000005</v>
      </c>
      <c r="AM3605">
        <v>56.859299999999998</v>
      </c>
      <c r="AN3605">
        <v>84.688699999999997</v>
      </c>
      <c r="AO3605">
        <v>34.688000000000002</v>
      </c>
      <c r="AP3605">
        <v>38.607300000000002</v>
      </c>
      <c r="AQ3605">
        <v>54.1374</v>
      </c>
      <c r="AR3605">
        <v>60.679299999999998</v>
      </c>
    </row>
    <row r="3606" spans="1:44" x14ac:dyDescent="0.25">
      <c r="A3606" s="1">
        <v>41808</v>
      </c>
      <c r="B3606">
        <v>104.31610000000001</v>
      </c>
      <c r="C3606">
        <v>10.726000000000001</v>
      </c>
      <c r="D3606">
        <v>30.104800000000001</v>
      </c>
      <c r="E3606">
        <v>69.764399999999995</v>
      </c>
      <c r="F3606">
        <v>40.677300000000002</v>
      </c>
      <c r="G3606">
        <v>67.003799999999998</v>
      </c>
      <c r="H3606">
        <v>25.84</v>
      </c>
      <c r="I3606">
        <v>11.4163</v>
      </c>
      <c r="J3606">
        <v>95.700299999999999</v>
      </c>
      <c r="K3606">
        <v>77.257999999999996</v>
      </c>
      <c r="L3606">
        <v>93.137799999999999</v>
      </c>
      <c r="M3606">
        <v>17.7256</v>
      </c>
      <c r="N3606">
        <v>35.292400000000001</v>
      </c>
      <c r="O3606">
        <v>29.855499999999999</v>
      </c>
      <c r="P3606">
        <v>48.941000000000003</v>
      </c>
      <c r="Q3606">
        <v>19.305</v>
      </c>
      <c r="R3606">
        <v>73.869100000000003</v>
      </c>
      <c r="S3606">
        <v>18.996600000000001</v>
      </c>
      <c r="T3606">
        <v>25.949200000000001</v>
      </c>
      <c r="U3606">
        <v>123.9312</v>
      </c>
      <c r="V3606">
        <v>25.1859</v>
      </c>
      <c r="W3606">
        <v>58.479399999999998</v>
      </c>
      <c r="X3606">
        <v>68.307199999999995</v>
      </c>
      <c r="Y3606">
        <v>132.32429999999999</v>
      </c>
      <c r="Z3606">
        <v>21.560600000000001</v>
      </c>
      <c r="AA3606">
        <v>35.07</v>
      </c>
      <c r="AB3606">
        <v>74.078000000000003</v>
      </c>
      <c r="AC3606">
        <v>41.468299999999999</v>
      </c>
      <c r="AD3606">
        <v>42.712899999999998</v>
      </c>
      <c r="AE3606">
        <v>72.582899999999995</v>
      </c>
      <c r="AF3606">
        <v>41.968200000000003</v>
      </c>
      <c r="AG3606">
        <v>30.05</v>
      </c>
      <c r="AH3606">
        <v>55.648200000000003</v>
      </c>
      <c r="AI3606">
        <v>21.289000000000001</v>
      </c>
      <c r="AJ3606">
        <v>57.344200000000001</v>
      </c>
      <c r="AK3606" t="e">
        <v>#N/A</v>
      </c>
      <c r="AL3606">
        <v>69.007199999999997</v>
      </c>
      <c r="AM3606">
        <v>57.637</v>
      </c>
      <c r="AN3606">
        <v>84.879199999999997</v>
      </c>
      <c r="AO3606">
        <v>34.8489</v>
      </c>
      <c r="AP3606">
        <v>38.702100000000002</v>
      </c>
      <c r="AQ3606">
        <v>54.67</v>
      </c>
      <c r="AR3606">
        <v>61.008200000000002</v>
      </c>
    </row>
    <row r="3607" spans="1:44" x14ac:dyDescent="0.25">
      <c r="A3607" s="1">
        <v>41809</v>
      </c>
      <c r="B3607">
        <v>103.99469999999999</v>
      </c>
      <c r="C3607">
        <v>10.5497</v>
      </c>
      <c r="D3607">
        <v>30.488399999999999</v>
      </c>
      <c r="E3607">
        <v>69.116299999999995</v>
      </c>
      <c r="F3607">
        <v>40.587200000000003</v>
      </c>
      <c r="G3607">
        <v>66.491799999999998</v>
      </c>
      <c r="H3607">
        <v>25.94</v>
      </c>
      <c r="I3607">
        <v>11.2959</v>
      </c>
      <c r="J3607">
        <v>95.544399999999996</v>
      </c>
      <c r="K3607">
        <v>76.77</v>
      </c>
      <c r="L3607">
        <v>93.965500000000006</v>
      </c>
      <c r="M3607">
        <v>17.7087</v>
      </c>
      <c r="N3607">
        <v>34.873399999999997</v>
      </c>
      <c r="O3607">
        <v>29.895099999999999</v>
      </c>
      <c r="P3607">
        <v>48.384500000000003</v>
      </c>
      <c r="Q3607">
        <v>19.402000000000001</v>
      </c>
      <c r="R3607">
        <v>73.488299999999995</v>
      </c>
      <c r="S3607">
        <v>19.058900000000001</v>
      </c>
      <c r="T3607">
        <v>25.890499999999999</v>
      </c>
      <c r="U3607">
        <v>123.3181</v>
      </c>
      <c r="V3607">
        <v>24.914300000000001</v>
      </c>
      <c r="W3607">
        <v>58.0398</v>
      </c>
      <c r="X3607">
        <v>68.201800000000006</v>
      </c>
      <c r="Y3607">
        <v>131.2107</v>
      </c>
      <c r="Z3607">
        <v>21.585100000000001</v>
      </c>
      <c r="AA3607">
        <v>35.32</v>
      </c>
      <c r="AB3607">
        <v>74.485600000000005</v>
      </c>
      <c r="AC3607">
        <v>40.951700000000002</v>
      </c>
      <c r="AD3607">
        <v>42.9129</v>
      </c>
      <c r="AE3607">
        <v>72.678399999999996</v>
      </c>
      <c r="AF3607">
        <v>41.706600000000002</v>
      </c>
      <c r="AG3607">
        <v>29.823599999999999</v>
      </c>
      <c r="AH3607">
        <v>55.000900000000001</v>
      </c>
      <c r="AI3607">
        <v>21.1143</v>
      </c>
      <c r="AJ3607">
        <v>57.426299999999998</v>
      </c>
      <c r="AK3607" t="e">
        <v>#N/A</v>
      </c>
      <c r="AL3607">
        <v>68.862499999999997</v>
      </c>
      <c r="AM3607">
        <v>58.337800000000001</v>
      </c>
      <c r="AN3607">
        <v>84.776300000000006</v>
      </c>
      <c r="AO3607">
        <v>34.738199999999999</v>
      </c>
      <c r="AP3607">
        <v>38.3705</v>
      </c>
      <c r="AQ3607">
        <v>54.563499999999998</v>
      </c>
      <c r="AR3607">
        <v>60.890999999999998</v>
      </c>
    </row>
    <row r="3608" spans="1:44" x14ac:dyDescent="0.25">
      <c r="A3608" s="1">
        <v>41810</v>
      </c>
      <c r="B3608">
        <v>104.723</v>
      </c>
      <c r="C3608">
        <v>10.691599999999999</v>
      </c>
      <c r="D3608">
        <v>30.595800000000001</v>
      </c>
      <c r="E3608">
        <v>69.621499999999997</v>
      </c>
      <c r="F3608">
        <v>40.595100000000002</v>
      </c>
      <c r="G3608">
        <v>65.959100000000007</v>
      </c>
      <c r="H3608">
        <v>26.15</v>
      </c>
      <c r="I3608">
        <v>11.255100000000001</v>
      </c>
      <c r="J3608">
        <v>95.250200000000007</v>
      </c>
      <c r="K3608">
        <v>78.479100000000003</v>
      </c>
      <c r="L3608">
        <v>94.436499999999995</v>
      </c>
      <c r="M3608">
        <v>17.836600000000001</v>
      </c>
      <c r="N3608">
        <v>34.793900000000001</v>
      </c>
      <c r="O3608">
        <v>29.893799999999999</v>
      </c>
      <c r="P3608">
        <v>49.2395</v>
      </c>
      <c r="Q3608">
        <v>19.044</v>
      </c>
      <c r="R3608">
        <v>74.5227</v>
      </c>
      <c r="S3608">
        <v>19.132100000000001</v>
      </c>
      <c r="T3608">
        <v>25.8444</v>
      </c>
      <c r="U3608">
        <v>123.68859999999999</v>
      </c>
      <c r="V3608">
        <v>24.784700000000001</v>
      </c>
      <c r="W3608">
        <v>57.981200000000001</v>
      </c>
      <c r="X3608">
        <v>68.637600000000006</v>
      </c>
      <c r="Y3608">
        <v>130.6061</v>
      </c>
      <c r="Z3608">
        <v>21.7151</v>
      </c>
      <c r="AA3608">
        <v>34.99</v>
      </c>
      <c r="AB3608">
        <v>75.710999999999999</v>
      </c>
      <c r="AC3608">
        <v>41.227200000000003</v>
      </c>
      <c r="AD3608">
        <v>43.336300000000001</v>
      </c>
      <c r="AE3608">
        <v>72.856800000000007</v>
      </c>
      <c r="AF3608">
        <v>42.249499999999998</v>
      </c>
      <c r="AG3608">
        <v>30.016300000000001</v>
      </c>
      <c r="AH3608">
        <v>54.736899999999999</v>
      </c>
      <c r="AI3608">
        <v>21.299900000000001</v>
      </c>
      <c r="AJ3608">
        <v>57.339199999999998</v>
      </c>
      <c r="AK3608" t="e">
        <v>#N/A</v>
      </c>
      <c r="AL3608">
        <v>68.295400000000001</v>
      </c>
      <c r="AM3608">
        <v>59.128900000000002</v>
      </c>
      <c r="AN3608">
        <v>85.272300000000001</v>
      </c>
      <c r="AO3608">
        <v>34.763599999999997</v>
      </c>
      <c r="AP3608">
        <v>38.309100000000001</v>
      </c>
      <c r="AQ3608">
        <v>54.555</v>
      </c>
      <c r="AR3608">
        <v>60.342199999999998</v>
      </c>
    </row>
    <row r="3609" spans="1:44" x14ac:dyDescent="0.25">
      <c r="A3609" s="1">
        <v>41813</v>
      </c>
      <c r="B3609">
        <v>103.8899</v>
      </c>
      <c r="C3609">
        <v>10.7949</v>
      </c>
      <c r="D3609">
        <v>30.2728</v>
      </c>
      <c r="E3609">
        <v>69.558700000000002</v>
      </c>
      <c r="F3609">
        <v>40.673400000000001</v>
      </c>
      <c r="G3609">
        <v>65.862300000000005</v>
      </c>
      <c r="H3609">
        <v>26</v>
      </c>
      <c r="I3609">
        <v>11.386900000000001</v>
      </c>
      <c r="J3609">
        <v>94.293400000000005</v>
      </c>
      <c r="K3609">
        <v>78.002600000000001</v>
      </c>
      <c r="L3609">
        <v>94.837400000000002</v>
      </c>
      <c r="M3609">
        <v>17.732800000000001</v>
      </c>
      <c r="N3609">
        <v>35.302199999999999</v>
      </c>
      <c r="O3609">
        <v>29.904900000000001</v>
      </c>
      <c r="P3609">
        <v>48.886899999999997</v>
      </c>
      <c r="Q3609">
        <v>19.747</v>
      </c>
      <c r="R3609">
        <v>74.873400000000004</v>
      </c>
      <c r="S3609">
        <v>18.915199999999999</v>
      </c>
      <c r="T3609">
        <v>26.150099999999998</v>
      </c>
      <c r="U3609">
        <v>123.907</v>
      </c>
      <c r="V3609">
        <v>24.987200000000001</v>
      </c>
      <c r="W3609">
        <v>58.286900000000003</v>
      </c>
      <c r="X3609">
        <v>68.199299999999994</v>
      </c>
      <c r="Y3609">
        <v>130.95349999999999</v>
      </c>
      <c r="Z3609">
        <v>21.723800000000001</v>
      </c>
      <c r="AA3609">
        <v>35.159999999999997</v>
      </c>
      <c r="AB3609">
        <v>75.292699999999996</v>
      </c>
      <c r="AC3609">
        <v>41.661200000000001</v>
      </c>
      <c r="AD3609">
        <v>42.773800000000001</v>
      </c>
      <c r="AE3609">
        <v>72.806799999999996</v>
      </c>
      <c r="AF3609">
        <v>41.9236</v>
      </c>
      <c r="AG3609">
        <v>30.221800000000002</v>
      </c>
      <c r="AH3609">
        <v>54.959600000000002</v>
      </c>
      <c r="AI3609">
        <v>21.051500000000001</v>
      </c>
      <c r="AJ3609">
        <v>57.011499999999998</v>
      </c>
      <c r="AK3609" t="e">
        <v>#N/A</v>
      </c>
      <c r="AL3609">
        <v>68.515000000000001</v>
      </c>
      <c r="AM3609">
        <v>59.152099999999997</v>
      </c>
      <c r="AN3609">
        <v>84.600899999999996</v>
      </c>
      <c r="AO3609">
        <v>34.982300000000002</v>
      </c>
      <c r="AP3609">
        <v>38.282899999999998</v>
      </c>
      <c r="AQ3609">
        <v>54.6021</v>
      </c>
      <c r="AR3609">
        <v>60.262999999999998</v>
      </c>
    </row>
    <row r="3610" spans="1:44" x14ac:dyDescent="0.25">
      <c r="A3610" s="1">
        <v>41814</v>
      </c>
      <c r="B3610">
        <v>103.0022</v>
      </c>
      <c r="C3610">
        <v>10.5585</v>
      </c>
      <c r="D3610">
        <v>29.9831</v>
      </c>
      <c r="E3610">
        <v>68.661000000000001</v>
      </c>
      <c r="F3610">
        <v>40.272500000000001</v>
      </c>
      <c r="G3610">
        <v>66.009299999999996</v>
      </c>
      <c r="H3610">
        <v>26.12</v>
      </c>
      <c r="I3610">
        <v>11.259499999999999</v>
      </c>
      <c r="J3610">
        <v>92.918000000000006</v>
      </c>
      <c r="K3610">
        <v>77.182199999999995</v>
      </c>
      <c r="L3610">
        <v>93.822500000000005</v>
      </c>
      <c r="M3610">
        <v>17.618099999999998</v>
      </c>
      <c r="N3610">
        <v>35.061799999999998</v>
      </c>
      <c r="O3610">
        <v>29.942499999999999</v>
      </c>
      <c r="P3610">
        <v>48.348500000000001</v>
      </c>
      <c r="Q3610">
        <v>19.71</v>
      </c>
      <c r="R3610">
        <v>73.570800000000006</v>
      </c>
      <c r="S3610">
        <v>18.8139</v>
      </c>
      <c r="T3610">
        <v>26.043700000000001</v>
      </c>
      <c r="U3610">
        <v>122.2462</v>
      </c>
      <c r="V3610">
        <v>24.5349</v>
      </c>
      <c r="W3610">
        <v>58.0411</v>
      </c>
      <c r="X3610">
        <v>67.186300000000003</v>
      </c>
      <c r="Y3610">
        <v>129.8374</v>
      </c>
      <c r="Z3610">
        <v>21.789200000000001</v>
      </c>
      <c r="AA3610">
        <v>34.92</v>
      </c>
      <c r="AB3610">
        <v>75.056299999999993</v>
      </c>
      <c r="AC3610">
        <v>41.043500000000002</v>
      </c>
      <c r="AD3610">
        <v>42.604700000000001</v>
      </c>
      <c r="AE3610">
        <v>72.375299999999996</v>
      </c>
      <c r="AF3610">
        <v>41.440800000000003</v>
      </c>
      <c r="AG3610">
        <v>29.943000000000001</v>
      </c>
      <c r="AH3610">
        <v>54.529000000000003</v>
      </c>
      <c r="AI3610">
        <v>20.910399999999999</v>
      </c>
      <c r="AJ3610">
        <v>56.554299999999998</v>
      </c>
      <c r="AK3610" t="e">
        <v>#N/A</v>
      </c>
      <c r="AL3610">
        <v>68.202600000000004</v>
      </c>
      <c r="AM3610">
        <v>59.2378</v>
      </c>
      <c r="AN3610">
        <v>83.418700000000001</v>
      </c>
      <c r="AO3610">
        <v>34.6098</v>
      </c>
      <c r="AP3610">
        <v>37.914499999999997</v>
      </c>
      <c r="AQ3610">
        <v>54.643500000000003</v>
      </c>
      <c r="AR3610">
        <v>60.107599999999998</v>
      </c>
    </row>
    <row r="3611" spans="1:44" x14ac:dyDescent="0.25">
      <c r="A3611" s="1">
        <v>41815</v>
      </c>
      <c r="B3611">
        <v>103.4281</v>
      </c>
      <c r="C3611">
        <v>10.619300000000001</v>
      </c>
      <c r="D3611">
        <v>29.763200000000001</v>
      </c>
      <c r="E3611">
        <v>68.828900000000004</v>
      </c>
      <c r="F3611">
        <v>40.011600000000001</v>
      </c>
      <c r="G3611">
        <v>65.430099999999996</v>
      </c>
      <c r="H3611">
        <v>25.8</v>
      </c>
      <c r="I3611">
        <v>11.247400000000001</v>
      </c>
      <c r="J3611">
        <v>91.434399999999997</v>
      </c>
      <c r="K3611">
        <v>77.650300000000001</v>
      </c>
      <c r="L3611">
        <v>93.458600000000004</v>
      </c>
      <c r="M3611">
        <v>17.722300000000001</v>
      </c>
      <c r="N3611">
        <v>35.076900000000002</v>
      </c>
      <c r="O3611">
        <v>30.027699999999999</v>
      </c>
      <c r="P3611">
        <v>48.703800000000001</v>
      </c>
      <c r="Q3611">
        <v>19.271999999999998</v>
      </c>
      <c r="R3611">
        <v>73.164400000000001</v>
      </c>
      <c r="S3611">
        <v>18.704799999999999</v>
      </c>
      <c r="T3611">
        <v>26.412700000000001</v>
      </c>
      <c r="U3611">
        <v>122.38209999999999</v>
      </c>
      <c r="V3611">
        <v>24.280100000000001</v>
      </c>
      <c r="W3611">
        <v>58.126100000000001</v>
      </c>
      <c r="X3611">
        <v>67.338300000000004</v>
      </c>
      <c r="Y3611">
        <v>129.75120000000001</v>
      </c>
      <c r="Z3611">
        <v>22.16</v>
      </c>
      <c r="AA3611">
        <v>34.85</v>
      </c>
      <c r="AB3611">
        <v>75.912599999999998</v>
      </c>
      <c r="AC3611">
        <v>41.1312</v>
      </c>
      <c r="AD3611">
        <v>42.406799999999997</v>
      </c>
      <c r="AE3611">
        <v>72.491100000000003</v>
      </c>
      <c r="AF3611">
        <v>42.122700000000002</v>
      </c>
      <c r="AG3611">
        <v>30.208400000000001</v>
      </c>
      <c r="AH3611">
        <v>55.6248</v>
      </c>
      <c r="AI3611">
        <v>21.271899999999999</v>
      </c>
      <c r="AJ3611">
        <v>56.788699999999999</v>
      </c>
      <c r="AK3611" t="e">
        <v>#N/A</v>
      </c>
      <c r="AL3611">
        <v>68.354500000000002</v>
      </c>
      <c r="AM3611">
        <v>59.685699999999997</v>
      </c>
      <c r="AN3611">
        <v>83.754400000000004</v>
      </c>
      <c r="AO3611">
        <v>34.708799999999997</v>
      </c>
      <c r="AP3611">
        <v>38.154600000000002</v>
      </c>
      <c r="AQ3611">
        <v>54.403700000000001</v>
      </c>
      <c r="AR3611">
        <v>61.007899999999999</v>
      </c>
    </row>
    <row r="3612" spans="1:44" x14ac:dyDescent="0.25">
      <c r="A3612" s="1">
        <v>41816</v>
      </c>
      <c r="B3612">
        <v>103.55410000000001</v>
      </c>
      <c r="C3612">
        <v>10.911099999999999</v>
      </c>
      <c r="D3612">
        <v>29.6907</v>
      </c>
      <c r="E3612">
        <v>68.626999999999995</v>
      </c>
      <c r="F3612">
        <v>40.0381</v>
      </c>
      <c r="G3612">
        <v>65.864699999999999</v>
      </c>
      <c r="H3612">
        <v>25.85</v>
      </c>
      <c r="I3612">
        <v>11.2112</v>
      </c>
      <c r="J3612">
        <v>92.186199999999999</v>
      </c>
      <c r="K3612">
        <v>77.759</v>
      </c>
      <c r="L3612">
        <v>93.299599999999998</v>
      </c>
      <c r="M3612">
        <v>17.683900000000001</v>
      </c>
      <c r="N3612">
        <v>34.667000000000002</v>
      </c>
      <c r="O3612">
        <v>30.097799999999999</v>
      </c>
      <c r="P3612">
        <v>48.649799999999999</v>
      </c>
      <c r="Q3612">
        <v>18.39</v>
      </c>
      <c r="R3612">
        <v>73.133899999999997</v>
      </c>
      <c r="S3612">
        <v>18.6251</v>
      </c>
      <c r="T3612">
        <v>26.294799999999999</v>
      </c>
      <c r="U3612">
        <v>122.194</v>
      </c>
      <c r="V3612">
        <v>24.5276</v>
      </c>
      <c r="W3612">
        <v>58.323399999999999</v>
      </c>
      <c r="X3612">
        <v>67.2744</v>
      </c>
      <c r="Y3612">
        <v>129.5855</v>
      </c>
      <c r="Z3612">
        <v>22.102799999999998</v>
      </c>
      <c r="AA3612">
        <v>34.880000000000003</v>
      </c>
      <c r="AB3612">
        <v>75.883799999999994</v>
      </c>
      <c r="AC3612">
        <v>41.058199999999999</v>
      </c>
      <c r="AD3612">
        <v>42.420499999999997</v>
      </c>
      <c r="AE3612">
        <v>72.467699999999994</v>
      </c>
      <c r="AF3612">
        <v>41.914299999999997</v>
      </c>
      <c r="AG3612">
        <v>30.005299999999998</v>
      </c>
      <c r="AH3612">
        <v>55.945500000000003</v>
      </c>
      <c r="AI3612">
        <v>21.135999999999999</v>
      </c>
      <c r="AJ3612">
        <v>56.3247</v>
      </c>
      <c r="AK3612" t="e">
        <v>#N/A</v>
      </c>
      <c r="AL3612">
        <v>68.075199999999995</v>
      </c>
      <c r="AM3612">
        <v>59.689</v>
      </c>
      <c r="AN3612">
        <v>83.5428</v>
      </c>
      <c r="AO3612">
        <v>34.591200000000001</v>
      </c>
      <c r="AP3612">
        <v>38.1616</v>
      </c>
      <c r="AQ3612">
        <v>53.9285</v>
      </c>
      <c r="AR3612">
        <v>61.448500000000003</v>
      </c>
    </row>
    <row r="3613" spans="1:44" x14ac:dyDescent="0.25">
      <c r="A3613" s="1">
        <v>41817</v>
      </c>
      <c r="B3613">
        <v>103.419</v>
      </c>
      <c r="C3613">
        <v>10.8926</v>
      </c>
      <c r="D3613">
        <v>29.6036</v>
      </c>
      <c r="E3613">
        <v>69.014499999999998</v>
      </c>
      <c r="F3613">
        <v>39.792900000000003</v>
      </c>
      <c r="G3613">
        <v>66.578599999999994</v>
      </c>
      <c r="H3613">
        <v>25.83</v>
      </c>
      <c r="I3613">
        <v>11.141500000000001</v>
      </c>
      <c r="J3613">
        <v>92.465500000000006</v>
      </c>
      <c r="K3613">
        <v>77.865200000000002</v>
      </c>
      <c r="L3613">
        <v>92.805000000000007</v>
      </c>
      <c r="M3613">
        <v>17.701499999999999</v>
      </c>
      <c r="N3613">
        <v>34.5655</v>
      </c>
      <c r="O3613">
        <v>30.1813</v>
      </c>
      <c r="P3613">
        <v>46.977400000000003</v>
      </c>
      <c r="Q3613">
        <v>18.12</v>
      </c>
      <c r="R3613">
        <v>72.471500000000006</v>
      </c>
      <c r="S3613">
        <v>18.704999999999998</v>
      </c>
      <c r="T3613">
        <v>26.0684</v>
      </c>
      <c r="U3613">
        <v>121.1748</v>
      </c>
      <c r="V3613">
        <v>24.502400000000002</v>
      </c>
      <c r="W3613">
        <v>58.537700000000001</v>
      </c>
      <c r="X3613">
        <v>67.349699999999999</v>
      </c>
      <c r="Y3613">
        <v>130.41409999999999</v>
      </c>
      <c r="Z3613">
        <v>22.1877</v>
      </c>
      <c r="AA3613">
        <v>34.950000000000003</v>
      </c>
      <c r="AB3613">
        <v>75.332300000000004</v>
      </c>
      <c r="AC3613">
        <v>41.116100000000003</v>
      </c>
      <c r="AD3613">
        <v>42.6342</v>
      </c>
      <c r="AE3613">
        <v>72.357500000000002</v>
      </c>
      <c r="AF3613">
        <v>41.155799999999999</v>
      </c>
      <c r="AG3613">
        <v>30.355399999999999</v>
      </c>
      <c r="AH3613">
        <v>56.484299999999998</v>
      </c>
      <c r="AI3613">
        <v>21.171299999999999</v>
      </c>
      <c r="AJ3613">
        <v>56.553100000000001</v>
      </c>
      <c r="AK3613" t="e">
        <v>#N/A</v>
      </c>
      <c r="AL3613">
        <v>67.652299999999997</v>
      </c>
      <c r="AM3613">
        <v>59.417499999999997</v>
      </c>
      <c r="AN3613">
        <v>84.055300000000003</v>
      </c>
      <c r="AO3613">
        <v>34.632899999999999</v>
      </c>
      <c r="AP3613">
        <v>38.180700000000002</v>
      </c>
      <c r="AQ3613">
        <v>54.182299999999998</v>
      </c>
      <c r="AR3613">
        <v>62.0032</v>
      </c>
    </row>
    <row r="3614" spans="1:44" x14ac:dyDescent="0.25">
      <c r="A3614" s="1">
        <v>41820</v>
      </c>
      <c r="B3614">
        <v>102.8083</v>
      </c>
      <c r="C3614">
        <v>10.8332</v>
      </c>
      <c r="D3614">
        <v>29.606000000000002</v>
      </c>
      <c r="E3614">
        <v>68.778899999999993</v>
      </c>
      <c r="F3614">
        <v>39.660400000000003</v>
      </c>
      <c r="G3614">
        <v>67.0792</v>
      </c>
      <c r="H3614">
        <v>25.92</v>
      </c>
      <c r="I3614">
        <v>11.1395</v>
      </c>
      <c r="J3614">
        <v>91.268600000000006</v>
      </c>
      <c r="K3614">
        <v>77.570099999999996</v>
      </c>
      <c r="L3614">
        <v>92.681700000000006</v>
      </c>
      <c r="M3614">
        <v>17.759499999999999</v>
      </c>
      <c r="N3614">
        <v>34.44</v>
      </c>
      <c r="O3614">
        <v>30.218599999999999</v>
      </c>
      <c r="P3614">
        <v>46.846699999999998</v>
      </c>
      <c r="Q3614">
        <v>18.326000000000001</v>
      </c>
      <c r="R3614">
        <v>71.891499999999994</v>
      </c>
      <c r="S3614">
        <v>18.5471</v>
      </c>
      <c r="T3614">
        <v>25.768699999999999</v>
      </c>
      <c r="U3614">
        <v>121.3158</v>
      </c>
      <c r="V3614">
        <v>24.2685</v>
      </c>
      <c r="W3614">
        <v>58.252499999999998</v>
      </c>
      <c r="X3614">
        <v>66.938999999999993</v>
      </c>
      <c r="Y3614">
        <v>129.7364</v>
      </c>
      <c r="Z3614">
        <v>22.104500000000002</v>
      </c>
      <c r="AA3614">
        <v>35.81</v>
      </c>
      <c r="AB3614">
        <v>74.857900000000001</v>
      </c>
      <c r="AC3614">
        <v>41.065800000000003</v>
      </c>
      <c r="AD3614">
        <v>42.722299999999997</v>
      </c>
      <c r="AE3614">
        <v>71.644199999999998</v>
      </c>
      <c r="AF3614">
        <v>41.269500000000001</v>
      </c>
      <c r="AG3614">
        <v>29.876899999999999</v>
      </c>
      <c r="AH3614">
        <v>56.232799999999997</v>
      </c>
      <c r="AI3614">
        <v>21.119599999999998</v>
      </c>
      <c r="AJ3614">
        <v>56.088900000000002</v>
      </c>
      <c r="AK3614" t="e">
        <v>#N/A</v>
      </c>
      <c r="AL3614">
        <v>67.571799999999996</v>
      </c>
      <c r="AM3614">
        <v>59.0715</v>
      </c>
      <c r="AN3614">
        <v>83.009</v>
      </c>
      <c r="AO3614">
        <v>34.263399999999997</v>
      </c>
      <c r="AP3614">
        <v>38.334699999999998</v>
      </c>
      <c r="AQ3614">
        <v>53.837899999999998</v>
      </c>
      <c r="AR3614">
        <v>62.1496</v>
      </c>
    </row>
    <row r="3615" spans="1:44" x14ac:dyDescent="0.25">
      <c r="A3615" s="1">
        <v>41821</v>
      </c>
      <c r="B3615">
        <v>103.5283</v>
      </c>
      <c r="C3615">
        <v>10.744199999999999</v>
      </c>
      <c r="D3615">
        <v>29.4636</v>
      </c>
      <c r="E3615">
        <v>68.975499999999997</v>
      </c>
      <c r="F3615">
        <v>40.153599999999997</v>
      </c>
      <c r="G3615">
        <v>67.357100000000003</v>
      </c>
      <c r="H3615">
        <v>25.92</v>
      </c>
      <c r="I3615">
        <v>11.2813</v>
      </c>
      <c r="J3615">
        <v>91.727000000000004</v>
      </c>
      <c r="K3615">
        <v>77.756200000000007</v>
      </c>
      <c r="L3615">
        <v>92.471500000000006</v>
      </c>
      <c r="M3615">
        <v>17.884599999999999</v>
      </c>
      <c r="N3615">
        <v>34.627200000000002</v>
      </c>
      <c r="O3615">
        <v>30.102499999999999</v>
      </c>
      <c r="P3615">
        <v>46.7226</v>
      </c>
      <c r="Q3615">
        <v>17.585000000000001</v>
      </c>
      <c r="R3615">
        <v>72.218500000000006</v>
      </c>
      <c r="S3615">
        <v>18.591000000000001</v>
      </c>
      <c r="T3615">
        <v>26.626000000000001</v>
      </c>
      <c r="U3615">
        <v>120.5945</v>
      </c>
      <c r="V3615">
        <v>24.5749</v>
      </c>
      <c r="W3615">
        <v>58.7423</v>
      </c>
      <c r="X3615">
        <v>67.970799999999997</v>
      </c>
      <c r="Y3615">
        <v>133.0797</v>
      </c>
      <c r="Z3615">
        <v>22.113199999999999</v>
      </c>
      <c r="AA3615">
        <v>36.020000000000003</v>
      </c>
      <c r="AB3615">
        <v>75.586200000000005</v>
      </c>
      <c r="AC3615">
        <v>41.148600000000002</v>
      </c>
      <c r="AD3615">
        <v>42.898800000000001</v>
      </c>
      <c r="AE3615">
        <v>71.671700000000001</v>
      </c>
      <c r="AF3615">
        <v>41.649000000000001</v>
      </c>
      <c r="AG3615">
        <v>29.9328</v>
      </c>
      <c r="AH3615">
        <v>56.435200000000002</v>
      </c>
      <c r="AI3615">
        <v>21.357299999999999</v>
      </c>
      <c r="AJ3615">
        <v>56.457299999999996</v>
      </c>
      <c r="AK3615" t="e">
        <v>#N/A</v>
      </c>
      <c r="AL3615">
        <v>68.240799999999993</v>
      </c>
      <c r="AM3615">
        <v>59.042900000000003</v>
      </c>
      <c r="AN3615">
        <v>83.171400000000006</v>
      </c>
      <c r="AO3615">
        <v>34.495699999999999</v>
      </c>
      <c r="AP3615">
        <v>38.893300000000004</v>
      </c>
      <c r="AQ3615">
        <v>53.8703</v>
      </c>
      <c r="AR3615">
        <v>62.541400000000003</v>
      </c>
    </row>
    <row r="3616" spans="1:44" x14ac:dyDescent="0.25">
      <c r="A3616" s="1">
        <v>41822</v>
      </c>
      <c r="B3616">
        <v>104.2518</v>
      </c>
      <c r="C3616">
        <v>10.8057</v>
      </c>
      <c r="D3616">
        <v>29.5609</v>
      </c>
      <c r="E3616">
        <v>69.035600000000002</v>
      </c>
      <c r="F3616">
        <v>40.153199999999998</v>
      </c>
      <c r="G3616">
        <v>67.486000000000004</v>
      </c>
      <c r="H3616">
        <v>26.08</v>
      </c>
      <c r="I3616">
        <v>11.489000000000001</v>
      </c>
      <c r="J3616">
        <v>91.561700000000002</v>
      </c>
      <c r="K3616">
        <v>78.216800000000006</v>
      </c>
      <c r="L3616">
        <v>92.468100000000007</v>
      </c>
      <c r="M3616">
        <v>17.990100000000002</v>
      </c>
      <c r="N3616">
        <v>35.110500000000002</v>
      </c>
      <c r="O3616">
        <v>30.173100000000002</v>
      </c>
      <c r="P3616">
        <v>46.796199999999999</v>
      </c>
      <c r="Q3616">
        <v>17.227</v>
      </c>
      <c r="R3616">
        <v>72.537700000000001</v>
      </c>
      <c r="S3616">
        <v>18.782699999999998</v>
      </c>
      <c r="T3616">
        <v>26.794899999999998</v>
      </c>
      <c r="U3616">
        <v>120.935</v>
      </c>
      <c r="V3616">
        <v>24.4162</v>
      </c>
      <c r="W3616">
        <v>58.994999999999997</v>
      </c>
      <c r="X3616">
        <v>67.906800000000004</v>
      </c>
      <c r="Y3616">
        <v>134.8519</v>
      </c>
      <c r="Z3616">
        <v>22.164999999999999</v>
      </c>
      <c r="AA3616">
        <v>36.18</v>
      </c>
      <c r="AB3616">
        <v>75.756200000000007</v>
      </c>
      <c r="AC3616">
        <v>41.024999999999999</v>
      </c>
      <c r="AD3616">
        <v>43.070599999999999</v>
      </c>
      <c r="AE3616">
        <v>71.505300000000005</v>
      </c>
      <c r="AF3616">
        <v>42.131799999999998</v>
      </c>
      <c r="AG3616">
        <v>30.0245</v>
      </c>
      <c r="AH3616">
        <v>56.415100000000002</v>
      </c>
      <c r="AI3616">
        <v>21.613700000000001</v>
      </c>
      <c r="AJ3616">
        <v>56.789499999999997</v>
      </c>
      <c r="AK3616" t="e">
        <v>#N/A</v>
      </c>
      <c r="AL3616">
        <v>67.976799999999997</v>
      </c>
      <c r="AM3616">
        <v>59.615000000000002</v>
      </c>
      <c r="AN3616">
        <v>82.798299999999998</v>
      </c>
      <c r="AO3616">
        <v>34.779699999999998</v>
      </c>
      <c r="AP3616">
        <v>39.091799999999999</v>
      </c>
      <c r="AQ3616">
        <v>54.240299999999998</v>
      </c>
      <c r="AR3616">
        <v>62.666200000000003</v>
      </c>
    </row>
    <row r="3617" spans="1:44" x14ac:dyDescent="0.25">
      <c r="A3617" s="1">
        <v>41823</v>
      </c>
      <c r="B3617">
        <v>104.4575</v>
      </c>
      <c r="C3617">
        <v>10.908300000000001</v>
      </c>
      <c r="D3617">
        <v>29.9499</v>
      </c>
      <c r="E3617">
        <v>69.543199999999999</v>
      </c>
      <c r="F3617">
        <v>40.466299999999997</v>
      </c>
      <c r="G3617">
        <v>67.9328</v>
      </c>
      <c r="H3617">
        <v>26.31</v>
      </c>
      <c r="I3617">
        <v>11.628</v>
      </c>
      <c r="J3617">
        <v>92.267799999999994</v>
      </c>
      <c r="K3617">
        <v>79.36</v>
      </c>
      <c r="L3617">
        <v>93.218000000000004</v>
      </c>
      <c r="M3617">
        <v>18.118400000000001</v>
      </c>
      <c r="N3617">
        <v>35.304600000000001</v>
      </c>
      <c r="O3617">
        <v>30.1523</v>
      </c>
      <c r="P3617">
        <v>47.145899999999997</v>
      </c>
      <c r="Q3617">
        <v>17.815000000000001</v>
      </c>
      <c r="R3617">
        <v>73.319699999999997</v>
      </c>
      <c r="S3617">
        <v>18.973099999999999</v>
      </c>
      <c r="T3617">
        <v>26.814499999999999</v>
      </c>
      <c r="U3617">
        <v>122.8873</v>
      </c>
      <c r="V3617">
        <v>24.520700000000001</v>
      </c>
      <c r="W3617">
        <v>59.088700000000003</v>
      </c>
      <c r="X3617">
        <v>68.388999999999996</v>
      </c>
      <c r="Y3617">
        <v>135.05099999999999</v>
      </c>
      <c r="Z3617">
        <v>22.2958</v>
      </c>
      <c r="AA3617">
        <v>36.01</v>
      </c>
      <c r="AB3617">
        <v>75.496600000000001</v>
      </c>
      <c r="AC3617">
        <v>41.112699999999997</v>
      </c>
      <c r="AD3617">
        <v>43.244799999999998</v>
      </c>
      <c r="AE3617">
        <v>71.878</v>
      </c>
      <c r="AF3617">
        <v>42.269799999999996</v>
      </c>
      <c r="AG3617">
        <v>29.974799999999998</v>
      </c>
      <c r="AH3617">
        <v>56.935499999999998</v>
      </c>
      <c r="AI3617">
        <v>21.743500000000001</v>
      </c>
      <c r="AJ3617">
        <v>57.1312</v>
      </c>
      <c r="AK3617" t="e">
        <v>#N/A</v>
      </c>
      <c r="AL3617">
        <v>68.184799999999996</v>
      </c>
      <c r="AM3617">
        <v>60.2806</v>
      </c>
      <c r="AN3617">
        <v>83.139600000000002</v>
      </c>
      <c r="AO3617">
        <v>34.840200000000003</v>
      </c>
      <c r="AP3617">
        <v>39.424500000000002</v>
      </c>
      <c r="AQ3617">
        <v>54.373399999999997</v>
      </c>
      <c r="AR3617">
        <v>63.002299999999998</v>
      </c>
    </row>
    <row r="3618" spans="1:44" x14ac:dyDescent="0.25">
      <c r="A3618" s="1">
        <v>41827</v>
      </c>
      <c r="B3618">
        <v>104.5119</v>
      </c>
      <c r="C3618">
        <v>10.776199999999999</v>
      </c>
      <c r="D3618">
        <v>30.232099999999999</v>
      </c>
      <c r="E3618">
        <v>69.498999999999995</v>
      </c>
      <c r="F3618">
        <v>40.386099999999999</v>
      </c>
      <c r="G3618">
        <v>69.608400000000003</v>
      </c>
      <c r="H3618">
        <v>26.49</v>
      </c>
      <c r="I3618">
        <v>11.608700000000001</v>
      </c>
      <c r="J3618">
        <v>93.052499999999995</v>
      </c>
      <c r="K3618">
        <v>79.015500000000003</v>
      </c>
      <c r="L3618">
        <v>93.074700000000007</v>
      </c>
      <c r="M3618">
        <v>18.2193</v>
      </c>
      <c r="N3618">
        <v>35.253900000000002</v>
      </c>
      <c r="O3618">
        <v>30.207599999999999</v>
      </c>
      <c r="P3618">
        <v>47.218000000000004</v>
      </c>
      <c r="Q3618">
        <v>17.928999999999998</v>
      </c>
      <c r="R3618">
        <v>73.6541</v>
      </c>
      <c r="S3618">
        <v>18.970500000000001</v>
      </c>
      <c r="T3618">
        <v>26.707000000000001</v>
      </c>
      <c r="U3618">
        <v>122.1525</v>
      </c>
      <c r="V3618">
        <v>24.524000000000001</v>
      </c>
      <c r="W3618">
        <v>58.868000000000002</v>
      </c>
      <c r="X3618">
        <v>68.298900000000003</v>
      </c>
      <c r="Y3618">
        <v>135.23519999999999</v>
      </c>
      <c r="Z3618">
        <v>22.305299999999999</v>
      </c>
      <c r="AA3618">
        <v>36.479999999999997</v>
      </c>
      <c r="AB3618">
        <v>76.551500000000004</v>
      </c>
      <c r="AC3618">
        <v>41.001100000000001</v>
      </c>
      <c r="AD3618">
        <v>43.416600000000003</v>
      </c>
      <c r="AE3618">
        <v>71.584699999999998</v>
      </c>
      <c r="AF3618">
        <v>41.950200000000002</v>
      </c>
      <c r="AG3618">
        <v>30.230699999999999</v>
      </c>
      <c r="AH3618">
        <v>57.307400000000001</v>
      </c>
      <c r="AI3618">
        <v>21.801300000000001</v>
      </c>
      <c r="AJ3618">
        <v>57.508699999999997</v>
      </c>
      <c r="AK3618" t="e">
        <v>#N/A</v>
      </c>
      <c r="AL3618">
        <v>68.246399999999994</v>
      </c>
      <c r="AM3618">
        <v>59.699599999999997</v>
      </c>
      <c r="AN3618">
        <v>83.159199999999998</v>
      </c>
      <c r="AO3618">
        <v>35.006700000000002</v>
      </c>
      <c r="AP3618">
        <v>39.623199999999997</v>
      </c>
      <c r="AQ3618">
        <v>54.82</v>
      </c>
      <c r="AR3618">
        <v>63.070500000000003</v>
      </c>
    </row>
    <row r="3619" spans="1:44" x14ac:dyDescent="0.25">
      <c r="A3619" s="1">
        <v>41828</v>
      </c>
      <c r="B3619">
        <v>104.2825</v>
      </c>
      <c r="C3619">
        <v>10.859</v>
      </c>
      <c r="D3619">
        <v>30.302600000000002</v>
      </c>
      <c r="E3619">
        <v>68.909599999999998</v>
      </c>
      <c r="F3619">
        <v>40.117400000000004</v>
      </c>
      <c r="G3619">
        <v>69.175399999999996</v>
      </c>
      <c r="H3619">
        <v>26.3</v>
      </c>
      <c r="I3619">
        <v>11.3491</v>
      </c>
      <c r="J3619">
        <v>91.414699999999996</v>
      </c>
      <c r="K3619">
        <v>78.530699999999996</v>
      </c>
      <c r="L3619">
        <v>92.688500000000005</v>
      </c>
      <c r="M3619">
        <v>18.107700000000001</v>
      </c>
      <c r="N3619">
        <v>34.850099999999998</v>
      </c>
      <c r="O3619">
        <v>30.070900000000002</v>
      </c>
      <c r="P3619">
        <v>47.005499999999998</v>
      </c>
      <c r="Q3619">
        <v>17.623999999999999</v>
      </c>
      <c r="R3619">
        <v>73.799599999999998</v>
      </c>
      <c r="S3619">
        <v>18.705100000000002</v>
      </c>
      <c r="T3619">
        <v>26.812799999999999</v>
      </c>
      <c r="U3619">
        <v>120.0894</v>
      </c>
      <c r="V3619">
        <v>24.261399999999998</v>
      </c>
      <c r="W3619">
        <v>58.403599999999997</v>
      </c>
      <c r="X3619">
        <v>68.190899999999999</v>
      </c>
      <c r="Y3619">
        <v>134.67509999999999</v>
      </c>
      <c r="Z3619">
        <v>22.137599999999999</v>
      </c>
      <c r="AA3619">
        <v>36</v>
      </c>
      <c r="AB3619">
        <v>76.028999999999996</v>
      </c>
      <c r="AC3619">
        <v>40.351700000000001</v>
      </c>
      <c r="AD3619">
        <v>43.447699999999998</v>
      </c>
      <c r="AE3619">
        <v>71.543300000000002</v>
      </c>
      <c r="AF3619">
        <v>41.708599999999997</v>
      </c>
      <c r="AG3619">
        <v>30.086200000000002</v>
      </c>
      <c r="AH3619">
        <v>56.605800000000002</v>
      </c>
      <c r="AI3619">
        <v>21.562999999999999</v>
      </c>
      <c r="AJ3619">
        <v>57.786799999999999</v>
      </c>
      <c r="AK3619" t="e">
        <v>#N/A</v>
      </c>
      <c r="AL3619">
        <v>67.965500000000006</v>
      </c>
      <c r="AM3619">
        <v>59.502200000000002</v>
      </c>
      <c r="AN3619">
        <v>82.433199999999999</v>
      </c>
      <c r="AO3619">
        <v>34.592199999999998</v>
      </c>
      <c r="AP3619">
        <v>39.3613</v>
      </c>
      <c r="AQ3619">
        <v>55.2502</v>
      </c>
      <c r="AR3619">
        <v>62.552700000000002</v>
      </c>
    </row>
    <row r="3620" spans="1:44" x14ac:dyDescent="0.25">
      <c r="A3620" s="1">
        <v>41829</v>
      </c>
      <c r="B3620">
        <v>104.2616</v>
      </c>
      <c r="C3620">
        <v>11.461399999999999</v>
      </c>
      <c r="D3620">
        <v>30.335100000000001</v>
      </c>
      <c r="E3620">
        <v>69.101500000000001</v>
      </c>
      <c r="F3620">
        <v>40.1783</v>
      </c>
      <c r="G3620">
        <v>69.133200000000002</v>
      </c>
      <c r="H3620">
        <v>26.09</v>
      </c>
      <c r="I3620">
        <v>11.351900000000001</v>
      </c>
      <c r="J3620">
        <v>91.320700000000002</v>
      </c>
      <c r="K3620">
        <v>78.937200000000004</v>
      </c>
      <c r="L3620">
        <v>93.655199999999994</v>
      </c>
      <c r="M3620">
        <v>18.356100000000001</v>
      </c>
      <c r="N3620">
        <v>34.7849</v>
      </c>
      <c r="O3620">
        <v>30.0471</v>
      </c>
      <c r="P3620">
        <v>46.748600000000003</v>
      </c>
      <c r="Q3620">
        <v>17.582999999999998</v>
      </c>
      <c r="R3620">
        <v>74.239800000000002</v>
      </c>
      <c r="S3620">
        <v>18.650400000000001</v>
      </c>
      <c r="T3620">
        <v>27.063199999999998</v>
      </c>
      <c r="U3620">
        <v>119.7912</v>
      </c>
      <c r="V3620">
        <v>24.344999999999999</v>
      </c>
      <c r="W3620">
        <v>58.321899999999999</v>
      </c>
      <c r="X3620">
        <v>68.359399999999994</v>
      </c>
      <c r="Y3620">
        <v>135.3989</v>
      </c>
      <c r="Z3620">
        <v>22.186699999999998</v>
      </c>
      <c r="AA3620">
        <v>35.659999999999997</v>
      </c>
      <c r="AB3620">
        <v>76.180700000000002</v>
      </c>
      <c r="AC3620">
        <v>40.498100000000001</v>
      </c>
      <c r="AD3620">
        <v>43.006500000000003</v>
      </c>
      <c r="AE3620">
        <v>72.169499999999999</v>
      </c>
      <c r="AF3620">
        <v>41.937899999999999</v>
      </c>
      <c r="AG3620">
        <v>29.975999999999999</v>
      </c>
      <c r="AH3620">
        <v>57.290100000000002</v>
      </c>
      <c r="AI3620">
        <v>21.4693</v>
      </c>
      <c r="AJ3620">
        <v>58.5227</v>
      </c>
      <c r="AK3620" t="e">
        <v>#N/A</v>
      </c>
      <c r="AL3620">
        <v>68.299400000000006</v>
      </c>
      <c r="AM3620">
        <v>60.028599999999997</v>
      </c>
      <c r="AN3620">
        <v>82.182299999999998</v>
      </c>
      <c r="AO3620">
        <v>34.931899999999999</v>
      </c>
      <c r="AP3620">
        <v>39.485199999999999</v>
      </c>
      <c r="AQ3620">
        <v>55.596499999999999</v>
      </c>
      <c r="AR3620">
        <v>63.478000000000002</v>
      </c>
    </row>
    <row r="3621" spans="1:44" x14ac:dyDescent="0.25">
      <c r="A3621" s="1">
        <v>41830</v>
      </c>
      <c r="B3621">
        <v>103.68470000000001</v>
      </c>
      <c r="C3621">
        <v>11.4094</v>
      </c>
      <c r="D3621">
        <v>30.439299999999999</v>
      </c>
      <c r="E3621">
        <v>68.892300000000006</v>
      </c>
      <c r="F3621">
        <v>39.744900000000001</v>
      </c>
      <c r="G3621">
        <v>68.870900000000006</v>
      </c>
      <c r="H3621">
        <v>26.12</v>
      </c>
      <c r="I3621">
        <v>11.2346</v>
      </c>
      <c r="J3621">
        <v>91.313900000000004</v>
      </c>
      <c r="K3621">
        <v>78.372399999999999</v>
      </c>
      <c r="L3621">
        <v>92.835800000000006</v>
      </c>
      <c r="M3621">
        <v>18.354800000000001</v>
      </c>
      <c r="N3621">
        <v>34.429900000000004</v>
      </c>
      <c r="O3621">
        <v>30.2669</v>
      </c>
      <c r="P3621">
        <v>46.673299999999998</v>
      </c>
      <c r="Q3621">
        <v>17.239999999999998</v>
      </c>
      <c r="R3621">
        <v>73.531700000000001</v>
      </c>
      <c r="S3621">
        <v>18.564</v>
      </c>
      <c r="T3621">
        <v>26.904399999999999</v>
      </c>
      <c r="U3621">
        <v>118.87309999999999</v>
      </c>
      <c r="V3621">
        <v>24.4879</v>
      </c>
      <c r="W3621">
        <v>57.3568</v>
      </c>
      <c r="X3621">
        <v>68.166300000000007</v>
      </c>
      <c r="Y3621">
        <v>134.8715</v>
      </c>
      <c r="Z3621">
        <v>22.450800000000001</v>
      </c>
      <c r="AA3621">
        <v>36.15</v>
      </c>
      <c r="AB3621">
        <v>76.002700000000004</v>
      </c>
      <c r="AC3621">
        <v>40.162500000000001</v>
      </c>
      <c r="AD3621">
        <v>42.808999999999997</v>
      </c>
      <c r="AE3621">
        <v>71.8142</v>
      </c>
      <c r="AF3621">
        <v>41.956299999999999</v>
      </c>
      <c r="AG3621">
        <v>29.9846</v>
      </c>
      <c r="AH3621">
        <v>56.419600000000003</v>
      </c>
      <c r="AI3621">
        <v>21.431999999999999</v>
      </c>
      <c r="AJ3621">
        <v>58.4754</v>
      </c>
      <c r="AK3621" t="e">
        <v>#N/A</v>
      </c>
      <c r="AL3621">
        <v>68.005899999999997</v>
      </c>
      <c r="AM3621">
        <v>59.545400000000001</v>
      </c>
      <c r="AN3621">
        <v>81.938100000000006</v>
      </c>
      <c r="AO3621">
        <v>35.457900000000002</v>
      </c>
      <c r="AP3621">
        <v>39.369100000000003</v>
      </c>
      <c r="AQ3621">
        <v>55.484499999999997</v>
      </c>
      <c r="AR3621">
        <v>63.211399999999998</v>
      </c>
    </row>
    <row r="3622" spans="1:44" x14ac:dyDescent="0.25">
      <c r="A3622" s="1">
        <v>41831</v>
      </c>
      <c r="B3622">
        <v>104.0561</v>
      </c>
      <c r="C3622">
        <v>11.6729</v>
      </c>
      <c r="D3622">
        <v>30.799900000000001</v>
      </c>
      <c r="E3622">
        <v>68.945099999999996</v>
      </c>
      <c r="F3622">
        <v>39.8005</v>
      </c>
      <c r="G3622">
        <v>69.050700000000006</v>
      </c>
      <c r="H3622">
        <v>26.22</v>
      </c>
      <c r="I3622">
        <v>11.198399999999999</v>
      </c>
      <c r="J3622">
        <v>92.311300000000003</v>
      </c>
      <c r="K3622">
        <v>78.854600000000005</v>
      </c>
      <c r="L3622">
        <v>91.627700000000004</v>
      </c>
      <c r="M3622">
        <v>18.424700000000001</v>
      </c>
      <c r="N3622">
        <v>34.5261</v>
      </c>
      <c r="O3622">
        <v>30.0791</v>
      </c>
      <c r="P3622">
        <v>46.668300000000002</v>
      </c>
      <c r="Q3622">
        <v>17.309999999999999</v>
      </c>
      <c r="R3622">
        <v>72.984999999999999</v>
      </c>
      <c r="S3622">
        <v>18.824400000000001</v>
      </c>
      <c r="T3622">
        <v>27.064900000000002</v>
      </c>
      <c r="U3622">
        <v>119.9563</v>
      </c>
      <c r="V3622">
        <v>24.590900000000001</v>
      </c>
      <c r="W3622">
        <v>57.546599999999998</v>
      </c>
      <c r="X3622">
        <v>68.6601</v>
      </c>
      <c r="Y3622">
        <v>135.1765</v>
      </c>
      <c r="Z3622">
        <v>22.458500000000001</v>
      </c>
      <c r="AA3622">
        <v>36.92</v>
      </c>
      <c r="AB3622">
        <v>75.549800000000005</v>
      </c>
      <c r="AC3622">
        <v>40.3628</v>
      </c>
      <c r="AD3622">
        <v>43.082299999999996</v>
      </c>
      <c r="AE3622">
        <v>71.711799999999997</v>
      </c>
      <c r="AF3622">
        <v>41.883699999999997</v>
      </c>
      <c r="AG3622">
        <v>30.295999999999999</v>
      </c>
      <c r="AH3622">
        <v>56.304000000000002</v>
      </c>
      <c r="AI3622">
        <v>21.496200000000002</v>
      </c>
      <c r="AJ3622">
        <v>58.191499999999998</v>
      </c>
      <c r="AK3622" t="e">
        <v>#N/A</v>
      </c>
      <c r="AL3622">
        <v>68.325199999999995</v>
      </c>
      <c r="AM3622">
        <v>60.158299999999997</v>
      </c>
      <c r="AN3622">
        <v>82.440200000000004</v>
      </c>
      <c r="AO3622">
        <v>35.967399999999998</v>
      </c>
      <c r="AP3622">
        <v>39.661999999999999</v>
      </c>
      <c r="AQ3622">
        <v>55.348300000000002</v>
      </c>
      <c r="AR3622">
        <v>63.275100000000002</v>
      </c>
    </row>
    <row r="3623" spans="1:44" x14ac:dyDescent="0.25">
      <c r="A3623" s="1">
        <v>41834</v>
      </c>
      <c r="B3623">
        <v>104.3082</v>
      </c>
      <c r="C3623">
        <v>11.7475</v>
      </c>
      <c r="D3623">
        <v>30.6709</v>
      </c>
      <c r="E3623">
        <v>68.834199999999996</v>
      </c>
      <c r="F3623">
        <v>40.129399999999997</v>
      </c>
      <c r="G3623">
        <v>69.778400000000005</v>
      </c>
      <c r="H3623">
        <v>26.35</v>
      </c>
      <c r="I3623">
        <v>11.3101</v>
      </c>
      <c r="J3623">
        <v>93.122699999999995</v>
      </c>
      <c r="K3623">
        <v>78.7624</v>
      </c>
      <c r="L3623">
        <v>91.974599999999995</v>
      </c>
      <c r="M3623">
        <v>18.323799999999999</v>
      </c>
      <c r="N3623">
        <v>35.485799999999998</v>
      </c>
      <c r="O3623">
        <v>30.301600000000001</v>
      </c>
      <c r="P3623">
        <v>46.644799999999996</v>
      </c>
      <c r="Q3623">
        <v>17.295999999999999</v>
      </c>
      <c r="R3623">
        <v>73.486400000000003</v>
      </c>
      <c r="S3623">
        <v>18.8581</v>
      </c>
      <c r="T3623">
        <v>26.823499999999999</v>
      </c>
      <c r="U3623">
        <v>121.2722</v>
      </c>
      <c r="V3623">
        <v>24.6632</v>
      </c>
      <c r="W3623">
        <v>57.3033</v>
      </c>
      <c r="X3623">
        <v>69.105199999999996</v>
      </c>
      <c r="Y3623">
        <v>136.19329999999999</v>
      </c>
      <c r="Z3623">
        <v>22.5778</v>
      </c>
      <c r="AA3623">
        <v>36.44</v>
      </c>
      <c r="AB3623">
        <v>75.5732</v>
      </c>
      <c r="AC3623">
        <v>40.621600000000001</v>
      </c>
      <c r="AD3623">
        <v>43.304600000000001</v>
      </c>
      <c r="AE3623">
        <v>71.614599999999996</v>
      </c>
      <c r="AF3623">
        <v>41.599499999999999</v>
      </c>
      <c r="AG3623">
        <v>30.2607</v>
      </c>
      <c r="AH3623">
        <v>56.651400000000002</v>
      </c>
      <c r="AI3623">
        <v>21.567</v>
      </c>
      <c r="AJ3623">
        <v>58.1693</v>
      </c>
      <c r="AK3623" t="e">
        <v>#N/A</v>
      </c>
      <c r="AL3623">
        <v>68.798299999999998</v>
      </c>
      <c r="AM3623">
        <v>61.030999999999999</v>
      </c>
      <c r="AN3623">
        <v>82.787099999999995</v>
      </c>
      <c r="AO3623">
        <v>36.032699999999998</v>
      </c>
      <c r="AP3623">
        <v>40.303699999999999</v>
      </c>
      <c r="AQ3623">
        <v>55.0242</v>
      </c>
      <c r="AR3623">
        <v>63.031999999999996</v>
      </c>
    </row>
    <row r="3624" spans="1:44" x14ac:dyDescent="0.25">
      <c r="A3624" s="1">
        <v>41835</v>
      </c>
      <c r="B3624">
        <v>104.45869999999999</v>
      </c>
      <c r="C3624">
        <v>11.7669</v>
      </c>
      <c r="D3624">
        <v>29.5764</v>
      </c>
      <c r="E3624">
        <v>68.839399999999998</v>
      </c>
      <c r="F3624">
        <v>40.1342</v>
      </c>
      <c r="G3624">
        <v>69.031800000000004</v>
      </c>
      <c r="H3624">
        <v>26.71</v>
      </c>
      <c r="I3624">
        <v>11.4962</v>
      </c>
      <c r="J3624">
        <v>92.9161</v>
      </c>
      <c r="K3624">
        <v>78.671499999999995</v>
      </c>
      <c r="L3624">
        <v>92.069199999999995</v>
      </c>
      <c r="M3624">
        <v>18.508500000000002</v>
      </c>
      <c r="N3624">
        <v>36.160499999999999</v>
      </c>
      <c r="O3624">
        <v>30.132400000000001</v>
      </c>
      <c r="P3624">
        <v>46.383800000000001</v>
      </c>
      <c r="Q3624">
        <v>17.265999999999998</v>
      </c>
      <c r="R3624">
        <v>73.354200000000006</v>
      </c>
      <c r="S3624">
        <v>18.842099999999999</v>
      </c>
      <c r="T3624">
        <v>26.765599999999999</v>
      </c>
      <c r="U3624">
        <v>122.9744</v>
      </c>
      <c r="V3624">
        <v>24.688500000000001</v>
      </c>
      <c r="W3624">
        <v>57.6509</v>
      </c>
      <c r="X3624">
        <v>69.335099999999997</v>
      </c>
      <c r="Y3624">
        <v>135.34960000000001</v>
      </c>
      <c r="Z3624">
        <v>22.758900000000001</v>
      </c>
      <c r="AA3624">
        <v>36.4</v>
      </c>
      <c r="AB3624">
        <v>74.1434</v>
      </c>
      <c r="AC3624">
        <v>42.093699999999998</v>
      </c>
      <c r="AD3624">
        <v>43.025399999999998</v>
      </c>
      <c r="AE3624">
        <v>71.566999999999993</v>
      </c>
      <c r="AF3624">
        <v>41.448900000000002</v>
      </c>
      <c r="AG3624">
        <v>30.514700000000001</v>
      </c>
      <c r="AH3624">
        <v>56.767899999999997</v>
      </c>
      <c r="AI3624">
        <v>21.7105</v>
      </c>
      <c r="AJ3624">
        <v>58.186100000000003</v>
      </c>
      <c r="AK3624" t="e">
        <v>#N/A</v>
      </c>
      <c r="AL3624">
        <v>69.150099999999995</v>
      </c>
      <c r="AM3624">
        <v>60.825499999999998</v>
      </c>
      <c r="AN3624">
        <v>82.843299999999999</v>
      </c>
      <c r="AO3624">
        <v>36.198300000000003</v>
      </c>
      <c r="AP3624">
        <v>40.481999999999999</v>
      </c>
      <c r="AQ3624">
        <v>55.289499999999997</v>
      </c>
      <c r="AR3624">
        <v>62.653199999999998</v>
      </c>
    </row>
    <row r="3625" spans="1:44" x14ac:dyDescent="0.25">
      <c r="A3625" s="1">
        <v>41836</v>
      </c>
      <c r="B3625">
        <v>105.88800000000001</v>
      </c>
      <c r="C3625">
        <v>12.1898</v>
      </c>
      <c r="D3625">
        <v>29.796099999999999</v>
      </c>
      <c r="E3625">
        <v>69.266099999999994</v>
      </c>
      <c r="F3625">
        <v>40.367100000000001</v>
      </c>
      <c r="G3625">
        <v>69.051599999999993</v>
      </c>
      <c r="H3625">
        <v>26.99</v>
      </c>
      <c r="I3625">
        <v>11.345599999999999</v>
      </c>
      <c r="J3625">
        <v>92.256</v>
      </c>
      <c r="K3625">
        <v>80.259200000000007</v>
      </c>
      <c r="L3625">
        <v>93.788300000000007</v>
      </c>
      <c r="M3625">
        <v>18.844100000000001</v>
      </c>
      <c r="N3625">
        <v>36.768099999999997</v>
      </c>
      <c r="O3625">
        <v>30.327100000000002</v>
      </c>
      <c r="P3625">
        <v>46.986699999999999</v>
      </c>
      <c r="Q3625">
        <v>17.41</v>
      </c>
      <c r="R3625">
        <v>74.787899999999993</v>
      </c>
      <c r="S3625">
        <v>19.2469</v>
      </c>
      <c r="T3625">
        <v>26.854099999999999</v>
      </c>
      <c r="U3625">
        <v>124.66119999999999</v>
      </c>
      <c r="V3625">
        <v>25.323599999999999</v>
      </c>
      <c r="W3625">
        <v>57.8508</v>
      </c>
      <c r="X3625">
        <v>70.062799999999996</v>
      </c>
      <c r="Y3625">
        <v>138.9554</v>
      </c>
      <c r="Z3625">
        <v>25.017900000000001</v>
      </c>
      <c r="AA3625">
        <v>36.4</v>
      </c>
      <c r="AB3625">
        <v>73.821700000000007</v>
      </c>
      <c r="AC3625">
        <v>42.665399999999998</v>
      </c>
      <c r="AD3625">
        <v>43.427700000000002</v>
      </c>
      <c r="AE3625">
        <v>71.256</v>
      </c>
      <c r="AF3625">
        <v>41.869799999999998</v>
      </c>
      <c r="AG3625">
        <v>31.876000000000001</v>
      </c>
      <c r="AH3625">
        <v>56.295299999999997</v>
      </c>
      <c r="AI3625">
        <v>22.235499999999998</v>
      </c>
      <c r="AJ3625">
        <v>58.646599999999999</v>
      </c>
      <c r="AK3625" t="e">
        <v>#N/A</v>
      </c>
      <c r="AL3625">
        <v>69.324700000000007</v>
      </c>
      <c r="AM3625">
        <v>61.087400000000002</v>
      </c>
      <c r="AN3625">
        <v>82.990899999999996</v>
      </c>
      <c r="AO3625">
        <v>36.594499999999996</v>
      </c>
      <c r="AP3625">
        <v>40.887799999999999</v>
      </c>
      <c r="AQ3625">
        <v>55.634900000000002</v>
      </c>
      <c r="AR3625">
        <v>62.442999999999998</v>
      </c>
    </row>
    <row r="3626" spans="1:44" x14ac:dyDescent="0.25">
      <c r="A3626" s="1">
        <v>41837</v>
      </c>
      <c r="B3626">
        <v>104.03660000000001</v>
      </c>
      <c r="C3626">
        <v>11.9977</v>
      </c>
      <c r="D3626">
        <v>29.640499999999999</v>
      </c>
      <c r="E3626">
        <v>68.216300000000004</v>
      </c>
      <c r="F3626">
        <v>40.138500000000001</v>
      </c>
      <c r="G3626">
        <v>67.8553</v>
      </c>
      <c r="H3626">
        <v>26.89</v>
      </c>
      <c r="I3626">
        <v>11.124499999999999</v>
      </c>
      <c r="J3626">
        <v>91.188100000000006</v>
      </c>
      <c r="K3626">
        <v>78.994299999999996</v>
      </c>
      <c r="L3626">
        <v>93.256200000000007</v>
      </c>
      <c r="M3626">
        <v>18.599900000000002</v>
      </c>
      <c r="N3626">
        <v>36.314599999999999</v>
      </c>
      <c r="O3626">
        <v>30.270800000000001</v>
      </c>
      <c r="P3626">
        <v>46.909799999999997</v>
      </c>
      <c r="Q3626">
        <v>17.451000000000001</v>
      </c>
      <c r="R3626">
        <v>73.773799999999994</v>
      </c>
      <c r="S3626">
        <v>18.964700000000001</v>
      </c>
      <c r="T3626">
        <v>26.595600000000001</v>
      </c>
      <c r="U3626">
        <v>124.4843</v>
      </c>
      <c r="V3626">
        <v>25.053000000000001</v>
      </c>
      <c r="W3626">
        <v>57.800800000000002</v>
      </c>
      <c r="X3626">
        <v>69.211799999999997</v>
      </c>
      <c r="Y3626">
        <v>139.12129999999999</v>
      </c>
      <c r="Z3626">
        <v>24.3445</v>
      </c>
      <c r="AA3626">
        <v>36.659999999999997</v>
      </c>
      <c r="AB3626">
        <v>72.523099999999999</v>
      </c>
      <c r="AC3626">
        <v>42.069400000000002</v>
      </c>
      <c r="AD3626">
        <v>42.8489</v>
      </c>
      <c r="AE3626">
        <v>70.646600000000007</v>
      </c>
      <c r="AF3626">
        <v>41.4953</v>
      </c>
      <c r="AG3626">
        <v>32.2181</v>
      </c>
      <c r="AH3626">
        <v>56.038899999999998</v>
      </c>
      <c r="AI3626">
        <v>21.952400000000001</v>
      </c>
      <c r="AJ3626">
        <v>58.285499999999999</v>
      </c>
      <c r="AK3626" t="e">
        <v>#N/A</v>
      </c>
      <c r="AL3626">
        <v>68.693299999999994</v>
      </c>
      <c r="AM3626">
        <v>62.104100000000003</v>
      </c>
      <c r="AN3626">
        <v>81.879400000000004</v>
      </c>
      <c r="AO3626">
        <v>36.153599999999997</v>
      </c>
      <c r="AP3626">
        <v>40.0289</v>
      </c>
      <c r="AQ3626">
        <v>55.482700000000001</v>
      </c>
      <c r="AR3626">
        <v>62.241100000000003</v>
      </c>
    </row>
    <row r="3627" spans="1:44" x14ac:dyDescent="0.25">
      <c r="A3627" s="1">
        <v>41838</v>
      </c>
      <c r="B3627">
        <v>104.9716</v>
      </c>
      <c r="C3627">
        <v>12.1153</v>
      </c>
      <c r="D3627">
        <v>30.061</v>
      </c>
      <c r="E3627">
        <v>68.612399999999994</v>
      </c>
      <c r="F3627">
        <v>40.505400000000002</v>
      </c>
      <c r="G3627">
        <v>68.8322</v>
      </c>
      <c r="H3627">
        <v>26.69</v>
      </c>
      <c r="I3627">
        <v>11.3369</v>
      </c>
      <c r="J3627">
        <v>92.463099999999997</v>
      </c>
      <c r="K3627">
        <v>79.790999999999997</v>
      </c>
      <c r="L3627">
        <v>93.478399999999993</v>
      </c>
      <c r="M3627">
        <v>18.803000000000001</v>
      </c>
      <c r="N3627">
        <v>36.595199999999998</v>
      </c>
      <c r="O3627">
        <v>30.566099999999999</v>
      </c>
      <c r="P3627">
        <v>47.386899999999997</v>
      </c>
      <c r="Q3627">
        <v>17.437999999999999</v>
      </c>
      <c r="R3627">
        <v>74.076599999999999</v>
      </c>
      <c r="S3627">
        <v>18.857800000000001</v>
      </c>
      <c r="T3627">
        <v>26.817799999999998</v>
      </c>
      <c r="U3627">
        <v>125.4573</v>
      </c>
      <c r="V3627">
        <v>25.3294</v>
      </c>
      <c r="W3627">
        <v>58.185899999999997</v>
      </c>
      <c r="X3627">
        <v>70.411799999999999</v>
      </c>
      <c r="Y3627">
        <v>139.1285</v>
      </c>
      <c r="Z3627">
        <v>24.3445</v>
      </c>
      <c r="AA3627">
        <v>36.4</v>
      </c>
      <c r="AB3627">
        <v>73.556399999999996</v>
      </c>
      <c r="AC3627">
        <v>42.338500000000003</v>
      </c>
      <c r="AD3627">
        <v>43.305199999999999</v>
      </c>
      <c r="AE3627">
        <v>71.091899999999995</v>
      </c>
      <c r="AF3627">
        <v>42.028399999999998</v>
      </c>
      <c r="AG3627">
        <v>32.3339</v>
      </c>
      <c r="AH3627">
        <v>56.7639</v>
      </c>
      <c r="AI3627">
        <v>22.081800000000001</v>
      </c>
      <c r="AJ3627">
        <v>58.394199999999998</v>
      </c>
      <c r="AK3627" t="e">
        <v>#N/A</v>
      </c>
      <c r="AL3627">
        <v>69.157600000000002</v>
      </c>
      <c r="AM3627">
        <v>62.403399999999998</v>
      </c>
      <c r="AN3627">
        <v>82.4602</v>
      </c>
      <c r="AO3627">
        <v>36.462499999999999</v>
      </c>
      <c r="AP3627">
        <v>40.455100000000002</v>
      </c>
      <c r="AQ3627">
        <v>55.830300000000001</v>
      </c>
      <c r="AR3627">
        <v>62.811999999999998</v>
      </c>
    </row>
    <row r="3628" spans="1:44" x14ac:dyDescent="0.25">
      <c r="A3628" s="1">
        <v>41841</v>
      </c>
      <c r="B3628">
        <v>104.6417</v>
      </c>
      <c r="C3628">
        <v>12.2171</v>
      </c>
      <c r="D3628">
        <v>29.962499999999999</v>
      </c>
      <c r="E3628">
        <v>68.1708</v>
      </c>
      <c r="F3628">
        <v>40.460299999999997</v>
      </c>
      <c r="G3628">
        <v>68.509699999999995</v>
      </c>
      <c r="H3628">
        <v>26.69</v>
      </c>
      <c r="I3628">
        <v>11.364699999999999</v>
      </c>
      <c r="J3628">
        <v>92.9893</v>
      </c>
      <c r="K3628">
        <v>79.875699999999995</v>
      </c>
      <c r="L3628">
        <v>94.172399999999996</v>
      </c>
      <c r="M3628">
        <v>18.769300000000001</v>
      </c>
      <c r="N3628">
        <v>36.459000000000003</v>
      </c>
      <c r="O3628">
        <v>30.560400000000001</v>
      </c>
      <c r="P3628">
        <v>47.404200000000003</v>
      </c>
      <c r="Q3628">
        <v>18.402999999999999</v>
      </c>
      <c r="R3628">
        <v>74.367500000000007</v>
      </c>
      <c r="S3628">
        <v>18.525200000000002</v>
      </c>
      <c r="T3628">
        <v>26.8461</v>
      </c>
      <c r="U3628">
        <v>125.70529999999999</v>
      </c>
      <c r="V3628">
        <v>25.131399999999999</v>
      </c>
      <c r="W3628">
        <v>57.947000000000003</v>
      </c>
      <c r="X3628">
        <v>70.826599999999999</v>
      </c>
      <c r="Y3628">
        <v>138.00739999999999</v>
      </c>
      <c r="Z3628">
        <v>24.6173</v>
      </c>
      <c r="AA3628">
        <v>36.4</v>
      </c>
      <c r="AB3628">
        <v>73.211299999999994</v>
      </c>
      <c r="AC3628">
        <v>42.367699999999999</v>
      </c>
      <c r="AD3628">
        <v>43.131999999999998</v>
      </c>
      <c r="AE3628">
        <v>70.093900000000005</v>
      </c>
      <c r="AF3628">
        <v>41.805100000000003</v>
      </c>
      <c r="AG3628">
        <v>32.455599999999997</v>
      </c>
      <c r="AH3628">
        <v>56.2804</v>
      </c>
      <c r="AI3628">
        <v>21.819900000000001</v>
      </c>
      <c r="AJ3628">
        <v>58.2286</v>
      </c>
      <c r="AK3628" t="e">
        <v>#N/A</v>
      </c>
      <c r="AL3628">
        <v>69.135300000000001</v>
      </c>
      <c r="AM3628">
        <v>62.099800000000002</v>
      </c>
      <c r="AN3628">
        <v>82.074399999999997</v>
      </c>
      <c r="AO3628">
        <v>36.445399999999999</v>
      </c>
      <c r="AP3628">
        <v>40.295999999999999</v>
      </c>
      <c r="AQ3628">
        <v>55.627299999999998</v>
      </c>
      <c r="AR3628">
        <v>62.793199999999999</v>
      </c>
    </row>
    <row r="3629" spans="1:44" x14ac:dyDescent="0.25">
      <c r="A3629" s="1">
        <v>41842</v>
      </c>
      <c r="B3629">
        <v>105.52509999999999</v>
      </c>
      <c r="C3629">
        <v>12.597099999999999</v>
      </c>
      <c r="D3629">
        <v>29.987500000000001</v>
      </c>
      <c r="E3629">
        <v>68.718500000000006</v>
      </c>
      <c r="F3629">
        <v>40.269500000000001</v>
      </c>
      <c r="G3629">
        <v>69.269000000000005</v>
      </c>
      <c r="H3629">
        <v>26.61</v>
      </c>
      <c r="I3629">
        <v>11.395899999999999</v>
      </c>
      <c r="J3629">
        <v>94.2911</v>
      </c>
      <c r="K3629">
        <v>79.971400000000003</v>
      </c>
      <c r="L3629">
        <v>95.358599999999996</v>
      </c>
      <c r="M3629">
        <v>18.8935</v>
      </c>
      <c r="N3629">
        <v>36.744199999999999</v>
      </c>
      <c r="O3629">
        <v>29.7697</v>
      </c>
      <c r="P3629">
        <v>47.106400000000001</v>
      </c>
      <c r="Q3629">
        <v>18.565999999999999</v>
      </c>
      <c r="R3629">
        <v>74.904399999999995</v>
      </c>
      <c r="S3629">
        <v>18.604700000000001</v>
      </c>
      <c r="T3629">
        <v>27.1571</v>
      </c>
      <c r="U3629">
        <v>128.4727</v>
      </c>
      <c r="V3629">
        <v>25.660299999999999</v>
      </c>
      <c r="W3629">
        <v>58.711100000000002</v>
      </c>
      <c r="X3629">
        <v>70.911600000000007</v>
      </c>
      <c r="Y3629">
        <v>140.7355</v>
      </c>
      <c r="Z3629">
        <v>25.214099999999998</v>
      </c>
      <c r="AA3629">
        <v>35.409999999999997</v>
      </c>
      <c r="AB3629">
        <v>74.282200000000003</v>
      </c>
      <c r="AC3629">
        <v>42.797600000000003</v>
      </c>
      <c r="AD3629">
        <v>43.475700000000003</v>
      </c>
      <c r="AE3629">
        <v>69.364099999999993</v>
      </c>
      <c r="AF3629">
        <v>42.230600000000003</v>
      </c>
      <c r="AG3629">
        <v>32.5411</v>
      </c>
      <c r="AH3629">
        <v>56.596499999999999</v>
      </c>
      <c r="AI3629">
        <v>21.980799999999999</v>
      </c>
      <c r="AJ3629">
        <v>58.2575</v>
      </c>
      <c r="AK3629" t="e">
        <v>#N/A</v>
      </c>
      <c r="AL3629">
        <v>66.683300000000003</v>
      </c>
      <c r="AM3629">
        <v>62.994999999999997</v>
      </c>
      <c r="AN3629">
        <v>80.755399999999995</v>
      </c>
      <c r="AO3629">
        <v>36.747300000000003</v>
      </c>
      <c r="AP3629">
        <v>40.782600000000002</v>
      </c>
      <c r="AQ3629">
        <v>55.685600000000001</v>
      </c>
      <c r="AR3629">
        <v>63.3108</v>
      </c>
    </row>
    <row r="3630" spans="1:44" x14ac:dyDescent="0.25">
      <c r="A3630" s="1">
        <v>41843</v>
      </c>
      <c r="B3630">
        <v>105.3301</v>
      </c>
      <c r="C3630">
        <v>12.582599999999999</v>
      </c>
      <c r="D3630">
        <v>29.872800000000002</v>
      </c>
      <c r="E3630">
        <v>68.733900000000006</v>
      </c>
      <c r="F3630">
        <v>40.553199999999997</v>
      </c>
      <c r="G3630">
        <v>71.159700000000001</v>
      </c>
      <c r="H3630">
        <v>26.7</v>
      </c>
      <c r="I3630">
        <v>11.4094</v>
      </c>
      <c r="J3630">
        <v>92.198400000000007</v>
      </c>
      <c r="K3630">
        <v>78.844399999999993</v>
      </c>
      <c r="L3630">
        <v>96.408100000000005</v>
      </c>
      <c r="M3630">
        <v>18.719200000000001</v>
      </c>
      <c r="N3630">
        <v>37.2181</v>
      </c>
      <c r="O3630">
        <v>29.530100000000001</v>
      </c>
      <c r="P3630">
        <v>47.467399999999998</v>
      </c>
      <c r="Q3630">
        <v>19.071000000000002</v>
      </c>
      <c r="R3630">
        <v>75.507599999999996</v>
      </c>
      <c r="S3630">
        <v>18.548100000000002</v>
      </c>
      <c r="T3630">
        <v>26.9373</v>
      </c>
      <c r="U3630">
        <v>129.94820000000001</v>
      </c>
      <c r="V3630">
        <v>25.566600000000001</v>
      </c>
      <c r="W3630">
        <v>59.1312</v>
      </c>
      <c r="X3630">
        <v>70.564800000000005</v>
      </c>
      <c r="Y3630">
        <v>140.56890000000001</v>
      </c>
      <c r="Z3630">
        <v>25.0335</v>
      </c>
      <c r="AA3630">
        <v>34.64</v>
      </c>
      <c r="AB3630">
        <v>74.167299999999997</v>
      </c>
      <c r="AC3630">
        <v>43.089500000000001</v>
      </c>
      <c r="AD3630">
        <v>42.414200000000001</v>
      </c>
      <c r="AE3630">
        <v>68.782799999999995</v>
      </c>
      <c r="AF3630">
        <v>42.049199999999999</v>
      </c>
      <c r="AG3630">
        <v>32.608800000000002</v>
      </c>
      <c r="AH3630">
        <v>56.906500000000001</v>
      </c>
      <c r="AI3630">
        <v>21.934699999999999</v>
      </c>
      <c r="AJ3630">
        <v>58.246600000000001</v>
      </c>
      <c r="AK3630" t="e">
        <v>#N/A</v>
      </c>
      <c r="AL3630">
        <v>66.871899999999997</v>
      </c>
      <c r="AM3630">
        <v>62.989199999999997</v>
      </c>
      <c r="AN3630">
        <v>80.027199999999993</v>
      </c>
      <c r="AO3630">
        <v>36.740400000000001</v>
      </c>
      <c r="AP3630">
        <v>40.82</v>
      </c>
      <c r="AQ3630">
        <v>56.006399999999999</v>
      </c>
      <c r="AR3630">
        <v>63.261000000000003</v>
      </c>
    </row>
    <row r="3631" spans="1:44" x14ac:dyDescent="0.25">
      <c r="A3631" s="1">
        <v>41844</v>
      </c>
      <c r="B3631">
        <v>105.6028</v>
      </c>
      <c r="C3631">
        <v>12.539199999999999</v>
      </c>
      <c r="D3631">
        <v>30.086300000000001</v>
      </c>
      <c r="E3631">
        <v>68.602400000000003</v>
      </c>
      <c r="F3631">
        <v>40.642699999999998</v>
      </c>
      <c r="G3631">
        <v>71.005700000000004</v>
      </c>
      <c r="H3631">
        <v>26.45</v>
      </c>
      <c r="I3631">
        <v>11.476900000000001</v>
      </c>
      <c r="J3631">
        <v>90.470500000000001</v>
      </c>
      <c r="K3631">
        <v>76.374799999999993</v>
      </c>
      <c r="L3631">
        <v>97.056100000000001</v>
      </c>
      <c r="M3631">
        <v>18.8187</v>
      </c>
      <c r="N3631">
        <v>37.131999999999998</v>
      </c>
      <c r="O3631">
        <v>29.630500000000001</v>
      </c>
      <c r="P3631">
        <v>47.319299999999998</v>
      </c>
      <c r="Q3631">
        <v>19.3</v>
      </c>
      <c r="R3631">
        <v>75.490200000000002</v>
      </c>
      <c r="S3631">
        <v>18.559899999999999</v>
      </c>
      <c r="T3631">
        <v>25.721499999999999</v>
      </c>
      <c r="U3631">
        <v>129.4693</v>
      </c>
      <c r="V3631">
        <v>25.597100000000001</v>
      </c>
      <c r="W3631">
        <v>59.231900000000003</v>
      </c>
      <c r="X3631">
        <v>70.097300000000004</v>
      </c>
      <c r="Y3631">
        <v>141.66399999999999</v>
      </c>
      <c r="Z3631">
        <v>24.839200000000002</v>
      </c>
      <c r="AA3631">
        <v>35.340000000000003</v>
      </c>
      <c r="AB3631">
        <v>74.135900000000007</v>
      </c>
      <c r="AC3631">
        <v>43.191200000000002</v>
      </c>
      <c r="AD3631">
        <v>42.414000000000001</v>
      </c>
      <c r="AE3631">
        <v>68.747100000000003</v>
      </c>
      <c r="AF3631">
        <v>42.099699999999999</v>
      </c>
      <c r="AG3631">
        <v>32.250399999999999</v>
      </c>
      <c r="AH3631">
        <v>57.781100000000002</v>
      </c>
      <c r="AI3631">
        <v>21.8873</v>
      </c>
      <c r="AJ3631">
        <v>58.412799999999997</v>
      </c>
      <c r="AK3631" t="e">
        <v>#N/A</v>
      </c>
      <c r="AL3631">
        <v>67.638199999999998</v>
      </c>
      <c r="AM3631">
        <v>62.766100000000002</v>
      </c>
      <c r="AN3631">
        <v>79.417000000000002</v>
      </c>
      <c r="AO3631">
        <v>36.822400000000002</v>
      </c>
      <c r="AP3631">
        <v>41.082799999999999</v>
      </c>
      <c r="AQ3631">
        <v>55.511899999999997</v>
      </c>
      <c r="AR3631">
        <v>63.7866</v>
      </c>
    </row>
    <row r="3632" spans="1:44" x14ac:dyDescent="0.25">
      <c r="A3632" s="1">
        <v>41845</v>
      </c>
      <c r="B3632">
        <v>105.84699999999999</v>
      </c>
      <c r="C3632">
        <v>12.243600000000001</v>
      </c>
      <c r="D3632">
        <v>29.942599999999999</v>
      </c>
      <c r="E3632">
        <v>67.865200000000002</v>
      </c>
      <c r="F3632">
        <v>39.993600000000001</v>
      </c>
      <c r="G3632">
        <v>71.644900000000007</v>
      </c>
      <c r="H3632">
        <v>26.3</v>
      </c>
      <c r="I3632">
        <v>11.482200000000001</v>
      </c>
      <c r="J3632">
        <v>89.811199999999999</v>
      </c>
      <c r="K3632">
        <v>76.418199999999999</v>
      </c>
      <c r="L3632">
        <v>96.363699999999994</v>
      </c>
      <c r="M3632">
        <v>18.965800000000002</v>
      </c>
      <c r="N3632">
        <v>37.175800000000002</v>
      </c>
      <c r="O3632">
        <v>29.722799999999999</v>
      </c>
      <c r="P3632">
        <v>47.235500000000002</v>
      </c>
      <c r="Q3632">
        <v>18.603999999999999</v>
      </c>
      <c r="R3632">
        <v>74.871700000000004</v>
      </c>
      <c r="S3632">
        <v>18.496500000000001</v>
      </c>
      <c r="T3632">
        <v>25.299399999999999</v>
      </c>
      <c r="U3632">
        <v>129.14429999999999</v>
      </c>
      <c r="V3632">
        <v>25.9436</v>
      </c>
      <c r="W3632">
        <v>59.248600000000003</v>
      </c>
      <c r="X3632">
        <v>70.081299999999999</v>
      </c>
      <c r="Y3632">
        <v>141.3904</v>
      </c>
      <c r="Z3632">
        <v>24.898299999999999</v>
      </c>
      <c r="AA3632">
        <v>37.22</v>
      </c>
      <c r="AB3632">
        <v>74.247</v>
      </c>
      <c r="AC3632">
        <v>43.176900000000003</v>
      </c>
      <c r="AD3632">
        <v>42.493099999999998</v>
      </c>
      <c r="AE3632">
        <v>69.178200000000004</v>
      </c>
      <c r="AF3632">
        <v>42.156500000000001</v>
      </c>
      <c r="AG3632">
        <v>32.400100000000002</v>
      </c>
      <c r="AH3632">
        <v>57.270200000000003</v>
      </c>
      <c r="AI3632">
        <v>21.8309</v>
      </c>
      <c r="AJ3632">
        <v>58.041200000000003</v>
      </c>
      <c r="AK3632" t="e">
        <v>#N/A</v>
      </c>
      <c r="AL3632">
        <v>67.229799999999997</v>
      </c>
      <c r="AM3632">
        <v>62.181199999999997</v>
      </c>
      <c r="AN3632">
        <v>79.555000000000007</v>
      </c>
      <c r="AO3632">
        <v>37.0764</v>
      </c>
      <c r="AP3632">
        <v>39.707099999999997</v>
      </c>
      <c r="AQ3632">
        <v>55.367100000000001</v>
      </c>
      <c r="AR3632">
        <v>63.518599999999999</v>
      </c>
    </row>
    <row r="3633" spans="1:44" x14ac:dyDescent="0.25">
      <c r="A3633" s="1">
        <v>41848</v>
      </c>
      <c r="B3633">
        <v>106.20140000000001</v>
      </c>
      <c r="C3633">
        <v>12.5829</v>
      </c>
      <c r="D3633">
        <v>29.893699999999999</v>
      </c>
      <c r="E3633">
        <v>67.848799999999997</v>
      </c>
      <c r="F3633">
        <v>39.859299999999998</v>
      </c>
      <c r="G3633">
        <v>72.672300000000007</v>
      </c>
      <c r="H3633">
        <v>26.51</v>
      </c>
      <c r="I3633">
        <v>11.421799999999999</v>
      </c>
      <c r="J3633">
        <v>89.755799999999994</v>
      </c>
      <c r="K3633">
        <v>75.947500000000005</v>
      </c>
      <c r="L3633">
        <v>96.175799999999995</v>
      </c>
      <c r="M3633">
        <v>18.9392</v>
      </c>
      <c r="N3633">
        <v>36.949800000000003</v>
      </c>
      <c r="O3633">
        <v>29.5062</v>
      </c>
      <c r="P3633">
        <v>47.543999999999997</v>
      </c>
      <c r="Q3633">
        <v>18.989999999999998</v>
      </c>
      <c r="R3633">
        <v>75.774699999999996</v>
      </c>
      <c r="S3633">
        <v>18.3626</v>
      </c>
      <c r="T3633">
        <v>25.189900000000002</v>
      </c>
      <c r="U3633">
        <v>129.61689999999999</v>
      </c>
      <c r="V3633">
        <v>26.081700000000001</v>
      </c>
      <c r="W3633">
        <v>59.308700000000002</v>
      </c>
      <c r="X3633">
        <v>69.6858</v>
      </c>
      <c r="Y3633">
        <v>142.4683</v>
      </c>
      <c r="Z3633">
        <v>24.896799999999999</v>
      </c>
      <c r="AA3633">
        <v>37.01</v>
      </c>
      <c r="AB3633">
        <v>74.285700000000006</v>
      </c>
      <c r="AC3633">
        <v>43.331200000000003</v>
      </c>
      <c r="AD3633">
        <v>42.442300000000003</v>
      </c>
      <c r="AE3633">
        <v>69.257599999999996</v>
      </c>
      <c r="AF3633">
        <v>42.047899999999998</v>
      </c>
      <c r="AG3633">
        <v>32.030799999999999</v>
      </c>
      <c r="AH3633">
        <v>57.801400000000001</v>
      </c>
      <c r="AI3633">
        <v>21.777200000000001</v>
      </c>
      <c r="AJ3633">
        <v>57.852499999999999</v>
      </c>
      <c r="AK3633" t="e">
        <v>#N/A</v>
      </c>
      <c r="AL3633">
        <v>67.104200000000006</v>
      </c>
      <c r="AM3633">
        <v>62.999699999999997</v>
      </c>
      <c r="AN3633">
        <v>79.6768</v>
      </c>
      <c r="AO3633">
        <v>37.3127</v>
      </c>
      <c r="AP3633">
        <v>39.625999999999998</v>
      </c>
      <c r="AQ3633">
        <v>55.206400000000002</v>
      </c>
      <c r="AR3633">
        <v>64.229699999999994</v>
      </c>
    </row>
    <row r="3634" spans="1:44" x14ac:dyDescent="0.25">
      <c r="A3634" s="1">
        <v>41849</v>
      </c>
      <c r="B3634">
        <v>105.1307</v>
      </c>
      <c r="C3634">
        <v>12.512700000000001</v>
      </c>
      <c r="D3634">
        <v>29.823699999999999</v>
      </c>
      <c r="E3634">
        <v>67.758200000000002</v>
      </c>
      <c r="F3634">
        <v>39.427799999999998</v>
      </c>
      <c r="G3634">
        <v>72.224100000000007</v>
      </c>
      <c r="H3634">
        <v>27.32</v>
      </c>
      <c r="I3634">
        <v>11.3073</v>
      </c>
      <c r="J3634">
        <v>89.242699999999999</v>
      </c>
      <c r="K3634">
        <v>76.364099999999993</v>
      </c>
      <c r="L3634">
        <v>95.612399999999994</v>
      </c>
      <c r="M3634">
        <v>18.7913</v>
      </c>
      <c r="N3634">
        <v>36.752699999999997</v>
      </c>
      <c r="O3634">
        <v>29.275500000000001</v>
      </c>
      <c r="P3634">
        <v>48.198900000000002</v>
      </c>
      <c r="Q3634">
        <v>18.574999999999999</v>
      </c>
      <c r="R3634">
        <v>75.201700000000002</v>
      </c>
      <c r="S3634">
        <v>18.267600000000002</v>
      </c>
      <c r="T3634">
        <v>24.872399999999999</v>
      </c>
      <c r="U3634">
        <v>129.35329999999999</v>
      </c>
      <c r="V3634">
        <v>26.338699999999999</v>
      </c>
      <c r="W3634">
        <v>59.2605</v>
      </c>
      <c r="X3634">
        <v>68.688400000000001</v>
      </c>
      <c r="Y3634">
        <v>141.62989999999999</v>
      </c>
      <c r="Z3634">
        <v>24.8751</v>
      </c>
      <c r="AA3634">
        <v>36.85</v>
      </c>
      <c r="AB3634">
        <v>74.198599999999999</v>
      </c>
      <c r="AC3634">
        <v>42.941400000000002</v>
      </c>
      <c r="AD3634">
        <v>42.134</v>
      </c>
      <c r="AE3634">
        <v>69.307199999999995</v>
      </c>
      <c r="AF3634">
        <v>42.503</v>
      </c>
      <c r="AG3634">
        <v>31.9785</v>
      </c>
      <c r="AH3634">
        <v>57.597299999999997</v>
      </c>
      <c r="AI3634">
        <v>21.515899999999998</v>
      </c>
      <c r="AJ3634">
        <v>57.424399999999999</v>
      </c>
      <c r="AK3634" t="e">
        <v>#N/A</v>
      </c>
      <c r="AL3634">
        <v>66.569000000000003</v>
      </c>
      <c r="AM3634">
        <v>61.930799999999998</v>
      </c>
      <c r="AN3634">
        <v>78.486599999999996</v>
      </c>
      <c r="AO3634">
        <v>37.606000000000002</v>
      </c>
      <c r="AP3634">
        <v>39.504600000000003</v>
      </c>
      <c r="AQ3634">
        <v>55.0259</v>
      </c>
      <c r="AR3634">
        <v>63.548499999999997</v>
      </c>
    </row>
    <row r="3635" spans="1:44" x14ac:dyDescent="0.25">
      <c r="A3635" s="1">
        <v>41850</v>
      </c>
      <c r="B3635">
        <v>105.1456</v>
      </c>
      <c r="C3635">
        <v>12.398</v>
      </c>
      <c r="D3635">
        <v>29.5838</v>
      </c>
      <c r="E3635">
        <v>67.307500000000005</v>
      </c>
      <c r="F3635">
        <v>39.2879</v>
      </c>
      <c r="G3635">
        <v>72.205799999999996</v>
      </c>
      <c r="H3635">
        <v>27.14</v>
      </c>
      <c r="I3635">
        <v>11.5082</v>
      </c>
      <c r="J3635">
        <v>89.407200000000003</v>
      </c>
      <c r="K3635">
        <v>75.566100000000006</v>
      </c>
      <c r="L3635">
        <v>95.8917</v>
      </c>
      <c r="M3635">
        <v>18.771899999999999</v>
      </c>
      <c r="N3635">
        <v>37.261600000000001</v>
      </c>
      <c r="O3635">
        <v>28.806000000000001</v>
      </c>
      <c r="P3635">
        <v>47.7087</v>
      </c>
      <c r="Q3635">
        <v>18.599</v>
      </c>
      <c r="R3635">
        <v>75.140500000000003</v>
      </c>
      <c r="S3635">
        <v>18.442399999999999</v>
      </c>
      <c r="T3635">
        <v>24.8232</v>
      </c>
      <c r="U3635">
        <v>129.7861</v>
      </c>
      <c r="V3635">
        <v>26.518599999999999</v>
      </c>
      <c r="W3635">
        <v>59.956299999999999</v>
      </c>
      <c r="X3635">
        <v>69.044899999999998</v>
      </c>
      <c r="Y3635">
        <v>141.51</v>
      </c>
      <c r="Z3635">
        <v>25.043700000000001</v>
      </c>
      <c r="AA3635">
        <v>36.200000000000003</v>
      </c>
      <c r="AB3635">
        <v>74.601699999999994</v>
      </c>
      <c r="AC3635">
        <v>43.229199999999999</v>
      </c>
      <c r="AD3635">
        <v>41.841900000000003</v>
      </c>
      <c r="AE3635">
        <v>69.546199999999999</v>
      </c>
      <c r="AF3635">
        <v>42.228299999999997</v>
      </c>
      <c r="AG3635">
        <v>31.821400000000001</v>
      </c>
      <c r="AH3635">
        <v>58.833599999999997</v>
      </c>
      <c r="AI3635">
        <v>21.360700000000001</v>
      </c>
      <c r="AJ3635">
        <v>57.1858</v>
      </c>
      <c r="AK3635" t="e">
        <v>#N/A</v>
      </c>
      <c r="AL3635">
        <v>66.576300000000003</v>
      </c>
      <c r="AM3635">
        <v>61.088099999999997</v>
      </c>
      <c r="AN3635">
        <v>77.954499999999996</v>
      </c>
      <c r="AO3635">
        <v>37.532299999999999</v>
      </c>
      <c r="AP3635">
        <v>39.691000000000003</v>
      </c>
      <c r="AQ3635">
        <v>54.658499999999997</v>
      </c>
      <c r="AR3635">
        <v>64.427400000000006</v>
      </c>
    </row>
    <row r="3636" spans="1:44" x14ac:dyDescent="0.25">
      <c r="A3636" s="1">
        <v>41851</v>
      </c>
      <c r="B3636">
        <v>103.2303</v>
      </c>
      <c r="C3636">
        <v>12.1732</v>
      </c>
      <c r="D3636">
        <v>29.2577</v>
      </c>
      <c r="E3636">
        <v>65.260099999999994</v>
      </c>
      <c r="F3636">
        <v>38.558799999999998</v>
      </c>
      <c r="G3636">
        <v>70.445499999999996</v>
      </c>
      <c r="H3636">
        <v>26.6</v>
      </c>
      <c r="I3636">
        <v>11.282999999999999</v>
      </c>
      <c r="J3636">
        <v>88.228800000000007</v>
      </c>
      <c r="K3636">
        <v>73.764799999999994</v>
      </c>
      <c r="L3636">
        <v>93.665099999999995</v>
      </c>
      <c r="M3636">
        <v>18.509399999999999</v>
      </c>
      <c r="N3636">
        <v>36.514899999999997</v>
      </c>
      <c r="O3636">
        <v>28.613</v>
      </c>
      <c r="P3636">
        <v>46.997799999999998</v>
      </c>
      <c r="Q3636">
        <v>18.073</v>
      </c>
      <c r="R3636">
        <v>72.122299999999996</v>
      </c>
      <c r="S3636">
        <v>18.119700000000002</v>
      </c>
      <c r="T3636">
        <v>24.508800000000001</v>
      </c>
      <c r="U3636">
        <v>127.86199999999999</v>
      </c>
      <c r="V3636">
        <v>26.194299999999998</v>
      </c>
      <c r="W3636">
        <v>59.386400000000002</v>
      </c>
      <c r="X3636">
        <v>67.511600000000001</v>
      </c>
      <c r="Y3636">
        <v>140.0403</v>
      </c>
      <c r="Z3636">
        <v>24.748899999999999</v>
      </c>
      <c r="AA3636">
        <v>35.51</v>
      </c>
      <c r="AB3636">
        <v>73.110100000000003</v>
      </c>
      <c r="AC3636">
        <v>42.3889</v>
      </c>
      <c r="AD3636">
        <v>39.2346</v>
      </c>
      <c r="AE3636">
        <v>68.651399999999995</v>
      </c>
      <c r="AF3636">
        <v>41.321800000000003</v>
      </c>
      <c r="AG3636">
        <v>31.567699999999999</v>
      </c>
      <c r="AH3636">
        <v>57.094499999999996</v>
      </c>
      <c r="AI3636">
        <v>20.9863</v>
      </c>
      <c r="AJ3636">
        <v>56.664299999999997</v>
      </c>
      <c r="AK3636" t="e">
        <v>#N/A</v>
      </c>
      <c r="AL3636">
        <v>65.6738</v>
      </c>
      <c r="AM3636">
        <v>59.786999999999999</v>
      </c>
      <c r="AN3636">
        <v>77.1798</v>
      </c>
      <c r="AO3636">
        <v>36.620699999999999</v>
      </c>
      <c r="AP3636">
        <v>39.189799999999998</v>
      </c>
      <c r="AQ3636">
        <v>53.869799999999998</v>
      </c>
      <c r="AR3636">
        <v>63.549199999999999</v>
      </c>
    </row>
    <row r="3637" spans="1:44" x14ac:dyDescent="0.25">
      <c r="A3637" s="1">
        <v>41852</v>
      </c>
      <c r="B3637">
        <v>102.5361</v>
      </c>
      <c r="C3637">
        <v>12.1958</v>
      </c>
      <c r="D3637">
        <v>29.1508</v>
      </c>
      <c r="E3637">
        <v>64.0488</v>
      </c>
      <c r="F3637">
        <v>38.564599999999999</v>
      </c>
      <c r="G3637">
        <v>70.751400000000004</v>
      </c>
      <c r="H3637">
        <v>26.35</v>
      </c>
      <c r="I3637">
        <v>11.07</v>
      </c>
      <c r="J3637">
        <v>88.050299999999993</v>
      </c>
      <c r="K3637">
        <v>73.508399999999995</v>
      </c>
      <c r="L3637">
        <v>92.583200000000005</v>
      </c>
      <c r="M3637">
        <v>18.3188</v>
      </c>
      <c r="N3637">
        <v>35.8673</v>
      </c>
      <c r="O3637">
        <v>28.578800000000001</v>
      </c>
      <c r="P3637">
        <v>46.868699999999997</v>
      </c>
      <c r="Q3637">
        <v>17.318000000000001</v>
      </c>
      <c r="R3637">
        <v>71.934299999999993</v>
      </c>
      <c r="S3637">
        <v>18.242000000000001</v>
      </c>
      <c r="T3637">
        <v>24.204499999999999</v>
      </c>
      <c r="U3637">
        <v>125.77370000000001</v>
      </c>
      <c r="V3637">
        <v>25.854500000000002</v>
      </c>
      <c r="W3637">
        <v>58.508499999999998</v>
      </c>
      <c r="X3637">
        <v>67.239999999999995</v>
      </c>
      <c r="Y3637">
        <v>138.0341</v>
      </c>
      <c r="Z3637">
        <v>24.613600000000002</v>
      </c>
      <c r="AA3637">
        <v>35.15</v>
      </c>
      <c r="AB3637">
        <v>72.884100000000004</v>
      </c>
      <c r="AC3637">
        <v>41.464700000000001</v>
      </c>
      <c r="AD3637">
        <v>40.017800000000001</v>
      </c>
      <c r="AE3637">
        <v>68.380899999999997</v>
      </c>
      <c r="AF3637">
        <v>41.316099999999999</v>
      </c>
      <c r="AG3637">
        <v>31.3108</v>
      </c>
      <c r="AH3637">
        <v>56.767600000000002</v>
      </c>
      <c r="AI3637">
        <v>21.078199999999999</v>
      </c>
      <c r="AJ3637">
        <v>58.302100000000003</v>
      </c>
      <c r="AK3637" t="e">
        <v>#N/A</v>
      </c>
      <c r="AL3637">
        <v>65.632000000000005</v>
      </c>
      <c r="AM3637">
        <v>60.039700000000003</v>
      </c>
      <c r="AN3637">
        <v>76.794399999999996</v>
      </c>
      <c r="AO3637">
        <v>36.148899999999998</v>
      </c>
      <c r="AP3637">
        <v>39.291400000000003</v>
      </c>
      <c r="AQ3637">
        <v>53.776200000000003</v>
      </c>
      <c r="AR3637">
        <v>63.1038</v>
      </c>
    </row>
    <row r="3638" spans="1:44" x14ac:dyDescent="0.25">
      <c r="A3638" s="1">
        <v>41855</v>
      </c>
      <c r="B3638">
        <v>102.79730000000001</v>
      </c>
      <c r="C3638">
        <v>12.3711</v>
      </c>
      <c r="D3638">
        <v>29.257300000000001</v>
      </c>
      <c r="E3638">
        <v>64.260099999999994</v>
      </c>
      <c r="F3638">
        <v>38.938099999999999</v>
      </c>
      <c r="G3638">
        <v>70.212400000000002</v>
      </c>
      <c r="H3638">
        <v>26.33</v>
      </c>
      <c r="I3638">
        <v>11.099299999999999</v>
      </c>
      <c r="J3638">
        <v>87.544600000000003</v>
      </c>
      <c r="K3638">
        <v>74.302099999999996</v>
      </c>
      <c r="L3638">
        <v>92.591999999999999</v>
      </c>
      <c r="M3638">
        <v>18.4026</v>
      </c>
      <c r="N3638">
        <v>35.973700000000001</v>
      </c>
      <c r="O3638">
        <v>28.601199999999999</v>
      </c>
      <c r="P3638">
        <v>47.080399999999997</v>
      </c>
      <c r="Q3638">
        <v>17.28</v>
      </c>
      <c r="R3638">
        <v>72.755899999999997</v>
      </c>
      <c r="S3638">
        <v>18.1479</v>
      </c>
      <c r="T3638">
        <v>24.278700000000001</v>
      </c>
      <c r="U3638">
        <v>126.5823</v>
      </c>
      <c r="V3638">
        <v>25.905100000000001</v>
      </c>
      <c r="W3638">
        <v>58.595799999999997</v>
      </c>
      <c r="X3638">
        <v>66.950900000000004</v>
      </c>
      <c r="Y3638">
        <v>138.11330000000001</v>
      </c>
      <c r="Z3638">
        <v>24.786200000000001</v>
      </c>
      <c r="AA3638">
        <v>35.01</v>
      </c>
      <c r="AB3638">
        <v>72.9268</v>
      </c>
      <c r="AC3638">
        <v>41.505800000000001</v>
      </c>
      <c r="AD3638">
        <v>39.886099999999999</v>
      </c>
      <c r="AE3638">
        <v>68.250500000000002</v>
      </c>
      <c r="AF3638">
        <v>41.421700000000001</v>
      </c>
      <c r="AG3638">
        <v>31.619700000000002</v>
      </c>
      <c r="AH3638">
        <v>56.933799999999998</v>
      </c>
      <c r="AI3638">
        <v>20.9556</v>
      </c>
      <c r="AJ3638">
        <v>57.870699999999999</v>
      </c>
      <c r="AK3638" t="e">
        <v>#N/A</v>
      </c>
      <c r="AL3638">
        <v>65.7119</v>
      </c>
      <c r="AM3638">
        <v>60.4925</v>
      </c>
      <c r="AN3638">
        <v>76.859399999999994</v>
      </c>
      <c r="AO3638">
        <v>36.351399999999998</v>
      </c>
      <c r="AP3638">
        <v>39.277099999999997</v>
      </c>
      <c r="AQ3638">
        <v>53.667999999999999</v>
      </c>
      <c r="AR3638">
        <v>64.348799999999997</v>
      </c>
    </row>
    <row r="3639" spans="1:44" x14ac:dyDescent="0.25">
      <c r="A3639" s="1">
        <v>41856</v>
      </c>
      <c r="B3639">
        <v>102.39400000000001</v>
      </c>
      <c r="C3639">
        <v>12.207700000000001</v>
      </c>
      <c r="D3639">
        <v>29.229500000000002</v>
      </c>
      <c r="E3639">
        <v>64.029600000000002</v>
      </c>
      <c r="F3639">
        <v>38.713299999999997</v>
      </c>
      <c r="G3639">
        <v>70.076099999999997</v>
      </c>
      <c r="H3639">
        <v>26.32</v>
      </c>
      <c r="I3639">
        <v>11.095499999999999</v>
      </c>
      <c r="J3639">
        <v>88.787300000000002</v>
      </c>
      <c r="K3639">
        <v>74.297300000000007</v>
      </c>
      <c r="L3639">
        <v>90.542900000000003</v>
      </c>
      <c r="M3639">
        <v>18.314499999999999</v>
      </c>
      <c r="N3639">
        <v>35.745399999999997</v>
      </c>
      <c r="O3639">
        <v>28.526499999999999</v>
      </c>
      <c r="P3639">
        <v>46.782699999999998</v>
      </c>
      <c r="Q3639">
        <v>16.827999999999999</v>
      </c>
      <c r="R3639">
        <v>71.566900000000004</v>
      </c>
      <c r="S3639">
        <v>18.022099999999998</v>
      </c>
      <c r="T3639">
        <v>24.170100000000001</v>
      </c>
      <c r="U3639">
        <v>125.2821</v>
      </c>
      <c r="V3639">
        <v>25.7913</v>
      </c>
      <c r="W3639">
        <v>58.771000000000001</v>
      </c>
      <c r="X3639">
        <v>67.062700000000007</v>
      </c>
      <c r="Y3639">
        <v>136.67070000000001</v>
      </c>
      <c r="Z3639">
        <v>24.084900000000001</v>
      </c>
      <c r="AA3639">
        <v>35.32</v>
      </c>
      <c r="AB3639">
        <v>72.8964</v>
      </c>
      <c r="AC3639">
        <v>41.196300000000001</v>
      </c>
      <c r="AD3639">
        <v>39.683199999999999</v>
      </c>
      <c r="AE3639">
        <v>67.815899999999999</v>
      </c>
      <c r="AF3639">
        <v>40.7956</v>
      </c>
      <c r="AG3639">
        <v>31.502099999999999</v>
      </c>
      <c r="AH3639">
        <v>56.926400000000001</v>
      </c>
      <c r="AI3639">
        <v>20.769600000000001</v>
      </c>
      <c r="AJ3639">
        <v>58.182899999999997</v>
      </c>
      <c r="AK3639" t="e">
        <v>#N/A</v>
      </c>
      <c r="AL3639">
        <v>65.336500000000001</v>
      </c>
      <c r="AM3639">
        <v>59.729300000000002</v>
      </c>
      <c r="AN3639">
        <v>77.0672</v>
      </c>
      <c r="AO3639">
        <v>36.060699999999997</v>
      </c>
      <c r="AP3639">
        <v>39.093699999999998</v>
      </c>
      <c r="AQ3639">
        <v>53.682099999999998</v>
      </c>
      <c r="AR3639">
        <v>64.178700000000006</v>
      </c>
    </row>
    <row r="3640" spans="1:44" x14ac:dyDescent="0.25">
      <c r="A3640" s="1">
        <v>41857</v>
      </c>
      <c r="B3640">
        <v>102.509</v>
      </c>
      <c r="C3640">
        <v>12.2578</v>
      </c>
      <c r="D3640">
        <v>29.931899999999999</v>
      </c>
      <c r="E3640">
        <v>64.236900000000006</v>
      </c>
      <c r="F3640">
        <v>39.043799999999997</v>
      </c>
      <c r="G3640">
        <v>70.152100000000004</v>
      </c>
      <c r="H3640">
        <v>25.87</v>
      </c>
      <c r="I3640">
        <v>11.2746</v>
      </c>
      <c r="J3640">
        <v>87.282499999999999</v>
      </c>
      <c r="K3640">
        <v>74.495900000000006</v>
      </c>
      <c r="L3640">
        <v>91.353399999999993</v>
      </c>
      <c r="M3640">
        <v>18.335899999999999</v>
      </c>
      <c r="N3640">
        <v>36.031599999999997</v>
      </c>
      <c r="O3640">
        <v>29.145800000000001</v>
      </c>
      <c r="P3640">
        <v>47.454599999999999</v>
      </c>
      <c r="Q3640">
        <v>16.873999999999999</v>
      </c>
      <c r="R3640">
        <v>72.335300000000004</v>
      </c>
      <c r="S3640">
        <v>18.375299999999999</v>
      </c>
      <c r="T3640">
        <v>24.266200000000001</v>
      </c>
      <c r="U3640">
        <v>125.86669999999999</v>
      </c>
      <c r="V3640">
        <v>25.840699999999998</v>
      </c>
      <c r="W3640">
        <v>59.294699999999999</v>
      </c>
      <c r="X3640">
        <v>66.747500000000002</v>
      </c>
      <c r="Y3640">
        <v>136.82329999999999</v>
      </c>
      <c r="Z3640">
        <v>24.17</v>
      </c>
      <c r="AA3640">
        <v>35.299999999999997</v>
      </c>
      <c r="AB3640">
        <v>73.750399999999999</v>
      </c>
      <c r="AC3640">
        <v>41.435699999999997</v>
      </c>
      <c r="AD3640">
        <v>40.644799999999996</v>
      </c>
      <c r="AE3640">
        <v>68.033000000000001</v>
      </c>
      <c r="AF3640">
        <v>40.835700000000003</v>
      </c>
      <c r="AG3640">
        <v>31.340199999999999</v>
      </c>
      <c r="AH3640">
        <v>57.247399999999999</v>
      </c>
      <c r="AI3640">
        <v>20.7319</v>
      </c>
      <c r="AJ3640">
        <v>59.578499999999998</v>
      </c>
      <c r="AK3640" t="e">
        <v>#N/A</v>
      </c>
      <c r="AL3640">
        <v>65.944100000000006</v>
      </c>
      <c r="AM3640">
        <v>60.272100000000002</v>
      </c>
      <c r="AN3640">
        <v>76.375699999999995</v>
      </c>
      <c r="AO3640">
        <v>35.774700000000003</v>
      </c>
      <c r="AP3640">
        <v>39.2301</v>
      </c>
      <c r="AQ3640">
        <v>54.724800000000002</v>
      </c>
      <c r="AR3640">
        <v>64.237899999999996</v>
      </c>
    </row>
    <row r="3641" spans="1:44" x14ac:dyDescent="0.25">
      <c r="A3641" s="1">
        <v>41858</v>
      </c>
      <c r="B3641">
        <v>102.02460000000001</v>
      </c>
      <c r="C3641">
        <v>11.9093</v>
      </c>
      <c r="D3641">
        <v>29.6785</v>
      </c>
      <c r="E3641">
        <v>63.844299999999997</v>
      </c>
      <c r="F3641">
        <v>38.649900000000002</v>
      </c>
      <c r="G3641">
        <v>69.936999999999998</v>
      </c>
      <c r="H3641">
        <v>25.65</v>
      </c>
      <c r="I3641">
        <v>11.196</v>
      </c>
      <c r="J3641">
        <v>88.236800000000002</v>
      </c>
      <c r="K3641">
        <v>74.697400000000002</v>
      </c>
      <c r="L3641">
        <v>91.138099999999994</v>
      </c>
      <c r="M3641">
        <v>18.2529</v>
      </c>
      <c r="N3641">
        <v>35.909799999999997</v>
      </c>
      <c r="O3641">
        <v>28.680299999999999</v>
      </c>
      <c r="P3641">
        <v>47.1023</v>
      </c>
      <c r="Q3641">
        <v>16.244</v>
      </c>
      <c r="R3641">
        <v>71.692899999999995</v>
      </c>
      <c r="S3641">
        <v>18.387</v>
      </c>
      <c r="T3641">
        <v>24.014099999999999</v>
      </c>
      <c r="U3641">
        <v>125.1764</v>
      </c>
      <c r="V3641">
        <v>25.6343</v>
      </c>
      <c r="W3641">
        <v>59.155999999999999</v>
      </c>
      <c r="X3641">
        <v>66.927000000000007</v>
      </c>
      <c r="Y3641">
        <v>135.3613</v>
      </c>
      <c r="Z3641">
        <v>24.007200000000001</v>
      </c>
      <c r="AA3641">
        <v>35.4</v>
      </c>
      <c r="AB3641">
        <v>73.053200000000004</v>
      </c>
      <c r="AC3641">
        <v>41.129100000000001</v>
      </c>
      <c r="AD3641">
        <v>40.069299999999998</v>
      </c>
      <c r="AE3641">
        <v>67.799700000000001</v>
      </c>
      <c r="AF3641">
        <v>40.554099999999998</v>
      </c>
      <c r="AG3641">
        <v>31.6449</v>
      </c>
      <c r="AH3641">
        <v>56.563699999999997</v>
      </c>
      <c r="AI3641">
        <v>20.520600000000002</v>
      </c>
      <c r="AJ3641">
        <v>58.779200000000003</v>
      </c>
      <c r="AK3641" t="e">
        <v>#N/A</v>
      </c>
      <c r="AL3641">
        <v>65.977400000000003</v>
      </c>
      <c r="AM3641">
        <v>58.514699999999998</v>
      </c>
      <c r="AN3641">
        <v>76.560199999999995</v>
      </c>
      <c r="AO3641">
        <v>35.3643</v>
      </c>
      <c r="AP3641">
        <v>38.855899999999998</v>
      </c>
      <c r="AQ3641">
        <v>54.4467</v>
      </c>
      <c r="AR3641">
        <v>63.327500000000001</v>
      </c>
    </row>
    <row r="3642" spans="1:44" x14ac:dyDescent="0.25">
      <c r="A3642" s="1">
        <v>41859</v>
      </c>
      <c r="B3642">
        <v>103.13160000000001</v>
      </c>
      <c r="C3642">
        <v>11.9658</v>
      </c>
      <c r="D3642">
        <v>29.979800000000001</v>
      </c>
      <c r="E3642">
        <v>64.823400000000007</v>
      </c>
      <c r="F3642">
        <v>38.881300000000003</v>
      </c>
      <c r="G3642">
        <v>70.024799999999999</v>
      </c>
      <c r="H3642">
        <v>25.52</v>
      </c>
      <c r="I3642">
        <v>11.2385</v>
      </c>
      <c r="J3642">
        <v>88.6858</v>
      </c>
      <c r="K3642">
        <v>75.566299999999998</v>
      </c>
      <c r="L3642">
        <v>92.602599999999995</v>
      </c>
      <c r="M3642">
        <v>18.350300000000001</v>
      </c>
      <c r="N3642">
        <v>36.147100000000002</v>
      </c>
      <c r="O3642">
        <v>28.7102</v>
      </c>
      <c r="P3642">
        <v>47.499299999999998</v>
      </c>
      <c r="Q3642">
        <v>16.169</v>
      </c>
      <c r="R3642">
        <v>72.656599999999997</v>
      </c>
      <c r="S3642">
        <v>18.474699999999999</v>
      </c>
      <c r="T3642">
        <v>24.282299999999999</v>
      </c>
      <c r="U3642">
        <v>127.32510000000001</v>
      </c>
      <c r="V3642">
        <v>25.853300000000001</v>
      </c>
      <c r="W3642">
        <v>60.506300000000003</v>
      </c>
      <c r="X3642">
        <v>68.112700000000004</v>
      </c>
      <c r="Y3642">
        <v>136.86789999999999</v>
      </c>
      <c r="Z3642">
        <v>23.912700000000001</v>
      </c>
      <c r="AA3642">
        <v>34.99</v>
      </c>
      <c r="AB3642">
        <v>73.783500000000004</v>
      </c>
      <c r="AC3642">
        <v>41.383499999999998</v>
      </c>
      <c r="AD3642">
        <v>40.646000000000001</v>
      </c>
      <c r="AE3642">
        <v>67.872500000000002</v>
      </c>
      <c r="AF3642">
        <v>41.155700000000003</v>
      </c>
      <c r="AG3642">
        <v>31.575700000000001</v>
      </c>
      <c r="AH3642">
        <v>57.004399999999997</v>
      </c>
      <c r="AI3642">
        <v>20.709099999999999</v>
      </c>
      <c r="AJ3642">
        <v>59.284700000000001</v>
      </c>
      <c r="AK3642" t="e">
        <v>#N/A</v>
      </c>
      <c r="AL3642">
        <v>66.303799999999995</v>
      </c>
      <c r="AM3642">
        <v>59.061199999999999</v>
      </c>
      <c r="AN3642">
        <v>77.722099999999998</v>
      </c>
      <c r="AO3642">
        <v>35.347799999999999</v>
      </c>
      <c r="AP3642">
        <v>39.061399999999999</v>
      </c>
      <c r="AQ3642">
        <v>54.894599999999997</v>
      </c>
      <c r="AR3642">
        <v>64.223799999999997</v>
      </c>
    </row>
    <row r="3643" spans="1:44" x14ac:dyDescent="0.25">
      <c r="A3643" s="1">
        <v>41862</v>
      </c>
      <c r="B3643">
        <v>102.94929999999999</v>
      </c>
      <c r="C3643">
        <v>12.0345</v>
      </c>
      <c r="D3643">
        <v>30.257899999999999</v>
      </c>
      <c r="E3643">
        <v>64.447699999999998</v>
      </c>
      <c r="F3643">
        <v>39.220799999999997</v>
      </c>
      <c r="G3643">
        <v>70.959199999999996</v>
      </c>
      <c r="H3643">
        <v>25.76</v>
      </c>
      <c r="I3643">
        <v>11.254899999999999</v>
      </c>
      <c r="J3643">
        <v>88.823999999999998</v>
      </c>
      <c r="K3643">
        <v>76.470299999999995</v>
      </c>
      <c r="L3643">
        <v>92.5077</v>
      </c>
      <c r="M3643">
        <v>18.499700000000001</v>
      </c>
      <c r="N3643">
        <v>36.107799999999997</v>
      </c>
      <c r="O3643">
        <v>28.8018</v>
      </c>
      <c r="P3643">
        <v>47.499099999999999</v>
      </c>
      <c r="Q3643">
        <v>16.962</v>
      </c>
      <c r="R3643">
        <v>72.307199999999995</v>
      </c>
      <c r="S3643">
        <v>18.571100000000001</v>
      </c>
      <c r="T3643">
        <v>24.4816</v>
      </c>
      <c r="U3643">
        <v>127.492</v>
      </c>
      <c r="V3643">
        <v>25.879200000000001</v>
      </c>
      <c r="W3643">
        <v>60.845700000000001</v>
      </c>
      <c r="X3643">
        <v>68.453500000000005</v>
      </c>
      <c r="Y3643">
        <v>137.5044</v>
      </c>
      <c r="Z3643">
        <v>24.224399999999999</v>
      </c>
      <c r="AA3643">
        <v>35.479999999999997</v>
      </c>
      <c r="AB3643">
        <v>73.852999999999994</v>
      </c>
      <c r="AC3643">
        <v>41.375</v>
      </c>
      <c r="AD3643">
        <v>40.996000000000002</v>
      </c>
      <c r="AE3643">
        <v>67.868099999999998</v>
      </c>
      <c r="AF3643">
        <v>41.241999999999997</v>
      </c>
      <c r="AG3643">
        <v>31.580400000000001</v>
      </c>
      <c r="AH3643">
        <v>57.012900000000002</v>
      </c>
      <c r="AI3643">
        <v>20.6464</v>
      </c>
      <c r="AJ3643">
        <v>59.681800000000003</v>
      </c>
      <c r="AK3643" t="e">
        <v>#N/A</v>
      </c>
      <c r="AL3643">
        <v>66.445700000000002</v>
      </c>
      <c r="AM3643">
        <v>58.8857</v>
      </c>
      <c r="AN3643">
        <v>77.557599999999994</v>
      </c>
      <c r="AO3643">
        <v>35.331200000000003</v>
      </c>
      <c r="AP3643">
        <v>39.089500000000001</v>
      </c>
      <c r="AQ3643">
        <v>54.674900000000001</v>
      </c>
      <c r="AR3643">
        <v>64.714200000000005</v>
      </c>
    </row>
    <row r="3644" spans="1:44" x14ac:dyDescent="0.25">
      <c r="A3644" s="1">
        <v>41863</v>
      </c>
      <c r="B3644">
        <v>103.4782</v>
      </c>
      <c r="C3644">
        <v>12.070600000000001</v>
      </c>
      <c r="D3644">
        <v>30.3125</v>
      </c>
      <c r="E3644">
        <v>64.737499999999997</v>
      </c>
      <c r="F3644">
        <v>39.672899999999998</v>
      </c>
      <c r="G3644">
        <v>71.1571</v>
      </c>
      <c r="H3644">
        <v>25.91</v>
      </c>
      <c r="I3644">
        <v>11.2812</v>
      </c>
      <c r="J3644">
        <v>88.846800000000002</v>
      </c>
      <c r="K3644">
        <v>76.574700000000007</v>
      </c>
      <c r="L3644">
        <v>92.334599999999995</v>
      </c>
      <c r="M3644">
        <v>18.496300000000002</v>
      </c>
      <c r="N3644">
        <v>36.253399999999999</v>
      </c>
      <c r="O3644">
        <v>28.968499999999999</v>
      </c>
      <c r="P3644">
        <v>47.978499999999997</v>
      </c>
      <c r="Q3644">
        <v>16.292999999999999</v>
      </c>
      <c r="R3644">
        <v>72.3476</v>
      </c>
      <c r="S3644">
        <v>18.4968</v>
      </c>
      <c r="T3644">
        <v>24.482299999999999</v>
      </c>
      <c r="U3644">
        <v>127.77760000000001</v>
      </c>
      <c r="V3644">
        <v>25.8978</v>
      </c>
      <c r="W3644">
        <v>61.057600000000001</v>
      </c>
      <c r="X3644">
        <v>68.474500000000006</v>
      </c>
      <c r="Y3644">
        <v>137.82089999999999</v>
      </c>
      <c r="Z3644">
        <v>24.3779</v>
      </c>
      <c r="AA3644">
        <v>35.61</v>
      </c>
      <c r="AB3644">
        <v>73.686300000000003</v>
      </c>
      <c r="AC3644">
        <v>41.521099999999997</v>
      </c>
      <c r="AD3644">
        <v>41.177599999999998</v>
      </c>
      <c r="AE3644">
        <v>68.093400000000003</v>
      </c>
      <c r="AF3644">
        <v>41.6357</v>
      </c>
      <c r="AG3644">
        <v>31.909700000000001</v>
      </c>
      <c r="AH3644">
        <v>56.939</v>
      </c>
      <c r="AI3644">
        <v>20.5837</v>
      </c>
      <c r="AJ3644">
        <v>59.816499999999998</v>
      </c>
      <c r="AK3644" t="e">
        <v>#N/A</v>
      </c>
      <c r="AL3644">
        <v>66.960899999999995</v>
      </c>
      <c r="AM3644">
        <v>59.321100000000001</v>
      </c>
      <c r="AN3644">
        <v>77.194100000000006</v>
      </c>
      <c r="AO3644">
        <v>35.560899999999997</v>
      </c>
      <c r="AP3644">
        <v>39.154499999999999</v>
      </c>
      <c r="AQ3644">
        <v>54.735599999999998</v>
      </c>
      <c r="AR3644">
        <v>64.692999999999998</v>
      </c>
    </row>
    <row r="3645" spans="1:44" x14ac:dyDescent="0.25">
      <c r="A3645" s="1">
        <v>41864</v>
      </c>
      <c r="B3645">
        <v>104.0448</v>
      </c>
      <c r="C3645">
        <v>12.0952</v>
      </c>
      <c r="D3645">
        <v>30.360099999999999</v>
      </c>
      <c r="E3645">
        <v>64.907399999999996</v>
      </c>
      <c r="F3645">
        <v>39.765099999999997</v>
      </c>
      <c r="G3645">
        <v>72.023200000000003</v>
      </c>
      <c r="H3645">
        <v>25.85</v>
      </c>
      <c r="I3645">
        <v>11.299099999999999</v>
      </c>
      <c r="J3645">
        <v>89.866200000000006</v>
      </c>
      <c r="K3645">
        <v>77.103099999999998</v>
      </c>
      <c r="L3645">
        <v>92.608000000000004</v>
      </c>
      <c r="M3645">
        <v>18.5137</v>
      </c>
      <c r="N3645">
        <v>36.447200000000002</v>
      </c>
      <c r="O3645">
        <v>29.127700000000001</v>
      </c>
      <c r="P3645">
        <v>47.907600000000002</v>
      </c>
      <c r="Q3645">
        <v>15.848000000000001</v>
      </c>
      <c r="R3645">
        <v>72.712100000000007</v>
      </c>
      <c r="S3645">
        <v>18.636099999999999</v>
      </c>
      <c r="T3645">
        <v>24.638100000000001</v>
      </c>
      <c r="U3645">
        <v>127.6734</v>
      </c>
      <c r="V3645">
        <v>26.003299999999999</v>
      </c>
      <c r="W3645">
        <v>61.140700000000002</v>
      </c>
      <c r="X3645">
        <v>69.403999999999996</v>
      </c>
      <c r="Y3645">
        <v>138.12479999999999</v>
      </c>
      <c r="Z3645">
        <v>25.0654</v>
      </c>
      <c r="AA3645">
        <v>35.15</v>
      </c>
      <c r="AB3645">
        <v>74.421000000000006</v>
      </c>
      <c r="AC3645">
        <v>41.749899999999997</v>
      </c>
      <c r="AD3645">
        <v>41.545099999999998</v>
      </c>
      <c r="AE3645">
        <v>68.312799999999996</v>
      </c>
      <c r="AF3645">
        <v>42.190100000000001</v>
      </c>
      <c r="AG3645">
        <v>32.2864</v>
      </c>
      <c r="AH3645">
        <v>57.264800000000001</v>
      </c>
      <c r="AI3645">
        <v>20.657399999999999</v>
      </c>
      <c r="AJ3645">
        <v>59.797899999999998</v>
      </c>
      <c r="AK3645" t="e">
        <v>#N/A</v>
      </c>
      <c r="AL3645">
        <v>67.022900000000007</v>
      </c>
      <c r="AM3645">
        <v>60.211799999999997</v>
      </c>
      <c r="AN3645">
        <v>77.915599999999998</v>
      </c>
      <c r="AO3645">
        <v>35.581800000000001</v>
      </c>
      <c r="AP3645">
        <v>39.379300000000001</v>
      </c>
      <c r="AQ3645">
        <v>54.538200000000003</v>
      </c>
      <c r="AR3645">
        <v>64.914199999999994</v>
      </c>
    </row>
    <row r="3646" spans="1:44" x14ac:dyDescent="0.25">
      <c r="A3646" s="1">
        <v>41865</v>
      </c>
      <c r="B3646">
        <v>104.3394</v>
      </c>
      <c r="C3646">
        <v>12.076000000000001</v>
      </c>
      <c r="D3646">
        <v>30.467600000000001</v>
      </c>
      <c r="E3646">
        <v>64.747799999999998</v>
      </c>
      <c r="F3646">
        <v>40.119700000000002</v>
      </c>
      <c r="G3646">
        <v>72.145600000000002</v>
      </c>
      <c r="H3646">
        <v>25.94</v>
      </c>
      <c r="I3646">
        <v>11.3398</v>
      </c>
      <c r="J3646">
        <v>91.346599999999995</v>
      </c>
      <c r="K3646">
        <v>77.394300000000001</v>
      </c>
      <c r="L3646">
        <v>92.053899999999999</v>
      </c>
      <c r="M3646">
        <v>18.011199999999999</v>
      </c>
      <c r="N3646">
        <v>36.695599999999999</v>
      </c>
      <c r="O3646">
        <v>29.2743</v>
      </c>
      <c r="P3646">
        <v>47.927199999999999</v>
      </c>
      <c r="Q3646">
        <v>15.348000000000001</v>
      </c>
      <c r="R3646">
        <v>72.641400000000004</v>
      </c>
      <c r="S3646">
        <v>18.654</v>
      </c>
      <c r="T3646">
        <v>24.614100000000001</v>
      </c>
      <c r="U3646">
        <v>127.8156</v>
      </c>
      <c r="V3646">
        <v>26.191299999999998</v>
      </c>
      <c r="W3646">
        <v>61.625</v>
      </c>
      <c r="X3646">
        <v>69.424700000000001</v>
      </c>
      <c r="Y3646">
        <v>137.9391</v>
      </c>
      <c r="Z3646">
        <v>24.923500000000001</v>
      </c>
      <c r="AA3646">
        <v>34.840000000000003</v>
      </c>
      <c r="AB3646">
        <v>74.553200000000004</v>
      </c>
      <c r="AC3646">
        <v>41.900500000000001</v>
      </c>
      <c r="AD3646">
        <v>41.687800000000003</v>
      </c>
      <c r="AE3646">
        <v>68.028499999999994</v>
      </c>
      <c r="AF3646">
        <v>42.826700000000002</v>
      </c>
      <c r="AG3646">
        <v>32.394100000000002</v>
      </c>
      <c r="AH3646">
        <v>57.246099999999998</v>
      </c>
      <c r="AI3646">
        <v>21.017700000000001</v>
      </c>
      <c r="AJ3646">
        <v>60.084400000000002</v>
      </c>
      <c r="AK3646" t="e">
        <v>#N/A</v>
      </c>
      <c r="AL3646">
        <v>67.654700000000005</v>
      </c>
      <c r="AM3646">
        <v>60.382100000000001</v>
      </c>
      <c r="AN3646">
        <v>77.994699999999995</v>
      </c>
      <c r="AO3646">
        <v>35.605400000000003</v>
      </c>
      <c r="AP3646">
        <v>39.543900000000001</v>
      </c>
      <c r="AQ3646">
        <v>54.750100000000003</v>
      </c>
      <c r="AR3646">
        <v>65.598799999999997</v>
      </c>
    </row>
    <row r="3647" spans="1:44" x14ac:dyDescent="0.25">
      <c r="A3647" s="1">
        <v>41866</v>
      </c>
      <c r="B3647">
        <v>103.9151</v>
      </c>
      <c r="C3647">
        <v>11.9733</v>
      </c>
      <c r="D3647">
        <v>30.3903</v>
      </c>
      <c r="E3647">
        <v>64.178700000000006</v>
      </c>
      <c r="F3647">
        <v>40.023000000000003</v>
      </c>
      <c r="G3647">
        <v>72.419499999999999</v>
      </c>
      <c r="H3647">
        <v>25.92</v>
      </c>
      <c r="I3647">
        <v>11.2532</v>
      </c>
      <c r="J3647">
        <v>90.5458</v>
      </c>
      <c r="K3647">
        <v>77.366200000000006</v>
      </c>
      <c r="L3647">
        <v>91.906700000000001</v>
      </c>
      <c r="M3647">
        <v>17.910399999999999</v>
      </c>
      <c r="N3647">
        <v>36.348599999999998</v>
      </c>
      <c r="O3647">
        <v>29.750900000000001</v>
      </c>
      <c r="P3647">
        <v>47.910200000000003</v>
      </c>
      <c r="Q3647">
        <v>15.526</v>
      </c>
      <c r="R3647">
        <v>72.516000000000005</v>
      </c>
      <c r="S3647">
        <v>18.4604</v>
      </c>
      <c r="T3647">
        <v>24.506900000000002</v>
      </c>
      <c r="U3647">
        <v>127.059</v>
      </c>
      <c r="V3647">
        <v>25.779800000000002</v>
      </c>
      <c r="W3647">
        <v>61.431199999999997</v>
      </c>
      <c r="X3647">
        <v>69.229399999999998</v>
      </c>
      <c r="Y3647">
        <v>137.4179</v>
      </c>
      <c r="Z3647">
        <v>25.064399999999999</v>
      </c>
      <c r="AA3647">
        <v>35.43</v>
      </c>
      <c r="AB3647">
        <v>73.849299999999999</v>
      </c>
      <c r="AC3647">
        <v>41.684600000000003</v>
      </c>
      <c r="AD3647">
        <v>41.524000000000001</v>
      </c>
      <c r="AE3647">
        <v>68.046700000000001</v>
      </c>
      <c r="AF3647">
        <v>42.655000000000001</v>
      </c>
      <c r="AG3647">
        <v>32.737900000000003</v>
      </c>
      <c r="AH3647">
        <v>57.056199999999997</v>
      </c>
      <c r="AI3647">
        <v>20.9284</v>
      </c>
      <c r="AJ3647">
        <v>59.892600000000002</v>
      </c>
      <c r="AK3647" t="e">
        <v>#N/A</v>
      </c>
      <c r="AL3647">
        <v>67.513000000000005</v>
      </c>
      <c r="AM3647">
        <v>60.056399999999996</v>
      </c>
      <c r="AN3647">
        <v>77.804199999999994</v>
      </c>
      <c r="AO3647">
        <v>35.420299999999997</v>
      </c>
      <c r="AP3647">
        <v>39.066499999999998</v>
      </c>
      <c r="AQ3647">
        <v>54.328600000000002</v>
      </c>
      <c r="AR3647">
        <v>66.020799999999994</v>
      </c>
    </row>
    <row r="3648" spans="1:44" x14ac:dyDescent="0.25">
      <c r="A3648" s="1">
        <v>41869</v>
      </c>
      <c r="B3648">
        <v>105.5654</v>
      </c>
      <c r="C3648">
        <v>12.133900000000001</v>
      </c>
      <c r="D3648">
        <v>30.617699999999999</v>
      </c>
      <c r="E3648">
        <v>64.617900000000006</v>
      </c>
      <c r="F3648">
        <v>40.401299999999999</v>
      </c>
      <c r="G3648">
        <v>73.319100000000006</v>
      </c>
      <c r="H3648">
        <v>25.99</v>
      </c>
      <c r="I3648">
        <v>11.4275</v>
      </c>
      <c r="J3648">
        <v>91.918099999999995</v>
      </c>
      <c r="K3648">
        <v>78.302700000000002</v>
      </c>
      <c r="L3648">
        <v>92.0869</v>
      </c>
      <c r="M3648">
        <v>18.063800000000001</v>
      </c>
      <c r="N3648">
        <v>36.951799999999999</v>
      </c>
      <c r="O3648">
        <v>30.104199999999999</v>
      </c>
      <c r="P3648">
        <v>48.383499999999998</v>
      </c>
      <c r="Q3648">
        <v>15.257</v>
      </c>
      <c r="R3648">
        <v>72.902100000000004</v>
      </c>
      <c r="S3648">
        <v>18.776900000000001</v>
      </c>
      <c r="T3648">
        <v>24.921800000000001</v>
      </c>
      <c r="U3648">
        <v>129.066</v>
      </c>
      <c r="V3648">
        <v>25.9879</v>
      </c>
      <c r="W3648">
        <v>61.380699999999997</v>
      </c>
      <c r="X3648">
        <v>70.012299999999996</v>
      </c>
      <c r="Y3648">
        <v>138.92179999999999</v>
      </c>
      <c r="Z3648">
        <v>25.2498</v>
      </c>
      <c r="AA3648">
        <v>34.99</v>
      </c>
      <c r="AB3648">
        <v>74.994</v>
      </c>
      <c r="AC3648">
        <v>42.052900000000001</v>
      </c>
      <c r="AD3648">
        <v>41.9056</v>
      </c>
      <c r="AE3648">
        <v>68.406000000000006</v>
      </c>
      <c r="AF3648">
        <v>42.532600000000002</v>
      </c>
      <c r="AG3648">
        <v>32.984099999999998</v>
      </c>
      <c r="AH3648">
        <v>58.128399999999999</v>
      </c>
      <c r="AI3648">
        <v>21.0824</v>
      </c>
      <c r="AJ3648">
        <v>60.398400000000002</v>
      </c>
      <c r="AK3648" t="e">
        <v>#N/A</v>
      </c>
      <c r="AL3648">
        <v>68.168599999999998</v>
      </c>
      <c r="AM3648">
        <v>60.720399999999998</v>
      </c>
      <c r="AN3648">
        <v>79.645899999999997</v>
      </c>
      <c r="AO3648">
        <v>35.418999999999997</v>
      </c>
      <c r="AP3648">
        <v>39.848999999999997</v>
      </c>
      <c r="AQ3648">
        <v>54.782800000000002</v>
      </c>
      <c r="AR3648">
        <v>66.555899999999994</v>
      </c>
    </row>
    <row r="3649" spans="1:44" x14ac:dyDescent="0.25">
      <c r="A3649" s="1">
        <v>41870</v>
      </c>
      <c r="B3649">
        <v>105.8901</v>
      </c>
      <c r="C3649">
        <v>12.242100000000001</v>
      </c>
      <c r="D3649">
        <v>30.828600000000002</v>
      </c>
      <c r="E3649">
        <v>65.471400000000003</v>
      </c>
      <c r="F3649">
        <v>40.593000000000004</v>
      </c>
      <c r="G3649">
        <v>74.493399999999994</v>
      </c>
      <c r="H3649">
        <v>25.92</v>
      </c>
      <c r="I3649">
        <v>11.452400000000001</v>
      </c>
      <c r="J3649">
        <v>92.56</v>
      </c>
      <c r="K3649">
        <v>78.707499999999996</v>
      </c>
      <c r="L3649">
        <v>93.258700000000005</v>
      </c>
      <c r="M3649">
        <v>18.110399999999998</v>
      </c>
      <c r="N3649">
        <v>37.174100000000003</v>
      </c>
      <c r="O3649">
        <v>30.103899999999999</v>
      </c>
      <c r="P3649">
        <v>48.797800000000002</v>
      </c>
      <c r="Q3649">
        <v>15.409000000000001</v>
      </c>
      <c r="R3649">
        <v>73.038399999999996</v>
      </c>
      <c r="S3649">
        <v>18.8033</v>
      </c>
      <c r="T3649">
        <v>25.099299999999999</v>
      </c>
      <c r="U3649">
        <v>128.90899999999999</v>
      </c>
      <c r="V3649">
        <v>26.147500000000001</v>
      </c>
      <c r="W3649">
        <v>64.928600000000003</v>
      </c>
      <c r="X3649">
        <v>70.014899999999997</v>
      </c>
      <c r="Y3649">
        <v>139.7456</v>
      </c>
      <c r="Z3649">
        <v>25.2531</v>
      </c>
      <c r="AA3649">
        <v>35.32</v>
      </c>
      <c r="AB3649">
        <v>75.347200000000001</v>
      </c>
      <c r="AC3649">
        <v>42.387300000000003</v>
      </c>
      <c r="AD3649">
        <v>42.018500000000003</v>
      </c>
      <c r="AE3649">
        <v>68.7</v>
      </c>
      <c r="AF3649">
        <v>42.982500000000002</v>
      </c>
      <c r="AG3649">
        <v>33.370600000000003</v>
      </c>
      <c r="AH3649">
        <v>58.224899999999998</v>
      </c>
      <c r="AI3649">
        <v>21.2014</v>
      </c>
      <c r="AJ3649">
        <v>60.713099999999997</v>
      </c>
      <c r="AK3649" t="e">
        <v>#N/A</v>
      </c>
      <c r="AL3649">
        <v>68.257900000000006</v>
      </c>
      <c r="AM3649">
        <v>61.687399999999997</v>
      </c>
      <c r="AN3649">
        <v>80.165899999999993</v>
      </c>
      <c r="AO3649">
        <v>35.4377</v>
      </c>
      <c r="AP3649">
        <v>40.062199999999997</v>
      </c>
      <c r="AQ3649">
        <v>55.1892</v>
      </c>
      <c r="AR3649">
        <v>66.789299999999997</v>
      </c>
    </row>
    <row r="3650" spans="1:44" x14ac:dyDescent="0.25">
      <c r="A3650" s="1">
        <v>41871</v>
      </c>
      <c r="B3650">
        <v>107.18129999999999</v>
      </c>
      <c r="C3650">
        <v>12.3591</v>
      </c>
      <c r="D3650">
        <v>30.8169</v>
      </c>
      <c r="E3650">
        <v>66.092799999999997</v>
      </c>
      <c r="F3650">
        <v>40.993699999999997</v>
      </c>
      <c r="G3650">
        <v>74.915800000000004</v>
      </c>
      <c r="H3650">
        <v>25.94</v>
      </c>
      <c r="I3650">
        <v>11.5648</v>
      </c>
      <c r="J3650">
        <v>94.359200000000001</v>
      </c>
      <c r="K3650">
        <v>79.417199999999994</v>
      </c>
      <c r="L3650">
        <v>93.647300000000001</v>
      </c>
      <c r="M3650">
        <v>18.2575</v>
      </c>
      <c r="N3650">
        <v>37.4452</v>
      </c>
      <c r="O3650">
        <v>30.255199999999999</v>
      </c>
      <c r="P3650">
        <v>49.003</v>
      </c>
      <c r="Q3650">
        <v>16.896000000000001</v>
      </c>
      <c r="R3650">
        <v>73.578199999999995</v>
      </c>
      <c r="S3650">
        <v>19.127300000000002</v>
      </c>
      <c r="T3650">
        <v>25.202400000000001</v>
      </c>
      <c r="U3650">
        <v>129.6404</v>
      </c>
      <c r="V3650">
        <v>26.018599999999999</v>
      </c>
      <c r="W3650">
        <v>67.135000000000005</v>
      </c>
      <c r="X3650">
        <v>71.163899999999998</v>
      </c>
      <c r="Y3650">
        <v>140.50409999999999</v>
      </c>
      <c r="Z3650">
        <v>25.5045</v>
      </c>
      <c r="AA3650">
        <v>35.409999999999997</v>
      </c>
      <c r="AB3650">
        <v>75.928200000000004</v>
      </c>
      <c r="AC3650">
        <v>42.669800000000002</v>
      </c>
      <c r="AD3650">
        <v>42.092500000000001</v>
      </c>
      <c r="AE3650">
        <v>68.871799999999993</v>
      </c>
      <c r="AF3650">
        <v>43.627099999999999</v>
      </c>
      <c r="AG3650">
        <v>33.2652</v>
      </c>
      <c r="AH3650">
        <v>58.83</v>
      </c>
      <c r="AI3650">
        <v>21.276399999999999</v>
      </c>
      <c r="AJ3650">
        <v>61.121600000000001</v>
      </c>
      <c r="AK3650" t="e">
        <v>#N/A</v>
      </c>
      <c r="AL3650">
        <v>68.765199999999993</v>
      </c>
      <c r="AM3650">
        <v>61.982799999999997</v>
      </c>
      <c r="AN3650">
        <v>81.442099999999996</v>
      </c>
      <c r="AO3650">
        <v>35.712299999999999</v>
      </c>
      <c r="AP3650">
        <v>40.498100000000001</v>
      </c>
      <c r="AQ3650">
        <v>55.539299999999997</v>
      </c>
      <c r="AR3650">
        <v>66.954999999999998</v>
      </c>
    </row>
    <row r="3651" spans="1:44" x14ac:dyDescent="0.25">
      <c r="A3651" s="1">
        <v>41872</v>
      </c>
      <c r="B3651">
        <v>107.2848</v>
      </c>
      <c r="C3651">
        <v>12.267099999999999</v>
      </c>
      <c r="D3651">
        <v>30.955300000000001</v>
      </c>
      <c r="E3651">
        <v>66.688699999999997</v>
      </c>
      <c r="F3651">
        <v>41.593000000000004</v>
      </c>
      <c r="G3651">
        <v>75.047499999999999</v>
      </c>
      <c r="H3651">
        <v>26.1</v>
      </c>
      <c r="I3651">
        <v>12.0618</v>
      </c>
      <c r="J3651">
        <v>94.626999999999995</v>
      </c>
      <c r="K3651">
        <v>79.748400000000004</v>
      </c>
      <c r="L3651">
        <v>94.126400000000004</v>
      </c>
      <c r="M3651">
        <v>18.420999999999999</v>
      </c>
      <c r="N3651">
        <v>38.463799999999999</v>
      </c>
      <c r="O3651">
        <v>30.422999999999998</v>
      </c>
      <c r="P3651">
        <v>49.143700000000003</v>
      </c>
      <c r="Q3651">
        <v>16.436</v>
      </c>
      <c r="R3651">
        <v>73.389799999999994</v>
      </c>
      <c r="S3651">
        <v>19.209900000000001</v>
      </c>
      <c r="T3651">
        <v>25.295300000000001</v>
      </c>
      <c r="U3651">
        <v>130.69120000000001</v>
      </c>
      <c r="V3651">
        <v>27.456900000000001</v>
      </c>
      <c r="W3651">
        <v>67.542699999999996</v>
      </c>
      <c r="X3651">
        <v>71.408500000000004</v>
      </c>
      <c r="Y3651">
        <v>141.5737</v>
      </c>
      <c r="Z3651">
        <v>26.028099999999998</v>
      </c>
      <c r="AA3651">
        <v>35.79</v>
      </c>
      <c r="AB3651">
        <v>76.776300000000006</v>
      </c>
      <c r="AC3651">
        <v>43.378300000000003</v>
      </c>
      <c r="AD3651">
        <v>42.295299999999997</v>
      </c>
      <c r="AE3651">
        <v>69.235100000000003</v>
      </c>
      <c r="AF3651">
        <v>43.236600000000003</v>
      </c>
      <c r="AG3651">
        <v>33.520499999999998</v>
      </c>
      <c r="AH3651">
        <v>58.95</v>
      </c>
      <c r="AI3651">
        <v>21.26</v>
      </c>
      <c r="AJ3651">
        <v>61.570599999999999</v>
      </c>
      <c r="AK3651" t="e">
        <v>#N/A</v>
      </c>
      <c r="AL3651">
        <v>69.493399999999994</v>
      </c>
      <c r="AM3651">
        <v>62.338500000000003</v>
      </c>
      <c r="AN3651">
        <v>81.837400000000002</v>
      </c>
      <c r="AO3651">
        <v>35.808100000000003</v>
      </c>
      <c r="AP3651">
        <v>40.480899999999998</v>
      </c>
      <c r="AQ3651">
        <v>56.069299999999998</v>
      </c>
      <c r="AR3651">
        <v>67.469200000000001</v>
      </c>
    </row>
    <row r="3652" spans="1:44" x14ac:dyDescent="0.25">
      <c r="A3652" s="1">
        <v>41873</v>
      </c>
      <c r="B3652">
        <v>106.96980000000001</v>
      </c>
      <c r="C3652">
        <v>12.337400000000001</v>
      </c>
      <c r="D3652">
        <v>30.950800000000001</v>
      </c>
      <c r="E3652">
        <v>66.469200000000001</v>
      </c>
      <c r="F3652">
        <v>41.3904</v>
      </c>
      <c r="G3652">
        <v>75.571200000000005</v>
      </c>
      <c r="H3652">
        <v>26.15</v>
      </c>
      <c r="I3652">
        <v>12.034800000000001</v>
      </c>
      <c r="J3652">
        <v>94.561800000000005</v>
      </c>
      <c r="K3652">
        <v>79.230999999999995</v>
      </c>
      <c r="L3652">
        <v>93.487799999999993</v>
      </c>
      <c r="M3652">
        <v>18.236499999999999</v>
      </c>
      <c r="N3652">
        <v>38.344000000000001</v>
      </c>
      <c r="O3652">
        <v>30.198499999999999</v>
      </c>
      <c r="P3652">
        <v>48.799199999999999</v>
      </c>
      <c r="Q3652">
        <v>16.266999999999999</v>
      </c>
      <c r="R3652">
        <v>72.785799999999995</v>
      </c>
      <c r="S3652">
        <v>18.999300000000002</v>
      </c>
      <c r="T3652">
        <v>25.0227</v>
      </c>
      <c r="U3652">
        <v>130.88059999999999</v>
      </c>
      <c r="V3652">
        <v>27.3278</v>
      </c>
      <c r="W3652">
        <v>67.4285</v>
      </c>
      <c r="X3652">
        <v>71.0989</v>
      </c>
      <c r="Y3652">
        <v>140.9135</v>
      </c>
      <c r="Z3652">
        <v>25.8629</v>
      </c>
      <c r="AA3652">
        <v>35.479999999999997</v>
      </c>
      <c r="AB3652">
        <v>76.332999999999998</v>
      </c>
      <c r="AC3652">
        <v>43.354500000000002</v>
      </c>
      <c r="AD3652">
        <v>42.2498</v>
      </c>
      <c r="AE3652">
        <v>69.150499999999994</v>
      </c>
      <c r="AF3652">
        <v>43.455300000000001</v>
      </c>
      <c r="AG3652">
        <v>33.456000000000003</v>
      </c>
      <c r="AH3652">
        <v>59.189</v>
      </c>
      <c r="AI3652">
        <v>21.325700000000001</v>
      </c>
      <c r="AJ3652">
        <v>61.628599999999999</v>
      </c>
      <c r="AK3652" t="e">
        <v>#N/A</v>
      </c>
      <c r="AL3652">
        <v>69.326700000000002</v>
      </c>
      <c r="AM3652">
        <v>62.322499999999998</v>
      </c>
      <c r="AN3652">
        <v>81.308599999999998</v>
      </c>
      <c r="AO3652">
        <v>35.626199999999997</v>
      </c>
      <c r="AP3652">
        <v>40.529400000000003</v>
      </c>
      <c r="AQ3652">
        <v>56.181699999999999</v>
      </c>
      <c r="AR3652">
        <v>67.525800000000004</v>
      </c>
    </row>
    <row r="3653" spans="1:44" x14ac:dyDescent="0.25">
      <c r="A3653" s="1">
        <v>41876</v>
      </c>
      <c r="B3653">
        <v>107.9379</v>
      </c>
      <c r="C3653">
        <v>12.422599999999999</v>
      </c>
      <c r="D3653">
        <v>31.2394</v>
      </c>
      <c r="E3653">
        <v>67.340199999999996</v>
      </c>
      <c r="F3653">
        <v>42.021500000000003</v>
      </c>
      <c r="G3653">
        <v>76.119699999999995</v>
      </c>
      <c r="H3653">
        <v>26.18</v>
      </c>
      <c r="I3653">
        <v>12.2159</v>
      </c>
      <c r="J3653">
        <v>95.690399999999997</v>
      </c>
      <c r="K3653">
        <v>80.123000000000005</v>
      </c>
      <c r="L3653">
        <v>94.501999999999995</v>
      </c>
      <c r="M3653">
        <v>18.366299999999999</v>
      </c>
      <c r="N3653">
        <v>39.068199999999997</v>
      </c>
      <c r="O3653">
        <v>30.565799999999999</v>
      </c>
      <c r="P3653">
        <v>49.262799999999999</v>
      </c>
      <c r="Q3653">
        <v>16.722999999999999</v>
      </c>
      <c r="R3653">
        <v>73.340900000000005</v>
      </c>
      <c r="S3653">
        <v>19.132200000000001</v>
      </c>
      <c r="T3653">
        <v>25.465599999999998</v>
      </c>
      <c r="U3653">
        <v>133.3442</v>
      </c>
      <c r="V3653">
        <v>27.697700000000001</v>
      </c>
      <c r="W3653">
        <v>67.897199999999998</v>
      </c>
      <c r="X3653">
        <v>71.646699999999996</v>
      </c>
      <c r="Y3653">
        <v>142.1867</v>
      </c>
      <c r="Z3653">
        <v>25.897400000000001</v>
      </c>
      <c r="AA3653">
        <v>35.369999999999997</v>
      </c>
      <c r="AB3653">
        <v>76.8172</v>
      </c>
      <c r="AC3653">
        <v>44.207799999999999</v>
      </c>
      <c r="AD3653">
        <v>43.109900000000003</v>
      </c>
      <c r="AE3653">
        <v>69.494100000000003</v>
      </c>
      <c r="AF3653">
        <v>44.089199999999998</v>
      </c>
      <c r="AG3653">
        <v>33.640799999999999</v>
      </c>
      <c r="AH3653">
        <v>60.029600000000002</v>
      </c>
      <c r="AI3653">
        <v>21.426500000000001</v>
      </c>
      <c r="AJ3653">
        <v>62.052900000000001</v>
      </c>
      <c r="AK3653" t="e">
        <v>#N/A</v>
      </c>
      <c r="AL3653">
        <v>70.079899999999995</v>
      </c>
      <c r="AM3653">
        <v>62.982799999999997</v>
      </c>
      <c r="AN3653">
        <v>82.042500000000004</v>
      </c>
      <c r="AO3653">
        <v>36.182499999999997</v>
      </c>
      <c r="AP3653">
        <v>40.721899999999998</v>
      </c>
      <c r="AQ3653">
        <v>56.436999999999998</v>
      </c>
      <c r="AR3653">
        <v>67.786100000000005</v>
      </c>
    </row>
    <row r="3654" spans="1:44" x14ac:dyDescent="0.25">
      <c r="A3654" s="1">
        <v>41877</v>
      </c>
      <c r="B3654">
        <v>107.92870000000001</v>
      </c>
      <c r="C3654">
        <v>12.513199999999999</v>
      </c>
      <c r="D3654">
        <v>31.324200000000001</v>
      </c>
      <c r="E3654">
        <v>67.0501</v>
      </c>
      <c r="F3654">
        <v>42.189900000000002</v>
      </c>
      <c r="G3654">
        <v>75.677499999999995</v>
      </c>
      <c r="H3654">
        <v>26.22</v>
      </c>
      <c r="I3654">
        <v>12.253299999999999</v>
      </c>
      <c r="J3654">
        <v>95.9499</v>
      </c>
      <c r="K3654">
        <v>80.238399999999999</v>
      </c>
      <c r="L3654">
        <v>94.862499999999997</v>
      </c>
      <c r="M3654">
        <v>18.459299999999999</v>
      </c>
      <c r="N3654">
        <v>39.470599999999997</v>
      </c>
      <c r="O3654">
        <v>30.724699999999999</v>
      </c>
      <c r="P3654">
        <v>49.3001</v>
      </c>
      <c r="Q3654">
        <v>17.745000000000001</v>
      </c>
      <c r="R3654">
        <v>74.046800000000005</v>
      </c>
      <c r="S3654">
        <v>19.004999999999999</v>
      </c>
      <c r="T3654">
        <v>25.613299999999999</v>
      </c>
      <c r="U3654">
        <v>133.44759999999999</v>
      </c>
      <c r="V3654">
        <v>28.221800000000002</v>
      </c>
      <c r="W3654">
        <v>68.258799999999994</v>
      </c>
      <c r="X3654">
        <v>71.465699999999998</v>
      </c>
      <c r="Y3654">
        <v>143.63489999999999</v>
      </c>
      <c r="Z3654">
        <v>25.9057</v>
      </c>
      <c r="AA3654">
        <v>35.4</v>
      </c>
      <c r="AB3654">
        <v>77.020200000000003</v>
      </c>
      <c r="AC3654">
        <v>44.532800000000002</v>
      </c>
      <c r="AD3654">
        <v>43.403399999999998</v>
      </c>
      <c r="AE3654">
        <v>69.293300000000002</v>
      </c>
      <c r="AF3654">
        <v>44.463099999999997</v>
      </c>
      <c r="AG3654">
        <v>33.538200000000003</v>
      </c>
      <c r="AH3654">
        <v>59.668100000000003</v>
      </c>
      <c r="AI3654">
        <v>21.661999999999999</v>
      </c>
      <c r="AJ3654">
        <v>61.971600000000002</v>
      </c>
      <c r="AK3654" t="e">
        <v>#N/A</v>
      </c>
      <c r="AL3654">
        <v>70.055400000000006</v>
      </c>
      <c r="AM3654">
        <v>63.679299999999998</v>
      </c>
      <c r="AN3654">
        <v>81.9876</v>
      </c>
      <c r="AO3654">
        <v>36.277999999999999</v>
      </c>
      <c r="AP3654">
        <v>40.880600000000001</v>
      </c>
      <c r="AQ3654">
        <v>56.3444</v>
      </c>
      <c r="AR3654">
        <v>67.557000000000002</v>
      </c>
    </row>
    <row r="3655" spans="1:44" x14ac:dyDescent="0.25">
      <c r="A3655" s="1">
        <v>41878</v>
      </c>
      <c r="B3655">
        <v>107.55840000000001</v>
      </c>
      <c r="C3655">
        <v>12.618</v>
      </c>
      <c r="D3655">
        <v>31.330500000000001</v>
      </c>
      <c r="E3655">
        <v>67.194199999999995</v>
      </c>
      <c r="F3655">
        <v>42.298200000000001</v>
      </c>
      <c r="G3655">
        <v>76.695700000000002</v>
      </c>
      <c r="H3655">
        <v>26.25</v>
      </c>
      <c r="I3655">
        <v>12.169600000000001</v>
      </c>
      <c r="J3655">
        <v>95.760300000000001</v>
      </c>
      <c r="K3655">
        <v>80.693899999999999</v>
      </c>
      <c r="L3655">
        <v>95.259299999999996</v>
      </c>
      <c r="M3655">
        <v>18.472899999999999</v>
      </c>
      <c r="N3655">
        <v>39.310899999999997</v>
      </c>
      <c r="O3655">
        <v>30.759699999999999</v>
      </c>
      <c r="P3655">
        <v>49.184699999999999</v>
      </c>
      <c r="Q3655">
        <v>17.462</v>
      </c>
      <c r="R3655">
        <v>74.049199999999999</v>
      </c>
      <c r="S3655">
        <v>19.1144</v>
      </c>
      <c r="T3655">
        <v>25.5395</v>
      </c>
      <c r="U3655">
        <v>133.84530000000001</v>
      </c>
      <c r="V3655">
        <v>28.500399999999999</v>
      </c>
      <c r="W3655">
        <v>68.5154</v>
      </c>
      <c r="X3655">
        <v>71.591999999999999</v>
      </c>
      <c r="Y3655">
        <v>143.24709999999999</v>
      </c>
      <c r="Z3655">
        <v>25.927800000000001</v>
      </c>
      <c r="AA3655">
        <v>35.96</v>
      </c>
      <c r="AB3655">
        <v>76.943899999999999</v>
      </c>
      <c r="AC3655">
        <v>44.471600000000002</v>
      </c>
      <c r="AD3655">
        <v>43.423000000000002</v>
      </c>
      <c r="AE3655">
        <v>69.770200000000003</v>
      </c>
      <c r="AF3655">
        <v>44.572899999999997</v>
      </c>
      <c r="AG3655">
        <v>33.475700000000003</v>
      </c>
      <c r="AH3655">
        <v>59.916499999999999</v>
      </c>
      <c r="AI3655">
        <v>21.894600000000001</v>
      </c>
      <c r="AJ3655">
        <v>61.99</v>
      </c>
      <c r="AK3655" t="e">
        <v>#N/A</v>
      </c>
      <c r="AL3655">
        <v>70.552199999999999</v>
      </c>
      <c r="AM3655">
        <v>64.695499999999996</v>
      </c>
      <c r="AN3655">
        <v>81.639399999999995</v>
      </c>
      <c r="AO3655">
        <v>36.451999999999998</v>
      </c>
      <c r="AP3655">
        <v>41.002600000000001</v>
      </c>
      <c r="AQ3655">
        <v>56.655000000000001</v>
      </c>
      <c r="AR3655">
        <v>67.896900000000002</v>
      </c>
    </row>
    <row r="3656" spans="1:44" x14ac:dyDescent="0.25">
      <c r="A3656" s="1">
        <v>41879</v>
      </c>
      <c r="B3656">
        <v>107.5802</v>
      </c>
      <c r="C3656">
        <v>12.5114</v>
      </c>
      <c r="D3656">
        <v>31.393999999999998</v>
      </c>
      <c r="E3656">
        <v>67.023499999999999</v>
      </c>
      <c r="F3656">
        <v>41.971200000000003</v>
      </c>
      <c r="G3656">
        <v>76.779899999999998</v>
      </c>
      <c r="H3656">
        <v>26.26</v>
      </c>
      <c r="I3656">
        <v>12.0259</v>
      </c>
      <c r="J3656">
        <v>94.938900000000004</v>
      </c>
      <c r="K3656">
        <v>80.762100000000004</v>
      </c>
      <c r="L3656">
        <v>95.333500000000001</v>
      </c>
      <c r="M3656">
        <v>18.508700000000001</v>
      </c>
      <c r="N3656">
        <v>38.951599999999999</v>
      </c>
      <c r="O3656">
        <v>30.779499999999999</v>
      </c>
      <c r="P3656">
        <v>49.344999999999999</v>
      </c>
      <c r="Q3656">
        <v>17.097999999999999</v>
      </c>
      <c r="R3656">
        <v>74.073300000000003</v>
      </c>
      <c r="S3656">
        <v>19.025099999999998</v>
      </c>
      <c r="T3656">
        <v>25.5154</v>
      </c>
      <c r="U3656">
        <v>133.71469999999999</v>
      </c>
      <c r="V3656">
        <v>28.371300000000002</v>
      </c>
      <c r="W3656">
        <v>68.987399999999994</v>
      </c>
      <c r="X3656">
        <v>71.384399999999999</v>
      </c>
      <c r="Y3656">
        <v>143.04990000000001</v>
      </c>
      <c r="Z3656">
        <v>25.821400000000001</v>
      </c>
      <c r="AA3656">
        <v>36.090000000000003</v>
      </c>
      <c r="AB3656">
        <v>76.736800000000002</v>
      </c>
      <c r="AC3656">
        <v>44.147300000000001</v>
      </c>
      <c r="AD3656">
        <v>43.471800000000002</v>
      </c>
      <c r="AE3656">
        <v>69.841999999999999</v>
      </c>
      <c r="AF3656">
        <v>44.362400000000001</v>
      </c>
      <c r="AG3656">
        <v>33.480600000000003</v>
      </c>
      <c r="AH3656">
        <v>59.372399999999999</v>
      </c>
      <c r="AI3656">
        <v>21.811199999999999</v>
      </c>
      <c r="AJ3656">
        <v>61.777000000000001</v>
      </c>
      <c r="AK3656" t="e">
        <v>#N/A</v>
      </c>
      <c r="AL3656">
        <v>70.234099999999998</v>
      </c>
      <c r="AM3656">
        <v>64.660600000000002</v>
      </c>
      <c r="AN3656">
        <v>81.648200000000003</v>
      </c>
      <c r="AO3656">
        <v>36.4345</v>
      </c>
      <c r="AP3656">
        <v>40.521799999999999</v>
      </c>
      <c r="AQ3656">
        <v>56.688099999999999</v>
      </c>
      <c r="AR3656">
        <v>67.786600000000007</v>
      </c>
    </row>
    <row r="3657" spans="1:44" x14ac:dyDescent="0.25">
      <c r="A3657" s="1">
        <v>41880</v>
      </c>
      <c r="B3657">
        <v>107.51349999999999</v>
      </c>
      <c r="C3657">
        <v>12.5321</v>
      </c>
      <c r="D3657">
        <v>31.494499999999999</v>
      </c>
      <c r="E3657">
        <v>67.371300000000005</v>
      </c>
      <c r="F3657">
        <v>42.187600000000003</v>
      </c>
      <c r="G3657">
        <v>76.909300000000002</v>
      </c>
      <c r="H3657">
        <v>26.42</v>
      </c>
      <c r="I3657">
        <v>12.0769</v>
      </c>
      <c r="J3657">
        <v>94.635599999999997</v>
      </c>
      <c r="K3657">
        <v>81.012900000000002</v>
      </c>
      <c r="L3657">
        <v>95.779200000000003</v>
      </c>
      <c r="M3657">
        <v>18.595099999999999</v>
      </c>
      <c r="N3657">
        <v>39.119</v>
      </c>
      <c r="O3657">
        <v>30.822700000000001</v>
      </c>
      <c r="P3657">
        <v>49.277799999999999</v>
      </c>
      <c r="Q3657">
        <v>17.189</v>
      </c>
      <c r="R3657">
        <v>73.935400000000001</v>
      </c>
      <c r="S3657">
        <v>18.988800000000001</v>
      </c>
      <c r="T3657">
        <v>25.584299999999999</v>
      </c>
      <c r="U3657">
        <v>134.7115</v>
      </c>
      <c r="V3657">
        <v>28.357199999999999</v>
      </c>
      <c r="W3657">
        <v>69.672899999999998</v>
      </c>
      <c r="X3657">
        <v>71.277900000000002</v>
      </c>
      <c r="Y3657">
        <v>143.16480000000001</v>
      </c>
      <c r="Z3657">
        <v>26.0029</v>
      </c>
      <c r="AA3657">
        <v>36.26</v>
      </c>
      <c r="AB3657">
        <v>77.259500000000003</v>
      </c>
      <c r="AC3657">
        <v>44.330199999999998</v>
      </c>
      <c r="AD3657">
        <v>43.750700000000002</v>
      </c>
      <c r="AE3657">
        <v>69.477699999999999</v>
      </c>
      <c r="AF3657">
        <v>44.4101</v>
      </c>
      <c r="AG3657">
        <v>33.857700000000001</v>
      </c>
      <c r="AH3657">
        <v>59.124099999999999</v>
      </c>
      <c r="AI3657">
        <v>21.802099999999999</v>
      </c>
      <c r="AJ3657">
        <v>61.7896</v>
      </c>
      <c r="AK3657" t="e">
        <v>#N/A</v>
      </c>
      <c r="AL3657">
        <v>70.456100000000006</v>
      </c>
      <c r="AM3657">
        <v>64.866</v>
      </c>
      <c r="AN3657">
        <v>80.741299999999995</v>
      </c>
      <c r="AO3657">
        <v>36.709099999999999</v>
      </c>
      <c r="AP3657">
        <v>40.098599999999998</v>
      </c>
      <c r="AQ3657">
        <v>56.346600000000002</v>
      </c>
      <c r="AR3657">
        <v>67.472399999999993</v>
      </c>
    </row>
    <row r="3658" spans="1:44" x14ac:dyDescent="0.25">
      <c r="A3658" s="1">
        <v>41884</v>
      </c>
      <c r="B3658">
        <v>108.2771</v>
      </c>
      <c r="C3658">
        <v>12.6473</v>
      </c>
      <c r="D3658">
        <v>31.750699999999998</v>
      </c>
      <c r="E3658">
        <v>67.875</v>
      </c>
      <c r="F3658">
        <v>42.225700000000003</v>
      </c>
      <c r="G3658">
        <v>77.941000000000003</v>
      </c>
      <c r="H3658">
        <v>26.51</v>
      </c>
      <c r="I3658">
        <v>12.2799</v>
      </c>
      <c r="J3658">
        <v>94.171700000000001</v>
      </c>
      <c r="K3658">
        <v>81.351699999999994</v>
      </c>
      <c r="L3658">
        <v>94.891199999999998</v>
      </c>
      <c r="M3658">
        <v>18.62</v>
      </c>
      <c r="N3658">
        <v>39.572899999999997</v>
      </c>
      <c r="O3658">
        <v>30.934799999999999</v>
      </c>
      <c r="P3658">
        <v>49.342199999999998</v>
      </c>
      <c r="Q3658">
        <v>17.28</v>
      </c>
      <c r="R3658">
        <v>73.621899999999997</v>
      </c>
      <c r="S3658">
        <v>18.998999999999999</v>
      </c>
      <c r="T3658">
        <v>25.726700000000001</v>
      </c>
      <c r="U3658">
        <v>135.96039999999999</v>
      </c>
      <c r="V3658">
        <v>28.552600000000002</v>
      </c>
      <c r="W3658">
        <v>68.568399999999997</v>
      </c>
      <c r="X3658">
        <v>71.877799999999993</v>
      </c>
      <c r="Y3658">
        <v>143.40770000000001</v>
      </c>
      <c r="Z3658">
        <v>25.8855</v>
      </c>
      <c r="AA3658">
        <v>36.56</v>
      </c>
      <c r="AB3658">
        <v>77.412499999999994</v>
      </c>
      <c r="AC3658">
        <v>44.741799999999998</v>
      </c>
      <c r="AD3658">
        <v>43.732799999999997</v>
      </c>
      <c r="AE3658">
        <v>69.178700000000006</v>
      </c>
      <c r="AF3658">
        <v>44.419499999999999</v>
      </c>
      <c r="AG3658">
        <v>33.783799999999999</v>
      </c>
      <c r="AH3658">
        <v>60.005800000000001</v>
      </c>
      <c r="AI3658">
        <v>21.826499999999999</v>
      </c>
      <c r="AJ3658">
        <v>62.0364</v>
      </c>
      <c r="AK3658" t="e">
        <v>#N/A</v>
      </c>
      <c r="AL3658">
        <v>70.706100000000006</v>
      </c>
      <c r="AM3658">
        <v>65.008799999999994</v>
      </c>
      <c r="AN3658">
        <v>81.987700000000004</v>
      </c>
      <c r="AO3658">
        <v>36.876300000000001</v>
      </c>
      <c r="AP3658">
        <v>40.741100000000003</v>
      </c>
      <c r="AQ3658">
        <v>56.847799999999999</v>
      </c>
      <c r="AR3658">
        <v>68.542400000000001</v>
      </c>
    </row>
    <row r="3659" spans="1:44" x14ac:dyDescent="0.25">
      <c r="A3659" s="1">
        <v>41885</v>
      </c>
      <c r="B3659">
        <v>107.6812</v>
      </c>
      <c r="C3659">
        <v>12.8094</v>
      </c>
      <c r="D3659">
        <v>31.685700000000001</v>
      </c>
      <c r="E3659">
        <v>68.006</v>
      </c>
      <c r="F3659">
        <v>41.944099999999999</v>
      </c>
      <c r="G3659">
        <v>74.446899999999999</v>
      </c>
      <c r="H3659">
        <v>26.6</v>
      </c>
      <c r="I3659">
        <v>12.147</v>
      </c>
      <c r="J3659">
        <v>94.258200000000002</v>
      </c>
      <c r="K3659">
        <v>80.7864</v>
      </c>
      <c r="L3659">
        <v>94.868899999999996</v>
      </c>
      <c r="M3659">
        <v>18.681000000000001</v>
      </c>
      <c r="N3659">
        <v>39.669499999999999</v>
      </c>
      <c r="O3659">
        <v>30.953800000000001</v>
      </c>
      <c r="P3659">
        <v>49.199599999999997</v>
      </c>
      <c r="Q3659">
        <v>17.66</v>
      </c>
      <c r="R3659">
        <v>73.882499999999993</v>
      </c>
      <c r="S3659">
        <v>19.020199999999999</v>
      </c>
      <c r="T3659">
        <v>25.4129</v>
      </c>
      <c r="U3659">
        <v>135.46</v>
      </c>
      <c r="V3659">
        <v>28.4894</v>
      </c>
      <c r="W3659">
        <v>66.767799999999994</v>
      </c>
      <c r="X3659">
        <v>71.650999999999996</v>
      </c>
      <c r="Y3659">
        <v>143.30629999999999</v>
      </c>
      <c r="Z3659">
        <v>25.814699999999998</v>
      </c>
      <c r="AA3659">
        <v>37.299999999999997</v>
      </c>
      <c r="AB3659">
        <v>77.499300000000005</v>
      </c>
      <c r="AC3659">
        <v>44.641800000000003</v>
      </c>
      <c r="AD3659">
        <v>43.650300000000001</v>
      </c>
      <c r="AE3659">
        <v>69.242000000000004</v>
      </c>
      <c r="AF3659">
        <v>44.809199999999997</v>
      </c>
      <c r="AG3659">
        <v>33.609099999999998</v>
      </c>
      <c r="AH3659">
        <v>59.494300000000003</v>
      </c>
      <c r="AI3659">
        <v>21.870899999999999</v>
      </c>
      <c r="AJ3659">
        <v>61.806899999999999</v>
      </c>
      <c r="AK3659" t="e">
        <v>#N/A</v>
      </c>
      <c r="AL3659">
        <v>70.475200000000001</v>
      </c>
      <c r="AM3659">
        <v>65.131100000000004</v>
      </c>
      <c r="AN3659">
        <v>81.883300000000006</v>
      </c>
      <c r="AO3659">
        <v>36.856699999999996</v>
      </c>
      <c r="AP3659">
        <v>40.661700000000003</v>
      </c>
      <c r="AQ3659">
        <v>56.886800000000001</v>
      </c>
      <c r="AR3659">
        <v>68.4602</v>
      </c>
    </row>
    <row r="3660" spans="1:44" x14ac:dyDescent="0.25">
      <c r="A3660" s="1">
        <v>41886</v>
      </c>
      <c r="B3660">
        <v>108.64749999999999</v>
      </c>
      <c r="C3660">
        <v>13.0733</v>
      </c>
      <c r="D3660">
        <v>31.957599999999999</v>
      </c>
      <c r="E3660">
        <v>68.343199999999996</v>
      </c>
      <c r="F3660">
        <v>42.115600000000001</v>
      </c>
      <c r="G3660">
        <v>74.601399999999998</v>
      </c>
      <c r="H3660">
        <v>27</v>
      </c>
      <c r="I3660">
        <v>12.281499999999999</v>
      </c>
      <c r="J3660">
        <v>94.880200000000002</v>
      </c>
      <c r="K3660">
        <v>81.901499999999999</v>
      </c>
      <c r="L3660">
        <v>95.0655</v>
      </c>
      <c r="M3660">
        <v>18.785799999999998</v>
      </c>
      <c r="N3660">
        <v>40.2682</v>
      </c>
      <c r="O3660">
        <v>31.3447</v>
      </c>
      <c r="P3660">
        <v>49.789299999999997</v>
      </c>
      <c r="Q3660">
        <v>17.731999999999999</v>
      </c>
      <c r="R3660">
        <v>74.089600000000004</v>
      </c>
      <c r="S3660">
        <v>19.226400000000002</v>
      </c>
      <c r="T3660">
        <v>25.797799999999999</v>
      </c>
      <c r="U3660">
        <v>137.2413</v>
      </c>
      <c r="V3660">
        <v>28.477</v>
      </c>
      <c r="W3660">
        <v>68.170400000000001</v>
      </c>
      <c r="X3660">
        <v>72.043300000000002</v>
      </c>
      <c r="Y3660">
        <v>143.84569999999999</v>
      </c>
      <c r="Z3660">
        <v>26.337299999999999</v>
      </c>
      <c r="AA3660">
        <v>37.950000000000003</v>
      </c>
      <c r="AB3660">
        <v>78.369600000000005</v>
      </c>
      <c r="AC3660">
        <v>45.1158</v>
      </c>
      <c r="AD3660">
        <v>43.9711</v>
      </c>
      <c r="AE3660">
        <v>69.867900000000006</v>
      </c>
      <c r="AF3660">
        <v>44.977899999999998</v>
      </c>
      <c r="AG3660">
        <v>34.186999999999998</v>
      </c>
      <c r="AH3660">
        <v>60.954900000000002</v>
      </c>
      <c r="AI3660">
        <v>22.076899999999998</v>
      </c>
      <c r="AJ3660">
        <v>63.055399999999999</v>
      </c>
      <c r="AK3660" t="e">
        <v>#N/A</v>
      </c>
      <c r="AL3660">
        <v>71.053399999999996</v>
      </c>
      <c r="AM3660">
        <v>66.016400000000004</v>
      </c>
      <c r="AN3660">
        <v>82.754099999999994</v>
      </c>
      <c r="AO3660">
        <v>37.122300000000003</v>
      </c>
      <c r="AP3660">
        <v>40.964300000000001</v>
      </c>
      <c r="AQ3660">
        <v>57.897100000000002</v>
      </c>
      <c r="AR3660">
        <v>68.566999999999993</v>
      </c>
    </row>
    <row r="3661" spans="1:44" x14ac:dyDescent="0.25">
      <c r="A3661" s="1">
        <v>41887</v>
      </c>
      <c r="B3661">
        <v>109.6583</v>
      </c>
      <c r="C3661">
        <v>13.279199999999999</v>
      </c>
      <c r="D3661">
        <v>32.309100000000001</v>
      </c>
      <c r="E3661">
        <v>68.6661</v>
      </c>
      <c r="F3661">
        <v>42.187800000000003</v>
      </c>
      <c r="G3661">
        <v>75.637100000000004</v>
      </c>
      <c r="H3661">
        <v>27.01</v>
      </c>
      <c r="I3661">
        <v>12.276199999999999</v>
      </c>
      <c r="J3661">
        <v>94.785799999999995</v>
      </c>
      <c r="K3661">
        <v>82.113500000000002</v>
      </c>
      <c r="L3661">
        <v>96.009600000000006</v>
      </c>
      <c r="M3661">
        <v>18.9511</v>
      </c>
      <c r="N3661">
        <v>40.345500000000001</v>
      </c>
      <c r="O3661">
        <v>31.484300000000001</v>
      </c>
      <c r="P3661">
        <v>50.107700000000001</v>
      </c>
      <c r="Q3661">
        <v>18.015999999999998</v>
      </c>
      <c r="R3661">
        <v>75.154499999999999</v>
      </c>
      <c r="S3661">
        <v>19.430199999999999</v>
      </c>
      <c r="T3661">
        <v>25.893799999999999</v>
      </c>
      <c r="U3661">
        <v>137.6986</v>
      </c>
      <c r="V3661">
        <v>28.563600000000001</v>
      </c>
      <c r="W3661">
        <v>69.803200000000004</v>
      </c>
      <c r="X3661">
        <v>72.8887</v>
      </c>
      <c r="Y3661">
        <v>144.98429999999999</v>
      </c>
      <c r="Z3661">
        <v>26.5456</v>
      </c>
      <c r="AA3661">
        <v>37.409999999999997</v>
      </c>
      <c r="AB3661">
        <v>79.215100000000007</v>
      </c>
      <c r="AC3661">
        <v>45.501199999999997</v>
      </c>
      <c r="AD3661">
        <v>44.501199999999997</v>
      </c>
      <c r="AE3661">
        <v>70.274699999999996</v>
      </c>
      <c r="AF3661">
        <v>46.038400000000003</v>
      </c>
      <c r="AG3661">
        <v>34.849800000000002</v>
      </c>
      <c r="AH3661">
        <v>62.895600000000002</v>
      </c>
      <c r="AI3661">
        <v>22.402699999999999</v>
      </c>
      <c r="AJ3661">
        <v>63.434699999999999</v>
      </c>
      <c r="AK3661" t="e">
        <v>#N/A</v>
      </c>
      <c r="AL3661">
        <v>71.383200000000002</v>
      </c>
      <c r="AM3661">
        <v>66.883899999999997</v>
      </c>
      <c r="AN3661">
        <v>82.786299999999997</v>
      </c>
      <c r="AO3661">
        <v>37.479500000000002</v>
      </c>
      <c r="AP3661">
        <v>41.166600000000003</v>
      </c>
      <c r="AQ3661">
        <v>58.918900000000001</v>
      </c>
      <c r="AR3661">
        <v>69.533600000000007</v>
      </c>
    </row>
    <row r="3662" spans="1:44" x14ac:dyDescent="0.25">
      <c r="A3662" s="1">
        <v>41890</v>
      </c>
      <c r="B3662">
        <v>110.19159999999999</v>
      </c>
      <c r="C3662">
        <v>13.072800000000001</v>
      </c>
      <c r="D3662">
        <v>32.386099999999999</v>
      </c>
      <c r="E3662">
        <v>68.150300000000001</v>
      </c>
      <c r="F3662">
        <v>42.4056</v>
      </c>
      <c r="G3662">
        <v>75.176699999999997</v>
      </c>
      <c r="H3662">
        <v>26.96</v>
      </c>
      <c r="I3662">
        <v>12.53</v>
      </c>
      <c r="J3662">
        <v>97.294300000000007</v>
      </c>
      <c r="K3662">
        <v>81.643199999999993</v>
      </c>
      <c r="L3662">
        <v>95.120099999999994</v>
      </c>
      <c r="M3662">
        <v>18.9147</v>
      </c>
      <c r="N3662">
        <v>40.155799999999999</v>
      </c>
      <c r="O3662">
        <v>31.441600000000001</v>
      </c>
      <c r="P3662">
        <v>49.625599999999999</v>
      </c>
      <c r="Q3662">
        <v>18.449000000000002</v>
      </c>
      <c r="R3662">
        <v>74.031999999999996</v>
      </c>
      <c r="S3662">
        <v>19.416799999999999</v>
      </c>
      <c r="T3662">
        <v>25.065799999999999</v>
      </c>
      <c r="U3662">
        <v>137.98509999999999</v>
      </c>
      <c r="V3662">
        <v>28.431699999999999</v>
      </c>
      <c r="W3662">
        <v>69.206599999999995</v>
      </c>
      <c r="X3662">
        <v>72.612200000000001</v>
      </c>
      <c r="Y3662">
        <v>144.1917</v>
      </c>
      <c r="Z3662">
        <v>26.797999999999998</v>
      </c>
      <c r="AA3662">
        <v>37.69</v>
      </c>
      <c r="AB3662">
        <v>78.9405</v>
      </c>
      <c r="AC3662">
        <v>45.4895</v>
      </c>
      <c r="AD3662">
        <v>44.043100000000003</v>
      </c>
      <c r="AE3662">
        <v>69.849699999999999</v>
      </c>
      <c r="AF3662">
        <v>45.944200000000002</v>
      </c>
      <c r="AG3662">
        <v>35.285299999999999</v>
      </c>
      <c r="AH3662">
        <v>63.176499999999997</v>
      </c>
      <c r="AI3662">
        <v>22.215499999999999</v>
      </c>
      <c r="AJ3662">
        <v>63.0989</v>
      </c>
      <c r="AK3662" t="e">
        <v>#N/A</v>
      </c>
      <c r="AL3662">
        <v>70.998400000000004</v>
      </c>
      <c r="AM3662">
        <v>67.011099999999999</v>
      </c>
      <c r="AN3662">
        <v>82.716499999999996</v>
      </c>
      <c r="AO3662">
        <v>37.174700000000001</v>
      </c>
      <c r="AP3662">
        <v>41.4696</v>
      </c>
      <c r="AQ3662">
        <v>58.178400000000003</v>
      </c>
      <c r="AR3662">
        <v>69.2483</v>
      </c>
    </row>
    <row r="3663" spans="1:44" x14ac:dyDescent="0.25">
      <c r="A3663" s="1">
        <v>41891</v>
      </c>
      <c r="B3663">
        <v>110.2478</v>
      </c>
      <c r="C3663">
        <v>13.195499999999999</v>
      </c>
      <c r="D3663">
        <v>32.618600000000001</v>
      </c>
      <c r="E3663">
        <v>67.596000000000004</v>
      </c>
      <c r="F3663">
        <v>42.443600000000004</v>
      </c>
      <c r="G3663">
        <v>75.155199999999994</v>
      </c>
      <c r="H3663">
        <v>26.93</v>
      </c>
      <c r="I3663">
        <v>12.4122</v>
      </c>
      <c r="J3663">
        <v>97.809100000000001</v>
      </c>
      <c r="K3663">
        <v>81.540800000000004</v>
      </c>
      <c r="L3663">
        <v>94.672899999999998</v>
      </c>
      <c r="M3663">
        <v>18.912199999999999</v>
      </c>
      <c r="N3663">
        <v>39.684199999999997</v>
      </c>
      <c r="O3663">
        <v>31.6721</v>
      </c>
      <c r="P3663">
        <v>49.730200000000004</v>
      </c>
      <c r="Q3663">
        <v>18.309000000000001</v>
      </c>
      <c r="R3663">
        <v>74.001499999999993</v>
      </c>
      <c r="S3663">
        <v>19.350000000000001</v>
      </c>
      <c r="T3663">
        <v>25.0246</v>
      </c>
      <c r="U3663">
        <v>136.38300000000001</v>
      </c>
      <c r="V3663">
        <v>28.155899999999999</v>
      </c>
      <c r="W3663">
        <v>68.002799999999993</v>
      </c>
      <c r="X3663">
        <v>72.268799999999999</v>
      </c>
      <c r="Y3663">
        <v>144.5804</v>
      </c>
      <c r="Z3663">
        <v>26.5717</v>
      </c>
      <c r="AA3663">
        <v>37.700000000000003</v>
      </c>
      <c r="AB3663">
        <v>79.025400000000005</v>
      </c>
      <c r="AC3663">
        <v>45.015500000000003</v>
      </c>
      <c r="AD3663">
        <v>44.105600000000003</v>
      </c>
      <c r="AE3663">
        <v>69.025000000000006</v>
      </c>
      <c r="AF3663">
        <v>45.734400000000001</v>
      </c>
      <c r="AG3663">
        <v>35.629199999999997</v>
      </c>
      <c r="AH3663">
        <v>62.966000000000001</v>
      </c>
      <c r="AI3663">
        <v>22.164100000000001</v>
      </c>
      <c r="AJ3663">
        <v>63.068199999999997</v>
      </c>
      <c r="AK3663" t="e">
        <v>#N/A</v>
      </c>
      <c r="AL3663">
        <v>70.9251</v>
      </c>
      <c r="AM3663">
        <v>67.742000000000004</v>
      </c>
      <c r="AN3663">
        <v>83.058499999999995</v>
      </c>
      <c r="AO3663">
        <v>36.829799999999999</v>
      </c>
      <c r="AP3663">
        <v>41.326900000000002</v>
      </c>
      <c r="AQ3663">
        <v>58.541499999999999</v>
      </c>
      <c r="AR3663">
        <v>68.753200000000007</v>
      </c>
    </row>
    <row r="3664" spans="1:44" x14ac:dyDescent="0.25">
      <c r="A3664" s="1">
        <v>41892</v>
      </c>
      <c r="B3664">
        <v>110.1546</v>
      </c>
      <c r="C3664">
        <v>13.2371</v>
      </c>
      <c r="D3664">
        <v>32.707000000000001</v>
      </c>
      <c r="E3664">
        <v>67.846199999999996</v>
      </c>
      <c r="F3664">
        <v>42.5625</v>
      </c>
      <c r="G3664">
        <v>77.302000000000007</v>
      </c>
      <c r="H3664">
        <v>26.76</v>
      </c>
      <c r="I3664">
        <v>12.555099999999999</v>
      </c>
      <c r="J3664">
        <v>97.612399999999994</v>
      </c>
      <c r="K3664">
        <v>80.256799999999998</v>
      </c>
      <c r="L3664">
        <v>93.796000000000006</v>
      </c>
      <c r="M3664">
        <v>18.925799999999999</v>
      </c>
      <c r="N3664">
        <v>40.041699999999999</v>
      </c>
      <c r="O3664">
        <v>31.779299999999999</v>
      </c>
      <c r="P3664">
        <v>49.5807</v>
      </c>
      <c r="Q3664">
        <v>18.291</v>
      </c>
      <c r="R3664">
        <v>73.407200000000003</v>
      </c>
      <c r="S3664">
        <v>19.346900000000002</v>
      </c>
      <c r="T3664">
        <v>25.138400000000001</v>
      </c>
      <c r="U3664">
        <v>137.9931</v>
      </c>
      <c r="V3664">
        <v>28.2803</v>
      </c>
      <c r="W3664">
        <v>68.105000000000004</v>
      </c>
      <c r="X3664">
        <v>72.041499999999999</v>
      </c>
      <c r="Y3664">
        <v>145.4556</v>
      </c>
      <c r="Z3664">
        <v>26.599799999999998</v>
      </c>
      <c r="AA3664">
        <v>37.049999999999997</v>
      </c>
      <c r="AB3664">
        <v>79.764499999999998</v>
      </c>
      <c r="AC3664">
        <v>45.043199999999999</v>
      </c>
      <c r="AD3664">
        <v>44.066499999999998</v>
      </c>
      <c r="AE3664">
        <v>70.325100000000006</v>
      </c>
      <c r="AF3664">
        <v>45.789499999999997</v>
      </c>
      <c r="AG3664">
        <v>35.615699999999997</v>
      </c>
      <c r="AH3664">
        <v>63.318199999999997</v>
      </c>
      <c r="AI3664">
        <v>22.276700000000002</v>
      </c>
      <c r="AJ3664">
        <v>63.429400000000001</v>
      </c>
      <c r="AK3664" t="e">
        <v>#N/A</v>
      </c>
      <c r="AL3664">
        <v>71.020899999999997</v>
      </c>
      <c r="AM3664">
        <v>66.822000000000003</v>
      </c>
      <c r="AN3664">
        <v>82.755399999999995</v>
      </c>
      <c r="AO3664">
        <v>36.6402</v>
      </c>
      <c r="AP3664">
        <v>41.741</v>
      </c>
      <c r="AQ3664">
        <v>58.244199999999999</v>
      </c>
      <c r="AR3664">
        <v>68.548400000000001</v>
      </c>
    </row>
    <row r="3665" spans="1:44" x14ac:dyDescent="0.25">
      <c r="A3665" s="1">
        <v>41893</v>
      </c>
      <c r="B3665">
        <v>109.9423</v>
      </c>
      <c r="C3665">
        <v>13.007300000000001</v>
      </c>
      <c r="D3665">
        <v>32.509900000000002</v>
      </c>
      <c r="E3665">
        <v>67.859099999999998</v>
      </c>
      <c r="F3665">
        <v>42.627299999999998</v>
      </c>
      <c r="G3665">
        <v>77.637</v>
      </c>
      <c r="H3665">
        <v>26.8</v>
      </c>
      <c r="I3665">
        <v>12.7172</v>
      </c>
      <c r="J3665">
        <v>97.178399999999996</v>
      </c>
      <c r="K3665">
        <v>80.005300000000005</v>
      </c>
      <c r="L3665">
        <v>93.4636</v>
      </c>
      <c r="M3665">
        <v>19.117100000000001</v>
      </c>
      <c r="N3665">
        <v>40.353900000000003</v>
      </c>
      <c r="O3665">
        <v>31.793700000000001</v>
      </c>
      <c r="P3665">
        <v>49.523600000000002</v>
      </c>
      <c r="Q3665">
        <v>18.808</v>
      </c>
      <c r="R3665">
        <v>73.579599999999999</v>
      </c>
      <c r="S3665">
        <v>19.400600000000001</v>
      </c>
      <c r="T3665">
        <v>25.382000000000001</v>
      </c>
      <c r="U3665">
        <v>138.8707</v>
      </c>
      <c r="V3665">
        <v>28.0763</v>
      </c>
      <c r="W3665">
        <v>68.087299999999999</v>
      </c>
      <c r="X3665">
        <v>72.337199999999996</v>
      </c>
      <c r="Y3665">
        <v>145.6035</v>
      </c>
      <c r="Z3665">
        <v>26.601800000000001</v>
      </c>
      <c r="AA3665">
        <v>37.08</v>
      </c>
      <c r="AB3665">
        <v>79.436400000000006</v>
      </c>
      <c r="AC3665">
        <v>45.4574</v>
      </c>
      <c r="AD3665">
        <v>44.251800000000003</v>
      </c>
      <c r="AE3665">
        <v>70.300299999999993</v>
      </c>
      <c r="AF3665">
        <v>45.552100000000003</v>
      </c>
      <c r="AG3665">
        <v>35.740099999999998</v>
      </c>
      <c r="AH3665">
        <v>62.823999999999998</v>
      </c>
      <c r="AI3665">
        <v>22.4222</v>
      </c>
      <c r="AJ3665">
        <v>63.320500000000003</v>
      </c>
      <c r="AK3665" t="e">
        <v>#N/A</v>
      </c>
      <c r="AL3665">
        <v>70.835800000000006</v>
      </c>
      <c r="AM3665">
        <v>66.696899999999999</v>
      </c>
      <c r="AN3665">
        <v>82.769400000000005</v>
      </c>
      <c r="AO3665">
        <v>36.838500000000003</v>
      </c>
      <c r="AP3665">
        <v>41.372700000000002</v>
      </c>
      <c r="AQ3665">
        <v>57.936599999999999</v>
      </c>
      <c r="AR3665">
        <v>68.898300000000006</v>
      </c>
    </row>
    <row r="3666" spans="1:44" x14ac:dyDescent="0.25">
      <c r="A3666" s="1">
        <v>41894</v>
      </c>
      <c r="B3666">
        <v>109.6046</v>
      </c>
      <c r="C3666">
        <v>12.8658</v>
      </c>
      <c r="D3666">
        <v>32.479799999999997</v>
      </c>
      <c r="E3666">
        <v>67.244799999999998</v>
      </c>
      <c r="F3666">
        <v>42.432899999999997</v>
      </c>
      <c r="G3666">
        <v>77.795100000000005</v>
      </c>
      <c r="H3666">
        <v>26.82</v>
      </c>
      <c r="I3666">
        <v>12.883100000000001</v>
      </c>
      <c r="J3666">
        <v>96.630600000000001</v>
      </c>
      <c r="K3666">
        <v>79.555000000000007</v>
      </c>
      <c r="L3666">
        <v>92.558999999999997</v>
      </c>
      <c r="M3666">
        <v>19.0975</v>
      </c>
      <c r="N3666">
        <v>40.460299999999997</v>
      </c>
      <c r="O3666">
        <v>31.415099999999999</v>
      </c>
      <c r="P3666">
        <v>49.246099999999998</v>
      </c>
      <c r="Q3666">
        <v>18.667999999999999</v>
      </c>
      <c r="R3666">
        <v>72.614900000000006</v>
      </c>
      <c r="S3666">
        <v>19.284199999999998</v>
      </c>
      <c r="T3666">
        <v>25.119499999999999</v>
      </c>
      <c r="U3666">
        <v>140.50299999999999</v>
      </c>
      <c r="V3666">
        <v>27.917100000000001</v>
      </c>
      <c r="W3666">
        <v>67.781599999999997</v>
      </c>
      <c r="X3666">
        <v>72.137200000000007</v>
      </c>
      <c r="Y3666">
        <v>145.23560000000001</v>
      </c>
      <c r="Z3666">
        <v>26.291899999999998</v>
      </c>
      <c r="AA3666">
        <v>38.36</v>
      </c>
      <c r="AB3666">
        <v>79.440700000000007</v>
      </c>
      <c r="AC3666">
        <v>45.652200000000001</v>
      </c>
      <c r="AD3666">
        <v>43.726399999999998</v>
      </c>
      <c r="AE3666">
        <v>70.571299999999994</v>
      </c>
      <c r="AF3666">
        <v>45.1248</v>
      </c>
      <c r="AG3666">
        <v>35.5</v>
      </c>
      <c r="AH3666">
        <v>62.824800000000003</v>
      </c>
      <c r="AI3666">
        <v>22.265699999999999</v>
      </c>
      <c r="AJ3666">
        <v>63.131399999999999</v>
      </c>
      <c r="AK3666" t="e">
        <v>#N/A</v>
      </c>
      <c r="AL3666">
        <v>70.438400000000001</v>
      </c>
      <c r="AM3666">
        <v>65.992199999999997</v>
      </c>
      <c r="AN3666">
        <v>82.628200000000007</v>
      </c>
      <c r="AO3666">
        <v>36.371499999999997</v>
      </c>
      <c r="AP3666">
        <v>41.188000000000002</v>
      </c>
      <c r="AQ3666">
        <v>57.671900000000001</v>
      </c>
      <c r="AR3666">
        <v>68.652600000000007</v>
      </c>
    </row>
    <row r="3667" spans="1:44" x14ac:dyDescent="0.25">
      <c r="A3667" s="1">
        <v>41897</v>
      </c>
      <c r="B3667">
        <v>110.1862</v>
      </c>
      <c r="C3667">
        <v>12.631399999999999</v>
      </c>
      <c r="D3667">
        <v>33.366700000000002</v>
      </c>
      <c r="E3667">
        <v>67.149199999999993</v>
      </c>
      <c r="F3667">
        <v>42.660299999999999</v>
      </c>
      <c r="G3667">
        <v>77.892499999999998</v>
      </c>
      <c r="H3667">
        <v>26.81</v>
      </c>
      <c r="I3667">
        <v>12.864599999999999</v>
      </c>
      <c r="J3667">
        <v>96.292400000000001</v>
      </c>
      <c r="K3667">
        <v>79.556899999999999</v>
      </c>
      <c r="L3667">
        <v>93.896500000000003</v>
      </c>
      <c r="M3667">
        <v>19.051100000000002</v>
      </c>
      <c r="N3667">
        <v>40.468800000000002</v>
      </c>
      <c r="O3667">
        <v>31.494</v>
      </c>
      <c r="P3667">
        <v>49.718299999999999</v>
      </c>
      <c r="Q3667">
        <v>18.949000000000002</v>
      </c>
      <c r="R3667">
        <v>73.114599999999996</v>
      </c>
      <c r="S3667">
        <v>19.351400000000002</v>
      </c>
      <c r="T3667">
        <v>25.430700000000002</v>
      </c>
      <c r="U3667">
        <v>141.34289999999999</v>
      </c>
      <c r="V3667">
        <v>27.723199999999999</v>
      </c>
      <c r="W3667">
        <v>68.299199999999999</v>
      </c>
      <c r="X3667">
        <v>72.363699999999994</v>
      </c>
      <c r="Y3667">
        <v>145.86359999999999</v>
      </c>
      <c r="Z3667">
        <v>26.271799999999999</v>
      </c>
      <c r="AA3667">
        <v>38.04</v>
      </c>
      <c r="AB3667">
        <v>79.670299999999997</v>
      </c>
      <c r="AC3667">
        <v>45.654400000000003</v>
      </c>
      <c r="AD3667">
        <v>43.907899999999998</v>
      </c>
      <c r="AE3667">
        <v>70.778999999999996</v>
      </c>
      <c r="AF3667">
        <v>45.171900000000001</v>
      </c>
      <c r="AG3667">
        <v>35.208500000000001</v>
      </c>
      <c r="AH3667">
        <v>62.7453</v>
      </c>
      <c r="AI3667">
        <v>22.671399999999998</v>
      </c>
      <c r="AJ3667">
        <v>63.692399999999999</v>
      </c>
      <c r="AK3667" t="e">
        <v>#N/A</v>
      </c>
      <c r="AL3667">
        <v>71.41</v>
      </c>
      <c r="AM3667">
        <v>65.979399999999998</v>
      </c>
      <c r="AN3667">
        <v>82.7333</v>
      </c>
      <c r="AO3667">
        <v>36.548200000000001</v>
      </c>
      <c r="AP3667">
        <v>41.3675</v>
      </c>
      <c r="AQ3667">
        <v>57.791800000000002</v>
      </c>
      <c r="AR3667">
        <v>69.073400000000007</v>
      </c>
    </row>
    <row r="3668" spans="1:44" x14ac:dyDescent="0.25">
      <c r="A3668" s="1">
        <v>41898</v>
      </c>
      <c r="B3668">
        <v>110.1442</v>
      </c>
      <c r="C3668">
        <v>12.4175</v>
      </c>
      <c r="D3668">
        <v>33.336399999999998</v>
      </c>
      <c r="E3668">
        <v>67.703000000000003</v>
      </c>
      <c r="F3668">
        <v>42.704000000000001</v>
      </c>
      <c r="G3668">
        <v>77.075599999999994</v>
      </c>
      <c r="H3668">
        <v>26.96</v>
      </c>
      <c r="I3668">
        <v>12.803900000000001</v>
      </c>
      <c r="J3668">
        <v>96.777600000000007</v>
      </c>
      <c r="K3668">
        <v>79.323400000000007</v>
      </c>
      <c r="L3668">
        <v>94.163600000000002</v>
      </c>
      <c r="M3668">
        <v>19.116399999999999</v>
      </c>
      <c r="N3668">
        <v>40.3887</v>
      </c>
      <c r="O3668">
        <v>31.5075</v>
      </c>
      <c r="P3668">
        <v>49.974800000000002</v>
      </c>
      <c r="Q3668">
        <v>19.245999999999999</v>
      </c>
      <c r="R3668">
        <v>73.763099999999994</v>
      </c>
      <c r="S3668">
        <v>19.510400000000001</v>
      </c>
      <c r="T3668">
        <v>25.4163</v>
      </c>
      <c r="U3668">
        <v>140.97409999999999</v>
      </c>
      <c r="V3668">
        <v>27.6496</v>
      </c>
      <c r="W3668">
        <v>68.776899999999998</v>
      </c>
      <c r="X3668">
        <v>72.311300000000003</v>
      </c>
      <c r="Y3668">
        <v>146.30760000000001</v>
      </c>
      <c r="Z3668">
        <v>26.490500000000001</v>
      </c>
      <c r="AA3668">
        <v>38.11</v>
      </c>
      <c r="AB3668">
        <v>80.316400000000002</v>
      </c>
      <c r="AC3668">
        <v>45.558399999999999</v>
      </c>
      <c r="AD3668">
        <v>44.142200000000003</v>
      </c>
      <c r="AE3668">
        <v>70.782700000000006</v>
      </c>
      <c r="AF3668">
        <v>45.395099999999999</v>
      </c>
      <c r="AG3668">
        <v>35.5</v>
      </c>
      <c r="AH3668">
        <v>62.2468</v>
      </c>
      <c r="AI3668">
        <v>22.703099999999999</v>
      </c>
      <c r="AJ3668">
        <v>63.6646</v>
      </c>
      <c r="AK3668" t="e">
        <v>#N/A</v>
      </c>
      <c r="AL3668">
        <v>71.269000000000005</v>
      </c>
      <c r="AM3668">
        <v>66.649900000000002</v>
      </c>
      <c r="AN3668">
        <v>82.658000000000001</v>
      </c>
      <c r="AO3668">
        <v>36.741199999999999</v>
      </c>
      <c r="AP3668">
        <v>41.757199999999997</v>
      </c>
      <c r="AQ3668">
        <v>58.009799999999998</v>
      </c>
      <c r="AR3668">
        <v>69.015900000000002</v>
      </c>
    </row>
    <row r="3669" spans="1:44" x14ac:dyDescent="0.25">
      <c r="A3669" s="1">
        <v>41899</v>
      </c>
      <c r="B3669">
        <v>110.4798</v>
      </c>
      <c r="C3669">
        <v>12.503</v>
      </c>
      <c r="D3669">
        <v>33.506100000000004</v>
      </c>
      <c r="E3669">
        <v>68.2102</v>
      </c>
      <c r="F3669">
        <v>42.857500000000002</v>
      </c>
      <c r="G3669">
        <v>77.583799999999997</v>
      </c>
      <c r="H3669">
        <v>27.01</v>
      </c>
      <c r="I3669">
        <v>12.8429</v>
      </c>
      <c r="J3669">
        <v>97.059600000000003</v>
      </c>
      <c r="K3669">
        <v>78.622799999999998</v>
      </c>
      <c r="L3669">
        <v>93.931899999999999</v>
      </c>
      <c r="M3669">
        <v>19.0947</v>
      </c>
      <c r="N3669">
        <v>40.39</v>
      </c>
      <c r="O3669">
        <v>31.4679</v>
      </c>
      <c r="P3669">
        <v>52.5426</v>
      </c>
      <c r="Q3669">
        <v>18.937000000000001</v>
      </c>
      <c r="R3669">
        <v>73.458399999999997</v>
      </c>
      <c r="S3669">
        <v>19.544599999999999</v>
      </c>
      <c r="T3669">
        <v>25.508099999999999</v>
      </c>
      <c r="U3669">
        <v>141.49520000000001</v>
      </c>
      <c r="V3669">
        <v>27.947099999999999</v>
      </c>
      <c r="W3669">
        <v>69.463099999999997</v>
      </c>
      <c r="X3669">
        <v>72.790400000000005</v>
      </c>
      <c r="Y3669">
        <v>146.10730000000001</v>
      </c>
      <c r="Z3669">
        <v>26.513999999999999</v>
      </c>
      <c r="AA3669">
        <v>37.5</v>
      </c>
      <c r="AB3669">
        <v>80.507999999999996</v>
      </c>
      <c r="AC3669">
        <v>45.776699999999998</v>
      </c>
      <c r="AD3669">
        <v>43.339599999999997</v>
      </c>
      <c r="AE3669">
        <v>70.578500000000005</v>
      </c>
      <c r="AF3669">
        <v>45.287399999999998</v>
      </c>
      <c r="AG3669">
        <v>35.2986</v>
      </c>
      <c r="AH3669">
        <v>62.450699999999998</v>
      </c>
      <c r="AI3669">
        <v>22.917400000000001</v>
      </c>
      <c r="AJ3669">
        <v>63.6907</v>
      </c>
      <c r="AK3669" t="e">
        <v>#N/A</v>
      </c>
      <c r="AL3669">
        <v>71.238</v>
      </c>
      <c r="AM3669">
        <v>66.483900000000006</v>
      </c>
      <c r="AN3669">
        <v>82.225200000000001</v>
      </c>
      <c r="AO3669">
        <v>36.908799999999999</v>
      </c>
      <c r="AP3669">
        <v>41.3947</v>
      </c>
      <c r="AQ3669">
        <v>57.917700000000004</v>
      </c>
      <c r="AR3669">
        <v>69.024500000000003</v>
      </c>
    </row>
    <row r="3670" spans="1:44" x14ac:dyDescent="0.25">
      <c r="A3670" s="1">
        <v>41900</v>
      </c>
      <c r="B3670">
        <v>112.3254</v>
      </c>
      <c r="C3670">
        <v>12.5228</v>
      </c>
      <c r="D3670">
        <v>33.823099999999997</v>
      </c>
      <c r="E3670">
        <v>69.449299999999994</v>
      </c>
      <c r="F3670">
        <v>43.508000000000003</v>
      </c>
      <c r="G3670">
        <v>78.251499999999993</v>
      </c>
      <c r="H3670">
        <v>27.31</v>
      </c>
      <c r="I3670">
        <v>13.1348</v>
      </c>
      <c r="J3670">
        <v>98.319900000000004</v>
      </c>
      <c r="K3670">
        <v>79.402199999999993</v>
      </c>
      <c r="L3670">
        <v>94.105199999999996</v>
      </c>
      <c r="M3670">
        <v>19.230799999999999</v>
      </c>
      <c r="N3670">
        <v>41.639099999999999</v>
      </c>
      <c r="O3670">
        <v>31.810199999999998</v>
      </c>
      <c r="P3670">
        <v>54.3748</v>
      </c>
      <c r="Q3670">
        <v>19.138000000000002</v>
      </c>
      <c r="R3670">
        <v>73.579899999999995</v>
      </c>
      <c r="S3670">
        <v>19.755199999999999</v>
      </c>
      <c r="T3670">
        <v>25.811</v>
      </c>
      <c r="U3670">
        <v>144.7842</v>
      </c>
      <c r="V3670">
        <v>28.3902</v>
      </c>
      <c r="W3670">
        <v>70.583299999999994</v>
      </c>
      <c r="X3670">
        <v>73.917299999999997</v>
      </c>
      <c r="Y3670">
        <v>147.78540000000001</v>
      </c>
      <c r="Z3670">
        <v>26.832000000000001</v>
      </c>
      <c r="AA3670">
        <v>37.39</v>
      </c>
      <c r="AB3670">
        <v>81.918700000000001</v>
      </c>
      <c r="AC3670">
        <v>46.847000000000001</v>
      </c>
      <c r="AD3670">
        <v>43.713700000000003</v>
      </c>
      <c r="AE3670">
        <v>71.001099999999994</v>
      </c>
      <c r="AF3670">
        <v>45.910200000000003</v>
      </c>
      <c r="AG3670">
        <v>35.651299999999999</v>
      </c>
      <c r="AH3670">
        <v>63.213000000000001</v>
      </c>
      <c r="AI3670">
        <v>23.241800000000001</v>
      </c>
      <c r="AJ3670">
        <v>64.129199999999997</v>
      </c>
      <c r="AK3670" t="e">
        <v>#N/A</v>
      </c>
      <c r="AL3670">
        <v>72.568100000000001</v>
      </c>
      <c r="AM3670">
        <v>67.4101</v>
      </c>
      <c r="AN3670">
        <v>83.137100000000004</v>
      </c>
      <c r="AO3670">
        <v>37.512099999999997</v>
      </c>
      <c r="AP3670">
        <v>41.840800000000002</v>
      </c>
      <c r="AQ3670">
        <v>58.2804</v>
      </c>
      <c r="AR3670">
        <v>69.482600000000005</v>
      </c>
    </row>
    <row r="3671" spans="1:44" x14ac:dyDescent="0.25">
      <c r="A3671" s="1">
        <v>41901</v>
      </c>
      <c r="B3671">
        <v>112.3852</v>
      </c>
      <c r="C3671">
        <v>12.55</v>
      </c>
      <c r="D3671">
        <v>34.064999999999998</v>
      </c>
      <c r="E3671">
        <v>69.248500000000007</v>
      </c>
      <c r="F3671">
        <v>42.732399999999998</v>
      </c>
      <c r="G3671">
        <v>77.734300000000005</v>
      </c>
      <c r="H3671">
        <v>27.6</v>
      </c>
      <c r="I3671">
        <v>13.085800000000001</v>
      </c>
      <c r="J3671">
        <v>99.062600000000003</v>
      </c>
      <c r="K3671">
        <v>78.130899999999997</v>
      </c>
      <c r="L3671">
        <v>94.752700000000004</v>
      </c>
      <c r="M3671">
        <v>19.2454</v>
      </c>
      <c r="N3671">
        <v>41.563899999999997</v>
      </c>
      <c r="O3671">
        <v>32.057899999999997</v>
      </c>
      <c r="P3671">
        <v>54.497500000000002</v>
      </c>
      <c r="Q3671">
        <v>19.254000000000001</v>
      </c>
      <c r="R3671">
        <v>74.083399999999997</v>
      </c>
      <c r="S3671">
        <v>19.846399999999999</v>
      </c>
      <c r="T3671">
        <v>25.782800000000002</v>
      </c>
      <c r="U3671">
        <v>143.70519999999999</v>
      </c>
      <c r="V3671">
        <v>28.2654</v>
      </c>
      <c r="W3671">
        <v>70.885000000000005</v>
      </c>
      <c r="X3671">
        <v>74.116699999999994</v>
      </c>
      <c r="Y3671">
        <v>148.2064</v>
      </c>
      <c r="Z3671">
        <v>26.606400000000001</v>
      </c>
      <c r="AA3671">
        <v>37.67</v>
      </c>
      <c r="AB3671">
        <v>82.535200000000003</v>
      </c>
      <c r="AC3671">
        <v>46.7592</v>
      </c>
      <c r="AD3671">
        <v>43.377699999999997</v>
      </c>
      <c r="AE3671">
        <v>71.781000000000006</v>
      </c>
      <c r="AF3671">
        <v>46.118899999999996</v>
      </c>
      <c r="AG3671">
        <v>36.349299999999999</v>
      </c>
      <c r="AH3671">
        <v>63.187800000000003</v>
      </c>
      <c r="AI3671">
        <v>23.140899999999998</v>
      </c>
      <c r="AJ3671">
        <v>64.442599999999999</v>
      </c>
      <c r="AK3671" t="e">
        <v>#N/A</v>
      </c>
      <c r="AL3671">
        <v>72.550700000000006</v>
      </c>
      <c r="AM3671">
        <v>67.646000000000001</v>
      </c>
      <c r="AN3671">
        <v>83.212900000000005</v>
      </c>
      <c r="AO3671">
        <v>38.069499999999998</v>
      </c>
      <c r="AP3671">
        <v>41.869100000000003</v>
      </c>
      <c r="AQ3671">
        <v>58.8459</v>
      </c>
      <c r="AR3671">
        <v>69.706299999999999</v>
      </c>
    </row>
    <row r="3672" spans="1:44" x14ac:dyDescent="0.25">
      <c r="A3672" s="1">
        <v>41904</v>
      </c>
      <c r="B3672">
        <v>111.6952</v>
      </c>
      <c r="C3672">
        <v>12.262499999999999</v>
      </c>
      <c r="D3672">
        <v>34.356299999999997</v>
      </c>
      <c r="E3672">
        <v>68.737899999999996</v>
      </c>
      <c r="F3672">
        <v>42.515700000000002</v>
      </c>
      <c r="G3672">
        <v>77.8536</v>
      </c>
      <c r="H3672">
        <v>27.6</v>
      </c>
      <c r="I3672">
        <v>13.1548</v>
      </c>
      <c r="J3672">
        <v>98.549599999999998</v>
      </c>
      <c r="K3672">
        <v>76.945800000000006</v>
      </c>
      <c r="L3672">
        <v>93.809299999999993</v>
      </c>
      <c r="M3672">
        <v>19.080200000000001</v>
      </c>
      <c r="N3672">
        <v>41.244399999999999</v>
      </c>
      <c r="O3672">
        <v>32.205100000000002</v>
      </c>
      <c r="P3672">
        <v>54.710999999999999</v>
      </c>
      <c r="Q3672">
        <v>18.806000000000001</v>
      </c>
      <c r="R3672">
        <v>73.681100000000001</v>
      </c>
      <c r="S3672">
        <v>19.698499999999999</v>
      </c>
      <c r="T3672">
        <v>25.416899999999998</v>
      </c>
      <c r="U3672">
        <v>143.08080000000001</v>
      </c>
      <c r="V3672">
        <v>28.0349</v>
      </c>
      <c r="W3672">
        <v>70.578100000000006</v>
      </c>
      <c r="X3672">
        <v>72.773899999999998</v>
      </c>
      <c r="Y3672">
        <v>147.6069</v>
      </c>
      <c r="Z3672">
        <v>26.5367</v>
      </c>
      <c r="AA3672">
        <v>37.47</v>
      </c>
      <c r="AB3672">
        <v>82.496099999999998</v>
      </c>
      <c r="AC3672">
        <v>46.631599999999999</v>
      </c>
      <c r="AD3672">
        <v>43.233600000000003</v>
      </c>
      <c r="AE3672">
        <v>71.492800000000003</v>
      </c>
      <c r="AF3672">
        <v>46.212699999999998</v>
      </c>
      <c r="AG3672">
        <v>36.017000000000003</v>
      </c>
      <c r="AH3672">
        <v>62.372199999999999</v>
      </c>
      <c r="AI3672">
        <v>22.986000000000001</v>
      </c>
      <c r="AJ3672">
        <v>64.737300000000005</v>
      </c>
      <c r="AK3672" t="e">
        <v>#N/A</v>
      </c>
      <c r="AL3672">
        <v>72.582499999999996</v>
      </c>
      <c r="AM3672">
        <v>67.659800000000004</v>
      </c>
      <c r="AN3672">
        <v>81.738100000000003</v>
      </c>
      <c r="AO3672">
        <v>37.961599999999997</v>
      </c>
      <c r="AP3672">
        <v>41.4328</v>
      </c>
      <c r="AQ3672">
        <v>58.471800000000002</v>
      </c>
      <c r="AR3672">
        <v>68.819400000000002</v>
      </c>
    </row>
    <row r="3673" spans="1:44" x14ac:dyDescent="0.25">
      <c r="A3673" s="1">
        <v>41905</v>
      </c>
      <c r="B3673">
        <v>110.2646</v>
      </c>
      <c r="C3673">
        <v>12.1174</v>
      </c>
      <c r="D3673">
        <v>33.831000000000003</v>
      </c>
      <c r="E3673">
        <v>67.963899999999995</v>
      </c>
      <c r="F3673">
        <v>42.036799999999999</v>
      </c>
      <c r="G3673">
        <v>78.782600000000002</v>
      </c>
      <c r="H3673">
        <v>27.46</v>
      </c>
      <c r="I3673">
        <v>13.122199999999999</v>
      </c>
      <c r="J3673">
        <v>97.251300000000001</v>
      </c>
      <c r="K3673">
        <v>75.973799999999997</v>
      </c>
      <c r="L3673">
        <v>93.1417</v>
      </c>
      <c r="M3673">
        <v>18.805099999999999</v>
      </c>
      <c r="N3673">
        <v>40.9392</v>
      </c>
      <c r="O3673">
        <v>31.8369</v>
      </c>
      <c r="P3673">
        <v>54.168300000000002</v>
      </c>
      <c r="Q3673">
        <v>18.753</v>
      </c>
      <c r="R3673">
        <v>73.024699999999996</v>
      </c>
      <c r="S3673">
        <v>19.581600000000002</v>
      </c>
      <c r="T3673">
        <v>25.157599999999999</v>
      </c>
      <c r="U3673">
        <v>142.40530000000001</v>
      </c>
      <c r="V3673">
        <v>27.411799999999999</v>
      </c>
      <c r="W3673">
        <v>70.014600000000002</v>
      </c>
      <c r="X3673">
        <v>71.505600000000001</v>
      </c>
      <c r="Y3673">
        <v>145.93389999999999</v>
      </c>
      <c r="Z3673">
        <v>26.219000000000001</v>
      </c>
      <c r="AA3673">
        <v>38.479999999999997</v>
      </c>
      <c r="AB3673">
        <v>81.875399999999999</v>
      </c>
      <c r="AC3673">
        <v>46.484499999999997</v>
      </c>
      <c r="AD3673">
        <v>42.589700000000001</v>
      </c>
      <c r="AE3673">
        <v>70.913700000000006</v>
      </c>
      <c r="AF3673">
        <v>45.816200000000002</v>
      </c>
      <c r="AG3673">
        <v>35.504399999999997</v>
      </c>
      <c r="AH3673">
        <v>61.6905</v>
      </c>
      <c r="AI3673">
        <v>22.8035</v>
      </c>
      <c r="AJ3673">
        <v>64.219800000000006</v>
      </c>
      <c r="AK3673" t="e">
        <v>#N/A</v>
      </c>
      <c r="AL3673">
        <v>71.515299999999996</v>
      </c>
      <c r="AM3673">
        <v>66.506799999999998</v>
      </c>
      <c r="AN3673">
        <v>80.636899999999997</v>
      </c>
      <c r="AO3673">
        <v>37.619700000000002</v>
      </c>
      <c r="AP3673">
        <v>41.0077</v>
      </c>
      <c r="AQ3673">
        <v>57.7166</v>
      </c>
      <c r="AR3673">
        <v>67.815899999999999</v>
      </c>
    </row>
    <row r="3674" spans="1:44" x14ac:dyDescent="0.25">
      <c r="A3674" s="1">
        <v>41906</v>
      </c>
      <c r="B3674">
        <v>111.2235</v>
      </c>
      <c r="C3674">
        <v>12.335000000000001</v>
      </c>
      <c r="D3674">
        <v>34.672800000000002</v>
      </c>
      <c r="E3674">
        <v>68.476100000000002</v>
      </c>
      <c r="F3674">
        <v>42.625300000000003</v>
      </c>
      <c r="G3674">
        <v>78.501300000000001</v>
      </c>
      <c r="H3674">
        <v>27.68</v>
      </c>
      <c r="I3674">
        <v>13.2903</v>
      </c>
      <c r="J3674">
        <v>98.672600000000003</v>
      </c>
      <c r="K3674">
        <v>77.288799999999995</v>
      </c>
      <c r="L3674">
        <v>93.119</v>
      </c>
      <c r="M3674">
        <v>19.116099999999999</v>
      </c>
      <c r="N3674">
        <v>41.476799999999997</v>
      </c>
      <c r="O3674">
        <v>32.290999999999997</v>
      </c>
      <c r="P3674">
        <v>55.819000000000003</v>
      </c>
      <c r="Q3674">
        <v>18.506</v>
      </c>
      <c r="R3674">
        <v>73.239900000000006</v>
      </c>
      <c r="S3674">
        <v>19.6142</v>
      </c>
      <c r="T3674">
        <v>25.6144</v>
      </c>
      <c r="U3674">
        <v>145.24160000000001</v>
      </c>
      <c r="V3674">
        <v>27.675999999999998</v>
      </c>
      <c r="W3674">
        <v>71.5518</v>
      </c>
      <c r="X3674">
        <v>72.212100000000007</v>
      </c>
      <c r="Y3674">
        <v>147.2131</v>
      </c>
      <c r="Z3674">
        <v>26.6067</v>
      </c>
      <c r="AA3674">
        <v>38.04</v>
      </c>
      <c r="AB3674">
        <v>83.200299999999999</v>
      </c>
      <c r="AC3674">
        <v>47.252699999999997</v>
      </c>
      <c r="AD3674">
        <v>43.389299999999999</v>
      </c>
      <c r="AE3674">
        <v>72.414400000000001</v>
      </c>
      <c r="AF3674">
        <v>46.113100000000003</v>
      </c>
      <c r="AG3674">
        <v>36.085700000000003</v>
      </c>
      <c r="AH3674">
        <v>62.565100000000001</v>
      </c>
      <c r="AI3674">
        <v>23.119199999999999</v>
      </c>
      <c r="AJ3674">
        <v>65.161900000000003</v>
      </c>
      <c r="AK3674" t="e">
        <v>#N/A</v>
      </c>
      <c r="AL3674">
        <v>72.836100000000002</v>
      </c>
      <c r="AM3674">
        <v>68.099699999999999</v>
      </c>
      <c r="AN3674">
        <v>81.551599999999993</v>
      </c>
      <c r="AO3674">
        <v>37.9345</v>
      </c>
      <c r="AP3674">
        <v>41.597000000000001</v>
      </c>
      <c r="AQ3674">
        <v>59.1494</v>
      </c>
      <c r="AR3674">
        <v>69.044799999999995</v>
      </c>
    </row>
    <row r="3675" spans="1:44" x14ac:dyDescent="0.25">
      <c r="A3675" s="1">
        <v>41907</v>
      </c>
      <c r="B3675">
        <v>110.36199999999999</v>
      </c>
      <c r="C3675">
        <v>12.234299999999999</v>
      </c>
      <c r="D3675">
        <v>34.5321</v>
      </c>
      <c r="E3675">
        <v>67.716499999999996</v>
      </c>
      <c r="F3675">
        <v>42.358400000000003</v>
      </c>
      <c r="G3675">
        <v>76.185000000000002</v>
      </c>
      <c r="H3675">
        <v>27.72</v>
      </c>
      <c r="I3675">
        <v>13.151899999999999</v>
      </c>
      <c r="J3675">
        <v>98.442499999999995</v>
      </c>
      <c r="K3675">
        <v>76.679699999999997</v>
      </c>
      <c r="L3675">
        <v>92.633799999999994</v>
      </c>
      <c r="M3675">
        <v>18.947800000000001</v>
      </c>
      <c r="N3675">
        <v>40.827399999999997</v>
      </c>
      <c r="O3675">
        <v>32.2029</v>
      </c>
      <c r="P3675">
        <v>55.5154</v>
      </c>
      <c r="Q3675">
        <v>18.376999999999999</v>
      </c>
      <c r="R3675">
        <v>72.685900000000004</v>
      </c>
      <c r="S3675">
        <v>19.5001</v>
      </c>
      <c r="T3675">
        <v>25.245100000000001</v>
      </c>
      <c r="U3675">
        <v>143.6414</v>
      </c>
      <c r="V3675">
        <v>27.396000000000001</v>
      </c>
      <c r="W3675">
        <v>71.324200000000005</v>
      </c>
      <c r="X3675">
        <v>71.749300000000005</v>
      </c>
      <c r="Y3675">
        <v>145.9845</v>
      </c>
      <c r="Z3675">
        <v>26.373999999999999</v>
      </c>
      <c r="AA3675">
        <v>37.770000000000003</v>
      </c>
      <c r="AB3675">
        <v>82.756500000000003</v>
      </c>
      <c r="AC3675">
        <v>46.531599999999997</v>
      </c>
      <c r="AD3675">
        <v>43.316099999999999</v>
      </c>
      <c r="AE3675">
        <v>72.417699999999996</v>
      </c>
      <c r="AF3675">
        <v>45.971600000000002</v>
      </c>
      <c r="AG3675">
        <v>35.604999999999997</v>
      </c>
      <c r="AH3675">
        <v>62.275100000000002</v>
      </c>
      <c r="AI3675">
        <v>23.072500000000002</v>
      </c>
      <c r="AJ3675">
        <v>65.044300000000007</v>
      </c>
      <c r="AK3675" t="e">
        <v>#N/A</v>
      </c>
      <c r="AL3675">
        <v>72.644199999999998</v>
      </c>
      <c r="AM3675">
        <v>67.129099999999994</v>
      </c>
      <c r="AN3675">
        <v>81.057299999999998</v>
      </c>
      <c r="AO3675">
        <v>37.923000000000002</v>
      </c>
      <c r="AP3675">
        <v>41.245800000000003</v>
      </c>
      <c r="AQ3675">
        <v>58.936500000000002</v>
      </c>
      <c r="AR3675">
        <v>68.589299999999994</v>
      </c>
    </row>
    <row r="3676" spans="1:44" x14ac:dyDescent="0.25">
      <c r="A3676" s="1">
        <v>41908</v>
      </c>
      <c r="B3676">
        <v>110.1422</v>
      </c>
      <c r="C3676">
        <v>12.652699999999999</v>
      </c>
      <c r="D3676">
        <v>35.012799999999999</v>
      </c>
      <c r="E3676">
        <v>68.864800000000002</v>
      </c>
      <c r="F3676">
        <v>42.572899999999997</v>
      </c>
      <c r="G3676">
        <v>78.303700000000006</v>
      </c>
      <c r="H3676">
        <v>27.6</v>
      </c>
      <c r="I3676">
        <v>13.2714</v>
      </c>
      <c r="J3676">
        <v>99.486099999999993</v>
      </c>
      <c r="K3676">
        <v>77.2286</v>
      </c>
      <c r="L3676">
        <v>93.093699999999998</v>
      </c>
      <c r="M3676">
        <v>19.2727</v>
      </c>
      <c r="N3676">
        <v>41.179000000000002</v>
      </c>
      <c r="O3676">
        <v>32.475499999999997</v>
      </c>
      <c r="P3676">
        <v>55.976300000000002</v>
      </c>
      <c r="Q3676">
        <v>17.664000000000001</v>
      </c>
      <c r="R3676">
        <v>73.480400000000003</v>
      </c>
      <c r="S3676">
        <v>19.5305</v>
      </c>
      <c r="T3676">
        <v>25.435400000000001</v>
      </c>
      <c r="U3676">
        <v>144.2182</v>
      </c>
      <c r="V3676">
        <v>27.430599999999998</v>
      </c>
      <c r="W3676">
        <v>71.9405</v>
      </c>
      <c r="X3676">
        <v>72.334299999999999</v>
      </c>
      <c r="Y3676">
        <v>146.56479999999999</v>
      </c>
      <c r="Z3676">
        <v>26.4252</v>
      </c>
      <c r="AA3676">
        <v>37.19</v>
      </c>
      <c r="AB3676">
        <v>82.626599999999996</v>
      </c>
      <c r="AC3676">
        <v>46.775199999999998</v>
      </c>
      <c r="AD3676">
        <v>43.371200000000002</v>
      </c>
      <c r="AE3676">
        <v>72.718599999999995</v>
      </c>
      <c r="AF3676">
        <v>45.706899999999997</v>
      </c>
      <c r="AG3676">
        <v>35.834800000000001</v>
      </c>
      <c r="AH3676">
        <v>69.778800000000004</v>
      </c>
      <c r="AI3676">
        <v>22.836600000000001</v>
      </c>
      <c r="AJ3676">
        <v>65.134600000000006</v>
      </c>
      <c r="AK3676" t="e">
        <v>#N/A</v>
      </c>
      <c r="AL3676">
        <v>73.071899999999999</v>
      </c>
      <c r="AM3676">
        <v>67.350300000000004</v>
      </c>
      <c r="AN3676">
        <v>81.510900000000007</v>
      </c>
      <c r="AO3676">
        <v>37.985599999999998</v>
      </c>
      <c r="AP3676">
        <v>41.421399999999998</v>
      </c>
      <c r="AQ3676">
        <v>59.13</v>
      </c>
      <c r="AR3676">
        <v>69.002499999999998</v>
      </c>
    </row>
    <row r="3677" spans="1:44" x14ac:dyDescent="0.25">
      <c r="A3677" s="1">
        <v>41911</v>
      </c>
      <c r="B3677">
        <v>110.23269999999999</v>
      </c>
      <c r="C3677">
        <v>12.479799999999999</v>
      </c>
      <c r="D3677">
        <v>35.274500000000003</v>
      </c>
      <c r="E3677">
        <v>68.704700000000003</v>
      </c>
      <c r="F3677">
        <v>42.402900000000002</v>
      </c>
      <c r="G3677">
        <v>77.996200000000002</v>
      </c>
      <c r="H3677">
        <v>27.68</v>
      </c>
      <c r="I3677">
        <v>13.2882</v>
      </c>
      <c r="J3677">
        <v>99.790899999999993</v>
      </c>
      <c r="K3677">
        <v>76.992900000000006</v>
      </c>
      <c r="L3677">
        <v>92.614099999999993</v>
      </c>
      <c r="M3677">
        <v>19.412500000000001</v>
      </c>
      <c r="N3677">
        <v>40.933500000000002</v>
      </c>
      <c r="O3677">
        <v>32.593400000000003</v>
      </c>
      <c r="P3677">
        <v>55.764699999999998</v>
      </c>
      <c r="Q3677">
        <v>17.715</v>
      </c>
      <c r="R3677">
        <v>72.887900000000002</v>
      </c>
      <c r="S3677">
        <v>19.4177</v>
      </c>
      <c r="T3677">
        <v>24.767299999999999</v>
      </c>
      <c r="U3677">
        <v>143.56280000000001</v>
      </c>
      <c r="V3677">
        <v>27.186599999999999</v>
      </c>
      <c r="W3677">
        <v>72.147199999999998</v>
      </c>
      <c r="X3677">
        <v>72.689700000000002</v>
      </c>
      <c r="Y3677">
        <v>146.59790000000001</v>
      </c>
      <c r="Z3677">
        <v>26.984500000000001</v>
      </c>
      <c r="AA3677">
        <v>38.450000000000003</v>
      </c>
      <c r="AB3677">
        <v>82.395200000000003</v>
      </c>
      <c r="AC3677">
        <v>46.711199999999998</v>
      </c>
      <c r="AD3677">
        <v>43.415199999999999</v>
      </c>
      <c r="AE3677">
        <v>74.066100000000006</v>
      </c>
      <c r="AF3677">
        <v>45.8339</v>
      </c>
      <c r="AG3677">
        <v>35.945399999999999</v>
      </c>
      <c r="AH3677">
        <v>69.652199999999993</v>
      </c>
      <c r="AI3677">
        <v>22.930800000000001</v>
      </c>
      <c r="AJ3677">
        <v>65.185599999999994</v>
      </c>
      <c r="AK3677" t="e">
        <v>#N/A</v>
      </c>
      <c r="AL3677">
        <v>72.761399999999995</v>
      </c>
      <c r="AM3677">
        <v>67.444500000000005</v>
      </c>
      <c r="AN3677">
        <v>81.585599999999999</v>
      </c>
      <c r="AO3677">
        <v>38.063000000000002</v>
      </c>
      <c r="AP3677">
        <v>41.324599999999997</v>
      </c>
      <c r="AQ3677">
        <v>58.956600000000002</v>
      </c>
      <c r="AR3677">
        <v>69.241100000000003</v>
      </c>
    </row>
    <row r="3678" spans="1:44" x14ac:dyDescent="0.25">
      <c r="A3678" s="1">
        <v>41912</v>
      </c>
      <c r="B3678">
        <v>110.8674</v>
      </c>
      <c r="C3678">
        <v>12.7234</v>
      </c>
      <c r="D3678">
        <v>35.527999999999999</v>
      </c>
      <c r="E3678">
        <v>69.025800000000004</v>
      </c>
      <c r="F3678">
        <v>42.682000000000002</v>
      </c>
      <c r="G3678">
        <v>79.230900000000005</v>
      </c>
      <c r="H3678">
        <v>27.93</v>
      </c>
      <c r="I3678">
        <v>13.4444</v>
      </c>
      <c r="J3678">
        <v>99.639399999999995</v>
      </c>
      <c r="K3678">
        <v>77.092100000000002</v>
      </c>
      <c r="L3678">
        <v>92.528899999999993</v>
      </c>
      <c r="M3678">
        <v>19.751300000000001</v>
      </c>
      <c r="N3678">
        <v>41.134700000000002</v>
      </c>
      <c r="O3678">
        <v>33.218299999999999</v>
      </c>
      <c r="P3678">
        <v>56.061</v>
      </c>
      <c r="Q3678">
        <v>17.408999999999999</v>
      </c>
      <c r="R3678">
        <v>73.275300000000001</v>
      </c>
      <c r="S3678">
        <v>19.754000000000001</v>
      </c>
      <c r="T3678">
        <v>24.782299999999999</v>
      </c>
      <c r="U3678">
        <v>144.70419999999999</v>
      </c>
      <c r="V3678">
        <v>27.8338</v>
      </c>
      <c r="W3678">
        <v>71.930000000000007</v>
      </c>
      <c r="X3678">
        <v>73.049700000000001</v>
      </c>
      <c r="Y3678">
        <v>148.12090000000001</v>
      </c>
      <c r="Z3678">
        <v>27.1752</v>
      </c>
      <c r="AA3678">
        <v>37.36</v>
      </c>
      <c r="AB3678">
        <v>83.206800000000001</v>
      </c>
      <c r="AC3678">
        <v>47.078899999999997</v>
      </c>
      <c r="AD3678">
        <v>43.908099999999997</v>
      </c>
      <c r="AE3678">
        <v>73.665199999999999</v>
      </c>
      <c r="AF3678">
        <v>46.162599999999998</v>
      </c>
      <c r="AG3678">
        <v>36.220100000000002</v>
      </c>
      <c r="AH3678">
        <v>70.368499999999997</v>
      </c>
      <c r="AI3678">
        <v>22.990400000000001</v>
      </c>
      <c r="AJ3678">
        <v>65.251400000000004</v>
      </c>
      <c r="AK3678" t="e">
        <v>#N/A</v>
      </c>
      <c r="AL3678">
        <v>73.576899999999995</v>
      </c>
      <c r="AM3678">
        <v>67.872500000000002</v>
      </c>
      <c r="AN3678">
        <v>82.758300000000006</v>
      </c>
      <c r="AO3678">
        <v>38.6053</v>
      </c>
      <c r="AP3678">
        <v>42.194699999999997</v>
      </c>
      <c r="AQ3678">
        <v>59.814500000000002</v>
      </c>
      <c r="AR3678">
        <v>70.047799999999995</v>
      </c>
    </row>
    <row r="3679" spans="1:44" x14ac:dyDescent="0.25">
      <c r="A3679" s="1">
        <v>41913</v>
      </c>
      <c r="B3679">
        <v>108.73820000000001</v>
      </c>
      <c r="C3679">
        <v>12.3954</v>
      </c>
      <c r="D3679">
        <v>35.340299999999999</v>
      </c>
      <c r="E3679">
        <v>67.716700000000003</v>
      </c>
      <c r="F3679">
        <v>41.777999999999999</v>
      </c>
      <c r="G3679">
        <v>77.872399999999999</v>
      </c>
      <c r="H3679">
        <v>27.78</v>
      </c>
      <c r="I3679">
        <v>13.242000000000001</v>
      </c>
      <c r="J3679">
        <v>97.364900000000006</v>
      </c>
      <c r="K3679">
        <v>75.866100000000003</v>
      </c>
      <c r="L3679">
        <v>91.088999999999999</v>
      </c>
      <c r="M3679">
        <v>19.610299999999999</v>
      </c>
      <c r="N3679">
        <v>40.498899999999999</v>
      </c>
      <c r="O3679">
        <v>33.227800000000002</v>
      </c>
      <c r="P3679">
        <v>54.973700000000001</v>
      </c>
      <c r="Q3679">
        <v>17.067</v>
      </c>
      <c r="R3679">
        <v>72.233400000000003</v>
      </c>
      <c r="S3679">
        <v>19.368500000000001</v>
      </c>
      <c r="T3679">
        <v>25.169</v>
      </c>
      <c r="U3679">
        <v>142.2158</v>
      </c>
      <c r="V3679">
        <v>27.068899999999999</v>
      </c>
      <c r="W3679">
        <v>71.252200000000002</v>
      </c>
      <c r="X3679">
        <v>71.790300000000002</v>
      </c>
      <c r="Y3679">
        <v>145.81370000000001</v>
      </c>
      <c r="Z3679">
        <v>26.485299999999999</v>
      </c>
      <c r="AA3679">
        <v>37.450000000000003</v>
      </c>
      <c r="AB3679">
        <v>81.290000000000006</v>
      </c>
      <c r="AC3679">
        <v>46.637500000000003</v>
      </c>
      <c r="AD3679">
        <v>43.395299999999999</v>
      </c>
      <c r="AE3679">
        <v>73.067400000000006</v>
      </c>
      <c r="AF3679">
        <v>45.646099999999997</v>
      </c>
      <c r="AG3679">
        <v>35.803699999999999</v>
      </c>
      <c r="AH3679">
        <v>69.075299999999999</v>
      </c>
      <c r="AI3679">
        <v>22.627800000000001</v>
      </c>
      <c r="AJ3679">
        <v>64.681100000000001</v>
      </c>
      <c r="AK3679" t="e">
        <v>#N/A</v>
      </c>
      <c r="AL3679">
        <v>72.803299999999993</v>
      </c>
      <c r="AM3679">
        <v>66.688299999999998</v>
      </c>
      <c r="AN3679">
        <v>81.249799999999993</v>
      </c>
      <c r="AO3679">
        <v>38.112200000000001</v>
      </c>
      <c r="AP3679">
        <v>41.464300000000001</v>
      </c>
      <c r="AQ3679">
        <v>59.446199999999997</v>
      </c>
      <c r="AR3679">
        <v>68.726900000000001</v>
      </c>
    </row>
    <row r="3680" spans="1:44" x14ac:dyDescent="0.25">
      <c r="A3680" s="1">
        <v>41914</v>
      </c>
      <c r="B3680">
        <v>108.0996</v>
      </c>
      <c r="C3680">
        <v>12.1</v>
      </c>
      <c r="D3680">
        <v>35.030799999999999</v>
      </c>
      <c r="E3680">
        <v>67.613799999999998</v>
      </c>
      <c r="F3680">
        <v>41.41</v>
      </c>
      <c r="G3680">
        <v>78.263900000000007</v>
      </c>
      <c r="H3680">
        <v>27.73</v>
      </c>
      <c r="I3680">
        <v>13.2597</v>
      </c>
      <c r="J3680">
        <v>96.759500000000003</v>
      </c>
      <c r="K3680">
        <v>75.542900000000003</v>
      </c>
      <c r="L3680">
        <v>90.469899999999996</v>
      </c>
      <c r="M3680">
        <v>19.590199999999999</v>
      </c>
      <c r="N3680">
        <v>40.527700000000003</v>
      </c>
      <c r="O3680">
        <v>33.091999999999999</v>
      </c>
      <c r="P3680">
        <v>54.657299999999999</v>
      </c>
      <c r="Q3680">
        <v>16.803000000000001</v>
      </c>
      <c r="R3680">
        <v>72.4148</v>
      </c>
      <c r="S3680">
        <v>19.294899999999998</v>
      </c>
      <c r="T3680">
        <v>25.6465</v>
      </c>
      <c r="U3680">
        <v>143.61240000000001</v>
      </c>
      <c r="V3680">
        <v>26.977599999999999</v>
      </c>
      <c r="W3680">
        <v>72.047200000000004</v>
      </c>
      <c r="X3680">
        <v>71.209199999999996</v>
      </c>
      <c r="Y3680">
        <v>145.28829999999999</v>
      </c>
      <c r="Z3680">
        <v>26.0611</v>
      </c>
      <c r="AA3680">
        <v>36.86</v>
      </c>
      <c r="AB3680">
        <v>80.759900000000002</v>
      </c>
      <c r="AC3680">
        <v>46.056600000000003</v>
      </c>
      <c r="AD3680">
        <v>43.299199999999999</v>
      </c>
      <c r="AE3680">
        <v>72.851200000000006</v>
      </c>
      <c r="AF3680">
        <v>45.653500000000001</v>
      </c>
      <c r="AG3680">
        <v>35.615400000000001</v>
      </c>
      <c r="AH3680">
        <v>70.179699999999997</v>
      </c>
      <c r="AI3680">
        <v>22.507999999999999</v>
      </c>
      <c r="AJ3680">
        <v>64.467799999999997</v>
      </c>
      <c r="AK3680" t="e">
        <v>#N/A</v>
      </c>
      <c r="AL3680">
        <v>72.618499999999997</v>
      </c>
      <c r="AM3680">
        <v>66.556200000000004</v>
      </c>
      <c r="AN3680">
        <v>80.601200000000006</v>
      </c>
      <c r="AO3680">
        <v>37.92</v>
      </c>
      <c r="AP3680">
        <v>41.315199999999997</v>
      </c>
      <c r="AQ3680">
        <v>59.400199999999998</v>
      </c>
      <c r="AR3680">
        <v>68.025899999999993</v>
      </c>
    </row>
    <row r="3681" spans="1:44" x14ac:dyDescent="0.25">
      <c r="A3681" s="1">
        <v>41915</v>
      </c>
      <c r="B3681">
        <v>109.39879999999999</v>
      </c>
      <c r="C3681">
        <v>12.303699999999999</v>
      </c>
      <c r="D3681">
        <v>35.627800000000001</v>
      </c>
      <c r="E3681">
        <v>68.711200000000005</v>
      </c>
      <c r="F3681">
        <v>42.042400000000001</v>
      </c>
      <c r="G3681">
        <v>78.137299999999996</v>
      </c>
      <c r="H3681">
        <v>27.939999999999998</v>
      </c>
      <c r="I3681">
        <v>13.598000000000001</v>
      </c>
      <c r="J3681">
        <v>98.582999999999998</v>
      </c>
      <c r="K3681">
        <v>75.617099999999994</v>
      </c>
      <c r="L3681">
        <v>91.041600000000003</v>
      </c>
      <c r="M3681">
        <v>19.809100000000001</v>
      </c>
      <c r="N3681">
        <v>41.423000000000002</v>
      </c>
      <c r="O3681">
        <v>33.395400000000002</v>
      </c>
      <c r="P3681">
        <v>55.041699999999999</v>
      </c>
      <c r="Q3681">
        <v>16.859000000000002</v>
      </c>
      <c r="R3681">
        <v>72.982600000000005</v>
      </c>
      <c r="S3681">
        <v>19.533200000000001</v>
      </c>
      <c r="T3681">
        <v>26.125900000000001</v>
      </c>
      <c r="U3681">
        <v>147.86359999999999</v>
      </c>
      <c r="V3681">
        <v>27.549800000000001</v>
      </c>
      <c r="W3681">
        <v>73.1494</v>
      </c>
      <c r="X3681">
        <v>71.755399999999995</v>
      </c>
      <c r="Y3681">
        <v>146.83070000000001</v>
      </c>
      <c r="Z3681">
        <v>26.489100000000001</v>
      </c>
      <c r="AA3681">
        <v>37.325000000000003</v>
      </c>
      <c r="AB3681">
        <v>81.852500000000006</v>
      </c>
      <c r="AC3681">
        <v>47.255499999999998</v>
      </c>
      <c r="AD3681">
        <v>43.715600000000002</v>
      </c>
      <c r="AE3681">
        <v>73.511200000000002</v>
      </c>
      <c r="AF3681">
        <v>46.523400000000002</v>
      </c>
      <c r="AG3681">
        <v>35.914900000000003</v>
      </c>
      <c r="AH3681">
        <v>71.042100000000005</v>
      </c>
      <c r="AI3681">
        <v>22.658799999999999</v>
      </c>
      <c r="AJ3681">
        <v>65.119600000000005</v>
      </c>
      <c r="AK3681" t="e">
        <v>#N/A</v>
      </c>
      <c r="AL3681">
        <v>73.790700000000001</v>
      </c>
      <c r="AM3681">
        <v>67.514399999999995</v>
      </c>
      <c r="AN3681">
        <v>81.619399999999999</v>
      </c>
      <c r="AO3681">
        <v>38.288600000000002</v>
      </c>
      <c r="AP3681">
        <v>41.812100000000001</v>
      </c>
      <c r="AQ3681">
        <v>60.321199999999997</v>
      </c>
      <c r="AR3681">
        <v>69.409400000000005</v>
      </c>
    </row>
    <row r="3682" spans="1:44" x14ac:dyDescent="0.25">
      <c r="A3682" s="1">
        <v>41918</v>
      </c>
      <c r="B3682">
        <v>109.9761</v>
      </c>
      <c r="C3682">
        <v>12.6624</v>
      </c>
      <c r="D3682">
        <v>36.020299999999999</v>
      </c>
      <c r="E3682">
        <v>68.887100000000004</v>
      </c>
      <c r="F3682">
        <v>41.754100000000001</v>
      </c>
      <c r="G3682">
        <v>78.454499999999996</v>
      </c>
      <c r="H3682">
        <v>28.15</v>
      </c>
      <c r="I3682">
        <v>13.6531</v>
      </c>
      <c r="J3682">
        <v>98.904899999999998</v>
      </c>
      <c r="K3682">
        <v>76.399600000000007</v>
      </c>
      <c r="L3682">
        <v>91.706199999999995</v>
      </c>
      <c r="M3682">
        <v>19.6538</v>
      </c>
      <c r="N3682">
        <v>41.559399999999997</v>
      </c>
      <c r="O3682">
        <v>33.998899999999999</v>
      </c>
      <c r="P3682">
        <v>54.889600000000002</v>
      </c>
      <c r="Q3682">
        <v>16.914999999999999</v>
      </c>
      <c r="R3682">
        <v>73.747</v>
      </c>
      <c r="S3682">
        <v>19.473400000000002</v>
      </c>
      <c r="T3682">
        <v>26.2241</v>
      </c>
      <c r="U3682">
        <v>147.99799999999999</v>
      </c>
      <c r="V3682">
        <v>28.9739</v>
      </c>
      <c r="W3682">
        <v>73.226500000000001</v>
      </c>
      <c r="X3682">
        <v>72.235200000000006</v>
      </c>
      <c r="Y3682">
        <v>147.7158</v>
      </c>
      <c r="Z3682">
        <v>26.659099999999999</v>
      </c>
      <c r="AA3682">
        <v>37.79</v>
      </c>
      <c r="AB3682">
        <v>81.973600000000005</v>
      </c>
      <c r="AC3682">
        <v>47.352899999999998</v>
      </c>
      <c r="AD3682">
        <v>43.896900000000002</v>
      </c>
      <c r="AE3682">
        <v>73.015900000000002</v>
      </c>
      <c r="AF3682">
        <v>46.462600000000002</v>
      </c>
      <c r="AG3682">
        <v>36.060699999999997</v>
      </c>
      <c r="AH3682">
        <v>70.485100000000003</v>
      </c>
      <c r="AI3682">
        <v>22.7118</v>
      </c>
      <c r="AJ3682">
        <v>65.212199999999996</v>
      </c>
      <c r="AK3682" t="e">
        <v>#N/A</v>
      </c>
      <c r="AL3682">
        <v>74.278400000000005</v>
      </c>
      <c r="AM3682">
        <v>67.055599999999998</v>
      </c>
      <c r="AN3682">
        <v>81.793700000000001</v>
      </c>
      <c r="AO3682">
        <v>38.730200000000004</v>
      </c>
      <c r="AP3682">
        <v>41.9422</v>
      </c>
      <c r="AQ3682">
        <v>60.589500000000001</v>
      </c>
      <c r="AR3682">
        <v>69.777799999999999</v>
      </c>
    </row>
    <row r="3683" spans="1:44" x14ac:dyDescent="0.25">
      <c r="A3683" s="1">
        <v>41919</v>
      </c>
      <c r="B3683">
        <v>107.5322</v>
      </c>
      <c r="C3683">
        <v>12.588699999999999</v>
      </c>
      <c r="D3683">
        <v>35.545200000000001</v>
      </c>
      <c r="E3683">
        <v>67.332300000000004</v>
      </c>
      <c r="F3683">
        <v>40.226999999999997</v>
      </c>
      <c r="G3683">
        <v>77.510300000000001</v>
      </c>
      <c r="H3683">
        <v>28.05</v>
      </c>
      <c r="I3683">
        <v>13.285</v>
      </c>
      <c r="J3683">
        <v>96.28</v>
      </c>
      <c r="K3683">
        <v>73.581000000000003</v>
      </c>
      <c r="L3683">
        <v>89.798500000000004</v>
      </c>
      <c r="M3683">
        <v>19.294599999999999</v>
      </c>
      <c r="N3683">
        <v>40.620699999999999</v>
      </c>
      <c r="O3683">
        <v>34.134300000000003</v>
      </c>
      <c r="P3683">
        <v>53.802199999999999</v>
      </c>
      <c r="Q3683">
        <v>16.891999999999999</v>
      </c>
      <c r="R3683">
        <v>72.606999999999999</v>
      </c>
      <c r="S3683">
        <v>19.093</v>
      </c>
      <c r="T3683">
        <v>24.603400000000001</v>
      </c>
      <c r="U3683">
        <v>144.6096</v>
      </c>
      <c r="V3683">
        <v>27.585100000000001</v>
      </c>
      <c r="W3683">
        <v>72.3643</v>
      </c>
      <c r="X3683">
        <v>70.303299999999993</v>
      </c>
      <c r="Y3683">
        <v>144.63040000000001</v>
      </c>
      <c r="Z3683">
        <v>26.0717</v>
      </c>
      <c r="AA3683">
        <v>38.18</v>
      </c>
      <c r="AB3683">
        <v>79.7761</v>
      </c>
      <c r="AC3683">
        <v>46.4816</v>
      </c>
      <c r="AD3683">
        <v>43.175600000000003</v>
      </c>
      <c r="AE3683">
        <v>71.9739</v>
      </c>
      <c r="AF3683">
        <v>45.437399999999997</v>
      </c>
      <c r="AG3683">
        <v>35.503900000000002</v>
      </c>
      <c r="AH3683">
        <v>69.344800000000006</v>
      </c>
      <c r="AI3683">
        <v>22.3413</v>
      </c>
      <c r="AJ3683">
        <v>64.676199999999994</v>
      </c>
      <c r="AK3683" t="e">
        <v>#N/A</v>
      </c>
      <c r="AL3683">
        <v>73.218000000000004</v>
      </c>
      <c r="AM3683">
        <v>66.125299999999996</v>
      </c>
      <c r="AN3683">
        <v>79.331100000000006</v>
      </c>
      <c r="AO3683">
        <v>38.292900000000003</v>
      </c>
      <c r="AP3683">
        <v>41.064300000000003</v>
      </c>
      <c r="AQ3683">
        <v>60.348599999999998</v>
      </c>
      <c r="AR3683">
        <v>68.406599999999997</v>
      </c>
    </row>
    <row r="3684" spans="1:44" x14ac:dyDescent="0.25">
      <c r="A3684" s="1">
        <v>41920</v>
      </c>
      <c r="B3684">
        <v>110.1135</v>
      </c>
      <c r="C3684">
        <v>12.645300000000001</v>
      </c>
      <c r="D3684">
        <v>36.015599999999999</v>
      </c>
      <c r="E3684">
        <v>68.750200000000007</v>
      </c>
      <c r="F3684">
        <v>40.892400000000002</v>
      </c>
      <c r="G3684">
        <v>78.881600000000006</v>
      </c>
      <c r="H3684">
        <v>27.4</v>
      </c>
      <c r="I3684">
        <v>13.433400000000001</v>
      </c>
      <c r="J3684">
        <v>97.282799999999995</v>
      </c>
      <c r="K3684">
        <v>74.870500000000007</v>
      </c>
      <c r="L3684">
        <v>91.018000000000001</v>
      </c>
      <c r="M3684">
        <v>19.2562</v>
      </c>
      <c r="N3684">
        <v>41.501800000000003</v>
      </c>
      <c r="O3684">
        <v>34.5199</v>
      </c>
      <c r="P3684">
        <v>53.267400000000002</v>
      </c>
      <c r="Q3684">
        <v>16.067</v>
      </c>
      <c r="R3684">
        <v>73.350200000000001</v>
      </c>
      <c r="S3684">
        <v>19.3733</v>
      </c>
      <c r="T3684">
        <v>24.846</v>
      </c>
      <c r="U3684">
        <v>146.40280000000001</v>
      </c>
      <c r="V3684">
        <v>28.0488</v>
      </c>
      <c r="W3684">
        <v>73.410899999999998</v>
      </c>
      <c r="X3684">
        <v>71.387900000000002</v>
      </c>
      <c r="Y3684">
        <v>147.02969999999999</v>
      </c>
      <c r="Z3684">
        <v>26.614699999999999</v>
      </c>
      <c r="AA3684">
        <v>36.78</v>
      </c>
      <c r="AB3684">
        <v>81.493799999999993</v>
      </c>
      <c r="AC3684">
        <v>47.225299999999997</v>
      </c>
      <c r="AD3684">
        <v>43.847700000000003</v>
      </c>
      <c r="AE3684">
        <v>72.546300000000002</v>
      </c>
      <c r="AF3684">
        <v>46.633600000000001</v>
      </c>
      <c r="AG3684">
        <v>36.369</v>
      </c>
      <c r="AH3684">
        <v>69.733000000000004</v>
      </c>
      <c r="AI3684">
        <v>22.722899999999999</v>
      </c>
      <c r="AJ3684">
        <v>65.2727</v>
      </c>
      <c r="AK3684" t="e">
        <v>#N/A</v>
      </c>
      <c r="AL3684">
        <v>73.613699999999994</v>
      </c>
      <c r="AM3684">
        <v>67.829400000000007</v>
      </c>
      <c r="AN3684">
        <v>80.036299999999997</v>
      </c>
      <c r="AO3684">
        <v>38.658099999999997</v>
      </c>
      <c r="AP3684">
        <v>41.789000000000001</v>
      </c>
      <c r="AQ3684">
        <v>60.899000000000001</v>
      </c>
      <c r="AR3684">
        <v>68.983999999999995</v>
      </c>
    </row>
    <row r="3685" spans="1:44" x14ac:dyDescent="0.25">
      <c r="A3685" s="1">
        <v>41921</v>
      </c>
      <c r="B3685">
        <v>106.9585</v>
      </c>
      <c r="C3685">
        <v>11.998200000000001</v>
      </c>
      <c r="D3685">
        <v>35.354799999999997</v>
      </c>
      <c r="E3685">
        <v>66.930099999999996</v>
      </c>
      <c r="F3685">
        <v>39.275700000000001</v>
      </c>
      <c r="G3685">
        <v>78.322900000000004</v>
      </c>
      <c r="H3685">
        <v>27.3</v>
      </c>
      <c r="I3685">
        <v>12.8972</v>
      </c>
      <c r="J3685">
        <v>94.671300000000002</v>
      </c>
      <c r="K3685">
        <v>71.760599999999997</v>
      </c>
      <c r="L3685">
        <v>87.546499999999995</v>
      </c>
      <c r="M3685">
        <v>18.714500000000001</v>
      </c>
      <c r="N3685">
        <v>40.022399999999998</v>
      </c>
      <c r="O3685">
        <v>33.678699999999999</v>
      </c>
      <c r="P3685">
        <v>51.843000000000004</v>
      </c>
      <c r="Q3685">
        <v>15.515000000000001</v>
      </c>
      <c r="R3685">
        <v>70.528899999999993</v>
      </c>
      <c r="S3685">
        <v>18.8369</v>
      </c>
      <c r="T3685">
        <v>23.736699999999999</v>
      </c>
      <c r="U3685">
        <v>140.8759</v>
      </c>
      <c r="V3685">
        <v>26.551600000000001</v>
      </c>
      <c r="W3685">
        <v>71.943600000000004</v>
      </c>
      <c r="X3685">
        <v>69.4285</v>
      </c>
      <c r="Y3685">
        <v>143.40870000000001</v>
      </c>
      <c r="Z3685">
        <v>25.868600000000001</v>
      </c>
      <c r="AA3685">
        <v>37.58</v>
      </c>
      <c r="AB3685">
        <v>78.562399999999997</v>
      </c>
      <c r="AC3685">
        <v>45.766199999999998</v>
      </c>
      <c r="AD3685">
        <v>43.158299999999997</v>
      </c>
      <c r="AE3685">
        <v>71.025300000000001</v>
      </c>
      <c r="AF3685">
        <v>45.457799999999999</v>
      </c>
      <c r="AG3685">
        <v>35.316400000000002</v>
      </c>
      <c r="AH3685">
        <v>67.843900000000005</v>
      </c>
      <c r="AI3685">
        <v>22.221499999999999</v>
      </c>
      <c r="AJ3685">
        <v>64.269800000000004</v>
      </c>
      <c r="AK3685" t="e">
        <v>#N/A</v>
      </c>
      <c r="AL3685">
        <v>72.500600000000006</v>
      </c>
      <c r="AM3685">
        <v>65.898899999999998</v>
      </c>
      <c r="AN3685">
        <v>77.2179</v>
      </c>
      <c r="AO3685">
        <v>37.578800000000001</v>
      </c>
      <c r="AP3685">
        <v>40.496099999999998</v>
      </c>
      <c r="AQ3685">
        <v>60.042900000000003</v>
      </c>
      <c r="AR3685">
        <v>66.4846</v>
      </c>
    </row>
    <row r="3686" spans="1:44" x14ac:dyDescent="0.25">
      <c r="A3686" s="1">
        <v>41922</v>
      </c>
      <c r="B3686">
        <v>104.2688</v>
      </c>
      <c r="C3686">
        <v>11.5815</v>
      </c>
      <c r="D3686">
        <v>35.9739</v>
      </c>
      <c r="E3686">
        <v>66.883899999999997</v>
      </c>
      <c r="F3686">
        <v>39.302399999999999</v>
      </c>
      <c r="G3686">
        <v>78.870500000000007</v>
      </c>
      <c r="H3686">
        <v>27.25</v>
      </c>
      <c r="I3686">
        <v>12.9384</v>
      </c>
      <c r="J3686">
        <v>94.626300000000001</v>
      </c>
      <c r="K3686">
        <v>72.183700000000002</v>
      </c>
      <c r="L3686">
        <v>87.933700000000002</v>
      </c>
      <c r="M3686">
        <v>18.235499999999998</v>
      </c>
      <c r="N3686">
        <v>39.604300000000002</v>
      </c>
      <c r="O3686">
        <v>34.476999999999997</v>
      </c>
      <c r="P3686">
        <v>51.756799999999998</v>
      </c>
      <c r="Q3686">
        <v>15.054</v>
      </c>
      <c r="R3686">
        <v>71.055899999999994</v>
      </c>
      <c r="S3686">
        <v>18.631699999999999</v>
      </c>
      <c r="T3686">
        <v>23.399699999999999</v>
      </c>
      <c r="U3686">
        <v>141.57079999999999</v>
      </c>
      <c r="V3686">
        <v>26.1736</v>
      </c>
      <c r="W3686">
        <v>72.249200000000002</v>
      </c>
      <c r="X3686">
        <v>68.654600000000002</v>
      </c>
      <c r="Y3686">
        <v>144.44649999999999</v>
      </c>
      <c r="Z3686">
        <v>24.7956</v>
      </c>
      <c r="AA3686">
        <v>36.39</v>
      </c>
      <c r="AB3686">
        <v>78.678799999999995</v>
      </c>
      <c r="AC3686">
        <v>45.780799999999999</v>
      </c>
      <c r="AD3686">
        <v>43.306100000000001</v>
      </c>
      <c r="AE3686">
        <v>71.402900000000002</v>
      </c>
      <c r="AF3686">
        <v>45.481000000000002</v>
      </c>
      <c r="AG3686">
        <v>34.25</v>
      </c>
      <c r="AH3686">
        <v>68.483400000000003</v>
      </c>
      <c r="AI3686">
        <v>22.549600000000002</v>
      </c>
      <c r="AJ3686">
        <v>65.704499999999996</v>
      </c>
      <c r="AK3686" t="e">
        <v>#N/A</v>
      </c>
      <c r="AL3686">
        <v>73.334699999999998</v>
      </c>
      <c r="AM3686">
        <v>66.903300000000002</v>
      </c>
      <c r="AN3686">
        <v>77.981700000000004</v>
      </c>
      <c r="AO3686">
        <v>37.958199999999998</v>
      </c>
      <c r="AP3686">
        <v>40.359099999999998</v>
      </c>
      <c r="AQ3686">
        <v>60.971600000000002</v>
      </c>
      <c r="AR3686">
        <v>67.580799999999996</v>
      </c>
    </row>
    <row r="3687" spans="1:44" x14ac:dyDescent="0.25">
      <c r="A3687" s="1">
        <v>41925</v>
      </c>
      <c r="B3687">
        <v>103.2094</v>
      </c>
      <c r="C3687">
        <v>11.3714</v>
      </c>
      <c r="D3687">
        <v>35.343400000000003</v>
      </c>
      <c r="E3687">
        <v>64.933999999999997</v>
      </c>
      <c r="F3687">
        <v>39.057600000000001</v>
      </c>
      <c r="G3687">
        <v>77.897400000000005</v>
      </c>
      <c r="H3687">
        <v>27.09</v>
      </c>
      <c r="I3687">
        <v>12.834</v>
      </c>
      <c r="J3687">
        <v>93.505300000000005</v>
      </c>
      <c r="K3687">
        <v>70.83</v>
      </c>
      <c r="L3687">
        <v>86.2179</v>
      </c>
      <c r="M3687">
        <v>17.857199999999999</v>
      </c>
      <c r="N3687">
        <v>39.3108</v>
      </c>
      <c r="O3687">
        <v>34.056399999999996</v>
      </c>
      <c r="P3687">
        <v>50.945999999999998</v>
      </c>
      <c r="Q3687">
        <v>14.204000000000001</v>
      </c>
      <c r="R3687">
        <v>70.238500000000002</v>
      </c>
      <c r="S3687">
        <v>18.326499999999999</v>
      </c>
      <c r="T3687">
        <v>22.939</v>
      </c>
      <c r="U3687">
        <v>139.85339999999999</v>
      </c>
      <c r="V3687">
        <v>25.458100000000002</v>
      </c>
      <c r="W3687">
        <v>70.498199999999997</v>
      </c>
      <c r="X3687">
        <v>66.688699999999997</v>
      </c>
      <c r="Y3687">
        <v>142.1131</v>
      </c>
      <c r="Z3687">
        <v>24.374700000000001</v>
      </c>
      <c r="AA3687">
        <v>35.85</v>
      </c>
      <c r="AB3687">
        <v>76.789699999999996</v>
      </c>
      <c r="AC3687">
        <v>45.351999999999997</v>
      </c>
      <c r="AD3687">
        <v>42.802999999999997</v>
      </c>
      <c r="AE3687">
        <v>69.961399999999998</v>
      </c>
      <c r="AF3687">
        <v>43.386299999999999</v>
      </c>
      <c r="AG3687">
        <v>33.8446</v>
      </c>
      <c r="AH3687">
        <v>66.852800000000002</v>
      </c>
      <c r="AI3687">
        <v>21.967500000000001</v>
      </c>
      <c r="AJ3687">
        <v>64.471199999999996</v>
      </c>
      <c r="AK3687" t="e">
        <v>#N/A</v>
      </c>
      <c r="AL3687">
        <v>72.693399999999997</v>
      </c>
      <c r="AM3687">
        <v>65.562200000000004</v>
      </c>
      <c r="AN3687">
        <v>77.239500000000007</v>
      </c>
      <c r="AO3687">
        <v>37.394799999999996</v>
      </c>
      <c r="AP3687">
        <v>40.091200000000001</v>
      </c>
      <c r="AQ3687">
        <v>60.207700000000003</v>
      </c>
      <c r="AR3687">
        <v>65.519499999999994</v>
      </c>
    </row>
    <row r="3688" spans="1:44" x14ac:dyDescent="0.25">
      <c r="A3688" s="1">
        <v>41926</v>
      </c>
      <c r="B3688">
        <v>104.47539999999999</v>
      </c>
      <c r="C3688">
        <v>11.2437</v>
      </c>
      <c r="D3688">
        <v>35.535699999999999</v>
      </c>
      <c r="E3688">
        <v>65.072000000000003</v>
      </c>
      <c r="F3688">
        <v>39.363900000000001</v>
      </c>
      <c r="G3688">
        <v>77.271199999999993</v>
      </c>
      <c r="H3688">
        <v>26.81</v>
      </c>
      <c r="I3688">
        <v>12.961600000000001</v>
      </c>
      <c r="J3688">
        <v>95.181399999999996</v>
      </c>
      <c r="K3688">
        <v>71.882400000000004</v>
      </c>
      <c r="L3688">
        <v>84.706800000000001</v>
      </c>
      <c r="M3688">
        <v>18.0015</v>
      </c>
      <c r="N3688">
        <v>40.653399999999998</v>
      </c>
      <c r="O3688">
        <v>33.812100000000001</v>
      </c>
      <c r="P3688">
        <v>51.210999999999999</v>
      </c>
      <c r="Q3688">
        <v>14.151999999999999</v>
      </c>
      <c r="R3688">
        <v>70.197000000000003</v>
      </c>
      <c r="S3688">
        <v>18.4894</v>
      </c>
      <c r="T3688">
        <v>23.245999999999999</v>
      </c>
      <c r="U3688">
        <v>140.1635</v>
      </c>
      <c r="V3688">
        <v>25.173200000000001</v>
      </c>
      <c r="W3688">
        <v>70.292199999999994</v>
      </c>
      <c r="X3688">
        <v>67.276499999999999</v>
      </c>
      <c r="Y3688">
        <v>142.70140000000001</v>
      </c>
      <c r="Z3688">
        <v>24.958600000000001</v>
      </c>
      <c r="AA3688">
        <v>35.409999999999997</v>
      </c>
      <c r="AB3688">
        <v>75.351200000000006</v>
      </c>
      <c r="AC3688">
        <v>45.337499999999999</v>
      </c>
      <c r="AD3688">
        <v>43.410400000000003</v>
      </c>
      <c r="AE3688">
        <v>70.430000000000007</v>
      </c>
      <c r="AF3688">
        <v>43.646799999999999</v>
      </c>
      <c r="AG3688">
        <v>33.995100000000001</v>
      </c>
      <c r="AH3688">
        <v>66.791700000000006</v>
      </c>
      <c r="AI3688">
        <v>22.016999999999999</v>
      </c>
      <c r="AJ3688">
        <v>64.778999999999996</v>
      </c>
      <c r="AK3688" t="e">
        <v>#N/A</v>
      </c>
      <c r="AL3688">
        <v>73.007800000000003</v>
      </c>
      <c r="AM3688">
        <v>64.848600000000005</v>
      </c>
      <c r="AN3688">
        <v>78.072699999999998</v>
      </c>
      <c r="AO3688">
        <v>37.376100000000001</v>
      </c>
      <c r="AP3688">
        <v>39.8889</v>
      </c>
      <c r="AQ3688">
        <v>60.691800000000001</v>
      </c>
      <c r="AR3688">
        <v>65.870599999999996</v>
      </c>
    </row>
    <row r="3689" spans="1:44" x14ac:dyDescent="0.25">
      <c r="A3689" s="1">
        <v>41927</v>
      </c>
      <c r="B3689">
        <v>104.3415</v>
      </c>
      <c r="C3689">
        <v>11.391</v>
      </c>
      <c r="D3689">
        <v>34.9801</v>
      </c>
      <c r="E3689">
        <v>63.548000000000002</v>
      </c>
      <c r="F3689">
        <v>39.003500000000003</v>
      </c>
      <c r="G3689">
        <v>76.203900000000004</v>
      </c>
      <c r="H3689">
        <v>26</v>
      </c>
      <c r="I3689">
        <v>12.345800000000001</v>
      </c>
      <c r="J3689">
        <v>93.399199999999993</v>
      </c>
      <c r="K3689">
        <v>71.606399999999994</v>
      </c>
      <c r="L3689">
        <v>84.180099999999996</v>
      </c>
      <c r="M3689">
        <v>17.899000000000001</v>
      </c>
      <c r="N3689">
        <v>39.177599999999998</v>
      </c>
      <c r="O3689">
        <v>33.441499999999998</v>
      </c>
      <c r="P3689">
        <v>51.557000000000002</v>
      </c>
      <c r="Q3689">
        <v>14.613</v>
      </c>
      <c r="R3689">
        <v>69.830699999999993</v>
      </c>
      <c r="S3689">
        <v>18.598099999999999</v>
      </c>
      <c r="T3689">
        <v>22.8855</v>
      </c>
      <c r="U3689">
        <v>138.7988</v>
      </c>
      <c r="V3689">
        <v>25.57</v>
      </c>
      <c r="W3689">
        <v>68.428600000000003</v>
      </c>
      <c r="X3689">
        <v>66.328599999999994</v>
      </c>
      <c r="Y3689">
        <v>140.8869</v>
      </c>
      <c r="Z3689">
        <v>24.2485</v>
      </c>
      <c r="AA3689">
        <v>35.44</v>
      </c>
      <c r="AB3689">
        <v>76.162800000000004</v>
      </c>
      <c r="AC3689">
        <v>43.345700000000001</v>
      </c>
      <c r="AD3689">
        <v>42.509900000000002</v>
      </c>
      <c r="AE3689">
        <v>69.809399999999997</v>
      </c>
      <c r="AF3689">
        <v>42.3401</v>
      </c>
      <c r="AG3689">
        <v>33.545499999999997</v>
      </c>
      <c r="AH3689">
        <v>66.756799999999998</v>
      </c>
      <c r="AI3689">
        <v>21.773700000000002</v>
      </c>
      <c r="AJ3689">
        <v>64.212299999999999</v>
      </c>
      <c r="AK3689" t="e">
        <v>#N/A</v>
      </c>
      <c r="AL3689">
        <v>71.577500000000001</v>
      </c>
      <c r="AM3689">
        <v>64.230199999999996</v>
      </c>
      <c r="AN3689">
        <v>77.209699999999998</v>
      </c>
      <c r="AO3689">
        <v>37.084899999999998</v>
      </c>
      <c r="AP3689">
        <v>39.340600000000002</v>
      </c>
      <c r="AQ3689">
        <v>58.435600000000001</v>
      </c>
      <c r="AR3689">
        <v>64.156400000000005</v>
      </c>
    </row>
    <row r="3690" spans="1:44" x14ac:dyDescent="0.25">
      <c r="A3690" s="1">
        <v>41928</v>
      </c>
      <c r="B3690">
        <v>104.30329999999999</v>
      </c>
      <c r="C3690">
        <v>11.3949</v>
      </c>
      <c r="D3690">
        <v>34.477600000000002</v>
      </c>
      <c r="E3690">
        <v>62.595999999999997</v>
      </c>
      <c r="F3690">
        <v>38.523400000000002</v>
      </c>
      <c r="G3690">
        <v>74.714299999999994</v>
      </c>
      <c r="H3690">
        <v>26.31</v>
      </c>
      <c r="I3690">
        <v>12.5145</v>
      </c>
      <c r="J3690">
        <v>92.868300000000005</v>
      </c>
      <c r="K3690">
        <v>72.061499999999995</v>
      </c>
      <c r="L3690">
        <v>85.002099999999999</v>
      </c>
      <c r="M3690">
        <v>17.673999999999999</v>
      </c>
      <c r="N3690">
        <v>38.977400000000003</v>
      </c>
      <c r="O3690">
        <v>32.7089</v>
      </c>
      <c r="P3690">
        <v>51.0672</v>
      </c>
      <c r="Q3690">
        <v>13.786</v>
      </c>
      <c r="R3690">
        <v>69.668300000000002</v>
      </c>
      <c r="S3690">
        <v>18.4542</v>
      </c>
      <c r="T3690">
        <v>22.928000000000001</v>
      </c>
      <c r="U3690">
        <v>134.2697</v>
      </c>
      <c r="V3690">
        <v>26.332999999999998</v>
      </c>
      <c r="W3690">
        <v>68.780199999999994</v>
      </c>
      <c r="X3690">
        <v>66.887799999999999</v>
      </c>
      <c r="Y3690">
        <v>138.49870000000001</v>
      </c>
      <c r="Z3690">
        <v>23.763300000000001</v>
      </c>
      <c r="AA3690">
        <v>35.32</v>
      </c>
      <c r="AB3690">
        <v>74.565200000000004</v>
      </c>
      <c r="AC3690">
        <v>42.714500000000001</v>
      </c>
      <c r="AD3690">
        <v>42.124699999999997</v>
      </c>
      <c r="AE3690">
        <v>68.948400000000007</v>
      </c>
      <c r="AF3690">
        <v>41.065300000000001</v>
      </c>
      <c r="AG3690">
        <v>32.957000000000001</v>
      </c>
      <c r="AH3690">
        <v>67.770399999999995</v>
      </c>
      <c r="AI3690">
        <v>21.256</v>
      </c>
      <c r="AJ3690">
        <v>63.248199999999997</v>
      </c>
      <c r="AK3690" t="e">
        <v>#N/A</v>
      </c>
      <c r="AL3690">
        <v>70.972300000000004</v>
      </c>
      <c r="AM3690">
        <v>66.320700000000002</v>
      </c>
      <c r="AN3690">
        <v>76.753600000000006</v>
      </c>
      <c r="AO3690">
        <v>36.651299999999999</v>
      </c>
      <c r="AP3690">
        <v>39.621299999999998</v>
      </c>
      <c r="AQ3690">
        <v>56.989899999999999</v>
      </c>
      <c r="AR3690">
        <v>63.474699999999999</v>
      </c>
    </row>
    <row r="3691" spans="1:44" x14ac:dyDescent="0.25">
      <c r="A3691" s="1">
        <v>41929</v>
      </c>
      <c r="B3691">
        <v>105.50579999999999</v>
      </c>
      <c r="C3691">
        <v>12.1205</v>
      </c>
      <c r="D3691">
        <v>34.650500000000001</v>
      </c>
      <c r="E3691">
        <v>64.049700000000001</v>
      </c>
      <c r="F3691">
        <v>39.355600000000003</v>
      </c>
      <c r="G3691">
        <v>75.371200000000002</v>
      </c>
      <c r="H3691">
        <v>26.69</v>
      </c>
      <c r="I3691">
        <v>12.5428</v>
      </c>
      <c r="J3691">
        <v>94.596800000000002</v>
      </c>
      <c r="K3691">
        <v>73.036500000000004</v>
      </c>
      <c r="L3691">
        <v>85.074700000000007</v>
      </c>
      <c r="M3691">
        <v>17.903199999999998</v>
      </c>
      <c r="N3691">
        <v>39.0017</v>
      </c>
      <c r="O3691">
        <v>32.764600000000002</v>
      </c>
      <c r="P3691">
        <v>51.3474</v>
      </c>
      <c r="Q3691">
        <v>13.625999999999999</v>
      </c>
      <c r="R3691">
        <v>69.732600000000005</v>
      </c>
      <c r="S3691">
        <v>18.7789</v>
      </c>
      <c r="T3691">
        <v>23.024000000000001</v>
      </c>
      <c r="U3691">
        <v>136.8441</v>
      </c>
      <c r="V3691">
        <v>26.304099999999998</v>
      </c>
      <c r="W3691">
        <v>69.429599999999994</v>
      </c>
      <c r="X3691">
        <v>69.326999999999998</v>
      </c>
      <c r="Y3691">
        <v>139.39169999999999</v>
      </c>
      <c r="Z3691">
        <v>24.0321</v>
      </c>
      <c r="AA3691">
        <v>35.659999999999997</v>
      </c>
      <c r="AB3691">
        <v>75.605699999999999</v>
      </c>
      <c r="AC3691">
        <v>43.331499999999998</v>
      </c>
      <c r="AD3691">
        <v>42.343600000000002</v>
      </c>
      <c r="AE3691">
        <v>69.412000000000006</v>
      </c>
      <c r="AF3691">
        <v>41.2791</v>
      </c>
      <c r="AG3691">
        <v>33.449199999999998</v>
      </c>
      <c r="AH3691">
        <v>67.487700000000004</v>
      </c>
      <c r="AI3691">
        <v>21.232500000000002</v>
      </c>
      <c r="AJ3691">
        <v>63.6708</v>
      </c>
      <c r="AK3691" t="e">
        <v>#N/A</v>
      </c>
      <c r="AL3691">
        <v>71.661799999999999</v>
      </c>
      <c r="AM3691">
        <v>68.092500000000001</v>
      </c>
      <c r="AN3691">
        <v>78.079300000000003</v>
      </c>
      <c r="AO3691">
        <v>36.7455</v>
      </c>
      <c r="AP3691">
        <v>39.974699999999999</v>
      </c>
      <c r="AQ3691">
        <v>56.875900000000001</v>
      </c>
      <c r="AR3691">
        <v>64.721999999999994</v>
      </c>
    </row>
    <row r="3692" spans="1:44" x14ac:dyDescent="0.25">
      <c r="A3692" s="1">
        <v>41932</v>
      </c>
      <c r="B3692">
        <v>106.07299999999999</v>
      </c>
      <c r="C3692">
        <v>12.2225</v>
      </c>
      <c r="D3692">
        <v>35.365200000000002</v>
      </c>
      <c r="E3692">
        <v>65.413899999999998</v>
      </c>
      <c r="F3692">
        <v>39.7042</v>
      </c>
      <c r="G3692">
        <v>77.285300000000007</v>
      </c>
      <c r="H3692">
        <v>26.7</v>
      </c>
      <c r="I3692">
        <v>12.630800000000001</v>
      </c>
      <c r="J3692">
        <v>95.791600000000003</v>
      </c>
      <c r="K3692">
        <v>72.535600000000002</v>
      </c>
      <c r="L3692">
        <v>85.170900000000003</v>
      </c>
      <c r="M3692">
        <v>17.7258</v>
      </c>
      <c r="N3692">
        <v>39.514099999999999</v>
      </c>
      <c r="O3692">
        <v>33.2074</v>
      </c>
      <c r="P3692">
        <v>52.187100000000001</v>
      </c>
      <c r="Q3692">
        <v>13.941000000000001</v>
      </c>
      <c r="R3692">
        <v>70.435400000000001</v>
      </c>
      <c r="S3692">
        <v>19.012</v>
      </c>
      <c r="T3692">
        <v>23.1906</v>
      </c>
      <c r="U3692">
        <v>138.102</v>
      </c>
      <c r="V3692">
        <v>26.144300000000001</v>
      </c>
      <c r="W3692">
        <v>70.944999999999993</v>
      </c>
      <c r="X3692">
        <v>69.551900000000003</v>
      </c>
      <c r="Y3692">
        <v>129.9829</v>
      </c>
      <c r="Z3692">
        <v>24.279800000000002</v>
      </c>
      <c r="AA3692">
        <v>36.799999999999997</v>
      </c>
      <c r="AB3692">
        <v>76.286100000000005</v>
      </c>
      <c r="AC3692">
        <v>43.834000000000003</v>
      </c>
      <c r="AD3692">
        <v>43.197299999999998</v>
      </c>
      <c r="AE3692">
        <v>70.104699999999994</v>
      </c>
      <c r="AF3692">
        <v>41.463700000000003</v>
      </c>
      <c r="AG3692">
        <v>33.926499999999997</v>
      </c>
      <c r="AH3692">
        <v>69.088499999999996</v>
      </c>
      <c r="AI3692">
        <v>21.392199999999999</v>
      </c>
      <c r="AJ3692">
        <v>64.618499999999997</v>
      </c>
      <c r="AK3692" t="e">
        <v>#N/A</v>
      </c>
      <c r="AL3692">
        <v>71.911500000000004</v>
      </c>
      <c r="AM3692">
        <v>68.638099999999994</v>
      </c>
      <c r="AN3692">
        <v>78.346400000000003</v>
      </c>
      <c r="AO3692">
        <v>37.204000000000001</v>
      </c>
      <c r="AP3692">
        <v>40.491599999999998</v>
      </c>
      <c r="AQ3692">
        <v>57.899900000000002</v>
      </c>
      <c r="AR3692">
        <v>66.285200000000003</v>
      </c>
    </row>
    <row r="3693" spans="1:44" x14ac:dyDescent="0.25">
      <c r="A3693" s="1">
        <v>41933</v>
      </c>
      <c r="B3693">
        <v>108.7337</v>
      </c>
      <c r="C3693">
        <v>12.7477</v>
      </c>
      <c r="D3693">
        <v>35.853200000000001</v>
      </c>
      <c r="E3693">
        <v>66.740600000000001</v>
      </c>
      <c r="F3693">
        <v>40.626600000000003</v>
      </c>
      <c r="G3693">
        <v>79.453299999999999</v>
      </c>
      <c r="H3693">
        <v>27.1</v>
      </c>
      <c r="I3693">
        <v>12.906000000000001</v>
      </c>
      <c r="J3693">
        <v>98.041399999999996</v>
      </c>
      <c r="K3693">
        <v>74.034199999999998</v>
      </c>
      <c r="L3693">
        <v>87.996799999999993</v>
      </c>
      <c r="M3693">
        <v>18.189900000000002</v>
      </c>
      <c r="N3693">
        <v>40.127400000000002</v>
      </c>
      <c r="O3693">
        <v>31.232199999999999</v>
      </c>
      <c r="P3693">
        <v>53.010100000000001</v>
      </c>
      <c r="Q3693">
        <v>14.282999999999999</v>
      </c>
      <c r="R3693">
        <v>71.940299999999993</v>
      </c>
      <c r="S3693">
        <v>19.3477</v>
      </c>
      <c r="T3693">
        <v>23.5931</v>
      </c>
      <c r="U3693">
        <v>140.03980000000001</v>
      </c>
      <c r="V3693">
        <v>26.84</v>
      </c>
      <c r="W3693">
        <v>72.822800000000001</v>
      </c>
      <c r="X3693">
        <v>71.870400000000004</v>
      </c>
      <c r="Y3693">
        <v>125.5789</v>
      </c>
      <c r="Z3693">
        <v>25.093299999999999</v>
      </c>
      <c r="AA3693">
        <v>38.79</v>
      </c>
      <c r="AB3693">
        <v>77.183099999999996</v>
      </c>
      <c r="AC3693">
        <v>44.878900000000002</v>
      </c>
      <c r="AD3693">
        <v>43.6678</v>
      </c>
      <c r="AE3693">
        <v>69.7209</v>
      </c>
      <c r="AF3693">
        <v>42.313400000000001</v>
      </c>
      <c r="AG3693">
        <v>34.571899999999999</v>
      </c>
      <c r="AH3693">
        <v>70.501499999999993</v>
      </c>
      <c r="AI3693">
        <v>21.736499999999999</v>
      </c>
      <c r="AJ3693">
        <v>65.004599999999996</v>
      </c>
      <c r="AK3693" t="e">
        <v>#N/A</v>
      </c>
      <c r="AL3693">
        <v>72.776600000000002</v>
      </c>
      <c r="AM3693">
        <v>70.5672</v>
      </c>
      <c r="AN3693">
        <v>78.800299999999993</v>
      </c>
      <c r="AO3693">
        <v>37.397300000000001</v>
      </c>
      <c r="AP3693">
        <v>41.546300000000002</v>
      </c>
      <c r="AQ3693">
        <v>58.628500000000003</v>
      </c>
      <c r="AR3693">
        <v>67.909400000000005</v>
      </c>
    </row>
    <row r="3694" spans="1:44" x14ac:dyDescent="0.25">
      <c r="A3694" s="1">
        <v>41934</v>
      </c>
      <c r="B3694">
        <v>107.78879999999999</v>
      </c>
      <c r="C3694">
        <v>12.6366</v>
      </c>
      <c r="D3694">
        <v>36.078800000000001</v>
      </c>
      <c r="E3694">
        <v>65.787000000000006</v>
      </c>
      <c r="F3694">
        <v>40.471499999999999</v>
      </c>
      <c r="G3694">
        <v>80.290599999999998</v>
      </c>
      <c r="H3694">
        <v>27.35</v>
      </c>
      <c r="I3694">
        <v>12.819800000000001</v>
      </c>
      <c r="J3694">
        <v>94.177599999999998</v>
      </c>
      <c r="K3694">
        <v>73.411900000000003</v>
      </c>
      <c r="L3694">
        <v>87.637200000000007</v>
      </c>
      <c r="M3694">
        <v>18.0943</v>
      </c>
      <c r="N3694">
        <v>39.896999999999998</v>
      </c>
      <c r="O3694">
        <v>31.355699999999999</v>
      </c>
      <c r="P3694">
        <v>53.166600000000003</v>
      </c>
      <c r="Q3694">
        <v>14.73</v>
      </c>
      <c r="R3694">
        <v>71.929699999999997</v>
      </c>
      <c r="S3694">
        <v>19.261800000000001</v>
      </c>
      <c r="T3694">
        <v>24.082899999999999</v>
      </c>
      <c r="U3694">
        <v>138.1832</v>
      </c>
      <c r="V3694">
        <v>26.830300000000001</v>
      </c>
      <c r="W3694">
        <v>72.550299999999993</v>
      </c>
      <c r="X3694">
        <v>70.892399999999995</v>
      </c>
      <c r="Y3694">
        <v>125.1478</v>
      </c>
      <c r="Z3694">
        <v>24.966799999999999</v>
      </c>
      <c r="AA3694">
        <v>38.76</v>
      </c>
      <c r="AB3694">
        <v>78.330100000000002</v>
      </c>
      <c r="AC3694">
        <v>44.749000000000002</v>
      </c>
      <c r="AD3694">
        <v>43.998600000000003</v>
      </c>
      <c r="AE3694">
        <v>70.046000000000006</v>
      </c>
      <c r="AF3694">
        <v>42.852200000000003</v>
      </c>
      <c r="AG3694">
        <v>34.372700000000002</v>
      </c>
      <c r="AH3694">
        <v>70.274799999999999</v>
      </c>
      <c r="AI3694">
        <v>21.8123</v>
      </c>
      <c r="AJ3694">
        <v>65.456199999999995</v>
      </c>
      <c r="AK3694" t="e">
        <v>#N/A</v>
      </c>
      <c r="AL3694">
        <v>74.212599999999995</v>
      </c>
      <c r="AM3694">
        <v>70.030199999999994</v>
      </c>
      <c r="AN3694">
        <v>78.607100000000003</v>
      </c>
      <c r="AO3694">
        <v>37.307099999999998</v>
      </c>
      <c r="AP3694">
        <v>41.348700000000001</v>
      </c>
      <c r="AQ3694">
        <v>58.954999999999998</v>
      </c>
      <c r="AR3694">
        <v>67.935400000000001</v>
      </c>
    </row>
    <row r="3695" spans="1:44" x14ac:dyDescent="0.25">
      <c r="A3695" s="1">
        <v>41935</v>
      </c>
      <c r="B3695">
        <v>112.73399999999999</v>
      </c>
      <c r="C3695">
        <v>12.754899999999999</v>
      </c>
      <c r="D3695">
        <v>36.200800000000001</v>
      </c>
      <c r="E3695">
        <v>67.206900000000005</v>
      </c>
      <c r="F3695">
        <v>40.508800000000001</v>
      </c>
      <c r="G3695">
        <v>81.879900000000006</v>
      </c>
      <c r="H3695">
        <v>26.5</v>
      </c>
      <c r="I3695">
        <v>13.0007</v>
      </c>
      <c r="J3695">
        <v>94.806600000000003</v>
      </c>
      <c r="K3695">
        <v>77.206400000000002</v>
      </c>
      <c r="L3695">
        <v>89.49</v>
      </c>
      <c r="M3695">
        <v>18.366199999999999</v>
      </c>
      <c r="N3695">
        <v>40.532299999999999</v>
      </c>
      <c r="O3695">
        <v>31.6007</v>
      </c>
      <c r="P3695">
        <v>53.220799999999997</v>
      </c>
      <c r="Q3695">
        <v>14.776999999999999</v>
      </c>
      <c r="R3695">
        <v>72.824299999999994</v>
      </c>
      <c r="S3695">
        <v>19.481999999999999</v>
      </c>
      <c r="T3695">
        <v>23.835699999999999</v>
      </c>
      <c r="U3695">
        <v>140.97380000000001</v>
      </c>
      <c r="V3695">
        <v>27.2318</v>
      </c>
      <c r="W3695">
        <v>73.824600000000004</v>
      </c>
      <c r="X3695">
        <v>72.912199999999999</v>
      </c>
      <c r="Y3695">
        <v>125.6871</v>
      </c>
      <c r="Z3695">
        <v>25.339500000000001</v>
      </c>
      <c r="AA3695">
        <v>38.28</v>
      </c>
      <c r="AB3695">
        <v>79.571799999999996</v>
      </c>
      <c r="AC3695">
        <v>45.309800000000003</v>
      </c>
      <c r="AD3695">
        <v>44.066299999999998</v>
      </c>
      <c r="AE3695">
        <v>70.240399999999994</v>
      </c>
      <c r="AF3695">
        <v>43.799599999999998</v>
      </c>
      <c r="AG3695">
        <v>34.934399999999997</v>
      </c>
      <c r="AH3695">
        <v>70.807500000000005</v>
      </c>
      <c r="AI3695">
        <v>22.0852</v>
      </c>
      <c r="AJ3695">
        <v>64.801599999999993</v>
      </c>
      <c r="AK3695" t="e">
        <v>#N/A</v>
      </c>
      <c r="AL3695">
        <v>75.278999999999996</v>
      </c>
      <c r="AM3695">
        <v>70.858500000000006</v>
      </c>
      <c r="AN3695">
        <v>80.312799999999996</v>
      </c>
      <c r="AO3695">
        <v>37.308199999999999</v>
      </c>
      <c r="AP3695">
        <v>42.087000000000003</v>
      </c>
      <c r="AQ3695">
        <v>59.2376</v>
      </c>
      <c r="AR3695">
        <v>68.759600000000006</v>
      </c>
    </row>
    <row r="3696" spans="1:44" x14ac:dyDescent="0.25">
      <c r="A3696" s="1">
        <v>41936</v>
      </c>
      <c r="B3696">
        <v>115.5765</v>
      </c>
      <c r="C3696">
        <v>13.008599999999999</v>
      </c>
      <c r="D3696">
        <v>36.506100000000004</v>
      </c>
      <c r="E3696">
        <v>67.880600000000001</v>
      </c>
      <c r="F3696">
        <v>40.965000000000003</v>
      </c>
      <c r="G3696">
        <v>82.249399999999994</v>
      </c>
      <c r="H3696">
        <v>26.3</v>
      </c>
      <c r="I3696">
        <v>13.1051</v>
      </c>
      <c r="J3696">
        <v>95.044799999999995</v>
      </c>
      <c r="K3696">
        <v>77.399699999999996</v>
      </c>
      <c r="L3696">
        <v>89.344800000000006</v>
      </c>
      <c r="M3696">
        <v>18.548500000000001</v>
      </c>
      <c r="N3696">
        <v>40.872</v>
      </c>
      <c r="O3696">
        <v>31.757200000000001</v>
      </c>
      <c r="P3696">
        <v>53.581299999999999</v>
      </c>
      <c r="Q3696">
        <v>15.581</v>
      </c>
      <c r="R3696">
        <v>73.176100000000005</v>
      </c>
      <c r="S3696">
        <v>19.6508</v>
      </c>
      <c r="T3696">
        <v>23.168099999999999</v>
      </c>
      <c r="U3696">
        <v>143.66309999999999</v>
      </c>
      <c r="V3696">
        <v>27.2455</v>
      </c>
      <c r="W3696">
        <v>74.031000000000006</v>
      </c>
      <c r="X3696">
        <v>73.843100000000007</v>
      </c>
      <c r="Y3696">
        <v>125.7088</v>
      </c>
      <c r="Z3696">
        <v>25.739699999999999</v>
      </c>
      <c r="AA3696">
        <v>38.79</v>
      </c>
      <c r="AB3696">
        <v>80.022499999999994</v>
      </c>
      <c r="AC3696">
        <v>45.8767</v>
      </c>
      <c r="AD3696">
        <v>44.327399999999997</v>
      </c>
      <c r="AE3696">
        <v>70.797899999999998</v>
      </c>
      <c r="AF3696">
        <v>44.592700000000001</v>
      </c>
      <c r="AG3696">
        <v>35.823999999999998</v>
      </c>
      <c r="AH3696">
        <v>71.278999999999996</v>
      </c>
      <c r="AI3696">
        <v>22.4968</v>
      </c>
      <c r="AJ3696">
        <v>66.3566</v>
      </c>
      <c r="AK3696" t="e">
        <v>#N/A</v>
      </c>
      <c r="AL3696">
        <v>76.085800000000006</v>
      </c>
      <c r="AM3696">
        <v>71.680999999999997</v>
      </c>
      <c r="AN3696">
        <v>80.874799999999993</v>
      </c>
      <c r="AO3696">
        <v>37.763500000000001</v>
      </c>
      <c r="AP3696">
        <v>41.963000000000001</v>
      </c>
      <c r="AQ3696">
        <v>59.385399999999997</v>
      </c>
      <c r="AR3696">
        <v>69.298699999999997</v>
      </c>
    </row>
    <row r="3697" spans="1:44" x14ac:dyDescent="0.25">
      <c r="A3697" s="1">
        <v>41939</v>
      </c>
      <c r="B3697">
        <v>116.1474</v>
      </c>
      <c r="C3697">
        <v>12.854699999999999</v>
      </c>
      <c r="D3697">
        <v>36.563699999999997</v>
      </c>
      <c r="E3697">
        <v>67.953999999999994</v>
      </c>
      <c r="F3697">
        <v>40.570999999999998</v>
      </c>
      <c r="G3697">
        <v>82.033799999999999</v>
      </c>
      <c r="H3697">
        <v>26.84</v>
      </c>
      <c r="I3697">
        <v>12.9826</v>
      </c>
      <c r="J3697">
        <v>94.801599999999993</v>
      </c>
      <c r="K3697">
        <v>76.578299999999999</v>
      </c>
      <c r="L3697">
        <v>88.518900000000002</v>
      </c>
      <c r="M3697">
        <v>18.503599999999999</v>
      </c>
      <c r="N3697">
        <v>40.642099999999999</v>
      </c>
      <c r="O3697">
        <v>31.4984</v>
      </c>
      <c r="P3697">
        <v>52.628300000000003</v>
      </c>
      <c r="Q3697">
        <v>16.245999999999999</v>
      </c>
      <c r="R3697">
        <v>72.457599999999999</v>
      </c>
      <c r="S3697">
        <v>19.527899999999999</v>
      </c>
      <c r="T3697">
        <v>23.162400000000002</v>
      </c>
      <c r="U3697">
        <v>143.87450000000001</v>
      </c>
      <c r="V3697">
        <v>27.4907</v>
      </c>
      <c r="W3697">
        <v>74.287700000000001</v>
      </c>
      <c r="X3697">
        <v>72.948099999999997</v>
      </c>
      <c r="Y3697">
        <v>125.3479</v>
      </c>
      <c r="Z3697">
        <v>25.714600000000001</v>
      </c>
      <c r="AA3697">
        <v>38.93</v>
      </c>
      <c r="AB3697">
        <v>80.624499999999998</v>
      </c>
      <c r="AC3697">
        <v>45.726300000000002</v>
      </c>
      <c r="AD3697">
        <v>44.327500000000001</v>
      </c>
      <c r="AE3697">
        <v>70.948400000000007</v>
      </c>
      <c r="AF3697">
        <v>43.625900000000001</v>
      </c>
      <c r="AG3697">
        <v>35.596899999999998</v>
      </c>
      <c r="AH3697">
        <v>71.745999999999995</v>
      </c>
      <c r="AI3697">
        <v>22.3996</v>
      </c>
      <c r="AJ3697">
        <v>66.866600000000005</v>
      </c>
      <c r="AK3697" t="e">
        <v>#N/A</v>
      </c>
      <c r="AL3697">
        <v>76.851900000000001</v>
      </c>
      <c r="AM3697">
        <v>71.950699999999998</v>
      </c>
      <c r="AN3697">
        <v>81.034999999999997</v>
      </c>
      <c r="AO3697">
        <v>38.206499999999998</v>
      </c>
      <c r="AP3697">
        <v>41.883000000000003</v>
      </c>
      <c r="AQ3697">
        <v>59.454799999999999</v>
      </c>
      <c r="AR3697">
        <v>69.064499999999995</v>
      </c>
    </row>
    <row r="3698" spans="1:44" s="2" customFormat="1" x14ac:dyDescent="0.25">
      <c r="A3698" s="3">
        <v>41940</v>
      </c>
      <c r="B3698" s="2">
        <v>116.44345000000001</v>
      </c>
      <c r="C3698" s="2">
        <v>12.956799999999999</v>
      </c>
      <c r="D3698" s="2">
        <v>36.453699999999998</v>
      </c>
      <c r="E3698" s="2">
        <v>68.662800000000004</v>
      </c>
      <c r="F3698" s="2">
        <v>40.720599999999997</v>
      </c>
      <c r="G3698" s="2">
        <v>82.855099999999993</v>
      </c>
      <c r="H3698" s="2">
        <v>26.95</v>
      </c>
      <c r="I3698" s="2">
        <v>13.075799999999999</v>
      </c>
      <c r="J3698" s="2">
        <v>95.438999999999993</v>
      </c>
      <c r="K3698" s="2">
        <v>78.188800000000001</v>
      </c>
      <c r="L3698" s="2">
        <v>89.654899999999998</v>
      </c>
      <c r="M3698" s="2">
        <v>18.639800000000001</v>
      </c>
      <c r="N3698" s="2">
        <v>40.965249999999997</v>
      </c>
      <c r="O3698" s="2">
        <v>31.174299999999999</v>
      </c>
      <c r="P3698" s="2">
        <v>52.397500000000001</v>
      </c>
      <c r="Q3698" s="2">
        <v>15.481999999999999</v>
      </c>
      <c r="R3698" s="2">
        <v>72.63130000000001</v>
      </c>
      <c r="S3698" s="2">
        <v>19.696200000000001</v>
      </c>
      <c r="T3698" s="2">
        <v>23.8718</v>
      </c>
      <c r="U3698" s="2">
        <v>144.971</v>
      </c>
      <c r="V3698" s="2">
        <v>27.527799999999999</v>
      </c>
      <c r="W3698" s="2">
        <v>74.486500000000007</v>
      </c>
      <c r="X3698" s="2">
        <v>73.691500000000005</v>
      </c>
      <c r="Y3698" s="2">
        <v>126.00190000000001</v>
      </c>
      <c r="Z3698" s="2">
        <v>25.991399999999999</v>
      </c>
      <c r="AA3698" s="2">
        <v>38.159999999999997</v>
      </c>
      <c r="AB3698" s="2">
        <v>80.742900000000006</v>
      </c>
      <c r="AC3698" s="2">
        <v>46.246600000000001</v>
      </c>
      <c r="AD3698" s="2">
        <v>44.343200000000003</v>
      </c>
      <c r="AE3698" s="2">
        <v>71.063150000000007</v>
      </c>
      <c r="AF3698" s="2">
        <v>42.928600000000003</v>
      </c>
      <c r="AG3698" s="2">
        <v>35.851500000000001</v>
      </c>
      <c r="AH3698" s="2">
        <v>71.703450000000004</v>
      </c>
      <c r="AI3698" s="2">
        <v>22.324400000000001</v>
      </c>
      <c r="AJ3698" s="2">
        <v>66.906899999999993</v>
      </c>
      <c r="AK3698" s="2" t="e">
        <v>#N/A</v>
      </c>
      <c r="AL3698" s="2">
        <v>77.100800000000007</v>
      </c>
      <c r="AM3698" s="2">
        <v>72.109449999999995</v>
      </c>
      <c r="AN3698" s="2">
        <v>82.205299999999994</v>
      </c>
      <c r="AO3698" s="2">
        <v>38.414999999999999</v>
      </c>
      <c r="AP3698" s="2">
        <v>42.3005</v>
      </c>
      <c r="AQ3698" s="2">
        <v>58.947600000000001</v>
      </c>
      <c r="AR3698" s="2">
        <v>69.326999999999998</v>
      </c>
    </row>
    <row r="3699" spans="1:44" x14ac:dyDescent="0.25">
      <c r="A3699" s="1">
        <v>41941</v>
      </c>
      <c r="B3699">
        <v>116.73950000000001</v>
      </c>
      <c r="C3699">
        <v>12.7102</v>
      </c>
      <c r="D3699">
        <v>36.343699999999998</v>
      </c>
      <c r="E3699">
        <v>68.979799999999997</v>
      </c>
      <c r="F3699">
        <v>40.870199999999997</v>
      </c>
      <c r="G3699">
        <v>83.392799999999994</v>
      </c>
      <c r="H3699">
        <v>27.04</v>
      </c>
      <c r="I3699">
        <v>13.235099999999999</v>
      </c>
      <c r="J3699">
        <v>95.111900000000006</v>
      </c>
      <c r="K3699">
        <v>77.505899999999997</v>
      </c>
      <c r="L3699">
        <v>89.74</v>
      </c>
      <c r="M3699">
        <v>18.683</v>
      </c>
      <c r="N3699">
        <v>41.288400000000003</v>
      </c>
      <c r="O3699">
        <v>31.508900000000001</v>
      </c>
      <c r="P3699">
        <v>51.555199999999999</v>
      </c>
      <c r="Q3699">
        <v>16.454999999999998</v>
      </c>
      <c r="R3699">
        <v>72.805000000000007</v>
      </c>
      <c r="S3699">
        <v>19.5456</v>
      </c>
      <c r="T3699">
        <v>23.5474</v>
      </c>
      <c r="U3699">
        <v>144.9093</v>
      </c>
      <c r="V3699">
        <v>27.427499999999998</v>
      </c>
      <c r="W3699">
        <v>74.685299999999998</v>
      </c>
      <c r="X3699">
        <v>73.662199999999999</v>
      </c>
      <c r="Y3699">
        <v>126.00279999999999</v>
      </c>
      <c r="Z3699">
        <v>26.152699999999999</v>
      </c>
      <c r="AA3699">
        <v>39.46</v>
      </c>
      <c r="AB3699">
        <v>81.406499999999994</v>
      </c>
      <c r="AC3699">
        <v>46.022599999999997</v>
      </c>
      <c r="AD3699">
        <v>44.118000000000002</v>
      </c>
      <c r="AE3699">
        <v>71.177899999999994</v>
      </c>
      <c r="AF3699">
        <v>43.234900000000003</v>
      </c>
      <c r="AG3699">
        <v>35.982799999999997</v>
      </c>
      <c r="AH3699">
        <v>71.660899999999998</v>
      </c>
      <c r="AI3699">
        <v>22.6509</v>
      </c>
      <c r="AJ3699">
        <v>67.019000000000005</v>
      </c>
      <c r="AK3699" t="e">
        <v>#N/A</v>
      </c>
      <c r="AL3699">
        <v>76.927599999999998</v>
      </c>
      <c r="AM3699">
        <v>72.268199999999993</v>
      </c>
      <c r="AN3699">
        <v>81.951099999999997</v>
      </c>
      <c r="AO3699">
        <v>38.347999999999999</v>
      </c>
      <c r="AP3699">
        <v>41.936500000000002</v>
      </c>
      <c r="AQ3699">
        <v>59.029499999999999</v>
      </c>
      <c r="AR3699">
        <v>69.589500000000001</v>
      </c>
    </row>
    <row r="3700" spans="1:44" x14ac:dyDescent="0.25">
      <c r="A3700" s="1">
        <v>41942</v>
      </c>
      <c r="B3700">
        <v>118.87949999999999</v>
      </c>
      <c r="C3700">
        <v>12.811</v>
      </c>
      <c r="D3700">
        <v>36.690600000000003</v>
      </c>
      <c r="E3700">
        <v>70.056700000000006</v>
      </c>
      <c r="F3700">
        <v>41.771000000000001</v>
      </c>
      <c r="G3700">
        <v>84.030100000000004</v>
      </c>
      <c r="H3700">
        <v>27.33</v>
      </c>
      <c r="I3700">
        <v>13.412599999999999</v>
      </c>
      <c r="J3700">
        <v>96.739400000000003</v>
      </c>
      <c r="K3700">
        <v>78.337599999999995</v>
      </c>
      <c r="L3700">
        <v>90.776600000000002</v>
      </c>
      <c r="M3700">
        <v>18.8734</v>
      </c>
      <c r="N3700">
        <v>42.146500000000003</v>
      </c>
      <c r="O3700">
        <v>32.198799999999999</v>
      </c>
      <c r="P3700">
        <v>52.795000000000002</v>
      </c>
      <c r="Q3700">
        <v>16.273</v>
      </c>
      <c r="R3700">
        <v>73.499300000000005</v>
      </c>
      <c r="S3700">
        <v>19.768999999999998</v>
      </c>
      <c r="T3700">
        <v>23.8538</v>
      </c>
      <c r="U3700">
        <v>147.2088</v>
      </c>
      <c r="V3700">
        <v>27.683199999999999</v>
      </c>
      <c r="W3700">
        <v>76.370800000000003</v>
      </c>
      <c r="X3700">
        <v>74.897999999999996</v>
      </c>
      <c r="Y3700">
        <v>128.0866</v>
      </c>
      <c r="Z3700">
        <v>25.396599999999999</v>
      </c>
      <c r="AA3700">
        <v>39.85</v>
      </c>
      <c r="AB3700">
        <v>83.458699999999993</v>
      </c>
      <c r="AC3700">
        <v>46.608899999999998</v>
      </c>
      <c r="AD3700">
        <v>44.0169</v>
      </c>
      <c r="AE3700">
        <v>72.467799999999997</v>
      </c>
      <c r="AF3700">
        <v>44.575299999999999</v>
      </c>
      <c r="AG3700">
        <v>35.935000000000002</v>
      </c>
      <c r="AH3700">
        <v>73.278800000000004</v>
      </c>
      <c r="AI3700">
        <v>23.172599999999999</v>
      </c>
      <c r="AJ3700">
        <v>68.071700000000007</v>
      </c>
      <c r="AK3700" t="e">
        <v>#N/A</v>
      </c>
      <c r="AL3700">
        <v>78.230099999999993</v>
      </c>
      <c r="AM3700">
        <v>73.788700000000006</v>
      </c>
      <c r="AN3700">
        <v>83.238900000000001</v>
      </c>
      <c r="AO3700">
        <v>38.825699999999998</v>
      </c>
      <c r="AP3700">
        <v>46.742600000000003</v>
      </c>
      <c r="AQ3700">
        <v>59.727600000000002</v>
      </c>
      <c r="AR3700">
        <v>70.899500000000003</v>
      </c>
    </row>
    <row r="3701" spans="1:44" x14ac:dyDescent="0.25">
      <c r="A3701" s="1">
        <v>41943</v>
      </c>
      <c r="B3701">
        <v>120.89490000000001</v>
      </c>
      <c r="C3701">
        <v>13.3156</v>
      </c>
      <c r="D3701">
        <v>37.560099999999998</v>
      </c>
      <c r="E3701">
        <v>71.4315</v>
      </c>
      <c r="F3701">
        <v>42.5259</v>
      </c>
      <c r="G3701">
        <v>85.332499999999996</v>
      </c>
      <c r="H3701">
        <v>27.71</v>
      </c>
      <c r="I3701">
        <v>13.594900000000001</v>
      </c>
      <c r="J3701">
        <v>98.167599999999993</v>
      </c>
      <c r="K3701">
        <v>79.783900000000003</v>
      </c>
      <c r="L3701">
        <v>93.455500000000001</v>
      </c>
      <c r="M3701">
        <v>19.292400000000001</v>
      </c>
      <c r="N3701">
        <v>42.698700000000002</v>
      </c>
      <c r="O3701">
        <v>32.764499999999998</v>
      </c>
      <c r="P3701">
        <v>54.276600000000002</v>
      </c>
      <c r="Q3701">
        <v>16.576000000000001</v>
      </c>
      <c r="R3701">
        <v>75.702699999999993</v>
      </c>
      <c r="S3701">
        <v>19.994199999999999</v>
      </c>
      <c r="T3701">
        <v>24.478100000000001</v>
      </c>
      <c r="U3701">
        <v>150.47040000000001</v>
      </c>
      <c r="V3701">
        <v>28.2882</v>
      </c>
      <c r="W3701">
        <v>76.822100000000006</v>
      </c>
      <c r="X3701">
        <v>75.758300000000006</v>
      </c>
      <c r="Y3701">
        <v>128.8827</v>
      </c>
      <c r="Z3701">
        <v>26.667999999999999</v>
      </c>
      <c r="AA3701">
        <v>39.61</v>
      </c>
      <c r="AB3701">
        <v>84.532200000000003</v>
      </c>
      <c r="AC3701">
        <v>47.744799999999998</v>
      </c>
      <c r="AD3701">
        <v>44.426699999999997</v>
      </c>
      <c r="AE3701">
        <v>73.1691</v>
      </c>
      <c r="AF3701">
        <v>45.331699999999998</v>
      </c>
      <c r="AG3701">
        <v>36.8538</v>
      </c>
      <c r="AH3701">
        <v>73.688100000000006</v>
      </c>
      <c r="AI3701">
        <v>23.395499999999998</v>
      </c>
      <c r="AJ3701">
        <v>68.733699999999999</v>
      </c>
      <c r="AK3701" t="e">
        <v>#N/A</v>
      </c>
      <c r="AL3701">
        <v>79.321799999999996</v>
      </c>
      <c r="AM3701">
        <v>75.118099999999998</v>
      </c>
      <c r="AN3701">
        <v>84.250500000000002</v>
      </c>
      <c r="AO3701">
        <v>39.329000000000001</v>
      </c>
      <c r="AP3701">
        <v>47.968499999999999</v>
      </c>
      <c r="AQ3701">
        <v>59.939100000000003</v>
      </c>
      <c r="AR3701">
        <v>72.235399999999998</v>
      </c>
    </row>
    <row r="3702" spans="1:44" x14ac:dyDescent="0.25">
      <c r="A3702" s="1">
        <v>41946</v>
      </c>
      <c r="B3702">
        <v>120.8244</v>
      </c>
      <c r="C3702">
        <v>13.4841</v>
      </c>
      <c r="D3702">
        <v>38.1051</v>
      </c>
      <c r="E3702">
        <v>72.325199999999995</v>
      </c>
      <c r="F3702">
        <v>42.814399999999999</v>
      </c>
      <c r="G3702">
        <v>86.653099999999995</v>
      </c>
      <c r="H3702">
        <v>27.77</v>
      </c>
      <c r="I3702">
        <v>13.715999999999999</v>
      </c>
      <c r="J3702">
        <v>99.293700000000001</v>
      </c>
      <c r="K3702">
        <v>79.043300000000002</v>
      </c>
      <c r="L3702">
        <v>91.211500000000001</v>
      </c>
      <c r="M3702">
        <v>19.427199999999999</v>
      </c>
      <c r="N3702">
        <v>42.756700000000002</v>
      </c>
      <c r="O3702">
        <v>32.790900000000001</v>
      </c>
      <c r="P3702">
        <v>54.198799999999999</v>
      </c>
      <c r="Q3702">
        <v>16.925999999999998</v>
      </c>
      <c r="R3702">
        <v>74.752700000000004</v>
      </c>
      <c r="S3702">
        <v>19.958400000000001</v>
      </c>
      <c r="T3702">
        <v>24.366900000000001</v>
      </c>
      <c r="U3702">
        <v>151.51070000000001</v>
      </c>
      <c r="V3702">
        <v>28.342600000000001</v>
      </c>
      <c r="W3702">
        <v>75.883399999999995</v>
      </c>
      <c r="X3702">
        <v>75.582899999999995</v>
      </c>
      <c r="Y3702">
        <v>129.1711</v>
      </c>
      <c r="Z3702">
        <v>26.97</v>
      </c>
      <c r="AA3702">
        <v>40.119999999999997</v>
      </c>
      <c r="AB3702">
        <v>84.490300000000005</v>
      </c>
      <c r="AC3702">
        <v>48.1798</v>
      </c>
      <c r="AD3702">
        <v>44.884799999999998</v>
      </c>
      <c r="AE3702">
        <v>73.256799999999998</v>
      </c>
      <c r="AF3702">
        <v>46.212699999999998</v>
      </c>
      <c r="AG3702">
        <v>37.3309</v>
      </c>
      <c r="AH3702">
        <v>74.252300000000005</v>
      </c>
      <c r="AI3702">
        <v>23.641400000000001</v>
      </c>
      <c r="AJ3702">
        <v>68.991200000000006</v>
      </c>
      <c r="AK3702" t="e">
        <v>#N/A</v>
      </c>
      <c r="AL3702">
        <v>78.848100000000002</v>
      </c>
      <c r="AM3702">
        <v>75.185599999999994</v>
      </c>
      <c r="AN3702">
        <v>83.906999999999996</v>
      </c>
      <c r="AO3702">
        <v>39.5364</v>
      </c>
      <c r="AP3702">
        <v>48.109499999999997</v>
      </c>
      <c r="AQ3702">
        <v>60.095700000000001</v>
      </c>
      <c r="AR3702">
        <v>72.676199999999994</v>
      </c>
    </row>
    <row r="3703" spans="1:44" x14ac:dyDescent="0.25">
      <c r="A3703" s="1">
        <v>41947</v>
      </c>
      <c r="B3703">
        <v>121.9986</v>
      </c>
      <c r="C3703">
        <v>13.167299999999999</v>
      </c>
      <c r="D3703">
        <v>38.43</v>
      </c>
      <c r="E3703">
        <v>72.625100000000003</v>
      </c>
      <c r="F3703">
        <v>42.424799999999998</v>
      </c>
      <c r="G3703">
        <v>85.875100000000003</v>
      </c>
      <c r="H3703">
        <v>27.66</v>
      </c>
      <c r="I3703">
        <v>13.6454</v>
      </c>
      <c r="J3703">
        <v>98.977599999999995</v>
      </c>
      <c r="K3703">
        <v>77.643000000000001</v>
      </c>
      <c r="L3703">
        <v>89.959000000000003</v>
      </c>
      <c r="M3703">
        <v>19.6313</v>
      </c>
      <c r="N3703">
        <v>42.461399999999998</v>
      </c>
      <c r="O3703">
        <v>32.7438</v>
      </c>
      <c r="P3703">
        <v>53.8172</v>
      </c>
      <c r="Q3703">
        <v>16.974</v>
      </c>
      <c r="R3703">
        <v>74.047499999999999</v>
      </c>
      <c r="S3703">
        <v>19.924900000000001</v>
      </c>
      <c r="T3703">
        <v>24.045100000000001</v>
      </c>
      <c r="U3703">
        <v>150.8126</v>
      </c>
      <c r="V3703">
        <v>28.326599999999999</v>
      </c>
      <c r="W3703">
        <v>75.653599999999997</v>
      </c>
      <c r="X3703">
        <v>75.164199999999994</v>
      </c>
      <c r="Y3703">
        <v>127.6126</v>
      </c>
      <c r="Z3703">
        <v>27.1052</v>
      </c>
      <c r="AA3703">
        <v>40.04</v>
      </c>
      <c r="AB3703">
        <v>85.259</v>
      </c>
      <c r="AC3703">
        <v>47.601199999999999</v>
      </c>
      <c r="AD3703">
        <v>45.069800000000001</v>
      </c>
      <c r="AE3703">
        <v>73.805800000000005</v>
      </c>
      <c r="AF3703">
        <v>46.4876</v>
      </c>
      <c r="AG3703">
        <v>37.3703</v>
      </c>
      <c r="AH3703">
        <v>74.524299999999997</v>
      </c>
      <c r="AI3703">
        <v>23.6722</v>
      </c>
      <c r="AJ3703">
        <v>69.868600000000001</v>
      </c>
      <c r="AK3703" t="e">
        <v>#N/A</v>
      </c>
      <c r="AL3703">
        <v>79.645099999999999</v>
      </c>
      <c r="AM3703">
        <v>75.154399999999995</v>
      </c>
      <c r="AN3703">
        <v>84.223200000000006</v>
      </c>
      <c r="AO3703">
        <v>39.423099999999998</v>
      </c>
      <c r="AP3703">
        <v>48.313099999999999</v>
      </c>
      <c r="AQ3703">
        <v>60.765700000000002</v>
      </c>
      <c r="AR3703">
        <v>71.478200000000001</v>
      </c>
    </row>
    <row r="3704" spans="1:44" x14ac:dyDescent="0.25">
      <c r="A3704" s="1">
        <v>41948</v>
      </c>
      <c r="B3704">
        <v>122.8359</v>
      </c>
      <c r="C3704">
        <v>12.983000000000001</v>
      </c>
      <c r="D3704">
        <v>38.792000000000002</v>
      </c>
      <c r="E3704">
        <v>73.651799999999994</v>
      </c>
      <c r="F3704">
        <v>42.843000000000004</v>
      </c>
      <c r="G3704">
        <v>86.315299999999993</v>
      </c>
      <c r="H3704">
        <v>27.9</v>
      </c>
      <c r="I3704">
        <v>13.7859</v>
      </c>
      <c r="J3704">
        <v>98.430899999999994</v>
      </c>
      <c r="K3704">
        <v>78.486199999999997</v>
      </c>
      <c r="L3704">
        <v>91.517700000000005</v>
      </c>
      <c r="M3704">
        <v>19.898399999999999</v>
      </c>
      <c r="N3704">
        <v>43.241500000000002</v>
      </c>
      <c r="O3704">
        <v>33.217599999999997</v>
      </c>
      <c r="P3704">
        <v>54.9878</v>
      </c>
      <c r="Q3704">
        <v>16.358000000000001</v>
      </c>
      <c r="R3704">
        <v>74.681299999999993</v>
      </c>
      <c r="S3704">
        <v>20.072500000000002</v>
      </c>
      <c r="T3704">
        <v>24.040199999999999</v>
      </c>
      <c r="U3704">
        <v>150.8817</v>
      </c>
      <c r="V3704">
        <v>28.625299999999999</v>
      </c>
      <c r="W3704">
        <v>75.717399999999998</v>
      </c>
      <c r="X3704">
        <v>76.492099999999994</v>
      </c>
      <c r="Y3704">
        <v>127.3074</v>
      </c>
      <c r="Z3704">
        <v>26.7072</v>
      </c>
      <c r="AA3704">
        <v>41.64</v>
      </c>
      <c r="AB3704">
        <v>85.648700000000005</v>
      </c>
      <c r="AC3704">
        <v>48.443899999999999</v>
      </c>
      <c r="AD3704">
        <v>45.619799999999998</v>
      </c>
      <c r="AE3704">
        <v>74.14</v>
      </c>
      <c r="AF3704">
        <v>46.771299999999997</v>
      </c>
      <c r="AG3704">
        <v>37.700600000000001</v>
      </c>
      <c r="AH3704">
        <v>75.308000000000007</v>
      </c>
      <c r="AI3704">
        <v>23.7118</v>
      </c>
      <c r="AJ3704">
        <v>70.343400000000003</v>
      </c>
      <c r="AK3704" t="e">
        <v>#N/A</v>
      </c>
      <c r="AL3704">
        <v>80.1464</v>
      </c>
      <c r="AM3704">
        <v>76.009699999999995</v>
      </c>
      <c r="AN3704">
        <v>85.282399999999996</v>
      </c>
      <c r="AO3704">
        <v>39.5383</v>
      </c>
      <c r="AP3704">
        <v>49.752699999999997</v>
      </c>
      <c r="AQ3704">
        <v>61.278199999999998</v>
      </c>
      <c r="AR3704">
        <v>72.188699999999997</v>
      </c>
    </row>
    <row r="3705" spans="1:44" x14ac:dyDescent="0.25">
      <c r="A3705" s="1">
        <v>41949</v>
      </c>
      <c r="B3705">
        <v>122.7561</v>
      </c>
      <c r="C3705">
        <v>13.032299999999999</v>
      </c>
      <c r="D3705">
        <v>38.529600000000002</v>
      </c>
      <c r="E3705">
        <v>72.766599999999997</v>
      </c>
      <c r="F3705">
        <v>42.819699999999997</v>
      </c>
      <c r="G3705">
        <v>86.230500000000006</v>
      </c>
      <c r="H3705">
        <v>27.92</v>
      </c>
      <c r="I3705">
        <v>13.760999999999999</v>
      </c>
      <c r="J3705">
        <v>98.424300000000002</v>
      </c>
      <c r="K3705">
        <v>79.435000000000002</v>
      </c>
      <c r="L3705">
        <v>92.400800000000004</v>
      </c>
      <c r="M3705">
        <v>19.926400000000001</v>
      </c>
      <c r="N3705">
        <v>43.089700000000001</v>
      </c>
      <c r="O3705">
        <v>33.1038</v>
      </c>
      <c r="P3705">
        <v>55.0687</v>
      </c>
      <c r="Q3705">
        <v>18.385000000000002</v>
      </c>
      <c r="R3705">
        <v>75.392600000000002</v>
      </c>
      <c r="S3705">
        <v>20.431799999999999</v>
      </c>
      <c r="T3705">
        <v>24.468299999999999</v>
      </c>
      <c r="U3705">
        <v>151.35499999999999</v>
      </c>
      <c r="V3705">
        <v>28.516999999999999</v>
      </c>
      <c r="W3705">
        <v>76.683800000000005</v>
      </c>
      <c r="X3705">
        <v>76.266000000000005</v>
      </c>
      <c r="Y3705">
        <v>127.33799999999999</v>
      </c>
      <c r="Z3705">
        <v>26.675599999999999</v>
      </c>
      <c r="AA3705">
        <v>42.07</v>
      </c>
      <c r="AB3705">
        <v>85.544700000000006</v>
      </c>
      <c r="AC3705">
        <v>48.363900000000001</v>
      </c>
      <c r="AD3705">
        <v>45.966200000000001</v>
      </c>
      <c r="AE3705">
        <v>73.936499999999995</v>
      </c>
      <c r="AF3705">
        <v>46.390300000000003</v>
      </c>
      <c r="AG3705">
        <v>38.248899999999999</v>
      </c>
      <c r="AH3705">
        <v>75.021900000000002</v>
      </c>
      <c r="AI3705">
        <v>23.6417</v>
      </c>
      <c r="AJ3705">
        <v>70.056700000000006</v>
      </c>
      <c r="AK3705" t="e">
        <v>#N/A</v>
      </c>
      <c r="AL3705">
        <v>80.240200000000002</v>
      </c>
      <c r="AM3705">
        <v>76.109499999999997</v>
      </c>
      <c r="AN3705">
        <v>85.542299999999997</v>
      </c>
      <c r="AO3705">
        <v>39.374499999999998</v>
      </c>
      <c r="AP3705">
        <v>49.716900000000003</v>
      </c>
      <c r="AQ3705">
        <v>61.183599999999998</v>
      </c>
      <c r="AR3705">
        <v>72.766199999999998</v>
      </c>
    </row>
    <row r="3706" spans="1:44" x14ac:dyDescent="0.25">
      <c r="A3706" s="1">
        <v>41950</v>
      </c>
      <c r="B3706">
        <v>124.3815</v>
      </c>
      <c r="C3706">
        <v>13.1305</v>
      </c>
      <c r="D3706">
        <v>39.1586</v>
      </c>
      <c r="E3706">
        <v>74.040400000000005</v>
      </c>
      <c r="F3706">
        <v>43.3444</v>
      </c>
      <c r="G3706">
        <v>87.3416</v>
      </c>
      <c r="H3706">
        <v>27.92</v>
      </c>
      <c r="I3706">
        <v>13.8987</v>
      </c>
      <c r="J3706">
        <v>99.305400000000006</v>
      </c>
      <c r="K3706">
        <v>80.905600000000007</v>
      </c>
      <c r="L3706">
        <v>93.537999999999997</v>
      </c>
      <c r="M3706">
        <v>20.1816</v>
      </c>
      <c r="N3706">
        <v>43.327399999999997</v>
      </c>
      <c r="O3706">
        <v>33.4587</v>
      </c>
      <c r="P3706">
        <v>55.849699999999999</v>
      </c>
      <c r="Q3706">
        <v>18.132000000000001</v>
      </c>
      <c r="R3706">
        <v>76.848500000000001</v>
      </c>
      <c r="S3706">
        <v>20.6753</v>
      </c>
      <c r="T3706">
        <v>24.886500000000002</v>
      </c>
      <c r="U3706">
        <v>152.63730000000001</v>
      </c>
      <c r="V3706">
        <v>28.985600000000002</v>
      </c>
      <c r="W3706">
        <v>77.7376</v>
      </c>
      <c r="X3706">
        <v>77.076899999999995</v>
      </c>
      <c r="Y3706">
        <v>129.09790000000001</v>
      </c>
      <c r="Z3706">
        <v>26.751200000000001</v>
      </c>
      <c r="AA3706">
        <v>42.59</v>
      </c>
      <c r="AB3706">
        <v>85.758499999999998</v>
      </c>
      <c r="AC3706">
        <v>49.039299999999997</v>
      </c>
      <c r="AD3706">
        <v>46.107399999999998</v>
      </c>
      <c r="AE3706">
        <v>75.023399999999995</v>
      </c>
      <c r="AF3706">
        <v>46.9178</v>
      </c>
      <c r="AG3706">
        <v>38.615699999999997</v>
      </c>
      <c r="AH3706">
        <v>75.115700000000004</v>
      </c>
      <c r="AI3706">
        <v>23.782900000000001</v>
      </c>
      <c r="AJ3706">
        <v>70.940700000000007</v>
      </c>
      <c r="AK3706" t="e">
        <v>#N/A</v>
      </c>
      <c r="AL3706">
        <v>81.408799999999999</v>
      </c>
      <c r="AM3706">
        <v>74.793599999999998</v>
      </c>
      <c r="AN3706">
        <v>86.796099999999996</v>
      </c>
      <c r="AO3706">
        <v>40.227200000000003</v>
      </c>
      <c r="AP3706">
        <v>50.684199999999997</v>
      </c>
      <c r="AQ3706">
        <v>62.558199999999999</v>
      </c>
      <c r="AR3706">
        <v>71.896500000000003</v>
      </c>
    </row>
    <row r="3707" spans="1:44" x14ac:dyDescent="0.25">
      <c r="A3707" s="1">
        <v>41953</v>
      </c>
      <c r="B3707">
        <v>124.3304</v>
      </c>
      <c r="C3707">
        <v>13.024699999999999</v>
      </c>
      <c r="D3707">
        <v>38.866799999999998</v>
      </c>
      <c r="E3707">
        <v>73.600399999999993</v>
      </c>
      <c r="F3707">
        <v>43.284399999999998</v>
      </c>
      <c r="G3707">
        <v>86.547899999999998</v>
      </c>
      <c r="H3707">
        <v>28.15</v>
      </c>
      <c r="I3707">
        <v>13.8032</v>
      </c>
      <c r="J3707">
        <v>98.716200000000001</v>
      </c>
      <c r="K3707">
        <v>80.658100000000005</v>
      </c>
      <c r="L3707">
        <v>92.153599999999997</v>
      </c>
      <c r="M3707">
        <v>19.8889</v>
      </c>
      <c r="N3707">
        <v>43.116700000000002</v>
      </c>
      <c r="O3707">
        <v>33.264400000000002</v>
      </c>
      <c r="P3707">
        <v>55.685600000000001</v>
      </c>
      <c r="Q3707">
        <v>18.062000000000001</v>
      </c>
      <c r="R3707">
        <v>76.031300000000002</v>
      </c>
      <c r="S3707">
        <v>20.567900000000002</v>
      </c>
      <c r="T3707">
        <v>24.333600000000001</v>
      </c>
      <c r="U3707">
        <v>152.36619999999999</v>
      </c>
      <c r="V3707">
        <v>29.181000000000001</v>
      </c>
      <c r="W3707">
        <v>77.561599999999999</v>
      </c>
      <c r="X3707">
        <v>76.897999999999996</v>
      </c>
      <c r="Y3707">
        <v>129.25909999999999</v>
      </c>
      <c r="Z3707">
        <v>26.2989</v>
      </c>
      <c r="AA3707">
        <v>42.81</v>
      </c>
      <c r="AB3707">
        <v>85.607600000000005</v>
      </c>
      <c r="AC3707">
        <v>49.0383</v>
      </c>
      <c r="AD3707">
        <v>45.7956</v>
      </c>
      <c r="AE3707">
        <v>74.472399999999993</v>
      </c>
      <c r="AF3707">
        <v>46.1524</v>
      </c>
      <c r="AG3707">
        <v>38.493499999999997</v>
      </c>
      <c r="AH3707">
        <v>75.494399999999999</v>
      </c>
      <c r="AI3707">
        <v>23.826599999999999</v>
      </c>
      <c r="AJ3707">
        <v>70.665099999999995</v>
      </c>
      <c r="AK3707" t="e">
        <v>#N/A</v>
      </c>
      <c r="AL3707">
        <v>81.291799999999995</v>
      </c>
      <c r="AM3707">
        <v>75.140600000000006</v>
      </c>
      <c r="AN3707">
        <v>86.086399999999998</v>
      </c>
      <c r="AO3707">
        <v>39.817700000000002</v>
      </c>
      <c r="AP3707">
        <v>49.8643</v>
      </c>
      <c r="AQ3707">
        <v>62.620399999999997</v>
      </c>
      <c r="AR3707">
        <v>71.186599999999999</v>
      </c>
    </row>
    <row r="3708" spans="1:44" x14ac:dyDescent="0.25">
      <c r="A3708" s="1">
        <v>41954</v>
      </c>
      <c r="B3708">
        <v>124.5151</v>
      </c>
      <c r="C3708">
        <v>13.194000000000001</v>
      </c>
      <c r="D3708">
        <v>38.598700000000001</v>
      </c>
      <c r="E3708">
        <v>73.439400000000006</v>
      </c>
      <c r="F3708">
        <v>43.500300000000003</v>
      </c>
      <c r="G3708">
        <v>87.6751</v>
      </c>
      <c r="H3708">
        <v>28.19</v>
      </c>
      <c r="I3708">
        <v>13.832100000000001</v>
      </c>
      <c r="J3708">
        <v>99.781999999999996</v>
      </c>
      <c r="K3708">
        <v>81.314400000000006</v>
      </c>
      <c r="L3708">
        <v>93.021799999999999</v>
      </c>
      <c r="M3708">
        <v>19.988199999999999</v>
      </c>
      <c r="N3708">
        <v>43.267499999999998</v>
      </c>
      <c r="O3708">
        <v>33.525100000000002</v>
      </c>
      <c r="P3708">
        <v>56.026800000000001</v>
      </c>
      <c r="Q3708">
        <v>18.449000000000002</v>
      </c>
      <c r="R3708">
        <v>76.513800000000003</v>
      </c>
      <c r="S3708">
        <v>20.600300000000001</v>
      </c>
      <c r="T3708">
        <v>24.6357</v>
      </c>
      <c r="U3708">
        <v>153.19049999999999</v>
      </c>
      <c r="V3708">
        <v>29.215299999999999</v>
      </c>
      <c r="W3708">
        <v>77.9328</v>
      </c>
      <c r="X3708">
        <v>77.051400000000001</v>
      </c>
      <c r="Y3708">
        <v>129.75319999999999</v>
      </c>
      <c r="Z3708">
        <v>26.469899999999999</v>
      </c>
      <c r="AA3708">
        <v>42.78</v>
      </c>
      <c r="AB3708">
        <v>86.105999999999995</v>
      </c>
      <c r="AC3708">
        <v>48.837299999999999</v>
      </c>
      <c r="AD3708">
        <v>46.000399999999999</v>
      </c>
      <c r="AE3708">
        <v>74.867599999999996</v>
      </c>
      <c r="AF3708">
        <v>46.824300000000001</v>
      </c>
      <c r="AG3708">
        <v>38.669699999999999</v>
      </c>
      <c r="AH3708">
        <v>75.807199999999995</v>
      </c>
      <c r="AI3708">
        <v>24.040700000000001</v>
      </c>
      <c r="AJ3708">
        <v>71.192400000000006</v>
      </c>
      <c r="AK3708" t="e">
        <v>#N/A</v>
      </c>
      <c r="AL3708">
        <v>81.657899999999998</v>
      </c>
      <c r="AM3708">
        <v>76.264700000000005</v>
      </c>
      <c r="AN3708">
        <v>85.928700000000006</v>
      </c>
      <c r="AO3708">
        <v>39.929600000000001</v>
      </c>
      <c r="AP3708">
        <v>50.017000000000003</v>
      </c>
      <c r="AQ3708">
        <v>62.592199999999998</v>
      </c>
      <c r="AR3708">
        <v>71.7012</v>
      </c>
    </row>
    <row r="3709" spans="1:44" x14ac:dyDescent="0.25">
      <c r="A3709" s="1">
        <v>41955</v>
      </c>
      <c r="B3709">
        <v>124.53570000000001</v>
      </c>
      <c r="C3709">
        <v>13.492100000000001</v>
      </c>
      <c r="D3709">
        <v>38.504600000000003</v>
      </c>
      <c r="E3709">
        <v>73.034499999999994</v>
      </c>
      <c r="F3709">
        <v>43.342300000000002</v>
      </c>
      <c r="G3709">
        <v>88.607299999999995</v>
      </c>
      <c r="H3709">
        <v>28.38</v>
      </c>
      <c r="I3709">
        <v>13.7605</v>
      </c>
      <c r="J3709">
        <v>99.842299999999994</v>
      </c>
      <c r="K3709">
        <v>81.397499999999994</v>
      </c>
      <c r="L3709">
        <v>92.082599999999999</v>
      </c>
      <c r="M3709">
        <v>19.887499999999999</v>
      </c>
      <c r="N3709">
        <v>42.805799999999998</v>
      </c>
      <c r="O3709">
        <v>33.566600000000001</v>
      </c>
      <c r="P3709">
        <v>55.870699999999999</v>
      </c>
      <c r="Q3709">
        <v>17.952000000000002</v>
      </c>
      <c r="R3709">
        <v>75.435400000000001</v>
      </c>
      <c r="S3709">
        <v>20.638200000000001</v>
      </c>
      <c r="T3709">
        <v>24.605599999999999</v>
      </c>
      <c r="U3709">
        <v>151.30950000000001</v>
      </c>
      <c r="V3709">
        <v>28.916499999999999</v>
      </c>
      <c r="W3709">
        <v>77.941000000000003</v>
      </c>
      <c r="X3709">
        <v>76.809299999999993</v>
      </c>
      <c r="Y3709">
        <v>128.21289999999999</v>
      </c>
      <c r="Z3709">
        <v>26.434100000000001</v>
      </c>
      <c r="AA3709">
        <v>43.61</v>
      </c>
      <c r="AB3709">
        <v>85.682900000000004</v>
      </c>
      <c r="AC3709">
        <v>48.026499999999999</v>
      </c>
      <c r="AD3709">
        <v>45.509</v>
      </c>
      <c r="AE3709">
        <v>74.758399999999995</v>
      </c>
      <c r="AF3709">
        <v>46.615699999999997</v>
      </c>
      <c r="AG3709">
        <v>38.465299999999999</v>
      </c>
      <c r="AH3709">
        <v>76.286299999999997</v>
      </c>
      <c r="AI3709">
        <v>24.036799999999999</v>
      </c>
      <c r="AJ3709">
        <v>70.796599999999998</v>
      </c>
      <c r="AK3709" t="e">
        <v>#N/A</v>
      </c>
      <c r="AL3709">
        <v>81.471000000000004</v>
      </c>
      <c r="AM3709">
        <v>75.993700000000004</v>
      </c>
      <c r="AN3709">
        <v>85.911699999999996</v>
      </c>
      <c r="AO3709">
        <v>39.957000000000001</v>
      </c>
      <c r="AP3709">
        <v>50.364400000000003</v>
      </c>
      <c r="AQ3709">
        <v>62.526299999999999</v>
      </c>
      <c r="AR3709">
        <v>71.3904</v>
      </c>
    </row>
    <row r="3710" spans="1:44" x14ac:dyDescent="0.25">
      <c r="A3710" s="1">
        <v>41956</v>
      </c>
      <c r="B3710">
        <v>125.1754</v>
      </c>
      <c r="C3710">
        <v>13.392099999999999</v>
      </c>
      <c r="D3710">
        <v>38.632300000000001</v>
      </c>
      <c r="E3710">
        <v>72.715800000000002</v>
      </c>
      <c r="F3710">
        <v>43.500300000000003</v>
      </c>
      <c r="G3710">
        <v>89.937100000000001</v>
      </c>
      <c r="H3710">
        <v>28.56</v>
      </c>
      <c r="I3710">
        <v>13.716900000000001</v>
      </c>
      <c r="J3710">
        <v>102.0423</v>
      </c>
      <c r="K3710">
        <v>79.982100000000003</v>
      </c>
      <c r="L3710">
        <v>91.224000000000004</v>
      </c>
      <c r="M3710">
        <v>20.356999999999999</v>
      </c>
      <c r="N3710">
        <v>42.8596</v>
      </c>
      <c r="O3710">
        <v>33.659199999999998</v>
      </c>
      <c r="P3710">
        <v>55.9756</v>
      </c>
      <c r="Q3710">
        <v>17.844999999999999</v>
      </c>
      <c r="R3710">
        <v>74.932000000000002</v>
      </c>
      <c r="S3710">
        <v>20.578600000000002</v>
      </c>
      <c r="T3710">
        <v>24.807600000000001</v>
      </c>
      <c r="U3710">
        <v>151.49100000000001</v>
      </c>
      <c r="V3710">
        <v>28.8232</v>
      </c>
      <c r="W3710">
        <v>78.413700000000006</v>
      </c>
      <c r="X3710">
        <v>76.916799999999995</v>
      </c>
      <c r="Y3710">
        <v>129.01560000000001</v>
      </c>
      <c r="Z3710">
        <v>26.6952</v>
      </c>
      <c r="AA3710">
        <v>42.61</v>
      </c>
      <c r="AB3710">
        <v>86.010900000000007</v>
      </c>
      <c r="AC3710">
        <v>47.807000000000002</v>
      </c>
      <c r="AD3710">
        <v>45.683999999999997</v>
      </c>
      <c r="AE3710">
        <v>74.942099999999996</v>
      </c>
      <c r="AF3710">
        <v>46.837800000000001</v>
      </c>
      <c r="AG3710">
        <v>39.154400000000003</v>
      </c>
      <c r="AH3710">
        <v>76.6006</v>
      </c>
      <c r="AI3710">
        <v>24.058</v>
      </c>
      <c r="AJ3710">
        <v>70.162199999999999</v>
      </c>
      <c r="AK3710" t="e">
        <v>#N/A</v>
      </c>
      <c r="AL3710">
        <v>81.677499999999995</v>
      </c>
      <c r="AM3710">
        <v>76.235699999999994</v>
      </c>
      <c r="AN3710">
        <v>85.987499999999997</v>
      </c>
      <c r="AO3710">
        <v>40.2913</v>
      </c>
      <c r="AP3710">
        <v>50.202800000000003</v>
      </c>
      <c r="AQ3710">
        <v>65.536799999999999</v>
      </c>
      <c r="AR3710">
        <v>71.922399999999996</v>
      </c>
    </row>
    <row r="3711" spans="1:44" x14ac:dyDescent="0.25">
      <c r="A3711" s="1">
        <v>41957</v>
      </c>
      <c r="B3711">
        <v>125.77249999999999</v>
      </c>
      <c r="C3711">
        <v>13.5739</v>
      </c>
      <c r="D3711">
        <v>38.170200000000001</v>
      </c>
      <c r="E3711">
        <v>72.512799999999999</v>
      </c>
      <c r="F3711">
        <v>43.090600000000002</v>
      </c>
      <c r="G3711">
        <v>91.167699999999996</v>
      </c>
      <c r="H3711">
        <v>28.73</v>
      </c>
      <c r="I3711">
        <v>13.6752</v>
      </c>
      <c r="J3711">
        <v>102.4688</v>
      </c>
      <c r="K3711">
        <v>80.293000000000006</v>
      </c>
      <c r="L3711">
        <v>91.943799999999996</v>
      </c>
      <c r="M3711">
        <v>20.8979</v>
      </c>
      <c r="N3711">
        <v>42.880400000000002</v>
      </c>
      <c r="O3711">
        <v>33.6661</v>
      </c>
      <c r="P3711">
        <v>56.264299999999999</v>
      </c>
      <c r="Q3711">
        <v>17.611999999999998</v>
      </c>
      <c r="R3711">
        <v>75.3934</v>
      </c>
      <c r="S3711">
        <v>20.642800000000001</v>
      </c>
      <c r="T3711">
        <v>24.9574</v>
      </c>
      <c r="U3711">
        <v>151.5273</v>
      </c>
      <c r="V3711">
        <v>29.3142</v>
      </c>
      <c r="W3711">
        <v>77.936899999999994</v>
      </c>
      <c r="X3711">
        <v>76.8262</v>
      </c>
      <c r="Y3711">
        <v>130.31059999999999</v>
      </c>
      <c r="Z3711">
        <v>26.952500000000001</v>
      </c>
      <c r="AA3711">
        <v>43.55</v>
      </c>
      <c r="AB3711">
        <v>85.430400000000006</v>
      </c>
      <c r="AC3711">
        <v>47.923699999999997</v>
      </c>
      <c r="AD3711">
        <v>45.590699999999998</v>
      </c>
      <c r="AE3711">
        <v>75.636600000000001</v>
      </c>
      <c r="AF3711">
        <v>46.5428</v>
      </c>
      <c r="AG3711">
        <v>39.193600000000004</v>
      </c>
      <c r="AH3711">
        <v>76.228999999999999</v>
      </c>
      <c r="AI3711">
        <v>24.033300000000001</v>
      </c>
      <c r="AJ3711">
        <v>69.886399999999995</v>
      </c>
      <c r="AK3711" t="e">
        <v>#N/A</v>
      </c>
      <c r="AL3711">
        <v>81.174899999999994</v>
      </c>
      <c r="AM3711">
        <v>75.729299999999995</v>
      </c>
      <c r="AN3711">
        <v>85.576300000000003</v>
      </c>
      <c r="AO3711">
        <v>40.592500000000001</v>
      </c>
      <c r="AP3711">
        <v>49.866700000000002</v>
      </c>
      <c r="AQ3711">
        <v>65.658000000000001</v>
      </c>
      <c r="AR3711">
        <v>72.284800000000004</v>
      </c>
    </row>
    <row r="3712" spans="1:44" x14ac:dyDescent="0.25">
      <c r="A3712" s="1">
        <v>41960</v>
      </c>
      <c r="B3712">
        <v>125.0425</v>
      </c>
      <c r="C3712">
        <v>13.420999999999999</v>
      </c>
      <c r="D3712">
        <v>38.197200000000002</v>
      </c>
      <c r="E3712">
        <v>71.734800000000007</v>
      </c>
      <c r="F3712">
        <v>42.979100000000003</v>
      </c>
      <c r="G3712">
        <v>90.578999999999994</v>
      </c>
      <c r="H3712">
        <v>28.76</v>
      </c>
      <c r="I3712">
        <v>13.569800000000001</v>
      </c>
      <c r="J3712">
        <v>101.62860000000001</v>
      </c>
      <c r="K3712">
        <v>80.191299999999998</v>
      </c>
      <c r="L3712">
        <v>91.053899999999999</v>
      </c>
      <c r="M3712">
        <v>20.912099999999999</v>
      </c>
      <c r="N3712">
        <v>42.8264</v>
      </c>
      <c r="O3712">
        <v>33.653399999999998</v>
      </c>
      <c r="P3712">
        <v>55.7331</v>
      </c>
      <c r="Q3712">
        <v>17.593</v>
      </c>
      <c r="R3712">
        <v>75.047300000000007</v>
      </c>
      <c r="S3712">
        <v>20.6602</v>
      </c>
      <c r="T3712">
        <v>25.2439</v>
      </c>
      <c r="U3712">
        <v>150.75989999999999</v>
      </c>
      <c r="V3712">
        <v>29.560600000000001</v>
      </c>
      <c r="W3712">
        <v>77.396900000000002</v>
      </c>
      <c r="X3712">
        <v>76.251900000000006</v>
      </c>
      <c r="Y3712">
        <v>129.6849</v>
      </c>
      <c r="Z3712">
        <v>27.052199999999999</v>
      </c>
      <c r="AA3712">
        <v>43.02</v>
      </c>
      <c r="AB3712">
        <v>85.130300000000005</v>
      </c>
      <c r="AC3712">
        <v>47.7727</v>
      </c>
      <c r="AD3712">
        <v>45.818199999999997</v>
      </c>
      <c r="AE3712">
        <v>75.085700000000003</v>
      </c>
      <c r="AF3712">
        <v>46.625100000000003</v>
      </c>
      <c r="AG3712">
        <v>38.911099999999998</v>
      </c>
      <c r="AH3712">
        <v>76.3078</v>
      </c>
      <c r="AI3712">
        <v>23.902200000000001</v>
      </c>
      <c r="AJ3712">
        <v>69.337699999999998</v>
      </c>
      <c r="AK3712" t="e">
        <v>#N/A</v>
      </c>
      <c r="AL3712">
        <v>81.037499999999994</v>
      </c>
      <c r="AM3712">
        <v>76.443299999999994</v>
      </c>
      <c r="AN3712">
        <v>85.102000000000004</v>
      </c>
      <c r="AO3712">
        <v>40.319200000000002</v>
      </c>
      <c r="AP3712">
        <v>49.818800000000003</v>
      </c>
      <c r="AQ3712">
        <v>65.8232</v>
      </c>
      <c r="AR3712">
        <v>71.628799999999998</v>
      </c>
    </row>
    <row r="3713" spans="1:44" x14ac:dyDescent="0.25">
      <c r="A3713" s="1">
        <v>41961</v>
      </c>
      <c r="B3713">
        <v>126.0115</v>
      </c>
      <c r="C3713">
        <v>13.664400000000001</v>
      </c>
      <c r="D3713">
        <v>38.313299999999998</v>
      </c>
      <c r="E3713">
        <v>71.9893</v>
      </c>
      <c r="F3713">
        <v>42.814100000000003</v>
      </c>
      <c r="G3713">
        <v>91.623000000000005</v>
      </c>
      <c r="H3713">
        <v>28.61</v>
      </c>
      <c r="I3713">
        <v>13.5899</v>
      </c>
      <c r="J3713">
        <v>103.2526</v>
      </c>
      <c r="K3713">
        <v>80.343800000000002</v>
      </c>
      <c r="L3713">
        <v>90.703000000000003</v>
      </c>
      <c r="M3713">
        <v>20.9846</v>
      </c>
      <c r="N3713">
        <v>42.956299999999999</v>
      </c>
      <c r="O3713">
        <v>34.082599999999999</v>
      </c>
      <c r="P3713">
        <v>56.197800000000001</v>
      </c>
      <c r="Q3713">
        <v>17.318999999999999</v>
      </c>
      <c r="R3713">
        <v>74.750200000000007</v>
      </c>
      <c r="S3713">
        <v>20.9405</v>
      </c>
      <c r="T3713">
        <v>25.176300000000001</v>
      </c>
      <c r="U3713">
        <v>150.3133</v>
      </c>
      <c r="V3713">
        <v>29.588999999999999</v>
      </c>
      <c r="W3713">
        <v>75.669300000000007</v>
      </c>
      <c r="X3713">
        <v>76.704999999999998</v>
      </c>
      <c r="Y3713">
        <v>127.7077</v>
      </c>
      <c r="Z3713">
        <v>27.3841</v>
      </c>
      <c r="AA3713">
        <v>43.49</v>
      </c>
      <c r="AB3713">
        <v>85.423900000000003</v>
      </c>
      <c r="AC3713">
        <v>47.822400000000002</v>
      </c>
      <c r="AD3713">
        <v>45.937800000000003</v>
      </c>
      <c r="AE3713">
        <v>75.321399999999997</v>
      </c>
      <c r="AF3713">
        <v>46.8947</v>
      </c>
      <c r="AG3713">
        <v>38.484099999999998</v>
      </c>
      <c r="AH3713">
        <v>76.523300000000006</v>
      </c>
      <c r="AI3713">
        <v>24.080300000000001</v>
      </c>
      <c r="AJ3713">
        <v>69.324700000000007</v>
      </c>
      <c r="AK3713" t="e">
        <v>#N/A</v>
      </c>
      <c r="AL3713">
        <v>80.999600000000001</v>
      </c>
      <c r="AM3713">
        <v>77.694299999999998</v>
      </c>
      <c r="AN3713">
        <v>86.1113</v>
      </c>
      <c r="AO3713">
        <v>40.1203</v>
      </c>
      <c r="AP3713">
        <v>49.733199999999997</v>
      </c>
      <c r="AQ3713">
        <v>65.901499999999999</v>
      </c>
      <c r="AR3713">
        <v>71.422899999999998</v>
      </c>
    </row>
    <row r="3714" spans="1:44" x14ac:dyDescent="0.25">
      <c r="A3714" s="1">
        <v>41962</v>
      </c>
      <c r="B3714">
        <v>125.2993</v>
      </c>
      <c r="C3714">
        <v>13.267899999999999</v>
      </c>
      <c r="D3714">
        <v>38.148200000000003</v>
      </c>
      <c r="E3714">
        <v>71.805199999999999</v>
      </c>
      <c r="F3714">
        <v>42.845399999999998</v>
      </c>
      <c r="G3714">
        <v>90.835800000000006</v>
      </c>
      <c r="H3714">
        <v>28.28</v>
      </c>
      <c r="I3714">
        <v>13.5038</v>
      </c>
      <c r="J3714">
        <v>103.82899999999999</v>
      </c>
      <c r="K3714">
        <v>79.627399999999994</v>
      </c>
      <c r="L3714">
        <v>91.3352</v>
      </c>
      <c r="M3714">
        <v>20.945399999999999</v>
      </c>
      <c r="N3714">
        <v>42.764800000000001</v>
      </c>
      <c r="O3714">
        <v>34.564799999999998</v>
      </c>
      <c r="P3714">
        <v>56.174599999999998</v>
      </c>
      <c r="Q3714">
        <v>17.016999999999999</v>
      </c>
      <c r="R3714">
        <v>75.206999999999994</v>
      </c>
      <c r="S3714">
        <v>20.835899999999999</v>
      </c>
      <c r="T3714">
        <v>25.040700000000001</v>
      </c>
      <c r="U3714">
        <v>149.7054</v>
      </c>
      <c r="V3714">
        <v>29.287400000000002</v>
      </c>
      <c r="W3714">
        <v>76.109300000000005</v>
      </c>
      <c r="X3714">
        <v>76.370999999999995</v>
      </c>
      <c r="Y3714">
        <v>127.1315</v>
      </c>
      <c r="Z3714">
        <v>27.0547</v>
      </c>
      <c r="AA3714">
        <v>43.42</v>
      </c>
      <c r="AB3714">
        <v>85.225899999999996</v>
      </c>
      <c r="AC3714">
        <v>47.797499999999999</v>
      </c>
      <c r="AD3714">
        <v>45.978900000000003</v>
      </c>
      <c r="AE3714">
        <v>75.312200000000004</v>
      </c>
      <c r="AF3714">
        <v>46.620800000000003</v>
      </c>
      <c r="AG3714">
        <v>38.009700000000002</v>
      </c>
      <c r="AH3714">
        <v>76.775199999999998</v>
      </c>
      <c r="AI3714">
        <v>23.9221</v>
      </c>
      <c r="AJ3714">
        <v>69.822299999999998</v>
      </c>
      <c r="AK3714" t="e">
        <v>#N/A</v>
      </c>
      <c r="AL3714">
        <v>81.005499999999998</v>
      </c>
      <c r="AM3714">
        <v>76.513499999999993</v>
      </c>
      <c r="AN3714">
        <v>85.856499999999997</v>
      </c>
      <c r="AO3714">
        <v>39.482100000000003</v>
      </c>
      <c r="AP3714">
        <v>49.675699999999999</v>
      </c>
      <c r="AQ3714">
        <v>66.733400000000003</v>
      </c>
      <c r="AR3714">
        <v>70.94</v>
      </c>
    </row>
    <row r="3715" spans="1:44" x14ac:dyDescent="0.25">
      <c r="A3715" s="1">
        <v>41963</v>
      </c>
      <c r="B3715">
        <v>125.6773</v>
      </c>
      <c r="C3715">
        <v>13.605499999999999</v>
      </c>
      <c r="D3715">
        <v>37.895499999999998</v>
      </c>
      <c r="E3715">
        <v>71.877499999999998</v>
      </c>
      <c r="F3715">
        <v>43.172699999999999</v>
      </c>
      <c r="G3715">
        <v>92.105500000000006</v>
      </c>
      <c r="H3715">
        <v>28.12</v>
      </c>
      <c r="I3715">
        <v>13.452</v>
      </c>
      <c r="J3715">
        <v>103.8669</v>
      </c>
      <c r="K3715">
        <v>80.222899999999996</v>
      </c>
      <c r="L3715">
        <v>91.964600000000004</v>
      </c>
      <c r="M3715">
        <v>21.111999999999998</v>
      </c>
      <c r="N3715">
        <v>42.639600000000002</v>
      </c>
      <c r="O3715">
        <v>34.577300000000001</v>
      </c>
      <c r="P3715">
        <v>56.2986</v>
      </c>
      <c r="Q3715">
        <v>16.321000000000002</v>
      </c>
      <c r="R3715">
        <v>75.348200000000006</v>
      </c>
      <c r="S3715">
        <v>20.774999999999999</v>
      </c>
      <c r="T3715">
        <v>25.017199999999999</v>
      </c>
      <c r="U3715">
        <v>150.10059999999999</v>
      </c>
      <c r="V3715">
        <v>29.081199999999999</v>
      </c>
      <c r="W3715">
        <v>76.769499999999994</v>
      </c>
      <c r="X3715">
        <v>76.473100000000002</v>
      </c>
      <c r="Y3715">
        <v>126.46899999999999</v>
      </c>
      <c r="Z3715">
        <v>28.305800000000001</v>
      </c>
      <c r="AA3715">
        <v>42.9</v>
      </c>
      <c r="AB3715">
        <v>84.744299999999996</v>
      </c>
      <c r="AC3715">
        <v>47.403799999999997</v>
      </c>
      <c r="AD3715">
        <v>46.090299999999999</v>
      </c>
      <c r="AE3715">
        <v>75.350499999999997</v>
      </c>
      <c r="AF3715">
        <v>46.4026</v>
      </c>
      <c r="AG3715">
        <v>38.375799999999998</v>
      </c>
      <c r="AH3715">
        <v>77.027799999999999</v>
      </c>
      <c r="AI3715">
        <v>23.9145</v>
      </c>
      <c r="AJ3715">
        <v>69.595500000000001</v>
      </c>
      <c r="AK3715" t="e">
        <v>#N/A</v>
      </c>
      <c r="AL3715">
        <v>81.317700000000002</v>
      </c>
      <c r="AM3715">
        <v>76.481300000000005</v>
      </c>
      <c r="AN3715">
        <v>85.955399999999997</v>
      </c>
      <c r="AO3715">
        <v>39.234999999999999</v>
      </c>
      <c r="AP3715">
        <v>50.019599999999997</v>
      </c>
      <c r="AQ3715">
        <v>66.390199999999993</v>
      </c>
      <c r="AR3715">
        <v>70.190899999999999</v>
      </c>
    </row>
    <row r="3716" spans="1:44" x14ac:dyDescent="0.25">
      <c r="A3716" s="1">
        <v>41964</v>
      </c>
      <c r="B3716">
        <v>127.4978</v>
      </c>
      <c r="C3716">
        <v>13.9984</v>
      </c>
      <c r="D3716">
        <v>38.573599999999999</v>
      </c>
      <c r="E3716">
        <v>72.370400000000004</v>
      </c>
      <c r="F3716">
        <v>43.691400000000002</v>
      </c>
      <c r="G3716">
        <v>93.100999999999999</v>
      </c>
      <c r="H3716">
        <v>28.28</v>
      </c>
      <c r="I3716">
        <v>13.6746</v>
      </c>
      <c r="J3716">
        <v>105.705</v>
      </c>
      <c r="K3716">
        <v>84.436800000000005</v>
      </c>
      <c r="L3716">
        <v>93.835800000000006</v>
      </c>
      <c r="M3716">
        <v>21.366499999999998</v>
      </c>
      <c r="N3716">
        <v>43.1539</v>
      </c>
      <c r="O3716">
        <v>35.100099999999998</v>
      </c>
      <c r="P3716">
        <v>57.401699999999998</v>
      </c>
      <c r="Q3716">
        <v>15.836</v>
      </c>
      <c r="R3716">
        <v>76.843699999999998</v>
      </c>
      <c r="S3716">
        <v>21.080100000000002</v>
      </c>
      <c r="T3716">
        <v>25.252800000000001</v>
      </c>
      <c r="U3716">
        <v>151.38659999999999</v>
      </c>
      <c r="V3716">
        <v>29.6175</v>
      </c>
      <c r="W3716">
        <v>78.0565</v>
      </c>
      <c r="X3716">
        <v>78.3904</v>
      </c>
      <c r="Y3716">
        <v>127.8827</v>
      </c>
      <c r="Z3716">
        <v>28.286300000000001</v>
      </c>
      <c r="AA3716">
        <v>43.65</v>
      </c>
      <c r="AB3716">
        <v>85.735100000000003</v>
      </c>
      <c r="AC3716">
        <v>48.113</v>
      </c>
      <c r="AD3716">
        <v>47.072899999999997</v>
      </c>
      <c r="AE3716">
        <v>76.091800000000006</v>
      </c>
      <c r="AF3716">
        <v>47.060600000000001</v>
      </c>
      <c r="AG3716">
        <v>38.164499999999997</v>
      </c>
      <c r="AH3716">
        <v>77.849199999999996</v>
      </c>
      <c r="AI3716">
        <v>24.1477</v>
      </c>
      <c r="AJ3716">
        <v>70.354299999999995</v>
      </c>
      <c r="AK3716" t="e">
        <v>#N/A</v>
      </c>
      <c r="AL3716">
        <v>82.3613</v>
      </c>
      <c r="AM3716">
        <v>77.09</v>
      </c>
      <c r="AN3716">
        <v>87.945099999999996</v>
      </c>
      <c r="AO3716">
        <v>39.620399999999997</v>
      </c>
      <c r="AP3716">
        <v>51.002299999999998</v>
      </c>
      <c r="AQ3716">
        <v>67.070999999999998</v>
      </c>
      <c r="AR3716">
        <v>70.899900000000002</v>
      </c>
    </row>
    <row r="3717" spans="1:44" x14ac:dyDescent="0.25">
      <c r="A3717" s="1">
        <v>41967</v>
      </c>
      <c r="B3717">
        <v>127.3981</v>
      </c>
      <c r="C3717">
        <v>13.827199999999999</v>
      </c>
      <c r="D3717">
        <v>38.618699999999997</v>
      </c>
      <c r="E3717">
        <v>72.961200000000005</v>
      </c>
      <c r="F3717">
        <v>44.142299999999999</v>
      </c>
      <c r="G3717">
        <v>94.915199999999999</v>
      </c>
      <c r="H3717">
        <v>27.88</v>
      </c>
      <c r="I3717">
        <v>13.735799999999999</v>
      </c>
      <c r="J3717">
        <v>107.2655</v>
      </c>
      <c r="K3717">
        <v>84.129499999999993</v>
      </c>
      <c r="L3717">
        <v>93.142300000000006</v>
      </c>
      <c r="M3717">
        <v>21.506499999999999</v>
      </c>
      <c r="N3717">
        <v>43.7913</v>
      </c>
      <c r="O3717">
        <v>34.952500000000001</v>
      </c>
      <c r="P3717">
        <v>57.4572</v>
      </c>
      <c r="Q3717">
        <v>16.024999999999999</v>
      </c>
      <c r="R3717">
        <v>76.051900000000003</v>
      </c>
      <c r="S3717">
        <v>21.1082</v>
      </c>
      <c r="T3717">
        <v>25.324400000000001</v>
      </c>
      <c r="U3717">
        <v>151.91659999999999</v>
      </c>
      <c r="V3717">
        <v>29.8371</v>
      </c>
      <c r="W3717">
        <v>78.227400000000003</v>
      </c>
      <c r="X3717">
        <v>78.498099999999994</v>
      </c>
      <c r="Y3717">
        <v>128.98480000000001</v>
      </c>
      <c r="Z3717">
        <v>28.838699999999999</v>
      </c>
      <c r="AA3717">
        <v>43.41</v>
      </c>
      <c r="AB3717">
        <v>85.038300000000007</v>
      </c>
      <c r="AC3717">
        <v>48.565800000000003</v>
      </c>
      <c r="AD3717">
        <v>46.919400000000003</v>
      </c>
      <c r="AE3717">
        <v>76.551400000000001</v>
      </c>
      <c r="AF3717">
        <v>46.782400000000003</v>
      </c>
      <c r="AG3717">
        <v>37.890900000000002</v>
      </c>
      <c r="AH3717">
        <v>78.348399999999998</v>
      </c>
      <c r="AI3717">
        <v>23.988399999999999</v>
      </c>
      <c r="AJ3717">
        <v>70.032799999999995</v>
      </c>
      <c r="AK3717" t="e">
        <v>#N/A</v>
      </c>
      <c r="AL3717">
        <v>82.424999999999997</v>
      </c>
      <c r="AM3717">
        <v>77.316199999999995</v>
      </c>
      <c r="AN3717">
        <v>86.825000000000003</v>
      </c>
      <c r="AO3717">
        <v>39.097900000000003</v>
      </c>
      <c r="AP3717">
        <v>51.131900000000002</v>
      </c>
      <c r="AQ3717">
        <v>67.730699999999999</v>
      </c>
      <c r="AR3717">
        <v>72.2607</v>
      </c>
    </row>
    <row r="3718" spans="1:44" x14ac:dyDescent="0.25">
      <c r="A3718" s="1">
        <v>41968</v>
      </c>
      <c r="B3718">
        <v>125.80589999999999</v>
      </c>
      <c r="C3718">
        <v>13.931900000000001</v>
      </c>
      <c r="D3718">
        <v>38.739600000000003</v>
      </c>
      <c r="E3718">
        <v>73.167199999999994</v>
      </c>
      <c r="F3718">
        <v>43.756399999999999</v>
      </c>
      <c r="G3718">
        <v>93.989099999999993</v>
      </c>
      <c r="H3718">
        <v>27.79</v>
      </c>
      <c r="I3718">
        <v>13.6564</v>
      </c>
      <c r="J3718">
        <v>107.3038</v>
      </c>
      <c r="K3718">
        <v>84.256699999999995</v>
      </c>
      <c r="L3718">
        <v>91.897999999999996</v>
      </c>
      <c r="M3718">
        <v>21.681000000000001</v>
      </c>
      <c r="N3718">
        <v>43.685699999999997</v>
      </c>
      <c r="O3718">
        <v>35.039299999999997</v>
      </c>
      <c r="P3718">
        <v>57.018599999999999</v>
      </c>
      <c r="Q3718">
        <v>16.173999999999999</v>
      </c>
      <c r="R3718">
        <v>75.220200000000006</v>
      </c>
      <c r="S3718">
        <v>20.975100000000001</v>
      </c>
      <c r="T3718">
        <v>25.327300000000001</v>
      </c>
      <c r="U3718">
        <v>150.77940000000001</v>
      </c>
      <c r="V3718">
        <v>29.9068</v>
      </c>
      <c r="W3718">
        <v>77.035399999999996</v>
      </c>
      <c r="X3718">
        <v>78.8964</v>
      </c>
      <c r="Y3718">
        <v>128.52950000000001</v>
      </c>
      <c r="Z3718">
        <v>28.861799999999999</v>
      </c>
      <c r="AA3718">
        <v>42.97</v>
      </c>
      <c r="AB3718">
        <v>84.799400000000006</v>
      </c>
      <c r="AC3718">
        <v>47.985799999999998</v>
      </c>
      <c r="AD3718">
        <v>46.842700000000001</v>
      </c>
      <c r="AE3718">
        <v>76.331299999999999</v>
      </c>
      <c r="AF3718">
        <v>46.800699999999999</v>
      </c>
      <c r="AG3718">
        <v>37.752800000000001</v>
      </c>
      <c r="AH3718">
        <v>77.732799999999997</v>
      </c>
      <c r="AI3718">
        <v>24.159600000000001</v>
      </c>
      <c r="AJ3718">
        <v>70.5017</v>
      </c>
      <c r="AK3718" t="e">
        <v>#N/A</v>
      </c>
      <c r="AL3718">
        <v>82.046599999999998</v>
      </c>
      <c r="AM3718">
        <v>78.0261</v>
      </c>
      <c r="AN3718">
        <v>89.055000000000007</v>
      </c>
      <c r="AO3718">
        <v>38.927599999999998</v>
      </c>
      <c r="AP3718">
        <v>51.603900000000003</v>
      </c>
      <c r="AQ3718">
        <v>67.297899999999998</v>
      </c>
      <c r="AR3718">
        <v>73.031999999999996</v>
      </c>
    </row>
    <row r="3719" spans="1:44" x14ac:dyDescent="0.25">
      <c r="A3719" s="1">
        <v>41969</v>
      </c>
      <c r="B3719">
        <v>125.4897</v>
      </c>
      <c r="C3719">
        <v>14.0587</v>
      </c>
      <c r="D3719">
        <v>38.784100000000002</v>
      </c>
      <c r="E3719">
        <v>72.907899999999998</v>
      </c>
      <c r="F3719">
        <v>43.521799999999999</v>
      </c>
      <c r="G3719">
        <v>94.719200000000001</v>
      </c>
      <c r="H3719">
        <v>28.05</v>
      </c>
      <c r="I3719">
        <v>13.608499999999999</v>
      </c>
      <c r="J3719">
        <v>106.8413</v>
      </c>
      <c r="K3719">
        <v>83.556799999999996</v>
      </c>
      <c r="L3719">
        <v>90.702799999999996</v>
      </c>
      <c r="M3719">
        <v>21.707100000000001</v>
      </c>
      <c r="N3719">
        <v>43.346899999999998</v>
      </c>
      <c r="O3719">
        <v>34.978099999999998</v>
      </c>
      <c r="P3719">
        <v>56.619100000000003</v>
      </c>
      <c r="Q3719">
        <v>16.218</v>
      </c>
      <c r="R3719">
        <v>74.675600000000003</v>
      </c>
      <c r="S3719">
        <v>20.897200000000002</v>
      </c>
      <c r="T3719">
        <v>25.098500000000001</v>
      </c>
      <c r="U3719">
        <v>149.89259999999999</v>
      </c>
      <c r="V3719">
        <v>30.9955</v>
      </c>
      <c r="W3719">
        <v>77.266099999999994</v>
      </c>
      <c r="X3719">
        <v>78.732799999999997</v>
      </c>
      <c r="Y3719">
        <v>128.15440000000001</v>
      </c>
      <c r="Z3719">
        <v>29.2029</v>
      </c>
      <c r="AA3719">
        <v>43.65</v>
      </c>
      <c r="AB3719">
        <v>84.856399999999994</v>
      </c>
      <c r="AC3719">
        <v>47.821300000000001</v>
      </c>
      <c r="AD3719">
        <v>46.920299999999997</v>
      </c>
      <c r="AE3719">
        <v>75.941999999999993</v>
      </c>
      <c r="AF3719">
        <v>46.931399999999996</v>
      </c>
      <c r="AG3719">
        <v>37.820300000000003</v>
      </c>
      <c r="AH3719">
        <v>77.820800000000006</v>
      </c>
      <c r="AI3719">
        <v>24.558399999999999</v>
      </c>
      <c r="AJ3719">
        <v>70.276700000000005</v>
      </c>
      <c r="AK3719" t="e">
        <v>#N/A</v>
      </c>
      <c r="AL3719">
        <v>82.453699999999998</v>
      </c>
      <c r="AM3719">
        <v>77.873800000000003</v>
      </c>
      <c r="AN3719">
        <v>87.460300000000004</v>
      </c>
      <c r="AO3719">
        <v>39.318399999999997</v>
      </c>
      <c r="AP3719">
        <v>51.392899999999997</v>
      </c>
      <c r="AQ3719">
        <v>67.046400000000006</v>
      </c>
      <c r="AR3719">
        <v>72.947699999999998</v>
      </c>
    </row>
    <row r="3720" spans="1:44" x14ac:dyDescent="0.25">
      <c r="A3720" s="1">
        <v>41971</v>
      </c>
      <c r="B3720">
        <v>126.8194</v>
      </c>
      <c r="C3720">
        <v>13.802199999999999</v>
      </c>
      <c r="D3720">
        <v>39.180300000000003</v>
      </c>
      <c r="E3720">
        <v>73.634100000000004</v>
      </c>
      <c r="F3720">
        <v>43.645200000000003</v>
      </c>
      <c r="G3720">
        <v>94.602800000000002</v>
      </c>
      <c r="H3720">
        <v>28.4</v>
      </c>
      <c r="I3720">
        <v>13.5442</v>
      </c>
      <c r="J3720">
        <v>106.4401</v>
      </c>
      <c r="K3720">
        <v>79.406599999999997</v>
      </c>
      <c r="L3720">
        <v>85.730999999999995</v>
      </c>
      <c r="M3720">
        <v>21.863199999999999</v>
      </c>
      <c r="N3720">
        <v>43.191099999999999</v>
      </c>
      <c r="O3720">
        <v>35.381900000000002</v>
      </c>
      <c r="P3720">
        <v>56.5274</v>
      </c>
      <c r="Q3720">
        <v>16.661999999999999</v>
      </c>
      <c r="R3720">
        <v>71.515600000000006</v>
      </c>
      <c r="S3720">
        <v>20.5885</v>
      </c>
      <c r="T3720">
        <v>26.146100000000001</v>
      </c>
      <c r="U3720">
        <v>150.09119999999999</v>
      </c>
      <c r="V3720">
        <v>30.896599999999999</v>
      </c>
      <c r="W3720">
        <v>78.560199999999995</v>
      </c>
      <c r="X3720">
        <v>78.674400000000006</v>
      </c>
      <c r="Y3720">
        <v>128.24629999999999</v>
      </c>
      <c r="Z3720">
        <v>29.460999999999999</v>
      </c>
      <c r="AA3720">
        <v>42.48</v>
      </c>
      <c r="AB3720">
        <v>85.624600000000001</v>
      </c>
      <c r="AC3720">
        <v>47.648099999999999</v>
      </c>
      <c r="AD3720">
        <v>47.594299999999997</v>
      </c>
      <c r="AE3720">
        <v>76.358699999999999</v>
      </c>
      <c r="AF3720">
        <v>47.411499999999997</v>
      </c>
      <c r="AG3720">
        <v>37.843499999999999</v>
      </c>
      <c r="AH3720">
        <v>78.955799999999996</v>
      </c>
      <c r="AI3720">
        <v>24.582000000000001</v>
      </c>
      <c r="AJ3720">
        <v>71.456500000000005</v>
      </c>
      <c r="AK3720" t="e">
        <v>#N/A</v>
      </c>
      <c r="AL3720">
        <v>82.464100000000002</v>
      </c>
      <c r="AM3720">
        <v>78.236400000000003</v>
      </c>
      <c r="AN3720">
        <v>87.340800000000002</v>
      </c>
      <c r="AO3720">
        <v>39.725099999999998</v>
      </c>
      <c r="AP3720">
        <v>51.5456</v>
      </c>
      <c r="AQ3720">
        <v>69.022000000000006</v>
      </c>
      <c r="AR3720">
        <v>73.368899999999996</v>
      </c>
    </row>
    <row r="3721" spans="1:44" x14ac:dyDescent="0.25">
      <c r="A3721" s="1">
        <v>41974</v>
      </c>
      <c r="B3721">
        <v>125.4312</v>
      </c>
      <c r="C3721">
        <v>13.697800000000001</v>
      </c>
      <c r="D3721">
        <v>39.255400000000002</v>
      </c>
      <c r="E3721">
        <v>73.493399999999994</v>
      </c>
      <c r="F3721">
        <v>43.3992</v>
      </c>
      <c r="G3721">
        <v>91.635199999999998</v>
      </c>
      <c r="H3721">
        <v>28.2</v>
      </c>
      <c r="I3721">
        <v>13.3604</v>
      </c>
      <c r="J3721">
        <v>104.99720000000001</v>
      </c>
      <c r="K3721">
        <v>78.231399999999994</v>
      </c>
      <c r="L3721">
        <v>88.081900000000005</v>
      </c>
      <c r="M3721">
        <v>21.848199999999999</v>
      </c>
      <c r="N3721">
        <v>42.742800000000003</v>
      </c>
      <c r="O3721">
        <v>35.200400000000002</v>
      </c>
      <c r="P3721">
        <v>56.337299999999999</v>
      </c>
      <c r="Q3721">
        <v>16.009</v>
      </c>
      <c r="R3721">
        <v>73.027199999999993</v>
      </c>
      <c r="S3721">
        <v>20.245899999999999</v>
      </c>
      <c r="T3721">
        <v>25.791799999999999</v>
      </c>
      <c r="U3721">
        <v>150.09219999999999</v>
      </c>
      <c r="V3721">
        <v>30.535299999999999</v>
      </c>
      <c r="W3721">
        <v>78.236999999999995</v>
      </c>
      <c r="X3721">
        <v>77.435000000000002</v>
      </c>
      <c r="Y3721">
        <v>127.89149999999999</v>
      </c>
      <c r="Z3721">
        <v>29.430700000000002</v>
      </c>
      <c r="AA3721">
        <v>42.8</v>
      </c>
      <c r="AB3721">
        <v>85.546599999999998</v>
      </c>
      <c r="AC3721">
        <v>47.5747</v>
      </c>
      <c r="AD3721">
        <v>47.449800000000003</v>
      </c>
      <c r="AE3721">
        <v>75.631100000000004</v>
      </c>
      <c r="AF3721">
        <v>47.559100000000001</v>
      </c>
      <c r="AG3721">
        <v>38.527799999999999</v>
      </c>
      <c r="AH3721">
        <v>77.770700000000005</v>
      </c>
      <c r="AI3721">
        <v>24.6966</v>
      </c>
      <c r="AJ3721">
        <v>71.259900000000002</v>
      </c>
      <c r="AK3721" t="e">
        <v>#N/A</v>
      </c>
      <c r="AL3721">
        <v>82.548699999999997</v>
      </c>
      <c r="AM3721">
        <v>78.665599999999998</v>
      </c>
      <c r="AN3721">
        <v>87.129099999999994</v>
      </c>
      <c r="AO3721">
        <v>39.329500000000003</v>
      </c>
      <c r="AP3721">
        <v>51.595500000000001</v>
      </c>
      <c r="AQ3721">
        <v>68.057500000000005</v>
      </c>
      <c r="AR3721">
        <v>73.602099999999993</v>
      </c>
    </row>
    <row r="3722" spans="1:44" x14ac:dyDescent="0.25">
      <c r="A3722" s="1">
        <v>41975</v>
      </c>
      <c r="B3722">
        <v>127.8275</v>
      </c>
      <c r="C3722">
        <v>13.8758</v>
      </c>
      <c r="D3722">
        <v>39.601199999999999</v>
      </c>
      <c r="E3722">
        <v>74.447999999999993</v>
      </c>
      <c r="F3722">
        <v>44.076999999999998</v>
      </c>
      <c r="G3722">
        <v>91.615399999999994</v>
      </c>
      <c r="H3722">
        <v>27.85</v>
      </c>
      <c r="I3722">
        <v>13.696300000000001</v>
      </c>
      <c r="J3722">
        <v>105.29</v>
      </c>
      <c r="K3722">
        <v>78.919300000000007</v>
      </c>
      <c r="L3722">
        <v>90.212800000000001</v>
      </c>
      <c r="M3722">
        <v>22.110099999999999</v>
      </c>
      <c r="N3722">
        <v>43.709800000000001</v>
      </c>
      <c r="O3722">
        <v>35.32</v>
      </c>
      <c r="P3722">
        <v>57.026499999999999</v>
      </c>
      <c r="Q3722">
        <v>16.009</v>
      </c>
      <c r="R3722">
        <v>74.751999999999995</v>
      </c>
      <c r="S3722">
        <v>20.342600000000001</v>
      </c>
      <c r="T3722">
        <v>26.136700000000001</v>
      </c>
      <c r="U3722">
        <v>152.2286</v>
      </c>
      <c r="V3722">
        <v>30.9558</v>
      </c>
      <c r="W3722">
        <v>78.249099999999999</v>
      </c>
      <c r="X3722">
        <v>78.082599999999999</v>
      </c>
      <c r="Y3722">
        <v>129.2526</v>
      </c>
      <c r="Z3722">
        <v>29.879000000000001</v>
      </c>
      <c r="AA3722">
        <v>42.07</v>
      </c>
      <c r="AB3722">
        <v>86.237899999999996</v>
      </c>
      <c r="AC3722">
        <v>48.606499999999997</v>
      </c>
      <c r="AD3722">
        <v>47.764600000000002</v>
      </c>
      <c r="AE3722">
        <v>75.373999999999995</v>
      </c>
      <c r="AF3722">
        <v>47.936300000000003</v>
      </c>
      <c r="AG3722">
        <v>38.540199999999999</v>
      </c>
      <c r="AH3722">
        <v>78.331999999999994</v>
      </c>
      <c r="AI3722">
        <v>25.0318</v>
      </c>
      <c r="AJ3722">
        <v>72.304000000000002</v>
      </c>
      <c r="AK3722" t="e">
        <v>#N/A</v>
      </c>
      <c r="AL3722">
        <v>82.816000000000003</v>
      </c>
      <c r="AM3722">
        <v>79.5642</v>
      </c>
      <c r="AN3722">
        <v>87.436599999999999</v>
      </c>
      <c r="AO3722">
        <v>38.746099999999998</v>
      </c>
      <c r="AP3722">
        <v>52.155500000000004</v>
      </c>
      <c r="AQ3722">
        <v>68.446600000000004</v>
      </c>
      <c r="AR3722">
        <v>74.482200000000006</v>
      </c>
    </row>
    <row r="3723" spans="1:44" x14ac:dyDescent="0.25">
      <c r="A3723" s="1">
        <v>41976</v>
      </c>
      <c r="B3723">
        <v>130.12289999999999</v>
      </c>
      <c r="C3723">
        <v>13.9077</v>
      </c>
      <c r="D3723">
        <v>40.397100000000002</v>
      </c>
      <c r="E3723">
        <v>73.598100000000002</v>
      </c>
      <c r="F3723">
        <v>44.344700000000003</v>
      </c>
      <c r="G3723">
        <v>93.353200000000001</v>
      </c>
      <c r="H3723">
        <v>27.75</v>
      </c>
      <c r="I3723">
        <v>13.944900000000001</v>
      </c>
      <c r="J3723">
        <v>105.8355</v>
      </c>
      <c r="K3723">
        <v>80.049800000000005</v>
      </c>
      <c r="L3723">
        <v>90.646000000000001</v>
      </c>
      <c r="M3723">
        <v>22.381</v>
      </c>
      <c r="N3723">
        <v>44.728000000000002</v>
      </c>
      <c r="O3723">
        <v>34.995100000000001</v>
      </c>
      <c r="P3723">
        <v>57.905500000000004</v>
      </c>
      <c r="Q3723">
        <v>16.234000000000002</v>
      </c>
      <c r="R3723">
        <v>75.923500000000004</v>
      </c>
      <c r="S3723">
        <v>20.755600000000001</v>
      </c>
      <c r="T3723">
        <v>26.634599999999999</v>
      </c>
      <c r="U3723">
        <v>153.9896</v>
      </c>
      <c r="V3723">
        <v>31.269400000000001</v>
      </c>
      <c r="W3723">
        <v>79.184600000000003</v>
      </c>
      <c r="X3723">
        <v>80.367699999999999</v>
      </c>
      <c r="Y3723">
        <v>131.70840000000001</v>
      </c>
      <c r="Z3723">
        <v>29.968299999999999</v>
      </c>
      <c r="AA3723">
        <v>43.22</v>
      </c>
      <c r="AB3723">
        <v>86.255700000000004</v>
      </c>
      <c r="AC3723">
        <v>49.341900000000003</v>
      </c>
      <c r="AD3723">
        <v>48.196899999999999</v>
      </c>
      <c r="AE3723">
        <v>76.253900000000002</v>
      </c>
      <c r="AF3723">
        <v>48.139000000000003</v>
      </c>
      <c r="AG3723">
        <v>38.526299999999999</v>
      </c>
      <c r="AH3723">
        <v>79.293099999999995</v>
      </c>
      <c r="AI3723">
        <v>25.3644</v>
      </c>
      <c r="AJ3723">
        <v>71.993300000000005</v>
      </c>
      <c r="AK3723" t="e">
        <v>#N/A</v>
      </c>
      <c r="AL3723">
        <v>84.072000000000003</v>
      </c>
      <c r="AM3723">
        <v>81.1875</v>
      </c>
      <c r="AN3723">
        <v>89.148300000000006</v>
      </c>
      <c r="AO3723">
        <v>38.783900000000003</v>
      </c>
      <c r="AP3723">
        <v>52.870199999999997</v>
      </c>
      <c r="AQ3723">
        <v>68.108199999999997</v>
      </c>
      <c r="AR3723">
        <v>74.754999999999995</v>
      </c>
    </row>
    <row r="3724" spans="1:44" x14ac:dyDescent="0.25">
      <c r="A3724" s="1">
        <v>41977</v>
      </c>
      <c r="B3724">
        <v>130.33420000000001</v>
      </c>
      <c r="C3724">
        <v>13.954499999999999</v>
      </c>
      <c r="D3724">
        <v>40.265099999999997</v>
      </c>
      <c r="E3724">
        <v>74.186099999999996</v>
      </c>
      <c r="F3724">
        <v>44.635300000000001</v>
      </c>
      <c r="G3724">
        <v>93.149900000000002</v>
      </c>
      <c r="H3724">
        <v>27.29</v>
      </c>
      <c r="I3724">
        <v>13.902900000000001</v>
      </c>
      <c r="J3724">
        <v>105.4853</v>
      </c>
      <c r="K3724">
        <v>79.771699999999996</v>
      </c>
      <c r="L3724">
        <v>89.651499999999999</v>
      </c>
      <c r="M3724">
        <v>22.273</v>
      </c>
      <c r="N3724">
        <v>44.776400000000002</v>
      </c>
      <c r="O3724">
        <v>34.811900000000001</v>
      </c>
      <c r="P3724">
        <v>58.095799999999997</v>
      </c>
      <c r="Q3724">
        <v>16.891999999999999</v>
      </c>
      <c r="R3724">
        <v>75.582300000000004</v>
      </c>
      <c r="S3724">
        <v>20.5608</v>
      </c>
      <c r="T3724">
        <v>26.241800000000001</v>
      </c>
      <c r="U3724">
        <v>155.04759999999999</v>
      </c>
      <c r="V3724">
        <v>31.336200000000002</v>
      </c>
      <c r="W3724">
        <v>79.602800000000002</v>
      </c>
      <c r="X3724">
        <v>79.926599999999993</v>
      </c>
      <c r="Y3724">
        <v>131.5455</v>
      </c>
      <c r="Z3724">
        <v>30.041</v>
      </c>
      <c r="AA3724">
        <v>43.69</v>
      </c>
      <c r="AB3724">
        <v>86.267499999999998</v>
      </c>
      <c r="AC3724">
        <v>49.293700000000001</v>
      </c>
      <c r="AD3724">
        <v>47.882199999999997</v>
      </c>
      <c r="AE3724">
        <v>76.505799999999994</v>
      </c>
      <c r="AF3724">
        <v>48.4878</v>
      </c>
      <c r="AG3724">
        <v>39.198799999999999</v>
      </c>
      <c r="AH3724">
        <v>79.865399999999994</v>
      </c>
      <c r="AI3724">
        <v>25.3416</v>
      </c>
      <c r="AJ3724">
        <v>72.575000000000003</v>
      </c>
      <c r="AK3724" t="e">
        <v>#N/A</v>
      </c>
      <c r="AL3724">
        <v>84.136499999999998</v>
      </c>
      <c r="AM3724">
        <v>80.407700000000006</v>
      </c>
      <c r="AN3724">
        <v>89.470100000000002</v>
      </c>
      <c r="AO3724">
        <v>38.838999999999999</v>
      </c>
      <c r="AP3724">
        <v>52.863</v>
      </c>
      <c r="AQ3724">
        <v>68.074299999999994</v>
      </c>
      <c r="AR3724">
        <v>74.972899999999996</v>
      </c>
    </row>
    <row r="3725" spans="1:44" x14ac:dyDescent="0.25">
      <c r="A3725" s="1">
        <v>41978</v>
      </c>
      <c r="B3725">
        <v>129.80459999999999</v>
      </c>
      <c r="C3725">
        <v>13.6632</v>
      </c>
      <c r="D3725">
        <v>40.201300000000003</v>
      </c>
      <c r="E3725">
        <v>74.5398</v>
      </c>
      <c r="F3725">
        <v>44.58</v>
      </c>
      <c r="G3725">
        <v>92.372</v>
      </c>
      <c r="H3725">
        <v>27.54</v>
      </c>
      <c r="I3725">
        <v>14.223699999999999</v>
      </c>
      <c r="J3725">
        <v>105.7621</v>
      </c>
      <c r="K3725">
        <v>78.733199999999997</v>
      </c>
      <c r="L3725">
        <v>88.160399999999996</v>
      </c>
      <c r="M3725">
        <v>21.965399999999999</v>
      </c>
      <c r="N3725">
        <v>45.318899999999999</v>
      </c>
      <c r="O3725">
        <v>34.692100000000003</v>
      </c>
      <c r="P3725">
        <v>58.415799999999997</v>
      </c>
      <c r="Q3725">
        <v>16.882999999999999</v>
      </c>
      <c r="R3725">
        <v>74.831800000000001</v>
      </c>
      <c r="S3725">
        <v>20.4132</v>
      </c>
      <c r="T3725">
        <v>26.796900000000001</v>
      </c>
      <c r="U3725">
        <v>157.2234</v>
      </c>
      <c r="V3725">
        <v>31.590299999999999</v>
      </c>
      <c r="W3725">
        <v>79.827200000000005</v>
      </c>
      <c r="X3725">
        <v>79.941699999999997</v>
      </c>
      <c r="Y3725">
        <v>130.37989999999999</v>
      </c>
      <c r="Z3725">
        <v>30.084800000000001</v>
      </c>
      <c r="AA3725">
        <v>43.82</v>
      </c>
      <c r="AB3725">
        <v>86.670400000000001</v>
      </c>
      <c r="AC3725">
        <v>50.145899999999997</v>
      </c>
      <c r="AD3725">
        <v>48.14</v>
      </c>
      <c r="AE3725">
        <v>76.707800000000006</v>
      </c>
      <c r="AF3725">
        <v>48.7395</v>
      </c>
      <c r="AG3725">
        <v>38.7014</v>
      </c>
      <c r="AH3725">
        <v>79.760800000000003</v>
      </c>
      <c r="AI3725">
        <v>25.492000000000001</v>
      </c>
      <c r="AJ3725">
        <v>72.116</v>
      </c>
      <c r="AK3725" t="e">
        <v>#N/A</v>
      </c>
      <c r="AL3725">
        <v>83.869100000000003</v>
      </c>
      <c r="AM3725">
        <v>80.606200000000001</v>
      </c>
      <c r="AN3725">
        <v>89.165199999999999</v>
      </c>
      <c r="AO3725">
        <v>38.543999999999997</v>
      </c>
      <c r="AP3725">
        <v>53.090400000000002</v>
      </c>
      <c r="AQ3725">
        <v>67.281499999999994</v>
      </c>
      <c r="AR3725">
        <v>75.087999999999994</v>
      </c>
    </row>
    <row r="3726" spans="1:44" x14ac:dyDescent="0.25">
      <c r="A3726" s="1">
        <v>41981</v>
      </c>
      <c r="B3726">
        <v>129.82490000000001</v>
      </c>
      <c r="C3726">
        <v>13.242599999999999</v>
      </c>
      <c r="D3726">
        <v>40.4313</v>
      </c>
      <c r="E3726">
        <v>75.910600000000002</v>
      </c>
      <c r="F3726">
        <v>45.250799999999998</v>
      </c>
      <c r="G3726">
        <v>91.049599999999998</v>
      </c>
      <c r="H3726">
        <v>27.67</v>
      </c>
      <c r="I3726">
        <v>14.328099999999999</v>
      </c>
      <c r="J3726">
        <v>105.1024</v>
      </c>
      <c r="K3726">
        <v>76.563800000000001</v>
      </c>
      <c r="L3726">
        <v>85.6447</v>
      </c>
      <c r="M3726">
        <v>21.9343</v>
      </c>
      <c r="N3726">
        <v>45.939799999999998</v>
      </c>
      <c r="O3726">
        <v>34.673000000000002</v>
      </c>
      <c r="P3726">
        <v>58.597000000000001</v>
      </c>
      <c r="Q3726">
        <v>17.853000000000002</v>
      </c>
      <c r="R3726">
        <v>73.761399999999995</v>
      </c>
      <c r="S3726">
        <v>20.333100000000002</v>
      </c>
      <c r="T3726">
        <v>26.223500000000001</v>
      </c>
      <c r="U3726">
        <v>159.50649999999999</v>
      </c>
      <c r="V3726">
        <v>31.0854</v>
      </c>
      <c r="W3726">
        <v>81.142799999999994</v>
      </c>
      <c r="X3726">
        <v>79.859700000000004</v>
      </c>
      <c r="Y3726">
        <v>130.35059999999999</v>
      </c>
      <c r="Z3726">
        <v>29.961500000000001</v>
      </c>
      <c r="AA3726">
        <v>44.39</v>
      </c>
      <c r="AB3726">
        <v>87.413700000000006</v>
      </c>
      <c r="AC3726">
        <v>50.547199999999997</v>
      </c>
      <c r="AD3726">
        <v>48.596699999999998</v>
      </c>
      <c r="AE3726">
        <v>74.386700000000005</v>
      </c>
      <c r="AF3726">
        <v>49.464799999999997</v>
      </c>
      <c r="AG3726">
        <v>38.445399999999999</v>
      </c>
      <c r="AH3726">
        <v>79.133700000000005</v>
      </c>
      <c r="AI3726">
        <v>25.6922</v>
      </c>
      <c r="AJ3726">
        <v>73.033600000000007</v>
      </c>
      <c r="AK3726" t="e">
        <v>#N/A</v>
      </c>
      <c r="AL3726">
        <v>85.456000000000003</v>
      </c>
      <c r="AM3726">
        <v>80.957899999999995</v>
      </c>
      <c r="AN3726">
        <v>91.343699999999998</v>
      </c>
      <c r="AO3726">
        <v>39.102899999999998</v>
      </c>
      <c r="AP3726">
        <v>53.49</v>
      </c>
      <c r="AQ3726">
        <v>67.941100000000006</v>
      </c>
      <c r="AR3726">
        <v>75.757499999999993</v>
      </c>
    </row>
    <row r="3727" spans="1:44" x14ac:dyDescent="0.25">
      <c r="A3727" s="1">
        <v>41982</v>
      </c>
      <c r="B3727">
        <v>128.57990000000001</v>
      </c>
      <c r="C3727">
        <v>12.9224</v>
      </c>
      <c r="D3727">
        <v>39.887500000000003</v>
      </c>
      <c r="E3727">
        <v>75.0685</v>
      </c>
      <c r="F3727">
        <v>44.764200000000002</v>
      </c>
      <c r="G3727">
        <v>91.613299999999995</v>
      </c>
      <c r="H3727">
        <v>26.49</v>
      </c>
      <c r="I3727">
        <v>14.1191</v>
      </c>
      <c r="J3727">
        <v>103.6635</v>
      </c>
      <c r="K3727">
        <v>76.035899999999998</v>
      </c>
      <c r="L3727">
        <v>85.043000000000006</v>
      </c>
      <c r="M3727">
        <v>21.889099999999999</v>
      </c>
      <c r="N3727">
        <v>45.107500000000002</v>
      </c>
      <c r="O3727">
        <v>33.485700000000001</v>
      </c>
      <c r="P3727">
        <v>57.655700000000003</v>
      </c>
      <c r="Q3727">
        <v>17.356999999999999</v>
      </c>
      <c r="R3727">
        <v>72.844300000000004</v>
      </c>
      <c r="S3727">
        <v>20.064399999999999</v>
      </c>
      <c r="T3727">
        <v>26.0916</v>
      </c>
      <c r="U3727">
        <v>158.2921</v>
      </c>
      <c r="V3727">
        <v>30.598299999999998</v>
      </c>
      <c r="W3727">
        <v>79.781999999999996</v>
      </c>
      <c r="X3727">
        <v>79.599900000000005</v>
      </c>
      <c r="Y3727">
        <v>130.08269999999999</v>
      </c>
      <c r="Z3727">
        <v>29.4452</v>
      </c>
      <c r="AA3727">
        <v>43.92</v>
      </c>
      <c r="AB3727">
        <v>86.254199999999997</v>
      </c>
      <c r="AC3727">
        <v>49.917700000000004</v>
      </c>
      <c r="AD3727">
        <v>48.136699999999998</v>
      </c>
      <c r="AE3727">
        <v>72.724199999999996</v>
      </c>
      <c r="AF3727">
        <v>47.5396</v>
      </c>
      <c r="AG3727">
        <v>38.016500000000001</v>
      </c>
      <c r="AH3727">
        <v>77.869799999999998</v>
      </c>
      <c r="AI3727">
        <v>25.445699999999999</v>
      </c>
      <c r="AJ3727">
        <v>72.338399999999993</v>
      </c>
      <c r="AK3727" t="e">
        <v>#N/A</v>
      </c>
      <c r="AL3727">
        <v>84.033000000000001</v>
      </c>
      <c r="AM3727">
        <v>81.114699999999999</v>
      </c>
      <c r="AN3727">
        <v>92.077399999999997</v>
      </c>
      <c r="AO3727">
        <v>37.182899999999997</v>
      </c>
      <c r="AP3727">
        <v>53.219499999999996</v>
      </c>
      <c r="AQ3727">
        <v>66.7958</v>
      </c>
      <c r="AR3727">
        <v>74.389300000000006</v>
      </c>
    </row>
    <row r="3728" spans="1:44" x14ac:dyDescent="0.25">
      <c r="A3728" s="1">
        <v>41983</v>
      </c>
      <c r="B3728">
        <v>126.2744</v>
      </c>
      <c r="C3728">
        <v>12.5687</v>
      </c>
      <c r="D3728">
        <v>39.255899999999997</v>
      </c>
      <c r="E3728">
        <v>74.439700000000002</v>
      </c>
      <c r="F3728">
        <v>44.078299999999999</v>
      </c>
      <c r="G3728">
        <v>89.704499999999996</v>
      </c>
      <c r="H3728">
        <v>26.35</v>
      </c>
      <c r="I3728">
        <v>13.948499999999999</v>
      </c>
      <c r="J3728">
        <v>99.465000000000003</v>
      </c>
      <c r="K3728">
        <v>73.962699999999998</v>
      </c>
      <c r="L3728">
        <v>83.179599999999994</v>
      </c>
      <c r="M3728">
        <v>21.4102</v>
      </c>
      <c r="N3728">
        <v>43.9114</v>
      </c>
      <c r="O3728">
        <v>33.073700000000002</v>
      </c>
      <c r="P3728">
        <v>56.806899999999999</v>
      </c>
      <c r="Q3728">
        <v>17.032</v>
      </c>
      <c r="R3728">
        <v>70.552800000000005</v>
      </c>
      <c r="S3728">
        <v>19.784500000000001</v>
      </c>
      <c r="T3728">
        <v>25.3764</v>
      </c>
      <c r="U3728">
        <v>154.07419999999999</v>
      </c>
      <c r="V3728">
        <v>29.869900000000001</v>
      </c>
      <c r="W3728">
        <v>79.0745</v>
      </c>
      <c r="X3728">
        <v>77.996200000000002</v>
      </c>
      <c r="Y3728">
        <v>127.8656</v>
      </c>
      <c r="Z3728">
        <v>29.015999999999998</v>
      </c>
      <c r="AA3728">
        <v>44.16</v>
      </c>
      <c r="AB3728">
        <v>84.651799999999994</v>
      </c>
      <c r="AC3728">
        <v>48.412999999999997</v>
      </c>
      <c r="AD3728">
        <v>47.473700000000001</v>
      </c>
      <c r="AE3728">
        <v>71.508600000000001</v>
      </c>
      <c r="AF3728">
        <v>47.427599999999998</v>
      </c>
      <c r="AG3728">
        <v>37.395800000000001</v>
      </c>
      <c r="AH3728">
        <v>78.229900000000001</v>
      </c>
      <c r="AI3728">
        <v>25.326899999999998</v>
      </c>
      <c r="AJ3728">
        <v>71.638900000000007</v>
      </c>
      <c r="AK3728" t="e">
        <v>#N/A</v>
      </c>
      <c r="AL3728">
        <v>83.27</v>
      </c>
      <c r="AM3728">
        <v>79.417299999999997</v>
      </c>
      <c r="AN3728">
        <v>90.715599999999995</v>
      </c>
      <c r="AO3728">
        <v>36.528599999999997</v>
      </c>
      <c r="AP3728">
        <v>52.634099999999997</v>
      </c>
      <c r="AQ3728">
        <v>66.209100000000007</v>
      </c>
      <c r="AR3728">
        <v>73.204599999999999</v>
      </c>
    </row>
    <row r="3729" spans="1:44" x14ac:dyDescent="0.25">
      <c r="A3729" s="1">
        <v>41984</v>
      </c>
      <c r="B3729">
        <v>126.6327</v>
      </c>
      <c r="C3729">
        <v>12.1555</v>
      </c>
      <c r="D3729">
        <v>39.314399999999999</v>
      </c>
      <c r="E3729">
        <v>74.528099999999995</v>
      </c>
      <c r="F3729">
        <v>44.222999999999999</v>
      </c>
      <c r="G3729">
        <v>89.180999999999997</v>
      </c>
      <c r="H3729">
        <v>26.51</v>
      </c>
      <c r="I3729">
        <v>13.9801</v>
      </c>
      <c r="J3729">
        <v>98.166399999999996</v>
      </c>
      <c r="K3729">
        <v>73.486800000000002</v>
      </c>
      <c r="L3729">
        <v>82.978200000000001</v>
      </c>
      <c r="M3729">
        <v>21.4436</v>
      </c>
      <c r="N3729">
        <v>43.816200000000002</v>
      </c>
      <c r="O3729">
        <v>32.922499999999999</v>
      </c>
      <c r="P3729">
        <v>56.960500000000003</v>
      </c>
      <c r="Q3729">
        <v>16.931000000000001</v>
      </c>
      <c r="R3729">
        <v>70.769000000000005</v>
      </c>
      <c r="S3729">
        <v>19.836500000000001</v>
      </c>
      <c r="T3729">
        <v>25.4771</v>
      </c>
      <c r="U3729">
        <v>154.86009999999999</v>
      </c>
      <c r="V3729">
        <v>30.668199999999999</v>
      </c>
      <c r="W3729">
        <v>79.905299999999997</v>
      </c>
      <c r="X3729">
        <v>78.081400000000002</v>
      </c>
      <c r="Y3729">
        <v>127.9401</v>
      </c>
      <c r="Z3729">
        <v>29.154499999999999</v>
      </c>
      <c r="AA3729">
        <v>43.4</v>
      </c>
      <c r="AB3729">
        <v>84.787999999999997</v>
      </c>
      <c r="AC3729">
        <v>48.6387</v>
      </c>
      <c r="AD3729">
        <v>47.717500000000001</v>
      </c>
      <c r="AE3729">
        <v>72.069900000000004</v>
      </c>
      <c r="AF3729">
        <v>47.071100000000001</v>
      </c>
      <c r="AG3729">
        <v>37.502099999999999</v>
      </c>
      <c r="AH3729">
        <v>77.600099999999998</v>
      </c>
      <c r="AI3729">
        <v>25.087199999999999</v>
      </c>
      <c r="AJ3729">
        <v>71.756799999999998</v>
      </c>
      <c r="AK3729" t="e">
        <v>#N/A</v>
      </c>
      <c r="AL3729">
        <v>83.275800000000004</v>
      </c>
      <c r="AM3729">
        <v>79.698700000000002</v>
      </c>
      <c r="AN3729">
        <v>90.883200000000002</v>
      </c>
      <c r="AO3729">
        <v>36.564700000000002</v>
      </c>
      <c r="AP3729">
        <v>52.762300000000003</v>
      </c>
      <c r="AQ3729">
        <v>66.6935</v>
      </c>
      <c r="AR3729">
        <v>73.825199999999995</v>
      </c>
    </row>
    <row r="3730" spans="1:44" x14ac:dyDescent="0.25">
      <c r="A3730" s="1">
        <v>41985</v>
      </c>
      <c r="B3730">
        <v>124.79649999999999</v>
      </c>
      <c r="C3730">
        <v>11.901899999999999</v>
      </c>
      <c r="D3730">
        <v>38.807299999999998</v>
      </c>
      <c r="E3730">
        <v>72.694900000000004</v>
      </c>
      <c r="F3730">
        <v>43.241</v>
      </c>
      <c r="G3730">
        <v>87.516000000000005</v>
      </c>
      <c r="H3730">
        <v>25.98</v>
      </c>
      <c r="I3730">
        <v>13.6837</v>
      </c>
      <c r="J3730">
        <v>95.927700000000002</v>
      </c>
      <c r="K3730">
        <v>71.623800000000003</v>
      </c>
      <c r="L3730">
        <v>80.834000000000003</v>
      </c>
      <c r="M3730">
        <v>21.2986</v>
      </c>
      <c r="N3730">
        <v>42.848199999999999</v>
      </c>
      <c r="O3730">
        <v>32.373600000000003</v>
      </c>
      <c r="P3730">
        <v>55.05</v>
      </c>
      <c r="Q3730">
        <v>16.988</v>
      </c>
      <c r="R3730">
        <v>68.584800000000001</v>
      </c>
      <c r="S3730">
        <v>19.3962</v>
      </c>
      <c r="T3730">
        <v>24.9422</v>
      </c>
      <c r="U3730">
        <v>150.81649999999999</v>
      </c>
      <c r="V3730">
        <v>30.247900000000001</v>
      </c>
      <c r="W3730">
        <v>79.374300000000005</v>
      </c>
      <c r="X3730">
        <v>76.3429</v>
      </c>
      <c r="Y3730">
        <v>123.20229999999999</v>
      </c>
      <c r="Z3730">
        <v>28.726299999999998</v>
      </c>
      <c r="AA3730">
        <v>43.49</v>
      </c>
      <c r="AB3730">
        <v>82.822000000000003</v>
      </c>
      <c r="AC3730">
        <v>47.679200000000002</v>
      </c>
      <c r="AD3730">
        <v>46.966999999999999</v>
      </c>
      <c r="AE3730">
        <v>71.665800000000004</v>
      </c>
      <c r="AF3730">
        <v>45.705100000000002</v>
      </c>
      <c r="AG3730">
        <v>37.261200000000002</v>
      </c>
      <c r="AH3730">
        <v>76.855699999999999</v>
      </c>
      <c r="AI3730">
        <v>24.488900000000001</v>
      </c>
      <c r="AJ3730">
        <v>70.948700000000002</v>
      </c>
      <c r="AK3730" t="e">
        <v>#N/A</v>
      </c>
      <c r="AL3730">
        <v>82.007599999999996</v>
      </c>
      <c r="AM3730">
        <v>78.784099999999995</v>
      </c>
      <c r="AN3730">
        <v>89.218999999999994</v>
      </c>
      <c r="AO3730">
        <v>35.885899999999999</v>
      </c>
      <c r="AP3730">
        <v>51.4</v>
      </c>
      <c r="AQ3730">
        <v>66.559799999999996</v>
      </c>
      <c r="AR3730">
        <v>73.485900000000001</v>
      </c>
    </row>
    <row r="3731" spans="1:44" x14ac:dyDescent="0.25">
      <c r="A3731" s="1">
        <v>41988</v>
      </c>
      <c r="B3731">
        <v>124.8227</v>
      </c>
      <c r="C3731">
        <v>11.972899999999999</v>
      </c>
      <c r="D3731">
        <v>38.772599999999997</v>
      </c>
      <c r="E3731">
        <v>72.066900000000004</v>
      </c>
      <c r="F3731">
        <v>42.8675</v>
      </c>
      <c r="G3731">
        <v>86.482399999999998</v>
      </c>
      <c r="H3731">
        <v>25.7</v>
      </c>
      <c r="I3731">
        <v>13.4861</v>
      </c>
      <c r="J3731">
        <v>97.155500000000004</v>
      </c>
      <c r="K3731">
        <v>71.167400000000001</v>
      </c>
      <c r="L3731">
        <v>79.787700000000001</v>
      </c>
      <c r="M3731">
        <v>21.200700000000001</v>
      </c>
      <c r="N3731">
        <v>42.4405</v>
      </c>
      <c r="O3731">
        <v>32.166600000000003</v>
      </c>
      <c r="P3731">
        <v>55.092599999999997</v>
      </c>
      <c r="Q3731">
        <v>16.484000000000002</v>
      </c>
      <c r="R3731">
        <v>68.955299999999994</v>
      </c>
      <c r="S3731">
        <v>19.199400000000001</v>
      </c>
      <c r="T3731">
        <v>24.539200000000001</v>
      </c>
      <c r="U3731">
        <v>148.4828</v>
      </c>
      <c r="V3731">
        <v>29.987500000000001</v>
      </c>
      <c r="W3731">
        <v>79.742900000000006</v>
      </c>
      <c r="X3731">
        <v>76.434600000000003</v>
      </c>
      <c r="Y3731">
        <v>121.5972</v>
      </c>
      <c r="Z3731">
        <v>28.539400000000001</v>
      </c>
      <c r="AA3731">
        <v>42.79</v>
      </c>
      <c r="AB3731">
        <v>82.608500000000006</v>
      </c>
      <c r="AC3731">
        <v>47.071100000000001</v>
      </c>
      <c r="AD3731">
        <v>46.644500000000001</v>
      </c>
      <c r="AE3731">
        <v>70.092600000000004</v>
      </c>
      <c r="AF3731">
        <v>45.182499999999997</v>
      </c>
      <c r="AG3731">
        <v>37.110500000000002</v>
      </c>
      <c r="AH3731">
        <v>76.411600000000007</v>
      </c>
      <c r="AI3731">
        <v>24.4649</v>
      </c>
      <c r="AJ3731">
        <v>70.807900000000004</v>
      </c>
      <c r="AK3731" t="e">
        <v>#N/A</v>
      </c>
      <c r="AL3731">
        <v>82.110299999999995</v>
      </c>
      <c r="AM3731">
        <v>78.544600000000003</v>
      </c>
      <c r="AN3731">
        <v>89.200100000000006</v>
      </c>
      <c r="AO3731">
        <v>35.829099999999997</v>
      </c>
      <c r="AP3731">
        <v>51.4833</v>
      </c>
      <c r="AQ3731">
        <v>66.791799999999995</v>
      </c>
      <c r="AR3731">
        <v>73.153099999999995</v>
      </c>
    </row>
    <row r="3732" spans="1:44" x14ac:dyDescent="0.25">
      <c r="A3732" s="1">
        <v>41989</v>
      </c>
      <c r="B3732">
        <v>125.4528</v>
      </c>
      <c r="C3732">
        <v>11.4695</v>
      </c>
      <c r="D3732">
        <v>38.2896</v>
      </c>
      <c r="E3732">
        <v>70.000900000000001</v>
      </c>
      <c r="F3732">
        <v>42.011400000000002</v>
      </c>
      <c r="G3732">
        <v>84.544499999999999</v>
      </c>
      <c r="H3732">
        <v>25.91</v>
      </c>
      <c r="I3732">
        <v>13.263500000000001</v>
      </c>
      <c r="J3732">
        <v>98.007000000000005</v>
      </c>
      <c r="K3732">
        <v>70.215100000000007</v>
      </c>
      <c r="L3732">
        <v>79.739900000000006</v>
      </c>
      <c r="M3732">
        <v>20.938099999999999</v>
      </c>
      <c r="N3732">
        <v>40.773899999999998</v>
      </c>
      <c r="O3732">
        <v>31.740300000000001</v>
      </c>
      <c r="P3732">
        <v>54.092500000000001</v>
      </c>
      <c r="Q3732">
        <v>15.952999999999999</v>
      </c>
      <c r="R3732">
        <v>67.959500000000006</v>
      </c>
      <c r="S3732">
        <v>18.952000000000002</v>
      </c>
      <c r="T3732">
        <v>24.11</v>
      </c>
      <c r="U3732">
        <v>145.39940000000001</v>
      </c>
      <c r="V3732">
        <v>29.492799999999999</v>
      </c>
      <c r="W3732">
        <v>76.674700000000001</v>
      </c>
      <c r="X3732">
        <v>76.208500000000001</v>
      </c>
      <c r="Y3732">
        <v>119.2213</v>
      </c>
      <c r="Z3732">
        <v>28.0032</v>
      </c>
      <c r="AA3732">
        <v>42.82</v>
      </c>
      <c r="AB3732">
        <v>80.932000000000002</v>
      </c>
      <c r="AC3732">
        <v>46.078600000000002</v>
      </c>
      <c r="AD3732">
        <v>46.3339</v>
      </c>
      <c r="AE3732">
        <v>69.676299999999998</v>
      </c>
      <c r="AF3732">
        <v>44.664499999999997</v>
      </c>
      <c r="AG3732">
        <v>35.591999999999999</v>
      </c>
      <c r="AH3732">
        <v>73.973200000000006</v>
      </c>
      <c r="AI3732">
        <v>24.099</v>
      </c>
      <c r="AJ3732">
        <v>70.306799999999996</v>
      </c>
      <c r="AK3732" t="e">
        <v>#N/A</v>
      </c>
      <c r="AL3732">
        <v>81.375399999999999</v>
      </c>
      <c r="AM3732">
        <v>75.932100000000005</v>
      </c>
      <c r="AN3732">
        <v>89.453199999999995</v>
      </c>
      <c r="AO3732">
        <v>35.597900000000003</v>
      </c>
      <c r="AP3732">
        <v>50.373399999999997</v>
      </c>
      <c r="AQ3732">
        <v>65.427499999999995</v>
      </c>
      <c r="AR3732">
        <v>71.923100000000005</v>
      </c>
    </row>
    <row r="3733" spans="1:44" x14ac:dyDescent="0.25">
      <c r="A3733" s="1">
        <v>41990</v>
      </c>
      <c r="B3733">
        <v>127.58110000000001</v>
      </c>
      <c r="C3733">
        <v>12.047800000000001</v>
      </c>
      <c r="D3733">
        <v>39.040199999999999</v>
      </c>
      <c r="E3733">
        <v>72.259100000000004</v>
      </c>
      <c r="F3733">
        <v>43.223799999999997</v>
      </c>
      <c r="G3733">
        <v>87.274799999999999</v>
      </c>
      <c r="H3733">
        <v>26.05</v>
      </c>
      <c r="I3733">
        <v>13.789899999999999</v>
      </c>
      <c r="J3733">
        <v>99.351200000000006</v>
      </c>
      <c r="K3733">
        <v>71.041499999999999</v>
      </c>
      <c r="L3733">
        <v>83.721400000000003</v>
      </c>
      <c r="M3733">
        <v>21.266400000000001</v>
      </c>
      <c r="N3733">
        <v>42.092700000000001</v>
      </c>
      <c r="O3733">
        <v>32.885399999999997</v>
      </c>
      <c r="P3733">
        <v>55.781300000000002</v>
      </c>
      <c r="Q3733">
        <v>15.448</v>
      </c>
      <c r="R3733">
        <v>70.512699999999995</v>
      </c>
      <c r="S3733">
        <v>19.22</v>
      </c>
      <c r="T3733">
        <v>24.6143</v>
      </c>
      <c r="U3733">
        <v>147.81309999999999</v>
      </c>
      <c r="V3733">
        <v>30.7622</v>
      </c>
      <c r="W3733">
        <v>78.718699999999998</v>
      </c>
      <c r="X3733">
        <v>77.772800000000004</v>
      </c>
      <c r="Y3733">
        <v>120.48609999999999</v>
      </c>
      <c r="Z3733">
        <v>28.742799999999999</v>
      </c>
      <c r="AA3733">
        <v>41.63</v>
      </c>
      <c r="AB3733">
        <v>82.549800000000005</v>
      </c>
      <c r="AC3733">
        <v>47.472299999999997</v>
      </c>
      <c r="AD3733">
        <v>47.244199999999999</v>
      </c>
      <c r="AE3733">
        <v>72.492000000000004</v>
      </c>
      <c r="AF3733">
        <v>45.641199999999998</v>
      </c>
      <c r="AG3733">
        <v>36.306800000000003</v>
      </c>
      <c r="AH3733">
        <v>75.533199999999994</v>
      </c>
      <c r="AI3733">
        <v>24.627400000000002</v>
      </c>
      <c r="AJ3733">
        <v>71.871300000000005</v>
      </c>
      <c r="AK3733" t="e">
        <v>#N/A</v>
      </c>
      <c r="AL3733">
        <v>83.014700000000005</v>
      </c>
      <c r="AM3733">
        <v>79.099900000000005</v>
      </c>
      <c r="AN3733">
        <v>90.625799999999998</v>
      </c>
      <c r="AO3733">
        <v>36.569000000000003</v>
      </c>
      <c r="AP3733">
        <v>51.868699999999997</v>
      </c>
      <c r="AQ3733">
        <v>66.9041</v>
      </c>
      <c r="AR3733">
        <v>73.409400000000005</v>
      </c>
    </row>
    <row r="3734" spans="1:44" x14ac:dyDescent="0.25">
      <c r="A3734" s="1">
        <v>41991</v>
      </c>
      <c r="B3734">
        <v>133.05709999999999</v>
      </c>
      <c r="C3734">
        <v>12.799799999999999</v>
      </c>
      <c r="D3734">
        <v>40.611699999999999</v>
      </c>
      <c r="E3734">
        <v>75.428100000000001</v>
      </c>
      <c r="F3734">
        <v>44.6</v>
      </c>
      <c r="G3734">
        <v>91.051599999999993</v>
      </c>
      <c r="H3734">
        <v>27.12</v>
      </c>
      <c r="I3734">
        <v>14.1913</v>
      </c>
      <c r="J3734">
        <v>101.1605</v>
      </c>
      <c r="K3734">
        <v>73.540099999999995</v>
      </c>
      <c r="L3734">
        <v>87.240700000000004</v>
      </c>
      <c r="M3734">
        <v>22.223600000000001</v>
      </c>
      <c r="N3734">
        <v>43.992899999999999</v>
      </c>
      <c r="O3734">
        <v>33.995399999999997</v>
      </c>
      <c r="P3734">
        <v>58.106200000000001</v>
      </c>
      <c r="Q3734">
        <v>15.885</v>
      </c>
      <c r="R3734">
        <v>73.165899999999993</v>
      </c>
      <c r="S3734">
        <v>20.001999999999999</v>
      </c>
      <c r="T3734">
        <v>25.421299999999999</v>
      </c>
      <c r="U3734">
        <v>155.10050000000001</v>
      </c>
      <c r="V3734">
        <v>32.113900000000001</v>
      </c>
      <c r="W3734">
        <v>81.157899999999998</v>
      </c>
      <c r="X3734">
        <v>81.2012</v>
      </c>
      <c r="Y3734">
        <v>126.7052</v>
      </c>
      <c r="Z3734">
        <v>29.751000000000001</v>
      </c>
      <c r="AA3734">
        <v>42.95</v>
      </c>
      <c r="AB3734">
        <v>85.847200000000001</v>
      </c>
      <c r="AC3734">
        <v>49.478499999999997</v>
      </c>
      <c r="AD3734">
        <v>50.941400000000002</v>
      </c>
      <c r="AE3734">
        <v>75.072800000000001</v>
      </c>
      <c r="AF3734">
        <v>47.330100000000002</v>
      </c>
      <c r="AG3734">
        <v>38.220100000000002</v>
      </c>
      <c r="AH3734">
        <v>78.624899999999997</v>
      </c>
      <c r="AI3734">
        <v>25.6358</v>
      </c>
      <c r="AJ3734">
        <v>73.868799999999993</v>
      </c>
      <c r="AK3734" t="e">
        <v>#N/A</v>
      </c>
      <c r="AL3734">
        <v>85.356800000000007</v>
      </c>
      <c r="AM3734">
        <v>82.655600000000007</v>
      </c>
      <c r="AN3734">
        <v>94.295199999999994</v>
      </c>
      <c r="AO3734">
        <v>37.540799999999997</v>
      </c>
      <c r="AP3734">
        <v>53.587499999999999</v>
      </c>
      <c r="AQ3734">
        <v>69.168000000000006</v>
      </c>
      <c r="AR3734">
        <v>75.384600000000006</v>
      </c>
    </row>
    <row r="3735" spans="1:44" x14ac:dyDescent="0.25">
      <c r="A3735" s="1">
        <v>41992</v>
      </c>
      <c r="B3735">
        <v>133.2671</v>
      </c>
      <c r="C3735">
        <v>12.9359</v>
      </c>
      <c r="D3735">
        <v>40.068899999999999</v>
      </c>
      <c r="E3735">
        <v>75.246099999999998</v>
      </c>
      <c r="F3735">
        <v>45.246400000000001</v>
      </c>
      <c r="G3735">
        <v>90.392600000000002</v>
      </c>
      <c r="H3735">
        <v>27.29</v>
      </c>
      <c r="I3735">
        <v>14.2712</v>
      </c>
      <c r="J3735">
        <v>101.6609</v>
      </c>
      <c r="K3735">
        <v>73.592100000000002</v>
      </c>
      <c r="L3735">
        <v>90.405500000000004</v>
      </c>
      <c r="M3735">
        <v>22.331</v>
      </c>
      <c r="N3735">
        <v>43.941200000000002</v>
      </c>
      <c r="O3735">
        <v>33.658900000000003</v>
      </c>
      <c r="P3735">
        <v>58.9878</v>
      </c>
      <c r="Q3735">
        <v>15.946999999999999</v>
      </c>
      <c r="R3735">
        <v>75.193100000000001</v>
      </c>
      <c r="S3735">
        <v>20.393799999999999</v>
      </c>
      <c r="T3735">
        <v>26.282900000000001</v>
      </c>
      <c r="U3735">
        <v>156.52879999999999</v>
      </c>
      <c r="V3735">
        <v>32.194200000000002</v>
      </c>
      <c r="W3735">
        <v>82.213800000000006</v>
      </c>
      <c r="X3735">
        <v>81.668800000000005</v>
      </c>
      <c r="Y3735">
        <v>127.4344</v>
      </c>
      <c r="Z3735">
        <v>29.242899999999999</v>
      </c>
      <c r="AA3735">
        <v>43.62</v>
      </c>
      <c r="AB3735">
        <v>84.876000000000005</v>
      </c>
      <c r="AC3735">
        <v>49.864899999999999</v>
      </c>
      <c r="AD3735">
        <v>51.070900000000002</v>
      </c>
      <c r="AE3735">
        <v>74.748599999999996</v>
      </c>
      <c r="AF3735">
        <v>47.835000000000001</v>
      </c>
      <c r="AG3735">
        <v>38.351500000000001</v>
      </c>
      <c r="AH3735">
        <v>76.848299999999995</v>
      </c>
      <c r="AI3735">
        <v>25.624199999999998</v>
      </c>
      <c r="AJ3735">
        <v>73.944999999999993</v>
      </c>
      <c r="AK3735" t="e">
        <v>#N/A</v>
      </c>
      <c r="AL3735">
        <v>85.237300000000005</v>
      </c>
      <c r="AM3735">
        <v>82.898200000000003</v>
      </c>
      <c r="AN3735">
        <v>93.2363</v>
      </c>
      <c r="AO3735">
        <v>37.535200000000003</v>
      </c>
      <c r="AP3735">
        <v>53.1083</v>
      </c>
      <c r="AQ3735">
        <v>68.573800000000006</v>
      </c>
      <c r="AR3735">
        <v>75.649500000000003</v>
      </c>
    </row>
    <row r="3736" spans="1:44" x14ac:dyDescent="0.25">
      <c r="A3736" s="1">
        <v>41995</v>
      </c>
      <c r="B3736">
        <v>134.92840000000001</v>
      </c>
      <c r="C3736">
        <v>12.7944</v>
      </c>
      <c r="D3736">
        <v>40.1845</v>
      </c>
      <c r="E3736">
        <v>75.953100000000006</v>
      </c>
      <c r="F3736">
        <v>45.604599999999998</v>
      </c>
      <c r="G3736">
        <v>91.479600000000005</v>
      </c>
      <c r="H3736">
        <v>27.48</v>
      </c>
      <c r="I3736">
        <v>14.3675</v>
      </c>
      <c r="J3736">
        <v>103.432</v>
      </c>
      <c r="K3736">
        <v>74.202399999999997</v>
      </c>
      <c r="L3736">
        <v>89.831299999999999</v>
      </c>
      <c r="M3736">
        <v>22.729900000000001</v>
      </c>
      <c r="N3736">
        <v>43.972099999999998</v>
      </c>
      <c r="O3736">
        <v>34.035299999999999</v>
      </c>
      <c r="P3736">
        <v>59.769199999999998</v>
      </c>
      <c r="Q3736">
        <v>16.100000000000001</v>
      </c>
      <c r="R3736">
        <v>75.066400000000002</v>
      </c>
      <c r="S3736">
        <v>20.498799999999999</v>
      </c>
      <c r="T3736">
        <v>26.662700000000001</v>
      </c>
      <c r="U3736">
        <v>157.7251</v>
      </c>
      <c r="V3736">
        <v>32.165799999999997</v>
      </c>
      <c r="W3736">
        <v>83.616399999999999</v>
      </c>
      <c r="X3736">
        <v>81.842500000000001</v>
      </c>
      <c r="Y3736">
        <v>130.0018</v>
      </c>
      <c r="Z3736">
        <v>29.967099999999999</v>
      </c>
      <c r="AA3736">
        <v>43.62</v>
      </c>
      <c r="AB3736">
        <v>85.972899999999996</v>
      </c>
      <c r="AC3736">
        <v>49.954300000000003</v>
      </c>
      <c r="AD3736">
        <v>51.798499999999997</v>
      </c>
      <c r="AE3736">
        <v>75.408699999999996</v>
      </c>
      <c r="AF3736">
        <v>47.414400000000001</v>
      </c>
      <c r="AG3736">
        <v>38.671999999999997</v>
      </c>
      <c r="AH3736">
        <v>77.8583</v>
      </c>
      <c r="AI3736">
        <v>25.7866</v>
      </c>
      <c r="AJ3736">
        <v>74.508099999999999</v>
      </c>
      <c r="AK3736" t="e">
        <v>#N/A</v>
      </c>
      <c r="AL3736">
        <v>85.828500000000005</v>
      </c>
      <c r="AM3736">
        <v>83.478999999999999</v>
      </c>
      <c r="AN3736">
        <v>94.640699999999995</v>
      </c>
      <c r="AO3736">
        <v>37.988300000000002</v>
      </c>
      <c r="AP3736">
        <v>53.711300000000001</v>
      </c>
      <c r="AQ3736">
        <v>69.669600000000003</v>
      </c>
      <c r="AR3736">
        <v>76.841499999999996</v>
      </c>
    </row>
    <row r="3737" spans="1:44" x14ac:dyDescent="0.25">
      <c r="A3737" s="1">
        <v>41996</v>
      </c>
      <c r="B3737">
        <v>135.11279999999999</v>
      </c>
      <c r="C3737">
        <v>12.8345</v>
      </c>
      <c r="D3737">
        <v>40.600999999999999</v>
      </c>
      <c r="E3737">
        <v>76.402000000000001</v>
      </c>
      <c r="F3737">
        <v>46.029200000000003</v>
      </c>
      <c r="G3737">
        <v>91.498900000000006</v>
      </c>
      <c r="H3737">
        <v>28.02</v>
      </c>
      <c r="I3737">
        <v>14.6008</v>
      </c>
      <c r="J3737">
        <v>105.2872</v>
      </c>
      <c r="K3737">
        <v>75.433999999999997</v>
      </c>
      <c r="L3737">
        <v>91.715000000000003</v>
      </c>
      <c r="M3737">
        <v>22.8398</v>
      </c>
      <c r="N3737">
        <v>44.514000000000003</v>
      </c>
      <c r="O3737">
        <v>34.663600000000002</v>
      </c>
      <c r="P3737">
        <v>60.843899999999998</v>
      </c>
      <c r="Q3737">
        <v>16.591000000000001</v>
      </c>
      <c r="R3737">
        <v>76.366399999999999</v>
      </c>
      <c r="S3737">
        <v>20.7121</v>
      </c>
      <c r="T3737">
        <v>27.0289</v>
      </c>
      <c r="U3737">
        <v>159.18219999999999</v>
      </c>
      <c r="V3737">
        <v>32.741399999999999</v>
      </c>
      <c r="W3737">
        <v>84.142200000000003</v>
      </c>
      <c r="X3737">
        <v>82.775700000000001</v>
      </c>
      <c r="Y3737">
        <v>131.13810000000001</v>
      </c>
      <c r="Z3737">
        <v>30.2578</v>
      </c>
      <c r="AA3737">
        <v>43.81</v>
      </c>
      <c r="AB3737">
        <v>84.307900000000004</v>
      </c>
      <c r="AC3737">
        <v>50.579700000000003</v>
      </c>
      <c r="AD3737">
        <v>52.113</v>
      </c>
      <c r="AE3737">
        <v>75.958799999999997</v>
      </c>
      <c r="AF3737">
        <v>46.180399999999999</v>
      </c>
      <c r="AG3737">
        <v>39.197800000000001</v>
      </c>
      <c r="AH3737">
        <v>78.184200000000004</v>
      </c>
      <c r="AI3737">
        <v>25.3674</v>
      </c>
      <c r="AJ3737">
        <v>75.346100000000007</v>
      </c>
      <c r="AK3737" t="e">
        <v>#N/A</v>
      </c>
      <c r="AL3737">
        <v>86.670400000000001</v>
      </c>
      <c r="AM3737">
        <v>83.638900000000007</v>
      </c>
      <c r="AN3737">
        <v>95.053899999999999</v>
      </c>
      <c r="AO3737">
        <v>38.259799999999998</v>
      </c>
      <c r="AP3737">
        <v>54.127899999999997</v>
      </c>
      <c r="AQ3737">
        <v>70.158799999999999</v>
      </c>
      <c r="AR3737">
        <v>77.5321</v>
      </c>
    </row>
    <row r="3738" spans="1:44" x14ac:dyDescent="0.25">
      <c r="A3738" s="1">
        <v>41997</v>
      </c>
      <c r="B3738">
        <v>135.11930000000001</v>
      </c>
      <c r="C3738">
        <v>12.860799999999999</v>
      </c>
      <c r="D3738">
        <v>40.444600000000001</v>
      </c>
      <c r="E3738">
        <v>76.576099999999997</v>
      </c>
      <c r="F3738">
        <v>45.876100000000001</v>
      </c>
      <c r="G3738">
        <v>91.023300000000006</v>
      </c>
      <c r="H3738">
        <v>28.07</v>
      </c>
      <c r="I3738">
        <v>14.6343</v>
      </c>
      <c r="J3738">
        <v>106.2148</v>
      </c>
      <c r="K3738">
        <v>75.574299999999994</v>
      </c>
      <c r="L3738">
        <v>91.283900000000003</v>
      </c>
      <c r="M3738">
        <v>22.869</v>
      </c>
      <c r="N3738">
        <v>44.590299999999999</v>
      </c>
      <c r="O3738">
        <v>34.622500000000002</v>
      </c>
      <c r="P3738">
        <v>60.490600000000001</v>
      </c>
      <c r="Q3738">
        <v>16.736000000000001</v>
      </c>
      <c r="R3738">
        <v>75.675200000000004</v>
      </c>
      <c r="S3738">
        <v>20.661899999999999</v>
      </c>
      <c r="T3738">
        <v>26.911000000000001</v>
      </c>
      <c r="U3738">
        <v>159.42140000000001</v>
      </c>
      <c r="V3738">
        <v>32.871200000000002</v>
      </c>
      <c r="W3738">
        <v>83.938800000000001</v>
      </c>
      <c r="X3738">
        <v>82.718800000000002</v>
      </c>
      <c r="Y3738">
        <v>130.73429999999999</v>
      </c>
      <c r="Z3738">
        <v>30.251000000000001</v>
      </c>
      <c r="AA3738">
        <v>43.96</v>
      </c>
      <c r="AB3738">
        <v>84.516999999999996</v>
      </c>
      <c r="AC3738">
        <v>50.5548</v>
      </c>
      <c r="AD3738">
        <v>51.997900000000001</v>
      </c>
      <c r="AE3738">
        <v>75.607200000000006</v>
      </c>
      <c r="AF3738">
        <v>46.359400000000001</v>
      </c>
      <c r="AG3738">
        <v>38.927999999999997</v>
      </c>
      <c r="AH3738">
        <v>78.406400000000005</v>
      </c>
      <c r="AI3738">
        <v>25.3309</v>
      </c>
      <c r="AJ3738">
        <v>75.188000000000002</v>
      </c>
      <c r="AK3738" t="e">
        <v>#N/A</v>
      </c>
      <c r="AL3738">
        <v>86.441599999999994</v>
      </c>
      <c r="AM3738">
        <v>83.459699999999998</v>
      </c>
      <c r="AN3738">
        <v>94.764099999999999</v>
      </c>
      <c r="AO3738">
        <v>38.241</v>
      </c>
      <c r="AP3738">
        <v>54.584600000000002</v>
      </c>
      <c r="AQ3738">
        <v>69.938199999999995</v>
      </c>
      <c r="AR3738">
        <v>77.273099999999999</v>
      </c>
    </row>
    <row r="3739" spans="1:44" x14ac:dyDescent="0.25">
      <c r="A3739" s="1">
        <v>42002</v>
      </c>
      <c r="B3739">
        <v>135.16030000000001</v>
      </c>
      <c r="C3739">
        <v>12.924799999999999</v>
      </c>
      <c r="D3739">
        <v>40.412999999999997</v>
      </c>
      <c r="E3739">
        <v>76.869200000000006</v>
      </c>
      <c r="F3739">
        <v>46.130400000000002</v>
      </c>
      <c r="G3739">
        <v>92.734300000000005</v>
      </c>
      <c r="H3739">
        <v>28.12</v>
      </c>
      <c r="I3739">
        <v>14.7667</v>
      </c>
      <c r="J3739">
        <v>107.2577</v>
      </c>
      <c r="K3739">
        <v>75.702600000000004</v>
      </c>
      <c r="L3739">
        <v>91.327600000000004</v>
      </c>
      <c r="M3739">
        <v>23.0397</v>
      </c>
      <c r="N3739">
        <v>44.826300000000003</v>
      </c>
      <c r="O3739">
        <v>34.6203</v>
      </c>
      <c r="P3739">
        <v>60.632199999999997</v>
      </c>
      <c r="Q3739">
        <v>16.881</v>
      </c>
      <c r="R3739">
        <v>75.237799999999993</v>
      </c>
      <c r="S3739">
        <v>20.595099999999999</v>
      </c>
      <c r="T3739">
        <v>27.903099999999998</v>
      </c>
      <c r="U3739">
        <v>159.95359999999999</v>
      </c>
      <c r="V3739">
        <v>33.068600000000004</v>
      </c>
      <c r="W3739">
        <v>84.877700000000004</v>
      </c>
      <c r="X3739">
        <v>82.632400000000004</v>
      </c>
      <c r="Y3739">
        <v>129.90989999999999</v>
      </c>
      <c r="Z3739">
        <v>30.095099999999999</v>
      </c>
      <c r="AA3739">
        <v>44.11</v>
      </c>
      <c r="AB3739">
        <v>85.268500000000003</v>
      </c>
      <c r="AC3739">
        <v>51.034999999999997</v>
      </c>
      <c r="AD3739">
        <v>52.022399999999998</v>
      </c>
      <c r="AE3739">
        <v>76.720299999999995</v>
      </c>
      <c r="AF3739">
        <v>46.661299999999997</v>
      </c>
      <c r="AG3739">
        <v>38.4392</v>
      </c>
      <c r="AH3739">
        <v>79.371700000000004</v>
      </c>
      <c r="AI3739">
        <v>25.3523</v>
      </c>
      <c r="AJ3739">
        <v>74.919300000000007</v>
      </c>
      <c r="AK3739" t="e">
        <v>#N/A</v>
      </c>
      <c r="AL3739">
        <v>86.784099999999995</v>
      </c>
      <c r="AM3739">
        <v>83.325299999999999</v>
      </c>
      <c r="AN3739">
        <v>94.894300000000001</v>
      </c>
      <c r="AO3739">
        <v>38.2136</v>
      </c>
      <c r="AP3739">
        <v>54.233600000000003</v>
      </c>
      <c r="AQ3739">
        <v>70.2346</v>
      </c>
      <c r="AR3739">
        <v>78.297899999999998</v>
      </c>
    </row>
    <row r="3740" spans="1:44" x14ac:dyDescent="0.25">
      <c r="A3740" s="1">
        <v>42003</v>
      </c>
      <c r="B3740">
        <v>134.86410000000001</v>
      </c>
      <c r="C3740">
        <v>12.9887</v>
      </c>
      <c r="D3740">
        <v>40.213099999999997</v>
      </c>
      <c r="E3740">
        <v>77.103099999999998</v>
      </c>
      <c r="F3740">
        <v>46.287100000000002</v>
      </c>
      <c r="G3740">
        <v>91.881399999999999</v>
      </c>
      <c r="H3740">
        <v>28.17</v>
      </c>
      <c r="I3740">
        <v>14.8279</v>
      </c>
      <c r="J3740">
        <v>107.2099</v>
      </c>
      <c r="K3740">
        <v>75.025400000000005</v>
      </c>
      <c r="L3740">
        <v>91.435699999999997</v>
      </c>
      <c r="M3740">
        <v>23.028700000000001</v>
      </c>
      <c r="N3740">
        <v>45.053100000000001</v>
      </c>
      <c r="O3740">
        <v>34.644599999999997</v>
      </c>
      <c r="P3740">
        <v>60.621600000000001</v>
      </c>
      <c r="Q3740">
        <v>17.114999999999998</v>
      </c>
      <c r="R3740">
        <v>75.426199999999994</v>
      </c>
      <c r="S3740">
        <v>20.5532</v>
      </c>
      <c r="T3740">
        <v>28.384399999999999</v>
      </c>
      <c r="U3740">
        <v>160.04769999999999</v>
      </c>
      <c r="V3740">
        <v>33.177300000000002</v>
      </c>
      <c r="W3740">
        <v>84.924300000000002</v>
      </c>
      <c r="X3740">
        <v>82.109300000000005</v>
      </c>
      <c r="Y3740">
        <v>129.93180000000001</v>
      </c>
      <c r="Z3740">
        <v>29.845700000000001</v>
      </c>
      <c r="AA3740">
        <v>44.25</v>
      </c>
      <c r="AB3740">
        <v>85.552300000000002</v>
      </c>
      <c r="AC3740">
        <v>51.344900000000003</v>
      </c>
      <c r="AD3740">
        <v>51.947699999999998</v>
      </c>
      <c r="AE3740">
        <v>76.314099999999996</v>
      </c>
      <c r="AF3740">
        <v>46.738300000000002</v>
      </c>
      <c r="AG3740">
        <v>38.206800000000001</v>
      </c>
      <c r="AH3740">
        <v>79.269599999999997</v>
      </c>
      <c r="AI3740">
        <v>25.421299999999999</v>
      </c>
      <c r="AJ3740">
        <v>74.952500000000001</v>
      </c>
      <c r="AK3740" t="e">
        <v>#N/A</v>
      </c>
      <c r="AL3740">
        <v>87.031899999999993</v>
      </c>
      <c r="AM3740">
        <v>84.003500000000003</v>
      </c>
      <c r="AN3740">
        <v>94.645499999999998</v>
      </c>
      <c r="AO3740">
        <v>38.152500000000003</v>
      </c>
      <c r="AP3740">
        <v>54.218299999999999</v>
      </c>
      <c r="AQ3740">
        <v>70.570300000000003</v>
      </c>
      <c r="AR3740">
        <v>77.878299999999996</v>
      </c>
    </row>
    <row r="3741" spans="1:44" x14ac:dyDescent="0.25">
      <c r="A3741" s="1">
        <v>42004</v>
      </c>
      <c r="B3741">
        <v>133.83709999999999</v>
      </c>
      <c r="C3741">
        <v>12.9598</v>
      </c>
      <c r="D3741">
        <v>39.823399999999999</v>
      </c>
      <c r="E3741">
        <v>76.216099999999997</v>
      </c>
      <c r="F3741">
        <v>45.949300000000001</v>
      </c>
      <c r="G3741">
        <v>90.275000000000006</v>
      </c>
      <c r="H3741">
        <v>28.155000000000001</v>
      </c>
      <c r="I3741">
        <v>14.6546</v>
      </c>
      <c r="J3741">
        <v>105.8708</v>
      </c>
      <c r="K3741">
        <v>74.282600000000002</v>
      </c>
      <c r="L3741">
        <v>90.825900000000004</v>
      </c>
      <c r="M3741">
        <v>22.621500000000001</v>
      </c>
      <c r="N3741">
        <v>44.5229</v>
      </c>
      <c r="O3741">
        <v>34.260599999999997</v>
      </c>
      <c r="P3741">
        <v>60.1873</v>
      </c>
      <c r="Q3741" t="e">
        <v>#N/A</v>
      </c>
      <c r="R3741">
        <v>75.081299999999999</v>
      </c>
      <c r="S3741">
        <v>20.343900000000001</v>
      </c>
      <c r="T3741">
        <v>28.283000000000001</v>
      </c>
      <c r="U3741">
        <v>158.75839999999999</v>
      </c>
      <c r="V3741">
        <v>32.747799999999998</v>
      </c>
      <c r="W3741">
        <v>85.628200000000007</v>
      </c>
      <c r="X3741">
        <v>81.584599999999995</v>
      </c>
      <c r="Y3741">
        <v>130.4522</v>
      </c>
      <c r="Z3741">
        <v>29.510300000000001</v>
      </c>
      <c r="AA3741" t="e">
        <v>#N/A</v>
      </c>
      <c r="AB3741">
        <v>85.043700000000001</v>
      </c>
      <c r="AC3741">
        <v>50.961100000000002</v>
      </c>
      <c r="AD3741">
        <v>51.316400000000002</v>
      </c>
      <c r="AE3741">
        <v>75.987499999999997</v>
      </c>
      <c r="AF3741">
        <v>46.113199999999999</v>
      </c>
      <c r="AG3741">
        <v>37.802700000000002</v>
      </c>
      <c r="AH3741">
        <v>78.795400000000001</v>
      </c>
      <c r="AI3741">
        <v>25.2745</v>
      </c>
      <c r="AJ3741">
        <v>74.005600000000001</v>
      </c>
      <c r="AK3741" t="e">
        <v>#N/A</v>
      </c>
      <c r="AL3741">
        <v>86.287700000000001</v>
      </c>
      <c r="AM3741">
        <v>82.6952</v>
      </c>
      <c r="AN3741">
        <v>93.814800000000005</v>
      </c>
      <c r="AO3741">
        <v>37.768099999999997</v>
      </c>
      <c r="AP3741">
        <v>53.820700000000002</v>
      </c>
      <c r="AQ3741">
        <v>69.939599999999999</v>
      </c>
      <c r="AR3741">
        <v>77.580100000000002</v>
      </c>
    </row>
    <row r="3742" spans="1:44" x14ac:dyDescent="0.25">
      <c r="A3742" s="1">
        <v>42006</v>
      </c>
      <c r="B3742">
        <v>134.71270000000001</v>
      </c>
      <c r="C3742">
        <v>13.139799999999999</v>
      </c>
      <c r="D3742">
        <v>39.902999999999999</v>
      </c>
      <c r="E3742">
        <v>76.819800000000001</v>
      </c>
      <c r="F3742">
        <v>46.405999999999999</v>
      </c>
      <c r="G3742">
        <v>90.143799999999999</v>
      </c>
      <c r="H3742">
        <v>28.14</v>
      </c>
      <c r="I3742">
        <v>14.7821</v>
      </c>
      <c r="J3742">
        <v>106.7077</v>
      </c>
      <c r="K3742">
        <v>75.173400000000001</v>
      </c>
      <c r="L3742">
        <v>91.891499999999994</v>
      </c>
      <c r="M3742">
        <v>22.764299999999999</v>
      </c>
      <c r="N3742">
        <v>45.009599999999999</v>
      </c>
      <c r="O3742">
        <v>34.473999999999997</v>
      </c>
      <c r="P3742">
        <v>60.488399999999999</v>
      </c>
      <c r="Q3742" t="e">
        <v>#N/A</v>
      </c>
      <c r="R3742">
        <v>76.003399999999999</v>
      </c>
      <c r="S3742">
        <v>20.338999999999999</v>
      </c>
      <c r="T3742">
        <v>28.456</v>
      </c>
      <c r="U3742">
        <v>160.5292</v>
      </c>
      <c r="V3742">
        <v>33.104799999999997</v>
      </c>
      <c r="W3742">
        <v>85.058499999999995</v>
      </c>
      <c r="X3742">
        <v>82.503699999999995</v>
      </c>
      <c r="Y3742">
        <v>132.8417</v>
      </c>
      <c r="Z3742">
        <v>29.807700000000001</v>
      </c>
      <c r="AA3742" t="e">
        <v>#N/A</v>
      </c>
      <c r="AB3742">
        <v>85.694800000000001</v>
      </c>
      <c r="AC3742">
        <v>51.569200000000002</v>
      </c>
      <c r="AD3742">
        <v>51.717500000000001</v>
      </c>
      <c r="AE3742">
        <v>76.246200000000002</v>
      </c>
      <c r="AF3742">
        <v>46.815899999999999</v>
      </c>
      <c r="AG3742">
        <v>38.364600000000003</v>
      </c>
      <c r="AH3742">
        <v>78.511200000000002</v>
      </c>
      <c r="AI3742">
        <v>25.627400000000002</v>
      </c>
      <c r="AJ3742">
        <v>74.075400000000002</v>
      </c>
      <c r="AK3742" t="e">
        <v>#N/A</v>
      </c>
      <c r="AL3742">
        <v>86.652900000000002</v>
      </c>
      <c r="AM3742">
        <v>83.112499999999997</v>
      </c>
      <c r="AN3742">
        <v>94.611099999999993</v>
      </c>
      <c r="AO3742">
        <v>38.222000000000001</v>
      </c>
      <c r="AP3742">
        <v>54.842199999999998</v>
      </c>
      <c r="AQ3742">
        <v>70.525099999999995</v>
      </c>
      <c r="AR3742">
        <v>77.846100000000007</v>
      </c>
    </row>
    <row r="3743" spans="1:44" x14ac:dyDescent="0.25">
      <c r="A3743" s="1">
        <v>42009</v>
      </c>
      <c r="B3743">
        <v>133.0891</v>
      </c>
      <c r="C3743">
        <v>12.5115</v>
      </c>
      <c r="D3743">
        <v>40.101100000000002</v>
      </c>
      <c r="E3743">
        <v>75.591700000000003</v>
      </c>
      <c r="F3743">
        <v>45.976599999999998</v>
      </c>
      <c r="G3743">
        <v>88.545500000000004</v>
      </c>
      <c r="H3743">
        <v>28.4</v>
      </c>
      <c r="I3743">
        <v>14.5069</v>
      </c>
      <c r="J3743">
        <v>107.10720000000001</v>
      </c>
      <c r="K3743">
        <v>71.970200000000006</v>
      </c>
      <c r="L3743">
        <v>89.1661</v>
      </c>
      <c r="M3743">
        <v>22.5505</v>
      </c>
      <c r="N3743">
        <v>44.0595</v>
      </c>
      <c r="O3743">
        <v>34.844299999999997</v>
      </c>
      <c r="P3743">
        <v>59.487499999999997</v>
      </c>
      <c r="Q3743" t="e">
        <v>#N/A</v>
      </c>
      <c r="R3743">
        <v>74.7179</v>
      </c>
      <c r="S3743">
        <v>20.18</v>
      </c>
      <c r="T3743">
        <v>28.340599999999998</v>
      </c>
      <c r="U3743">
        <v>157.18780000000001</v>
      </c>
      <c r="V3743">
        <v>32.903300000000002</v>
      </c>
      <c r="W3743">
        <v>84.168499999999995</v>
      </c>
      <c r="X3743">
        <v>81.800899999999999</v>
      </c>
      <c r="Y3743">
        <v>132.15610000000001</v>
      </c>
      <c r="Z3743">
        <v>29.7883</v>
      </c>
      <c r="AA3743" t="e">
        <v>#N/A</v>
      </c>
      <c r="AB3743">
        <v>86.010499999999993</v>
      </c>
      <c r="AC3743">
        <v>50.505000000000003</v>
      </c>
      <c r="AD3743">
        <v>51.613900000000001</v>
      </c>
      <c r="AE3743">
        <v>76.214100000000002</v>
      </c>
      <c r="AF3743">
        <v>48.022100000000002</v>
      </c>
      <c r="AG3743">
        <v>38.4161</v>
      </c>
      <c r="AH3743">
        <v>78.076999999999998</v>
      </c>
      <c r="AI3743">
        <v>25.7622</v>
      </c>
      <c r="AJ3743">
        <v>74.515100000000004</v>
      </c>
      <c r="AK3743" t="e">
        <v>#N/A</v>
      </c>
      <c r="AL3743">
        <v>86.528899999999993</v>
      </c>
      <c r="AM3743">
        <v>82.621700000000004</v>
      </c>
      <c r="AN3743">
        <v>94.031499999999994</v>
      </c>
      <c r="AO3743">
        <v>38.311799999999998</v>
      </c>
      <c r="AP3743">
        <v>54.207799999999999</v>
      </c>
      <c r="AQ3743">
        <v>71.075299999999999</v>
      </c>
      <c r="AR3743">
        <v>77.532499999999999</v>
      </c>
    </row>
    <row r="3744" spans="1:44" x14ac:dyDescent="0.25">
      <c r="A3744" s="1">
        <v>42010</v>
      </c>
      <c r="B3744">
        <v>131.68100000000001</v>
      </c>
      <c r="C3744">
        <v>12.6046</v>
      </c>
      <c r="D3744">
        <v>40.343299999999999</v>
      </c>
      <c r="E3744">
        <v>73.986900000000006</v>
      </c>
      <c r="F3744">
        <v>45.328400000000002</v>
      </c>
      <c r="G3744">
        <v>88.561300000000003</v>
      </c>
      <c r="H3744">
        <v>28.12</v>
      </c>
      <c r="I3744">
        <v>14.074</v>
      </c>
      <c r="J3744">
        <v>105.8544</v>
      </c>
      <c r="K3744">
        <v>71.513099999999994</v>
      </c>
      <c r="L3744">
        <v>89.132300000000001</v>
      </c>
      <c r="M3744">
        <v>22.5441</v>
      </c>
      <c r="N3744">
        <v>42.512</v>
      </c>
      <c r="O3744">
        <v>35.111800000000002</v>
      </c>
      <c r="P3744">
        <v>58.804000000000002</v>
      </c>
      <c r="Q3744" t="e">
        <v>#N/A</v>
      </c>
      <c r="R3744">
        <v>74.326999999999998</v>
      </c>
      <c r="S3744">
        <v>19.7469</v>
      </c>
      <c r="T3744">
        <v>28.772300000000001</v>
      </c>
      <c r="U3744">
        <v>154.02080000000001</v>
      </c>
      <c r="V3744">
        <v>32.656599999999997</v>
      </c>
      <c r="W3744">
        <v>83.917900000000003</v>
      </c>
      <c r="X3744">
        <v>81.616399999999999</v>
      </c>
      <c r="Y3744">
        <v>129.3169</v>
      </c>
      <c r="Z3744">
        <v>29.235499999999998</v>
      </c>
      <c r="AA3744" t="e">
        <v>#N/A</v>
      </c>
      <c r="AB3744">
        <v>85.594999999999999</v>
      </c>
      <c r="AC3744">
        <v>49.199599999999997</v>
      </c>
      <c r="AD3744">
        <v>51.6265</v>
      </c>
      <c r="AE3744">
        <v>76.361000000000004</v>
      </c>
      <c r="AF3744">
        <v>49.912799999999997</v>
      </c>
      <c r="AG3744">
        <v>37.859499999999997</v>
      </c>
      <c r="AH3744">
        <v>77.624300000000005</v>
      </c>
      <c r="AI3744">
        <v>25.979299999999999</v>
      </c>
      <c r="AJ3744">
        <v>74.181899999999999</v>
      </c>
      <c r="AK3744" t="e">
        <v>#N/A</v>
      </c>
      <c r="AL3744">
        <v>85.763599999999997</v>
      </c>
      <c r="AM3744">
        <v>82.4619</v>
      </c>
      <c r="AN3744">
        <v>92.709199999999996</v>
      </c>
      <c r="AO3744">
        <v>38.701700000000002</v>
      </c>
      <c r="AP3744">
        <v>53.863100000000003</v>
      </c>
      <c r="AQ3744">
        <v>71.629000000000005</v>
      </c>
      <c r="AR3744">
        <v>77.127700000000004</v>
      </c>
    </row>
    <row r="3745" spans="1:44" x14ac:dyDescent="0.25">
      <c r="A3745" s="1">
        <v>42011</v>
      </c>
      <c r="B3745">
        <v>133.566</v>
      </c>
      <c r="C3745">
        <v>13.0215</v>
      </c>
      <c r="D3745">
        <v>41.372799999999998</v>
      </c>
      <c r="E3745">
        <v>76.089500000000001</v>
      </c>
      <c r="F3745">
        <v>45.865299999999998</v>
      </c>
      <c r="G3745">
        <v>90.433099999999996</v>
      </c>
      <c r="H3745">
        <v>27.92</v>
      </c>
      <c r="I3745">
        <v>14.24</v>
      </c>
      <c r="J3745">
        <v>108.2521</v>
      </c>
      <c r="K3745">
        <v>73.130799999999994</v>
      </c>
      <c r="L3745">
        <v>89.682900000000004</v>
      </c>
      <c r="M3745">
        <v>22.912099999999999</v>
      </c>
      <c r="N3745">
        <v>43.207099999999997</v>
      </c>
      <c r="O3745">
        <v>35.799500000000002</v>
      </c>
      <c r="P3745">
        <v>60.402799999999999</v>
      </c>
      <c r="Q3745" t="e">
        <v>#N/A</v>
      </c>
      <c r="R3745">
        <v>75.606800000000007</v>
      </c>
      <c r="S3745">
        <v>19.893799999999999</v>
      </c>
      <c r="T3745">
        <v>29.7973</v>
      </c>
      <c r="U3745">
        <v>157.4128</v>
      </c>
      <c r="V3745">
        <v>33.270899999999997</v>
      </c>
      <c r="W3745">
        <v>87.403000000000006</v>
      </c>
      <c r="X3745">
        <v>82.783900000000003</v>
      </c>
      <c r="Y3745">
        <v>129.37289999999999</v>
      </c>
      <c r="Z3745">
        <v>30.0581</v>
      </c>
      <c r="AA3745" t="e">
        <v>#N/A</v>
      </c>
      <c r="AB3745">
        <v>88.098299999999995</v>
      </c>
      <c r="AC3745">
        <v>49.620399999999997</v>
      </c>
      <c r="AD3745">
        <v>53.106499999999997</v>
      </c>
      <c r="AE3745">
        <v>78.236500000000007</v>
      </c>
      <c r="AF3745">
        <v>51.337899999999998</v>
      </c>
      <c r="AG3745">
        <v>38.609400000000001</v>
      </c>
      <c r="AH3745">
        <v>79.783500000000004</v>
      </c>
      <c r="AI3745">
        <v>26.519600000000001</v>
      </c>
      <c r="AJ3745">
        <v>75.094300000000004</v>
      </c>
      <c r="AK3745" t="e">
        <v>#N/A</v>
      </c>
      <c r="AL3745">
        <v>87.837599999999995</v>
      </c>
      <c r="AM3745">
        <v>83.888199999999998</v>
      </c>
      <c r="AN3745">
        <v>94.372600000000006</v>
      </c>
      <c r="AO3745">
        <v>38.643500000000003</v>
      </c>
      <c r="AP3745">
        <v>54.967700000000001</v>
      </c>
      <c r="AQ3745">
        <v>74.045299999999997</v>
      </c>
      <c r="AR3745">
        <v>78.463399999999993</v>
      </c>
    </row>
    <row r="3746" spans="1:44" x14ac:dyDescent="0.25">
      <c r="A3746" s="1">
        <v>42012</v>
      </c>
      <c r="B3746">
        <v>137.49940000000001</v>
      </c>
      <c r="C3746">
        <v>13.463699999999999</v>
      </c>
      <c r="D3746">
        <v>42.294699999999999</v>
      </c>
      <c r="E3746">
        <v>77.581100000000006</v>
      </c>
      <c r="F3746">
        <v>45.907699999999998</v>
      </c>
      <c r="G3746">
        <v>94.410499999999999</v>
      </c>
      <c r="H3746">
        <v>28.4</v>
      </c>
      <c r="I3746">
        <v>14.612</v>
      </c>
      <c r="J3746">
        <v>110.7559</v>
      </c>
      <c r="K3746">
        <v>74.275899999999993</v>
      </c>
      <c r="L3746">
        <v>92.226200000000006</v>
      </c>
      <c r="M3746">
        <v>23.2119</v>
      </c>
      <c r="N3746">
        <v>44.091999999999999</v>
      </c>
      <c r="O3746">
        <v>36.426499999999997</v>
      </c>
      <c r="P3746">
        <v>62.590499999999999</v>
      </c>
      <c r="Q3746" t="e">
        <v>#N/A</v>
      </c>
      <c r="R3746">
        <v>77.276799999999994</v>
      </c>
      <c r="S3746">
        <v>20.241099999999999</v>
      </c>
      <c r="T3746">
        <v>30.2577</v>
      </c>
      <c r="U3746">
        <v>160.78210000000001</v>
      </c>
      <c r="V3746">
        <v>34.248800000000003</v>
      </c>
      <c r="W3746">
        <v>89.814999999999998</v>
      </c>
      <c r="X3746">
        <v>84.743399999999994</v>
      </c>
      <c r="Y3746">
        <v>132.89250000000001</v>
      </c>
      <c r="Z3746">
        <v>30.781199999999998</v>
      </c>
      <c r="AA3746" t="e">
        <v>#N/A</v>
      </c>
      <c r="AB3746">
        <v>89.266400000000004</v>
      </c>
      <c r="AC3746">
        <v>51.000700000000002</v>
      </c>
      <c r="AD3746">
        <v>54.066800000000001</v>
      </c>
      <c r="AE3746">
        <v>78.9482</v>
      </c>
      <c r="AF3746">
        <v>52.651400000000002</v>
      </c>
      <c r="AG3746">
        <v>39.958100000000002</v>
      </c>
      <c r="AH3746">
        <v>82.062200000000004</v>
      </c>
      <c r="AI3746">
        <v>27.2057</v>
      </c>
      <c r="AJ3746">
        <v>76.3596</v>
      </c>
      <c r="AK3746" t="e">
        <v>#N/A</v>
      </c>
      <c r="AL3746">
        <v>90.141199999999998</v>
      </c>
      <c r="AM3746">
        <v>88.363100000000003</v>
      </c>
      <c r="AN3746">
        <v>96.493700000000004</v>
      </c>
      <c r="AO3746">
        <v>39.683100000000003</v>
      </c>
      <c r="AP3746">
        <v>56.003100000000003</v>
      </c>
      <c r="AQ3746">
        <v>76.012900000000002</v>
      </c>
      <c r="AR3746">
        <v>79.699200000000005</v>
      </c>
    </row>
    <row r="3747" spans="1:44" x14ac:dyDescent="0.25">
      <c r="A3747" s="1">
        <v>42013</v>
      </c>
      <c r="B3747">
        <v>135.29300000000001</v>
      </c>
      <c r="C3747">
        <v>13.589600000000001</v>
      </c>
      <c r="D3747">
        <v>42.033999999999999</v>
      </c>
      <c r="E3747">
        <v>76.306700000000006</v>
      </c>
      <c r="F3747">
        <v>44.957099999999997</v>
      </c>
      <c r="G3747">
        <v>94.151700000000005</v>
      </c>
      <c r="H3747">
        <v>28.38</v>
      </c>
      <c r="I3747">
        <v>14.295400000000001</v>
      </c>
      <c r="J3747">
        <v>110.1164</v>
      </c>
      <c r="K3747">
        <v>73.108699999999999</v>
      </c>
      <c r="L3747">
        <v>90.044200000000004</v>
      </c>
      <c r="M3747">
        <v>23.358799999999999</v>
      </c>
      <c r="N3747">
        <v>42.942999999999998</v>
      </c>
      <c r="O3747">
        <v>35.887500000000003</v>
      </c>
      <c r="P3747">
        <v>61.490400000000001</v>
      </c>
      <c r="Q3747" t="e">
        <v>#N/A</v>
      </c>
      <c r="R3747">
        <v>76.873900000000006</v>
      </c>
      <c r="S3747">
        <v>19.8827</v>
      </c>
      <c r="T3747">
        <v>29.634499999999999</v>
      </c>
      <c r="U3747">
        <v>157.7116</v>
      </c>
      <c r="V3747">
        <v>34.11</v>
      </c>
      <c r="W3747">
        <v>87.938599999999994</v>
      </c>
      <c r="X3747">
        <v>83.019099999999995</v>
      </c>
      <c r="Y3747">
        <v>132.96289999999999</v>
      </c>
      <c r="Z3747">
        <v>30.7224</v>
      </c>
      <c r="AA3747" t="e">
        <v>#N/A</v>
      </c>
      <c r="AB3747">
        <v>87.714299999999994</v>
      </c>
      <c r="AC3747">
        <v>49.923099999999998</v>
      </c>
      <c r="AD3747">
        <v>53.688200000000002</v>
      </c>
      <c r="AE3747">
        <v>77.688999999999993</v>
      </c>
      <c r="AF3747">
        <v>52.2089</v>
      </c>
      <c r="AG3747">
        <v>39.471200000000003</v>
      </c>
      <c r="AH3747">
        <v>80.848399999999998</v>
      </c>
      <c r="AI3747">
        <v>27.2271</v>
      </c>
      <c r="AJ3747">
        <v>75.358999999999995</v>
      </c>
      <c r="AK3747" t="e">
        <v>#N/A</v>
      </c>
      <c r="AL3747">
        <v>88.666799999999995</v>
      </c>
      <c r="AM3747">
        <v>87.202500000000001</v>
      </c>
      <c r="AN3747">
        <v>95.597999999999999</v>
      </c>
      <c r="AO3747">
        <v>39.18</v>
      </c>
      <c r="AP3747">
        <v>54.962800000000001</v>
      </c>
      <c r="AQ3747">
        <v>74.785899999999998</v>
      </c>
      <c r="AR3747">
        <v>79.784999999999997</v>
      </c>
    </row>
    <row r="3748" spans="1:44" x14ac:dyDescent="0.25">
      <c r="A3748" s="1">
        <v>42016</v>
      </c>
      <c r="B3748">
        <v>134.65899999999999</v>
      </c>
      <c r="C3748">
        <v>13.650600000000001</v>
      </c>
      <c r="D3748">
        <v>42.332000000000001</v>
      </c>
      <c r="E3748">
        <v>75.587900000000005</v>
      </c>
      <c r="F3748">
        <v>44.1813</v>
      </c>
      <c r="G3748">
        <v>91.901799999999994</v>
      </c>
      <c r="H3748">
        <v>28.39</v>
      </c>
      <c r="I3748">
        <v>14.0535</v>
      </c>
      <c r="J3748">
        <v>109.6391</v>
      </c>
      <c r="K3748">
        <v>72.530100000000004</v>
      </c>
      <c r="L3748">
        <v>88.172499999999999</v>
      </c>
      <c r="M3748">
        <v>23.595300000000002</v>
      </c>
      <c r="N3748">
        <v>42.6372</v>
      </c>
      <c r="O3748">
        <v>35.589199999999998</v>
      </c>
      <c r="P3748">
        <v>62.299199999999999</v>
      </c>
      <c r="Q3748" t="e">
        <v>#N/A</v>
      </c>
      <c r="R3748">
        <v>75.453999999999994</v>
      </c>
      <c r="S3748">
        <v>19.856400000000001</v>
      </c>
      <c r="T3748">
        <v>29.865400000000001</v>
      </c>
      <c r="U3748">
        <v>155.911</v>
      </c>
      <c r="V3748">
        <v>33.506399999999999</v>
      </c>
      <c r="W3748">
        <v>87.6113</v>
      </c>
      <c r="X3748">
        <v>82.679299999999998</v>
      </c>
      <c r="Y3748">
        <v>130.8313</v>
      </c>
      <c r="Z3748">
        <v>30.611999999999998</v>
      </c>
      <c r="AA3748" t="e">
        <v>#N/A</v>
      </c>
      <c r="AB3748">
        <v>87.480099999999993</v>
      </c>
      <c r="AC3748">
        <v>49.531700000000001</v>
      </c>
      <c r="AD3748">
        <v>53.522799999999997</v>
      </c>
      <c r="AE3748">
        <v>77.581400000000002</v>
      </c>
      <c r="AF3748">
        <v>52.031500000000001</v>
      </c>
      <c r="AG3748">
        <v>39.007399999999997</v>
      </c>
      <c r="AH3748">
        <v>80.8005</v>
      </c>
      <c r="AI3748">
        <v>27.348099999999999</v>
      </c>
      <c r="AJ3748">
        <v>75.140699999999995</v>
      </c>
      <c r="AK3748" t="e">
        <v>#N/A</v>
      </c>
      <c r="AL3748">
        <v>88.206100000000006</v>
      </c>
      <c r="AM3748">
        <v>86.284499999999994</v>
      </c>
      <c r="AN3748">
        <v>96.031700000000001</v>
      </c>
      <c r="AO3748">
        <v>39.478200000000001</v>
      </c>
      <c r="AP3748">
        <v>54.897100000000002</v>
      </c>
      <c r="AQ3748">
        <v>75.404200000000003</v>
      </c>
      <c r="AR3748">
        <v>80.023700000000005</v>
      </c>
    </row>
    <row r="3749" spans="1:44" x14ac:dyDescent="0.25">
      <c r="A3749" s="1">
        <v>42017</v>
      </c>
      <c r="B3749">
        <v>134.80969999999999</v>
      </c>
      <c r="C3749">
        <v>13.363200000000001</v>
      </c>
      <c r="D3749">
        <v>42.744300000000003</v>
      </c>
      <c r="E3749">
        <v>75.500600000000006</v>
      </c>
      <c r="F3749">
        <v>43.849600000000002</v>
      </c>
      <c r="G3749">
        <v>92.890900000000002</v>
      </c>
      <c r="H3749">
        <v>28.72</v>
      </c>
      <c r="I3749">
        <v>13.8856</v>
      </c>
      <c r="J3749">
        <v>110.0955</v>
      </c>
      <c r="K3749">
        <v>72.230599999999995</v>
      </c>
      <c r="L3749">
        <v>86.935500000000005</v>
      </c>
      <c r="M3749">
        <v>23.677299999999999</v>
      </c>
      <c r="N3749">
        <v>42.411700000000003</v>
      </c>
      <c r="O3749">
        <v>35.647399999999998</v>
      </c>
      <c r="P3749">
        <v>61.350099999999998</v>
      </c>
      <c r="Q3749" t="e">
        <v>#N/A</v>
      </c>
      <c r="R3749">
        <v>75.318700000000007</v>
      </c>
      <c r="S3749">
        <v>19.794</v>
      </c>
      <c r="T3749">
        <v>29.428599999999999</v>
      </c>
      <c r="U3749">
        <v>156.08410000000001</v>
      </c>
      <c r="V3749">
        <v>33.476500000000001</v>
      </c>
      <c r="W3749">
        <v>87.194999999999993</v>
      </c>
      <c r="X3749">
        <v>83.422700000000006</v>
      </c>
      <c r="Y3749">
        <v>131.38570000000001</v>
      </c>
      <c r="Z3749">
        <v>30.5854</v>
      </c>
      <c r="AA3749" t="e">
        <v>#N/A</v>
      </c>
      <c r="AB3749">
        <v>87.794300000000007</v>
      </c>
      <c r="AC3749">
        <v>49.6327</v>
      </c>
      <c r="AD3749">
        <v>53.1586</v>
      </c>
      <c r="AE3749">
        <v>77.575800000000001</v>
      </c>
      <c r="AF3749">
        <v>52.036700000000003</v>
      </c>
      <c r="AG3749">
        <v>38.8748</v>
      </c>
      <c r="AH3749">
        <v>80.233599999999996</v>
      </c>
      <c r="AI3749">
        <v>27.123200000000001</v>
      </c>
      <c r="AJ3749">
        <v>75.599100000000007</v>
      </c>
      <c r="AK3749" t="e">
        <v>#N/A</v>
      </c>
      <c r="AL3749">
        <v>88.505200000000002</v>
      </c>
      <c r="AM3749">
        <v>86.884</v>
      </c>
      <c r="AN3749">
        <v>96.118399999999994</v>
      </c>
      <c r="AO3749">
        <v>39.635899999999999</v>
      </c>
      <c r="AP3749">
        <v>55.160299999999999</v>
      </c>
      <c r="AQ3749">
        <v>74.949200000000005</v>
      </c>
      <c r="AR3749">
        <v>80.792699999999996</v>
      </c>
    </row>
    <row r="3750" spans="1:44" x14ac:dyDescent="0.25">
      <c r="A3750" s="1">
        <v>42018</v>
      </c>
      <c r="B3750">
        <v>134.2347</v>
      </c>
      <c r="C3750">
        <v>12.6518</v>
      </c>
      <c r="D3750">
        <v>43.111400000000003</v>
      </c>
      <c r="E3750">
        <v>73.716700000000003</v>
      </c>
      <c r="F3750">
        <v>43.461199999999998</v>
      </c>
      <c r="G3750">
        <v>92.591899999999995</v>
      </c>
      <c r="H3750">
        <v>28.06</v>
      </c>
      <c r="I3750">
        <v>13.547599999999999</v>
      </c>
      <c r="J3750">
        <v>109.4975</v>
      </c>
      <c r="K3750">
        <v>72.022499999999994</v>
      </c>
      <c r="L3750">
        <v>86.736800000000002</v>
      </c>
      <c r="M3750">
        <v>23.543900000000001</v>
      </c>
      <c r="N3750">
        <v>41.613999999999997</v>
      </c>
      <c r="O3750">
        <v>35.61</v>
      </c>
      <c r="P3750">
        <v>61.227200000000003</v>
      </c>
      <c r="Q3750" t="e">
        <v>#N/A</v>
      </c>
      <c r="R3750">
        <v>75.145799999999994</v>
      </c>
      <c r="S3750">
        <v>19.7393</v>
      </c>
      <c r="T3750">
        <v>28.6525</v>
      </c>
      <c r="U3750">
        <v>152.20760000000001</v>
      </c>
      <c r="V3750">
        <v>33.201999999999998</v>
      </c>
      <c r="W3750">
        <v>86.329899999999995</v>
      </c>
      <c r="X3750">
        <v>83.084999999999994</v>
      </c>
      <c r="Y3750">
        <v>130.61699999999999</v>
      </c>
      <c r="Z3750">
        <v>30.477799999999998</v>
      </c>
      <c r="AA3750" t="e">
        <v>#N/A</v>
      </c>
      <c r="AB3750">
        <v>87.209199999999996</v>
      </c>
      <c r="AC3750">
        <v>47.948799999999999</v>
      </c>
      <c r="AD3750">
        <v>52.996000000000002</v>
      </c>
      <c r="AE3750">
        <v>76.543300000000002</v>
      </c>
      <c r="AF3750">
        <v>52.444400000000002</v>
      </c>
      <c r="AG3750">
        <v>38.5623</v>
      </c>
      <c r="AH3750">
        <v>79.1828</v>
      </c>
      <c r="AI3750">
        <v>27.172799999999999</v>
      </c>
      <c r="AJ3750">
        <v>75.384399999999999</v>
      </c>
      <c r="AK3750" t="e">
        <v>#N/A</v>
      </c>
      <c r="AL3750">
        <v>87.221500000000006</v>
      </c>
      <c r="AM3750">
        <v>87.155000000000001</v>
      </c>
      <c r="AN3750">
        <v>95.485799999999998</v>
      </c>
      <c r="AO3750">
        <v>39.482999999999997</v>
      </c>
      <c r="AP3750">
        <v>54.088299999999997</v>
      </c>
      <c r="AQ3750">
        <v>72.726399999999998</v>
      </c>
      <c r="AR3750">
        <v>80.025499999999994</v>
      </c>
    </row>
    <row r="3751" spans="1:44" x14ac:dyDescent="0.25">
      <c r="A3751" s="1">
        <v>42019</v>
      </c>
      <c r="B3751">
        <v>134.8509</v>
      </c>
      <c r="C3751">
        <v>12.741199999999999</v>
      </c>
      <c r="D3751">
        <v>43.978299999999997</v>
      </c>
      <c r="E3751">
        <v>73.125299999999996</v>
      </c>
      <c r="F3751">
        <v>42.876199999999997</v>
      </c>
      <c r="G3751">
        <v>90.594399999999993</v>
      </c>
      <c r="H3751">
        <v>28.68</v>
      </c>
      <c r="I3751">
        <v>12.9116</v>
      </c>
      <c r="J3751">
        <v>109.92149999999999</v>
      </c>
      <c r="K3751">
        <v>71.465699999999998</v>
      </c>
      <c r="L3751">
        <v>86.200400000000002</v>
      </c>
      <c r="M3751">
        <v>23.245999999999999</v>
      </c>
      <c r="N3751">
        <v>40.299100000000003</v>
      </c>
      <c r="O3751">
        <v>35.662300000000002</v>
      </c>
      <c r="P3751">
        <v>61.746299999999998</v>
      </c>
      <c r="Q3751" t="e">
        <v>#N/A</v>
      </c>
      <c r="R3751">
        <v>74.918899999999994</v>
      </c>
      <c r="S3751">
        <v>19.685400000000001</v>
      </c>
      <c r="T3751">
        <v>28.085599999999999</v>
      </c>
      <c r="U3751">
        <v>151.60069999999999</v>
      </c>
      <c r="V3751">
        <v>32.3172</v>
      </c>
      <c r="W3751">
        <v>85.445099999999996</v>
      </c>
      <c r="X3751">
        <v>82.222700000000003</v>
      </c>
      <c r="Y3751">
        <v>130.32730000000001</v>
      </c>
      <c r="Z3751">
        <v>30.517299999999999</v>
      </c>
      <c r="AA3751" t="e">
        <v>#N/A</v>
      </c>
      <c r="AB3751">
        <v>86.434700000000007</v>
      </c>
      <c r="AC3751">
        <v>46.6783</v>
      </c>
      <c r="AD3751">
        <v>55.783299999999997</v>
      </c>
      <c r="AE3751">
        <v>76.846800000000002</v>
      </c>
      <c r="AF3751">
        <v>52.104599999999998</v>
      </c>
      <c r="AG3751">
        <v>38.382100000000001</v>
      </c>
      <c r="AH3751">
        <v>78.871099999999998</v>
      </c>
      <c r="AI3751">
        <v>27.260999999999999</v>
      </c>
      <c r="AJ3751">
        <v>75.706199999999995</v>
      </c>
      <c r="AK3751" t="e">
        <v>#N/A</v>
      </c>
      <c r="AL3751">
        <v>88.092500000000001</v>
      </c>
      <c r="AM3751">
        <v>88.612200000000001</v>
      </c>
      <c r="AN3751">
        <v>96.032300000000006</v>
      </c>
      <c r="AO3751">
        <v>39.818800000000003</v>
      </c>
      <c r="AP3751">
        <v>53.880600000000001</v>
      </c>
      <c r="AQ3751">
        <v>73.792900000000003</v>
      </c>
      <c r="AR3751">
        <v>80.585899999999995</v>
      </c>
    </row>
    <row r="3752" spans="1:44" x14ac:dyDescent="0.25">
      <c r="A3752" s="1">
        <v>42020</v>
      </c>
      <c r="B3752">
        <v>138.24420000000001</v>
      </c>
      <c r="C3752">
        <v>13.139799999999999</v>
      </c>
      <c r="D3752">
        <v>44.924900000000001</v>
      </c>
      <c r="E3752">
        <v>74.020200000000003</v>
      </c>
      <c r="F3752">
        <v>43.930500000000002</v>
      </c>
      <c r="G3752">
        <v>90.821299999999994</v>
      </c>
      <c r="H3752">
        <v>29.21</v>
      </c>
      <c r="I3752">
        <v>13.1998</v>
      </c>
      <c r="J3752">
        <v>111.60590000000001</v>
      </c>
      <c r="K3752">
        <v>71.811899999999994</v>
      </c>
      <c r="L3752">
        <v>89.171300000000002</v>
      </c>
      <c r="M3752">
        <v>23.7181</v>
      </c>
      <c r="N3752">
        <v>41.0441</v>
      </c>
      <c r="O3752">
        <v>36.159199999999998</v>
      </c>
      <c r="P3752">
        <v>63.323900000000002</v>
      </c>
      <c r="Q3752" t="e">
        <v>#N/A</v>
      </c>
      <c r="R3752">
        <v>77.532700000000006</v>
      </c>
      <c r="S3752">
        <v>19.8977</v>
      </c>
      <c r="T3752">
        <v>28.5886</v>
      </c>
      <c r="U3752">
        <v>152.08940000000001</v>
      </c>
      <c r="V3752">
        <v>32.780200000000001</v>
      </c>
      <c r="W3752">
        <v>88.988100000000003</v>
      </c>
      <c r="X3752">
        <v>84.023700000000005</v>
      </c>
      <c r="Y3752">
        <v>133.8663</v>
      </c>
      <c r="Z3752">
        <v>31.0549</v>
      </c>
      <c r="AA3752" t="e">
        <v>#N/A</v>
      </c>
      <c r="AB3752">
        <v>88.650599999999997</v>
      </c>
      <c r="AC3752">
        <v>47.967799999999997</v>
      </c>
      <c r="AD3752">
        <v>56.4253</v>
      </c>
      <c r="AE3752">
        <v>77.736000000000004</v>
      </c>
      <c r="AF3752">
        <v>53.622500000000002</v>
      </c>
      <c r="AG3752">
        <v>39.427700000000002</v>
      </c>
      <c r="AH3752">
        <v>79.842399999999998</v>
      </c>
      <c r="AI3752">
        <v>27.883299999999998</v>
      </c>
      <c r="AJ3752">
        <v>77.673500000000004</v>
      </c>
      <c r="AK3752" t="e">
        <v>#N/A</v>
      </c>
      <c r="AL3752">
        <v>90.994799999999998</v>
      </c>
      <c r="AM3752">
        <v>90.652699999999996</v>
      </c>
      <c r="AN3752">
        <v>99.274699999999996</v>
      </c>
      <c r="AO3752">
        <v>40.991300000000003</v>
      </c>
      <c r="AP3752">
        <v>54.83</v>
      </c>
      <c r="AQ3752">
        <v>74.036600000000007</v>
      </c>
      <c r="AR3752">
        <v>82.136700000000005</v>
      </c>
    </row>
    <row r="3753" spans="1:44" x14ac:dyDescent="0.25">
      <c r="A3753" s="1">
        <v>42024</v>
      </c>
      <c r="B3753">
        <v>138.3004</v>
      </c>
      <c r="C3753">
        <v>13.382300000000001</v>
      </c>
      <c r="D3753">
        <v>45.620800000000003</v>
      </c>
      <c r="E3753">
        <v>75.128100000000003</v>
      </c>
      <c r="F3753">
        <v>43.568899999999999</v>
      </c>
      <c r="G3753">
        <v>93.233000000000004</v>
      </c>
      <c r="H3753">
        <v>29.3</v>
      </c>
      <c r="I3753">
        <v>13.1069</v>
      </c>
      <c r="J3753">
        <v>112.0684</v>
      </c>
      <c r="K3753">
        <v>71.962000000000003</v>
      </c>
      <c r="L3753">
        <v>90.386700000000005</v>
      </c>
      <c r="M3753">
        <v>24.071000000000002</v>
      </c>
      <c r="N3753">
        <v>40.774000000000001</v>
      </c>
      <c r="O3753">
        <v>36.723300000000002</v>
      </c>
      <c r="P3753">
        <v>63.466999999999999</v>
      </c>
      <c r="Q3753" t="e">
        <v>#N/A</v>
      </c>
      <c r="R3753">
        <v>77.567400000000006</v>
      </c>
      <c r="S3753">
        <v>20.1325</v>
      </c>
      <c r="T3753">
        <v>28.8232</v>
      </c>
      <c r="U3753">
        <v>150.83349999999999</v>
      </c>
      <c r="V3753">
        <v>33.045200000000001</v>
      </c>
      <c r="W3753">
        <v>88.313000000000002</v>
      </c>
      <c r="X3753">
        <v>84.739599999999996</v>
      </c>
      <c r="Y3753">
        <v>133.80840000000001</v>
      </c>
      <c r="Z3753">
        <v>30.771999999999998</v>
      </c>
      <c r="AA3753" t="e">
        <v>#N/A</v>
      </c>
      <c r="AB3753">
        <v>86.374399999999994</v>
      </c>
      <c r="AC3753">
        <v>47.816400000000002</v>
      </c>
      <c r="AD3753">
        <v>56.615200000000002</v>
      </c>
      <c r="AE3753">
        <v>77.209699999999998</v>
      </c>
      <c r="AF3753">
        <v>53.3065</v>
      </c>
      <c r="AG3753">
        <v>39.586300000000001</v>
      </c>
      <c r="AH3753">
        <v>80.437200000000004</v>
      </c>
      <c r="AI3753">
        <v>28.1602</v>
      </c>
      <c r="AJ3753">
        <v>77.682599999999994</v>
      </c>
      <c r="AK3753" t="e">
        <v>#N/A</v>
      </c>
      <c r="AL3753">
        <v>90.467299999999994</v>
      </c>
      <c r="AM3753">
        <v>90.594499999999996</v>
      </c>
      <c r="AN3753">
        <v>100.5322</v>
      </c>
      <c r="AO3753">
        <v>41.185600000000001</v>
      </c>
      <c r="AP3753">
        <v>55.279400000000003</v>
      </c>
      <c r="AQ3753">
        <v>74.025899999999993</v>
      </c>
      <c r="AR3753">
        <v>81.820499999999996</v>
      </c>
    </row>
    <row r="3754" spans="1:44" x14ac:dyDescent="0.25">
      <c r="A3754" s="1">
        <v>42025</v>
      </c>
      <c r="B3754">
        <v>138.64519999999999</v>
      </c>
      <c r="C3754">
        <v>13.684200000000001</v>
      </c>
      <c r="D3754">
        <v>45.938200000000002</v>
      </c>
      <c r="E3754">
        <v>75.389899999999997</v>
      </c>
      <c r="F3754">
        <v>43.670900000000003</v>
      </c>
      <c r="G3754">
        <v>93.831400000000002</v>
      </c>
      <c r="H3754">
        <v>29.55</v>
      </c>
      <c r="I3754">
        <v>13.219799999999999</v>
      </c>
      <c r="J3754">
        <v>112.9482</v>
      </c>
      <c r="K3754">
        <v>73.073400000000007</v>
      </c>
      <c r="L3754">
        <v>91.710599999999999</v>
      </c>
      <c r="M3754">
        <v>23.844899999999999</v>
      </c>
      <c r="N3754">
        <v>41.138399999999997</v>
      </c>
      <c r="O3754">
        <v>36.8489</v>
      </c>
      <c r="P3754">
        <v>63.237000000000002</v>
      </c>
      <c r="Q3754" t="e">
        <v>#N/A</v>
      </c>
      <c r="R3754">
        <v>78.137100000000004</v>
      </c>
      <c r="S3754">
        <v>20.2685</v>
      </c>
      <c r="T3754">
        <v>28.7545</v>
      </c>
      <c r="U3754">
        <v>151.95509999999999</v>
      </c>
      <c r="V3754">
        <v>32.962600000000002</v>
      </c>
      <c r="W3754">
        <v>88.445599999999999</v>
      </c>
      <c r="X3754">
        <v>84.868200000000002</v>
      </c>
      <c r="Y3754">
        <v>129.50839999999999</v>
      </c>
      <c r="Z3754">
        <v>31.067</v>
      </c>
      <c r="AA3754" t="e">
        <v>#N/A</v>
      </c>
      <c r="AB3754">
        <v>86.789699999999996</v>
      </c>
      <c r="AC3754">
        <v>47.9129</v>
      </c>
      <c r="AD3754">
        <v>57.095700000000001</v>
      </c>
      <c r="AE3754">
        <v>76.725800000000007</v>
      </c>
      <c r="AF3754">
        <v>52.859499999999997</v>
      </c>
      <c r="AG3754">
        <v>39.137900000000002</v>
      </c>
      <c r="AH3754">
        <v>80.254199999999997</v>
      </c>
      <c r="AI3754">
        <v>27.735299999999999</v>
      </c>
      <c r="AJ3754">
        <v>77.670500000000004</v>
      </c>
      <c r="AK3754" t="e">
        <v>#N/A</v>
      </c>
      <c r="AL3754">
        <v>89.6494</v>
      </c>
      <c r="AM3754">
        <v>93.654899999999998</v>
      </c>
      <c r="AN3754">
        <v>101.6923</v>
      </c>
      <c r="AO3754">
        <v>41.195599999999999</v>
      </c>
      <c r="AP3754">
        <v>55.307200000000002</v>
      </c>
      <c r="AQ3754">
        <v>73.893900000000002</v>
      </c>
      <c r="AR3754">
        <v>81.230099999999993</v>
      </c>
    </row>
    <row r="3755" spans="1:44" x14ac:dyDescent="0.25">
      <c r="A3755" s="1">
        <v>42026</v>
      </c>
      <c r="B3755">
        <v>141.19829999999999</v>
      </c>
      <c r="C3755">
        <v>13.7577</v>
      </c>
      <c r="D3755">
        <v>46.168799999999997</v>
      </c>
      <c r="E3755">
        <v>72.396100000000004</v>
      </c>
      <c r="F3755">
        <v>44.82</v>
      </c>
      <c r="G3755">
        <v>96.065299999999993</v>
      </c>
      <c r="H3755">
        <v>29.53</v>
      </c>
      <c r="I3755">
        <v>13.773400000000001</v>
      </c>
      <c r="J3755">
        <v>115.4545</v>
      </c>
      <c r="K3755">
        <v>74.154700000000005</v>
      </c>
      <c r="L3755">
        <v>92.156300000000002</v>
      </c>
      <c r="M3755">
        <v>24.357700000000001</v>
      </c>
      <c r="N3755">
        <v>42.6235</v>
      </c>
      <c r="O3755">
        <v>37.125799999999998</v>
      </c>
      <c r="P3755">
        <v>63.875</v>
      </c>
      <c r="Q3755" t="e">
        <v>#N/A</v>
      </c>
      <c r="R3755">
        <v>78.817599999999999</v>
      </c>
      <c r="S3755">
        <v>20.4267</v>
      </c>
      <c r="T3755">
        <v>28.633299999999998</v>
      </c>
      <c r="U3755">
        <v>155.81370000000001</v>
      </c>
      <c r="V3755">
        <v>34.162300000000002</v>
      </c>
      <c r="W3755">
        <v>90.420599999999993</v>
      </c>
      <c r="X3755">
        <v>84.805099999999996</v>
      </c>
      <c r="Y3755">
        <v>132.03380000000001</v>
      </c>
      <c r="Z3755">
        <v>31.365600000000001</v>
      </c>
      <c r="AA3755" t="e">
        <v>#N/A</v>
      </c>
      <c r="AB3755">
        <v>88.183700000000002</v>
      </c>
      <c r="AC3755">
        <v>49.264000000000003</v>
      </c>
      <c r="AD3755">
        <v>57.546199999999999</v>
      </c>
      <c r="AE3755">
        <v>77.026799999999994</v>
      </c>
      <c r="AF3755">
        <v>53.110599999999998</v>
      </c>
      <c r="AG3755">
        <v>40.082799999999999</v>
      </c>
      <c r="AH3755">
        <v>82.085499999999996</v>
      </c>
      <c r="AI3755">
        <v>27.819800000000001</v>
      </c>
      <c r="AJ3755">
        <v>78.2637</v>
      </c>
      <c r="AK3755" t="e">
        <v>#N/A</v>
      </c>
      <c r="AL3755">
        <v>92.148399999999995</v>
      </c>
      <c r="AM3755">
        <v>97.325900000000004</v>
      </c>
      <c r="AN3755">
        <v>102.684</v>
      </c>
      <c r="AO3755">
        <v>40.723700000000001</v>
      </c>
      <c r="AP3755">
        <v>55.256799999999998</v>
      </c>
      <c r="AQ3755">
        <v>75.147599999999997</v>
      </c>
      <c r="AR3755">
        <v>81.898799999999994</v>
      </c>
    </row>
    <row r="3756" spans="1:44" x14ac:dyDescent="0.25">
      <c r="A3756" s="1">
        <v>42027</v>
      </c>
      <c r="B3756">
        <v>144.84280000000001</v>
      </c>
      <c r="C3756">
        <v>14.0245</v>
      </c>
      <c r="D3756">
        <v>47.488599999999998</v>
      </c>
      <c r="E3756">
        <v>74.8977</v>
      </c>
      <c r="F3756">
        <v>45.816299999999998</v>
      </c>
      <c r="G3756">
        <v>100.1827</v>
      </c>
      <c r="H3756">
        <v>29.83</v>
      </c>
      <c r="I3756">
        <v>13.9704</v>
      </c>
      <c r="J3756">
        <v>118.884</v>
      </c>
      <c r="K3756">
        <v>75.863699999999994</v>
      </c>
      <c r="L3756">
        <v>93.795599999999993</v>
      </c>
      <c r="M3756">
        <v>25.014099999999999</v>
      </c>
      <c r="N3756">
        <v>43.374600000000001</v>
      </c>
      <c r="O3756">
        <v>38.104799999999997</v>
      </c>
      <c r="P3756">
        <v>65.123400000000004</v>
      </c>
      <c r="Q3756" t="e">
        <v>#N/A</v>
      </c>
      <c r="R3756">
        <v>80.0304</v>
      </c>
      <c r="S3756">
        <v>21.3674</v>
      </c>
      <c r="T3756">
        <v>29.645800000000001</v>
      </c>
      <c r="U3756">
        <v>160.28129999999999</v>
      </c>
      <c r="V3756">
        <v>35.461300000000001</v>
      </c>
      <c r="W3756">
        <v>93.192899999999995</v>
      </c>
      <c r="X3756">
        <v>90.738900000000001</v>
      </c>
      <c r="Y3756">
        <v>137.40899999999999</v>
      </c>
      <c r="Z3756">
        <v>32.131999999999998</v>
      </c>
      <c r="AA3756" t="e">
        <v>#N/A</v>
      </c>
      <c r="AB3756">
        <v>90.115600000000001</v>
      </c>
      <c r="AC3756">
        <v>50.304099999999998</v>
      </c>
      <c r="AD3756">
        <v>59.242899999999999</v>
      </c>
      <c r="AE3756">
        <v>78.746399999999994</v>
      </c>
      <c r="AF3756">
        <v>55.014600000000002</v>
      </c>
      <c r="AG3756">
        <v>41.630200000000002</v>
      </c>
      <c r="AH3756">
        <v>85.439700000000002</v>
      </c>
      <c r="AI3756">
        <v>28.546500000000002</v>
      </c>
      <c r="AJ3756">
        <v>79.834199999999996</v>
      </c>
      <c r="AK3756" t="e">
        <v>#N/A</v>
      </c>
      <c r="AL3756">
        <v>94.570499999999996</v>
      </c>
      <c r="AM3756">
        <v>99.335499999999996</v>
      </c>
      <c r="AN3756">
        <v>106.11969999999999</v>
      </c>
      <c r="AO3756">
        <v>41.676499999999997</v>
      </c>
      <c r="AP3756">
        <v>57.482900000000001</v>
      </c>
      <c r="AQ3756">
        <v>78.151499999999999</v>
      </c>
      <c r="AR3756">
        <v>84.586500000000001</v>
      </c>
    </row>
    <row r="3757" spans="1:44" x14ac:dyDescent="0.25">
      <c r="A3757" s="1">
        <v>42030</v>
      </c>
      <c r="B3757">
        <v>144.44370000000001</v>
      </c>
      <c r="C3757">
        <v>14.2508</v>
      </c>
      <c r="D3757">
        <v>47.5124</v>
      </c>
      <c r="E3757">
        <v>73.855500000000006</v>
      </c>
      <c r="F3757">
        <v>45.363100000000003</v>
      </c>
      <c r="G3757">
        <v>99.878799999999998</v>
      </c>
      <c r="H3757">
        <v>29.47</v>
      </c>
      <c r="I3757">
        <v>14.019299999999999</v>
      </c>
      <c r="J3757">
        <v>117.9139</v>
      </c>
      <c r="K3757">
        <v>75.924000000000007</v>
      </c>
      <c r="L3757">
        <v>95.186599999999999</v>
      </c>
      <c r="M3757">
        <v>24.6998</v>
      </c>
      <c r="N3757">
        <v>43.436999999999998</v>
      </c>
      <c r="O3757">
        <v>37.677199999999999</v>
      </c>
      <c r="P3757">
        <v>65.138199999999998</v>
      </c>
      <c r="Q3757" t="e">
        <v>#N/A</v>
      </c>
      <c r="R3757">
        <v>80.465999999999994</v>
      </c>
      <c r="S3757">
        <v>21.375599999999999</v>
      </c>
      <c r="T3757">
        <v>29.480699999999999</v>
      </c>
      <c r="U3757">
        <v>159.56360000000001</v>
      </c>
      <c r="V3757">
        <v>34.223599999999998</v>
      </c>
      <c r="W3757">
        <v>93.683599999999998</v>
      </c>
      <c r="X3757">
        <v>89.829899999999995</v>
      </c>
      <c r="Y3757">
        <v>137.27699999999999</v>
      </c>
      <c r="Z3757">
        <v>31.438500000000001</v>
      </c>
      <c r="AA3757" t="e">
        <v>#N/A</v>
      </c>
      <c r="AB3757">
        <v>89.799700000000001</v>
      </c>
      <c r="AC3757">
        <v>50.177799999999998</v>
      </c>
      <c r="AD3757">
        <v>59.212800000000001</v>
      </c>
      <c r="AE3757">
        <v>79.396299999999997</v>
      </c>
      <c r="AF3757">
        <v>55.078899999999997</v>
      </c>
      <c r="AG3757">
        <v>41.310600000000001</v>
      </c>
      <c r="AH3757">
        <v>85.258200000000002</v>
      </c>
      <c r="AI3757">
        <v>28.7364</v>
      </c>
      <c r="AJ3757">
        <v>79.066400000000002</v>
      </c>
      <c r="AK3757" t="e">
        <v>#N/A</v>
      </c>
      <c r="AL3757">
        <v>94.245199999999997</v>
      </c>
      <c r="AM3757">
        <v>98.584500000000006</v>
      </c>
      <c r="AN3757">
        <v>104.60209999999999</v>
      </c>
      <c r="AO3757">
        <v>41.338700000000003</v>
      </c>
      <c r="AP3757">
        <v>56.857599999999998</v>
      </c>
      <c r="AQ3757">
        <v>77.937299999999993</v>
      </c>
      <c r="AR3757">
        <v>84.462800000000001</v>
      </c>
    </row>
    <row r="3758" spans="1:44" x14ac:dyDescent="0.25">
      <c r="A3758" s="1">
        <v>42031</v>
      </c>
      <c r="B3758">
        <v>143.1181</v>
      </c>
      <c r="C3758">
        <v>14.031499999999999</v>
      </c>
      <c r="D3758">
        <v>47.356099999999998</v>
      </c>
      <c r="E3758">
        <v>72.656899999999993</v>
      </c>
      <c r="F3758">
        <v>44.462400000000002</v>
      </c>
      <c r="G3758">
        <v>95.853200000000001</v>
      </c>
      <c r="H3758">
        <v>29.14</v>
      </c>
      <c r="I3758">
        <v>13.748900000000001</v>
      </c>
      <c r="J3758">
        <v>115.8766</v>
      </c>
      <c r="K3758">
        <v>70.083500000000001</v>
      </c>
      <c r="L3758">
        <v>94.125600000000006</v>
      </c>
      <c r="M3758">
        <v>23.624700000000001</v>
      </c>
      <c r="N3758">
        <v>42.686300000000003</v>
      </c>
      <c r="O3758">
        <v>36.939100000000003</v>
      </c>
      <c r="P3758">
        <v>63.9681</v>
      </c>
      <c r="Q3758" t="e">
        <v>#N/A</v>
      </c>
      <c r="R3758">
        <v>79.318200000000004</v>
      </c>
      <c r="S3758">
        <v>21.076899999999998</v>
      </c>
      <c r="T3758">
        <v>29.075500000000002</v>
      </c>
      <c r="U3758">
        <v>155.232</v>
      </c>
      <c r="V3758">
        <v>32.738999999999997</v>
      </c>
      <c r="W3758">
        <v>92.118700000000004</v>
      </c>
      <c r="X3758">
        <v>88.469300000000004</v>
      </c>
      <c r="Y3758">
        <v>134.1755</v>
      </c>
      <c r="Z3758">
        <v>29.851600000000001</v>
      </c>
      <c r="AA3758" t="e">
        <v>#N/A</v>
      </c>
      <c r="AB3758">
        <v>89.158799999999999</v>
      </c>
      <c r="AC3758">
        <v>49.401600000000002</v>
      </c>
      <c r="AD3758">
        <v>58.778100000000002</v>
      </c>
      <c r="AE3758">
        <v>78.002899999999997</v>
      </c>
      <c r="AF3758">
        <v>54.550199999999997</v>
      </c>
      <c r="AG3758">
        <v>37.282400000000003</v>
      </c>
      <c r="AH3758">
        <v>83.162700000000001</v>
      </c>
      <c r="AI3758">
        <v>28.404499999999999</v>
      </c>
      <c r="AJ3758">
        <v>75.920299999999997</v>
      </c>
      <c r="AK3758" t="e">
        <v>#N/A</v>
      </c>
      <c r="AL3758">
        <v>92.835599999999999</v>
      </c>
      <c r="AM3758">
        <v>96.638400000000004</v>
      </c>
      <c r="AN3758">
        <v>104.3877</v>
      </c>
      <c r="AO3758">
        <v>40.578000000000003</v>
      </c>
      <c r="AP3758">
        <v>55.3247</v>
      </c>
      <c r="AQ3758">
        <v>76.548000000000002</v>
      </c>
      <c r="AR3758">
        <v>83.115200000000002</v>
      </c>
    </row>
    <row r="3759" spans="1:44" x14ac:dyDescent="0.25">
      <c r="A3759" s="1">
        <v>42032</v>
      </c>
      <c r="B3759">
        <v>142.90880000000001</v>
      </c>
      <c r="C3759">
        <v>13.879200000000001</v>
      </c>
      <c r="D3759">
        <v>46.721699999999998</v>
      </c>
      <c r="E3759">
        <v>71.824700000000007</v>
      </c>
      <c r="F3759">
        <v>43.2072</v>
      </c>
      <c r="G3759">
        <v>100.94159999999999</v>
      </c>
      <c r="H3759">
        <v>29.23</v>
      </c>
      <c r="I3759">
        <v>13.325900000000001</v>
      </c>
      <c r="J3759">
        <v>121.73009999999999</v>
      </c>
      <c r="K3759">
        <v>69.988699999999994</v>
      </c>
      <c r="L3759">
        <v>89.867599999999996</v>
      </c>
      <c r="M3759">
        <v>23.462299999999999</v>
      </c>
      <c r="N3759">
        <v>41.486600000000003</v>
      </c>
      <c r="O3759">
        <v>36.407200000000003</v>
      </c>
      <c r="P3759">
        <v>62.473100000000002</v>
      </c>
      <c r="Q3759" t="e">
        <v>#N/A</v>
      </c>
      <c r="R3759">
        <v>76.444999999999993</v>
      </c>
      <c r="S3759">
        <v>20.541</v>
      </c>
      <c r="T3759">
        <v>28.475200000000001</v>
      </c>
      <c r="U3759">
        <v>151.69649999999999</v>
      </c>
      <c r="V3759">
        <v>32.454700000000003</v>
      </c>
      <c r="W3759">
        <v>91.443299999999994</v>
      </c>
      <c r="X3759">
        <v>87.229200000000006</v>
      </c>
      <c r="Y3759">
        <v>131.88120000000001</v>
      </c>
      <c r="Z3759">
        <v>29.3948</v>
      </c>
      <c r="AA3759" t="e">
        <v>#N/A</v>
      </c>
      <c r="AB3759">
        <v>88.3292</v>
      </c>
      <c r="AC3759">
        <v>47.965800000000002</v>
      </c>
      <c r="AD3759">
        <v>57.621400000000001</v>
      </c>
      <c r="AE3759">
        <v>77.055899999999994</v>
      </c>
      <c r="AF3759">
        <v>53.402700000000003</v>
      </c>
      <c r="AG3759">
        <v>35.877000000000002</v>
      </c>
      <c r="AH3759">
        <v>81.840400000000002</v>
      </c>
      <c r="AI3759">
        <v>27.745000000000001</v>
      </c>
      <c r="AJ3759">
        <v>74.493700000000004</v>
      </c>
      <c r="AK3759" t="e">
        <v>#N/A</v>
      </c>
      <c r="AL3759">
        <v>91.242000000000004</v>
      </c>
      <c r="AM3759">
        <v>94.957700000000003</v>
      </c>
      <c r="AN3759">
        <v>102.0823</v>
      </c>
      <c r="AO3759">
        <v>40.180300000000003</v>
      </c>
      <c r="AP3759">
        <v>54.122199999999999</v>
      </c>
      <c r="AQ3759">
        <v>75.672700000000006</v>
      </c>
      <c r="AR3759">
        <v>81.690799999999996</v>
      </c>
    </row>
    <row r="3760" spans="1:44" x14ac:dyDescent="0.25">
      <c r="A3760" s="1">
        <v>42033</v>
      </c>
      <c r="B3760">
        <v>145.1891</v>
      </c>
      <c r="C3760">
        <v>14.0732</v>
      </c>
      <c r="D3760">
        <v>47.170900000000003</v>
      </c>
      <c r="E3760">
        <v>72.246700000000004</v>
      </c>
      <c r="F3760">
        <v>43.361899999999999</v>
      </c>
      <c r="G3760">
        <v>104.342</v>
      </c>
      <c r="H3760">
        <v>28.88</v>
      </c>
      <c r="I3760">
        <v>13.562200000000001</v>
      </c>
      <c r="J3760">
        <v>129.15629999999999</v>
      </c>
      <c r="K3760">
        <v>70.159300000000002</v>
      </c>
      <c r="L3760">
        <v>89.481099999999998</v>
      </c>
      <c r="M3760">
        <v>23.886700000000001</v>
      </c>
      <c r="N3760">
        <v>42.050899999999999</v>
      </c>
      <c r="O3760">
        <v>36.6571</v>
      </c>
      <c r="P3760">
        <v>63.506700000000002</v>
      </c>
      <c r="Q3760" t="e">
        <v>#N/A</v>
      </c>
      <c r="R3760">
        <v>76.3185</v>
      </c>
      <c r="S3760">
        <v>20.800999999999998</v>
      </c>
      <c r="T3760">
        <v>28.8263</v>
      </c>
      <c r="U3760">
        <v>154.66909999999999</v>
      </c>
      <c r="V3760">
        <v>33.045699999999997</v>
      </c>
      <c r="W3760">
        <v>94.198599999999999</v>
      </c>
      <c r="X3760">
        <v>87.759399999999999</v>
      </c>
      <c r="Y3760">
        <v>135.64789999999999</v>
      </c>
      <c r="Z3760">
        <v>29.849599999999999</v>
      </c>
      <c r="AA3760" t="e">
        <v>#N/A</v>
      </c>
      <c r="AB3760">
        <v>89.340900000000005</v>
      </c>
      <c r="AC3760">
        <v>48.896900000000002</v>
      </c>
      <c r="AD3760">
        <v>58.225999999999999</v>
      </c>
      <c r="AE3760">
        <v>81.160499999999999</v>
      </c>
      <c r="AF3760">
        <v>54.097299999999997</v>
      </c>
      <c r="AG3760">
        <v>36.685099999999998</v>
      </c>
      <c r="AH3760">
        <v>83.421899999999994</v>
      </c>
      <c r="AI3760">
        <v>27.711600000000001</v>
      </c>
      <c r="AJ3760">
        <v>75.140799999999999</v>
      </c>
      <c r="AK3760" t="e">
        <v>#N/A</v>
      </c>
      <c r="AL3760">
        <v>91.440799999999996</v>
      </c>
      <c r="AM3760">
        <v>96.017399999999995</v>
      </c>
      <c r="AN3760">
        <v>101.9325</v>
      </c>
      <c r="AO3760">
        <v>40.335799999999999</v>
      </c>
      <c r="AP3760">
        <v>54.622100000000003</v>
      </c>
      <c r="AQ3760">
        <v>76.653099999999995</v>
      </c>
      <c r="AR3760">
        <v>82.386200000000002</v>
      </c>
    </row>
    <row r="3761" spans="1:44" x14ac:dyDescent="0.25">
      <c r="A3761" s="1">
        <v>42034</v>
      </c>
      <c r="B3761">
        <v>141.96729999999999</v>
      </c>
      <c r="C3761">
        <v>13.7948</v>
      </c>
      <c r="D3761">
        <v>46.0929</v>
      </c>
      <c r="E3761">
        <v>71.155299999999997</v>
      </c>
      <c r="F3761">
        <v>43.056699999999999</v>
      </c>
      <c r="G3761">
        <v>102.9059</v>
      </c>
      <c r="H3761">
        <v>29.38</v>
      </c>
      <c r="I3761">
        <v>13.3278</v>
      </c>
      <c r="J3761">
        <v>127.1623</v>
      </c>
      <c r="K3761">
        <v>70.194999999999993</v>
      </c>
      <c r="L3761">
        <v>89.151600000000002</v>
      </c>
      <c r="M3761">
        <v>23.1568</v>
      </c>
      <c r="N3761">
        <v>41.496000000000002</v>
      </c>
      <c r="O3761">
        <v>35.879100000000001</v>
      </c>
      <c r="P3761">
        <v>62.251600000000003</v>
      </c>
      <c r="Q3761" t="e">
        <v>#N/A</v>
      </c>
      <c r="R3761">
        <v>76.246399999999994</v>
      </c>
      <c r="S3761">
        <v>20.655100000000001</v>
      </c>
      <c r="T3761">
        <v>28.382000000000001</v>
      </c>
      <c r="U3761">
        <v>151.6568</v>
      </c>
      <c r="V3761">
        <v>31.663900000000002</v>
      </c>
      <c r="W3761">
        <v>91.478499999999997</v>
      </c>
      <c r="X3761">
        <v>85.723699999999994</v>
      </c>
      <c r="Y3761">
        <v>133.87309999999999</v>
      </c>
      <c r="Z3761">
        <v>28.854199999999999</v>
      </c>
      <c r="AA3761" t="e">
        <v>#N/A</v>
      </c>
      <c r="AB3761">
        <v>87.463499999999996</v>
      </c>
      <c r="AC3761">
        <v>47.805999999999997</v>
      </c>
      <c r="AD3761">
        <v>57.468400000000003</v>
      </c>
      <c r="AE3761">
        <v>80.509299999999996</v>
      </c>
      <c r="AF3761">
        <v>52.566699999999997</v>
      </c>
      <c r="AG3761">
        <v>35.310400000000001</v>
      </c>
      <c r="AH3761">
        <v>81.189899999999994</v>
      </c>
      <c r="AI3761">
        <v>27.230599999999999</v>
      </c>
      <c r="AJ3761">
        <v>73.995699999999999</v>
      </c>
      <c r="AK3761" t="e">
        <v>#N/A</v>
      </c>
      <c r="AL3761">
        <v>90.015900000000002</v>
      </c>
      <c r="AM3761">
        <v>93.343699999999998</v>
      </c>
      <c r="AN3761">
        <v>100.5596</v>
      </c>
      <c r="AO3761">
        <v>40.0212</v>
      </c>
      <c r="AP3761">
        <v>56.1937</v>
      </c>
      <c r="AQ3761">
        <v>74.3245</v>
      </c>
      <c r="AR3761">
        <v>80.459999999999994</v>
      </c>
    </row>
    <row r="3762" spans="1:44" x14ac:dyDescent="0.25">
      <c r="A3762" s="1">
        <v>42037</v>
      </c>
      <c r="B3762">
        <v>143.75819999999999</v>
      </c>
      <c r="C3762">
        <v>14.158799999999999</v>
      </c>
      <c r="D3762">
        <v>46.679900000000004</v>
      </c>
      <c r="E3762">
        <v>72.393199999999993</v>
      </c>
      <c r="F3762">
        <v>44.437899999999999</v>
      </c>
      <c r="G3762">
        <v>104.151</v>
      </c>
      <c r="H3762">
        <v>29.49</v>
      </c>
      <c r="I3762">
        <v>13.5945</v>
      </c>
      <c r="J3762">
        <v>127.8843</v>
      </c>
      <c r="K3762">
        <v>70.927400000000006</v>
      </c>
      <c r="L3762">
        <v>92.180199999999999</v>
      </c>
      <c r="M3762">
        <v>23.5549</v>
      </c>
      <c r="N3762">
        <v>42.157899999999998</v>
      </c>
      <c r="O3762">
        <v>36.229100000000003</v>
      </c>
      <c r="P3762">
        <v>62.573599999999999</v>
      </c>
      <c r="Q3762" t="e">
        <v>#N/A</v>
      </c>
      <c r="R3762">
        <v>78.095799999999997</v>
      </c>
      <c r="S3762">
        <v>20.922499999999999</v>
      </c>
      <c r="T3762">
        <v>28.7956</v>
      </c>
      <c r="U3762">
        <v>154.2979</v>
      </c>
      <c r="V3762">
        <v>31.947800000000001</v>
      </c>
      <c r="W3762">
        <v>91.446799999999996</v>
      </c>
      <c r="X3762">
        <v>87.447599999999994</v>
      </c>
      <c r="Y3762">
        <v>134.99209999999999</v>
      </c>
      <c r="Z3762">
        <v>29.373899999999999</v>
      </c>
      <c r="AA3762" t="e">
        <v>#N/A</v>
      </c>
      <c r="AB3762">
        <v>88.027199999999993</v>
      </c>
      <c r="AC3762">
        <v>48.742699999999999</v>
      </c>
      <c r="AD3762">
        <v>58.207799999999999</v>
      </c>
      <c r="AE3762">
        <v>80.534800000000004</v>
      </c>
      <c r="AF3762">
        <v>53.066499999999998</v>
      </c>
      <c r="AG3762">
        <v>36.063600000000001</v>
      </c>
      <c r="AH3762">
        <v>80.863600000000005</v>
      </c>
      <c r="AI3762">
        <v>27.5671</v>
      </c>
      <c r="AJ3762">
        <v>74.691299999999998</v>
      </c>
      <c r="AK3762" t="e">
        <v>#N/A</v>
      </c>
      <c r="AL3762">
        <v>91.516300000000001</v>
      </c>
      <c r="AM3762">
        <v>94.215800000000002</v>
      </c>
      <c r="AN3762">
        <v>102.09139999999999</v>
      </c>
      <c r="AO3762">
        <v>41.115000000000002</v>
      </c>
      <c r="AP3762">
        <v>56.263599999999997</v>
      </c>
      <c r="AQ3762">
        <v>74.9298</v>
      </c>
      <c r="AR3762">
        <v>81.2821</v>
      </c>
    </row>
    <row r="3763" spans="1:44" x14ac:dyDescent="0.25">
      <c r="A3763" s="1">
        <v>42038</v>
      </c>
      <c r="B3763">
        <v>144.24539999999999</v>
      </c>
      <c r="C3763">
        <v>14.5496</v>
      </c>
      <c r="D3763">
        <v>46.805900000000001</v>
      </c>
      <c r="E3763">
        <v>73.375299999999996</v>
      </c>
      <c r="F3763">
        <v>44.941800000000001</v>
      </c>
      <c r="G3763">
        <v>103.5642</v>
      </c>
      <c r="H3763">
        <v>29.82</v>
      </c>
      <c r="I3763">
        <v>13.8916</v>
      </c>
      <c r="J3763">
        <v>128.0812</v>
      </c>
      <c r="K3763">
        <v>73.202399999999997</v>
      </c>
      <c r="L3763">
        <v>94.643699999999995</v>
      </c>
      <c r="M3763">
        <v>23.671399999999998</v>
      </c>
      <c r="N3763">
        <v>42.932200000000002</v>
      </c>
      <c r="O3763">
        <v>36.053600000000003</v>
      </c>
      <c r="P3763">
        <v>63.704799999999999</v>
      </c>
      <c r="Q3763" t="e">
        <v>#N/A</v>
      </c>
      <c r="R3763">
        <v>79.956999999999994</v>
      </c>
      <c r="S3763">
        <v>21.0245</v>
      </c>
      <c r="T3763">
        <v>29.380800000000001</v>
      </c>
      <c r="U3763">
        <v>157.5548</v>
      </c>
      <c r="V3763">
        <v>32.894599999999997</v>
      </c>
      <c r="W3763">
        <v>93.3626</v>
      </c>
      <c r="X3763">
        <v>88.247299999999996</v>
      </c>
      <c r="Y3763">
        <v>137.51509999999999</v>
      </c>
      <c r="Z3763">
        <v>29.247</v>
      </c>
      <c r="AA3763" t="e">
        <v>#N/A</v>
      </c>
      <c r="AB3763">
        <v>88.931299999999993</v>
      </c>
      <c r="AC3763">
        <v>49.552</v>
      </c>
      <c r="AD3763">
        <v>58.534500000000001</v>
      </c>
      <c r="AE3763">
        <v>81.287899999999993</v>
      </c>
      <c r="AF3763">
        <v>52.879899999999999</v>
      </c>
      <c r="AG3763">
        <v>36.132199999999997</v>
      </c>
      <c r="AH3763">
        <v>81.645099999999999</v>
      </c>
      <c r="AI3763">
        <v>27.727499999999999</v>
      </c>
      <c r="AJ3763">
        <v>74.982100000000003</v>
      </c>
      <c r="AK3763" t="e">
        <v>#N/A</v>
      </c>
      <c r="AL3763">
        <v>92.255600000000001</v>
      </c>
      <c r="AM3763">
        <v>94.123099999999994</v>
      </c>
      <c r="AN3763">
        <v>103.5103</v>
      </c>
      <c r="AO3763">
        <v>41.616100000000003</v>
      </c>
      <c r="AP3763">
        <v>56.911999999999999</v>
      </c>
      <c r="AQ3763">
        <v>74.912300000000002</v>
      </c>
      <c r="AR3763">
        <v>82.718000000000004</v>
      </c>
    </row>
    <row r="3764" spans="1:44" x14ac:dyDescent="0.25">
      <c r="A3764" s="1">
        <v>42039</v>
      </c>
      <c r="B3764">
        <v>142.387</v>
      </c>
      <c r="C3764">
        <v>14.318</v>
      </c>
      <c r="D3764">
        <v>46.322499999999998</v>
      </c>
      <c r="E3764">
        <v>72.822100000000006</v>
      </c>
      <c r="F3764">
        <v>44.823500000000003</v>
      </c>
      <c r="G3764">
        <v>103.72029999999999</v>
      </c>
      <c r="H3764">
        <v>30.21</v>
      </c>
      <c r="I3764">
        <v>13.7197</v>
      </c>
      <c r="J3764">
        <v>127.1943</v>
      </c>
      <c r="K3764">
        <v>71.046899999999994</v>
      </c>
      <c r="L3764">
        <v>93.051599999999993</v>
      </c>
      <c r="M3764">
        <v>23.153500000000001</v>
      </c>
      <c r="N3764">
        <v>42.250500000000002</v>
      </c>
      <c r="O3764">
        <v>35.876100000000001</v>
      </c>
      <c r="P3764">
        <v>63.669199999999996</v>
      </c>
      <c r="Q3764" t="e">
        <v>#N/A</v>
      </c>
      <c r="R3764">
        <v>78.787400000000005</v>
      </c>
      <c r="S3764">
        <v>20.6312</v>
      </c>
      <c r="T3764">
        <v>30.790900000000001</v>
      </c>
      <c r="U3764">
        <v>155.3228</v>
      </c>
      <c r="V3764">
        <v>32.805999999999997</v>
      </c>
      <c r="W3764">
        <v>93.804000000000002</v>
      </c>
      <c r="X3764">
        <v>87.257300000000001</v>
      </c>
      <c r="Y3764">
        <v>135.37190000000001</v>
      </c>
      <c r="Z3764">
        <v>29.162500000000001</v>
      </c>
      <c r="AA3764" t="e">
        <v>#N/A</v>
      </c>
      <c r="AB3764">
        <v>87.438500000000005</v>
      </c>
      <c r="AC3764">
        <v>48.953699999999998</v>
      </c>
      <c r="AD3764">
        <v>58.267699999999998</v>
      </c>
      <c r="AE3764">
        <v>80.902500000000003</v>
      </c>
      <c r="AF3764">
        <v>50.8598</v>
      </c>
      <c r="AG3764">
        <v>36.118499999999997</v>
      </c>
      <c r="AH3764">
        <v>80.441699999999997</v>
      </c>
      <c r="AI3764">
        <v>27.811299999999999</v>
      </c>
      <c r="AJ3764">
        <v>74.384799999999998</v>
      </c>
      <c r="AK3764" t="e">
        <v>#N/A</v>
      </c>
      <c r="AL3764">
        <v>92.287999999999997</v>
      </c>
      <c r="AM3764">
        <v>93.642899999999997</v>
      </c>
      <c r="AN3764">
        <v>101.9254</v>
      </c>
      <c r="AO3764">
        <v>41.335599999999999</v>
      </c>
      <c r="AP3764">
        <v>57.674399999999999</v>
      </c>
      <c r="AQ3764">
        <v>74.851500000000001</v>
      </c>
      <c r="AR3764">
        <v>88.485100000000003</v>
      </c>
    </row>
    <row r="3765" spans="1:44" x14ac:dyDescent="0.25">
      <c r="A3765" s="1">
        <v>42040</v>
      </c>
      <c r="B3765">
        <v>144.3443</v>
      </c>
      <c r="C3765">
        <v>14.931800000000001</v>
      </c>
      <c r="D3765">
        <v>46.158999999999999</v>
      </c>
      <c r="E3765">
        <v>74.030299999999997</v>
      </c>
      <c r="F3765">
        <v>45.061</v>
      </c>
      <c r="G3765">
        <v>104.735</v>
      </c>
      <c r="H3765">
        <v>30.24</v>
      </c>
      <c r="I3765">
        <v>13.9199</v>
      </c>
      <c r="J3765">
        <v>128.79159999999999</v>
      </c>
      <c r="K3765">
        <v>72.680000000000007</v>
      </c>
      <c r="L3765">
        <v>94.172200000000004</v>
      </c>
      <c r="M3765">
        <v>23.7226</v>
      </c>
      <c r="N3765">
        <v>42.506399999999999</v>
      </c>
      <c r="O3765">
        <v>36.084299999999999</v>
      </c>
      <c r="P3765">
        <v>65.827500000000001</v>
      </c>
      <c r="Q3765" t="e">
        <v>#N/A</v>
      </c>
      <c r="R3765">
        <v>79.813699999999997</v>
      </c>
      <c r="S3765">
        <v>20.9876</v>
      </c>
      <c r="T3765">
        <v>31.2502</v>
      </c>
      <c r="U3765">
        <v>157.54730000000001</v>
      </c>
      <c r="V3765">
        <v>32.9529</v>
      </c>
      <c r="W3765">
        <v>94.603499999999997</v>
      </c>
      <c r="X3765">
        <v>88.913899999999998</v>
      </c>
      <c r="Y3765">
        <v>136.62090000000001</v>
      </c>
      <c r="Z3765">
        <v>29.5505</v>
      </c>
      <c r="AA3765" t="e">
        <v>#N/A</v>
      </c>
      <c r="AB3765">
        <v>88.666300000000007</v>
      </c>
      <c r="AC3765">
        <v>49.447899999999997</v>
      </c>
      <c r="AD3765">
        <v>58.329500000000003</v>
      </c>
      <c r="AE3765">
        <v>81.408100000000005</v>
      </c>
      <c r="AF3765">
        <v>51.123899999999999</v>
      </c>
      <c r="AG3765">
        <v>36.7607</v>
      </c>
      <c r="AH3765">
        <v>81.393100000000004</v>
      </c>
      <c r="AI3765">
        <v>28.699400000000001</v>
      </c>
      <c r="AJ3765">
        <v>75.411000000000001</v>
      </c>
      <c r="AK3765" t="e">
        <v>#N/A</v>
      </c>
      <c r="AL3765">
        <v>93.168999999999997</v>
      </c>
      <c r="AM3765">
        <v>94.721800000000002</v>
      </c>
      <c r="AN3765">
        <v>104.2608</v>
      </c>
      <c r="AO3765">
        <v>41.518099999999997</v>
      </c>
      <c r="AP3765">
        <v>59.365600000000001</v>
      </c>
      <c r="AQ3765">
        <v>75.633600000000001</v>
      </c>
      <c r="AR3765">
        <v>89.956199999999995</v>
      </c>
    </row>
    <row r="3766" spans="1:44" x14ac:dyDescent="0.25">
      <c r="A3766" s="1">
        <v>42041</v>
      </c>
      <c r="B3766">
        <v>143.46299999999999</v>
      </c>
      <c r="C3766">
        <v>14.4476</v>
      </c>
      <c r="D3766">
        <v>45.718299999999999</v>
      </c>
      <c r="E3766">
        <v>74.034899999999993</v>
      </c>
      <c r="F3766">
        <v>45.332999999999998</v>
      </c>
      <c r="G3766">
        <v>103.51739999999999</v>
      </c>
      <c r="H3766">
        <v>30.89</v>
      </c>
      <c r="I3766">
        <v>14.326700000000001</v>
      </c>
      <c r="J3766">
        <v>127.857</v>
      </c>
      <c r="K3766">
        <v>72.132900000000006</v>
      </c>
      <c r="L3766">
        <v>94.125399999999999</v>
      </c>
      <c r="M3766">
        <v>23.628599999999999</v>
      </c>
      <c r="N3766">
        <v>42.892800000000001</v>
      </c>
      <c r="O3766">
        <v>35.6751</v>
      </c>
      <c r="P3766">
        <v>65.701099999999997</v>
      </c>
      <c r="Q3766" t="e">
        <v>#N/A</v>
      </c>
      <c r="R3766">
        <v>79.3352</v>
      </c>
      <c r="S3766">
        <v>20.936900000000001</v>
      </c>
      <c r="T3766">
        <v>30.9343</v>
      </c>
      <c r="U3766">
        <v>159.34880000000001</v>
      </c>
      <c r="V3766">
        <v>32.846400000000003</v>
      </c>
      <c r="W3766">
        <v>94.340900000000005</v>
      </c>
      <c r="X3766">
        <v>88.115600000000001</v>
      </c>
      <c r="Y3766">
        <v>135.98349999999999</v>
      </c>
      <c r="Z3766">
        <v>28.895199999999999</v>
      </c>
      <c r="AA3766" t="e">
        <v>#N/A</v>
      </c>
      <c r="AB3766">
        <v>87.206599999999995</v>
      </c>
      <c r="AC3766">
        <v>50.260399999999997</v>
      </c>
      <c r="AD3766">
        <v>57.997599999999998</v>
      </c>
      <c r="AE3766">
        <v>80.843800000000002</v>
      </c>
      <c r="AF3766">
        <v>50.631300000000003</v>
      </c>
      <c r="AG3766">
        <v>36.607300000000002</v>
      </c>
      <c r="AH3766">
        <v>79.782799999999995</v>
      </c>
      <c r="AI3766">
        <v>28.762699999999999</v>
      </c>
      <c r="AJ3766">
        <v>74.222300000000004</v>
      </c>
      <c r="AK3766" t="e">
        <v>#N/A</v>
      </c>
      <c r="AL3766">
        <v>92.686300000000003</v>
      </c>
      <c r="AM3766">
        <v>93.357100000000003</v>
      </c>
      <c r="AN3766">
        <v>103.6643</v>
      </c>
      <c r="AO3766">
        <v>42.655000000000001</v>
      </c>
      <c r="AP3766">
        <v>58.220199999999998</v>
      </c>
      <c r="AQ3766">
        <v>75.432299999999998</v>
      </c>
      <c r="AR3766">
        <v>89.123800000000003</v>
      </c>
    </row>
    <row r="3767" spans="1:44" x14ac:dyDescent="0.25">
      <c r="A3767" s="1">
        <v>42044</v>
      </c>
      <c r="B3767">
        <v>144.5728</v>
      </c>
      <c r="C3767">
        <v>13.8536</v>
      </c>
      <c r="D3767">
        <v>46.267800000000001</v>
      </c>
      <c r="E3767">
        <v>75.137799999999999</v>
      </c>
      <c r="F3767">
        <v>46.059899999999999</v>
      </c>
      <c r="G3767">
        <v>105.7946</v>
      </c>
      <c r="H3767">
        <v>30.62</v>
      </c>
      <c r="I3767">
        <v>14.421799999999999</v>
      </c>
      <c r="J3767">
        <v>129.4391</v>
      </c>
      <c r="K3767">
        <v>74.518299999999996</v>
      </c>
      <c r="L3767">
        <v>96.276300000000006</v>
      </c>
      <c r="M3767">
        <v>23.883299999999998</v>
      </c>
      <c r="N3767">
        <v>43.609099999999998</v>
      </c>
      <c r="O3767">
        <v>36.027000000000001</v>
      </c>
      <c r="P3767">
        <v>66.3703</v>
      </c>
      <c r="Q3767" t="e">
        <v>#N/A</v>
      </c>
      <c r="R3767">
        <v>80.598299999999995</v>
      </c>
      <c r="S3767">
        <v>21.360299999999999</v>
      </c>
      <c r="T3767">
        <v>31.406199999999998</v>
      </c>
      <c r="U3767">
        <v>160.71250000000001</v>
      </c>
      <c r="V3767">
        <v>33.075099999999999</v>
      </c>
      <c r="W3767">
        <v>95.165199999999999</v>
      </c>
      <c r="X3767">
        <v>89.319199999999995</v>
      </c>
      <c r="Y3767">
        <v>137.20349999999999</v>
      </c>
      <c r="Z3767">
        <v>29.014500000000002</v>
      </c>
      <c r="AA3767" t="e">
        <v>#N/A</v>
      </c>
      <c r="AB3767">
        <v>87.381</v>
      </c>
      <c r="AC3767">
        <v>50.965400000000002</v>
      </c>
      <c r="AD3767">
        <v>58.238700000000001</v>
      </c>
      <c r="AE3767">
        <v>80.968100000000007</v>
      </c>
      <c r="AF3767">
        <v>51.0015</v>
      </c>
      <c r="AG3767">
        <v>37.121899999999997</v>
      </c>
      <c r="AH3767">
        <v>80.452799999999996</v>
      </c>
      <c r="AI3767">
        <v>29.113499999999998</v>
      </c>
      <c r="AJ3767">
        <v>74.861599999999996</v>
      </c>
      <c r="AK3767" t="e">
        <v>#N/A</v>
      </c>
      <c r="AL3767">
        <v>92.844999999999999</v>
      </c>
      <c r="AM3767">
        <v>93.8035</v>
      </c>
      <c r="AN3767">
        <v>104.81529999999999</v>
      </c>
      <c r="AO3767">
        <v>43.094999999999999</v>
      </c>
      <c r="AP3767">
        <v>58.6751</v>
      </c>
      <c r="AQ3767">
        <v>75.337699999999998</v>
      </c>
      <c r="AR3767">
        <v>90.226200000000006</v>
      </c>
    </row>
    <row r="3768" spans="1:44" x14ac:dyDescent="0.25">
      <c r="A3768" s="1">
        <v>42045</v>
      </c>
      <c r="B3768">
        <v>145.149</v>
      </c>
      <c r="C3768">
        <v>14.0563</v>
      </c>
      <c r="D3768">
        <v>46.707500000000003</v>
      </c>
      <c r="E3768">
        <v>75.750399999999999</v>
      </c>
      <c r="F3768">
        <v>46.208199999999998</v>
      </c>
      <c r="G3768">
        <v>107.6172</v>
      </c>
      <c r="H3768">
        <v>30.88</v>
      </c>
      <c r="I3768">
        <v>14.455299999999999</v>
      </c>
      <c r="J3768">
        <v>129.58959999999999</v>
      </c>
      <c r="K3768">
        <v>73.696799999999996</v>
      </c>
      <c r="L3768">
        <v>95.871200000000002</v>
      </c>
      <c r="M3768">
        <v>24.162099999999999</v>
      </c>
      <c r="N3768">
        <v>43.683500000000002</v>
      </c>
      <c r="O3768">
        <v>36.977200000000003</v>
      </c>
      <c r="P3768">
        <v>66.468500000000006</v>
      </c>
      <c r="Q3768" t="e">
        <v>#N/A</v>
      </c>
      <c r="R3768">
        <v>79.958200000000005</v>
      </c>
      <c r="S3768">
        <v>21.387799999999999</v>
      </c>
      <c r="T3768">
        <v>32.668599999999998</v>
      </c>
      <c r="U3768">
        <v>162.45930000000001</v>
      </c>
      <c r="V3768">
        <v>33.229900000000001</v>
      </c>
      <c r="W3768">
        <v>97.022599999999997</v>
      </c>
      <c r="X3768">
        <v>89.891099999999994</v>
      </c>
      <c r="Y3768">
        <v>139.4068</v>
      </c>
      <c r="Z3768">
        <v>29.635100000000001</v>
      </c>
      <c r="AA3768" t="e">
        <v>#N/A</v>
      </c>
      <c r="AB3768">
        <v>87.709000000000003</v>
      </c>
      <c r="AC3768">
        <v>51.429299999999998</v>
      </c>
      <c r="AD3768">
        <v>58.8733</v>
      </c>
      <c r="AE3768">
        <v>81.943399999999997</v>
      </c>
      <c r="AF3768">
        <v>51.356000000000002</v>
      </c>
      <c r="AG3768">
        <v>37.259500000000003</v>
      </c>
      <c r="AH3768">
        <v>81.687600000000003</v>
      </c>
      <c r="AI3768">
        <v>30.005700000000001</v>
      </c>
      <c r="AJ3768">
        <v>75.014499999999998</v>
      </c>
      <c r="AK3768" t="e">
        <v>#N/A</v>
      </c>
      <c r="AL3768">
        <v>93.321200000000005</v>
      </c>
      <c r="AM3768">
        <v>95.801100000000005</v>
      </c>
      <c r="AN3768">
        <v>104.68129999999999</v>
      </c>
      <c r="AO3768">
        <v>43.378999999999998</v>
      </c>
      <c r="AP3768">
        <v>58.360100000000003</v>
      </c>
      <c r="AQ3768">
        <v>76.398899999999998</v>
      </c>
      <c r="AR3768">
        <v>90.218599999999995</v>
      </c>
    </row>
    <row r="3769" spans="1:44" x14ac:dyDescent="0.25">
      <c r="A3769" s="1">
        <v>42046</v>
      </c>
      <c r="B3769">
        <v>144.55240000000001</v>
      </c>
      <c r="C3769">
        <v>13.638199999999999</v>
      </c>
      <c r="D3769">
        <v>47.496000000000002</v>
      </c>
      <c r="E3769">
        <v>75.7864</v>
      </c>
      <c r="F3769">
        <v>45.997900000000001</v>
      </c>
      <c r="G3769">
        <v>109.974</v>
      </c>
      <c r="H3769">
        <v>30.5</v>
      </c>
      <c r="I3769">
        <v>14.3809</v>
      </c>
      <c r="J3769">
        <v>129.9939</v>
      </c>
      <c r="K3769">
        <v>73.156300000000002</v>
      </c>
      <c r="L3769">
        <v>95.553399999999996</v>
      </c>
      <c r="M3769">
        <v>23.6343</v>
      </c>
      <c r="N3769">
        <v>43.873899999999999</v>
      </c>
      <c r="O3769">
        <v>36.895499999999998</v>
      </c>
      <c r="P3769">
        <v>66.094300000000004</v>
      </c>
      <c r="Q3769" t="e">
        <v>#N/A</v>
      </c>
      <c r="R3769">
        <v>79.478399999999993</v>
      </c>
      <c r="S3769">
        <v>21.398900000000001</v>
      </c>
      <c r="T3769">
        <v>32.7498</v>
      </c>
      <c r="U3769">
        <v>164.93109999999999</v>
      </c>
      <c r="V3769">
        <v>33.433900000000001</v>
      </c>
      <c r="W3769">
        <v>96.561700000000002</v>
      </c>
      <c r="X3769">
        <v>89.747299999999996</v>
      </c>
      <c r="Y3769">
        <v>138.88140000000001</v>
      </c>
      <c r="Z3769">
        <v>29.4588</v>
      </c>
      <c r="AA3769" t="e">
        <v>#N/A</v>
      </c>
      <c r="AB3769">
        <v>87.603300000000004</v>
      </c>
      <c r="AC3769">
        <v>51.272799999999997</v>
      </c>
      <c r="AD3769">
        <v>57.185400000000001</v>
      </c>
      <c r="AE3769">
        <v>81.985600000000005</v>
      </c>
      <c r="AF3769">
        <v>51.183</v>
      </c>
      <c r="AG3769">
        <v>37.011400000000002</v>
      </c>
      <c r="AH3769">
        <v>80.298599999999993</v>
      </c>
      <c r="AI3769">
        <v>30.048300000000001</v>
      </c>
      <c r="AJ3769">
        <v>75.120999999999995</v>
      </c>
      <c r="AK3769" t="e">
        <v>#N/A</v>
      </c>
      <c r="AL3769">
        <v>94.274500000000003</v>
      </c>
      <c r="AM3769">
        <v>96.429599999999994</v>
      </c>
      <c r="AN3769">
        <v>104.3981</v>
      </c>
      <c r="AO3769">
        <v>43.576300000000003</v>
      </c>
      <c r="AP3769">
        <v>58.683100000000003</v>
      </c>
      <c r="AQ3769">
        <v>75.453800000000001</v>
      </c>
      <c r="AR3769">
        <v>90.038899999999998</v>
      </c>
    </row>
    <row r="3770" spans="1:44" x14ac:dyDescent="0.25">
      <c r="A3770" s="1">
        <v>42047</v>
      </c>
      <c r="B3770">
        <v>145.62899999999999</v>
      </c>
      <c r="C3770">
        <v>13.7887</v>
      </c>
      <c r="D3770">
        <v>48.113100000000003</v>
      </c>
      <c r="E3770">
        <v>70.825999999999993</v>
      </c>
      <c r="F3770">
        <v>46.116999999999997</v>
      </c>
      <c r="G3770">
        <v>111.22790000000001</v>
      </c>
      <c r="H3770">
        <v>30.22</v>
      </c>
      <c r="I3770">
        <v>14.635199999999999</v>
      </c>
      <c r="J3770">
        <v>129.98240000000001</v>
      </c>
      <c r="K3770">
        <v>73.171000000000006</v>
      </c>
      <c r="L3770">
        <v>97.017600000000002</v>
      </c>
      <c r="M3770">
        <v>25.822800000000001</v>
      </c>
      <c r="N3770">
        <v>44.887</v>
      </c>
      <c r="O3770">
        <v>36.675899999999999</v>
      </c>
      <c r="P3770">
        <v>66.924899999999994</v>
      </c>
      <c r="Q3770" t="e">
        <v>#N/A</v>
      </c>
      <c r="R3770">
        <v>80.930899999999994</v>
      </c>
      <c r="S3770">
        <v>21.475999999999999</v>
      </c>
      <c r="T3770">
        <v>33.013300000000001</v>
      </c>
      <c r="U3770">
        <v>166.59710000000001</v>
      </c>
      <c r="V3770">
        <v>33.558799999999998</v>
      </c>
      <c r="W3770">
        <v>98.059700000000007</v>
      </c>
      <c r="X3770">
        <v>90.572699999999998</v>
      </c>
      <c r="Y3770">
        <v>138.99019999999999</v>
      </c>
      <c r="Z3770">
        <v>29.9267</v>
      </c>
      <c r="AA3770" t="e">
        <v>#N/A</v>
      </c>
      <c r="AB3770">
        <v>85.804100000000005</v>
      </c>
      <c r="AC3770">
        <v>52.262300000000003</v>
      </c>
      <c r="AD3770">
        <v>58.080300000000001</v>
      </c>
      <c r="AE3770">
        <v>82.649199999999993</v>
      </c>
      <c r="AF3770">
        <v>51.241599999999998</v>
      </c>
      <c r="AG3770">
        <v>37.585000000000001</v>
      </c>
      <c r="AH3770">
        <v>80.805400000000006</v>
      </c>
      <c r="AI3770">
        <v>30.554400000000001</v>
      </c>
      <c r="AJ3770">
        <v>75.369900000000001</v>
      </c>
      <c r="AK3770" t="e">
        <v>#N/A</v>
      </c>
      <c r="AL3770">
        <v>94.393900000000002</v>
      </c>
      <c r="AM3770">
        <v>96.301699999999997</v>
      </c>
      <c r="AN3770">
        <v>105.0598</v>
      </c>
      <c r="AO3770">
        <v>43.269100000000002</v>
      </c>
      <c r="AP3770">
        <v>59.694699999999997</v>
      </c>
      <c r="AQ3770">
        <v>74.967799999999997</v>
      </c>
      <c r="AR3770">
        <v>91.437100000000001</v>
      </c>
    </row>
    <row r="3771" spans="1:44" x14ac:dyDescent="0.25">
      <c r="A3771" s="1">
        <v>42048</v>
      </c>
      <c r="B3771">
        <v>144.977</v>
      </c>
      <c r="C3771">
        <v>13.8649</v>
      </c>
      <c r="D3771">
        <v>47.2164</v>
      </c>
      <c r="E3771">
        <v>68.394000000000005</v>
      </c>
      <c r="F3771">
        <v>47.223700000000001</v>
      </c>
      <c r="G3771">
        <v>111.2527</v>
      </c>
      <c r="H3771">
        <v>30.17</v>
      </c>
      <c r="I3771">
        <v>14.514699999999999</v>
      </c>
      <c r="J3771">
        <v>130.8099</v>
      </c>
      <c r="K3771">
        <v>74.225300000000004</v>
      </c>
      <c r="L3771">
        <v>98.238299999999995</v>
      </c>
      <c r="M3771">
        <v>25.676300000000001</v>
      </c>
      <c r="N3771">
        <v>44.950099999999999</v>
      </c>
      <c r="O3771">
        <v>36.349299999999999</v>
      </c>
      <c r="P3771">
        <v>66.517200000000003</v>
      </c>
      <c r="Q3771" t="e">
        <v>#N/A</v>
      </c>
      <c r="R3771">
        <v>81.426100000000005</v>
      </c>
      <c r="S3771">
        <v>21.599299999999999</v>
      </c>
      <c r="T3771">
        <v>32.513800000000003</v>
      </c>
      <c r="U3771">
        <v>165.13980000000001</v>
      </c>
      <c r="V3771">
        <v>33.567900000000002</v>
      </c>
      <c r="W3771">
        <v>97.368099999999998</v>
      </c>
      <c r="X3771">
        <v>90.917500000000004</v>
      </c>
      <c r="Y3771">
        <v>139.9837</v>
      </c>
      <c r="Z3771">
        <v>29.9925</v>
      </c>
      <c r="AA3771" t="e">
        <v>#N/A</v>
      </c>
      <c r="AB3771">
        <v>86.428299999999993</v>
      </c>
      <c r="AC3771">
        <v>52.106299999999997</v>
      </c>
      <c r="AD3771">
        <v>56.276499999999999</v>
      </c>
      <c r="AE3771">
        <v>82.748800000000003</v>
      </c>
      <c r="AF3771">
        <v>50.942300000000003</v>
      </c>
      <c r="AG3771">
        <v>38.0871</v>
      </c>
      <c r="AH3771">
        <v>80.463999999999999</v>
      </c>
      <c r="AI3771">
        <v>30.211600000000001</v>
      </c>
      <c r="AJ3771">
        <v>74.905600000000007</v>
      </c>
      <c r="AK3771" t="e">
        <v>#N/A</v>
      </c>
      <c r="AL3771">
        <v>93.919499999999999</v>
      </c>
      <c r="AM3771">
        <v>95.504199999999997</v>
      </c>
      <c r="AN3771">
        <v>106.02200000000001</v>
      </c>
      <c r="AO3771">
        <v>42.884900000000002</v>
      </c>
      <c r="AP3771">
        <v>59.136000000000003</v>
      </c>
      <c r="AQ3771">
        <v>74.549199999999999</v>
      </c>
      <c r="AR3771">
        <v>91.529700000000005</v>
      </c>
    </row>
    <row r="3772" spans="1:44" x14ac:dyDescent="0.25">
      <c r="A3772" s="1">
        <v>42052</v>
      </c>
      <c r="B3772">
        <v>145.39879999999999</v>
      </c>
      <c r="C3772">
        <v>13.771100000000001</v>
      </c>
      <c r="D3772">
        <v>47.402500000000003</v>
      </c>
      <c r="E3772">
        <v>69.063599999999994</v>
      </c>
      <c r="F3772">
        <v>47.9818</v>
      </c>
      <c r="G3772">
        <v>111.5759</v>
      </c>
      <c r="H3772">
        <v>30.25</v>
      </c>
      <c r="I3772">
        <v>14.488799999999999</v>
      </c>
      <c r="J3772">
        <v>130.58580000000001</v>
      </c>
      <c r="K3772">
        <v>74.221599999999995</v>
      </c>
      <c r="L3772">
        <v>97.615600000000001</v>
      </c>
      <c r="M3772">
        <v>25.4954</v>
      </c>
      <c r="N3772">
        <v>45.245100000000001</v>
      </c>
      <c r="O3772">
        <v>36.085700000000003</v>
      </c>
      <c r="P3772">
        <v>66.536799999999999</v>
      </c>
      <c r="Q3772" t="e">
        <v>#N/A</v>
      </c>
      <c r="R3772">
        <v>80.9054</v>
      </c>
      <c r="S3772">
        <v>21.552</v>
      </c>
      <c r="T3772">
        <v>32.089500000000001</v>
      </c>
      <c r="U3772">
        <v>165.53639999999999</v>
      </c>
      <c r="V3772">
        <v>33.441800000000001</v>
      </c>
      <c r="W3772">
        <v>97.173500000000004</v>
      </c>
      <c r="X3772">
        <v>90.316599999999994</v>
      </c>
      <c r="Y3772">
        <v>140.05410000000001</v>
      </c>
      <c r="Z3772">
        <v>30.229500000000002</v>
      </c>
      <c r="AA3772" t="e">
        <v>#N/A</v>
      </c>
      <c r="AB3772">
        <v>86.880200000000002</v>
      </c>
      <c r="AC3772">
        <v>52.325400000000002</v>
      </c>
      <c r="AD3772">
        <v>55.982599999999998</v>
      </c>
      <c r="AE3772">
        <v>81.381</v>
      </c>
      <c r="AF3772">
        <v>50.773299999999999</v>
      </c>
      <c r="AG3772">
        <v>37.9572</v>
      </c>
      <c r="AH3772">
        <v>80.067499999999995</v>
      </c>
      <c r="AI3772">
        <v>30.069500000000001</v>
      </c>
      <c r="AJ3772">
        <v>74.325999999999993</v>
      </c>
      <c r="AK3772" t="e">
        <v>#N/A</v>
      </c>
      <c r="AL3772">
        <v>93.639799999999994</v>
      </c>
      <c r="AM3772">
        <v>95.498099999999994</v>
      </c>
      <c r="AN3772">
        <v>105.76730000000001</v>
      </c>
      <c r="AO3772">
        <v>42.644500000000001</v>
      </c>
      <c r="AP3772">
        <v>59.231000000000002</v>
      </c>
      <c r="AQ3772">
        <v>74.457099999999997</v>
      </c>
      <c r="AR3772">
        <v>91.213300000000004</v>
      </c>
    </row>
    <row r="3773" spans="1:44" x14ac:dyDescent="0.25">
      <c r="A3773" s="1">
        <v>42053</v>
      </c>
      <c r="B3773">
        <v>146.3683</v>
      </c>
      <c r="C3773">
        <v>13.9109</v>
      </c>
      <c r="D3773">
        <v>47.667999999999999</v>
      </c>
      <c r="E3773">
        <v>69.938400000000001</v>
      </c>
      <c r="F3773">
        <v>47.917999999999999</v>
      </c>
      <c r="G3773">
        <v>112.7732</v>
      </c>
      <c r="H3773">
        <v>30.46</v>
      </c>
      <c r="I3773">
        <v>14.255000000000001</v>
      </c>
      <c r="J3773">
        <v>132.17240000000001</v>
      </c>
      <c r="K3773">
        <v>73.996099999999998</v>
      </c>
      <c r="L3773">
        <v>96.2761</v>
      </c>
      <c r="M3773">
        <v>25.748999999999999</v>
      </c>
      <c r="N3773">
        <v>45.178899999999999</v>
      </c>
      <c r="O3773">
        <v>36.152900000000002</v>
      </c>
      <c r="P3773">
        <v>66.683499999999995</v>
      </c>
      <c r="Q3773" t="e">
        <v>#N/A</v>
      </c>
      <c r="R3773">
        <v>79.430800000000005</v>
      </c>
      <c r="S3773">
        <v>21.702400000000001</v>
      </c>
      <c r="T3773">
        <v>32.1676</v>
      </c>
      <c r="U3773">
        <v>164.98179999999999</v>
      </c>
      <c r="V3773">
        <v>33.237299999999998</v>
      </c>
      <c r="W3773">
        <v>97.532200000000003</v>
      </c>
      <c r="X3773">
        <v>91.198599999999999</v>
      </c>
      <c r="Y3773">
        <v>141.65790000000001</v>
      </c>
      <c r="Z3773">
        <v>29.933199999999999</v>
      </c>
      <c r="AA3773" t="e">
        <v>#N/A</v>
      </c>
      <c r="AB3773">
        <v>86.791899999999998</v>
      </c>
      <c r="AC3773">
        <v>51.885300000000001</v>
      </c>
      <c r="AD3773">
        <v>56.6096</v>
      </c>
      <c r="AE3773">
        <v>81.887900000000002</v>
      </c>
      <c r="AF3773">
        <v>50.9739</v>
      </c>
      <c r="AG3773">
        <v>38.057000000000002</v>
      </c>
      <c r="AH3773">
        <v>81.9101</v>
      </c>
      <c r="AI3773">
        <v>30.0959</v>
      </c>
      <c r="AJ3773">
        <v>75.278999999999996</v>
      </c>
      <c r="AK3773" t="e">
        <v>#N/A</v>
      </c>
      <c r="AL3773">
        <v>93.976399999999998</v>
      </c>
      <c r="AM3773">
        <v>95.867999999999995</v>
      </c>
      <c r="AN3773">
        <v>106.7535</v>
      </c>
      <c r="AO3773">
        <v>42.596800000000002</v>
      </c>
      <c r="AP3773">
        <v>59.070900000000002</v>
      </c>
      <c r="AQ3773">
        <v>75.025599999999997</v>
      </c>
      <c r="AR3773">
        <v>91.329599999999999</v>
      </c>
    </row>
    <row r="3774" spans="1:44" x14ac:dyDescent="0.25">
      <c r="A3774" s="1">
        <v>42054</v>
      </c>
      <c r="B3774">
        <v>145.90479999999999</v>
      </c>
      <c r="C3774">
        <v>14.024100000000001</v>
      </c>
      <c r="D3774">
        <v>47.811999999999998</v>
      </c>
      <c r="E3774">
        <v>68.638000000000005</v>
      </c>
      <c r="F3774">
        <v>48.091000000000001</v>
      </c>
      <c r="G3774">
        <v>112.39279999999999</v>
      </c>
      <c r="H3774">
        <v>30.04</v>
      </c>
      <c r="I3774">
        <v>14.1576</v>
      </c>
      <c r="J3774">
        <v>134.25110000000001</v>
      </c>
      <c r="K3774">
        <v>72.591499999999996</v>
      </c>
      <c r="L3774">
        <v>94.329800000000006</v>
      </c>
      <c r="M3774">
        <v>25.5581</v>
      </c>
      <c r="N3774">
        <v>44.856200000000001</v>
      </c>
      <c r="O3774">
        <v>36.434100000000001</v>
      </c>
      <c r="P3774">
        <v>66.394900000000007</v>
      </c>
      <c r="Q3774" t="e">
        <v>#N/A</v>
      </c>
      <c r="R3774">
        <v>77.957700000000003</v>
      </c>
      <c r="S3774">
        <v>21.640999999999998</v>
      </c>
      <c r="T3774">
        <v>32.401699999999998</v>
      </c>
      <c r="U3774">
        <v>165.14869999999999</v>
      </c>
      <c r="V3774">
        <v>33.393599999999999</v>
      </c>
      <c r="W3774">
        <v>96.490499999999997</v>
      </c>
      <c r="X3774">
        <v>91.148200000000003</v>
      </c>
      <c r="Y3774">
        <v>142.95419999999999</v>
      </c>
      <c r="Z3774">
        <v>29.845800000000001</v>
      </c>
      <c r="AA3774" t="e">
        <v>#N/A</v>
      </c>
      <c r="AB3774">
        <v>87.319299999999998</v>
      </c>
      <c r="AC3774">
        <v>51.694800000000001</v>
      </c>
      <c r="AD3774">
        <v>56.032899999999998</v>
      </c>
      <c r="AE3774">
        <v>81.442700000000002</v>
      </c>
      <c r="AF3774">
        <v>50.4739</v>
      </c>
      <c r="AG3774">
        <v>37.980800000000002</v>
      </c>
      <c r="AH3774">
        <v>81.872100000000003</v>
      </c>
      <c r="AI3774">
        <v>29.995200000000001</v>
      </c>
      <c r="AJ3774">
        <v>74.264700000000005</v>
      </c>
      <c r="AK3774" t="e">
        <v>#N/A</v>
      </c>
      <c r="AL3774">
        <v>93.8613</v>
      </c>
      <c r="AM3774">
        <v>95.968400000000003</v>
      </c>
      <c r="AN3774">
        <v>107.417</v>
      </c>
      <c r="AO3774">
        <v>42.514600000000002</v>
      </c>
      <c r="AP3774">
        <v>58.988700000000001</v>
      </c>
      <c r="AQ3774">
        <v>72.521500000000003</v>
      </c>
      <c r="AR3774">
        <v>91.235600000000005</v>
      </c>
    </row>
    <row r="3775" spans="1:44" x14ac:dyDescent="0.25">
      <c r="A3775" s="1">
        <v>42055</v>
      </c>
      <c r="B3775">
        <v>147.9607</v>
      </c>
      <c r="C3775">
        <v>13.949</v>
      </c>
      <c r="D3775">
        <v>48.301600000000001</v>
      </c>
      <c r="E3775">
        <v>70.4405</v>
      </c>
      <c r="F3775">
        <v>48.681399999999996</v>
      </c>
      <c r="G3775">
        <v>114.19970000000001</v>
      </c>
      <c r="H3775">
        <v>29.8</v>
      </c>
      <c r="I3775">
        <v>14.418799999999999</v>
      </c>
      <c r="J3775">
        <v>139.32169999999999</v>
      </c>
      <c r="K3775">
        <v>74.164599999999993</v>
      </c>
      <c r="L3775">
        <v>95.292199999999994</v>
      </c>
      <c r="M3775">
        <v>26.023099999999999</v>
      </c>
      <c r="N3775">
        <v>45.793199999999999</v>
      </c>
      <c r="O3775">
        <v>36.598999999999997</v>
      </c>
      <c r="P3775">
        <v>67.436899999999994</v>
      </c>
      <c r="Q3775" t="e">
        <v>#N/A</v>
      </c>
      <c r="R3775">
        <v>78.993499999999997</v>
      </c>
      <c r="S3775">
        <v>21.986000000000001</v>
      </c>
      <c r="T3775">
        <v>32.778799999999997</v>
      </c>
      <c r="U3775">
        <v>168.56219999999999</v>
      </c>
      <c r="V3775">
        <v>33.665500000000002</v>
      </c>
      <c r="W3775">
        <v>98.390199999999993</v>
      </c>
      <c r="X3775">
        <v>92.4452</v>
      </c>
      <c r="Y3775">
        <v>143.86920000000001</v>
      </c>
      <c r="Z3775">
        <v>30.256699999999999</v>
      </c>
      <c r="AA3775" t="e">
        <v>#N/A</v>
      </c>
      <c r="AB3775">
        <v>88.162899999999993</v>
      </c>
      <c r="AC3775">
        <v>52.603400000000001</v>
      </c>
      <c r="AD3775">
        <v>56.694299999999998</v>
      </c>
      <c r="AE3775">
        <v>82.084299999999999</v>
      </c>
      <c r="AF3775">
        <v>50.915199999999999</v>
      </c>
      <c r="AG3775">
        <v>38.592300000000002</v>
      </c>
      <c r="AH3775">
        <v>83.600200000000001</v>
      </c>
      <c r="AI3775">
        <v>30.363299999999999</v>
      </c>
      <c r="AJ3775">
        <v>74.551100000000005</v>
      </c>
      <c r="AK3775" t="e">
        <v>#N/A</v>
      </c>
      <c r="AL3775">
        <v>94.451800000000006</v>
      </c>
      <c r="AM3775">
        <v>99.001300000000001</v>
      </c>
      <c r="AN3775">
        <v>109.3201</v>
      </c>
      <c r="AO3775">
        <v>42.902099999999997</v>
      </c>
      <c r="AP3775">
        <v>60.314999999999998</v>
      </c>
      <c r="AQ3775">
        <v>73.775400000000005</v>
      </c>
      <c r="AR3775">
        <v>92.538499999999999</v>
      </c>
    </row>
    <row r="3776" spans="1:44" x14ac:dyDescent="0.25">
      <c r="A3776" s="1">
        <v>42058</v>
      </c>
      <c r="B3776">
        <v>148.56790000000001</v>
      </c>
      <c r="C3776">
        <v>13.701700000000001</v>
      </c>
      <c r="D3776">
        <v>48.214700000000001</v>
      </c>
      <c r="E3776">
        <v>70.8553</v>
      </c>
      <c r="F3776">
        <v>48.108400000000003</v>
      </c>
      <c r="G3776">
        <v>117.2908</v>
      </c>
      <c r="H3776">
        <v>29.93</v>
      </c>
      <c r="I3776">
        <v>14.260400000000001</v>
      </c>
      <c r="J3776">
        <v>136.1799</v>
      </c>
      <c r="K3776">
        <v>73.330200000000005</v>
      </c>
      <c r="L3776">
        <v>94.642799999999994</v>
      </c>
      <c r="M3776">
        <v>26.040700000000001</v>
      </c>
      <c r="N3776">
        <v>45.386499999999998</v>
      </c>
      <c r="O3776">
        <v>36.494399999999999</v>
      </c>
      <c r="P3776">
        <v>68.131699999999995</v>
      </c>
      <c r="Q3776" t="e">
        <v>#N/A</v>
      </c>
      <c r="R3776">
        <v>78.194199999999995</v>
      </c>
      <c r="S3776">
        <v>21.9511</v>
      </c>
      <c r="T3776">
        <v>32.813600000000001</v>
      </c>
      <c r="U3776">
        <v>167.5059</v>
      </c>
      <c r="V3776">
        <v>33.49</v>
      </c>
      <c r="W3776">
        <v>98.425299999999993</v>
      </c>
      <c r="X3776">
        <v>91.585300000000004</v>
      </c>
      <c r="Y3776">
        <v>143.21879999999999</v>
      </c>
      <c r="Z3776">
        <v>29.685199999999998</v>
      </c>
      <c r="AA3776" t="e">
        <v>#N/A</v>
      </c>
      <c r="AB3776">
        <v>88.092600000000004</v>
      </c>
      <c r="AC3776">
        <v>52.207500000000003</v>
      </c>
      <c r="AD3776">
        <v>56.298299999999998</v>
      </c>
      <c r="AE3776">
        <v>82.188900000000004</v>
      </c>
      <c r="AF3776">
        <v>50.871600000000001</v>
      </c>
      <c r="AG3776">
        <v>38.851900000000001</v>
      </c>
      <c r="AH3776">
        <v>83.670699999999997</v>
      </c>
      <c r="AI3776">
        <v>30.213899999999999</v>
      </c>
      <c r="AJ3776">
        <v>75.007800000000003</v>
      </c>
      <c r="AK3776" t="e">
        <v>#N/A</v>
      </c>
      <c r="AL3776">
        <v>93.8035</v>
      </c>
      <c r="AM3776">
        <v>102.3241</v>
      </c>
      <c r="AN3776">
        <v>108.9766</v>
      </c>
      <c r="AO3776">
        <v>42.726799999999997</v>
      </c>
      <c r="AP3776">
        <v>60.3172</v>
      </c>
      <c r="AQ3776">
        <v>74.037899999999993</v>
      </c>
      <c r="AR3776">
        <v>92.927999999999997</v>
      </c>
    </row>
    <row r="3777" spans="1:44" x14ac:dyDescent="0.25">
      <c r="A3777" s="1">
        <v>42059</v>
      </c>
      <c r="B3777">
        <v>148.44659999999999</v>
      </c>
      <c r="C3777">
        <v>13.8681</v>
      </c>
      <c r="D3777">
        <v>48.268999999999998</v>
      </c>
      <c r="E3777">
        <v>71.160499999999999</v>
      </c>
      <c r="F3777">
        <v>48.394300000000001</v>
      </c>
      <c r="G3777">
        <v>116.2501</v>
      </c>
      <c r="H3777">
        <v>30.01</v>
      </c>
      <c r="I3777">
        <v>14.380599999999999</v>
      </c>
      <c r="J3777">
        <v>135.5033</v>
      </c>
      <c r="K3777">
        <v>74.020700000000005</v>
      </c>
      <c r="L3777">
        <v>94.479799999999997</v>
      </c>
      <c r="M3777">
        <v>25.971699999999998</v>
      </c>
      <c r="N3777">
        <v>45.777799999999999</v>
      </c>
      <c r="O3777">
        <v>36.641199999999998</v>
      </c>
      <c r="P3777">
        <v>68.337400000000002</v>
      </c>
      <c r="Q3777" t="e">
        <v>#N/A</v>
      </c>
      <c r="R3777">
        <v>78.346199999999996</v>
      </c>
      <c r="S3777">
        <v>22.084299999999999</v>
      </c>
      <c r="T3777">
        <v>32.778799999999997</v>
      </c>
      <c r="U3777">
        <v>168.739</v>
      </c>
      <c r="V3777">
        <v>33.663800000000002</v>
      </c>
      <c r="W3777">
        <v>102.0727</v>
      </c>
      <c r="X3777">
        <v>91.672799999999995</v>
      </c>
      <c r="Y3777">
        <v>144.52289999999999</v>
      </c>
      <c r="Z3777">
        <v>30.1767</v>
      </c>
      <c r="AA3777" t="e">
        <v>#N/A</v>
      </c>
      <c r="AB3777">
        <v>88.315299999999993</v>
      </c>
      <c r="AC3777">
        <v>53.359000000000002</v>
      </c>
      <c r="AD3777">
        <v>56.245800000000003</v>
      </c>
      <c r="AE3777">
        <v>82.553600000000003</v>
      </c>
      <c r="AF3777">
        <v>50.789099999999998</v>
      </c>
      <c r="AG3777">
        <v>38.696399999999997</v>
      </c>
      <c r="AH3777">
        <v>83.809299999999993</v>
      </c>
      <c r="AI3777">
        <v>30.0901</v>
      </c>
      <c r="AJ3777">
        <v>74.905600000000007</v>
      </c>
      <c r="AK3777" t="e">
        <v>#N/A</v>
      </c>
      <c r="AL3777">
        <v>93.965699999999998</v>
      </c>
      <c r="AM3777">
        <v>101.2028</v>
      </c>
      <c r="AN3777">
        <v>108.7495</v>
      </c>
      <c r="AO3777">
        <v>43.006999999999998</v>
      </c>
      <c r="AP3777">
        <v>60.038499999999999</v>
      </c>
      <c r="AQ3777">
        <v>73.815700000000007</v>
      </c>
      <c r="AR3777">
        <v>92.3994</v>
      </c>
    </row>
    <row r="3778" spans="1:44" x14ac:dyDescent="0.25">
      <c r="A3778" s="1">
        <v>42060</v>
      </c>
      <c r="B3778">
        <v>148.0095</v>
      </c>
      <c r="C3778">
        <v>13.1951</v>
      </c>
      <c r="D3778">
        <v>48.123199999999997</v>
      </c>
      <c r="E3778">
        <v>72.198599999999999</v>
      </c>
      <c r="F3778">
        <v>48.1068</v>
      </c>
      <c r="G3778">
        <v>113.0975</v>
      </c>
      <c r="H3778">
        <v>30.04</v>
      </c>
      <c r="I3778">
        <v>14.4543</v>
      </c>
      <c r="J3778">
        <v>134.08770000000001</v>
      </c>
      <c r="K3778">
        <v>74.471800000000002</v>
      </c>
      <c r="L3778">
        <v>94.871600000000001</v>
      </c>
      <c r="M3778">
        <v>25.808</v>
      </c>
      <c r="N3778">
        <v>45.872599999999998</v>
      </c>
      <c r="O3778">
        <v>36.513599999999997</v>
      </c>
      <c r="P3778">
        <v>68.228899999999996</v>
      </c>
      <c r="Q3778" t="e">
        <v>#N/A</v>
      </c>
      <c r="R3778">
        <v>78.379499999999993</v>
      </c>
      <c r="S3778">
        <v>22.500800000000002</v>
      </c>
      <c r="T3778">
        <v>32.822200000000002</v>
      </c>
      <c r="U3778">
        <v>168.03309999999999</v>
      </c>
      <c r="V3778">
        <v>30.2746</v>
      </c>
      <c r="W3778">
        <v>101.52670000000001</v>
      </c>
      <c r="X3778">
        <v>91.606399999999994</v>
      </c>
      <c r="Y3778">
        <v>142.52529999999999</v>
      </c>
      <c r="Z3778">
        <v>29.721599999999999</v>
      </c>
      <c r="AA3778" t="e">
        <v>#N/A</v>
      </c>
      <c r="AB3778">
        <v>88.621700000000004</v>
      </c>
      <c r="AC3778">
        <v>53.554600000000001</v>
      </c>
      <c r="AD3778">
        <v>56.060099999999998</v>
      </c>
      <c r="AE3778">
        <v>85.616100000000003</v>
      </c>
      <c r="AF3778">
        <v>50.821399999999997</v>
      </c>
      <c r="AG3778">
        <v>38.547400000000003</v>
      </c>
      <c r="AH3778">
        <v>84.903899999999993</v>
      </c>
      <c r="AI3778">
        <v>30.322299999999998</v>
      </c>
      <c r="AJ3778">
        <v>74.751800000000003</v>
      </c>
      <c r="AK3778" t="e">
        <v>#N/A</v>
      </c>
      <c r="AL3778">
        <v>93.258399999999995</v>
      </c>
      <c r="AM3778">
        <v>99.834199999999996</v>
      </c>
      <c r="AN3778">
        <v>108.2086</v>
      </c>
      <c r="AO3778">
        <v>42.921199999999999</v>
      </c>
      <c r="AP3778">
        <v>60.061999999999998</v>
      </c>
      <c r="AQ3778">
        <v>72.827100000000002</v>
      </c>
      <c r="AR3778">
        <v>93.046000000000006</v>
      </c>
    </row>
    <row r="3779" spans="1:44" x14ac:dyDescent="0.25">
      <c r="A3779" s="1">
        <v>42061</v>
      </c>
      <c r="B3779">
        <v>149.0214</v>
      </c>
      <c r="C3779">
        <v>13.325900000000001</v>
      </c>
      <c r="D3779">
        <v>48.636699999999998</v>
      </c>
      <c r="E3779">
        <v>73.334999999999994</v>
      </c>
      <c r="F3779">
        <v>48.344499999999996</v>
      </c>
      <c r="G3779">
        <v>114.81789999999999</v>
      </c>
      <c r="H3779">
        <v>30.66</v>
      </c>
      <c r="I3779">
        <v>14.0959</v>
      </c>
      <c r="J3779">
        <v>133.30670000000001</v>
      </c>
      <c r="K3779">
        <v>73.478899999999996</v>
      </c>
      <c r="L3779">
        <v>93.783100000000005</v>
      </c>
      <c r="M3779">
        <v>26.242699999999999</v>
      </c>
      <c r="N3779">
        <v>46.272599999999997</v>
      </c>
      <c r="O3779">
        <v>36.964100000000002</v>
      </c>
      <c r="P3779">
        <v>68.517899999999997</v>
      </c>
      <c r="Q3779" t="e">
        <v>#N/A</v>
      </c>
      <c r="R3779">
        <v>77.747100000000003</v>
      </c>
      <c r="S3779">
        <v>22.5411</v>
      </c>
      <c r="T3779">
        <v>32.645499999999998</v>
      </c>
      <c r="U3779">
        <v>169.34989999999999</v>
      </c>
      <c r="V3779">
        <v>29.7744</v>
      </c>
      <c r="W3779">
        <v>100.973</v>
      </c>
      <c r="X3779">
        <v>91.181200000000004</v>
      </c>
      <c r="Y3779">
        <v>141.18790000000001</v>
      </c>
      <c r="Z3779">
        <v>29.538799999999998</v>
      </c>
      <c r="AA3779" t="e">
        <v>#N/A</v>
      </c>
      <c r="AB3779">
        <v>90.244699999999995</v>
      </c>
      <c r="AC3779">
        <v>54.078200000000002</v>
      </c>
      <c r="AD3779">
        <v>56.032499999999999</v>
      </c>
      <c r="AE3779">
        <v>87.226600000000005</v>
      </c>
      <c r="AF3779">
        <v>51.3611</v>
      </c>
      <c r="AG3779">
        <v>38.703299999999999</v>
      </c>
      <c r="AH3779">
        <v>85.488100000000003</v>
      </c>
      <c r="AI3779">
        <v>30.3386</v>
      </c>
      <c r="AJ3779">
        <v>74.688999999999993</v>
      </c>
      <c r="AK3779" t="e">
        <v>#N/A</v>
      </c>
      <c r="AL3779">
        <v>94.293199999999999</v>
      </c>
      <c r="AM3779">
        <v>99.747699999999995</v>
      </c>
      <c r="AN3779">
        <v>107.8703</v>
      </c>
      <c r="AO3779">
        <v>43.179900000000004</v>
      </c>
      <c r="AP3779">
        <v>60.379199999999997</v>
      </c>
      <c r="AQ3779">
        <v>73.214699999999993</v>
      </c>
      <c r="AR3779">
        <v>92.391999999999996</v>
      </c>
    </row>
    <row r="3780" spans="1:44" x14ac:dyDescent="0.25">
      <c r="A3780" s="1">
        <v>42062</v>
      </c>
      <c r="B3780">
        <v>149.19300000000001</v>
      </c>
      <c r="C3780">
        <v>13.133100000000001</v>
      </c>
      <c r="D3780">
        <v>49.144500000000001</v>
      </c>
      <c r="E3780">
        <v>72.365099999999998</v>
      </c>
      <c r="F3780">
        <v>49.030099999999997</v>
      </c>
      <c r="G3780">
        <v>113.8716</v>
      </c>
      <c r="H3780">
        <v>30.88</v>
      </c>
      <c r="I3780">
        <v>13.988899999999999</v>
      </c>
      <c r="J3780">
        <v>133.44159999999999</v>
      </c>
      <c r="K3780">
        <v>73.187799999999996</v>
      </c>
      <c r="L3780">
        <v>94.090500000000006</v>
      </c>
      <c r="M3780">
        <v>26.068999999999999</v>
      </c>
      <c r="N3780">
        <v>46.598500000000001</v>
      </c>
      <c r="O3780">
        <v>37.953600000000002</v>
      </c>
      <c r="P3780">
        <v>68.828199999999995</v>
      </c>
      <c r="Q3780" t="e">
        <v>#N/A</v>
      </c>
      <c r="R3780">
        <v>78.182500000000005</v>
      </c>
      <c r="S3780">
        <v>22.783200000000001</v>
      </c>
      <c r="T3780">
        <v>32.650500000000001</v>
      </c>
      <c r="U3780">
        <v>168.37200000000001</v>
      </c>
      <c r="V3780">
        <v>30.709900000000001</v>
      </c>
      <c r="W3780">
        <v>101.1095</v>
      </c>
      <c r="X3780">
        <v>91.0441</v>
      </c>
      <c r="Y3780">
        <v>143.10059999999999</v>
      </c>
      <c r="Z3780">
        <v>29.387699999999999</v>
      </c>
      <c r="AA3780" t="e">
        <v>#N/A</v>
      </c>
      <c r="AB3780">
        <v>90.6066</v>
      </c>
      <c r="AC3780">
        <v>54.183500000000002</v>
      </c>
      <c r="AD3780">
        <v>56.668500000000002</v>
      </c>
      <c r="AE3780">
        <v>87.285700000000006</v>
      </c>
      <c r="AF3780">
        <v>51.3446</v>
      </c>
      <c r="AG3780">
        <v>38.787100000000002</v>
      </c>
      <c r="AH3780">
        <v>86.1892</v>
      </c>
      <c r="AI3780">
        <v>30.308</v>
      </c>
      <c r="AJ3780">
        <v>75.165300000000002</v>
      </c>
      <c r="AK3780" t="e">
        <v>#N/A</v>
      </c>
      <c r="AL3780">
        <v>94.604600000000005</v>
      </c>
      <c r="AM3780">
        <v>100.4045</v>
      </c>
      <c r="AN3780">
        <v>107.93640000000001</v>
      </c>
      <c r="AO3780">
        <v>43.546199999999999</v>
      </c>
      <c r="AP3780">
        <v>60.250900000000001</v>
      </c>
      <c r="AQ3780">
        <v>73.830600000000004</v>
      </c>
      <c r="AR3780">
        <v>92.597899999999996</v>
      </c>
    </row>
    <row r="3781" spans="1:44" x14ac:dyDescent="0.25">
      <c r="A3781" s="1">
        <v>42065</v>
      </c>
      <c r="B3781">
        <v>151.0042</v>
      </c>
      <c r="C3781">
        <v>13.2905</v>
      </c>
      <c r="D3781">
        <v>49.384999999999998</v>
      </c>
      <c r="E3781">
        <v>72.839500000000001</v>
      </c>
      <c r="F3781">
        <v>49.370800000000003</v>
      </c>
      <c r="G3781">
        <v>114.5624</v>
      </c>
      <c r="H3781">
        <v>30.82</v>
      </c>
      <c r="I3781">
        <v>14.1823</v>
      </c>
      <c r="J3781">
        <v>136.20869999999999</v>
      </c>
      <c r="K3781">
        <v>73.360799999999998</v>
      </c>
      <c r="L3781">
        <v>93.5107</v>
      </c>
      <c r="M3781">
        <v>26.700600000000001</v>
      </c>
      <c r="N3781">
        <v>47.604700000000001</v>
      </c>
      <c r="O3781">
        <v>37.909799999999997</v>
      </c>
      <c r="P3781">
        <v>69.474299999999999</v>
      </c>
      <c r="Q3781" t="e">
        <v>#N/A</v>
      </c>
      <c r="R3781">
        <v>77.831100000000006</v>
      </c>
      <c r="S3781">
        <v>22.9148</v>
      </c>
      <c r="T3781">
        <v>32.951099999999997</v>
      </c>
      <c r="U3781">
        <v>170.3433</v>
      </c>
      <c r="V3781">
        <v>30.816099999999999</v>
      </c>
      <c r="W3781">
        <v>102.43519999999999</v>
      </c>
      <c r="X3781">
        <v>92.745800000000003</v>
      </c>
      <c r="Y3781">
        <v>141.97460000000001</v>
      </c>
      <c r="Z3781">
        <v>30.138400000000001</v>
      </c>
      <c r="AA3781" t="e">
        <v>#N/A</v>
      </c>
      <c r="AB3781">
        <v>91.339799999999997</v>
      </c>
      <c r="AC3781">
        <v>54.68</v>
      </c>
      <c r="AD3781">
        <v>56.503799999999998</v>
      </c>
      <c r="AE3781">
        <v>88.358800000000002</v>
      </c>
      <c r="AF3781">
        <v>51.439100000000003</v>
      </c>
      <c r="AG3781">
        <v>38.858600000000003</v>
      </c>
      <c r="AH3781">
        <v>87.737200000000001</v>
      </c>
      <c r="AI3781">
        <v>30.741</v>
      </c>
      <c r="AJ3781">
        <v>75.499899999999997</v>
      </c>
      <c r="AK3781" t="e">
        <v>#N/A</v>
      </c>
      <c r="AL3781">
        <v>95.119600000000005</v>
      </c>
      <c r="AM3781">
        <v>101.202</v>
      </c>
      <c r="AN3781">
        <v>109.196</v>
      </c>
      <c r="AO3781">
        <v>43.614199999999997</v>
      </c>
      <c r="AP3781">
        <v>61.872599999999998</v>
      </c>
      <c r="AQ3781">
        <v>73.942499999999995</v>
      </c>
      <c r="AR3781">
        <v>94.317300000000003</v>
      </c>
    </row>
    <row r="3782" spans="1:44" x14ac:dyDescent="0.25">
      <c r="A3782" s="1">
        <v>42066</v>
      </c>
      <c r="B3782">
        <v>149.81659999999999</v>
      </c>
      <c r="C3782">
        <v>13.5663</v>
      </c>
      <c r="D3782">
        <v>49.610799999999998</v>
      </c>
      <c r="E3782">
        <v>73.1173</v>
      </c>
      <c r="F3782">
        <v>49.569200000000002</v>
      </c>
      <c r="G3782">
        <v>115.40860000000001</v>
      </c>
      <c r="H3782">
        <v>31</v>
      </c>
      <c r="I3782">
        <v>14.283899999999999</v>
      </c>
      <c r="J3782">
        <v>138.50409999999999</v>
      </c>
      <c r="K3782">
        <v>73.606200000000001</v>
      </c>
      <c r="L3782">
        <v>93.347800000000007</v>
      </c>
      <c r="M3782">
        <v>26.2638</v>
      </c>
      <c r="N3782">
        <v>48.070900000000002</v>
      </c>
      <c r="O3782">
        <v>37.889499999999998</v>
      </c>
      <c r="P3782">
        <v>69.467600000000004</v>
      </c>
      <c r="Q3782" t="e">
        <v>#N/A</v>
      </c>
      <c r="R3782">
        <v>77.869</v>
      </c>
      <c r="S3782">
        <v>22.815300000000001</v>
      </c>
      <c r="T3782">
        <v>33.292499999999997</v>
      </c>
      <c r="U3782">
        <v>170.77889999999999</v>
      </c>
      <c r="V3782">
        <v>30.668399999999998</v>
      </c>
      <c r="W3782">
        <v>102.932</v>
      </c>
      <c r="X3782">
        <v>92.754400000000004</v>
      </c>
      <c r="Y3782">
        <v>143.2139</v>
      </c>
      <c r="Z3782">
        <v>30.328800000000001</v>
      </c>
      <c r="AA3782" t="e">
        <v>#N/A</v>
      </c>
      <c r="AB3782">
        <v>91.039500000000004</v>
      </c>
      <c r="AC3782">
        <v>55.146799999999999</v>
      </c>
      <c r="AD3782">
        <v>56.784500000000001</v>
      </c>
      <c r="AE3782">
        <v>88.5946</v>
      </c>
      <c r="AF3782">
        <v>51.499000000000002</v>
      </c>
      <c r="AG3782">
        <v>38.529699999999998</v>
      </c>
      <c r="AH3782">
        <v>87.504099999999994</v>
      </c>
      <c r="AI3782">
        <v>30.716699999999999</v>
      </c>
      <c r="AJ3782">
        <v>75.676599999999993</v>
      </c>
      <c r="AK3782" t="e">
        <v>#N/A</v>
      </c>
      <c r="AL3782">
        <v>95.179000000000002</v>
      </c>
      <c r="AM3782">
        <v>100.36709999999999</v>
      </c>
      <c r="AN3782">
        <v>108.4452</v>
      </c>
      <c r="AO3782">
        <v>43.915500000000002</v>
      </c>
      <c r="AP3782">
        <v>61.531199999999998</v>
      </c>
      <c r="AQ3782">
        <v>73.8108</v>
      </c>
      <c r="AR3782">
        <v>95.227400000000003</v>
      </c>
    </row>
    <row r="3783" spans="1:44" x14ac:dyDescent="0.25">
      <c r="A3783" s="1">
        <v>42067</v>
      </c>
      <c r="B3783">
        <v>149.4169</v>
      </c>
      <c r="C3783">
        <v>13.0906</v>
      </c>
      <c r="D3783">
        <v>49.215899999999998</v>
      </c>
      <c r="E3783">
        <v>72.259299999999996</v>
      </c>
      <c r="F3783">
        <v>49.586199999999998</v>
      </c>
      <c r="G3783">
        <v>115.1307</v>
      </c>
      <c r="H3783">
        <v>30.87</v>
      </c>
      <c r="I3783">
        <v>14.2018</v>
      </c>
      <c r="J3783">
        <v>137.9615</v>
      </c>
      <c r="K3783">
        <v>72.907200000000003</v>
      </c>
      <c r="L3783">
        <v>93.716999999999999</v>
      </c>
      <c r="M3783">
        <v>26.180199999999999</v>
      </c>
      <c r="N3783">
        <v>48.207099999999997</v>
      </c>
      <c r="O3783">
        <v>37.640900000000002</v>
      </c>
      <c r="P3783">
        <v>69.787000000000006</v>
      </c>
      <c r="Q3783" t="e">
        <v>#N/A</v>
      </c>
      <c r="R3783">
        <v>77.784400000000005</v>
      </c>
      <c r="S3783">
        <v>22.728400000000001</v>
      </c>
      <c r="T3783">
        <v>33.220799999999997</v>
      </c>
      <c r="U3783">
        <v>170.02019999999999</v>
      </c>
      <c r="V3783">
        <v>30.4512</v>
      </c>
      <c r="W3783">
        <v>102.1728</v>
      </c>
      <c r="X3783">
        <v>92.235100000000003</v>
      </c>
      <c r="Y3783">
        <v>142.34280000000001</v>
      </c>
      <c r="Z3783">
        <v>30.471</v>
      </c>
      <c r="AA3783" t="e">
        <v>#N/A</v>
      </c>
      <c r="AB3783">
        <v>90.7834</v>
      </c>
      <c r="AC3783">
        <v>55.507899999999999</v>
      </c>
      <c r="AD3783">
        <v>56.4773</v>
      </c>
      <c r="AE3783">
        <v>89.399900000000002</v>
      </c>
      <c r="AF3783">
        <v>51.295000000000002</v>
      </c>
      <c r="AG3783">
        <v>38.481000000000002</v>
      </c>
      <c r="AH3783">
        <v>87.446600000000004</v>
      </c>
      <c r="AI3783">
        <v>30.909600000000001</v>
      </c>
      <c r="AJ3783">
        <v>75.253200000000007</v>
      </c>
      <c r="AK3783" t="e">
        <v>#N/A</v>
      </c>
      <c r="AL3783">
        <v>95.092799999999997</v>
      </c>
      <c r="AM3783">
        <v>101.6212</v>
      </c>
      <c r="AN3783">
        <v>108.2837</v>
      </c>
      <c r="AO3783">
        <v>43.662100000000002</v>
      </c>
      <c r="AP3783">
        <v>61.426699999999997</v>
      </c>
      <c r="AQ3783">
        <v>73.400599999999997</v>
      </c>
      <c r="AR3783">
        <v>94.902900000000002</v>
      </c>
    </row>
    <row r="3784" spans="1:44" x14ac:dyDescent="0.25">
      <c r="A3784" s="1">
        <v>42068</v>
      </c>
      <c r="B3784">
        <v>150.52770000000001</v>
      </c>
      <c r="C3784">
        <v>12.966200000000001</v>
      </c>
      <c r="D3784">
        <v>49.203299999999999</v>
      </c>
      <c r="E3784">
        <v>73.086799999999997</v>
      </c>
      <c r="F3784">
        <v>50.039499999999997</v>
      </c>
      <c r="G3784">
        <v>113.7658</v>
      </c>
      <c r="H3784">
        <v>30.92</v>
      </c>
      <c r="I3784">
        <v>14.416499999999999</v>
      </c>
      <c r="J3784">
        <v>138.75470000000001</v>
      </c>
      <c r="K3784">
        <v>73.072299999999998</v>
      </c>
      <c r="L3784">
        <v>93.797600000000003</v>
      </c>
      <c r="M3784">
        <v>26.2834</v>
      </c>
      <c r="N3784">
        <v>48.3474</v>
      </c>
      <c r="O3784">
        <v>37.738900000000001</v>
      </c>
      <c r="P3784">
        <v>70.313400000000001</v>
      </c>
      <c r="Q3784" t="e">
        <v>#N/A</v>
      </c>
      <c r="R3784">
        <v>77.776399999999995</v>
      </c>
      <c r="S3784">
        <v>22.983799999999999</v>
      </c>
      <c r="T3784">
        <v>33.421399999999998</v>
      </c>
      <c r="U3784">
        <v>171.23429999999999</v>
      </c>
      <c r="V3784">
        <v>30.432500000000001</v>
      </c>
      <c r="W3784">
        <v>103.70950000000001</v>
      </c>
      <c r="X3784">
        <v>92.7654</v>
      </c>
      <c r="Y3784">
        <v>144.6293</v>
      </c>
      <c r="Z3784">
        <v>30.272400000000001</v>
      </c>
      <c r="AA3784" t="e">
        <v>#N/A</v>
      </c>
      <c r="AB3784">
        <v>92.015299999999996</v>
      </c>
      <c r="AC3784">
        <v>55.667000000000002</v>
      </c>
      <c r="AD3784">
        <v>56.681600000000003</v>
      </c>
      <c r="AE3784">
        <v>88.822400000000002</v>
      </c>
      <c r="AF3784">
        <v>51.639000000000003</v>
      </c>
      <c r="AG3784">
        <v>38.721600000000002</v>
      </c>
      <c r="AH3784">
        <v>88.728200000000001</v>
      </c>
      <c r="AI3784">
        <v>30.910699999999999</v>
      </c>
      <c r="AJ3784">
        <v>75.878299999999996</v>
      </c>
      <c r="AK3784" t="e">
        <v>#N/A</v>
      </c>
      <c r="AL3784">
        <v>96.209100000000007</v>
      </c>
      <c r="AM3784">
        <v>102.99639999999999</v>
      </c>
      <c r="AN3784">
        <v>108.59690000000001</v>
      </c>
      <c r="AO3784">
        <v>43.744999999999997</v>
      </c>
      <c r="AP3784">
        <v>61.817599999999999</v>
      </c>
      <c r="AQ3784">
        <v>74.649600000000007</v>
      </c>
      <c r="AR3784">
        <v>94.886600000000001</v>
      </c>
    </row>
    <row r="3785" spans="1:44" x14ac:dyDescent="0.25">
      <c r="A3785" s="1">
        <v>42069</v>
      </c>
      <c r="B3785">
        <v>149.07169999999999</v>
      </c>
      <c r="C3785">
        <v>13.182700000000001</v>
      </c>
      <c r="D3785">
        <v>47.772500000000001</v>
      </c>
      <c r="E3785">
        <v>73.029499999999999</v>
      </c>
      <c r="F3785">
        <v>50.877600000000001</v>
      </c>
      <c r="G3785">
        <v>115.0582</v>
      </c>
      <c r="H3785">
        <v>30.74</v>
      </c>
      <c r="I3785">
        <v>14.756</v>
      </c>
      <c r="J3785">
        <v>138.87200000000001</v>
      </c>
      <c r="K3785">
        <v>72.466300000000004</v>
      </c>
      <c r="L3785">
        <v>93.637500000000003</v>
      </c>
      <c r="M3785">
        <v>26.197900000000001</v>
      </c>
      <c r="N3785">
        <v>48.359200000000001</v>
      </c>
      <c r="O3785">
        <v>37.312899999999999</v>
      </c>
      <c r="P3785">
        <v>70.830100000000002</v>
      </c>
      <c r="Q3785" t="e">
        <v>#N/A</v>
      </c>
      <c r="R3785">
        <v>77.523499999999999</v>
      </c>
      <c r="S3785">
        <v>22.846499999999999</v>
      </c>
      <c r="T3785">
        <v>33.053600000000003</v>
      </c>
      <c r="U3785">
        <v>170.0067</v>
      </c>
      <c r="V3785">
        <v>29.985700000000001</v>
      </c>
      <c r="W3785">
        <v>103.3933</v>
      </c>
      <c r="X3785">
        <v>92.518000000000001</v>
      </c>
      <c r="Y3785">
        <v>143.59970000000001</v>
      </c>
      <c r="Z3785">
        <v>30.075800000000001</v>
      </c>
      <c r="AA3785" t="e">
        <v>#N/A</v>
      </c>
      <c r="AB3785">
        <v>90.721000000000004</v>
      </c>
      <c r="AC3785">
        <v>55.198999999999998</v>
      </c>
      <c r="AD3785">
        <v>56.250100000000003</v>
      </c>
      <c r="AE3785">
        <v>87.889499999999998</v>
      </c>
      <c r="AF3785">
        <v>51.113100000000003</v>
      </c>
      <c r="AG3785">
        <v>38.415900000000001</v>
      </c>
      <c r="AH3785">
        <v>88.175799999999995</v>
      </c>
      <c r="AI3785">
        <v>30.756799999999998</v>
      </c>
      <c r="AJ3785">
        <v>74.828599999999994</v>
      </c>
      <c r="AK3785" t="e">
        <v>#N/A</v>
      </c>
      <c r="AL3785">
        <v>95.968299999999999</v>
      </c>
      <c r="AM3785">
        <v>102.262</v>
      </c>
      <c r="AN3785">
        <v>108.41240000000001</v>
      </c>
      <c r="AO3785">
        <v>43.599200000000003</v>
      </c>
      <c r="AP3785">
        <v>61.3247</v>
      </c>
      <c r="AQ3785">
        <v>74.487499999999997</v>
      </c>
      <c r="AR3785">
        <v>94.700400000000002</v>
      </c>
    </row>
    <row r="3786" spans="1:44" x14ac:dyDescent="0.25">
      <c r="A3786" s="1">
        <v>42072</v>
      </c>
      <c r="B3786">
        <v>152.32579999999999</v>
      </c>
      <c r="C3786">
        <v>12.5909</v>
      </c>
      <c r="D3786">
        <v>48.641199999999998</v>
      </c>
      <c r="E3786">
        <v>73.905699999999996</v>
      </c>
      <c r="F3786">
        <v>51.461100000000002</v>
      </c>
      <c r="G3786">
        <v>116.64490000000001</v>
      </c>
      <c r="H3786">
        <v>30.81</v>
      </c>
      <c r="I3786">
        <v>14.85</v>
      </c>
      <c r="J3786">
        <v>141.6814</v>
      </c>
      <c r="K3786">
        <v>73.838899999999995</v>
      </c>
      <c r="L3786">
        <v>94.890699999999995</v>
      </c>
      <c r="M3786">
        <v>26.844100000000001</v>
      </c>
      <c r="N3786">
        <v>48.7166</v>
      </c>
      <c r="O3786">
        <v>37.5488</v>
      </c>
      <c r="P3786">
        <v>71.895300000000006</v>
      </c>
      <c r="Q3786" t="e">
        <v>#N/A</v>
      </c>
      <c r="R3786">
        <v>77.8292</v>
      </c>
      <c r="S3786">
        <v>23.262799999999999</v>
      </c>
      <c r="T3786">
        <v>34.36</v>
      </c>
      <c r="U3786">
        <v>172.5557</v>
      </c>
      <c r="V3786">
        <v>30.194700000000001</v>
      </c>
      <c r="W3786">
        <v>105.1035</v>
      </c>
      <c r="X3786">
        <v>94.559899999999999</v>
      </c>
      <c r="Y3786">
        <v>147.0378</v>
      </c>
      <c r="Z3786">
        <v>29.931100000000001</v>
      </c>
      <c r="AA3786" t="e">
        <v>#N/A</v>
      </c>
      <c r="AB3786">
        <v>92.084599999999995</v>
      </c>
      <c r="AC3786">
        <v>56.280700000000003</v>
      </c>
      <c r="AD3786">
        <v>56.911799999999999</v>
      </c>
      <c r="AE3786">
        <v>89.253</v>
      </c>
      <c r="AF3786">
        <v>51.979199999999999</v>
      </c>
      <c r="AG3786">
        <v>39.228700000000003</v>
      </c>
      <c r="AH3786">
        <v>89.489699999999999</v>
      </c>
      <c r="AI3786">
        <v>31.1035</v>
      </c>
      <c r="AJ3786">
        <v>75.931200000000004</v>
      </c>
      <c r="AK3786" t="e">
        <v>#N/A</v>
      </c>
      <c r="AL3786">
        <v>97.721000000000004</v>
      </c>
      <c r="AM3786">
        <v>105.0792</v>
      </c>
      <c r="AN3786">
        <v>111.56659999999999</v>
      </c>
      <c r="AO3786">
        <v>43.957999999999998</v>
      </c>
      <c r="AP3786">
        <v>62.384399999999999</v>
      </c>
      <c r="AQ3786">
        <v>75.458100000000002</v>
      </c>
      <c r="AR3786">
        <v>96.924499999999995</v>
      </c>
    </row>
    <row r="3787" spans="1:44" x14ac:dyDescent="0.25">
      <c r="A3787" s="1">
        <v>42073</v>
      </c>
      <c r="B3787">
        <v>150.25069999999999</v>
      </c>
      <c r="C3787">
        <v>12.548</v>
      </c>
      <c r="D3787">
        <v>48.618200000000002</v>
      </c>
      <c r="E3787">
        <v>73.445599999999999</v>
      </c>
      <c r="F3787">
        <v>50.586199999999998</v>
      </c>
      <c r="G3787">
        <v>115.5299</v>
      </c>
      <c r="H3787">
        <v>30.58</v>
      </c>
      <c r="I3787">
        <v>14.665800000000001</v>
      </c>
      <c r="J3787">
        <v>141.1337</v>
      </c>
      <c r="K3787">
        <v>73.846199999999996</v>
      </c>
      <c r="L3787">
        <v>95.008700000000005</v>
      </c>
      <c r="M3787">
        <v>26.501799999999999</v>
      </c>
      <c r="N3787">
        <v>47.669699999999999</v>
      </c>
      <c r="O3787">
        <v>37.333300000000001</v>
      </c>
      <c r="P3787">
        <v>72.897199999999998</v>
      </c>
      <c r="Q3787" t="e">
        <v>#N/A</v>
      </c>
      <c r="R3787">
        <v>77.881600000000006</v>
      </c>
      <c r="S3787">
        <v>23.095800000000001</v>
      </c>
      <c r="T3787">
        <v>34.649000000000001</v>
      </c>
      <c r="U3787">
        <v>169.6687</v>
      </c>
      <c r="V3787">
        <v>30.278300000000002</v>
      </c>
      <c r="W3787">
        <v>104.3236</v>
      </c>
      <c r="X3787">
        <v>93.807599999999994</v>
      </c>
      <c r="Y3787">
        <v>145.97040000000001</v>
      </c>
      <c r="Z3787">
        <v>29.327500000000001</v>
      </c>
      <c r="AA3787" t="e">
        <v>#N/A</v>
      </c>
      <c r="AB3787">
        <v>92.085300000000004</v>
      </c>
      <c r="AC3787">
        <v>55.494799999999998</v>
      </c>
      <c r="AD3787">
        <v>56.845300000000002</v>
      </c>
      <c r="AE3787">
        <v>88.955200000000005</v>
      </c>
      <c r="AF3787">
        <v>51.945500000000003</v>
      </c>
      <c r="AG3787">
        <v>38.915300000000002</v>
      </c>
      <c r="AH3787">
        <v>89.651899999999998</v>
      </c>
      <c r="AI3787">
        <v>31.2257</v>
      </c>
      <c r="AJ3787">
        <v>75.3613</v>
      </c>
      <c r="AK3787" t="e">
        <v>#N/A</v>
      </c>
      <c r="AL3787">
        <v>96.988299999999995</v>
      </c>
      <c r="AM3787">
        <v>104.0163</v>
      </c>
      <c r="AN3787">
        <v>108.8026</v>
      </c>
      <c r="AO3787">
        <v>43.793700000000001</v>
      </c>
      <c r="AP3787">
        <v>61.647399999999998</v>
      </c>
      <c r="AQ3787">
        <v>75.569500000000005</v>
      </c>
      <c r="AR3787">
        <v>96.004800000000003</v>
      </c>
    </row>
    <row r="3788" spans="1:44" x14ac:dyDescent="0.25">
      <c r="A3788" s="1">
        <v>42074</v>
      </c>
      <c r="B3788">
        <v>152.02520000000001</v>
      </c>
      <c r="C3788">
        <v>12.822699999999999</v>
      </c>
      <c r="D3788">
        <v>48.444400000000002</v>
      </c>
      <c r="E3788">
        <v>74.876999999999995</v>
      </c>
      <c r="F3788">
        <v>51.634500000000003</v>
      </c>
      <c r="G3788">
        <v>115.1392</v>
      </c>
      <c r="H3788">
        <v>30.78</v>
      </c>
      <c r="I3788">
        <v>15.189299999999999</v>
      </c>
      <c r="J3788">
        <v>142.0934</v>
      </c>
      <c r="K3788">
        <v>74.766099999999994</v>
      </c>
      <c r="L3788">
        <v>97.036199999999994</v>
      </c>
      <c r="M3788">
        <v>26.527100000000001</v>
      </c>
      <c r="N3788">
        <v>49.429699999999997</v>
      </c>
      <c r="O3788">
        <v>37.348399999999998</v>
      </c>
      <c r="P3788">
        <v>74.488399999999999</v>
      </c>
      <c r="Q3788" t="e">
        <v>#N/A</v>
      </c>
      <c r="R3788">
        <v>78.834400000000002</v>
      </c>
      <c r="S3788">
        <v>23.463799999999999</v>
      </c>
      <c r="T3788">
        <v>35.388399999999997</v>
      </c>
      <c r="U3788">
        <v>173.6208</v>
      </c>
      <c r="V3788">
        <v>30.6797</v>
      </c>
      <c r="W3788">
        <v>106.3814</v>
      </c>
      <c r="X3788">
        <v>94.736999999999995</v>
      </c>
      <c r="Y3788">
        <v>147.22989999999999</v>
      </c>
      <c r="Z3788">
        <v>30.3627</v>
      </c>
      <c r="AA3788" t="e">
        <v>#N/A</v>
      </c>
      <c r="AB3788">
        <v>92.341700000000003</v>
      </c>
      <c r="AC3788">
        <v>56.597299999999997</v>
      </c>
      <c r="AD3788">
        <v>57.310400000000001</v>
      </c>
      <c r="AE3788">
        <v>89.053399999999996</v>
      </c>
      <c r="AF3788">
        <v>52.246499999999997</v>
      </c>
      <c r="AG3788">
        <v>39.456800000000001</v>
      </c>
      <c r="AH3788">
        <v>89.904600000000002</v>
      </c>
      <c r="AI3788">
        <v>31.557300000000001</v>
      </c>
      <c r="AJ3788">
        <v>76.360500000000002</v>
      </c>
      <c r="AK3788" t="e">
        <v>#N/A</v>
      </c>
      <c r="AL3788">
        <v>99.338999999999999</v>
      </c>
      <c r="AM3788">
        <v>106.16589999999999</v>
      </c>
      <c r="AN3788">
        <v>111.3327</v>
      </c>
      <c r="AO3788">
        <v>44.615200000000002</v>
      </c>
      <c r="AP3788">
        <v>62.473599999999998</v>
      </c>
      <c r="AQ3788">
        <v>75.854799999999997</v>
      </c>
      <c r="AR3788">
        <v>97.267899999999997</v>
      </c>
    </row>
    <row r="3789" spans="1:44" x14ac:dyDescent="0.25">
      <c r="A3789" s="1">
        <v>42075</v>
      </c>
      <c r="B3789">
        <v>154.0909</v>
      </c>
      <c r="C3789">
        <v>12.9779</v>
      </c>
      <c r="D3789">
        <v>48.542299999999997</v>
      </c>
      <c r="E3789">
        <v>76.611999999999995</v>
      </c>
      <c r="F3789">
        <v>52.291800000000002</v>
      </c>
      <c r="G3789">
        <v>116.8342</v>
      </c>
      <c r="H3789">
        <v>31.1</v>
      </c>
      <c r="I3789">
        <v>15.1205</v>
      </c>
      <c r="J3789">
        <v>142.44</v>
      </c>
      <c r="K3789">
        <v>74.977699999999999</v>
      </c>
      <c r="L3789">
        <v>95.67</v>
      </c>
      <c r="M3789">
        <v>26.420999999999999</v>
      </c>
      <c r="N3789">
        <v>50.914299999999997</v>
      </c>
      <c r="O3789">
        <v>37.9495</v>
      </c>
      <c r="P3789">
        <v>75.2821</v>
      </c>
      <c r="Q3789" t="e">
        <v>#N/A</v>
      </c>
      <c r="R3789">
        <v>78.761499999999998</v>
      </c>
      <c r="S3789">
        <v>23.581399999999999</v>
      </c>
      <c r="T3789">
        <v>35.878599999999999</v>
      </c>
      <c r="U3789">
        <v>178.46950000000001</v>
      </c>
      <c r="V3789">
        <v>30.681699999999999</v>
      </c>
      <c r="W3789">
        <v>108.87179999999999</v>
      </c>
      <c r="X3789">
        <v>96.122699999999995</v>
      </c>
      <c r="Y3789">
        <v>147.84870000000001</v>
      </c>
      <c r="Z3789">
        <v>28.830500000000001</v>
      </c>
      <c r="AA3789" t="e">
        <v>#N/A</v>
      </c>
      <c r="AB3789">
        <v>93.450699999999998</v>
      </c>
      <c r="AC3789">
        <v>57.468800000000002</v>
      </c>
      <c r="AD3789">
        <v>58.1051</v>
      </c>
      <c r="AE3789">
        <v>89.965500000000006</v>
      </c>
      <c r="AF3789">
        <v>52.569299999999998</v>
      </c>
      <c r="AG3789">
        <v>38.427399999999999</v>
      </c>
      <c r="AH3789">
        <v>91.2059</v>
      </c>
      <c r="AI3789">
        <v>31.799299999999999</v>
      </c>
      <c r="AJ3789">
        <v>76.763199999999998</v>
      </c>
      <c r="AK3789" t="e">
        <v>#N/A</v>
      </c>
      <c r="AL3789">
        <v>101.03530000000001</v>
      </c>
      <c r="AM3789">
        <v>107.84350000000001</v>
      </c>
      <c r="AN3789">
        <v>113.6849</v>
      </c>
      <c r="AO3789">
        <v>45.447299999999998</v>
      </c>
      <c r="AP3789">
        <v>63.403599999999997</v>
      </c>
      <c r="AQ3789">
        <v>76.738299999999995</v>
      </c>
      <c r="AR3789">
        <v>100.9799</v>
      </c>
    </row>
    <row r="3790" spans="1:44" x14ac:dyDescent="0.25">
      <c r="A3790" s="1">
        <v>42076</v>
      </c>
      <c r="B3790">
        <v>153.06129999999999</v>
      </c>
      <c r="C3790">
        <v>12.8111</v>
      </c>
      <c r="D3790">
        <v>48.1496</v>
      </c>
      <c r="E3790">
        <v>76.003900000000002</v>
      </c>
      <c r="F3790">
        <v>52.211399999999998</v>
      </c>
      <c r="G3790">
        <v>116.4768</v>
      </c>
      <c r="H3790">
        <v>31.06</v>
      </c>
      <c r="I3790">
        <v>15.1791</v>
      </c>
      <c r="J3790">
        <v>142.55029999999999</v>
      </c>
      <c r="K3790">
        <v>74.3673</v>
      </c>
      <c r="L3790">
        <v>95.290800000000004</v>
      </c>
      <c r="M3790">
        <v>26.241700000000002</v>
      </c>
      <c r="N3790">
        <v>50.601300000000002</v>
      </c>
      <c r="O3790">
        <v>37.476999999999997</v>
      </c>
      <c r="P3790">
        <v>75.668000000000006</v>
      </c>
      <c r="Q3790" t="e">
        <v>#N/A</v>
      </c>
      <c r="R3790">
        <v>78.738399999999999</v>
      </c>
      <c r="S3790">
        <v>23.337299999999999</v>
      </c>
      <c r="T3790">
        <v>35.6616</v>
      </c>
      <c r="U3790">
        <v>178.58629999999999</v>
      </c>
      <c r="V3790">
        <v>30.527799999999999</v>
      </c>
      <c r="W3790">
        <v>108.0891</v>
      </c>
      <c r="X3790">
        <v>95.280500000000004</v>
      </c>
      <c r="Y3790">
        <v>144.946</v>
      </c>
      <c r="Z3790">
        <v>29.064399999999999</v>
      </c>
      <c r="AA3790" t="e">
        <v>#N/A</v>
      </c>
      <c r="AB3790">
        <v>93.230500000000006</v>
      </c>
      <c r="AC3790">
        <v>57.343899999999998</v>
      </c>
      <c r="AD3790">
        <v>57.982399999999998</v>
      </c>
      <c r="AE3790">
        <v>90.408199999999994</v>
      </c>
      <c r="AF3790">
        <v>52.801299999999998</v>
      </c>
      <c r="AG3790">
        <v>38.914999999999999</v>
      </c>
      <c r="AH3790">
        <v>90.399100000000004</v>
      </c>
      <c r="AI3790">
        <v>31.922599999999999</v>
      </c>
      <c r="AJ3790">
        <v>76.816900000000004</v>
      </c>
      <c r="AK3790" t="e">
        <v>#N/A</v>
      </c>
      <c r="AL3790">
        <v>100.3831</v>
      </c>
      <c r="AM3790">
        <v>108.6104</v>
      </c>
      <c r="AN3790">
        <v>111.7724</v>
      </c>
      <c r="AO3790">
        <v>45.726599999999998</v>
      </c>
      <c r="AP3790">
        <v>62.575200000000002</v>
      </c>
      <c r="AQ3790">
        <v>77.036000000000001</v>
      </c>
      <c r="AR3790">
        <v>100.681</v>
      </c>
    </row>
    <row r="3791" spans="1:44" x14ac:dyDescent="0.25">
      <c r="A3791" s="1">
        <v>42079</v>
      </c>
      <c r="B3791">
        <v>156.5471</v>
      </c>
      <c r="C3791">
        <v>12.5646</v>
      </c>
      <c r="D3791">
        <v>48.874899999999997</v>
      </c>
      <c r="E3791">
        <v>76.9619</v>
      </c>
      <c r="F3791">
        <v>52.881300000000003</v>
      </c>
      <c r="G3791">
        <v>117.9259</v>
      </c>
      <c r="H3791">
        <v>31.21</v>
      </c>
      <c r="I3791">
        <v>15.2385</v>
      </c>
      <c r="J3791">
        <v>144.73070000000001</v>
      </c>
      <c r="K3791">
        <v>75.168599999999998</v>
      </c>
      <c r="L3791">
        <v>96.844099999999997</v>
      </c>
      <c r="M3791">
        <v>26.617599999999999</v>
      </c>
      <c r="N3791">
        <v>50.815300000000001</v>
      </c>
      <c r="O3791">
        <v>37.887599999999999</v>
      </c>
      <c r="P3791">
        <v>72.546800000000005</v>
      </c>
      <c r="Q3791" t="e">
        <v>#N/A</v>
      </c>
      <c r="R3791">
        <v>79.686999999999998</v>
      </c>
      <c r="S3791">
        <v>23.7531</v>
      </c>
      <c r="T3791">
        <v>36.209699999999998</v>
      </c>
      <c r="U3791">
        <v>181.25810000000001</v>
      </c>
      <c r="V3791">
        <v>30.524000000000001</v>
      </c>
      <c r="W3791">
        <v>109.8265</v>
      </c>
      <c r="X3791">
        <v>96.934299999999993</v>
      </c>
      <c r="Y3791">
        <v>147.78630000000001</v>
      </c>
      <c r="Z3791">
        <v>29.011700000000001</v>
      </c>
      <c r="AA3791" t="e">
        <v>#N/A</v>
      </c>
      <c r="AB3791">
        <v>95.103999999999999</v>
      </c>
      <c r="AC3791">
        <v>58.225499999999997</v>
      </c>
      <c r="AD3791">
        <v>58.436799999999998</v>
      </c>
      <c r="AE3791">
        <v>91.288399999999996</v>
      </c>
      <c r="AF3791">
        <v>53.741900000000001</v>
      </c>
      <c r="AG3791">
        <v>39.139699999999998</v>
      </c>
      <c r="AH3791">
        <v>91.122799999999998</v>
      </c>
      <c r="AI3791">
        <v>32.381599999999999</v>
      </c>
      <c r="AJ3791">
        <v>78.552400000000006</v>
      </c>
      <c r="AK3791" t="e">
        <v>#N/A</v>
      </c>
      <c r="AL3791">
        <v>102.6074</v>
      </c>
      <c r="AM3791">
        <v>111.8507</v>
      </c>
      <c r="AN3791">
        <v>113.185</v>
      </c>
      <c r="AO3791">
        <v>46.194699999999997</v>
      </c>
      <c r="AP3791">
        <v>63.607500000000002</v>
      </c>
      <c r="AQ3791">
        <v>78.454700000000003</v>
      </c>
      <c r="AR3791">
        <v>101.705</v>
      </c>
    </row>
    <row r="3792" spans="1:44" x14ac:dyDescent="0.25">
      <c r="A3792" s="1">
        <v>42080</v>
      </c>
      <c r="B3792">
        <v>153.5478</v>
      </c>
      <c r="C3792">
        <v>12.256600000000001</v>
      </c>
      <c r="D3792">
        <v>48.078600000000002</v>
      </c>
      <c r="E3792">
        <v>75.984899999999996</v>
      </c>
      <c r="F3792">
        <v>52.371400000000001</v>
      </c>
      <c r="G3792">
        <v>119.01900000000001</v>
      </c>
      <c r="H3792">
        <v>31.18</v>
      </c>
      <c r="I3792">
        <v>15.0892</v>
      </c>
      <c r="J3792">
        <v>144.4545</v>
      </c>
      <c r="K3792">
        <v>73.199100000000001</v>
      </c>
      <c r="L3792">
        <v>96.171199999999999</v>
      </c>
      <c r="M3792">
        <v>26.282299999999999</v>
      </c>
      <c r="N3792">
        <v>50.583500000000001</v>
      </c>
      <c r="O3792">
        <v>37.814999999999998</v>
      </c>
      <c r="P3792">
        <v>69.781599999999997</v>
      </c>
      <c r="Q3792" t="e">
        <v>#N/A</v>
      </c>
      <c r="R3792">
        <v>78.4679</v>
      </c>
      <c r="S3792">
        <v>23.449200000000001</v>
      </c>
      <c r="T3792">
        <v>35.673999999999999</v>
      </c>
      <c r="U3792">
        <v>178.68170000000001</v>
      </c>
      <c r="V3792">
        <v>30.346900000000002</v>
      </c>
      <c r="W3792">
        <v>108.1601</v>
      </c>
      <c r="X3792">
        <v>95.689700000000002</v>
      </c>
      <c r="Y3792">
        <v>146.59030000000001</v>
      </c>
      <c r="Z3792">
        <v>28.5747</v>
      </c>
      <c r="AA3792" t="e">
        <v>#N/A</v>
      </c>
      <c r="AB3792">
        <v>93.313500000000005</v>
      </c>
      <c r="AC3792">
        <v>57.574199999999998</v>
      </c>
      <c r="AD3792">
        <v>57.685699999999997</v>
      </c>
      <c r="AE3792">
        <v>89.704700000000003</v>
      </c>
      <c r="AF3792">
        <v>52.740699999999997</v>
      </c>
      <c r="AG3792">
        <v>38.978999999999999</v>
      </c>
      <c r="AH3792">
        <v>90.548199999999994</v>
      </c>
      <c r="AI3792">
        <v>31.892199999999999</v>
      </c>
      <c r="AJ3792">
        <v>77.313599999999994</v>
      </c>
      <c r="AK3792" t="e">
        <v>#N/A</v>
      </c>
      <c r="AL3792">
        <v>101.6866</v>
      </c>
      <c r="AM3792">
        <v>110.16849999999999</v>
      </c>
      <c r="AN3792">
        <v>112.1583</v>
      </c>
      <c r="AO3792">
        <v>45.558100000000003</v>
      </c>
      <c r="AP3792">
        <v>62.080100000000002</v>
      </c>
      <c r="AQ3792">
        <v>77.252799999999993</v>
      </c>
      <c r="AR3792">
        <v>100.5736</v>
      </c>
    </row>
    <row r="3793" spans="1:44" x14ac:dyDescent="0.25">
      <c r="A3793" s="1">
        <v>42081</v>
      </c>
      <c r="B3793">
        <v>156.2739</v>
      </c>
      <c r="C3793">
        <v>12.5137</v>
      </c>
      <c r="D3793">
        <v>48.011899999999997</v>
      </c>
      <c r="E3793">
        <v>77.046300000000002</v>
      </c>
      <c r="F3793">
        <v>53.168199999999999</v>
      </c>
      <c r="G3793">
        <v>120.84739999999999</v>
      </c>
      <c r="H3793">
        <v>30.91</v>
      </c>
      <c r="I3793">
        <v>15.046900000000001</v>
      </c>
      <c r="J3793">
        <v>146.18620000000001</v>
      </c>
      <c r="K3793">
        <v>76.194400000000002</v>
      </c>
      <c r="L3793">
        <v>99.865499999999997</v>
      </c>
      <c r="M3793">
        <v>26.388999999999999</v>
      </c>
      <c r="N3793">
        <v>50.675600000000003</v>
      </c>
      <c r="O3793">
        <v>38.052900000000001</v>
      </c>
      <c r="P3793">
        <v>71.312600000000003</v>
      </c>
      <c r="Q3793" t="e">
        <v>#N/A</v>
      </c>
      <c r="R3793">
        <v>80.6511</v>
      </c>
      <c r="S3793">
        <v>23.851400000000002</v>
      </c>
      <c r="T3793">
        <v>36.0152</v>
      </c>
      <c r="U3793">
        <v>181.05449999999999</v>
      </c>
      <c r="V3793">
        <v>31.033799999999999</v>
      </c>
      <c r="W3793">
        <v>109.0689</v>
      </c>
      <c r="X3793">
        <v>97.610500000000002</v>
      </c>
      <c r="Y3793">
        <v>149.8579</v>
      </c>
      <c r="Z3793">
        <v>28.972000000000001</v>
      </c>
      <c r="AA3793" t="e">
        <v>#N/A</v>
      </c>
      <c r="AB3793">
        <v>95.164900000000003</v>
      </c>
      <c r="AC3793">
        <v>57.939300000000003</v>
      </c>
      <c r="AD3793">
        <v>58.079500000000003</v>
      </c>
      <c r="AE3793">
        <v>90.846199999999996</v>
      </c>
      <c r="AF3793">
        <v>54.061399999999999</v>
      </c>
      <c r="AG3793">
        <v>39.892800000000001</v>
      </c>
      <c r="AH3793">
        <v>91.829300000000003</v>
      </c>
      <c r="AI3793">
        <v>32.218499999999999</v>
      </c>
      <c r="AJ3793">
        <v>78.470799999999997</v>
      </c>
      <c r="AK3793" t="e">
        <v>#N/A</v>
      </c>
      <c r="AL3793">
        <v>102.8223</v>
      </c>
      <c r="AM3793">
        <v>112.8356</v>
      </c>
      <c r="AN3793">
        <v>113.0365</v>
      </c>
      <c r="AO3793">
        <v>46.2943</v>
      </c>
      <c r="AP3793">
        <v>63.0792</v>
      </c>
      <c r="AQ3793">
        <v>77.481899999999996</v>
      </c>
      <c r="AR3793">
        <v>101.9354</v>
      </c>
    </row>
    <row r="3794" spans="1:44" x14ac:dyDescent="0.25">
      <c r="A3794" s="1">
        <v>42082</v>
      </c>
      <c r="B3794">
        <v>154.27539999999999</v>
      </c>
      <c r="C3794">
        <v>12.1149</v>
      </c>
      <c r="D3794">
        <v>47.564799999999998</v>
      </c>
      <c r="E3794">
        <v>76.134200000000007</v>
      </c>
      <c r="F3794">
        <v>52.025100000000002</v>
      </c>
      <c r="G3794">
        <v>118.9755</v>
      </c>
      <c r="H3794">
        <v>31.41</v>
      </c>
      <c r="I3794">
        <v>14.5814</v>
      </c>
      <c r="J3794">
        <v>143.5138</v>
      </c>
      <c r="K3794">
        <v>74.435299999999998</v>
      </c>
      <c r="L3794">
        <v>97.259900000000002</v>
      </c>
      <c r="M3794">
        <v>26.281199999999998</v>
      </c>
      <c r="N3794">
        <v>49.0182</v>
      </c>
      <c r="O3794">
        <v>37.210599999999999</v>
      </c>
      <c r="P3794">
        <v>69.348799999999997</v>
      </c>
      <c r="Q3794" t="e">
        <v>#N/A</v>
      </c>
      <c r="R3794">
        <v>78.465999999999994</v>
      </c>
      <c r="S3794">
        <v>23.375399999999999</v>
      </c>
      <c r="T3794">
        <v>35.867699999999999</v>
      </c>
      <c r="U3794">
        <v>177.41839999999999</v>
      </c>
      <c r="V3794">
        <v>30.6097</v>
      </c>
      <c r="W3794">
        <v>107.34310000000001</v>
      </c>
      <c r="X3794">
        <v>96.068700000000007</v>
      </c>
      <c r="Y3794">
        <v>148.66489999999999</v>
      </c>
      <c r="Z3794">
        <v>28.601900000000001</v>
      </c>
      <c r="AA3794" t="e">
        <v>#N/A</v>
      </c>
      <c r="AB3794">
        <v>94.621300000000005</v>
      </c>
      <c r="AC3794">
        <v>56.966099999999997</v>
      </c>
      <c r="AD3794">
        <v>57.086300000000001</v>
      </c>
      <c r="AE3794">
        <v>89.175399999999996</v>
      </c>
      <c r="AF3794">
        <v>54.152000000000001</v>
      </c>
      <c r="AG3794">
        <v>39.375</v>
      </c>
      <c r="AH3794">
        <v>91.855000000000004</v>
      </c>
      <c r="AI3794">
        <v>31.748100000000001</v>
      </c>
      <c r="AJ3794">
        <v>77.502200000000002</v>
      </c>
      <c r="AK3794" t="e">
        <v>#N/A</v>
      </c>
      <c r="AL3794">
        <v>101.62179999999999</v>
      </c>
      <c r="AM3794">
        <v>112.68380000000001</v>
      </c>
      <c r="AN3794">
        <v>111.2697</v>
      </c>
      <c r="AO3794">
        <v>45.703299999999999</v>
      </c>
      <c r="AP3794">
        <v>62.476500000000001</v>
      </c>
      <c r="AQ3794">
        <v>75.924400000000006</v>
      </c>
      <c r="AR3794">
        <v>100.562</v>
      </c>
    </row>
    <row r="3795" spans="1:44" x14ac:dyDescent="0.25">
      <c r="A3795" s="1">
        <v>42083</v>
      </c>
      <c r="B3795">
        <v>153.62389999999999</v>
      </c>
      <c r="C3795">
        <v>12.0129</v>
      </c>
      <c r="D3795">
        <v>47.265700000000002</v>
      </c>
      <c r="E3795">
        <v>76.507900000000006</v>
      </c>
      <c r="F3795">
        <v>51.815800000000003</v>
      </c>
      <c r="G3795">
        <v>116.40770000000001</v>
      </c>
      <c r="H3795">
        <v>31.03</v>
      </c>
      <c r="I3795">
        <v>14.660299999999999</v>
      </c>
      <c r="J3795">
        <v>142.55520000000001</v>
      </c>
      <c r="K3795">
        <v>74.764399999999995</v>
      </c>
      <c r="L3795">
        <v>98.463899999999995</v>
      </c>
      <c r="M3795">
        <v>26.2056</v>
      </c>
      <c r="N3795">
        <v>49.124200000000002</v>
      </c>
      <c r="O3795">
        <v>37.449199999999998</v>
      </c>
      <c r="P3795">
        <v>68.554900000000004</v>
      </c>
      <c r="Q3795" t="e">
        <v>#N/A</v>
      </c>
      <c r="R3795">
        <v>77.864800000000002</v>
      </c>
      <c r="S3795">
        <v>23.224699999999999</v>
      </c>
      <c r="T3795">
        <v>35.740499999999997</v>
      </c>
      <c r="U3795">
        <v>178.71260000000001</v>
      </c>
      <c r="V3795">
        <v>30.7348</v>
      </c>
      <c r="W3795">
        <v>108.50879999999999</v>
      </c>
      <c r="X3795">
        <v>97.385099999999994</v>
      </c>
      <c r="Y3795">
        <v>150.12870000000001</v>
      </c>
      <c r="Z3795">
        <v>28.8645</v>
      </c>
      <c r="AA3795" t="e">
        <v>#N/A</v>
      </c>
      <c r="AB3795">
        <v>94.406599999999997</v>
      </c>
      <c r="AC3795">
        <v>56.95</v>
      </c>
      <c r="AD3795">
        <v>57.1524</v>
      </c>
      <c r="AE3795">
        <v>89.341099999999997</v>
      </c>
      <c r="AF3795">
        <v>53.995399999999997</v>
      </c>
      <c r="AG3795">
        <v>39.562199999999997</v>
      </c>
      <c r="AH3795">
        <v>94.399000000000001</v>
      </c>
      <c r="AI3795">
        <v>31.548500000000001</v>
      </c>
      <c r="AJ3795">
        <v>78.042699999999996</v>
      </c>
      <c r="AK3795" t="e">
        <v>#N/A</v>
      </c>
      <c r="AL3795">
        <v>101.2604</v>
      </c>
      <c r="AM3795">
        <v>110.1508</v>
      </c>
      <c r="AN3795">
        <v>110.3214</v>
      </c>
      <c r="AO3795">
        <v>45.522300000000001</v>
      </c>
      <c r="AP3795">
        <v>62.458399999999997</v>
      </c>
      <c r="AQ3795">
        <v>76.814099999999996</v>
      </c>
      <c r="AR3795">
        <v>100.62179999999999</v>
      </c>
    </row>
    <row r="3796" spans="1:44" x14ac:dyDescent="0.25">
      <c r="A3796" s="1">
        <v>42086</v>
      </c>
      <c r="B3796">
        <v>151.38120000000001</v>
      </c>
      <c r="C3796">
        <v>11.890599999999999</v>
      </c>
      <c r="D3796">
        <v>46.858199999999997</v>
      </c>
      <c r="E3796">
        <v>75.097499999999997</v>
      </c>
      <c r="F3796">
        <v>51.069400000000002</v>
      </c>
      <c r="G3796">
        <v>116.15300000000001</v>
      </c>
      <c r="H3796">
        <v>30.6</v>
      </c>
      <c r="I3796">
        <v>14.368</v>
      </c>
      <c r="J3796">
        <v>139.23849999999999</v>
      </c>
      <c r="K3796">
        <v>73.741699999999994</v>
      </c>
      <c r="L3796">
        <v>96.228200000000001</v>
      </c>
      <c r="M3796">
        <v>25.847200000000001</v>
      </c>
      <c r="N3796">
        <v>48.054000000000002</v>
      </c>
      <c r="O3796">
        <v>36.955199999999998</v>
      </c>
      <c r="P3796">
        <v>67.773300000000006</v>
      </c>
      <c r="Q3796" t="e">
        <v>#N/A</v>
      </c>
      <c r="R3796">
        <v>77.703999999999994</v>
      </c>
      <c r="S3796">
        <v>22.9985</v>
      </c>
      <c r="T3796">
        <v>35.040700000000001</v>
      </c>
      <c r="U3796">
        <v>175.416</v>
      </c>
      <c r="V3796">
        <v>30.506799999999998</v>
      </c>
      <c r="W3796">
        <v>105.8613</v>
      </c>
      <c r="X3796">
        <v>95.167599999999993</v>
      </c>
      <c r="Y3796">
        <v>149.85050000000001</v>
      </c>
      <c r="Z3796">
        <v>28.404699999999998</v>
      </c>
      <c r="AA3796" t="e">
        <v>#N/A</v>
      </c>
      <c r="AB3796">
        <v>93.757999999999996</v>
      </c>
      <c r="AC3796">
        <v>55.684699999999999</v>
      </c>
      <c r="AD3796">
        <v>56.604100000000003</v>
      </c>
      <c r="AE3796">
        <v>89.654899999999998</v>
      </c>
      <c r="AF3796">
        <v>53.459099999999999</v>
      </c>
      <c r="AG3796">
        <v>39.046399999999998</v>
      </c>
      <c r="AH3796">
        <v>92.747200000000007</v>
      </c>
      <c r="AI3796">
        <v>31.882999999999999</v>
      </c>
      <c r="AJ3796">
        <v>77.179199999999994</v>
      </c>
      <c r="AK3796" t="e">
        <v>#N/A</v>
      </c>
      <c r="AL3796">
        <v>99.898099999999999</v>
      </c>
      <c r="AM3796">
        <v>108.6866</v>
      </c>
      <c r="AN3796">
        <v>108.2351</v>
      </c>
      <c r="AO3796">
        <v>45.027500000000003</v>
      </c>
      <c r="AP3796">
        <v>61.378</v>
      </c>
      <c r="AQ3796">
        <v>75.920500000000004</v>
      </c>
      <c r="AR3796">
        <v>99.175200000000004</v>
      </c>
    </row>
    <row r="3797" spans="1:44" x14ac:dyDescent="0.25">
      <c r="A3797" s="1">
        <v>42087</v>
      </c>
      <c r="B3797">
        <v>151.0284</v>
      </c>
      <c r="C3797">
        <v>11.9313</v>
      </c>
      <c r="D3797">
        <v>46.234200000000001</v>
      </c>
      <c r="E3797">
        <v>74.081299999999999</v>
      </c>
      <c r="F3797">
        <v>50.472799999999999</v>
      </c>
      <c r="G3797">
        <v>115.27670000000001</v>
      </c>
      <c r="H3797">
        <v>30.45</v>
      </c>
      <c r="I3797">
        <v>14.2179</v>
      </c>
      <c r="J3797">
        <v>137.702</v>
      </c>
      <c r="K3797">
        <v>72.932900000000004</v>
      </c>
      <c r="L3797">
        <v>94.337100000000007</v>
      </c>
      <c r="M3797">
        <v>25.3902</v>
      </c>
      <c r="N3797">
        <v>47.394599999999997</v>
      </c>
      <c r="O3797">
        <v>36.690899999999999</v>
      </c>
      <c r="P3797">
        <v>66.793999999999997</v>
      </c>
      <c r="Q3797" t="e">
        <v>#N/A</v>
      </c>
      <c r="R3797">
        <v>76.609399999999994</v>
      </c>
      <c r="S3797">
        <v>22.738600000000002</v>
      </c>
      <c r="T3797">
        <v>34.249499999999998</v>
      </c>
      <c r="U3797">
        <v>174.18799999999999</v>
      </c>
      <c r="V3797">
        <v>30.273700000000002</v>
      </c>
      <c r="W3797">
        <v>105.5667</v>
      </c>
      <c r="X3797">
        <v>94.619200000000006</v>
      </c>
      <c r="Y3797">
        <v>147.8519</v>
      </c>
      <c r="Z3797">
        <v>27.934100000000001</v>
      </c>
      <c r="AA3797" t="e">
        <v>#N/A</v>
      </c>
      <c r="AB3797">
        <v>92.507199999999997</v>
      </c>
      <c r="AC3797">
        <v>54.874200000000002</v>
      </c>
      <c r="AD3797">
        <v>55.6858</v>
      </c>
      <c r="AE3797">
        <v>90.014099999999999</v>
      </c>
      <c r="AF3797">
        <v>53.1828</v>
      </c>
      <c r="AG3797">
        <v>38.951700000000002</v>
      </c>
      <c r="AH3797">
        <v>91.6875</v>
      </c>
      <c r="AI3797">
        <v>31.292000000000002</v>
      </c>
      <c r="AJ3797">
        <v>76.059399999999997</v>
      </c>
      <c r="AK3797" t="e">
        <v>#N/A</v>
      </c>
      <c r="AL3797">
        <v>99.197199999999995</v>
      </c>
      <c r="AM3797">
        <v>107.47239999999999</v>
      </c>
      <c r="AN3797">
        <v>108.0776</v>
      </c>
      <c r="AO3797">
        <v>44.6633</v>
      </c>
      <c r="AP3797">
        <v>61.183199999999999</v>
      </c>
      <c r="AQ3797">
        <v>75.421000000000006</v>
      </c>
      <c r="AR3797">
        <v>97.817400000000006</v>
      </c>
    </row>
    <row r="3798" spans="1:44" x14ac:dyDescent="0.25">
      <c r="A3798" s="1">
        <v>42088</v>
      </c>
      <c r="B3798">
        <v>147.2706</v>
      </c>
      <c r="C3798">
        <v>11.7843</v>
      </c>
      <c r="D3798">
        <v>45.221299999999999</v>
      </c>
      <c r="E3798">
        <v>72.701700000000002</v>
      </c>
      <c r="F3798">
        <v>49.5396</v>
      </c>
      <c r="G3798">
        <v>111.90730000000001</v>
      </c>
      <c r="H3798">
        <v>30</v>
      </c>
      <c r="I3798">
        <v>13.991</v>
      </c>
      <c r="J3798">
        <v>134.1677</v>
      </c>
      <c r="K3798">
        <v>72.140500000000003</v>
      </c>
      <c r="L3798">
        <v>95.363200000000006</v>
      </c>
      <c r="M3798">
        <v>24.821200000000001</v>
      </c>
      <c r="N3798">
        <v>46.734200000000001</v>
      </c>
      <c r="O3798">
        <v>36.555900000000001</v>
      </c>
      <c r="P3798">
        <v>65.160899999999998</v>
      </c>
      <c r="Q3798" t="e">
        <v>#N/A</v>
      </c>
      <c r="R3798">
        <v>76.672499999999999</v>
      </c>
      <c r="S3798">
        <v>22.343299999999999</v>
      </c>
      <c r="T3798">
        <v>33.716500000000003</v>
      </c>
      <c r="U3798">
        <v>170.06569999999999</v>
      </c>
      <c r="V3798">
        <v>29.171600000000002</v>
      </c>
      <c r="W3798">
        <v>102.99250000000001</v>
      </c>
      <c r="X3798">
        <v>92.387200000000007</v>
      </c>
      <c r="Y3798">
        <v>143.94499999999999</v>
      </c>
      <c r="Z3798">
        <v>27.031199999999998</v>
      </c>
      <c r="AA3798" t="e">
        <v>#N/A</v>
      </c>
      <c r="AB3798">
        <v>90.747299999999996</v>
      </c>
      <c r="AC3798">
        <v>53.930300000000003</v>
      </c>
      <c r="AD3798">
        <v>75.281300000000002</v>
      </c>
      <c r="AE3798">
        <v>88.625600000000006</v>
      </c>
      <c r="AF3798">
        <v>52.678800000000003</v>
      </c>
      <c r="AG3798">
        <v>37.524299999999997</v>
      </c>
      <c r="AH3798">
        <v>89.888000000000005</v>
      </c>
      <c r="AI3798">
        <v>30.993500000000001</v>
      </c>
      <c r="AJ3798">
        <v>74.994900000000001</v>
      </c>
      <c r="AK3798" t="e">
        <v>#N/A</v>
      </c>
      <c r="AL3798">
        <v>97.414699999999996</v>
      </c>
      <c r="AM3798">
        <v>105.697</v>
      </c>
      <c r="AN3798">
        <v>105.5047</v>
      </c>
      <c r="AO3798">
        <v>43.908299999999997</v>
      </c>
      <c r="AP3798">
        <v>59.743099999999998</v>
      </c>
      <c r="AQ3798">
        <v>73.614599999999996</v>
      </c>
      <c r="AR3798">
        <v>95.584900000000005</v>
      </c>
    </row>
    <row r="3799" spans="1:44" x14ac:dyDescent="0.25">
      <c r="A3799" s="1">
        <v>42089</v>
      </c>
      <c r="B3799">
        <v>147.33189999999999</v>
      </c>
      <c r="C3799">
        <v>11.715299999999999</v>
      </c>
      <c r="D3799">
        <v>45.135300000000001</v>
      </c>
      <c r="E3799">
        <v>71.300399999999996</v>
      </c>
      <c r="F3799">
        <v>49.275399999999998</v>
      </c>
      <c r="G3799">
        <v>112.81059999999999</v>
      </c>
      <c r="H3799">
        <v>29.9</v>
      </c>
      <c r="I3799">
        <v>14.0154</v>
      </c>
      <c r="J3799">
        <v>134.26009999999999</v>
      </c>
      <c r="K3799">
        <v>72.237499999999997</v>
      </c>
      <c r="L3799">
        <v>95.088099999999997</v>
      </c>
      <c r="M3799">
        <v>24.5136</v>
      </c>
      <c r="N3799">
        <v>46.612299999999998</v>
      </c>
      <c r="O3799">
        <v>36.505499999999998</v>
      </c>
      <c r="P3799">
        <v>64.9876</v>
      </c>
      <c r="Q3799" t="e">
        <v>#N/A</v>
      </c>
      <c r="R3799">
        <v>76.268000000000001</v>
      </c>
      <c r="S3799">
        <v>22.268899999999999</v>
      </c>
      <c r="T3799">
        <v>33.726300000000002</v>
      </c>
      <c r="U3799">
        <v>170.1516</v>
      </c>
      <c r="V3799">
        <v>29.031199999999998</v>
      </c>
      <c r="W3799">
        <v>101.917</v>
      </c>
      <c r="X3799">
        <v>92.706000000000003</v>
      </c>
      <c r="Y3799">
        <v>145.36060000000001</v>
      </c>
      <c r="Z3799">
        <v>27.232700000000001</v>
      </c>
      <c r="AA3799" t="e">
        <v>#N/A</v>
      </c>
      <c r="AB3799">
        <v>90.665499999999994</v>
      </c>
      <c r="AC3799">
        <v>53.926000000000002</v>
      </c>
      <c r="AD3799">
        <v>76.469200000000001</v>
      </c>
      <c r="AE3799">
        <v>88.270499999999998</v>
      </c>
      <c r="AF3799">
        <v>52.139000000000003</v>
      </c>
      <c r="AG3799">
        <v>37.338799999999999</v>
      </c>
      <c r="AH3799">
        <v>90.295400000000001</v>
      </c>
      <c r="AI3799">
        <v>30.9008</v>
      </c>
      <c r="AJ3799">
        <v>74.299099999999996</v>
      </c>
      <c r="AK3799" t="e">
        <v>#N/A</v>
      </c>
      <c r="AL3799">
        <v>96.814400000000006</v>
      </c>
      <c r="AM3799">
        <v>105.5493</v>
      </c>
      <c r="AN3799">
        <v>105.23909999999999</v>
      </c>
      <c r="AO3799">
        <v>43.676699999999997</v>
      </c>
      <c r="AP3799">
        <v>59.681100000000001</v>
      </c>
      <c r="AQ3799">
        <v>74.211600000000004</v>
      </c>
      <c r="AR3799">
        <v>95.908100000000005</v>
      </c>
    </row>
    <row r="3800" spans="1:44" x14ac:dyDescent="0.25">
      <c r="A3800" s="1">
        <v>42090</v>
      </c>
      <c r="B3800">
        <v>149.7533</v>
      </c>
      <c r="C3800">
        <v>11.6761</v>
      </c>
      <c r="D3800">
        <v>45.932000000000002</v>
      </c>
      <c r="E3800">
        <v>71.600499999999997</v>
      </c>
      <c r="F3800">
        <v>49.677799999999998</v>
      </c>
      <c r="G3800">
        <v>113.1177</v>
      </c>
      <c r="H3800">
        <v>30.04</v>
      </c>
      <c r="I3800">
        <v>14.0654</v>
      </c>
      <c r="J3800">
        <v>136.32990000000001</v>
      </c>
      <c r="K3800">
        <v>72.824100000000001</v>
      </c>
      <c r="L3800">
        <v>95.227099999999993</v>
      </c>
      <c r="M3800">
        <v>24.814299999999999</v>
      </c>
      <c r="N3800">
        <v>46.939799999999998</v>
      </c>
      <c r="O3800">
        <v>36.652000000000001</v>
      </c>
      <c r="P3800">
        <v>65.587400000000002</v>
      </c>
      <c r="Q3800" t="e">
        <v>#N/A</v>
      </c>
      <c r="R3800">
        <v>76.413399999999996</v>
      </c>
      <c r="S3800">
        <v>22.563500000000001</v>
      </c>
      <c r="T3800">
        <v>34.0533</v>
      </c>
      <c r="U3800">
        <v>172.73869999999999</v>
      </c>
      <c r="V3800">
        <v>28.8674</v>
      </c>
      <c r="W3800">
        <v>104.3814</v>
      </c>
      <c r="X3800">
        <v>94.429599999999994</v>
      </c>
      <c r="Y3800">
        <v>146.7534</v>
      </c>
      <c r="Z3800">
        <v>29.283300000000001</v>
      </c>
      <c r="AA3800" t="e">
        <v>#N/A</v>
      </c>
      <c r="AB3800">
        <v>91.825599999999994</v>
      </c>
      <c r="AC3800">
        <v>54.516300000000001</v>
      </c>
      <c r="AD3800">
        <v>81.607200000000006</v>
      </c>
      <c r="AE3800">
        <v>88.600499999999997</v>
      </c>
      <c r="AF3800">
        <v>52.838200000000001</v>
      </c>
      <c r="AG3800">
        <v>37.521500000000003</v>
      </c>
      <c r="AH3800">
        <v>91.773799999999994</v>
      </c>
      <c r="AI3800">
        <v>31.572099999999999</v>
      </c>
      <c r="AJ3800">
        <v>75.246099999999998</v>
      </c>
      <c r="AK3800" t="e">
        <v>#N/A</v>
      </c>
      <c r="AL3800">
        <v>98.132599999999996</v>
      </c>
      <c r="AM3800">
        <v>108.3021</v>
      </c>
      <c r="AN3800">
        <v>107.1617</v>
      </c>
      <c r="AO3800">
        <v>44.274999999999999</v>
      </c>
      <c r="AP3800">
        <v>60.278199999999998</v>
      </c>
      <c r="AQ3800">
        <v>74.516800000000003</v>
      </c>
      <c r="AR3800">
        <v>97.162899999999993</v>
      </c>
    </row>
    <row r="3801" spans="1:44" x14ac:dyDescent="0.25">
      <c r="A3801" s="1">
        <v>42093</v>
      </c>
      <c r="B3801">
        <v>152.2431</v>
      </c>
      <c r="C3801">
        <v>11.927199999999999</v>
      </c>
      <c r="D3801">
        <v>46.152099999999997</v>
      </c>
      <c r="E3801">
        <v>71.746700000000004</v>
      </c>
      <c r="F3801">
        <v>50.3264</v>
      </c>
      <c r="G3801">
        <v>116.0988</v>
      </c>
      <c r="H3801">
        <v>30.52</v>
      </c>
      <c r="I3801">
        <v>14.2728</v>
      </c>
      <c r="J3801">
        <v>139.99789999999999</v>
      </c>
      <c r="K3801">
        <v>74.453500000000005</v>
      </c>
      <c r="L3801">
        <v>97.718599999999995</v>
      </c>
      <c r="M3801">
        <v>25.3156</v>
      </c>
      <c r="N3801">
        <v>47.576999999999998</v>
      </c>
      <c r="O3801">
        <v>37.082700000000003</v>
      </c>
      <c r="P3801">
        <v>66.506100000000004</v>
      </c>
      <c r="Q3801" t="e">
        <v>#N/A</v>
      </c>
      <c r="R3801">
        <v>78.367000000000004</v>
      </c>
      <c r="S3801">
        <v>22.822500000000002</v>
      </c>
      <c r="T3801">
        <v>34.425800000000002</v>
      </c>
      <c r="U3801">
        <v>175.63550000000001</v>
      </c>
      <c r="V3801">
        <v>28.970099999999999</v>
      </c>
      <c r="W3801">
        <v>105.1939</v>
      </c>
      <c r="X3801">
        <v>96.315600000000003</v>
      </c>
      <c r="Y3801">
        <v>148.9812</v>
      </c>
      <c r="Z3801">
        <v>28.8184</v>
      </c>
      <c r="AA3801" t="e">
        <v>#N/A</v>
      </c>
      <c r="AB3801">
        <v>93.027199999999993</v>
      </c>
      <c r="AC3801">
        <v>55.863599999999998</v>
      </c>
      <c r="AD3801">
        <v>83.074399999999997</v>
      </c>
      <c r="AE3801">
        <v>89.531899999999993</v>
      </c>
      <c r="AF3801">
        <v>53.432099999999998</v>
      </c>
      <c r="AG3801">
        <v>37.550400000000003</v>
      </c>
      <c r="AH3801">
        <v>92.795900000000003</v>
      </c>
      <c r="AI3801">
        <v>32.034199999999998</v>
      </c>
      <c r="AJ3801">
        <v>75.697599999999994</v>
      </c>
      <c r="AK3801" t="e">
        <v>#N/A</v>
      </c>
      <c r="AL3801">
        <v>100.53360000000001</v>
      </c>
      <c r="AM3801">
        <v>111.1588</v>
      </c>
      <c r="AN3801">
        <v>109.0414</v>
      </c>
      <c r="AO3801">
        <v>44.831099999999999</v>
      </c>
      <c r="AP3801">
        <v>60.4499</v>
      </c>
      <c r="AQ3801">
        <v>75.674400000000006</v>
      </c>
      <c r="AR3801">
        <v>97.851500000000001</v>
      </c>
    </row>
    <row r="3802" spans="1:44" x14ac:dyDescent="0.25">
      <c r="A3802" s="1">
        <v>42094</v>
      </c>
      <c r="B3802">
        <v>152.60059999999999</v>
      </c>
      <c r="C3802">
        <v>11.948399999999999</v>
      </c>
      <c r="D3802">
        <v>46.065300000000001</v>
      </c>
      <c r="E3802">
        <v>72.692599999999999</v>
      </c>
      <c r="F3802">
        <v>50.8123</v>
      </c>
      <c r="G3802">
        <v>115.82299999999999</v>
      </c>
      <c r="H3802">
        <v>30.7</v>
      </c>
      <c r="I3802">
        <v>14.331300000000001</v>
      </c>
      <c r="J3802">
        <v>139.4443</v>
      </c>
      <c r="K3802">
        <v>73.932599999999994</v>
      </c>
      <c r="L3802">
        <v>97.145200000000003</v>
      </c>
      <c r="M3802">
        <v>25.550699999999999</v>
      </c>
      <c r="N3802">
        <v>47.873800000000003</v>
      </c>
      <c r="O3802">
        <v>37.595999999999997</v>
      </c>
      <c r="P3802">
        <v>66.243300000000005</v>
      </c>
      <c r="Q3802" t="e">
        <v>#N/A</v>
      </c>
      <c r="R3802">
        <v>78.273899999999998</v>
      </c>
      <c r="S3802">
        <v>22.740300000000001</v>
      </c>
      <c r="T3802">
        <v>34.857599999999998</v>
      </c>
      <c r="U3802">
        <v>175.51939999999999</v>
      </c>
      <c r="V3802">
        <v>28.947299999999998</v>
      </c>
      <c r="W3802">
        <v>105.8682</v>
      </c>
      <c r="X3802">
        <v>96.308199999999999</v>
      </c>
      <c r="Y3802">
        <v>149.17500000000001</v>
      </c>
      <c r="Z3802">
        <v>29.002500000000001</v>
      </c>
      <c r="AA3802" t="e">
        <v>#N/A</v>
      </c>
      <c r="AB3802">
        <v>93.225999999999999</v>
      </c>
      <c r="AC3802">
        <v>55.981999999999999</v>
      </c>
      <c r="AD3802">
        <v>80.670199999999994</v>
      </c>
      <c r="AE3802">
        <v>90.266000000000005</v>
      </c>
      <c r="AF3802">
        <v>53.453099999999999</v>
      </c>
      <c r="AG3802">
        <v>37.490099999999998</v>
      </c>
      <c r="AH3802">
        <v>93.667500000000004</v>
      </c>
      <c r="AI3802">
        <v>32.133499999999998</v>
      </c>
      <c r="AJ3802">
        <v>76.0167</v>
      </c>
      <c r="AK3802" t="e">
        <v>#N/A</v>
      </c>
      <c r="AL3802">
        <v>100.1172</v>
      </c>
      <c r="AM3802">
        <v>110.899</v>
      </c>
      <c r="AN3802">
        <v>108.55329999999999</v>
      </c>
      <c r="AO3802">
        <v>44.982399999999998</v>
      </c>
      <c r="AP3802">
        <v>61.0745</v>
      </c>
      <c r="AQ3802">
        <v>76.473399999999998</v>
      </c>
      <c r="AR3802">
        <v>97.955200000000005</v>
      </c>
    </row>
    <row r="3803" spans="1:44" x14ac:dyDescent="0.25">
      <c r="A3803" s="1">
        <v>42095</v>
      </c>
      <c r="B3803">
        <v>150.25360000000001</v>
      </c>
      <c r="C3803">
        <v>12.0642</v>
      </c>
      <c r="D3803">
        <v>46.3264</v>
      </c>
      <c r="E3803">
        <v>73.389099999999999</v>
      </c>
      <c r="F3803">
        <v>50.868200000000002</v>
      </c>
      <c r="G3803">
        <v>115.1065</v>
      </c>
      <c r="H3803">
        <v>30.63</v>
      </c>
      <c r="I3803">
        <v>14.2902</v>
      </c>
      <c r="J3803">
        <v>137.416</v>
      </c>
      <c r="K3803">
        <v>73.4803</v>
      </c>
      <c r="L3803">
        <v>96.591499999999996</v>
      </c>
      <c r="M3803">
        <v>25.3371</v>
      </c>
      <c r="N3803">
        <v>47.956600000000002</v>
      </c>
      <c r="O3803">
        <v>37.549999999999997</v>
      </c>
      <c r="P3803">
        <v>65.584199999999996</v>
      </c>
      <c r="Q3803" t="e">
        <v>#N/A</v>
      </c>
      <c r="R3803">
        <v>77.942999999999998</v>
      </c>
      <c r="S3803">
        <v>22.757000000000001</v>
      </c>
      <c r="T3803">
        <v>33.847999999999999</v>
      </c>
      <c r="U3803">
        <v>178.22710000000001</v>
      </c>
      <c r="V3803">
        <v>28.953399999999998</v>
      </c>
      <c r="W3803">
        <v>104.6861</v>
      </c>
      <c r="X3803">
        <v>95.575599999999994</v>
      </c>
      <c r="Y3803">
        <v>147.00489999999999</v>
      </c>
      <c r="Z3803">
        <v>28.459</v>
      </c>
      <c r="AA3803" t="e">
        <v>#N/A</v>
      </c>
      <c r="AB3803">
        <v>91.588800000000006</v>
      </c>
      <c r="AC3803">
        <v>55.741500000000002</v>
      </c>
      <c r="AD3803">
        <v>83.852800000000002</v>
      </c>
      <c r="AE3803">
        <v>88.814599999999999</v>
      </c>
      <c r="AF3803">
        <v>52.5124</v>
      </c>
      <c r="AG3803">
        <v>37.642699999999998</v>
      </c>
      <c r="AH3803">
        <v>92.329599999999999</v>
      </c>
      <c r="AI3803">
        <v>31.683900000000001</v>
      </c>
      <c r="AJ3803">
        <v>75.9619</v>
      </c>
      <c r="AK3803" t="e">
        <v>#N/A</v>
      </c>
      <c r="AL3803">
        <v>99.035600000000002</v>
      </c>
      <c r="AM3803">
        <v>108.80029999999999</v>
      </c>
      <c r="AN3803">
        <v>107.2612</v>
      </c>
      <c r="AO3803">
        <v>45.022100000000002</v>
      </c>
      <c r="AP3803">
        <v>60.510199999999998</v>
      </c>
      <c r="AQ3803">
        <v>74.624899999999997</v>
      </c>
      <c r="AR3803">
        <v>98.0381</v>
      </c>
    </row>
    <row r="3804" spans="1:44" x14ac:dyDescent="0.25">
      <c r="A3804" s="1">
        <v>42096</v>
      </c>
      <c r="B3804">
        <v>149.4701</v>
      </c>
      <c r="C3804">
        <v>12.1097</v>
      </c>
      <c r="D3804">
        <v>46.819699999999997</v>
      </c>
      <c r="E3804">
        <v>73.591899999999995</v>
      </c>
      <c r="F3804">
        <v>50.820099999999996</v>
      </c>
      <c r="G3804">
        <v>115.2937</v>
      </c>
      <c r="H3804">
        <v>30.4</v>
      </c>
      <c r="I3804">
        <v>14.311</v>
      </c>
      <c r="J3804">
        <v>137.05189999999999</v>
      </c>
      <c r="K3804">
        <v>73.521199999999993</v>
      </c>
      <c r="L3804">
        <v>96.370999999999995</v>
      </c>
      <c r="M3804">
        <v>25.050799999999999</v>
      </c>
      <c r="N3804">
        <v>47.8459</v>
      </c>
      <c r="O3804">
        <v>37.289900000000003</v>
      </c>
      <c r="P3804">
        <v>65.506200000000007</v>
      </c>
      <c r="Q3804" t="e">
        <v>#N/A</v>
      </c>
      <c r="R3804">
        <v>77.256600000000006</v>
      </c>
      <c r="S3804">
        <v>22.6904</v>
      </c>
      <c r="T3804">
        <v>33.393999999999998</v>
      </c>
      <c r="U3804">
        <v>176.36670000000001</v>
      </c>
      <c r="V3804">
        <v>28.853999999999999</v>
      </c>
      <c r="W3804">
        <v>105.2569</v>
      </c>
      <c r="X3804">
        <v>95.162000000000006</v>
      </c>
      <c r="Y3804">
        <v>147.1516</v>
      </c>
      <c r="Z3804">
        <v>28.262</v>
      </c>
      <c r="AA3804" t="e">
        <v>#N/A</v>
      </c>
      <c r="AB3804">
        <v>91.403999999999996</v>
      </c>
      <c r="AC3804">
        <v>55.881799999999998</v>
      </c>
      <c r="AD3804">
        <v>81.665400000000005</v>
      </c>
      <c r="AE3804">
        <v>87.778099999999995</v>
      </c>
      <c r="AF3804">
        <v>52.3688</v>
      </c>
      <c r="AG3804">
        <v>36.987299999999998</v>
      </c>
      <c r="AH3804">
        <v>91.791600000000003</v>
      </c>
      <c r="AI3804">
        <v>31.510400000000001</v>
      </c>
      <c r="AJ3804">
        <v>75.536799999999999</v>
      </c>
      <c r="AK3804" t="e">
        <v>#N/A</v>
      </c>
      <c r="AL3804">
        <v>98.928299999999993</v>
      </c>
      <c r="AM3804">
        <v>107.9641</v>
      </c>
      <c r="AN3804">
        <v>107.63030000000001</v>
      </c>
      <c r="AO3804">
        <v>45.213000000000001</v>
      </c>
      <c r="AP3804">
        <v>60.192500000000003</v>
      </c>
      <c r="AQ3804">
        <v>74.126400000000004</v>
      </c>
      <c r="AR3804">
        <v>97.876300000000001</v>
      </c>
    </row>
    <row r="3805" spans="1:44" x14ac:dyDescent="0.25">
      <c r="A3805" s="1">
        <v>42101</v>
      </c>
      <c r="B3805">
        <v>152.36170000000001</v>
      </c>
      <c r="C3805">
        <v>12.3575</v>
      </c>
      <c r="D3805">
        <v>47.212000000000003</v>
      </c>
      <c r="E3805">
        <v>72.213499999999996</v>
      </c>
      <c r="F3805">
        <v>50.593200000000003</v>
      </c>
      <c r="G3805">
        <v>115.74679999999999</v>
      </c>
      <c r="H3805">
        <v>30.72</v>
      </c>
      <c r="I3805">
        <v>14.215</v>
      </c>
      <c r="J3805">
        <v>139.62370000000001</v>
      </c>
      <c r="K3805">
        <v>73.680300000000003</v>
      </c>
      <c r="L3805">
        <v>99.199399999999997</v>
      </c>
      <c r="M3805">
        <v>25.251200000000001</v>
      </c>
      <c r="N3805">
        <v>47.457700000000003</v>
      </c>
      <c r="O3805">
        <v>37.533499999999997</v>
      </c>
      <c r="P3805">
        <v>65.6601</v>
      </c>
      <c r="Q3805" t="e">
        <v>#N/A</v>
      </c>
      <c r="R3805">
        <v>78.462299999999999</v>
      </c>
      <c r="S3805">
        <v>22.727499999999999</v>
      </c>
      <c r="T3805">
        <v>32.638199999999998</v>
      </c>
      <c r="U3805">
        <v>176.86250000000001</v>
      </c>
      <c r="V3805">
        <v>28.827100000000002</v>
      </c>
      <c r="W3805">
        <v>104.8717</v>
      </c>
      <c r="X3805">
        <v>95.581900000000005</v>
      </c>
      <c r="Y3805">
        <v>148.40440000000001</v>
      </c>
      <c r="Z3805">
        <v>28.629799999999999</v>
      </c>
      <c r="AA3805" t="e">
        <v>#N/A</v>
      </c>
      <c r="AB3805">
        <v>91.682100000000005</v>
      </c>
      <c r="AC3805">
        <v>56.098500000000001</v>
      </c>
      <c r="AD3805">
        <v>81.894900000000007</v>
      </c>
      <c r="AE3805">
        <v>88.116100000000003</v>
      </c>
      <c r="AF3805">
        <v>52.588999999999999</v>
      </c>
      <c r="AG3805">
        <v>38.065899999999999</v>
      </c>
      <c r="AH3805">
        <v>91.601699999999994</v>
      </c>
      <c r="AI3805">
        <v>31.607399999999998</v>
      </c>
      <c r="AJ3805">
        <v>75.381799999999998</v>
      </c>
      <c r="AK3805" t="e">
        <v>#N/A</v>
      </c>
      <c r="AL3805">
        <v>98.406499999999994</v>
      </c>
      <c r="AM3805">
        <v>107.78570000000001</v>
      </c>
      <c r="AN3805">
        <v>107.7919</v>
      </c>
      <c r="AO3805">
        <v>44.959699999999998</v>
      </c>
      <c r="AP3805">
        <v>60.567599999999999</v>
      </c>
      <c r="AQ3805">
        <v>73.799400000000006</v>
      </c>
      <c r="AR3805">
        <v>97.197400000000002</v>
      </c>
    </row>
    <row r="3806" spans="1:44" x14ac:dyDescent="0.25">
      <c r="A3806" s="1">
        <v>42102</v>
      </c>
      <c r="B3806">
        <v>152.2062</v>
      </c>
      <c r="C3806">
        <v>12.561</v>
      </c>
      <c r="D3806">
        <v>47.073900000000002</v>
      </c>
      <c r="E3806">
        <v>72.4452</v>
      </c>
      <c r="F3806">
        <v>50.955199999999998</v>
      </c>
      <c r="G3806">
        <v>115.2017</v>
      </c>
      <c r="H3806">
        <v>30.2</v>
      </c>
      <c r="I3806">
        <v>14.3331</v>
      </c>
      <c r="J3806">
        <v>140.38300000000001</v>
      </c>
      <c r="K3806">
        <v>73.487200000000001</v>
      </c>
      <c r="L3806">
        <v>97.346599999999995</v>
      </c>
      <c r="M3806">
        <v>25.363700000000001</v>
      </c>
      <c r="N3806">
        <v>47.732500000000002</v>
      </c>
      <c r="O3806">
        <v>37.372</v>
      </c>
      <c r="P3806">
        <v>65.633499999999998</v>
      </c>
      <c r="Q3806" t="e">
        <v>#N/A</v>
      </c>
      <c r="R3806">
        <v>76.809799999999996</v>
      </c>
      <c r="S3806">
        <v>22.687000000000001</v>
      </c>
      <c r="T3806">
        <v>32.939799999999998</v>
      </c>
      <c r="U3806">
        <v>176.77430000000001</v>
      </c>
      <c r="V3806">
        <v>28.878900000000002</v>
      </c>
      <c r="W3806">
        <v>105.9089</v>
      </c>
      <c r="X3806">
        <v>95.193200000000004</v>
      </c>
      <c r="Y3806">
        <v>147.9982</v>
      </c>
      <c r="Z3806">
        <v>28.636099999999999</v>
      </c>
      <c r="AA3806" t="e">
        <v>#N/A</v>
      </c>
      <c r="AB3806">
        <v>91.610299999999995</v>
      </c>
      <c r="AC3806">
        <v>56.205100000000002</v>
      </c>
      <c r="AD3806">
        <v>81.366200000000006</v>
      </c>
      <c r="AE3806">
        <v>88.451099999999997</v>
      </c>
      <c r="AF3806">
        <v>52.260300000000001</v>
      </c>
      <c r="AG3806">
        <v>37.912599999999998</v>
      </c>
      <c r="AH3806">
        <v>92.604799999999997</v>
      </c>
      <c r="AI3806">
        <v>31.655100000000001</v>
      </c>
      <c r="AJ3806">
        <v>75.624799999999993</v>
      </c>
      <c r="AK3806" t="e">
        <v>#N/A</v>
      </c>
      <c r="AL3806">
        <v>98.270600000000002</v>
      </c>
      <c r="AM3806">
        <v>108.40730000000001</v>
      </c>
      <c r="AN3806">
        <v>107.9637</v>
      </c>
      <c r="AO3806">
        <v>45.231099999999998</v>
      </c>
      <c r="AP3806">
        <v>61.127400000000002</v>
      </c>
      <c r="AQ3806">
        <v>74.182699999999997</v>
      </c>
      <c r="AR3806">
        <v>97.919399999999996</v>
      </c>
    </row>
    <row r="3807" spans="1:44" x14ac:dyDescent="0.25">
      <c r="A3807" s="1">
        <v>42103</v>
      </c>
      <c r="B3807">
        <v>153.92939999999999</v>
      </c>
      <c r="C3807">
        <v>12.237399999999999</v>
      </c>
      <c r="D3807">
        <v>47.679000000000002</v>
      </c>
      <c r="E3807">
        <v>73.473200000000006</v>
      </c>
      <c r="F3807">
        <v>52.1496</v>
      </c>
      <c r="G3807">
        <v>117.0397</v>
      </c>
      <c r="H3807">
        <v>30.76</v>
      </c>
      <c r="I3807">
        <v>14.5427</v>
      </c>
      <c r="J3807">
        <v>141.58500000000001</v>
      </c>
      <c r="K3807">
        <v>74.308599999999998</v>
      </c>
      <c r="L3807">
        <v>98.408600000000007</v>
      </c>
      <c r="M3807">
        <v>25.6404</v>
      </c>
      <c r="N3807">
        <v>48.344999999999999</v>
      </c>
      <c r="O3807">
        <v>37.8247</v>
      </c>
      <c r="P3807">
        <v>66.344800000000006</v>
      </c>
      <c r="Q3807" t="e">
        <v>#N/A</v>
      </c>
      <c r="R3807">
        <v>77.980699999999999</v>
      </c>
      <c r="S3807">
        <v>23.530799999999999</v>
      </c>
      <c r="T3807">
        <v>33.374299999999998</v>
      </c>
      <c r="U3807">
        <v>180.37469999999999</v>
      </c>
      <c r="V3807">
        <v>29.142600000000002</v>
      </c>
      <c r="W3807">
        <v>105.83159999999999</v>
      </c>
      <c r="X3807">
        <v>96.469800000000006</v>
      </c>
      <c r="Y3807">
        <v>149.65880000000001</v>
      </c>
      <c r="Z3807">
        <v>28.805299999999999</v>
      </c>
      <c r="AA3807" t="e">
        <v>#N/A</v>
      </c>
      <c r="AB3807">
        <v>93.437399999999997</v>
      </c>
      <c r="AC3807">
        <v>57.054000000000002</v>
      </c>
      <c r="AD3807">
        <v>82.977500000000006</v>
      </c>
      <c r="AE3807">
        <v>88.897300000000001</v>
      </c>
      <c r="AF3807">
        <v>52.945300000000003</v>
      </c>
      <c r="AG3807">
        <v>38.277700000000003</v>
      </c>
      <c r="AH3807">
        <v>93.25</v>
      </c>
      <c r="AI3807">
        <v>32.273000000000003</v>
      </c>
      <c r="AJ3807">
        <v>76.352999999999994</v>
      </c>
      <c r="AK3807" t="e">
        <v>#N/A</v>
      </c>
      <c r="AL3807">
        <v>99.036299999999997</v>
      </c>
      <c r="AM3807">
        <v>109.62569999999999</v>
      </c>
      <c r="AN3807">
        <v>108.8824</v>
      </c>
      <c r="AO3807">
        <v>45.489100000000001</v>
      </c>
      <c r="AP3807">
        <v>61.571100000000001</v>
      </c>
      <c r="AQ3807">
        <v>74.613299999999995</v>
      </c>
      <c r="AR3807">
        <v>99.099699999999999</v>
      </c>
    </row>
    <row r="3808" spans="1:44" x14ac:dyDescent="0.25">
      <c r="A3808" s="1">
        <v>42104</v>
      </c>
      <c r="B3808">
        <v>157.1636</v>
      </c>
      <c r="C3808">
        <v>12.417</v>
      </c>
      <c r="D3808">
        <v>49.208300000000001</v>
      </c>
      <c r="E3808">
        <v>75.298000000000002</v>
      </c>
      <c r="F3808">
        <v>53.439399999999999</v>
      </c>
      <c r="G3808">
        <v>119.80759999999999</v>
      </c>
      <c r="H3808">
        <v>30.96</v>
      </c>
      <c r="I3808">
        <v>14.8329</v>
      </c>
      <c r="J3808">
        <v>145.22059999999999</v>
      </c>
      <c r="K3808">
        <v>77.545199999999994</v>
      </c>
      <c r="L3808">
        <v>100.2704</v>
      </c>
      <c r="M3808">
        <v>26.527899999999999</v>
      </c>
      <c r="N3808">
        <v>49.561599999999999</v>
      </c>
      <c r="O3808">
        <v>38.395099999999999</v>
      </c>
      <c r="P3808">
        <v>67.907300000000006</v>
      </c>
      <c r="Q3808" t="e">
        <v>#N/A</v>
      </c>
      <c r="R3808">
        <v>80.340199999999996</v>
      </c>
      <c r="S3808">
        <v>26.5764</v>
      </c>
      <c r="T3808">
        <v>34.280999999999999</v>
      </c>
      <c r="U3808">
        <v>184.5634</v>
      </c>
      <c r="V3808">
        <v>30.232199999999999</v>
      </c>
      <c r="W3808">
        <v>108.505</v>
      </c>
      <c r="X3808">
        <v>98.623699999999999</v>
      </c>
      <c r="Y3808">
        <v>153.03579999999999</v>
      </c>
      <c r="Z3808">
        <v>30.009799999999998</v>
      </c>
      <c r="AA3808" t="e">
        <v>#N/A</v>
      </c>
      <c r="AB3808">
        <v>95.926900000000003</v>
      </c>
      <c r="AC3808">
        <v>58.372799999999998</v>
      </c>
      <c r="AD3808">
        <v>84.456000000000003</v>
      </c>
      <c r="AE3808">
        <v>91.786100000000005</v>
      </c>
      <c r="AF3808">
        <v>53.798000000000002</v>
      </c>
      <c r="AG3808">
        <v>39.242199999999997</v>
      </c>
      <c r="AH3808">
        <v>94.341999999999999</v>
      </c>
      <c r="AI3808">
        <v>33.280900000000003</v>
      </c>
      <c r="AJ3808">
        <v>78.258499999999998</v>
      </c>
      <c r="AK3808" t="e">
        <v>#N/A</v>
      </c>
      <c r="AL3808">
        <v>101.277</v>
      </c>
      <c r="AM3808">
        <v>112.1656</v>
      </c>
      <c r="AN3808">
        <v>111.53</v>
      </c>
      <c r="AO3808">
        <v>46.565800000000003</v>
      </c>
      <c r="AP3808">
        <v>62.664900000000003</v>
      </c>
      <c r="AQ3808">
        <v>75.874600000000001</v>
      </c>
      <c r="AR3808">
        <v>101.18259999999999</v>
      </c>
    </row>
    <row r="3809" spans="1:44" x14ac:dyDescent="0.25">
      <c r="A3809" s="1">
        <v>42107</v>
      </c>
      <c r="B3809">
        <v>156.27260000000001</v>
      </c>
      <c r="C3809">
        <v>12.570600000000001</v>
      </c>
      <c r="D3809">
        <v>48.5976</v>
      </c>
      <c r="E3809">
        <v>75.123199999999997</v>
      </c>
      <c r="F3809">
        <v>54.353499999999997</v>
      </c>
      <c r="G3809">
        <v>119.77589999999999</v>
      </c>
      <c r="H3809">
        <v>31.17</v>
      </c>
      <c r="I3809">
        <v>14.9338</v>
      </c>
      <c r="J3809">
        <v>144.39410000000001</v>
      </c>
      <c r="K3809">
        <v>77.244900000000001</v>
      </c>
      <c r="L3809">
        <v>100.0561</v>
      </c>
      <c r="M3809">
        <v>26.516300000000001</v>
      </c>
      <c r="N3809">
        <v>49.863999999999997</v>
      </c>
      <c r="O3809">
        <v>38.291200000000003</v>
      </c>
      <c r="P3809">
        <v>67.768799999999999</v>
      </c>
      <c r="Q3809" t="e">
        <v>#N/A</v>
      </c>
      <c r="R3809">
        <v>80.270300000000006</v>
      </c>
      <c r="S3809">
        <v>25.8</v>
      </c>
      <c r="T3809">
        <v>34.1798</v>
      </c>
      <c r="U3809">
        <v>184.82159999999999</v>
      </c>
      <c r="V3809">
        <v>30.840199999999999</v>
      </c>
      <c r="W3809">
        <v>107.93559999999999</v>
      </c>
      <c r="X3809">
        <v>97.452100000000002</v>
      </c>
      <c r="Y3809">
        <v>152.845</v>
      </c>
      <c r="Z3809">
        <v>29.872699999999998</v>
      </c>
      <c r="AA3809" t="e">
        <v>#N/A</v>
      </c>
      <c r="AB3809">
        <v>94.668899999999994</v>
      </c>
      <c r="AC3809">
        <v>58.823</v>
      </c>
      <c r="AD3809">
        <v>83.747200000000007</v>
      </c>
      <c r="AE3809">
        <v>91.604299999999995</v>
      </c>
      <c r="AF3809">
        <v>53.400300000000001</v>
      </c>
      <c r="AG3809">
        <v>39.346699999999998</v>
      </c>
      <c r="AH3809">
        <v>93.841200000000001</v>
      </c>
      <c r="AI3809">
        <v>33.008499999999998</v>
      </c>
      <c r="AJ3809">
        <v>78.467299999999994</v>
      </c>
      <c r="AK3809" t="e">
        <v>#N/A</v>
      </c>
      <c r="AL3809">
        <v>101.6572</v>
      </c>
      <c r="AM3809">
        <v>112.7063</v>
      </c>
      <c r="AN3809">
        <v>110.73</v>
      </c>
      <c r="AO3809">
        <v>46.474600000000002</v>
      </c>
      <c r="AP3809">
        <v>62.081099999999999</v>
      </c>
      <c r="AQ3809">
        <v>75.664699999999996</v>
      </c>
      <c r="AR3809">
        <v>100.93819999999999</v>
      </c>
    </row>
    <row r="3810" spans="1:44" x14ac:dyDescent="0.25">
      <c r="A3810" s="1">
        <v>42108</v>
      </c>
      <c r="B3810">
        <v>156.2363</v>
      </c>
      <c r="C3810">
        <v>12.6319</v>
      </c>
      <c r="D3810">
        <v>48.870600000000003</v>
      </c>
      <c r="E3810">
        <v>75.246099999999998</v>
      </c>
      <c r="F3810">
        <v>54.329599999999999</v>
      </c>
      <c r="G3810">
        <v>119.1211</v>
      </c>
      <c r="H3810">
        <v>30.66</v>
      </c>
      <c r="I3810">
        <v>14.935700000000001</v>
      </c>
      <c r="J3810">
        <v>144.20179999999999</v>
      </c>
      <c r="K3810">
        <v>77.965000000000003</v>
      </c>
      <c r="L3810">
        <v>102.13849999999999</v>
      </c>
      <c r="M3810">
        <v>26.325299999999999</v>
      </c>
      <c r="N3810">
        <v>49.8735</v>
      </c>
      <c r="O3810">
        <v>38.069099999999999</v>
      </c>
      <c r="P3810">
        <v>67.974000000000004</v>
      </c>
      <c r="Q3810" t="e">
        <v>#N/A</v>
      </c>
      <c r="R3810">
        <v>81.391000000000005</v>
      </c>
      <c r="S3810">
        <v>25.864000000000001</v>
      </c>
      <c r="T3810">
        <v>34.216099999999997</v>
      </c>
      <c r="U3810">
        <v>186.63159999999999</v>
      </c>
      <c r="V3810">
        <v>30.6356</v>
      </c>
      <c r="W3810">
        <v>107.4456</v>
      </c>
      <c r="X3810">
        <v>97.313100000000006</v>
      </c>
      <c r="Y3810">
        <v>152.59620000000001</v>
      </c>
      <c r="Z3810">
        <v>29.613099999999999</v>
      </c>
      <c r="AA3810" t="e">
        <v>#N/A</v>
      </c>
      <c r="AB3810">
        <v>94.533000000000001</v>
      </c>
      <c r="AC3810">
        <v>59.674399999999999</v>
      </c>
      <c r="AD3810">
        <v>82.501900000000006</v>
      </c>
      <c r="AE3810">
        <v>91.631699999999995</v>
      </c>
      <c r="AF3810">
        <v>54.308100000000003</v>
      </c>
      <c r="AG3810">
        <v>39.198599999999999</v>
      </c>
      <c r="AH3810">
        <v>93.980099999999993</v>
      </c>
      <c r="AI3810">
        <v>32.9146</v>
      </c>
      <c r="AJ3810">
        <v>78.537899999999993</v>
      </c>
      <c r="AK3810" t="e">
        <v>#N/A</v>
      </c>
      <c r="AL3810">
        <v>101.4663</v>
      </c>
      <c r="AM3810">
        <v>113.09690000000001</v>
      </c>
      <c r="AN3810">
        <v>110.86799999999999</v>
      </c>
      <c r="AO3810">
        <v>46.554299999999998</v>
      </c>
      <c r="AP3810">
        <v>61.935000000000002</v>
      </c>
      <c r="AQ3810">
        <v>75.447000000000003</v>
      </c>
      <c r="AR3810">
        <v>100.96550000000001</v>
      </c>
    </row>
    <row r="3811" spans="1:44" x14ac:dyDescent="0.25">
      <c r="A3811" s="1">
        <v>42109</v>
      </c>
      <c r="B3811">
        <v>156.43780000000001</v>
      </c>
      <c r="C3811">
        <v>12.585699999999999</v>
      </c>
      <c r="D3811">
        <v>48.323799999999999</v>
      </c>
      <c r="E3811">
        <v>75.385199999999998</v>
      </c>
      <c r="F3811">
        <v>54.979100000000003</v>
      </c>
      <c r="G3811">
        <v>119.4042</v>
      </c>
      <c r="H3811">
        <v>30.87</v>
      </c>
      <c r="I3811">
        <v>14.7448</v>
      </c>
      <c r="J3811">
        <v>143.26419999999999</v>
      </c>
      <c r="K3811">
        <v>79.880499999999998</v>
      </c>
      <c r="L3811">
        <v>103.4648</v>
      </c>
      <c r="M3811">
        <v>26.703800000000001</v>
      </c>
      <c r="N3811">
        <v>50.2562</v>
      </c>
      <c r="O3811">
        <v>37.911999999999999</v>
      </c>
      <c r="P3811">
        <v>67.727400000000003</v>
      </c>
      <c r="Q3811" t="e">
        <v>#N/A</v>
      </c>
      <c r="R3811">
        <v>82.636099999999999</v>
      </c>
      <c r="S3811">
        <v>25.575800000000001</v>
      </c>
      <c r="T3811">
        <v>34.598300000000002</v>
      </c>
      <c r="U3811">
        <v>189.55289999999999</v>
      </c>
      <c r="V3811">
        <v>31.081399999999999</v>
      </c>
      <c r="W3811">
        <v>106.72880000000001</v>
      </c>
      <c r="X3811">
        <v>97.683400000000006</v>
      </c>
      <c r="Y3811">
        <v>154.09800000000001</v>
      </c>
      <c r="Z3811">
        <v>30.829499999999999</v>
      </c>
      <c r="AA3811" t="e">
        <v>#N/A</v>
      </c>
      <c r="AB3811">
        <v>94.474199999999996</v>
      </c>
      <c r="AC3811">
        <v>60.695700000000002</v>
      </c>
      <c r="AD3811">
        <v>82.106099999999998</v>
      </c>
      <c r="AE3811">
        <v>90.432699999999997</v>
      </c>
      <c r="AF3811">
        <v>54.878900000000002</v>
      </c>
      <c r="AG3811">
        <v>39.711500000000001</v>
      </c>
      <c r="AH3811">
        <v>94.1297</v>
      </c>
      <c r="AI3811">
        <v>33.036799999999999</v>
      </c>
      <c r="AJ3811">
        <v>78.342100000000002</v>
      </c>
      <c r="AK3811" t="e">
        <v>#N/A</v>
      </c>
      <c r="AL3811">
        <v>101.5951</v>
      </c>
      <c r="AM3811">
        <v>110.488</v>
      </c>
      <c r="AN3811">
        <v>110.8801</v>
      </c>
      <c r="AO3811">
        <v>46.686799999999998</v>
      </c>
      <c r="AP3811">
        <v>61.988799999999998</v>
      </c>
      <c r="AQ3811">
        <v>74.954499999999996</v>
      </c>
      <c r="AR3811">
        <v>101.1249</v>
      </c>
    </row>
    <row r="3812" spans="1:44" x14ac:dyDescent="0.25">
      <c r="A3812" s="1">
        <v>42110</v>
      </c>
      <c r="B3812">
        <v>153.99930000000001</v>
      </c>
      <c r="C3812">
        <v>12.533099999999999</v>
      </c>
      <c r="D3812">
        <v>48.135199999999998</v>
      </c>
      <c r="E3812">
        <v>75.539199999999994</v>
      </c>
      <c r="F3812">
        <v>54.198999999999998</v>
      </c>
      <c r="G3812">
        <v>117.3653</v>
      </c>
      <c r="H3812">
        <v>30.5</v>
      </c>
      <c r="I3812">
        <v>14.7028</v>
      </c>
      <c r="J3812">
        <v>141.07169999999999</v>
      </c>
      <c r="K3812">
        <v>78.741500000000002</v>
      </c>
      <c r="L3812">
        <v>101.95829999999999</v>
      </c>
      <c r="M3812">
        <v>26.701499999999999</v>
      </c>
      <c r="N3812">
        <v>50.392400000000002</v>
      </c>
      <c r="O3812">
        <v>37.630099999999999</v>
      </c>
      <c r="P3812">
        <v>67.031899999999993</v>
      </c>
      <c r="Q3812" t="e">
        <v>#N/A</v>
      </c>
      <c r="R3812">
        <v>81.293400000000005</v>
      </c>
      <c r="S3812">
        <v>25.094999999999999</v>
      </c>
      <c r="T3812">
        <v>34.301499999999997</v>
      </c>
      <c r="U3812">
        <v>186.38829999999999</v>
      </c>
      <c r="V3812">
        <v>30.4847</v>
      </c>
      <c r="W3812">
        <v>105.33920000000001</v>
      </c>
      <c r="X3812">
        <v>96.600399999999993</v>
      </c>
      <c r="Y3812">
        <v>151.27160000000001</v>
      </c>
      <c r="Z3812">
        <v>30.486599999999999</v>
      </c>
      <c r="AA3812" t="e">
        <v>#N/A</v>
      </c>
      <c r="AB3812">
        <v>92.558599999999998</v>
      </c>
      <c r="AC3812">
        <v>59.574300000000001</v>
      </c>
      <c r="AD3812">
        <v>81.271600000000007</v>
      </c>
      <c r="AE3812">
        <v>88.568100000000001</v>
      </c>
      <c r="AF3812">
        <v>53.637</v>
      </c>
      <c r="AG3812">
        <v>39.134</v>
      </c>
      <c r="AH3812">
        <v>93.034899999999993</v>
      </c>
      <c r="AI3812">
        <v>32.6111</v>
      </c>
      <c r="AJ3812">
        <v>77.3673</v>
      </c>
      <c r="AK3812" t="e">
        <v>#N/A</v>
      </c>
      <c r="AL3812">
        <v>100.8907</v>
      </c>
      <c r="AM3812">
        <v>113.1074</v>
      </c>
      <c r="AN3812">
        <v>109.1512</v>
      </c>
      <c r="AO3812">
        <v>45.999400000000001</v>
      </c>
      <c r="AP3812">
        <v>61.196800000000003</v>
      </c>
      <c r="AQ3812">
        <v>73.566599999999994</v>
      </c>
      <c r="AR3812">
        <v>100.9243</v>
      </c>
    </row>
    <row r="3813" spans="1:44" x14ac:dyDescent="0.25">
      <c r="A3813" s="1">
        <v>42111</v>
      </c>
      <c r="B3813">
        <v>148.68899999999999</v>
      </c>
      <c r="C3813">
        <v>12.4229</v>
      </c>
      <c r="D3813">
        <v>47.401899999999998</v>
      </c>
      <c r="E3813">
        <v>71.499899999999997</v>
      </c>
      <c r="F3813">
        <v>53.009</v>
      </c>
      <c r="G3813">
        <v>114.9391</v>
      </c>
      <c r="H3813">
        <v>30.2</v>
      </c>
      <c r="I3813">
        <v>14.3507</v>
      </c>
      <c r="J3813">
        <v>137.54900000000001</v>
      </c>
      <c r="K3813">
        <v>77.011300000000006</v>
      </c>
      <c r="L3813">
        <v>100.0247</v>
      </c>
      <c r="M3813">
        <v>25.813800000000001</v>
      </c>
      <c r="N3813">
        <v>49.034700000000001</v>
      </c>
      <c r="O3813">
        <v>36.996299999999998</v>
      </c>
      <c r="P3813">
        <v>65.750100000000003</v>
      </c>
      <c r="Q3813" t="e">
        <v>#N/A</v>
      </c>
      <c r="R3813">
        <v>79.784800000000004</v>
      </c>
      <c r="S3813">
        <v>24.828700000000001</v>
      </c>
      <c r="T3813">
        <v>33.571599999999997</v>
      </c>
      <c r="U3813">
        <v>181.97579999999999</v>
      </c>
      <c r="V3813">
        <v>29.936599999999999</v>
      </c>
      <c r="W3813">
        <v>103.167</v>
      </c>
      <c r="X3813">
        <v>93.636300000000006</v>
      </c>
      <c r="Y3813">
        <v>147.57130000000001</v>
      </c>
      <c r="Z3813">
        <v>29.828800000000001</v>
      </c>
      <c r="AA3813" t="e">
        <v>#N/A</v>
      </c>
      <c r="AB3813">
        <v>91.484099999999998</v>
      </c>
      <c r="AC3813">
        <v>58.109900000000003</v>
      </c>
      <c r="AD3813">
        <v>80.201599999999999</v>
      </c>
      <c r="AE3813">
        <v>87.036500000000004</v>
      </c>
      <c r="AF3813">
        <v>52.244300000000003</v>
      </c>
      <c r="AG3813">
        <v>38.260199999999998</v>
      </c>
      <c r="AH3813">
        <v>90.903499999999994</v>
      </c>
      <c r="AI3813">
        <v>32.162799999999997</v>
      </c>
      <c r="AJ3813">
        <v>75.740200000000002</v>
      </c>
      <c r="AK3813" t="e">
        <v>#N/A</v>
      </c>
      <c r="AL3813">
        <v>96.922799999999995</v>
      </c>
      <c r="AM3813">
        <v>109.3676</v>
      </c>
      <c r="AN3813">
        <v>105.9306</v>
      </c>
      <c r="AO3813">
        <v>45.219200000000001</v>
      </c>
      <c r="AP3813">
        <v>59.570599999999999</v>
      </c>
      <c r="AQ3813">
        <v>71.615399999999994</v>
      </c>
      <c r="AR3813">
        <v>98.659099999999995</v>
      </c>
    </row>
    <row r="3814" spans="1:44" x14ac:dyDescent="0.25">
      <c r="A3814" s="1">
        <v>42114</v>
      </c>
      <c r="B3814">
        <v>152.54730000000001</v>
      </c>
      <c r="C3814">
        <v>12.6401</v>
      </c>
      <c r="D3814">
        <v>48.617100000000001</v>
      </c>
      <c r="E3814">
        <v>72.022800000000004</v>
      </c>
      <c r="F3814">
        <v>53.533299999999997</v>
      </c>
      <c r="G3814">
        <v>118.5626</v>
      </c>
      <c r="H3814">
        <v>30.49</v>
      </c>
      <c r="I3814">
        <v>14.4817</v>
      </c>
      <c r="J3814">
        <v>141.56290000000001</v>
      </c>
      <c r="K3814">
        <v>78.895799999999994</v>
      </c>
      <c r="L3814">
        <v>101.9645</v>
      </c>
      <c r="M3814">
        <v>26.559699999999999</v>
      </c>
      <c r="N3814">
        <v>49.572000000000003</v>
      </c>
      <c r="O3814">
        <v>37.643500000000003</v>
      </c>
      <c r="P3814">
        <v>67.503600000000006</v>
      </c>
      <c r="Q3814" t="e">
        <v>#N/A</v>
      </c>
      <c r="R3814">
        <v>80.748800000000003</v>
      </c>
      <c r="S3814">
        <v>24.828099999999999</v>
      </c>
      <c r="T3814">
        <v>34.290900000000001</v>
      </c>
      <c r="U3814">
        <v>184.2176</v>
      </c>
      <c r="V3814">
        <v>31.007300000000001</v>
      </c>
      <c r="W3814">
        <v>104.7479</v>
      </c>
      <c r="X3814">
        <v>95.248000000000005</v>
      </c>
      <c r="Y3814">
        <v>153.90889999999999</v>
      </c>
      <c r="Z3814">
        <v>30.322800000000001</v>
      </c>
      <c r="AA3814" t="e">
        <v>#N/A</v>
      </c>
      <c r="AB3814">
        <v>92.844099999999997</v>
      </c>
      <c r="AC3814">
        <v>58.975999999999999</v>
      </c>
      <c r="AD3814">
        <v>81.721500000000006</v>
      </c>
      <c r="AE3814">
        <v>88.977800000000002</v>
      </c>
      <c r="AF3814">
        <v>53.363799999999998</v>
      </c>
      <c r="AG3814">
        <v>39.780900000000003</v>
      </c>
      <c r="AH3814">
        <v>93.014499999999998</v>
      </c>
      <c r="AI3814">
        <v>32.407899999999998</v>
      </c>
      <c r="AJ3814">
        <v>76.697699999999998</v>
      </c>
      <c r="AK3814" t="e">
        <v>#N/A</v>
      </c>
      <c r="AL3814">
        <v>98.431600000000003</v>
      </c>
      <c r="AM3814">
        <v>110.17489999999999</v>
      </c>
      <c r="AN3814">
        <v>108.1289</v>
      </c>
      <c r="AO3814">
        <v>46.0505</v>
      </c>
      <c r="AP3814">
        <v>60.2624</v>
      </c>
      <c r="AQ3814">
        <v>72.464200000000005</v>
      </c>
      <c r="AR3814">
        <v>100.9233</v>
      </c>
    </row>
    <row r="3815" spans="1:44" x14ac:dyDescent="0.25">
      <c r="A3815" s="1">
        <v>42115</v>
      </c>
      <c r="B3815">
        <v>152.40119999999999</v>
      </c>
      <c r="C3815">
        <v>12.6112</v>
      </c>
      <c r="D3815">
        <v>48.230899999999998</v>
      </c>
      <c r="E3815">
        <v>72.224299999999999</v>
      </c>
      <c r="F3815">
        <v>52.836799999999997</v>
      </c>
      <c r="G3815">
        <v>118.175</v>
      </c>
      <c r="H3815">
        <v>30.47</v>
      </c>
      <c r="I3815">
        <v>14.4476</v>
      </c>
      <c r="J3815">
        <v>142.48050000000001</v>
      </c>
      <c r="K3815">
        <v>78.429900000000004</v>
      </c>
      <c r="L3815">
        <v>101.6648</v>
      </c>
      <c r="M3815">
        <v>26.813099999999999</v>
      </c>
      <c r="N3815">
        <v>49.0062</v>
      </c>
      <c r="O3815">
        <v>37.835700000000003</v>
      </c>
      <c r="P3815">
        <v>65.652000000000001</v>
      </c>
      <c r="Q3815" t="e">
        <v>#N/A</v>
      </c>
      <c r="R3815">
        <v>80.588499999999996</v>
      </c>
      <c r="S3815">
        <v>24.513100000000001</v>
      </c>
      <c r="T3815">
        <v>34.410899999999998</v>
      </c>
      <c r="U3815">
        <v>183.4393</v>
      </c>
      <c r="V3815">
        <v>30.888000000000002</v>
      </c>
      <c r="W3815">
        <v>105.2615</v>
      </c>
      <c r="X3815">
        <v>94.289599999999993</v>
      </c>
      <c r="Y3815">
        <v>152.476</v>
      </c>
      <c r="Z3815">
        <v>30.109400000000001</v>
      </c>
      <c r="AA3815" t="e">
        <v>#N/A</v>
      </c>
      <c r="AB3815">
        <v>93.127300000000005</v>
      </c>
      <c r="AC3815">
        <v>58.233600000000003</v>
      </c>
      <c r="AD3815">
        <v>82.682199999999995</v>
      </c>
      <c r="AE3815">
        <v>87.954599999999999</v>
      </c>
      <c r="AF3815">
        <v>53.524999999999999</v>
      </c>
      <c r="AG3815">
        <v>39.615600000000001</v>
      </c>
      <c r="AH3815">
        <v>93.494100000000003</v>
      </c>
      <c r="AI3815">
        <v>32.366300000000003</v>
      </c>
      <c r="AJ3815">
        <v>77.057400000000001</v>
      </c>
      <c r="AK3815" t="e">
        <v>#N/A</v>
      </c>
      <c r="AL3815">
        <v>94.684100000000001</v>
      </c>
      <c r="AM3815">
        <v>111.0635</v>
      </c>
      <c r="AN3815">
        <v>108.7706</v>
      </c>
      <c r="AO3815">
        <v>45.953299999999999</v>
      </c>
      <c r="AP3815">
        <v>60.979799999999997</v>
      </c>
      <c r="AQ3815">
        <v>72.517700000000005</v>
      </c>
      <c r="AR3815">
        <v>100.63549999999999</v>
      </c>
    </row>
    <row r="3816" spans="1:44" x14ac:dyDescent="0.25">
      <c r="A3816" s="1">
        <v>42116</v>
      </c>
      <c r="B3816">
        <v>152.41139999999999</v>
      </c>
      <c r="C3816">
        <v>12.607200000000001</v>
      </c>
      <c r="D3816">
        <v>48.0563</v>
      </c>
      <c r="E3816">
        <v>73.015000000000001</v>
      </c>
      <c r="F3816">
        <v>52.569600000000001</v>
      </c>
      <c r="G3816">
        <v>119.288</v>
      </c>
      <c r="H3816">
        <v>30.34</v>
      </c>
      <c r="I3816">
        <v>14.6126</v>
      </c>
      <c r="J3816">
        <v>139.92959999999999</v>
      </c>
      <c r="K3816">
        <v>79.000299999999996</v>
      </c>
      <c r="L3816">
        <v>101.04559999999999</v>
      </c>
      <c r="M3816">
        <v>26.640599999999999</v>
      </c>
      <c r="N3816">
        <v>49.386600000000001</v>
      </c>
      <c r="O3816">
        <v>38.174100000000003</v>
      </c>
      <c r="P3816">
        <v>66.082899999999995</v>
      </c>
      <c r="Q3816" t="e">
        <v>#N/A</v>
      </c>
      <c r="R3816">
        <v>80.8018</v>
      </c>
      <c r="S3816">
        <v>24.681000000000001</v>
      </c>
      <c r="T3816">
        <v>34.273099999999999</v>
      </c>
      <c r="U3816">
        <v>184.0788</v>
      </c>
      <c r="V3816">
        <v>31.042300000000001</v>
      </c>
      <c r="W3816">
        <v>104.6734</v>
      </c>
      <c r="X3816">
        <v>94.709199999999996</v>
      </c>
      <c r="Y3816">
        <v>152.8828</v>
      </c>
      <c r="Z3816">
        <v>30.238600000000002</v>
      </c>
      <c r="AA3816" t="e">
        <v>#N/A</v>
      </c>
      <c r="AB3816">
        <v>92.874700000000004</v>
      </c>
      <c r="AC3816">
        <v>58.587000000000003</v>
      </c>
      <c r="AD3816">
        <v>82.146500000000003</v>
      </c>
      <c r="AE3816">
        <v>90.345100000000002</v>
      </c>
      <c r="AF3816">
        <v>53.338500000000003</v>
      </c>
      <c r="AG3816">
        <v>39.780900000000003</v>
      </c>
      <c r="AH3816">
        <v>92.989900000000006</v>
      </c>
      <c r="AI3816">
        <v>32.273699999999998</v>
      </c>
      <c r="AJ3816">
        <v>76.758200000000002</v>
      </c>
      <c r="AK3816" t="e">
        <v>#N/A</v>
      </c>
      <c r="AL3816">
        <v>94.434700000000007</v>
      </c>
      <c r="AM3816">
        <v>109.2557</v>
      </c>
      <c r="AN3816">
        <v>108.3445</v>
      </c>
      <c r="AO3816">
        <v>46.1417</v>
      </c>
      <c r="AP3816">
        <v>63.207900000000002</v>
      </c>
      <c r="AQ3816">
        <v>72.597800000000007</v>
      </c>
      <c r="AR3816">
        <v>100.4747</v>
      </c>
    </row>
    <row r="3817" spans="1:44" x14ac:dyDescent="0.25">
      <c r="A3817" s="1">
        <v>42117</v>
      </c>
      <c r="B3817">
        <v>147.37649999999999</v>
      </c>
      <c r="C3817">
        <v>12.2212</v>
      </c>
      <c r="D3817">
        <v>48.138399999999997</v>
      </c>
      <c r="E3817">
        <v>72.549199999999999</v>
      </c>
      <c r="F3817">
        <v>52.585599999999999</v>
      </c>
      <c r="G3817">
        <v>119.938</v>
      </c>
      <c r="H3817">
        <v>31.59</v>
      </c>
      <c r="I3817">
        <v>14.526899999999999</v>
      </c>
      <c r="J3817">
        <v>138.33439999999999</v>
      </c>
      <c r="K3817">
        <v>78.713300000000004</v>
      </c>
      <c r="L3817">
        <v>101.20610000000001</v>
      </c>
      <c r="M3817">
        <v>26.619900000000001</v>
      </c>
      <c r="N3817">
        <v>49.365099999999998</v>
      </c>
      <c r="O3817">
        <v>37.7395</v>
      </c>
      <c r="P3817">
        <v>65.305400000000006</v>
      </c>
      <c r="Q3817" t="e">
        <v>#N/A</v>
      </c>
      <c r="R3817">
        <v>80.657899999999998</v>
      </c>
      <c r="S3817">
        <v>24.5596</v>
      </c>
      <c r="T3817">
        <v>33.040199999999999</v>
      </c>
      <c r="U3817">
        <v>184.49969999999999</v>
      </c>
      <c r="V3817">
        <v>30.8386</v>
      </c>
      <c r="W3817">
        <v>105.2877</v>
      </c>
      <c r="X3817">
        <v>95.212199999999996</v>
      </c>
      <c r="Y3817">
        <v>156.9708</v>
      </c>
      <c r="Z3817">
        <v>29.834399999999999</v>
      </c>
      <c r="AA3817" t="e">
        <v>#N/A</v>
      </c>
      <c r="AB3817">
        <v>92.6524</v>
      </c>
      <c r="AC3817">
        <v>58.299300000000002</v>
      </c>
      <c r="AD3817">
        <v>82.046000000000006</v>
      </c>
      <c r="AE3817">
        <v>89.328199999999995</v>
      </c>
      <c r="AF3817">
        <v>53.0289</v>
      </c>
      <c r="AG3817">
        <v>40.001399999999997</v>
      </c>
      <c r="AH3817">
        <v>93.628500000000003</v>
      </c>
      <c r="AI3817">
        <v>32.582999999999998</v>
      </c>
      <c r="AJ3817">
        <v>75.148499999999999</v>
      </c>
      <c r="AK3817" t="e">
        <v>#N/A</v>
      </c>
      <c r="AL3817">
        <v>95.528300000000002</v>
      </c>
      <c r="AM3817">
        <v>109.37779999999999</v>
      </c>
      <c r="AN3817">
        <v>108.32989999999999</v>
      </c>
      <c r="AO3817">
        <v>46.463099999999997</v>
      </c>
      <c r="AP3817">
        <v>62.768999999999998</v>
      </c>
      <c r="AQ3817">
        <v>73.094700000000003</v>
      </c>
      <c r="AR3817">
        <v>101.1883</v>
      </c>
    </row>
    <row r="3818" spans="1:44" x14ac:dyDescent="0.25">
      <c r="A3818" s="1">
        <v>42118</v>
      </c>
      <c r="B3818">
        <v>146.053</v>
      </c>
      <c r="C3818">
        <v>12.190099999999999</v>
      </c>
      <c r="D3818">
        <v>47.651000000000003</v>
      </c>
      <c r="E3818">
        <v>72.052800000000005</v>
      </c>
      <c r="F3818">
        <v>52.554299999999998</v>
      </c>
      <c r="G3818">
        <v>119.9233</v>
      </c>
      <c r="H3818">
        <v>31.63</v>
      </c>
      <c r="I3818">
        <v>14.411099999999999</v>
      </c>
      <c r="J3818">
        <v>136.31950000000001</v>
      </c>
      <c r="K3818">
        <v>78.159599999999998</v>
      </c>
      <c r="L3818">
        <v>100.6283</v>
      </c>
      <c r="M3818">
        <v>26.626000000000001</v>
      </c>
      <c r="N3818">
        <v>48.832500000000003</v>
      </c>
      <c r="O3818">
        <v>37.503300000000003</v>
      </c>
      <c r="P3818">
        <v>65.661900000000003</v>
      </c>
      <c r="Q3818" t="e">
        <v>#N/A</v>
      </c>
      <c r="R3818">
        <v>79.747699999999995</v>
      </c>
      <c r="S3818">
        <v>24.396100000000001</v>
      </c>
      <c r="T3818">
        <v>32.5794</v>
      </c>
      <c r="U3818">
        <v>182.3973</v>
      </c>
      <c r="V3818">
        <v>30.580100000000002</v>
      </c>
      <c r="W3818">
        <v>104.5428</v>
      </c>
      <c r="X3818">
        <v>94.285700000000006</v>
      </c>
      <c r="Y3818">
        <v>155.7945</v>
      </c>
      <c r="Z3818">
        <v>29.443200000000001</v>
      </c>
      <c r="AA3818" t="e">
        <v>#N/A</v>
      </c>
      <c r="AB3818">
        <v>92.776399999999995</v>
      </c>
      <c r="AC3818">
        <v>57.834400000000002</v>
      </c>
      <c r="AD3818">
        <v>80.903499999999994</v>
      </c>
      <c r="AE3818">
        <v>90.493799999999993</v>
      </c>
      <c r="AF3818">
        <v>52.856699999999996</v>
      </c>
      <c r="AG3818">
        <v>43.970300000000002</v>
      </c>
      <c r="AH3818">
        <v>93.031300000000002</v>
      </c>
      <c r="AI3818">
        <v>32.344000000000001</v>
      </c>
      <c r="AJ3818">
        <v>74.833699999999993</v>
      </c>
      <c r="AK3818" t="e">
        <v>#N/A</v>
      </c>
      <c r="AL3818">
        <v>95.501199999999997</v>
      </c>
      <c r="AM3818">
        <v>109.2482</v>
      </c>
      <c r="AN3818">
        <v>106.79819999999999</v>
      </c>
      <c r="AO3818">
        <v>46.221400000000003</v>
      </c>
      <c r="AP3818">
        <v>62.246000000000002</v>
      </c>
      <c r="AQ3818">
        <v>73.349900000000005</v>
      </c>
      <c r="AR3818">
        <v>101.1918</v>
      </c>
    </row>
    <row r="3819" spans="1:44" x14ac:dyDescent="0.25">
      <c r="A3819" s="1">
        <v>42121</v>
      </c>
      <c r="B3819">
        <v>145.15199999999999</v>
      </c>
      <c r="C3819">
        <v>12.404500000000001</v>
      </c>
      <c r="D3819">
        <v>47.046500000000002</v>
      </c>
      <c r="E3819">
        <v>71.604100000000003</v>
      </c>
      <c r="F3819">
        <v>52.5732</v>
      </c>
      <c r="G3819">
        <v>122.1275</v>
      </c>
      <c r="H3819">
        <v>31.37</v>
      </c>
      <c r="I3819">
        <v>14.34</v>
      </c>
      <c r="J3819">
        <v>135.79339999999999</v>
      </c>
      <c r="K3819">
        <v>78.848600000000005</v>
      </c>
      <c r="L3819">
        <v>100.49120000000001</v>
      </c>
      <c r="M3819">
        <v>26.695599999999999</v>
      </c>
      <c r="N3819">
        <v>48.749200000000002</v>
      </c>
      <c r="O3819">
        <v>37.455100000000002</v>
      </c>
      <c r="P3819">
        <v>68.695099999999996</v>
      </c>
      <c r="Q3819" t="e">
        <v>#N/A</v>
      </c>
      <c r="R3819">
        <v>79.799099999999996</v>
      </c>
      <c r="S3819">
        <v>24.473500000000001</v>
      </c>
      <c r="T3819">
        <v>32.759399999999999</v>
      </c>
      <c r="U3819">
        <v>181.07660000000001</v>
      </c>
      <c r="V3819">
        <v>30.411000000000001</v>
      </c>
      <c r="W3819">
        <v>102.4378</v>
      </c>
      <c r="X3819">
        <v>94.339799999999997</v>
      </c>
      <c r="Y3819">
        <v>156.6953</v>
      </c>
      <c r="Z3819">
        <v>29.834199999999999</v>
      </c>
      <c r="AA3819" t="e">
        <v>#N/A</v>
      </c>
      <c r="AB3819">
        <v>92.334500000000006</v>
      </c>
      <c r="AC3819">
        <v>57.604900000000001</v>
      </c>
      <c r="AD3819">
        <v>79.3476</v>
      </c>
      <c r="AE3819">
        <v>88.402199999999993</v>
      </c>
      <c r="AF3819">
        <v>52.407600000000002</v>
      </c>
      <c r="AG3819">
        <v>44.125399999999999</v>
      </c>
      <c r="AH3819">
        <v>93.039299999999997</v>
      </c>
      <c r="AI3819">
        <v>31.726299999999998</v>
      </c>
      <c r="AJ3819">
        <v>74.477900000000005</v>
      </c>
      <c r="AK3819" t="e">
        <v>#N/A</v>
      </c>
      <c r="AL3819">
        <v>94.949100000000001</v>
      </c>
      <c r="AM3819">
        <v>107.0128</v>
      </c>
      <c r="AN3819">
        <v>106.4316</v>
      </c>
      <c r="AO3819">
        <v>46.2761</v>
      </c>
      <c r="AP3819">
        <v>61.9069</v>
      </c>
      <c r="AQ3819">
        <v>72.9315</v>
      </c>
      <c r="AR3819">
        <v>101.79259999999999</v>
      </c>
    </row>
    <row r="3820" spans="1:44" x14ac:dyDescent="0.25">
      <c r="A3820" s="1">
        <v>42122</v>
      </c>
      <c r="B3820">
        <v>144.07570000000001</v>
      </c>
      <c r="C3820">
        <v>12.3127</v>
      </c>
      <c r="D3820">
        <v>46.875399999999999</v>
      </c>
      <c r="E3820">
        <v>70.9161</v>
      </c>
      <c r="F3820">
        <v>51.885300000000001</v>
      </c>
      <c r="G3820">
        <v>119.04810000000001</v>
      </c>
      <c r="H3820">
        <v>31.71</v>
      </c>
      <c r="I3820">
        <v>14.2843</v>
      </c>
      <c r="J3820">
        <v>134.22479999999999</v>
      </c>
      <c r="K3820">
        <v>78.887200000000007</v>
      </c>
      <c r="L3820">
        <v>100.8139</v>
      </c>
      <c r="M3820">
        <v>26.832599999999999</v>
      </c>
      <c r="N3820">
        <v>48.481900000000003</v>
      </c>
      <c r="O3820">
        <v>37.040599999999998</v>
      </c>
      <c r="P3820">
        <v>68.0441</v>
      </c>
      <c r="Q3820" t="e">
        <v>#N/A</v>
      </c>
      <c r="R3820">
        <v>79.749899999999997</v>
      </c>
      <c r="S3820">
        <v>24.454799999999999</v>
      </c>
      <c r="T3820">
        <v>32.3902</v>
      </c>
      <c r="U3820">
        <v>180.2217</v>
      </c>
      <c r="V3820">
        <v>30.273700000000002</v>
      </c>
      <c r="W3820">
        <v>100.7158</v>
      </c>
      <c r="X3820">
        <v>93.788700000000006</v>
      </c>
      <c r="Y3820">
        <v>158.08920000000001</v>
      </c>
      <c r="Z3820">
        <v>30.020299999999999</v>
      </c>
      <c r="AA3820" t="e">
        <v>#N/A</v>
      </c>
      <c r="AB3820">
        <v>91.592600000000004</v>
      </c>
      <c r="AC3820">
        <v>57.435699999999997</v>
      </c>
      <c r="AD3820">
        <v>78.594300000000004</v>
      </c>
      <c r="AE3820">
        <v>87.906800000000004</v>
      </c>
      <c r="AF3820">
        <v>54.521999999999998</v>
      </c>
      <c r="AG3820">
        <v>44.725000000000001</v>
      </c>
      <c r="AH3820">
        <v>91.159300000000002</v>
      </c>
      <c r="AI3820">
        <v>31.3215</v>
      </c>
      <c r="AJ3820">
        <v>73.597499999999997</v>
      </c>
      <c r="AK3820" t="e">
        <v>#N/A</v>
      </c>
      <c r="AL3820">
        <v>94.355199999999996</v>
      </c>
      <c r="AM3820">
        <v>107.2154</v>
      </c>
      <c r="AN3820">
        <v>105.7186</v>
      </c>
      <c r="AO3820">
        <v>46.261600000000001</v>
      </c>
      <c r="AP3820">
        <v>61.0105</v>
      </c>
      <c r="AQ3820">
        <v>71.984999999999999</v>
      </c>
      <c r="AR3820">
        <v>100.5949</v>
      </c>
    </row>
    <row r="3821" spans="1:44" x14ac:dyDescent="0.25">
      <c r="A3821" s="1">
        <v>42123</v>
      </c>
      <c r="B3821">
        <v>141.86439999999999</v>
      </c>
      <c r="C3821">
        <v>12.3376</v>
      </c>
      <c r="D3821">
        <v>45.196399999999997</v>
      </c>
      <c r="E3821">
        <v>70.1327</v>
      </c>
      <c r="F3821">
        <v>51.395499999999998</v>
      </c>
      <c r="G3821">
        <v>116.4979</v>
      </c>
      <c r="H3821">
        <v>31.1</v>
      </c>
      <c r="I3821">
        <v>14.4861</v>
      </c>
      <c r="J3821">
        <v>132.08070000000001</v>
      </c>
      <c r="K3821">
        <v>79.531000000000006</v>
      </c>
      <c r="L3821">
        <v>100.6763</v>
      </c>
      <c r="M3821">
        <v>26.404299999999999</v>
      </c>
      <c r="N3821">
        <v>48.823399999999999</v>
      </c>
      <c r="O3821">
        <v>36.535499999999999</v>
      </c>
      <c r="P3821">
        <v>67.002200000000002</v>
      </c>
      <c r="Q3821" t="e">
        <v>#N/A</v>
      </c>
      <c r="R3821">
        <v>79.269400000000005</v>
      </c>
      <c r="S3821">
        <v>24.261099999999999</v>
      </c>
      <c r="T3821">
        <v>31.9802</v>
      </c>
      <c r="U3821">
        <v>179.96289999999999</v>
      </c>
      <c r="V3821">
        <v>30.139600000000002</v>
      </c>
      <c r="W3821">
        <v>98.337599999999995</v>
      </c>
      <c r="X3821">
        <v>92.072400000000002</v>
      </c>
      <c r="Y3821">
        <v>157.44479999999999</v>
      </c>
      <c r="Z3821">
        <v>29.6938</v>
      </c>
      <c r="AA3821" t="e">
        <v>#N/A</v>
      </c>
      <c r="AB3821">
        <v>90.652199999999993</v>
      </c>
      <c r="AC3821">
        <v>57.807699999999997</v>
      </c>
      <c r="AD3821">
        <v>77.331400000000002</v>
      </c>
      <c r="AE3821">
        <v>87.478899999999996</v>
      </c>
      <c r="AF3821">
        <v>53.879399999999997</v>
      </c>
      <c r="AG3821">
        <v>44.334299999999999</v>
      </c>
      <c r="AH3821">
        <v>90.818899999999999</v>
      </c>
      <c r="AI3821">
        <v>30.936599999999999</v>
      </c>
      <c r="AJ3821">
        <v>72.577699999999993</v>
      </c>
      <c r="AK3821" t="e">
        <v>#N/A</v>
      </c>
      <c r="AL3821">
        <v>92.961799999999997</v>
      </c>
      <c r="AM3821">
        <v>102.88030000000001</v>
      </c>
      <c r="AN3821">
        <v>104.3647</v>
      </c>
      <c r="AO3821">
        <v>45.8735</v>
      </c>
      <c r="AP3821">
        <v>61.111800000000002</v>
      </c>
      <c r="AQ3821">
        <v>70.391599999999997</v>
      </c>
      <c r="AR3821">
        <v>99.809100000000001</v>
      </c>
    </row>
    <row r="3822" spans="1:44" x14ac:dyDescent="0.25">
      <c r="A3822" s="1">
        <v>42124</v>
      </c>
      <c r="B3822">
        <v>138.6559</v>
      </c>
      <c r="C3822">
        <v>11.943099999999999</v>
      </c>
      <c r="D3822">
        <v>44.205500000000001</v>
      </c>
      <c r="E3822">
        <v>69.059299999999993</v>
      </c>
      <c r="F3822">
        <v>50.098999999999997</v>
      </c>
      <c r="G3822">
        <v>111.18470000000001</v>
      </c>
      <c r="H3822">
        <v>31.09</v>
      </c>
      <c r="I3822">
        <v>14.166499999999999</v>
      </c>
      <c r="J3822">
        <v>127.0809</v>
      </c>
      <c r="K3822">
        <v>77.467699999999994</v>
      </c>
      <c r="L3822">
        <v>98.171999999999997</v>
      </c>
      <c r="M3822">
        <v>25.706600000000002</v>
      </c>
      <c r="N3822">
        <v>47.504199999999997</v>
      </c>
      <c r="O3822">
        <v>35.903700000000001</v>
      </c>
      <c r="P3822">
        <v>64.861199999999997</v>
      </c>
      <c r="Q3822" t="e">
        <v>#N/A</v>
      </c>
      <c r="R3822">
        <v>77.321399999999997</v>
      </c>
      <c r="S3822">
        <v>23.791499999999999</v>
      </c>
      <c r="T3822">
        <v>30.975300000000001</v>
      </c>
      <c r="U3822">
        <v>174.6422</v>
      </c>
      <c r="V3822">
        <v>29.256599999999999</v>
      </c>
      <c r="W3822">
        <v>94.934700000000007</v>
      </c>
      <c r="X3822">
        <v>89.595699999999994</v>
      </c>
      <c r="Y3822">
        <v>151.7002</v>
      </c>
      <c r="Z3822">
        <v>28.833100000000002</v>
      </c>
      <c r="AA3822" t="e">
        <v>#N/A</v>
      </c>
      <c r="AB3822">
        <v>87.876400000000004</v>
      </c>
      <c r="AC3822">
        <v>56.406599999999997</v>
      </c>
      <c r="AD3822">
        <v>75.568399999999997</v>
      </c>
      <c r="AE3822">
        <v>85.401700000000005</v>
      </c>
      <c r="AF3822">
        <v>52.7498</v>
      </c>
      <c r="AG3822">
        <v>43.119900000000001</v>
      </c>
      <c r="AH3822">
        <v>87.911100000000005</v>
      </c>
      <c r="AI3822">
        <v>30.0304</v>
      </c>
      <c r="AJ3822">
        <v>70.896100000000004</v>
      </c>
      <c r="AK3822" t="e">
        <v>#N/A</v>
      </c>
      <c r="AL3822">
        <v>89.653400000000005</v>
      </c>
      <c r="AM3822">
        <v>98.963200000000001</v>
      </c>
      <c r="AN3822">
        <v>100.9363</v>
      </c>
      <c r="AO3822">
        <v>44.975499999999997</v>
      </c>
      <c r="AP3822">
        <v>58.802700000000002</v>
      </c>
      <c r="AQ3822">
        <v>69.205399999999997</v>
      </c>
      <c r="AR3822">
        <v>96.941599999999994</v>
      </c>
    </row>
    <row r="3823" spans="1:44" x14ac:dyDescent="0.25">
      <c r="A3823" s="1">
        <v>42128</v>
      </c>
      <c r="B3823">
        <v>141.7841</v>
      </c>
      <c r="C3823">
        <v>12.5387</v>
      </c>
      <c r="D3823">
        <v>45.014899999999997</v>
      </c>
      <c r="E3823">
        <v>70.193700000000007</v>
      </c>
      <c r="F3823">
        <v>52.091500000000003</v>
      </c>
      <c r="G3823">
        <v>114.9845</v>
      </c>
      <c r="H3823">
        <v>31.13</v>
      </c>
      <c r="I3823">
        <v>14.7027</v>
      </c>
      <c r="J3823">
        <v>128.4051</v>
      </c>
      <c r="K3823">
        <v>78.281899999999993</v>
      </c>
      <c r="L3823">
        <v>96.290899999999993</v>
      </c>
      <c r="M3823">
        <v>26.156700000000001</v>
      </c>
      <c r="N3823">
        <v>48.534100000000002</v>
      </c>
      <c r="O3823">
        <v>36.462499999999999</v>
      </c>
      <c r="P3823">
        <v>65.967299999999994</v>
      </c>
      <c r="Q3823" t="e">
        <v>#N/A</v>
      </c>
      <c r="R3823">
        <v>79.306899999999999</v>
      </c>
      <c r="S3823">
        <v>24.093800000000002</v>
      </c>
      <c r="T3823">
        <v>31.452400000000001</v>
      </c>
      <c r="U3823">
        <v>178.20400000000001</v>
      </c>
      <c r="V3823">
        <v>30.0288</v>
      </c>
      <c r="W3823">
        <v>98.2196</v>
      </c>
      <c r="X3823">
        <v>91.584000000000003</v>
      </c>
      <c r="Y3823">
        <v>154.94409999999999</v>
      </c>
      <c r="Z3823">
        <v>29.779900000000001</v>
      </c>
      <c r="AA3823" t="e">
        <v>#N/A</v>
      </c>
      <c r="AB3823">
        <v>89.397300000000001</v>
      </c>
      <c r="AC3823">
        <v>58.034399999999998</v>
      </c>
      <c r="AD3823">
        <v>75.582899999999995</v>
      </c>
      <c r="AE3823">
        <v>85.510499999999993</v>
      </c>
      <c r="AF3823">
        <v>54.009700000000002</v>
      </c>
      <c r="AG3823">
        <v>43.006900000000002</v>
      </c>
      <c r="AH3823">
        <v>90.187700000000007</v>
      </c>
      <c r="AI3823">
        <v>30.5471</v>
      </c>
      <c r="AJ3823">
        <v>72.049899999999994</v>
      </c>
      <c r="AK3823" t="e">
        <v>#N/A</v>
      </c>
      <c r="AL3823">
        <v>91.105099999999993</v>
      </c>
      <c r="AM3823">
        <v>102.34529999999999</v>
      </c>
      <c r="AN3823">
        <v>103.9158</v>
      </c>
      <c r="AO3823">
        <v>45.301299999999998</v>
      </c>
      <c r="AP3823">
        <v>58.714199999999998</v>
      </c>
      <c r="AQ3823">
        <v>70.603999999999999</v>
      </c>
      <c r="AR3823">
        <v>99.560599999999994</v>
      </c>
    </row>
    <row r="3824" spans="1:44" x14ac:dyDescent="0.25">
      <c r="A3824" s="1">
        <v>42129</v>
      </c>
      <c r="B3824">
        <v>141.23759999999999</v>
      </c>
      <c r="C3824">
        <v>12.407500000000001</v>
      </c>
      <c r="D3824">
        <v>44.862499999999997</v>
      </c>
      <c r="E3824">
        <v>70.018900000000002</v>
      </c>
      <c r="F3824">
        <v>52.075899999999997</v>
      </c>
      <c r="G3824">
        <v>112.7474</v>
      </c>
      <c r="H3824">
        <v>30.49</v>
      </c>
      <c r="I3824">
        <v>14.668200000000001</v>
      </c>
      <c r="J3824">
        <v>127.81659999999999</v>
      </c>
      <c r="K3824">
        <v>78.258499999999998</v>
      </c>
      <c r="L3824">
        <v>96.308599999999998</v>
      </c>
      <c r="M3824">
        <v>25.987200000000001</v>
      </c>
      <c r="N3824">
        <v>47.9499</v>
      </c>
      <c r="O3824">
        <v>36.389800000000001</v>
      </c>
      <c r="P3824">
        <v>65.066500000000005</v>
      </c>
      <c r="Q3824" t="e">
        <v>#N/A</v>
      </c>
      <c r="R3824">
        <v>79.110100000000003</v>
      </c>
      <c r="S3824">
        <v>23.859500000000001</v>
      </c>
      <c r="T3824">
        <v>31.203800000000001</v>
      </c>
      <c r="U3824">
        <v>176.96209999999999</v>
      </c>
      <c r="V3824">
        <v>29.6846</v>
      </c>
      <c r="W3824">
        <v>96.738399999999999</v>
      </c>
      <c r="X3824">
        <v>90.940899999999999</v>
      </c>
      <c r="Y3824">
        <v>154.63679999999999</v>
      </c>
      <c r="Z3824">
        <v>29.360399999999998</v>
      </c>
      <c r="AA3824" t="e">
        <v>#N/A</v>
      </c>
      <c r="AB3824">
        <v>88.919200000000004</v>
      </c>
      <c r="AC3824">
        <v>57.929299999999998</v>
      </c>
      <c r="AD3824">
        <v>75.879300000000001</v>
      </c>
      <c r="AE3824">
        <v>85.779799999999994</v>
      </c>
      <c r="AF3824">
        <v>54.0458</v>
      </c>
      <c r="AG3824">
        <v>42.569899999999997</v>
      </c>
      <c r="AH3824">
        <v>90.103700000000003</v>
      </c>
      <c r="AI3824">
        <v>30.464700000000001</v>
      </c>
      <c r="AJ3824">
        <v>72.024799999999999</v>
      </c>
      <c r="AK3824" t="e">
        <v>#N/A</v>
      </c>
      <c r="AL3824">
        <v>91.284599999999998</v>
      </c>
      <c r="AM3824">
        <v>101.6011</v>
      </c>
      <c r="AN3824">
        <v>103.0076</v>
      </c>
      <c r="AO3824">
        <v>45.057099999999998</v>
      </c>
      <c r="AP3824">
        <v>59.240400000000001</v>
      </c>
      <c r="AQ3824">
        <v>69.887</v>
      </c>
      <c r="AR3824">
        <v>99.676199999999994</v>
      </c>
    </row>
    <row r="3825" spans="1:44" x14ac:dyDescent="0.25">
      <c r="A3825" s="1">
        <v>42130</v>
      </c>
      <c r="B3825">
        <v>139.57740000000001</v>
      </c>
      <c r="C3825">
        <v>12.1761</v>
      </c>
      <c r="D3825">
        <v>44.702100000000002</v>
      </c>
      <c r="E3825">
        <v>69.3232</v>
      </c>
      <c r="F3825">
        <v>51.685299999999998</v>
      </c>
      <c r="G3825">
        <v>110.91200000000001</v>
      </c>
      <c r="H3825">
        <v>29.68</v>
      </c>
      <c r="I3825">
        <v>14.4673</v>
      </c>
      <c r="J3825">
        <v>125.59220000000001</v>
      </c>
      <c r="K3825">
        <v>77.462199999999996</v>
      </c>
      <c r="L3825">
        <v>95.295400000000001</v>
      </c>
      <c r="M3825">
        <v>25.797000000000001</v>
      </c>
      <c r="N3825">
        <v>46.995800000000003</v>
      </c>
      <c r="O3825">
        <v>35.944099999999999</v>
      </c>
      <c r="P3825">
        <v>64.349900000000005</v>
      </c>
      <c r="Q3825" t="e">
        <v>#N/A</v>
      </c>
      <c r="R3825">
        <v>77.942899999999995</v>
      </c>
      <c r="S3825">
        <v>23.5229</v>
      </c>
      <c r="T3825">
        <v>30.678100000000001</v>
      </c>
      <c r="U3825">
        <v>174.25800000000001</v>
      </c>
      <c r="V3825">
        <v>28.800999999999998</v>
      </c>
      <c r="W3825">
        <v>95.986599999999996</v>
      </c>
      <c r="X3825">
        <v>89.538200000000003</v>
      </c>
      <c r="Y3825">
        <v>151.4248</v>
      </c>
      <c r="Z3825">
        <v>28.690999999999999</v>
      </c>
      <c r="AA3825" t="e">
        <v>#N/A</v>
      </c>
      <c r="AB3825">
        <v>87.732500000000002</v>
      </c>
      <c r="AC3825">
        <v>56.918999999999997</v>
      </c>
      <c r="AD3825">
        <v>74.790700000000001</v>
      </c>
      <c r="AE3825">
        <v>85.146299999999997</v>
      </c>
      <c r="AF3825">
        <v>53.298400000000001</v>
      </c>
      <c r="AG3825">
        <v>40.972900000000003</v>
      </c>
      <c r="AH3825">
        <v>89.019499999999994</v>
      </c>
      <c r="AI3825">
        <v>29.795200000000001</v>
      </c>
      <c r="AJ3825">
        <v>71.593900000000005</v>
      </c>
      <c r="AK3825" t="e">
        <v>#N/A</v>
      </c>
      <c r="AL3825">
        <v>90.117999999999995</v>
      </c>
      <c r="AM3825">
        <v>100.68519999999999</v>
      </c>
      <c r="AN3825">
        <v>101.98</v>
      </c>
      <c r="AO3825">
        <v>44.203000000000003</v>
      </c>
      <c r="AP3825">
        <v>58.386400000000002</v>
      </c>
      <c r="AQ3825">
        <v>69.145099999999999</v>
      </c>
      <c r="AR3825">
        <v>97.702600000000004</v>
      </c>
    </row>
    <row r="3826" spans="1:44" x14ac:dyDescent="0.25">
      <c r="A3826" s="1">
        <v>42131</v>
      </c>
      <c r="B3826">
        <v>139.50460000000001</v>
      </c>
      <c r="C3826">
        <v>12.1274</v>
      </c>
      <c r="D3826">
        <v>44.896299999999997</v>
      </c>
      <c r="E3826">
        <v>69.376400000000004</v>
      </c>
      <c r="F3826">
        <v>52.066499999999998</v>
      </c>
      <c r="G3826">
        <v>110.8005</v>
      </c>
      <c r="H3826">
        <v>29.78</v>
      </c>
      <c r="I3826">
        <v>14.327199999999999</v>
      </c>
      <c r="J3826">
        <v>125.157</v>
      </c>
      <c r="K3826">
        <v>76.4529</v>
      </c>
      <c r="L3826">
        <v>94.33</v>
      </c>
      <c r="M3826">
        <v>25.479900000000001</v>
      </c>
      <c r="N3826">
        <v>47.156100000000002</v>
      </c>
      <c r="O3826">
        <v>35.740699999999997</v>
      </c>
      <c r="P3826">
        <v>64.459199999999996</v>
      </c>
      <c r="Q3826" t="e">
        <v>#N/A</v>
      </c>
      <c r="R3826">
        <v>76.907799999999995</v>
      </c>
      <c r="S3826">
        <v>23.567299999999999</v>
      </c>
      <c r="T3826">
        <v>30.571000000000002</v>
      </c>
      <c r="U3826">
        <v>174.10749999999999</v>
      </c>
      <c r="V3826">
        <v>28.8917</v>
      </c>
      <c r="W3826">
        <v>96.872799999999998</v>
      </c>
      <c r="X3826">
        <v>88.961699999999993</v>
      </c>
      <c r="Y3826">
        <v>151.2517</v>
      </c>
      <c r="Z3826">
        <v>28.5228</v>
      </c>
      <c r="AA3826" t="e">
        <v>#N/A</v>
      </c>
      <c r="AB3826">
        <v>87.581100000000006</v>
      </c>
      <c r="AC3826">
        <v>57.054400000000001</v>
      </c>
      <c r="AD3826">
        <v>74.754499999999993</v>
      </c>
      <c r="AE3826">
        <v>84.923599999999993</v>
      </c>
      <c r="AF3826">
        <v>52.98</v>
      </c>
      <c r="AG3826">
        <v>41.070500000000003</v>
      </c>
      <c r="AH3826">
        <v>89.514200000000002</v>
      </c>
      <c r="AI3826">
        <v>29.703700000000001</v>
      </c>
      <c r="AJ3826">
        <v>70.942099999999996</v>
      </c>
      <c r="AK3826" t="e">
        <v>#N/A</v>
      </c>
      <c r="AL3826">
        <v>90.232699999999994</v>
      </c>
      <c r="AM3826">
        <v>101.13639999999999</v>
      </c>
      <c r="AN3826">
        <v>102.1485</v>
      </c>
      <c r="AO3826">
        <v>43.989400000000003</v>
      </c>
      <c r="AP3826">
        <v>58.802700000000002</v>
      </c>
      <c r="AQ3826">
        <v>69.022599999999997</v>
      </c>
      <c r="AR3826">
        <v>96.647499999999994</v>
      </c>
    </row>
    <row r="3827" spans="1:44" x14ac:dyDescent="0.25">
      <c r="A3827" s="1">
        <v>42132</v>
      </c>
      <c r="B3827">
        <v>142.31229999999999</v>
      </c>
      <c r="C3827">
        <v>12.3162</v>
      </c>
      <c r="D3827">
        <v>46.0533</v>
      </c>
      <c r="E3827">
        <v>70.385900000000007</v>
      </c>
      <c r="F3827">
        <v>53.078899999999997</v>
      </c>
      <c r="G3827">
        <v>113.7332</v>
      </c>
      <c r="H3827">
        <v>29.99</v>
      </c>
      <c r="I3827">
        <v>14.6211</v>
      </c>
      <c r="J3827">
        <v>129.6319</v>
      </c>
      <c r="K3827">
        <v>77.8095</v>
      </c>
      <c r="L3827">
        <v>95.990300000000005</v>
      </c>
      <c r="M3827">
        <v>26.049399999999999</v>
      </c>
      <c r="N3827">
        <v>48.1419</v>
      </c>
      <c r="O3827">
        <v>36.256</v>
      </c>
      <c r="P3827">
        <v>66.668700000000001</v>
      </c>
      <c r="Q3827" t="e">
        <v>#N/A</v>
      </c>
      <c r="R3827">
        <v>78.712999999999994</v>
      </c>
      <c r="S3827">
        <v>24.024799999999999</v>
      </c>
      <c r="T3827">
        <v>31.188300000000002</v>
      </c>
      <c r="U3827">
        <v>178.17449999999999</v>
      </c>
      <c r="V3827">
        <v>29.6312</v>
      </c>
      <c r="W3827">
        <v>99.753200000000007</v>
      </c>
      <c r="X3827">
        <v>90.6126</v>
      </c>
      <c r="Y3827">
        <v>153.88999999999999</v>
      </c>
      <c r="Z3827">
        <v>29.230899999999998</v>
      </c>
      <c r="AA3827" t="e">
        <v>#N/A</v>
      </c>
      <c r="AB3827">
        <v>89.839200000000005</v>
      </c>
      <c r="AC3827">
        <v>58.363799999999998</v>
      </c>
      <c r="AD3827">
        <v>76.677700000000002</v>
      </c>
      <c r="AE3827">
        <v>86.841200000000001</v>
      </c>
      <c r="AF3827">
        <v>53.766100000000002</v>
      </c>
      <c r="AG3827">
        <v>42.308199999999999</v>
      </c>
      <c r="AH3827">
        <v>91.064300000000003</v>
      </c>
      <c r="AI3827">
        <v>30.318200000000001</v>
      </c>
      <c r="AJ3827">
        <v>72.150400000000005</v>
      </c>
      <c r="AK3827" t="e">
        <v>#N/A</v>
      </c>
      <c r="AL3827">
        <v>91.927300000000002</v>
      </c>
      <c r="AM3827">
        <v>102.71040000000001</v>
      </c>
      <c r="AN3827">
        <v>105.03279999999999</v>
      </c>
      <c r="AO3827">
        <v>44.684100000000001</v>
      </c>
      <c r="AP3827">
        <v>61.814399999999999</v>
      </c>
      <c r="AQ3827">
        <v>69.984800000000007</v>
      </c>
      <c r="AR3827">
        <v>98.128500000000003</v>
      </c>
    </row>
    <row r="3828" spans="1:44" x14ac:dyDescent="0.25">
      <c r="A3828" s="1">
        <v>42135</v>
      </c>
      <c r="B3828">
        <v>142.69659999999999</v>
      </c>
      <c r="C3828">
        <v>12.2509</v>
      </c>
      <c r="D3828">
        <v>45.642000000000003</v>
      </c>
      <c r="E3828">
        <v>71.531099999999995</v>
      </c>
      <c r="F3828">
        <v>53.034199999999998</v>
      </c>
      <c r="G3828">
        <v>113.3728</v>
      </c>
      <c r="H3828">
        <v>30</v>
      </c>
      <c r="I3828">
        <v>14.7607</v>
      </c>
      <c r="J3828">
        <v>130.93700000000001</v>
      </c>
      <c r="K3828">
        <v>79.671499999999995</v>
      </c>
      <c r="L3828">
        <v>95.523099999999999</v>
      </c>
      <c r="M3828">
        <v>26.216100000000001</v>
      </c>
      <c r="N3828">
        <v>48.438299999999998</v>
      </c>
      <c r="O3828">
        <v>36.477499999999999</v>
      </c>
      <c r="P3828">
        <v>67.248400000000004</v>
      </c>
      <c r="Q3828" t="e">
        <v>#N/A</v>
      </c>
      <c r="R3828">
        <v>77.885499999999993</v>
      </c>
      <c r="S3828">
        <v>23.805900000000001</v>
      </c>
      <c r="T3828">
        <v>31.320499999999999</v>
      </c>
      <c r="U3828">
        <v>180.53870000000001</v>
      </c>
      <c r="V3828">
        <v>30.100300000000001</v>
      </c>
      <c r="W3828">
        <v>99.951300000000003</v>
      </c>
      <c r="X3828">
        <v>91.764499999999998</v>
      </c>
      <c r="Y3828">
        <v>153.58099999999999</v>
      </c>
      <c r="Z3828">
        <v>29.339400000000001</v>
      </c>
      <c r="AA3828" t="e">
        <v>#N/A</v>
      </c>
      <c r="AB3828">
        <v>90.083799999999997</v>
      </c>
      <c r="AC3828">
        <v>58.741700000000002</v>
      </c>
      <c r="AD3828">
        <v>77.364900000000006</v>
      </c>
      <c r="AE3828">
        <v>86.815899999999999</v>
      </c>
      <c r="AF3828">
        <v>53.487699999999997</v>
      </c>
      <c r="AG3828">
        <v>42.269199999999998</v>
      </c>
      <c r="AH3828">
        <v>92.023300000000006</v>
      </c>
      <c r="AI3828">
        <v>30.479299999999999</v>
      </c>
      <c r="AJ3828">
        <v>72.042699999999996</v>
      </c>
      <c r="AK3828" t="e">
        <v>#N/A</v>
      </c>
      <c r="AL3828">
        <v>91.231499999999997</v>
      </c>
      <c r="AM3828">
        <v>102.6249</v>
      </c>
      <c r="AN3828">
        <v>105.1255</v>
      </c>
      <c r="AO3828">
        <v>44.695700000000002</v>
      </c>
      <c r="AP3828">
        <v>61.849499999999999</v>
      </c>
      <c r="AQ3828">
        <v>70.095100000000002</v>
      </c>
      <c r="AR3828">
        <v>97.468999999999994</v>
      </c>
    </row>
    <row r="3829" spans="1:44" x14ac:dyDescent="0.25">
      <c r="A3829" s="1">
        <v>42136</v>
      </c>
      <c r="B3829">
        <v>141.6155</v>
      </c>
      <c r="C3829">
        <v>12.0562</v>
      </c>
      <c r="D3829">
        <v>45.080599999999997</v>
      </c>
      <c r="E3829">
        <v>70.362099999999998</v>
      </c>
      <c r="F3829">
        <v>52.185600000000001</v>
      </c>
      <c r="G3829">
        <v>111.98950000000001</v>
      </c>
      <c r="H3829">
        <v>29.6</v>
      </c>
      <c r="I3829">
        <v>14.5799</v>
      </c>
      <c r="J3829">
        <v>129.39760000000001</v>
      </c>
      <c r="K3829">
        <v>78.441100000000006</v>
      </c>
      <c r="L3829">
        <v>94.875100000000003</v>
      </c>
      <c r="M3829">
        <v>26.0077</v>
      </c>
      <c r="N3829">
        <v>47.815600000000003</v>
      </c>
      <c r="O3829">
        <v>35.941800000000001</v>
      </c>
      <c r="P3829">
        <v>66.181700000000006</v>
      </c>
      <c r="Q3829" t="e">
        <v>#N/A</v>
      </c>
      <c r="R3829">
        <v>77.4268</v>
      </c>
      <c r="S3829">
        <v>23.696999999999999</v>
      </c>
      <c r="T3829">
        <v>30.626999999999999</v>
      </c>
      <c r="U3829">
        <v>177.91579999999999</v>
      </c>
      <c r="V3829">
        <v>29.149899999999999</v>
      </c>
      <c r="W3829">
        <v>99.637699999999995</v>
      </c>
      <c r="X3829">
        <v>90.635800000000003</v>
      </c>
      <c r="Y3829">
        <v>151.7484</v>
      </c>
      <c r="Z3829">
        <v>28.694700000000001</v>
      </c>
      <c r="AA3829" t="e">
        <v>#N/A</v>
      </c>
      <c r="AB3829">
        <v>88.811400000000006</v>
      </c>
      <c r="AC3829">
        <v>58.154600000000002</v>
      </c>
      <c r="AD3829">
        <v>75.656199999999998</v>
      </c>
      <c r="AE3829">
        <v>86.454999999999998</v>
      </c>
      <c r="AF3829">
        <v>52.531100000000002</v>
      </c>
      <c r="AG3829">
        <v>41.886699999999998</v>
      </c>
      <c r="AH3829">
        <v>90.856300000000005</v>
      </c>
      <c r="AI3829">
        <v>30.056100000000001</v>
      </c>
      <c r="AJ3829">
        <v>71.136200000000002</v>
      </c>
      <c r="AK3829" t="e">
        <v>#N/A</v>
      </c>
      <c r="AL3829">
        <v>89.957400000000007</v>
      </c>
      <c r="AM3829">
        <v>101.624</v>
      </c>
      <c r="AN3829">
        <v>103.91719999999999</v>
      </c>
      <c r="AO3829">
        <v>44.149799999999999</v>
      </c>
      <c r="AP3829">
        <v>61.022500000000001</v>
      </c>
      <c r="AQ3829">
        <v>70.255399999999995</v>
      </c>
      <c r="AR3829">
        <v>97.197299999999998</v>
      </c>
    </row>
    <row r="3830" spans="1:44" x14ac:dyDescent="0.25">
      <c r="A3830" s="1">
        <v>42137</v>
      </c>
      <c r="B3830">
        <v>142.94139999999999</v>
      </c>
      <c r="C3830">
        <v>12.1469</v>
      </c>
      <c r="D3830">
        <v>45.020499999999998</v>
      </c>
      <c r="E3830">
        <v>71.170100000000005</v>
      </c>
      <c r="F3830">
        <v>52.251600000000003</v>
      </c>
      <c r="G3830">
        <v>112.2984</v>
      </c>
      <c r="H3830">
        <v>29.92</v>
      </c>
      <c r="I3830">
        <v>14.6389</v>
      </c>
      <c r="J3830">
        <v>129.77449999999999</v>
      </c>
      <c r="K3830">
        <v>78.816500000000005</v>
      </c>
      <c r="L3830">
        <v>95.150899999999993</v>
      </c>
      <c r="M3830">
        <v>26.156300000000002</v>
      </c>
      <c r="N3830">
        <v>48.302300000000002</v>
      </c>
      <c r="O3830">
        <v>36.317900000000002</v>
      </c>
      <c r="P3830">
        <v>61.785899999999998</v>
      </c>
      <c r="Q3830" t="e">
        <v>#N/A</v>
      </c>
      <c r="R3830">
        <v>77.141099999999994</v>
      </c>
      <c r="S3830">
        <v>23.893000000000001</v>
      </c>
      <c r="T3830">
        <v>30.729199999999999</v>
      </c>
      <c r="U3830">
        <v>179.001</v>
      </c>
      <c r="V3830">
        <v>29.5337</v>
      </c>
      <c r="W3830">
        <v>98.617900000000006</v>
      </c>
      <c r="X3830">
        <v>92.671199999999999</v>
      </c>
      <c r="Y3830">
        <v>153.53360000000001</v>
      </c>
      <c r="Z3830">
        <v>29.0883</v>
      </c>
      <c r="AA3830" t="e">
        <v>#N/A</v>
      </c>
      <c r="AB3830">
        <v>89.024699999999996</v>
      </c>
      <c r="AC3830">
        <v>58.390500000000003</v>
      </c>
      <c r="AD3830">
        <v>74.993300000000005</v>
      </c>
      <c r="AE3830">
        <v>86.063299999999998</v>
      </c>
      <c r="AF3830">
        <v>52.385199999999998</v>
      </c>
      <c r="AG3830">
        <v>42.197499999999998</v>
      </c>
      <c r="AH3830">
        <v>90.8155</v>
      </c>
      <c r="AI3830">
        <v>29.881499999999999</v>
      </c>
      <c r="AJ3830">
        <v>71.027500000000003</v>
      </c>
      <c r="AK3830" t="e">
        <v>#N/A</v>
      </c>
      <c r="AL3830">
        <v>90.367599999999996</v>
      </c>
      <c r="AM3830">
        <v>102.8702</v>
      </c>
      <c r="AN3830">
        <v>104.5985</v>
      </c>
      <c r="AO3830">
        <v>44.3187</v>
      </c>
      <c r="AP3830">
        <v>61.179900000000004</v>
      </c>
      <c r="AQ3830">
        <v>69.655100000000004</v>
      </c>
      <c r="AR3830">
        <v>97.308599999999998</v>
      </c>
    </row>
    <row r="3831" spans="1:44" x14ac:dyDescent="0.25">
      <c r="A3831" s="1">
        <v>42138</v>
      </c>
      <c r="B3831">
        <v>142.0651</v>
      </c>
      <c r="C3831">
        <v>11.945</v>
      </c>
      <c r="D3831">
        <v>45.627800000000001</v>
      </c>
      <c r="E3831">
        <v>70.715500000000006</v>
      </c>
      <c r="F3831">
        <v>51.546599999999998</v>
      </c>
      <c r="G3831">
        <v>112.9258</v>
      </c>
      <c r="H3831">
        <v>29.99</v>
      </c>
      <c r="I3831">
        <v>14.428699999999999</v>
      </c>
      <c r="J3831">
        <v>129.5735</v>
      </c>
      <c r="K3831">
        <v>77.712599999999995</v>
      </c>
      <c r="L3831">
        <v>94.152199999999993</v>
      </c>
      <c r="M3831">
        <v>25.440100000000001</v>
      </c>
      <c r="N3831">
        <v>47.814999999999998</v>
      </c>
      <c r="O3831">
        <v>36.0794</v>
      </c>
      <c r="P3831">
        <v>61.012300000000003</v>
      </c>
      <c r="Q3831" t="e">
        <v>#N/A</v>
      </c>
      <c r="R3831">
        <v>76.162499999999994</v>
      </c>
      <c r="S3831">
        <v>23.651299999999999</v>
      </c>
      <c r="T3831">
        <v>30.066199999999998</v>
      </c>
      <c r="U3831">
        <v>176.93639999999999</v>
      </c>
      <c r="V3831">
        <v>29.370200000000001</v>
      </c>
      <c r="W3831">
        <v>97.561599999999999</v>
      </c>
      <c r="X3831">
        <v>92.808199999999999</v>
      </c>
      <c r="Y3831">
        <v>152.42140000000001</v>
      </c>
      <c r="Z3831">
        <v>28.872900000000001</v>
      </c>
      <c r="AA3831" t="e">
        <v>#N/A</v>
      </c>
      <c r="AB3831">
        <v>88.5946</v>
      </c>
      <c r="AC3831">
        <v>57.842199999999998</v>
      </c>
      <c r="AD3831">
        <v>75.286799999999999</v>
      </c>
      <c r="AE3831">
        <v>84.883700000000005</v>
      </c>
      <c r="AF3831">
        <v>51.998800000000003</v>
      </c>
      <c r="AG3831">
        <v>42.419199999999996</v>
      </c>
      <c r="AH3831">
        <v>90.358900000000006</v>
      </c>
      <c r="AI3831">
        <v>29.7224</v>
      </c>
      <c r="AJ3831">
        <v>70.5578</v>
      </c>
      <c r="AK3831" t="e">
        <v>#N/A</v>
      </c>
      <c r="AL3831">
        <v>89.479900000000001</v>
      </c>
      <c r="AM3831">
        <v>103.4161</v>
      </c>
      <c r="AN3831">
        <v>104.3349</v>
      </c>
      <c r="AO3831">
        <v>43.760399999999997</v>
      </c>
      <c r="AP3831">
        <v>61.301299999999998</v>
      </c>
      <c r="AQ3831">
        <v>68.937700000000007</v>
      </c>
      <c r="AR3831">
        <v>96.269400000000005</v>
      </c>
    </row>
    <row r="3832" spans="1:44" x14ac:dyDescent="0.25">
      <c r="A3832" s="1">
        <v>42139</v>
      </c>
      <c r="B3832">
        <v>143.33799999999999</v>
      </c>
      <c r="C3832">
        <v>11.9527</v>
      </c>
      <c r="D3832">
        <v>46.186700000000002</v>
      </c>
      <c r="E3832">
        <v>70.815700000000007</v>
      </c>
      <c r="F3832">
        <v>51.423299999999998</v>
      </c>
      <c r="G3832">
        <v>113.6741</v>
      </c>
      <c r="H3832">
        <v>30.19</v>
      </c>
      <c r="I3832">
        <v>14.395</v>
      </c>
      <c r="J3832">
        <v>129.661</v>
      </c>
      <c r="K3832">
        <v>78.063199999999995</v>
      </c>
      <c r="L3832">
        <v>95.365499999999997</v>
      </c>
      <c r="M3832">
        <v>26.085799999999999</v>
      </c>
      <c r="N3832">
        <v>47.881399999999999</v>
      </c>
      <c r="O3832">
        <v>36.386699999999998</v>
      </c>
      <c r="P3832">
        <v>62.014499999999998</v>
      </c>
      <c r="Q3832" t="e">
        <v>#N/A</v>
      </c>
      <c r="R3832">
        <v>77.109800000000007</v>
      </c>
      <c r="S3832">
        <v>23.7195</v>
      </c>
      <c r="T3832">
        <v>30.5351</v>
      </c>
      <c r="U3832">
        <v>178.66579999999999</v>
      </c>
      <c r="V3832">
        <v>29.5182</v>
      </c>
      <c r="W3832">
        <v>99.584100000000007</v>
      </c>
      <c r="X3832">
        <v>93.914100000000005</v>
      </c>
      <c r="Y3832">
        <v>152.94839999999999</v>
      </c>
      <c r="Z3832">
        <v>29.122499999999999</v>
      </c>
      <c r="AA3832" t="e">
        <v>#N/A</v>
      </c>
      <c r="AB3832">
        <v>89.718500000000006</v>
      </c>
      <c r="AC3832">
        <v>58.156799999999997</v>
      </c>
      <c r="AD3832">
        <v>75.423699999999997</v>
      </c>
      <c r="AE3832">
        <v>85.854500000000002</v>
      </c>
      <c r="AF3832">
        <v>52.811</v>
      </c>
      <c r="AG3832">
        <v>42.387</v>
      </c>
      <c r="AH3832">
        <v>92.440799999999996</v>
      </c>
      <c r="AI3832">
        <v>30.005299999999998</v>
      </c>
      <c r="AJ3832">
        <v>71.548400000000001</v>
      </c>
      <c r="AK3832" t="e">
        <v>#N/A</v>
      </c>
      <c r="AL3832">
        <v>90.137299999999996</v>
      </c>
      <c r="AM3832">
        <v>104.9504</v>
      </c>
      <c r="AN3832">
        <v>104.5992</v>
      </c>
      <c r="AO3832">
        <v>43.953000000000003</v>
      </c>
      <c r="AP3832">
        <v>61.414200000000001</v>
      </c>
      <c r="AQ3832">
        <v>69.950599999999994</v>
      </c>
      <c r="AR3832">
        <v>97.369399999999999</v>
      </c>
    </row>
    <row r="3833" spans="1:44" x14ac:dyDescent="0.25">
      <c r="A3833" s="1">
        <v>42142</v>
      </c>
      <c r="B3833">
        <v>142.19489999999999</v>
      </c>
      <c r="C3833">
        <v>11.765700000000001</v>
      </c>
      <c r="D3833">
        <v>45.182699999999997</v>
      </c>
      <c r="E3833">
        <v>70.392499999999998</v>
      </c>
      <c r="F3833">
        <v>51.612299999999998</v>
      </c>
      <c r="G3833">
        <v>114.3121</v>
      </c>
      <c r="H3833">
        <v>30.7</v>
      </c>
      <c r="I3833">
        <v>14.458</v>
      </c>
      <c r="J3833">
        <v>128.81729999999999</v>
      </c>
      <c r="K3833">
        <v>77.522199999999998</v>
      </c>
      <c r="L3833">
        <v>93.643000000000001</v>
      </c>
      <c r="M3833">
        <v>26.130500000000001</v>
      </c>
      <c r="N3833">
        <v>48.002499999999998</v>
      </c>
      <c r="O3833">
        <v>36.017499999999998</v>
      </c>
      <c r="P3833">
        <v>61.454000000000001</v>
      </c>
      <c r="Q3833" t="e">
        <v>#N/A</v>
      </c>
      <c r="R3833">
        <v>76.257800000000003</v>
      </c>
      <c r="S3833">
        <v>23.627099999999999</v>
      </c>
      <c r="T3833">
        <v>30.493400000000001</v>
      </c>
      <c r="U3833">
        <v>179.18860000000001</v>
      </c>
      <c r="V3833">
        <v>29.054300000000001</v>
      </c>
      <c r="W3833">
        <v>99.906999999999996</v>
      </c>
      <c r="X3833">
        <v>93.341200000000001</v>
      </c>
      <c r="Y3833">
        <v>151.95359999999999</v>
      </c>
      <c r="Z3833">
        <v>29.3353</v>
      </c>
      <c r="AA3833" t="e">
        <v>#N/A</v>
      </c>
      <c r="AB3833">
        <v>90.215000000000003</v>
      </c>
      <c r="AC3833">
        <v>58.319400000000002</v>
      </c>
      <c r="AD3833">
        <v>75.063699999999997</v>
      </c>
      <c r="AE3833">
        <v>85.377300000000005</v>
      </c>
      <c r="AF3833">
        <v>52.336399999999998</v>
      </c>
      <c r="AG3833">
        <v>41.911099999999998</v>
      </c>
      <c r="AH3833">
        <v>91.744200000000006</v>
      </c>
      <c r="AI3833">
        <v>29.835799999999999</v>
      </c>
      <c r="AJ3833">
        <v>70.893000000000001</v>
      </c>
      <c r="AK3833" t="e">
        <v>#N/A</v>
      </c>
      <c r="AL3833">
        <v>90.082300000000004</v>
      </c>
      <c r="AM3833">
        <v>104.79940000000001</v>
      </c>
      <c r="AN3833">
        <v>104.0565</v>
      </c>
      <c r="AO3833">
        <v>43.550800000000002</v>
      </c>
      <c r="AP3833">
        <v>61.462800000000001</v>
      </c>
      <c r="AQ3833">
        <v>70.173000000000002</v>
      </c>
      <c r="AR3833">
        <v>96.874200000000002</v>
      </c>
    </row>
    <row r="3834" spans="1:44" x14ac:dyDescent="0.25">
      <c r="A3834" s="1">
        <v>42143</v>
      </c>
      <c r="B3834">
        <v>145.0754</v>
      </c>
      <c r="C3834">
        <v>11.6995</v>
      </c>
      <c r="D3834">
        <v>45.876600000000003</v>
      </c>
      <c r="E3834">
        <v>72.772800000000004</v>
      </c>
      <c r="F3834">
        <v>53.041400000000003</v>
      </c>
      <c r="G3834">
        <v>116.3417</v>
      </c>
      <c r="H3834">
        <v>30.98</v>
      </c>
      <c r="I3834">
        <v>14.9602</v>
      </c>
      <c r="J3834">
        <v>131.52950000000001</v>
      </c>
      <c r="K3834">
        <v>78.032200000000003</v>
      </c>
      <c r="L3834">
        <v>93.935599999999994</v>
      </c>
      <c r="M3834">
        <v>26.596599999999999</v>
      </c>
      <c r="N3834">
        <v>49.490200000000002</v>
      </c>
      <c r="O3834">
        <v>36.682000000000002</v>
      </c>
      <c r="P3834">
        <v>63.729900000000001</v>
      </c>
      <c r="Q3834" t="e">
        <v>#N/A</v>
      </c>
      <c r="R3834">
        <v>77.808599999999998</v>
      </c>
      <c r="S3834">
        <v>24.103999999999999</v>
      </c>
      <c r="T3834">
        <v>31.125399999999999</v>
      </c>
      <c r="U3834">
        <v>183.19829999999999</v>
      </c>
      <c r="V3834">
        <v>29.731000000000002</v>
      </c>
      <c r="W3834">
        <v>100.0033</v>
      </c>
      <c r="X3834">
        <v>94.642200000000003</v>
      </c>
      <c r="Y3834">
        <v>155.16990000000001</v>
      </c>
      <c r="Z3834">
        <v>29.651199999999999</v>
      </c>
      <c r="AA3834" t="e">
        <v>#N/A</v>
      </c>
      <c r="AB3834">
        <v>92.381399999999999</v>
      </c>
      <c r="AC3834">
        <v>59.937399999999997</v>
      </c>
      <c r="AD3834">
        <v>76.091200000000001</v>
      </c>
      <c r="AE3834">
        <v>89.333600000000004</v>
      </c>
      <c r="AF3834">
        <v>53.767899999999997</v>
      </c>
      <c r="AG3834">
        <v>42.558100000000003</v>
      </c>
      <c r="AH3834">
        <v>93.361199999999997</v>
      </c>
      <c r="AI3834">
        <v>30.599299999999999</v>
      </c>
      <c r="AJ3834">
        <v>72.298699999999997</v>
      </c>
      <c r="AK3834" t="e">
        <v>#N/A</v>
      </c>
      <c r="AL3834">
        <v>92.202200000000005</v>
      </c>
      <c r="AM3834">
        <v>107.4269</v>
      </c>
      <c r="AN3834">
        <v>106.5027</v>
      </c>
      <c r="AO3834">
        <v>44.3202</v>
      </c>
      <c r="AP3834">
        <v>62.754899999999999</v>
      </c>
      <c r="AQ3834">
        <v>68.363100000000003</v>
      </c>
      <c r="AR3834">
        <v>98.890900000000002</v>
      </c>
    </row>
    <row r="3835" spans="1:44" x14ac:dyDescent="0.25">
      <c r="A3835" s="1">
        <v>42144</v>
      </c>
      <c r="B3835">
        <v>145.61969999999999</v>
      </c>
      <c r="C3835">
        <v>11.755699999999999</v>
      </c>
      <c r="D3835">
        <v>46.150300000000001</v>
      </c>
      <c r="E3835">
        <v>72.818899999999999</v>
      </c>
      <c r="F3835">
        <v>53.831000000000003</v>
      </c>
      <c r="G3835">
        <v>116.9815</v>
      </c>
      <c r="H3835">
        <v>31.02</v>
      </c>
      <c r="I3835">
        <v>15.0168</v>
      </c>
      <c r="J3835">
        <v>131.69630000000001</v>
      </c>
      <c r="K3835">
        <v>79.087999999999994</v>
      </c>
      <c r="L3835">
        <v>94.666300000000007</v>
      </c>
      <c r="M3835">
        <v>26.641500000000001</v>
      </c>
      <c r="N3835">
        <v>49.370399999999997</v>
      </c>
      <c r="O3835">
        <v>36.922199999999997</v>
      </c>
      <c r="P3835">
        <v>63.554600000000001</v>
      </c>
      <c r="Q3835" t="e">
        <v>#N/A</v>
      </c>
      <c r="R3835">
        <v>78.368399999999994</v>
      </c>
      <c r="S3835">
        <v>24.4955</v>
      </c>
      <c r="T3835">
        <v>31.209900000000001</v>
      </c>
      <c r="U3835">
        <v>183.93289999999999</v>
      </c>
      <c r="V3835">
        <v>29.601400000000002</v>
      </c>
      <c r="W3835">
        <v>100.34610000000001</v>
      </c>
      <c r="X3835">
        <v>95.547799999999995</v>
      </c>
      <c r="Y3835">
        <v>156.28710000000001</v>
      </c>
      <c r="Z3835">
        <v>30.014399999999998</v>
      </c>
      <c r="AA3835" t="e">
        <v>#N/A</v>
      </c>
      <c r="AB3835">
        <v>92.574799999999996</v>
      </c>
      <c r="AC3835">
        <v>59.794899999999998</v>
      </c>
      <c r="AD3835">
        <v>76.857299999999995</v>
      </c>
      <c r="AE3835">
        <v>89.3232</v>
      </c>
      <c r="AF3835">
        <v>54.014099999999999</v>
      </c>
      <c r="AG3835">
        <v>42.795499999999997</v>
      </c>
      <c r="AH3835">
        <v>93.854900000000001</v>
      </c>
      <c r="AI3835">
        <v>30.850899999999999</v>
      </c>
      <c r="AJ3835">
        <v>72.387100000000004</v>
      </c>
      <c r="AK3835" t="e">
        <v>#N/A</v>
      </c>
      <c r="AL3835">
        <v>92.752200000000002</v>
      </c>
      <c r="AM3835">
        <v>108.6443</v>
      </c>
      <c r="AN3835">
        <v>106.91670000000001</v>
      </c>
      <c r="AO3835">
        <v>44.693300000000001</v>
      </c>
      <c r="AP3835">
        <v>62.763100000000001</v>
      </c>
      <c r="AQ3835">
        <v>68.267700000000005</v>
      </c>
      <c r="AR3835">
        <v>99.118499999999997</v>
      </c>
    </row>
    <row r="3836" spans="1:44" x14ac:dyDescent="0.25">
      <c r="A3836" s="1">
        <v>42145</v>
      </c>
      <c r="B3836">
        <v>145.56720000000001</v>
      </c>
      <c r="C3836">
        <v>11.677</v>
      </c>
      <c r="D3836">
        <v>45.945799999999998</v>
      </c>
      <c r="E3836">
        <v>72.5411</v>
      </c>
      <c r="F3836">
        <v>53.991500000000002</v>
      </c>
      <c r="G3836">
        <v>118.0185</v>
      </c>
      <c r="H3836">
        <v>31.3</v>
      </c>
      <c r="I3836">
        <v>14.9876</v>
      </c>
      <c r="J3836">
        <v>132.35429999999999</v>
      </c>
      <c r="K3836">
        <v>80.238900000000001</v>
      </c>
      <c r="L3836">
        <v>94.754300000000001</v>
      </c>
      <c r="M3836">
        <v>26.434899999999999</v>
      </c>
      <c r="N3836">
        <v>49.259</v>
      </c>
      <c r="O3836">
        <v>36.765500000000003</v>
      </c>
      <c r="P3836">
        <v>63.756399999999999</v>
      </c>
      <c r="Q3836" t="e">
        <v>#N/A</v>
      </c>
      <c r="R3836">
        <v>78.334699999999998</v>
      </c>
      <c r="S3836">
        <v>24.533200000000001</v>
      </c>
      <c r="T3836">
        <v>31.6662</v>
      </c>
      <c r="U3836">
        <v>183.56870000000001</v>
      </c>
      <c r="V3836">
        <v>30.2408</v>
      </c>
      <c r="W3836">
        <v>100.1305</v>
      </c>
      <c r="X3836">
        <v>95.535799999999995</v>
      </c>
      <c r="Y3836">
        <v>155.69929999999999</v>
      </c>
      <c r="Z3836">
        <v>30.1356</v>
      </c>
      <c r="AA3836" t="e">
        <v>#N/A</v>
      </c>
      <c r="AB3836">
        <v>91.996799999999993</v>
      </c>
      <c r="AC3836">
        <v>59.867100000000001</v>
      </c>
      <c r="AD3836">
        <v>77.023300000000006</v>
      </c>
      <c r="AE3836">
        <v>88.463200000000001</v>
      </c>
      <c r="AF3836">
        <v>53.620199999999997</v>
      </c>
      <c r="AG3836">
        <v>42.594099999999997</v>
      </c>
      <c r="AH3836">
        <v>93.540300000000002</v>
      </c>
      <c r="AI3836">
        <v>30.863199999999999</v>
      </c>
      <c r="AJ3836">
        <v>72.226699999999994</v>
      </c>
      <c r="AK3836" t="e">
        <v>#N/A</v>
      </c>
      <c r="AL3836">
        <v>92.082300000000004</v>
      </c>
      <c r="AM3836">
        <v>107.7998</v>
      </c>
      <c r="AN3836">
        <v>106.99720000000001</v>
      </c>
      <c r="AO3836">
        <v>44.8217</v>
      </c>
      <c r="AP3836">
        <v>62.310299999999998</v>
      </c>
      <c r="AQ3836">
        <v>68.3643</v>
      </c>
      <c r="AR3836">
        <v>99.155699999999996</v>
      </c>
    </row>
    <row r="3837" spans="1:44" x14ac:dyDescent="0.25">
      <c r="A3837" s="1">
        <v>42146</v>
      </c>
      <c r="B3837">
        <v>144.19560000000001</v>
      </c>
      <c r="C3837">
        <v>11.5908</v>
      </c>
      <c r="D3837">
        <v>45.454500000000003</v>
      </c>
      <c r="E3837">
        <v>72.778599999999997</v>
      </c>
      <c r="F3837">
        <v>53.537599999999998</v>
      </c>
      <c r="G3837">
        <v>118.7209</v>
      </c>
      <c r="H3837">
        <v>31.59</v>
      </c>
      <c r="I3837">
        <v>14.963800000000001</v>
      </c>
      <c r="J3837">
        <v>129.7116</v>
      </c>
      <c r="K3837">
        <v>79.389099999999999</v>
      </c>
      <c r="L3837">
        <v>93.953800000000001</v>
      </c>
      <c r="M3837">
        <v>26.209199999999999</v>
      </c>
      <c r="N3837">
        <v>49.238599999999998</v>
      </c>
      <c r="O3837">
        <v>36.645600000000002</v>
      </c>
      <c r="P3837">
        <v>63.409199999999998</v>
      </c>
      <c r="Q3837" t="e">
        <v>#N/A</v>
      </c>
      <c r="R3837">
        <v>77.499099999999999</v>
      </c>
      <c r="S3837">
        <v>24.4298</v>
      </c>
      <c r="T3837">
        <v>31.684899999999999</v>
      </c>
      <c r="U3837">
        <v>185.6046</v>
      </c>
      <c r="V3837">
        <v>30.985900000000001</v>
      </c>
      <c r="W3837">
        <v>99.986199999999997</v>
      </c>
      <c r="X3837">
        <v>94.876400000000004</v>
      </c>
      <c r="Y3837">
        <v>154.2637</v>
      </c>
      <c r="Z3837">
        <v>29.962399999999999</v>
      </c>
      <c r="AA3837" t="e">
        <v>#N/A</v>
      </c>
      <c r="AB3837">
        <v>90.782899999999998</v>
      </c>
      <c r="AC3837">
        <v>59.5396</v>
      </c>
      <c r="AD3837">
        <v>76.137600000000006</v>
      </c>
      <c r="AE3837">
        <v>87.959900000000005</v>
      </c>
      <c r="AF3837">
        <v>52.830599999999997</v>
      </c>
      <c r="AG3837">
        <v>42.01</v>
      </c>
      <c r="AH3837">
        <v>93.307299999999998</v>
      </c>
      <c r="AI3837">
        <v>30.7058</v>
      </c>
      <c r="AJ3837">
        <v>71.614099999999993</v>
      </c>
      <c r="AK3837" t="e">
        <v>#N/A</v>
      </c>
      <c r="AL3837">
        <v>91.506</v>
      </c>
      <c r="AM3837">
        <v>106.72410000000001</v>
      </c>
      <c r="AN3837">
        <v>106.2522</v>
      </c>
      <c r="AO3837">
        <v>44.4375</v>
      </c>
      <c r="AP3837">
        <v>62.361199999999997</v>
      </c>
      <c r="AQ3837">
        <v>67.950599999999994</v>
      </c>
      <c r="AR3837">
        <v>98.763900000000007</v>
      </c>
    </row>
    <row r="3838" spans="1:44" x14ac:dyDescent="0.25">
      <c r="A3838" s="1">
        <v>42150</v>
      </c>
      <c r="B3838">
        <v>146.06440000000001</v>
      </c>
      <c r="C3838">
        <v>11.678599999999999</v>
      </c>
      <c r="D3838">
        <v>46.489899999999999</v>
      </c>
      <c r="E3838">
        <v>73.393699999999995</v>
      </c>
      <c r="F3838">
        <v>54.11</v>
      </c>
      <c r="G3838">
        <v>118.6344</v>
      </c>
      <c r="H3838">
        <v>31.7</v>
      </c>
      <c r="I3838">
        <v>15.0616</v>
      </c>
      <c r="J3838">
        <v>130.69739999999999</v>
      </c>
      <c r="K3838">
        <v>80.395399999999995</v>
      </c>
      <c r="L3838">
        <v>94.536000000000001</v>
      </c>
      <c r="M3838">
        <v>26.496400000000001</v>
      </c>
      <c r="N3838">
        <v>49.643099999999997</v>
      </c>
      <c r="O3838">
        <v>37.244</v>
      </c>
      <c r="P3838">
        <v>64.753799999999998</v>
      </c>
      <c r="Q3838" t="e">
        <v>#N/A</v>
      </c>
      <c r="R3838">
        <v>78.116399999999999</v>
      </c>
      <c r="S3838">
        <v>24.817599999999999</v>
      </c>
      <c r="T3838">
        <v>32.211799999999997</v>
      </c>
      <c r="U3838">
        <v>188.35159999999999</v>
      </c>
      <c r="V3838">
        <v>30.404</v>
      </c>
      <c r="W3838">
        <v>101.0438</v>
      </c>
      <c r="X3838">
        <v>95.954599999999999</v>
      </c>
      <c r="Y3838">
        <v>155.71119999999999</v>
      </c>
      <c r="Z3838">
        <v>30.299299999999999</v>
      </c>
      <c r="AA3838" t="e">
        <v>#N/A</v>
      </c>
      <c r="AB3838">
        <v>92.275300000000001</v>
      </c>
      <c r="AC3838">
        <v>60.159300000000002</v>
      </c>
      <c r="AD3838">
        <v>77.796099999999996</v>
      </c>
      <c r="AE3838">
        <v>89.3947</v>
      </c>
      <c r="AF3838">
        <v>53.608699999999999</v>
      </c>
      <c r="AG3838">
        <v>42.641399999999997</v>
      </c>
      <c r="AH3838">
        <v>94.417699999999996</v>
      </c>
      <c r="AI3838">
        <v>31.219100000000001</v>
      </c>
      <c r="AJ3838">
        <v>72.432699999999997</v>
      </c>
      <c r="AK3838" t="e">
        <v>#N/A</v>
      </c>
      <c r="AL3838">
        <v>92.470799999999997</v>
      </c>
      <c r="AM3838">
        <v>107.81789999999999</v>
      </c>
      <c r="AN3838">
        <v>106.965</v>
      </c>
      <c r="AO3838">
        <v>45.2316</v>
      </c>
      <c r="AP3838">
        <v>62.731099999999998</v>
      </c>
      <c r="AQ3838">
        <v>68.552099999999996</v>
      </c>
      <c r="AR3838">
        <v>100.1647</v>
      </c>
    </row>
    <row r="3839" spans="1:44" x14ac:dyDescent="0.25">
      <c r="A3839" s="1">
        <v>42151</v>
      </c>
      <c r="B3839">
        <v>148.22790000000001</v>
      </c>
      <c r="C3839">
        <v>11.773899999999999</v>
      </c>
      <c r="D3839">
        <v>47.261000000000003</v>
      </c>
      <c r="E3839">
        <v>73.745699999999999</v>
      </c>
      <c r="F3839">
        <v>54.570799999999998</v>
      </c>
      <c r="G3839">
        <v>121.5548</v>
      </c>
      <c r="H3839">
        <v>32.049999999999997</v>
      </c>
      <c r="I3839">
        <v>15.369199999999999</v>
      </c>
      <c r="J3839">
        <v>131.6395</v>
      </c>
      <c r="K3839">
        <v>80.935299999999998</v>
      </c>
      <c r="L3839">
        <v>94.918499999999995</v>
      </c>
      <c r="M3839">
        <v>26.9815</v>
      </c>
      <c r="N3839">
        <v>50.510899999999999</v>
      </c>
      <c r="O3839">
        <v>37.578800000000001</v>
      </c>
      <c r="P3839">
        <v>65.156999999999996</v>
      </c>
      <c r="Q3839" t="e">
        <v>#N/A</v>
      </c>
      <c r="R3839">
        <v>78.348500000000001</v>
      </c>
      <c r="S3839">
        <v>24.961600000000001</v>
      </c>
      <c r="T3839">
        <v>32.6631</v>
      </c>
      <c r="U3839">
        <v>191.904</v>
      </c>
      <c r="V3839">
        <v>30.9467</v>
      </c>
      <c r="W3839">
        <v>102.7567</v>
      </c>
      <c r="X3839">
        <v>97.008200000000002</v>
      </c>
      <c r="Y3839">
        <v>158.3356</v>
      </c>
      <c r="Z3839">
        <v>31.0319</v>
      </c>
      <c r="AA3839" t="e">
        <v>#N/A</v>
      </c>
      <c r="AB3839">
        <v>93.095799999999997</v>
      </c>
      <c r="AC3839">
        <v>61.189399999999999</v>
      </c>
      <c r="AD3839">
        <v>77.630499999999998</v>
      </c>
      <c r="AE3839">
        <v>90.0959</v>
      </c>
      <c r="AF3839">
        <v>54.367699999999999</v>
      </c>
      <c r="AG3839">
        <v>43.8277</v>
      </c>
      <c r="AH3839">
        <v>94.4328</v>
      </c>
      <c r="AI3839">
        <v>31.575099999999999</v>
      </c>
      <c r="AJ3839">
        <v>73.082899999999995</v>
      </c>
      <c r="AK3839" t="e">
        <v>#N/A</v>
      </c>
      <c r="AL3839">
        <v>93.684399999999997</v>
      </c>
      <c r="AM3839">
        <v>109.55289999999999</v>
      </c>
      <c r="AN3839">
        <v>108.2942</v>
      </c>
      <c r="AO3839">
        <v>45.631999999999998</v>
      </c>
      <c r="AP3839">
        <v>63.9694</v>
      </c>
      <c r="AQ3839">
        <v>69.2166</v>
      </c>
      <c r="AR3839">
        <v>101.6018</v>
      </c>
    </row>
    <row r="3840" spans="1:44" x14ac:dyDescent="0.25">
      <c r="A3840" s="1">
        <v>42152</v>
      </c>
      <c r="B3840">
        <v>147.6413</v>
      </c>
      <c r="C3840">
        <v>11.6373</v>
      </c>
      <c r="D3840">
        <v>46.927</v>
      </c>
      <c r="E3840">
        <v>73.504000000000005</v>
      </c>
      <c r="F3840">
        <v>54.460500000000003</v>
      </c>
      <c r="G3840">
        <v>120.9435</v>
      </c>
      <c r="H3840">
        <v>31.8</v>
      </c>
      <c r="I3840">
        <v>15.258599999999999</v>
      </c>
      <c r="J3840">
        <v>130.6259</v>
      </c>
      <c r="K3840">
        <v>78.937200000000004</v>
      </c>
      <c r="L3840">
        <v>94.750399999999999</v>
      </c>
      <c r="M3840">
        <v>26.936499999999999</v>
      </c>
      <c r="N3840">
        <v>50.0642</v>
      </c>
      <c r="O3840">
        <v>37.483199999999997</v>
      </c>
      <c r="P3840">
        <v>65.565299999999993</v>
      </c>
      <c r="Q3840" t="e">
        <v>#N/A</v>
      </c>
      <c r="R3840">
        <v>78.111199999999997</v>
      </c>
      <c r="S3840">
        <v>24.985399999999998</v>
      </c>
      <c r="T3840">
        <v>33.091700000000003</v>
      </c>
      <c r="U3840">
        <v>191.33629999999999</v>
      </c>
      <c r="V3840">
        <v>30.734300000000001</v>
      </c>
      <c r="W3840">
        <v>102.47280000000001</v>
      </c>
      <c r="X3840">
        <v>96.998900000000006</v>
      </c>
      <c r="Y3840">
        <v>157.5899</v>
      </c>
      <c r="Z3840">
        <v>31.2133</v>
      </c>
      <c r="AA3840" t="e">
        <v>#N/A</v>
      </c>
      <c r="AB3840">
        <v>92.8322</v>
      </c>
      <c r="AC3840">
        <v>60.7562</v>
      </c>
      <c r="AD3840">
        <v>78.138800000000003</v>
      </c>
      <c r="AE3840">
        <v>88.546300000000002</v>
      </c>
      <c r="AF3840">
        <v>54.421700000000001</v>
      </c>
      <c r="AG3840">
        <v>43.548099999999998</v>
      </c>
      <c r="AH3840">
        <v>93.887699999999995</v>
      </c>
      <c r="AI3840">
        <v>31.607900000000001</v>
      </c>
      <c r="AJ3840">
        <v>72.8065</v>
      </c>
      <c r="AK3840" t="e">
        <v>#N/A</v>
      </c>
      <c r="AL3840">
        <v>93.2273</v>
      </c>
      <c r="AM3840">
        <v>109.3766</v>
      </c>
      <c r="AN3840">
        <v>108.0121</v>
      </c>
      <c r="AO3840">
        <v>45.466200000000001</v>
      </c>
      <c r="AP3840">
        <v>63.8399</v>
      </c>
      <c r="AQ3840">
        <v>68.6858</v>
      </c>
      <c r="AR3840">
        <v>101.4409</v>
      </c>
    </row>
    <row r="3841" spans="1:44" x14ac:dyDescent="0.25">
      <c r="A3841" s="1">
        <v>42153</v>
      </c>
      <c r="B3841">
        <v>145.0137</v>
      </c>
      <c r="C3841">
        <v>11.3947</v>
      </c>
      <c r="D3841">
        <v>46.231099999999998</v>
      </c>
      <c r="E3841">
        <v>72.670900000000003</v>
      </c>
      <c r="F3841">
        <v>53.328800000000001</v>
      </c>
      <c r="G3841">
        <v>118.7603</v>
      </c>
      <c r="H3841">
        <v>31.65</v>
      </c>
      <c r="I3841">
        <v>15.001099999999999</v>
      </c>
      <c r="J3841">
        <v>128.09479999999999</v>
      </c>
      <c r="K3841">
        <v>77.775800000000004</v>
      </c>
      <c r="L3841">
        <v>93.892399999999995</v>
      </c>
      <c r="M3841">
        <v>26.718299999999999</v>
      </c>
      <c r="N3841">
        <v>49.298099999999998</v>
      </c>
      <c r="O3841">
        <v>37.067500000000003</v>
      </c>
      <c r="P3841">
        <v>64.731099999999998</v>
      </c>
      <c r="Q3841" t="e">
        <v>#N/A</v>
      </c>
      <c r="R3841">
        <v>77.666399999999996</v>
      </c>
      <c r="S3841">
        <v>24.493600000000001</v>
      </c>
      <c r="T3841">
        <v>32.488999999999997</v>
      </c>
      <c r="U3841">
        <v>187.9581</v>
      </c>
      <c r="V3841">
        <v>30.3002</v>
      </c>
      <c r="W3841">
        <v>101.083</v>
      </c>
      <c r="X3841">
        <v>94.9863</v>
      </c>
      <c r="Y3841">
        <v>154.649</v>
      </c>
      <c r="Z3841">
        <v>31.4129</v>
      </c>
      <c r="AA3841" t="e">
        <v>#N/A</v>
      </c>
      <c r="AB3841">
        <v>91.285300000000007</v>
      </c>
      <c r="AC3841">
        <v>59.963500000000003</v>
      </c>
      <c r="AD3841">
        <v>76.982699999999994</v>
      </c>
      <c r="AE3841">
        <v>87.447599999999994</v>
      </c>
      <c r="AF3841">
        <v>55.132100000000001</v>
      </c>
      <c r="AG3841">
        <v>42.716500000000003</v>
      </c>
      <c r="AH3841">
        <v>92.68</v>
      </c>
      <c r="AI3841">
        <v>31.677299999999999</v>
      </c>
      <c r="AJ3841">
        <v>71.458500000000001</v>
      </c>
      <c r="AK3841" t="e">
        <v>#N/A</v>
      </c>
      <c r="AL3841">
        <v>91.6648</v>
      </c>
      <c r="AM3841">
        <v>109.1746</v>
      </c>
      <c r="AN3841">
        <v>106.8095</v>
      </c>
      <c r="AO3841">
        <v>45.068399999999997</v>
      </c>
      <c r="AP3841">
        <v>62.607100000000003</v>
      </c>
      <c r="AQ3841">
        <v>67.702799999999996</v>
      </c>
      <c r="AR3841">
        <v>100.6108</v>
      </c>
    </row>
    <row r="3842" spans="1:44" x14ac:dyDescent="0.25">
      <c r="A3842" s="1">
        <v>42156</v>
      </c>
      <c r="B3842">
        <v>145.26679999999999</v>
      </c>
      <c r="C3842">
        <v>11.348699999999999</v>
      </c>
      <c r="D3842">
        <v>46.341000000000001</v>
      </c>
      <c r="E3842">
        <v>72.615099999999998</v>
      </c>
      <c r="F3842">
        <v>53.519399999999997</v>
      </c>
      <c r="G3842">
        <v>119.2754</v>
      </c>
      <c r="H3842">
        <v>31.36</v>
      </c>
      <c r="I3842">
        <v>15.0823</v>
      </c>
      <c r="J3842">
        <v>129.06620000000001</v>
      </c>
      <c r="K3842">
        <v>78.1524</v>
      </c>
      <c r="L3842">
        <v>93.7774</v>
      </c>
      <c r="M3842">
        <v>26.663</v>
      </c>
      <c r="N3842">
        <v>49.753300000000003</v>
      </c>
      <c r="O3842">
        <v>37.137300000000003</v>
      </c>
      <c r="P3842">
        <v>65.460499999999996</v>
      </c>
      <c r="Q3842" t="e">
        <v>#N/A</v>
      </c>
      <c r="R3842">
        <v>77.786900000000003</v>
      </c>
      <c r="S3842">
        <v>24.5608</v>
      </c>
      <c r="T3842">
        <v>32.756399999999999</v>
      </c>
      <c r="U3842">
        <v>189.88489999999999</v>
      </c>
      <c r="V3842">
        <v>30.6995</v>
      </c>
      <c r="W3842">
        <v>101.5505</v>
      </c>
      <c r="X3842">
        <v>95.084100000000007</v>
      </c>
      <c r="Y3842">
        <v>155.50069999999999</v>
      </c>
      <c r="Z3842">
        <v>30.980399999999999</v>
      </c>
      <c r="AA3842" t="e">
        <v>#N/A</v>
      </c>
      <c r="AB3842">
        <v>91.410799999999995</v>
      </c>
      <c r="AC3842">
        <v>60.380099999999999</v>
      </c>
      <c r="AD3842">
        <v>77.001099999999994</v>
      </c>
      <c r="AE3842">
        <v>87.920299999999997</v>
      </c>
      <c r="AF3842">
        <v>55.136099999999999</v>
      </c>
      <c r="AG3842">
        <v>43.156100000000002</v>
      </c>
      <c r="AH3842">
        <v>92.982500000000002</v>
      </c>
      <c r="AI3842">
        <v>31.578900000000001</v>
      </c>
      <c r="AJ3842">
        <v>72.048599999999993</v>
      </c>
      <c r="AK3842" t="e">
        <v>#N/A</v>
      </c>
      <c r="AL3842">
        <v>91.782600000000002</v>
      </c>
      <c r="AM3842">
        <v>109.11539999999999</v>
      </c>
      <c r="AN3842">
        <v>106.9079</v>
      </c>
      <c r="AO3842">
        <v>44.974400000000003</v>
      </c>
      <c r="AP3842">
        <v>63.148800000000001</v>
      </c>
      <c r="AQ3842">
        <v>68.284000000000006</v>
      </c>
      <c r="AR3842">
        <v>101.38890000000001</v>
      </c>
    </row>
    <row r="3843" spans="1:44" x14ac:dyDescent="0.25">
      <c r="A3843" s="1">
        <v>42157</v>
      </c>
      <c r="B3843">
        <v>144.2379</v>
      </c>
      <c r="C3843">
        <v>11.442600000000001</v>
      </c>
      <c r="D3843">
        <v>45.471899999999998</v>
      </c>
      <c r="E3843">
        <v>72.527000000000001</v>
      </c>
      <c r="F3843">
        <v>54.012</v>
      </c>
      <c r="G3843">
        <v>117.8348</v>
      </c>
      <c r="H3843" t="e">
        <v>#N/A</v>
      </c>
      <c r="I3843">
        <v>15.1198</v>
      </c>
      <c r="J3843">
        <v>129.88480000000001</v>
      </c>
      <c r="K3843">
        <v>78.130399999999995</v>
      </c>
      <c r="L3843">
        <v>93.009299999999996</v>
      </c>
      <c r="M3843">
        <v>26.366900000000001</v>
      </c>
      <c r="N3843">
        <v>49.614699999999999</v>
      </c>
      <c r="O3843">
        <v>36.8962</v>
      </c>
      <c r="P3843">
        <v>64.620500000000007</v>
      </c>
      <c r="Q3843" t="e">
        <v>#N/A</v>
      </c>
      <c r="R3843">
        <v>77.1965</v>
      </c>
      <c r="S3843">
        <v>24.4161</v>
      </c>
      <c r="T3843">
        <v>32.539900000000003</v>
      </c>
      <c r="U3843">
        <v>187.17019999999999</v>
      </c>
      <c r="V3843">
        <v>30.571100000000001</v>
      </c>
      <c r="W3843">
        <v>101.17870000000001</v>
      </c>
      <c r="X3843">
        <v>94.804599999999994</v>
      </c>
      <c r="Y3843">
        <v>153.82169999999999</v>
      </c>
      <c r="Z3843">
        <v>30.165900000000001</v>
      </c>
      <c r="AA3843" t="e">
        <v>#N/A</v>
      </c>
      <c r="AB3843">
        <v>90.651899999999998</v>
      </c>
      <c r="AC3843">
        <v>59.860399999999998</v>
      </c>
      <c r="AD3843">
        <v>76.462100000000007</v>
      </c>
      <c r="AE3843">
        <v>87.306200000000004</v>
      </c>
      <c r="AF3843">
        <v>54.251800000000003</v>
      </c>
      <c r="AG3843">
        <v>42.542400000000001</v>
      </c>
      <c r="AH3843">
        <v>92.583200000000005</v>
      </c>
      <c r="AI3843">
        <v>31.272099999999998</v>
      </c>
      <c r="AJ3843">
        <v>71.212299999999999</v>
      </c>
      <c r="AK3843" t="e">
        <v>#N/A</v>
      </c>
      <c r="AL3843">
        <v>90.462100000000007</v>
      </c>
      <c r="AM3843">
        <v>106.36839999999999</v>
      </c>
      <c r="AN3843">
        <v>106.3922</v>
      </c>
      <c r="AO3843">
        <v>44.555300000000003</v>
      </c>
      <c r="AP3843">
        <v>62.598599999999998</v>
      </c>
      <c r="AQ3843">
        <v>67.576400000000007</v>
      </c>
      <c r="AR3843">
        <v>100.4171</v>
      </c>
    </row>
    <row r="3844" spans="1:44" x14ac:dyDescent="0.25">
      <c r="A3844" s="1">
        <v>42158</v>
      </c>
      <c r="B3844">
        <v>143.8477</v>
      </c>
      <c r="C3844">
        <v>11.325699999999999</v>
      </c>
      <c r="D3844">
        <v>44.793999999999997</v>
      </c>
      <c r="E3844">
        <v>72.390900000000002</v>
      </c>
      <c r="F3844">
        <v>54.784500000000001</v>
      </c>
      <c r="G3844">
        <v>116.8672</v>
      </c>
      <c r="H3844" t="e">
        <v>#N/A</v>
      </c>
      <c r="I3844">
        <v>15.2057</v>
      </c>
      <c r="J3844">
        <v>129.16290000000001</v>
      </c>
      <c r="K3844">
        <v>77.447500000000005</v>
      </c>
      <c r="L3844">
        <v>91.763999999999996</v>
      </c>
      <c r="M3844">
        <v>26.127199999999998</v>
      </c>
      <c r="N3844">
        <v>49.964100000000002</v>
      </c>
      <c r="O3844">
        <v>36.441200000000002</v>
      </c>
      <c r="P3844">
        <v>64.011099999999999</v>
      </c>
      <c r="Q3844" t="e">
        <v>#N/A</v>
      </c>
      <c r="R3844">
        <v>76.297799999999995</v>
      </c>
      <c r="S3844">
        <v>24.3629</v>
      </c>
      <c r="T3844">
        <v>31.983799999999999</v>
      </c>
      <c r="U3844">
        <v>187.07560000000001</v>
      </c>
      <c r="V3844">
        <v>30.354399999999998</v>
      </c>
      <c r="W3844">
        <v>101.63460000000001</v>
      </c>
      <c r="X3844">
        <v>94.287800000000004</v>
      </c>
      <c r="Y3844">
        <v>152.61359999999999</v>
      </c>
      <c r="Z3844">
        <v>29.3964</v>
      </c>
      <c r="AA3844" t="e">
        <v>#N/A</v>
      </c>
      <c r="AB3844">
        <v>89.895799999999994</v>
      </c>
      <c r="AC3844">
        <v>59.906599999999997</v>
      </c>
      <c r="AD3844">
        <v>75.678100000000001</v>
      </c>
      <c r="AE3844">
        <v>86.689400000000006</v>
      </c>
      <c r="AF3844">
        <v>53.874000000000002</v>
      </c>
      <c r="AG3844">
        <v>42.078299999999999</v>
      </c>
      <c r="AH3844">
        <v>92.069299999999998</v>
      </c>
      <c r="AI3844">
        <v>30.9053</v>
      </c>
      <c r="AJ3844">
        <v>70.558599999999998</v>
      </c>
      <c r="AK3844" t="e">
        <v>#N/A</v>
      </c>
      <c r="AL3844">
        <v>90.216300000000004</v>
      </c>
      <c r="AM3844">
        <v>105.9021</v>
      </c>
      <c r="AN3844">
        <v>106.4397</v>
      </c>
      <c r="AO3844">
        <v>44.081200000000003</v>
      </c>
      <c r="AP3844">
        <v>61.927399999999999</v>
      </c>
      <c r="AQ3844">
        <v>67.2624</v>
      </c>
      <c r="AR3844">
        <v>99.847300000000004</v>
      </c>
    </row>
    <row r="3845" spans="1:44" x14ac:dyDescent="0.25">
      <c r="A3845" s="1">
        <v>42159</v>
      </c>
      <c r="B3845">
        <v>139.9222</v>
      </c>
      <c r="C3845">
        <v>11.045299999999999</v>
      </c>
      <c r="D3845">
        <v>43.658299999999997</v>
      </c>
      <c r="E3845">
        <v>70.124600000000001</v>
      </c>
      <c r="F3845">
        <v>53.457700000000003</v>
      </c>
      <c r="G3845">
        <v>114.30589999999999</v>
      </c>
      <c r="H3845" t="e">
        <v>#N/A</v>
      </c>
      <c r="I3845">
        <v>14.827299999999999</v>
      </c>
      <c r="J3845">
        <v>124.75920000000001</v>
      </c>
      <c r="K3845">
        <v>75.523499999999999</v>
      </c>
      <c r="L3845">
        <v>89.590900000000005</v>
      </c>
      <c r="M3845">
        <v>25.2806</v>
      </c>
      <c r="N3845">
        <v>48.891100000000002</v>
      </c>
      <c r="O3845">
        <v>35.606299999999997</v>
      </c>
      <c r="P3845">
        <v>61.579900000000002</v>
      </c>
      <c r="Q3845" t="e">
        <v>#N/A</v>
      </c>
      <c r="R3845">
        <v>74.418999999999997</v>
      </c>
      <c r="S3845">
        <v>23.733899999999998</v>
      </c>
      <c r="T3845">
        <v>31.116399999999999</v>
      </c>
      <c r="U3845">
        <v>184.56299999999999</v>
      </c>
      <c r="V3845">
        <v>29.283200000000001</v>
      </c>
      <c r="W3845">
        <v>98.489000000000004</v>
      </c>
      <c r="X3845">
        <v>91.649699999999996</v>
      </c>
      <c r="Y3845">
        <v>148.785</v>
      </c>
      <c r="Z3845">
        <v>28.55</v>
      </c>
      <c r="AA3845" t="e">
        <v>#N/A</v>
      </c>
      <c r="AB3845">
        <v>87.682299999999998</v>
      </c>
      <c r="AC3845">
        <v>58.610900000000001</v>
      </c>
      <c r="AD3845">
        <v>73.88</v>
      </c>
      <c r="AE3845">
        <v>85.102099999999993</v>
      </c>
      <c r="AF3845">
        <v>52.195399999999999</v>
      </c>
      <c r="AG3845">
        <v>40.9649</v>
      </c>
      <c r="AH3845">
        <v>90.085700000000003</v>
      </c>
      <c r="AI3845">
        <v>30.255400000000002</v>
      </c>
      <c r="AJ3845">
        <v>69.055400000000006</v>
      </c>
      <c r="AK3845" t="e">
        <v>#N/A</v>
      </c>
      <c r="AL3845">
        <v>88.054500000000004</v>
      </c>
      <c r="AM3845">
        <v>102.693</v>
      </c>
      <c r="AN3845">
        <v>103.508</v>
      </c>
      <c r="AO3845">
        <v>42.502400000000002</v>
      </c>
      <c r="AP3845">
        <v>60.272199999999998</v>
      </c>
      <c r="AQ3845">
        <v>65.520899999999997</v>
      </c>
      <c r="AR3845">
        <v>97.463999999999999</v>
      </c>
    </row>
    <row r="3846" spans="1:44" x14ac:dyDescent="0.25">
      <c r="A3846" s="1">
        <v>42160</v>
      </c>
      <c r="B3846">
        <v>140.02500000000001</v>
      </c>
      <c r="C3846">
        <v>11.0715</v>
      </c>
      <c r="D3846">
        <v>42.569000000000003</v>
      </c>
      <c r="E3846">
        <v>70.770200000000003</v>
      </c>
      <c r="F3846">
        <v>53.831600000000002</v>
      </c>
      <c r="G3846">
        <v>114.6818</v>
      </c>
      <c r="H3846" t="e">
        <v>#N/A</v>
      </c>
      <c r="I3846">
        <v>15.323600000000001</v>
      </c>
      <c r="J3846">
        <v>125.4502</v>
      </c>
      <c r="K3846">
        <v>76.707099999999997</v>
      </c>
      <c r="L3846">
        <v>90.559799999999996</v>
      </c>
      <c r="M3846">
        <v>25.476900000000001</v>
      </c>
      <c r="N3846">
        <v>50.133699999999997</v>
      </c>
      <c r="O3846">
        <v>35.486899999999999</v>
      </c>
      <c r="P3846">
        <v>61.570700000000002</v>
      </c>
      <c r="Q3846" t="e">
        <v>#N/A</v>
      </c>
      <c r="R3846">
        <v>75.129300000000001</v>
      </c>
      <c r="S3846">
        <v>23.9697</v>
      </c>
      <c r="T3846">
        <v>31.02</v>
      </c>
      <c r="U3846">
        <v>187.6003</v>
      </c>
      <c r="V3846">
        <v>29.204499999999999</v>
      </c>
      <c r="W3846">
        <v>98.386499999999998</v>
      </c>
      <c r="X3846">
        <v>92.476399999999998</v>
      </c>
      <c r="Y3846">
        <v>149.22450000000001</v>
      </c>
      <c r="Z3846">
        <v>28.382999999999999</v>
      </c>
      <c r="AA3846" t="e">
        <v>#N/A</v>
      </c>
      <c r="AB3846">
        <v>87.885499999999993</v>
      </c>
      <c r="AC3846">
        <v>60.099800000000002</v>
      </c>
      <c r="AD3846">
        <v>74.318100000000001</v>
      </c>
      <c r="AE3846">
        <v>85.166700000000006</v>
      </c>
      <c r="AF3846">
        <v>52.231000000000002</v>
      </c>
      <c r="AG3846">
        <v>41.130299999999998</v>
      </c>
      <c r="AH3846">
        <v>90.951999999999998</v>
      </c>
      <c r="AI3846">
        <v>30.3887</v>
      </c>
      <c r="AJ3846">
        <v>69.022999999999996</v>
      </c>
      <c r="AK3846" t="e">
        <v>#N/A</v>
      </c>
      <c r="AL3846">
        <v>88.033799999999999</v>
      </c>
      <c r="AM3846">
        <v>103.4928</v>
      </c>
      <c r="AN3846">
        <v>104.2967</v>
      </c>
      <c r="AO3846">
        <v>42.101999999999997</v>
      </c>
      <c r="AP3846">
        <v>60.9467</v>
      </c>
      <c r="AQ3846">
        <v>65.127499999999998</v>
      </c>
      <c r="AR3846">
        <v>98.324100000000001</v>
      </c>
    </row>
    <row r="3847" spans="1:44" x14ac:dyDescent="0.25">
      <c r="A3847" s="1">
        <v>42163</v>
      </c>
      <c r="B3847">
        <v>140.2885</v>
      </c>
      <c r="C3847">
        <v>10.9747</v>
      </c>
      <c r="D3847">
        <v>42.880200000000002</v>
      </c>
      <c r="E3847">
        <v>70.605599999999995</v>
      </c>
      <c r="F3847">
        <v>53.350499999999997</v>
      </c>
      <c r="G3847">
        <v>114.4956</v>
      </c>
      <c r="H3847" t="e">
        <v>#N/A</v>
      </c>
      <c r="I3847">
        <v>15.3019</v>
      </c>
      <c r="J3847">
        <v>125.99890000000001</v>
      </c>
      <c r="K3847">
        <v>77.1815</v>
      </c>
      <c r="L3847">
        <v>89.965999999999994</v>
      </c>
      <c r="M3847">
        <v>25.331499999999998</v>
      </c>
      <c r="N3847">
        <v>49.856699999999996</v>
      </c>
      <c r="O3847">
        <v>35.718299999999999</v>
      </c>
      <c r="P3847">
        <v>62.184199999999997</v>
      </c>
      <c r="Q3847" t="e">
        <v>#N/A</v>
      </c>
      <c r="R3847">
        <v>76.016800000000003</v>
      </c>
      <c r="S3847">
        <v>24.0458</v>
      </c>
      <c r="T3847">
        <v>31.3474</v>
      </c>
      <c r="U3847">
        <v>187.9502</v>
      </c>
      <c r="V3847">
        <v>29.286899999999999</v>
      </c>
      <c r="W3847">
        <v>98.485900000000001</v>
      </c>
      <c r="X3847">
        <v>92.510300000000001</v>
      </c>
      <c r="Y3847">
        <v>148.1276</v>
      </c>
      <c r="Z3847">
        <v>28.041599999999999</v>
      </c>
      <c r="AA3847" t="e">
        <v>#N/A</v>
      </c>
      <c r="AB3847">
        <v>87.762</v>
      </c>
      <c r="AC3847">
        <v>59.926499999999997</v>
      </c>
      <c r="AD3847">
        <v>74.673000000000002</v>
      </c>
      <c r="AE3847">
        <v>85.396900000000002</v>
      </c>
      <c r="AF3847">
        <v>52.386200000000002</v>
      </c>
      <c r="AG3847">
        <v>40.9694</v>
      </c>
      <c r="AH3847">
        <v>90.879800000000003</v>
      </c>
      <c r="AI3847">
        <v>30.442599999999999</v>
      </c>
      <c r="AJ3847">
        <v>69.620099999999994</v>
      </c>
      <c r="AK3847" t="e">
        <v>#N/A</v>
      </c>
      <c r="AL3847">
        <v>87.582899999999995</v>
      </c>
      <c r="AM3847">
        <v>104.35120000000001</v>
      </c>
      <c r="AN3847">
        <v>104.0853</v>
      </c>
      <c r="AO3847">
        <v>42.501300000000001</v>
      </c>
      <c r="AP3847">
        <v>60.634300000000003</v>
      </c>
      <c r="AQ3847">
        <v>65.051100000000005</v>
      </c>
      <c r="AR3847">
        <v>97.912599999999998</v>
      </c>
    </row>
    <row r="3848" spans="1:44" x14ac:dyDescent="0.25">
      <c r="A3848" s="1">
        <v>42164</v>
      </c>
      <c r="B3848">
        <v>139.55019999999999</v>
      </c>
      <c r="C3848">
        <v>10.836499999999999</v>
      </c>
      <c r="D3848">
        <v>42.759900000000002</v>
      </c>
      <c r="E3848">
        <v>70.379599999999996</v>
      </c>
      <c r="F3848">
        <v>53.3292</v>
      </c>
      <c r="G3848">
        <v>113.2723</v>
      </c>
      <c r="H3848" t="e">
        <v>#N/A</v>
      </c>
      <c r="I3848">
        <v>15.388</v>
      </c>
      <c r="J3848">
        <v>124.5444</v>
      </c>
      <c r="K3848">
        <v>77.100200000000001</v>
      </c>
      <c r="L3848">
        <v>89.270200000000003</v>
      </c>
      <c r="M3848">
        <v>25.104500000000002</v>
      </c>
      <c r="N3848">
        <v>49.782200000000003</v>
      </c>
      <c r="O3848">
        <v>35.477400000000003</v>
      </c>
      <c r="P3848">
        <v>61.525500000000001</v>
      </c>
      <c r="Q3848" t="e">
        <v>#N/A</v>
      </c>
      <c r="R3848">
        <v>75.188900000000004</v>
      </c>
      <c r="S3848">
        <v>23.938700000000001</v>
      </c>
      <c r="T3848">
        <v>31.344999999999999</v>
      </c>
      <c r="U3848">
        <v>185.81209999999999</v>
      </c>
      <c r="V3848">
        <v>28.962599999999998</v>
      </c>
      <c r="W3848">
        <v>97.368700000000004</v>
      </c>
      <c r="X3848">
        <v>92.061499999999995</v>
      </c>
      <c r="Y3848">
        <v>147.2842</v>
      </c>
      <c r="Z3848">
        <v>27.780200000000001</v>
      </c>
      <c r="AA3848" t="e">
        <v>#N/A</v>
      </c>
      <c r="AB3848">
        <v>87.305499999999995</v>
      </c>
      <c r="AC3848">
        <v>59.7209</v>
      </c>
      <c r="AD3848">
        <v>74.682199999999995</v>
      </c>
      <c r="AE3848">
        <v>84.2119</v>
      </c>
      <c r="AF3848">
        <v>51.954700000000003</v>
      </c>
      <c r="AG3848">
        <v>40.581400000000002</v>
      </c>
      <c r="AH3848">
        <v>90.096900000000005</v>
      </c>
      <c r="AI3848">
        <v>30.233799999999999</v>
      </c>
      <c r="AJ3848">
        <v>70.139600000000002</v>
      </c>
      <c r="AK3848" t="e">
        <v>#N/A</v>
      </c>
      <c r="AL3848">
        <v>86.941100000000006</v>
      </c>
      <c r="AM3848">
        <v>103.61499999999999</v>
      </c>
      <c r="AN3848">
        <v>103.387</v>
      </c>
      <c r="AO3848">
        <v>42.0837</v>
      </c>
      <c r="AP3848">
        <v>60.4054</v>
      </c>
      <c r="AQ3848">
        <v>64.423500000000004</v>
      </c>
      <c r="AR3848">
        <v>96.470799999999997</v>
      </c>
    </row>
    <row r="3849" spans="1:44" x14ac:dyDescent="0.25">
      <c r="A3849" s="1">
        <v>42165</v>
      </c>
      <c r="B3849">
        <v>141.00540000000001</v>
      </c>
      <c r="C3849">
        <v>10.79</v>
      </c>
      <c r="D3849">
        <v>43.2258</v>
      </c>
      <c r="E3849">
        <v>71.096699999999998</v>
      </c>
      <c r="F3849">
        <v>54.685699999999997</v>
      </c>
      <c r="G3849">
        <v>114.2655</v>
      </c>
      <c r="H3849" t="e">
        <v>#N/A</v>
      </c>
      <c r="I3849">
        <v>15.5954</v>
      </c>
      <c r="J3849">
        <v>125.5608</v>
      </c>
      <c r="K3849">
        <v>78.446700000000007</v>
      </c>
      <c r="L3849">
        <v>90.282799999999995</v>
      </c>
      <c r="M3849">
        <v>25.4101</v>
      </c>
      <c r="N3849">
        <v>50.554099999999998</v>
      </c>
      <c r="O3849">
        <v>35.497399999999999</v>
      </c>
      <c r="P3849">
        <v>61.787399999999998</v>
      </c>
      <c r="Q3849" t="e">
        <v>#N/A</v>
      </c>
      <c r="R3849">
        <v>75.547499999999999</v>
      </c>
      <c r="S3849">
        <v>24.1371</v>
      </c>
      <c r="T3849">
        <v>31.554200000000002</v>
      </c>
      <c r="U3849">
        <v>188.96180000000001</v>
      </c>
      <c r="V3849">
        <v>29.178100000000001</v>
      </c>
      <c r="W3849">
        <v>98.395300000000006</v>
      </c>
      <c r="X3849">
        <v>92.889399999999995</v>
      </c>
      <c r="Y3849">
        <v>149.76499999999999</v>
      </c>
      <c r="Z3849">
        <v>28.2117</v>
      </c>
      <c r="AA3849" t="e">
        <v>#N/A</v>
      </c>
      <c r="AB3849">
        <v>87.667299999999997</v>
      </c>
      <c r="AC3849">
        <v>60.519599999999997</v>
      </c>
      <c r="AD3849">
        <v>74.7761</v>
      </c>
      <c r="AE3849">
        <v>84.493300000000005</v>
      </c>
      <c r="AF3849">
        <v>52.494500000000002</v>
      </c>
      <c r="AG3849">
        <v>41.324599999999997</v>
      </c>
      <c r="AH3849">
        <v>91.621600000000001</v>
      </c>
      <c r="AI3849">
        <v>30.4194</v>
      </c>
      <c r="AJ3849">
        <v>70.520399999999995</v>
      </c>
      <c r="AK3849" t="e">
        <v>#N/A</v>
      </c>
      <c r="AL3849">
        <v>87.933300000000003</v>
      </c>
      <c r="AM3849">
        <v>104.6908</v>
      </c>
      <c r="AN3849">
        <v>104.1759</v>
      </c>
      <c r="AO3849">
        <v>42.0871</v>
      </c>
      <c r="AP3849">
        <v>61.734200000000001</v>
      </c>
      <c r="AQ3849">
        <v>64.66</v>
      </c>
      <c r="AR3849">
        <v>97.526399999999995</v>
      </c>
    </row>
    <row r="3850" spans="1:44" x14ac:dyDescent="0.25">
      <c r="A3850" s="1">
        <v>42166</v>
      </c>
      <c r="B3850">
        <v>142.32550000000001</v>
      </c>
      <c r="C3850">
        <v>10.7639</v>
      </c>
      <c r="D3850">
        <v>43.028799999999997</v>
      </c>
      <c r="E3850">
        <v>71.492199999999997</v>
      </c>
      <c r="F3850">
        <v>55.1905</v>
      </c>
      <c r="G3850">
        <v>114.4854</v>
      </c>
      <c r="H3850" t="e">
        <v>#N/A</v>
      </c>
      <c r="I3850">
        <v>15.5716</v>
      </c>
      <c r="J3850">
        <v>127.2792</v>
      </c>
      <c r="K3850">
        <v>78.498900000000006</v>
      </c>
      <c r="L3850">
        <v>90.028499999999994</v>
      </c>
      <c r="M3850">
        <v>25.694400000000002</v>
      </c>
      <c r="N3850">
        <v>50.934800000000003</v>
      </c>
      <c r="O3850">
        <v>35.701599999999999</v>
      </c>
      <c r="P3850">
        <v>62.1083</v>
      </c>
      <c r="Q3850" t="e">
        <v>#N/A</v>
      </c>
      <c r="R3850">
        <v>75.756799999999998</v>
      </c>
      <c r="S3850">
        <v>24.1328</v>
      </c>
      <c r="T3850">
        <v>31.650600000000001</v>
      </c>
      <c r="U3850">
        <v>190.4736</v>
      </c>
      <c r="V3850">
        <v>28.952999999999999</v>
      </c>
      <c r="W3850">
        <v>99.082999999999998</v>
      </c>
      <c r="X3850">
        <v>93.393900000000002</v>
      </c>
      <c r="Y3850">
        <v>150.2671</v>
      </c>
      <c r="Z3850">
        <v>28.3565</v>
      </c>
      <c r="AA3850" t="e">
        <v>#N/A</v>
      </c>
      <c r="AB3850">
        <v>88.354699999999994</v>
      </c>
      <c r="AC3850">
        <v>61.004300000000001</v>
      </c>
      <c r="AD3850">
        <v>75.240399999999994</v>
      </c>
      <c r="AE3850">
        <v>85.105099999999993</v>
      </c>
      <c r="AF3850">
        <v>52.448399999999999</v>
      </c>
      <c r="AG3850">
        <v>41.346200000000003</v>
      </c>
      <c r="AH3850">
        <v>92.485799999999998</v>
      </c>
      <c r="AI3850">
        <v>30.680199999999999</v>
      </c>
      <c r="AJ3850">
        <v>70.699799999999996</v>
      </c>
      <c r="AK3850" t="e">
        <v>#N/A</v>
      </c>
      <c r="AL3850">
        <v>89.147099999999995</v>
      </c>
      <c r="AM3850">
        <v>106.23220000000001</v>
      </c>
      <c r="AN3850">
        <v>105.3419</v>
      </c>
      <c r="AO3850">
        <v>42.5214</v>
      </c>
      <c r="AP3850">
        <v>62.001399999999997</v>
      </c>
      <c r="AQ3850">
        <v>64.939499999999995</v>
      </c>
      <c r="AR3850">
        <v>98.486500000000007</v>
      </c>
    </row>
    <row r="3851" spans="1:44" x14ac:dyDescent="0.25">
      <c r="A3851" s="1">
        <v>42167</v>
      </c>
      <c r="B3851">
        <v>140.85560000000001</v>
      </c>
      <c r="C3851">
        <v>10.748699999999999</v>
      </c>
      <c r="D3851">
        <v>42.816400000000002</v>
      </c>
      <c r="E3851">
        <v>70.882400000000004</v>
      </c>
      <c r="F3851">
        <v>55.160400000000003</v>
      </c>
      <c r="G3851">
        <v>113.34220000000001</v>
      </c>
      <c r="H3851" t="e">
        <v>#N/A</v>
      </c>
      <c r="I3851">
        <v>15.588200000000001</v>
      </c>
      <c r="J3851">
        <v>127.2727</v>
      </c>
      <c r="K3851">
        <v>78.297700000000006</v>
      </c>
      <c r="L3851">
        <v>89.0107</v>
      </c>
      <c r="M3851">
        <v>25.436699999999998</v>
      </c>
      <c r="N3851">
        <v>50.900199999999998</v>
      </c>
      <c r="O3851">
        <v>35.615000000000002</v>
      </c>
      <c r="P3851">
        <v>61.604300000000002</v>
      </c>
      <c r="Q3851" t="e">
        <v>#N/A</v>
      </c>
      <c r="R3851">
        <v>74.884100000000004</v>
      </c>
      <c r="S3851">
        <v>24.0532</v>
      </c>
      <c r="T3851">
        <v>31.827100000000002</v>
      </c>
      <c r="U3851">
        <v>189.893</v>
      </c>
      <c r="V3851">
        <v>28.885899999999999</v>
      </c>
      <c r="W3851">
        <v>98.573999999999998</v>
      </c>
      <c r="X3851">
        <v>92.736199999999997</v>
      </c>
      <c r="Y3851">
        <v>148.83240000000001</v>
      </c>
      <c r="Z3851">
        <v>27.914400000000001</v>
      </c>
      <c r="AA3851" t="e">
        <v>#N/A</v>
      </c>
      <c r="AB3851">
        <v>87.656000000000006</v>
      </c>
      <c r="AC3851">
        <v>60.828899999999997</v>
      </c>
      <c r="AD3851">
        <v>75.490200000000002</v>
      </c>
      <c r="AE3851">
        <v>84.723699999999994</v>
      </c>
      <c r="AF3851">
        <v>51.577500000000001</v>
      </c>
      <c r="AG3851">
        <v>40.971499999999999</v>
      </c>
      <c r="AH3851">
        <v>92.495500000000007</v>
      </c>
      <c r="AI3851">
        <v>30.490200000000002</v>
      </c>
      <c r="AJ3851">
        <v>70.2941</v>
      </c>
      <c r="AK3851" t="e">
        <v>#N/A</v>
      </c>
      <c r="AL3851">
        <v>88.654200000000003</v>
      </c>
      <c r="AM3851">
        <v>104.8574</v>
      </c>
      <c r="AN3851">
        <v>104.8128</v>
      </c>
      <c r="AO3851">
        <v>42.112299999999998</v>
      </c>
      <c r="AP3851">
        <v>61.791400000000003</v>
      </c>
      <c r="AQ3851">
        <v>64.554400000000001</v>
      </c>
      <c r="AR3851">
        <v>97.994600000000005</v>
      </c>
    </row>
    <row r="3852" spans="1:44" x14ac:dyDescent="0.25">
      <c r="A3852" s="1">
        <v>42170</v>
      </c>
      <c r="B3852">
        <v>138.94630000000001</v>
      </c>
      <c r="C3852">
        <v>10.697100000000001</v>
      </c>
      <c r="D3852">
        <v>42.378300000000003</v>
      </c>
      <c r="E3852">
        <v>70.645399999999995</v>
      </c>
      <c r="F3852">
        <v>55.776400000000002</v>
      </c>
      <c r="G3852">
        <v>113.1396</v>
      </c>
      <c r="H3852" t="e">
        <v>#N/A</v>
      </c>
      <c r="I3852">
        <v>15.5732</v>
      </c>
      <c r="J3852">
        <v>126.8408</v>
      </c>
      <c r="K3852">
        <v>77.669799999999995</v>
      </c>
      <c r="L3852">
        <v>88.509500000000003</v>
      </c>
      <c r="M3852">
        <v>25.387799999999999</v>
      </c>
      <c r="N3852">
        <v>50.499200000000002</v>
      </c>
      <c r="O3852">
        <v>35.291499999999999</v>
      </c>
      <c r="P3852">
        <v>61.552900000000001</v>
      </c>
      <c r="Q3852" t="e">
        <v>#N/A</v>
      </c>
      <c r="R3852">
        <v>74.630099999999999</v>
      </c>
      <c r="S3852">
        <v>23.8994</v>
      </c>
      <c r="T3852">
        <v>31.6099</v>
      </c>
      <c r="U3852">
        <v>188.768</v>
      </c>
      <c r="V3852">
        <v>28.267099999999999</v>
      </c>
      <c r="W3852">
        <v>98.065600000000003</v>
      </c>
      <c r="X3852">
        <v>92.209000000000003</v>
      </c>
      <c r="Y3852">
        <v>148.20820000000001</v>
      </c>
      <c r="Z3852">
        <v>27.9818</v>
      </c>
      <c r="AA3852" t="e">
        <v>#N/A</v>
      </c>
      <c r="AB3852">
        <v>86.905000000000001</v>
      </c>
      <c r="AC3852">
        <v>60.607900000000001</v>
      </c>
      <c r="AD3852">
        <v>75.557100000000005</v>
      </c>
      <c r="AE3852">
        <v>84.061300000000003</v>
      </c>
      <c r="AF3852">
        <v>50.918199999999999</v>
      </c>
      <c r="AG3852">
        <v>40.537500000000001</v>
      </c>
      <c r="AH3852">
        <v>92.128699999999995</v>
      </c>
      <c r="AI3852">
        <v>30.344100000000001</v>
      </c>
      <c r="AJ3852">
        <v>69.638099999999994</v>
      </c>
      <c r="AK3852" t="e">
        <v>#N/A</v>
      </c>
      <c r="AL3852">
        <v>88.063800000000001</v>
      </c>
      <c r="AM3852">
        <v>106.0617</v>
      </c>
      <c r="AN3852">
        <v>102.1662</v>
      </c>
      <c r="AO3852">
        <v>41.896999999999998</v>
      </c>
      <c r="AP3852">
        <v>61.125</v>
      </c>
      <c r="AQ3852">
        <v>64.120199999999997</v>
      </c>
      <c r="AR3852">
        <v>98.217200000000005</v>
      </c>
    </row>
    <row r="3853" spans="1:44" x14ac:dyDescent="0.25">
      <c r="A3853" s="1">
        <v>42171</v>
      </c>
      <c r="B3853">
        <v>139.53630000000001</v>
      </c>
      <c r="C3853">
        <v>10.7178</v>
      </c>
      <c r="D3853">
        <v>42.817700000000002</v>
      </c>
      <c r="E3853">
        <v>70.7624</v>
      </c>
      <c r="F3853">
        <v>55.265300000000003</v>
      </c>
      <c r="G3853">
        <v>113.7762</v>
      </c>
      <c r="H3853" t="e">
        <v>#N/A</v>
      </c>
      <c r="I3853">
        <v>15.6487</v>
      </c>
      <c r="J3853">
        <v>126.91930000000001</v>
      </c>
      <c r="K3853">
        <v>77.209100000000007</v>
      </c>
      <c r="L3853">
        <v>89.201999999999998</v>
      </c>
      <c r="M3853">
        <v>25.599599999999999</v>
      </c>
      <c r="N3853">
        <v>50.8872</v>
      </c>
      <c r="O3853">
        <v>35.737900000000003</v>
      </c>
      <c r="P3853">
        <v>61.836799999999997</v>
      </c>
      <c r="Q3853" t="e">
        <v>#N/A</v>
      </c>
      <c r="R3853">
        <v>75.506</v>
      </c>
      <c r="S3853">
        <v>23.9146</v>
      </c>
      <c r="T3853">
        <v>31.752099999999999</v>
      </c>
      <c r="U3853">
        <v>190.42349999999999</v>
      </c>
      <c r="V3853">
        <v>28.2211</v>
      </c>
      <c r="W3853">
        <v>98.287999999999997</v>
      </c>
      <c r="X3853">
        <v>92.822100000000006</v>
      </c>
      <c r="Y3853">
        <v>148.76499999999999</v>
      </c>
      <c r="Z3853">
        <v>28.207799999999999</v>
      </c>
      <c r="AA3853" t="e">
        <v>#N/A</v>
      </c>
      <c r="AB3853">
        <v>87.703999999999994</v>
      </c>
      <c r="AC3853">
        <v>60.963000000000001</v>
      </c>
      <c r="AD3853">
        <v>75.969700000000003</v>
      </c>
      <c r="AE3853">
        <v>84.378100000000003</v>
      </c>
      <c r="AF3853">
        <v>51.457900000000002</v>
      </c>
      <c r="AG3853">
        <v>40.864899999999999</v>
      </c>
      <c r="AH3853">
        <v>93.232299999999995</v>
      </c>
      <c r="AI3853">
        <v>30.3522</v>
      </c>
      <c r="AJ3853">
        <v>70.530500000000004</v>
      </c>
      <c r="AK3853" t="e">
        <v>#N/A</v>
      </c>
      <c r="AL3853">
        <v>88.711500000000001</v>
      </c>
      <c r="AM3853">
        <v>108.38160000000001</v>
      </c>
      <c r="AN3853">
        <v>102.4877</v>
      </c>
      <c r="AO3853">
        <v>42.282699999999998</v>
      </c>
      <c r="AP3853">
        <v>61.533700000000003</v>
      </c>
      <c r="AQ3853">
        <v>64.511799999999994</v>
      </c>
      <c r="AR3853">
        <v>99.028099999999995</v>
      </c>
    </row>
    <row r="3854" spans="1:44" x14ac:dyDescent="0.25">
      <c r="A3854" s="1">
        <v>42172</v>
      </c>
      <c r="B3854">
        <v>139.1524</v>
      </c>
      <c r="C3854">
        <v>10.6038</v>
      </c>
      <c r="D3854">
        <v>43.0535</v>
      </c>
      <c r="E3854">
        <v>71.212000000000003</v>
      </c>
      <c r="F3854">
        <v>54.845300000000002</v>
      </c>
      <c r="G3854">
        <v>112.8646</v>
      </c>
      <c r="H3854" t="e">
        <v>#N/A</v>
      </c>
      <c r="I3854">
        <v>15.4003</v>
      </c>
      <c r="J3854">
        <v>127.16549999999999</v>
      </c>
      <c r="K3854">
        <v>77.356099999999998</v>
      </c>
      <c r="L3854">
        <v>88.447599999999994</v>
      </c>
      <c r="M3854">
        <v>25.6494</v>
      </c>
      <c r="N3854">
        <v>50.128599999999999</v>
      </c>
      <c r="O3854">
        <v>35.703499999999998</v>
      </c>
      <c r="P3854">
        <v>61.610100000000003</v>
      </c>
      <c r="Q3854" t="e">
        <v>#N/A</v>
      </c>
      <c r="R3854">
        <v>75.121899999999997</v>
      </c>
      <c r="S3854">
        <v>23.822600000000001</v>
      </c>
      <c r="T3854">
        <v>31.749300000000002</v>
      </c>
      <c r="U3854">
        <v>188.78450000000001</v>
      </c>
      <c r="V3854">
        <v>28.557500000000001</v>
      </c>
      <c r="W3854">
        <v>97.943100000000001</v>
      </c>
      <c r="X3854">
        <v>92.384100000000004</v>
      </c>
      <c r="Y3854">
        <v>148.21350000000001</v>
      </c>
      <c r="Z3854">
        <v>28.327000000000002</v>
      </c>
      <c r="AA3854" t="e">
        <v>#N/A</v>
      </c>
      <c r="AB3854">
        <v>87.534400000000005</v>
      </c>
      <c r="AC3854">
        <v>60.413200000000003</v>
      </c>
      <c r="AD3854">
        <v>75.769099999999995</v>
      </c>
      <c r="AE3854">
        <v>84.422399999999996</v>
      </c>
      <c r="AF3854">
        <v>51.343200000000003</v>
      </c>
      <c r="AG3854">
        <v>40.757199999999997</v>
      </c>
      <c r="AH3854">
        <v>92.871700000000004</v>
      </c>
      <c r="AI3854">
        <v>30.126799999999999</v>
      </c>
      <c r="AJ3854">
        <v>70.999200000000002</v>
      </c>
      <c r="AK3854" t="e">
        <v>#N/A</v>
      </c>
      <c r="AL3854">
        <v>88.465299999999999</v>
      </c>
      <c r="AM3854">
        <v>106.1619</v>
      </c>
      <c r="AN3854">
        <v>102.0215</v>
      </c>
      <c r="AO3854">
        <v>41.909700000000001</v>
      </c>
      <c r="AP3854">
        <v>60.954000000000001</v>
      </c>
      <c r="AQ3854">
        <v>64.482699999999994</v>
      </c>
      <c r="AR3854">
        <v>98.847399999999993</v>
      </c>
    </row>
    <row r="3855" spans="1:44" x14ac:dyDescent="0.25">
      <c r="A3855" s="1">
        <v>42173</v>
      </c>
      <c r="B3855">
        <v>139.9684</v>
      </c>
      <c r="C3855">
        <v>10.452500000000001</v>
      </c>
      <c r="D3855">
        <v>43.370699999999999</v>
      </c>
      <c r="E3855">
        <v>70.825999999999993</v>
      </c>
      <c r="F3855">
        <v>54.621200000000002</v>
      </c>
      <c r="G3855">
        <v>112.1361</v>
      </c>
      <c r="H3855" t="e">
        <v>#N/A</v>
      </c>
      <c r="I3855">
        <v>15.2403</v>
      </c>
      <c r="J3855">
        <v>127.4816</v>
      </c>
      <c r="K3855">
        <v>76.674899999999994</v>
      </c>
      <c r="L3855">
        <v>87.907799999999995</v>
      </c>
      <c r="M3855">
        <v>25.613800000000001</v>
      </c>
      <c r="N3855">
        <v>49.771999999999998</v>
      </c>
      <c r="O3855">
        <v>35.645400000000002</v>
      </c>
      <c r="P3855">
        <v>61.513500000000001</v>
      </c>
      <c r="Q3855" t="e">
        <v>#N/A</v>
      </c>
      <c r="R3855">
        <v>74.956199999999995</v>
      </c>
      <c r="S3855">
        <v>24.000399999999999</v>
      </c>
      <c r="T3855">
        <v>31.743200000000002</v>
      </c>
      <c r="U3855">
        <v>188.17959999999999</v>
      </c>
      <c r="V3855">
        <v>28.130500000000001</v>
      </c>
      <c r="W3855">
        <v>98.079599999999999</v>
      </c>
      <c r="X3855">
        <v>92.537700000000001</v>
      </c>
      <c r="Y3855">
        <v>147.536</v>
      </c>
      <c r="Z3855">
        <v>28.3935</v>
      </c>
      <c r="AA3855" t="e">
        <v>#N/A</v>
      </c>
      <c r="AB3855">
        <v>88.004199999999997</v>
      </c>
      <c r="AC3855">
        <v>60.312199999999997</v>
      </c>
      <c r="AD3855">
        <v>76.14</v>
      </c>
      <c r="AE3855">
        <v>84.330100000000002</v>
      </c>
      <c r="AF3855">
        <v>51.3767</v>
      </c>
      <c r="AG3855">
        <v>40.9681</v>
      </c>
      <c r="AH3855">
        <v>92.949799999999996</v>
      </c>
      <c r="AI3855">
        <v>30.138500000000001</v>
      </c>
      <c r="AJ3855">
        <v>70.869900000000001</v>
      </c>
      <c r="AK3855" t="e">
        <v>#N/A</v>
      </c>
      <c r="AL3855">
        <v>88.977599999999995</v>
      </c>
      <c r="AM3855">
        <v>106.0067</v>
      </c>
      <c r="AN3855">
        <v>101.631</v>
      </c>
      <c r="AO3855">
        <v>41.888800000000003</v>
      </c>
      <c r="AP3855">
        <v>60.9435</v>
      </c>
      <c r="AQ3855">
        <v>63.995100000000001</v>
      </c>
      <c r="AR3855">
        <v>99.281000000000006</v>
      </c>
    </row>
    <row r="3856" spans="1:44" x14ac:dyDescent="0.25">
      <c r="A3856" s="1">
        <v>42174</v>
      </c>
      <c r="B3856">
        <v>140.67619999999999</v>
      </c>
      <c r="C3856">
        <v>10.5585</v>
      </c>
      <c r="D3856">
        <v>43.649900000000002</v>
      </c>
      <c r="E3856">
        <v>70.9709</v>
      </c>
      <c r="F3856">
        <v>54.721699999999998</v>
      </c>
      <c r="G3856">
        <v>112.0453</v>
      </c>
      <c r="H3856" t="e">
        <v>#N/A</v>
      </c>
      <c r="I3856">
        <v>15.196</v>
      </c>
      <c r="J3856">
        <v>128.44499999999999</v>
      </c>
      <c r="K3856">
        <v>77.458200000000005</v>
      </c>
      <c r="L3856">
        <v>88.034300000000002</v>
      </c>
      <c r="M3856">
        <v>25.692499999999999</v>
      </c>
      <c r="N3856">
        <v>49.765500000000003</v>
      </c>
      <c r="O3856">
        <v>35.755400000000002</v>
      </c>
      <c r="P3856">
        <v>61.8108</v>
      </c>
      <c r="Q3856" t="e">
        <v>#N/A</v>
      </c>
      <c r="R3856">
        <v>75.413799999999995</v>
      </c>
      <c r="S3856">
        <v>24.1083</v>
      </c>
      <c r="T3856">
        <v>31.958600000000001</v>
      </c>
      <c r="U3856">
        <v>188.68039999999999</v>
      </c>
      <c r="V3856">
        <v>28.144100000000002</v>
      </c>
      <c r="W3856">
        <v>99.504400000000004</v>
      </c>
      <c r="X3856">
        <v>93.229500000000002</v>
      </c>
      <c r="Y3856">
        <v>147.79179999999999</v>
      </c>
      <c r="Z3856">
        <v>28.382999999999999</v>
      </c>
      <c r="AA3856" t="e">
        <v>#N/A</v>
      </c>
      <c r="AB3856">
        <v>88.379499999999993</v>
      </c>
      <c r="AC3856">
        <v>60.253100000000003</v>
      </c>
      <c r="AD3856">
        <v>77.174999999999997</v>
      </c>
      <c r="AE3856">
        <v>85.034099999999995</v>
      </c>
      <c r="AF3856">
        <v>51.367400000000004</v>
      </c>
      <c r="AG3856">
        <v>40.8001</v>
      </c>
      <c r="AH3856">
        <v>94.282700000000006</v>
      </c>
      <c r="AI3856">
        <v>30.250499999999999</v>
      </c>
      <c r="AJ3856">
        <v>71.280600000000007</v>
      </c>
      <c r="AK3856" t="e">
        <v>#N/A</v>
      </c>
      <c r="AL3856">
        <v>88.016599999999997</v>
      </c>
      <c r="AM3856">
        <v>106.4962</v>
      </c>
      <c r="AN3856">
        <v>101.6816</v>
      </c>
      <c r="AO3856">
        <v>42.003700000000002</v>
      </c>
      <c r="AP3856">
        <v>60.792999999999999</v>
      </c>
      <c r="AQ3856">
        <v>64.377399999999994</v>
      </c>
      <c r="AR3856">
        <v>99.672499999999999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N31" sqref="N31"/>
    </sheetView>
  </sheetViews>
  <sheetFormatPr baseColWidth="10" defaultRowHeight="15" x14ac:dyDescent="0.25"/>
  <cols>
    <col min="2" max="3" width="8" bestFit="1" customWidth="1"/>
    <col min="4" max="4" width="16.7109375" bestFit="1" customWidth="1"/>
    <col min="5" max="5" width="6.7109375" bestFit="1" customWidth="1"/>
    <col min="6" max="6" width="15.28515625" bestFit="1" customWidth="1"/>
    <col min="7" max="7" width="8" bestFit="1" customWidth="1"/>
    <col min="8" max="8" width="10.28515625" bestFit="1" customWidth="1"/>
    <col min="9" max="9" width="8.42578125" bestFit="1" customWidth="1"/>
    <col min="10" max="10" width="9.140625" bestFit="1" customWidth="1"/>
    <col min="11" max="11" width="9.7109375" bestFit="1" customWidth="1"/>
    <col min="12" max="12" width="8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9" bestFit="1" customWidth="1"/>
    <col min="19" max="19" width="8" bestFit="1" customWidth="1"/>
    <col min="20" max="20" width="18.140625" bestFit="1" customWidth="1"/>
    <col min="21" max="21" width="10.140625" bestFit="1" customWidth="1"/>
    <col min="22" max="22" width="11" bestFit="1" customWidth="1"/>
    <col min="23" max="23" width="11.28515625" bestFit="1" customWidth="1"/>
    <col min="24" max="24" width="8" bestFit="1" customWidth="1"/>
    <col min="25" max="25" width="9.5703125" bestFit="1" customWidth="1"/>
    <col min="26" max="26" width="8" bestFit="1" customWidth="1"/>
    <col min="27" max="27" width="17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39</v>
      </c>
      <c r="E1" s="8" t="s">
        <v>36</v>
      </c>
      <c r="F1" s="8" t="s">
        <v>35</v>
      </c>
      <c r="G1" s="8" t="s">
        <v>34</v>
      </c>
      <c r="H1" s="8" t="s">
        <v>33</v>
      </c>
      <c r="I1" s="8" t="s">
        <v>32</v>
      </c>
      <c r="J1" s="8" t="s">
        <v>30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31</v>
      </c>
      <c r="P1" s="8" t="s">
        <v>22</v>
      </c>
      <c r="Q1" s="8" t="s">
        <v>21</v>
      </c>
      <c r="R1" s="8" t="s">
        <v>19</v>
      </c>
      <c r="S1" s="8" t="s">
        <v>18</v>
      </c>
      <c r="T1" s="8" t="s">
        <v>16</v>
      </c>
      <c r="U1" s="8" t="s">
        <v>15</v>
      </c>
      <c r="V1" s="8" t="s">
        <v>14</v>
      </c>
      <c r="W1" s="8" t="s">
        <v>13</v>
      </c>
      <c r="X1" s="8" t="s">
        <v>12</v>
      </c>
      <c r="Y1" s="8" t="s">
        <v>11</v>
      </c>
      <c r="Z1" s="8" t="s">
        <v>9</v>
      </c>
      <c r="AA1" s="8" t="s">
        <v>8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40665</v>
      </c>
      <c r="B2">
        <v>60.2438</v>
      </c>
      <c r="C2">
        <v>11.195499999999999</v>
      </c>
      <c r="D2">
        <v>32.1661</v>
      </c>
      <c r="E2">
        <v>21</v>
      </c>
      <c r="F2">
        <v>8.1526800000000001</v>
      </c>
      <c r="G2">
        <v>49.703099999999999</v>
      </c>
      <c r="H2">
        <v>71.339799999999997</v>
      </c>
      <c r="I2">
        <v>65.232500000000002</v>
      </c>
      <c r="J2">
        <v>30.1463</v>
      </c>
      <c r="K2">
        <v>20.745100000000001</v>
      </c>
      <c r="L2">
        <v>34.21</v>
      </c>
      <c r="M2">
        <v>53.67</v>
      </c>
      <c r="N2">
        <v>12.257199999999999</v>
      </c>
      <c r="O2">
        <v>10.950799999999999</v>
      </c>
      <c r="P2">
        <v>25.125599999999999</v>
      </c>
      <c r="Q2">
        <v>23.3719</v>
      </c>
      <c r="R2">
        <v>108.3578</v>
      </c>
      <c r="S2">
        <v>13.827400000000001</v>
      </c>
      <c r="T2">
        <v>40.244500000000002</v>
      </c>
      <c r="U2">
        <v>27.8215</v>
      </c>
      <c r="V2">
        <v>17.760000000000002</v>
      </c>
      <c r="W2">
        <v>47.686100000000003</v>
      </c>
      <c r="X2">
        <v>21.669699999999999</v>
      </c>
      <c r="Y2">
        <v>15.7875</v>
      </c>
      <c r="Z2">
        <v>12.597799999999999</v>
      </c>
      <c r="AA2">
        <v>40.078499999999998</v>
      </c>
      <c r="AB2">
        <v>56.2256</v>
      </c>
      <c r="AC2">
        <v>21.942699999999999</v>
      </c>
      <c r="AD2">
        <v>34.201799999999999</v>
      </c>
      <c r="AE2">
        <v>27.918299999999999</v>
      </c>
    </row>
    <row r="3" spans="1:31" x14ac:dyDescent="0.25">
      <c r="A3" s="1">
        <v>40634</v>
      </c>
      <c r="B3">
        <v>60.737099999999998</v>
      </c>
      <c r="C3">
        <v>11.9171</v>
      </c>
      <c r="D3">
        <v>30.749500000000001</v>
      </c>
      <c r="E3">
        <v>21.46</v>
      </c>
      <c r="F3">
        <v>9.2680000000000007</v>
      </c>
      <c r="G3">
        <v>48.529800000000002</v>
      </c>
      <c r="H3">
        <v>73.825599999999994</v>
      </c>
      <c r="I3">
        <v>68.531800000000004</v>
      </c>
      <c r="J3">
        <v>31.348700000000001</v>
      </c>
      <c r="K3">
        <v>21.605399999999999</v>
      </c>
      <c r="L3">
        <v>35.255000000000003</v>
      </c>
      <c r="M3">
        <v>54.828800000000001</v>
      </c>
      <c r="N3">
        <v>12.772600000000001</v>
      </c>
      <c r="O3">
        <v>11.136799999999999</v>
      </c>
      <c r="P3">
        <v>26.9543</v>
      </c>
      <c r="Q3">
        <v>24.66</v>
      </c>
      <c r="R3">
        <v>108.48699999999999</v>
      </c>
      <c r="S3">
        <v>12.4879</v>
      </c>
      <c r="T3">
        <v>37.939700000000002</v>
      </c>
      <c r="U3">
        <v>29.833400000000001</v>
      </c>
      <c r="V3">
        <v>17.45</v>
      </c>
      <c r="W3">
        <v>48.347200000000001</v>
      </c>
      <c r="X3">
        <v>20.7075</v>
      </c>
      <c r="Y3">
        <v>16.4483</v>
      </c>
      <c r="Z3">
        <v>12.8154</v>
      </c>
      <c r="AA3">
        <v>39.828800000000001</v>
      </c>
      <c r="AB3">
        <v>55.925199999999997</v>
      </c>
      <c r="AC3">
        <v>23.369800000000001</v>
      </c>
      <c r="AD3">
        <v>33.987900000000003</v>
      </c>
      <c r="AE3">
        <v>29.008099999999999</v>
      </c>
    </row>
    <row r="4" spans="1:31" x14ac:dyDescent="0.25">
      <c r="A4" s="1">
        <v>40603</v>
      </c>
      <c r="B4">
        <v>60.344299999999997</v>
      </c>
      <c r="C4">
        <v>11.324299999999999</v>
      </c>
      <c r="D4">
        <v>29.92</v>
      </c>
      <c r="E4">
        <v>20.49</v>
      </c>
      <c r="F4">
        <v>9.8716899999999992</v>
      </c>
      <c r="G4">
        <v>47.03</v>
      </c>
      <c r="H4">
        <v>66.6614</v>
      </c>
      <c r="I4">
        <v>66.590699999999998</v>
      </c>
      <c r="J4">
        <v>32.929600000000001</v>
      </c>
      <c r="K4">
        <v>21.228200000000001</v>
      </c>
      <c r="L4">
        <v>34.773600000000002</v>
      </c>
      <c r="M4">
        <v>56.1616</v>
      </c>
      <c r="N4">
        <v>13.0067</v>
      </c>
      <c r="O4">
        <v>12.3774</v>
      </c>
      <c r="P4">
        <v>28.829000000000001</v>
      </c>
      <c r="Q4">
        <v>24.567399999999999</v>
      </c>
      <c r="R4">
        <v>108.062</v>
      </c>
      <c r="S4">
        <v>13.8551</v>
      </c>
      <c r="T4">
        <v>39.596200000000003</v>
      </c>
      <c r="U4">
        <v>30.0215</v>
      </c>
      <c r="V4">
        <v>17.89</v>
      </c>
      <c r="W4">
        <v>48.736400000000003</v>
      </c>
      <c r="X4">
        <v>20.616499999999998</v>
      </c>
      <c r="Y4">
        <v>17.273199999999999</v>
      </c>
      <c r="Z4">
        <v>12.3108</v>
      </c>
      <c r="AA4">
        <v>41.1723</v>
      </c>
      <c r="AB4">
        <v>55.031199999999998</v>
      </c>
      <c r="AC4">
        <v>22.381599999999999</v>
      </c>
      <c r="AD4">
        <v>34.552399999999999</v>
      </c>
      <c r="AE4">
        <v>29.768000000000001</v>
      </c>
    </row>
    <row r="5" spans="1:31" x14ac:dyDescent="0.25">
      <c r="A5" s="1">
        <v>40575</v>
      </c>
      <c r="B5">
        <v>58.603499999999997</v>
      </c>
      <c r="C5">
        <v>12.1311</v>
      </c>
      <c r="D5">
        <v>30.385899999999999</v>
      </c>
      <c r="E5">
        <v>20.02</v>
      </c>
      <c r="F5">
        <v>10.192600000000001</v>
      </c>
      <c r="G5">
        <v>47.183999999999997</v>
      </c>
      <c r="H5">
        <v>65.759399999999999</v>
      </c>
      <c r="I5">
        <v>62.241300000000003</v>
      </c>
      <c r="J5">
        <v>35.486800000000002</v>
      </c>
      <c r="K5">
        <v>20.724799999999998</v>
      </c>
      <c r="L5">
        <v>33.738700000000001</v>
      </c>
      <c r="M5">
        <v>55.638199999999998</v>
      </c>
      <c r="N5">
        <v>13.3621</v>
      </c>
      <c r="O5">
        <v>14.3909</v>
      </c>
      <c r="P5">
        <v>31.413399999999999</v>
      </c>
      <c r="Q5">
        <v>24.846900000000002</v>
      </c>
      <c r="R5">
        <v>110.73090000000001</v>
      </c>
      <c r="S5">
        <v>13.8994</v>
      </c>
      <c r="T5">
        <v>39.492800000000003</v>
      </c>
      <c r="U5">
        <v>30.392700000000001</v>
      </c>
      <c r="V5">
        <v>17.36</v>
      </c>
      <c r="W5">
        <v>47.772100000000002</v>
      </c>
      <c r="X5">
        <v>21.704499999999999</v>
      </c>
      <c r="Y5">
        <v>18.494599999999998</v>
      </c>
      <c r="Z5">
        <v>12.331</v>
      </c>
      <c r="AA5">
        <v>41.500599999999999</v>
      </c>
      <c r="AB5">
        <v>54.940199999999997</v>
      </c>
      <c r="AC5">
        <v>22.651599999999998</v>
      </c>
      <c r="AD5">
        <v>37.569400000000002</v>
      </c>
      <c r="AE5">
        <v>27.755099999999999</v>
      </c>
    </row>
    <row r="6" spans="1:31" x14ac:dyDescent="0.25">
      <c r="A6" s="1">
        <v>40546</v>
      </c>
      <c r="B6">
        <v>59.702500000000001</v>
      </c>
      <c r="C6">
        <v>11.4039</v>
      </c>
      <c r="D6">
        <v>31.168700000000001</v>
      </c>
      <c r="E6">
        <v>22.16</v>
      </c>
      <c r="F6">
        <v>10.4153</v>
      </c>
      <c r="G6">
        <v>45.931800000000003</v>
      </c>
      <c r="H6">
        <v>64.874300000000005</v>
      </c>
      <c r="I6">
        <v>61.286099999999998</v>
      </c>
      <c r="J6">
        <v>36.569600000000001</v>
      </c>
      <c r="K6">
        <v>22.091799999999999</v>
      </c>
      <c r="L6">
        <v>33.670400000000001</v>
      </c>
      <c r="M6">
        <v>50.939100000000003</v>
      </c>
      <c r="N6">
        <v>12.1013</v>
      </c>
      <c r="O6">
        <v>14.152699999999999</v>
      </c>
      <c r="P6">
        <v>29.7409</v>
      </c>
      <c r="Q6">
        <v>24.441700000000001</v>
      </c>
      <c r="R6">
        <v>102.8891</v>
      </c>
      <c r="S6">
        <v>13.9031</v>
      </c>
      <c r="T6">
        <v>42.167000000000002</v>
      </c>
      <c r="U6">
        <v>29.716999999999999</v>
      </c>
      <c r="V6">
        <v>18.399999999999999</v>
      </c>
      <c r="W6">
        <v>51.326000000000001</v>
      </c>
      <c r="X6">
        <v>23.708300000000001</v>
      </c>
      <c r="Y6">
        <v>19.0517</v>
      </c>
      <c r="Z6">
        <v>11.688800000000001</v>
      </c>
      <c r="AA6">
        <v>43.783799999999999</v>
      </c>
      <c r="AB6">
        <v>54.650500000000001</v>
      </c>
      <c r="AC6">
        <v>23.207100000000001</v>
      </c>
      <c r="AD6">
        <v>37.498399999999997</v>
      </c>
      <c r="AE6">
        <v>27.123999999999999</v>
      </c>
    </row>
    <row r="7" spans="1:31" x14ac:dyDescent="0.25">
      <c r="A7" s="1">
        <v>40513</v>
      </c>
      <c r="B7">
        <v>60.245100000000001</v>
      </c>
      <c r="C7">
        <v>9.9682999999999993</v>
      </c>
      <c r="D7">
        <v>32.380299999999998</v>
      </c>
      <c r="E7">
        <v>21.57</v>
      </c>
      <c r="F7">
        <v>8.4340299999999999</v>
      </c>
      <c r="G7">
        <v>46.269100000000002</v>
      </c>
      <c r="H7">
        <v>61.328200000000002</v>
      </c>
      <c r="I7">
        <v>56.106299999999997</v>
      </c>
      <c r="J7">
        <v>32.6616</v>
      </c>
      <c r="K7">
        <v>22.3049</v>
      </c>
      <c r="L7">
        <v>33.117899999999999</v>
      </c>
      <c r="M7">
        <v>49.604799999999997</v>
      </c>
      <c r="N7">
        <v>10.917899999999999</v>
      </c>
      <c r="O7">
        <v>13.5817</v>
      </c>
      <c r="P7">
        <v>30.1052</v>
      </c>
      <c r="Q7">
        <v>22.269300000000001</v>
      </c>
      <c r="R7">
        <v>102.5372</v>
      </c>
      <c r="S7">
        <v>14.5777</v>
      </c>
      <c r="T7">
        <v>42.642899999999997</v>
      </c>
      <c r="U7">
        <v>26.476400000000002</v>
      </c>
      <c r="V7">
        <v>18.12</v>
      </c>
      <c r="W7">
        <v>54.072299999999998</v>
      </c>
      <c r="X7">
        <v>23.287800000000001</v>
      </c>
      <c r="Y7">
        <v>18.0457</v>
      </c>
      <c r="Z7">
        <v>11.2371</v>
      </c>
      <c r="AA7">
        <v>42.759099999999997</v>
      </c>
      <c r="AB7">
        <v>55.107399999999998</v>
      </c>
      <c r="AC7">
        <v>20.9741</v>
      </c>
      <c r="AD7">
        <v>38.102600000000002</v>
      </c>
      <c r="AE7">
        <v>26.8736</v>
      </c>
    </row>
    <row r="8" spans="1:31" x14ac:dyDescent="0.25">
      <c r="A8" s="1">
        <v>40483</v>
      </c>
      <c r="B8">
        <v>55.116999999999997</v>
      </c>
      <c r="C8">
        <v>9.0134299999999996</v>
      </c>
      <c r="D8">
        <v>28.608499999999999</v>
      </c>
      <c r="E8">
        <v>20.69</v>
      </c>
      <c r="F8">
        <v>8.0850899999999992</v>
      </c>
      <c r="G8">
        <v>46.528799999999997</v>
      </c>
      <c r="H8">
        <v>52.354100000000003</v>
      </c>
      <c r="I8">
        <v>51.708199999999998</v>
      </c>
      <c r="J8">
        <v>29.6861</v>
      </c>
      <c r="K8">
        <v>19.930700000000002</v>
      </c>
      <c r="L8">
        <v>30.064699999999998</v>
      </c>
      <c r="M8">
        <v>43.651800000000001</v>
      </c>
      <c r="N8">
        <v>10.061299999999999</v>
      </c>
      <c r="O8">
        <v>15.174099999999999</v>
      </c>
      <c r="P8">
        <v>28.2987</v>
      </c>
      <c r="Q8">
        <v>20.253599999999999</v>
      </c>
      <c r="R8">
        <v>95.532600000000002</v>
      </c>
      <c r="S8">
        <v>13.0755</v>
      </c>
      <c r="T8">
        <v>40.710799999999999</v>
      </c>
      <c r="U8">
        <v>24.4574</v>
      </c>
      <c r="V8">
        <v>17.940000000000001</v>
      </c>
      <c r="W8">
        <v>49.724800000000002</v>
      </c>
      <c r="X8">
        <v>22.675999999999998</v>
      </c>
      <c r="Y8">
        <v>17.508900000000001</v>
      </c>
      <c r="Z8">
        <v>11.085100000000001</v>
      </c>
      <c r="AA8">
        <v>41.221400000000003</v>
      </c>
      <c r="AB8">
        <v>49.287199999999999</v>
      </c>
      <c r="AC8">
        <v>19.783200000000001</v>
      </c>
      <c r="AD8">
        <v>35.627800000000001</v>
      </c>
      <c r="AE8">
        <v>24.5654</v>
      </c>
    </row>
    <row r="9" spans="1:31" x14ac:dyDescent="0.25">
      <c r="A9" s="1">
        <v>40452</v>
      </c>
      <c r="B9">
        <v>58.343899999999998</v>
      </c>
      <c r="C9">
        <v>8.5701199999999993</v>
      </c>
      <c r="D9">
        <v>29.079599999999999</v>
      </c>
      <c r="E9">
        <v>20.86</v>
      </c>
      <c r="F9">
        <v>9.4868299999999994</v>
      </c>
      <c r="G9">
        <v>44.762</v>
      </c>
      <c r="H9">
        <v>52.205800000000004</v>
      </c>
      <c r="I9">
        <v>52.783700000000003</v>
      </c>
      <c r="J9">
        <v>29.6831</v>
      </c>
      <c r="K9">
        <v>19.372399999999999</v>
      </c>
      <c r="L9">
        <v>29.169499999999999</v>
      </c>
      <c r="M9">
        <v>41.370600000000003</v>
      </c>
      <c r="N9">
        <v>10.4703</v>
      </c>
      <c r="O9">
        <v>14.716799999999999</v>
      </c>
      <c r="P9">
        <v>27.5488</v>
      </c>
      <c r="Q9">
        <v>21.291399999999999</v>
      </c>
      <c r="R9">
        <v>91.730800000000002</v>
      </c>
      <c r="S9">
        <v>12.46</v>
      </c>
      <c r="T9">
        <v>40.045900000000003</v>
      </c>
      <c r="U9">
        <v>25.711400000000001</v>
      </c>
      <c r="V9">
        <v>17.53</v>
      </c>
      <c r="W9">
        <v>48.531799999999997</v>
      </c>
      <c r="X9">
        <v>23.2286</v>
      </c>
      <c r="Y9">
        <v>16.07</v>
      </c>
      <c r="Z9">
        <v>10.9658</v>
      </c>
      <c r="AA9">
        <v>39.331200000000003</v>
      </c>
      <c r="AB9">
        <v>47.653799999999997</v>
      </c>
      <c r="AC9">
        <v>20.162400000000002</v>
      </c>
      <c r="AD9">
        <v>35.514600000000002</v>
      </c>
      <c r="AE9">
        <v>23.0626</v>
      </c>
    </row>
    <row r="10" spans="1:31" x14ac:dyDescent="0.25">
      <c r="A10" s="1">
        <v>40422</v>
      </c>
      <c r="B10">
        <v>57.844799999999999</v>
      </c>
      <c r="C10">
        <v>7.9051900000000002</v>
      </c>
      <c r="D10">
        <v>30.653400000000001</v>
      </c>
      <c r="E10">
        <v>21.44</v>
      </c>
      <c r="F10">
        <v>10.1043</v>
      </c>
      <c r="G10">
        <v>44.7395</v>
      </c>
      <c r="H10">
        <v>48.782600000000002</v>
      </c>
      <c r="I10">
        <v>53.024500000000003</v>
      </c>
      <c r="J10">
        <v>29.963000000000001</v>
      </c>
      <c r="K10">
        <v>20.019400000000001</v>
      </c>
      <c r="L10">
        <v>29.292100000000001</v>
      </c>
      <c r="M10">
        <v>43.2072</v>
      </c>
      <c r="N10">
        <v>10.2433</v>
      </c>
      <c r="O10">
        <v>14.593</v>
      </c>
      <c r="P10">
        <v>28.365100000000002</v>
      </c>
      <c r="Q10">
        <v>20.5715</v>
      </c>
      <c r="R10">
        <v>91.209100000000007</v>
      </c>
      <c r="S10">
        <v>12.545299999999999</v>
      </c>
      <c r="T10">
        <v>40.536799999999999</v>
      </c>
      <c r="U10">
        <v>26.811299999999999</v>
      </c>
      <c r="V10">
        <v>18.39</v>
      </c>
      <c r="W10">
        <v>51.7789</v>
      </c>
      <c r="X10">
        <v>24.045300000000001</v>
      </c>
      <c r="Y10">
        <v>16.8933</v>
      </c>
      <c r="Z10">
        <v>11.143000000000001</v>
      </c>
      <c r="AA10">
        <v>41.924199999999999</v>
      </c>
      <c r="AB10">
        <v>48.4</v>
      </c>
      <c r="AC10">
        <v>19.892099999999999</v>
      </c>
      <c r="AD10">
        <v>36.542299999999997</v>
      </c>
      <c r="AE10">
        <v>24.857099999999999</v>
      </c>
    </row>
    <row r="11" spans="1:31" x14ac:dyDescent="0.25">
      <c r="A11" s="1">
        <v>40392</v>
      </c>
      <c r="B11">
        <v>60.814700000000002</v>
      </c>
      <c r="C11">
        <v>8.5986700000000003</v>
      </c>
      <c r="D11">
        <v>32.877899999999997</v>
      </c>
      <c r="E11">
        <v>20.22</v>
      </c>
      <c r="F11">
        <v>10.808199999999999</v>
      </c>
      <c r="G11">
        <v>48.784999999999997</v>
      </c>
      <c r="H11">
        <v>49.789099999999998</v>
      </c>
      <c r="I11">
        <v>52.238599999999998</v>
      </c>
      <c r="J11">
        <v>31.9285</v>
      </c>
      <c r="K11">
        <v>19.293600000000001</v>
      </c>
      <c r="L11">
        <v>28.202500000000001</v>
      </c>
      <c r="M11">
        <v>42.7819</v>
      </c>
      <c r="N11">
        <v>10.9648</v>
      </c>
      <c r="O11">
        <v>16.7849</v>
      </c>
      <c r="P11">
        <v>33.687199999999997</v>
      </c>
      <c r="Q11">
        <v>20.321899999999999</v>
      </c>
      <c r="R11">
        <v>92.497299999999996</v>
      </c>
      <c r="S11">
        <v>14.239599999999999</v>
      </c>
      <c r="T11">
        <v>39.690300000000001</v>
      </c>
      <c r="U11">
        <v>28.964200000000002</v>
      </c>
      <c r="V11">
        <v>17.489999999999998</v>
      </c>
      <c r="W11">
        <v>47.497399999999999</v>
      </c>
      <c r="X11">
        <v>23.1797</v>
      </c>
      <c r="Y11">
        <v>18.148099999999999</v>
      </c>
      <c r="Z11">
        <v>10.2889</v>
      </c>
      <c r="AA11">
        <v>42.600099999999998</v>
      </c>
      <c r="AB11">
        <v>50.835299999999997</v>
      </c>
      <c r="AC11">
        <v>19.026199999999999</v>
      </c>
      <c r="AD11">
        <v>35.7637</v>
      </c>
      <c r="AE11">
        <v>25.0426</v>
      </c>
    </row>
    <row r="12" spans="1:31" x14ac:dyDescent="0.25">
      <c r="A12" s="1">
        <v>40360</v>
      </c>
      <c r="B12">
        <v>57.953000000000003</v>
      </c>
      <c r="C12">
        <v>7.8257099999999999</v>
      </c>
      <c r="D12">
        <v>30.594899999999999</v>
      </c>
      <c r="E12">
        <v>19.420000000000002</v>
      </c>
      <c r="F12">
        <v>11.1279</v>
      </c>
      <c r="G12">
        <v>46.217700000000001</v>
      </c>
      <c r="H12">
        <v>44.328699999999998</v>
      </c>
      <c r="I12">
        <v>48.0473</v>
      </c>
      <c r="J12">
        <v>30.544799999999999</v>
      </c>
      <c r="K12">
        <v>18.145499999999998</v>
      </c>
      <c r="L12">
        <v>24.7834</v>
      </c>
      <c r="M12">
        <v>41.4634</v>
      </c>
      <c r="N12">
        <v>10.004799999999999</v>
      </c>
      <c r="O12">
        <v>15.8996</v>
      </c>
      <c r="P12">
        <v>32.215200000000003</v>
      </c>
      <c r="Q12">
        <v>20.661999999999999</v>
      </c>
      <c r="R12">
        <v>91.9435</v>
      </c>
      <c r="S12">
        <v>13.743600000000001</v>
      </c>
      <c r="T12">
        <v>42.339700000000001</v>
      </c>
      <c r="U12">
        <v>26.613299999999999</v>
      </c>
      <c r="V12">
        <v>17.54</v>
      </c>
      <c r="W12">
        <v>47.829700000000003</v>
      </c>
      <c r="X12">
        <v>24.1389</v>
      </c>
      <c r="Y12">
        <v>16.935199999999998</v>
      </c>
      <c r="Z12">
        <v>10.0297</v>
      </c>
      <c r="AA12">
        <v>43.075899999999997</v>
      </c>
      <c r="AB12">
        <v>47.804600000000001</v>
      </c>
      <c r="AC12">
        <v>18.930099999999999</v>
      </c>
      <c r="AD12">
        <v>35.660299999999999</v>
      </c>
      <c r="AE12">
        <v>24.2531</v>
      </c>
    </row>
    <row r="13" spans="1:31" x14ac:dyDescent="0.25">
      <c r="A13" s="1">
        <v>40330</v>
      </c>
      <c r="B13">
        <v>58.418700000000001</v>
      </c>
      <c r="C13">
        <v>8.8374100000000002</v>
      </c>
      <c r="D13">
        <v>30.688800000000001</v>
      </c>
      <c r="E13">
        <v>20.079999999999998</v>
      </c>
      <c r="F13">
        <v>12.423</v>
      </c>
      <c r="G13">
        <v>47.395000000000003</v>
      </c>
      <c r="H13">
        <v>44.434800000000003</v>
      </c>
      <c r="I13">
        <v>52.204799999999999</v>
      </c>
      <c r="J13">
        <v>31.552900000000001</v>
      </c>
      <c r="K13">
        <v>18.735600000000002</v>
      </c>
      <c r="L13">
        <v>25.682700000000001</v>
      </c>
      <c r="M13">
        <v>44.014699999999998</v>
      </c>
      <c r="N13">
        <v>11.425700000000001</v>
      </c>
      <c r="O13">
        <v>17.445699999999999</v>
      </c>
      <c r="P13">
        <v>34.674700000000001</v>
      </c>
      <c r="Q13">
        <v>25.174299999999999</v>
      </c>
      <c r="R13">
        <v>94.598699999999994</v>
      </c>
      <c r="S13">
        <v>15.3367</v>
      </c>
      <c r="T13">
        <v>42.716900000000003</v>
      </c>
      <c r="U13">
        <v>28.8001</v>
      </c>
      <c r="V13">
        <v>18.37</v>
      </c>
      <c r="W13">
        <v>48.255899999999997</v>
      </c>
      <c r="X13">
        <v>23.623100000000001</v>
      </c>
      <c r="Y13">
        <v>19.185099999999998</v>
      </c>
      <c r="Z13">
        <v>10.7157</v>
      </c>
      <c r="AA13">
        <v>44.877600000000001</v>
      </c>
      <c r="AB13">
        <v>49.734999999999999</v>
      </c>
      <c r="AC13">
        <v>18.5716</v>
      </c>
      <c r="AD13">
        <v>38.098100000000002</v>
      </c>
      <c r="AE13">
        <v>26.035499999999999</v>
      </c>
    </row>
    <row r="14" spans="1:31" x14ac:dyDescent="0.25">
      <c r="A14" s="1">
        <v>40301</v>
      </c>
      <c r="B14">
        <v>61.384999999999998</v>
      </c>
      <c r="C14">
        <v>9.5180299999999995</v>
      </c>
      <c r="D14">
        <v>33.937399999999997</v>
      </c>
      <c r="E14">
        <v>19.95</v>
      </c>
      <c r="F14">
        <v>13.3422</v>
      </c>
      <c r="G14">
        <v>51.192700000000002</v>
      </c>
      <c r="H14">
        <v>48.144599999999997</v>
      </c>
      <c r="I14">
        <v>54.511699999999998</v>
      </c>
      <c r="J14">
        <v>33.185600000000001</v>
      </c>
      <c r="K14">
        <v>18.031300000000002</v>
      </c>
      <c r="L14">
        <v>26.628499999999999</v>
      </c>
      <c r="M14">
        <v>46.025300000000001</v>
      </c>
      <c r="N14">
        <v>12.6442</v>
      </c>
      <c r="O14">
        <v>19.180299999999999</v>
      </c>
      <c r="P14">
        <v>36.818300000000001</v>
      </c>
      <c r="Q14">
        <v>24.577999999999999</v>
      </c>
      <c r="R14">
        <v>90.165099999999995</v>
      </c>
      <c r="S14">
        <v>15.380699999999999</v>
      </c>
      <c r="T14">
        <v>43.284700000000001</v>
      </c>
      <c r="U14">
        <v>29.867799999999999</v>
      </c>
      <c r="V14">
        <v>17.59</v>
      </c>
      <c r="W14">
        <v>47.370199999999997</v>
      </c>
      <c r="X14">
        <v>22.816099999999999</v>
      </c>
      <c r="Y14">
        <v>20.928599999999999</v>
      </c>
      <c r="Z14">
        <v>11.010300000000001</v>
      </c>
      <c r="AA14">
        <v>42.2303</v>
      </c>
      <c r="AB14">
        <v>52.499099999999999</v>
      </c>
      <c r="AC14">
        <v>18.355799999999999</v>
      </c>
      <c r="AD14">
        <v>36.752000000000002</v>
      </c>
      <c r="AE14">
        <v>26.939499999999999</v>
      </c>
    </row>
    <row r="15" spans="1:31" x14ac:dyDescent="0.25">
      <c r="A15" s="1">
        <v>40269</v>
      </c>
      <c r="B15">
        <v>56.332599999999999</v>
      </c>
      <c r="C15">
        <v>10.458299999999999</v>
      </c>
      <c r="D15">
        <v>29.470800000000001</v>
      </c>
      <c r="E15">
        <v>19.32</v>
      </c>
      <c r="F15">
        <v>13.0999</v>
      </c>
      <c r="G15">
        <v>49.371400000000001</v>
      </c>
      <c r="H15">
        <v>43.096400000000003</v>
      </c>
      <c r="I15">
        <v>49.608899999999998</v>
      </c>
      <c r="J15">
        <v>30.918299999999999</v>
      </c>
      <c r="K15">
        <v>18.231100000000001</v>
      </c>
      <c r="L15">
        <v>24.7319</v>
      </c>
      <c r="M15">
        <v>45.085900000000002</v>
      </c>
      <c r="N15">
        <v>11.828200000000001</v>
      </c>
      <c r="O15">
        <v>17.682200000000002</v>
      </c>
      <c r="P15">
        <v>36.553400000000003</v>
      </c>
      <c r="Q15">
        <v>21.8078</v>
      </c>
      <c r="R15">
        <v>87.702100000000002</v>
      </c>
      <c r="S15">
        <v>14.5526</v>
      </c>
      <c r="T15">
        <v>42.832000000000001</v>
      </c>
      <c r="U15">
        <v>30.470600000000001</v>
      </c>
      <c r="V15">
        <v>17.399999999999999</v>
      </c>
      <c r="W15">
        <v>44.057899999999997</v>
      </c>
      <c r="X15">
        <v>23.977900000000002</v>
      </c>
      <c r="Y15">
        <v>19.437899999999999</v>
      </c>
      <c r="Z15">
        <v>10.931100000000001</v>
      </c>
      <c r="AA15">
        <v>41.7181</v>
      </c>
      <c r="AB15">
        <v>50.148099999999999</v>
      </c>
      <c r="AC15">
        <v>19.044699999999999</v>
      </c>
      <c r="AD15">
        <v>37.300699999999999</v>
      </c>
      <c r="AE15">
        <v>25.0624</v>
      </c>
    </row>
    <row r="16" spans="1:31" x14ac:dyDescent="0.25">
      <c r="A16" s="1">
        <v>40238</v>
      </c>
      <c r="B16">
        <v>53.907600000000002</v>
      </c>
      <c r="C16">
        <v>9.4293999999999993</v>
      </c>
      <c r="D16">
        <v>26.747699999999998</v>
      </c>
      <c r="E16">
        <v>18.420000000000002</v>
      </c>
      <c r="F16">
        <v>12.0776</v>
      </c>
      <c r="G16">
        <v>43.1081</v>
      </c>
      <c r="H16">
        <v>38.796999999999997</v>
      </c>
      <c r="I16">
        <v>46.900500000000001</v>
      </c>
      <c r="J16">
        <v>24.969200000000001</v>
      </c>
      <c r="K16">
        <v>17.383299999999998</v>
      </c>
      <c r="L16">
        <v>22.107099999999999</v>
      </c>
      <c r="M16">
        <v>43.428400000000003</v>
      </c>
      <c r="N16">
        <v>10.216900000000001</v>
      </c>
      <c r="O16">
        <v>16.769200000000001</v>
      </c>
      <c r="P16">
        <v>35.197899999999997</v>
      </c>
      <c r="Q16">
        <v>20.963699999999999</v>
      </c>
      <c r="R16">
        <v>87.550399999999996</v>
      </c>
      <c r="S16">
        <v>13.5075</v>
      </c>
      <c r="T16">
        <v>41.1081</v>
      </c>
      <c r="U16">
        <v>28.069299999999998</v>
      </c>
      <c r="V16">
        <v>16.53</v>
      </c>
      <c r="W16">
        <v>41.5351</v>
      </c>
      <c r="X16">
        <v>23.421600000000002</v>
      </c>
      <c r="Y16">
        <v>19.263100000000001</v>
      </c>
      <c r="Z16">
        <v>11.311999999999999</v>
      </c>
      <c r="AA16">
        <v>41.640700000000002</v>
      </c>
      <c r="AB16">
        <v>46.912100000000002</v>
      </c>
      <c r="AC16">
        <v>17.5761</v>
      </c>
      <c r="AD16">
        <v>35.929900000000004</v>
      </c>
      <c r="AE16">
        <v>22.1417</v>
      </c>
    </row>
    <row r="17" spans="1:31" x14ac:dyDescent="0.25">
      <c r="A17" s="1">
        <v>40210</v>
      </c>
      <c r="B17">
        <v>52.065100000000001</v>
      </c>
      <c r="C17">
        <v>9.1862999999999992</v>
      </c>
      <c r="D17">
        <v>26.0563</v>
      </c>
      <c r="E17">
        <v>18.29</v>
      </c>
      <c r="F17">
        <v>10.8344</v>
      </c>
      <c r="G17">
        <v>40.203800000000001</v>
      </c>
      <c r="H17">
        <v>34.514000000000003</v>
      </c>
      <c r="I17">
        <v>45.7517</v>
      </c>
      <c r="J17">
        <v>23.914200000000001</v>
      </c>
      <c r="K17">
        <v>17.250599999999999</v>
      </c>
      <c r="L17">
        <v>21.063400000000001</v>
      </c>
      <c r="M17">
        <v>42.518000000000001</v>
      </c>
      <c r="N17">
        <v>10.1036</v>
      </c>
      <c r="O17">
        <v>15.0624</v>
      </c>
      <c r="P17">
        <v>31.753299999999999</v>
      </c>
      <c r="Q17">
        <v>18.408000000000001</v>
      </c>
      <c r="R17">
        <v>82.256100000000004</v>
      </c>
      <c r="S17">
        <v>12.268000000000001</v>
      </c>
      <c r="T17">
        <v>39.547499999999999</v>
      </c>
      <c r="U17">
        <v>25.851400000000002</v>
      </c>
      <c r="V17">
        <v>15.76</v>
      </c>
      <c r="W17">
        <v>40.066400000000002</v>
      </c>
      <c r="X17">
        <v>23.397600000000001</v>
      </c>
      <c r="Y17">
        <v>18.271000000000001</v>
      </c>
      <c r="Z17">
        <v>11.5611</v>
      </c>
      <c r="AA17">
        <v>39.5107</v>
      </c>
      <c r="AB17">
        <v>44.033099999999997</v>
      </c>
      <c r="AC17">
        <v>17.4513</v>
      </c>
      <c r="AD17">
        <v>34.655799999999999</v>
      </c>
      <c r="AE17">
        <v>20.145700000000001</v>
      </c>
    </row>
    <row r="18" spans="1:31" x14ac:dyDescent="0.25">
      <c r="A18" s="1">
        <v>40182</v>
      </c>
      <c r="B18">
        <v>51.9574</v>
      </c>
      <c r="C18">
        <v>11.069800000000001</v>
      </c>
      <c r="D18">
        <v>26.9009</v>
      </c>
      <c r="E18">
        <v>19.63</v>
      </c>
      <c r="F18">
        <v>10.6595</v>
      </c>
      <c r="G18">
        <v>35.395899999999997</v>
      </c>
      <c r="H18">
        <v>36.730600000000003</v>
      </c>
      <c r="I18">
        <v>47.532899999999998</v>
      </c>
      <c r="J18">
        <v>23.538699999999999</v>
      </c>
      <c r="K18">
        <v>17.495899999999999</v>
      </c>
      <c r="L18">
        <v>20.729700000000001</v>
      </c>
      <c r="M18">
        <v>42.956499999999998</v>
      </c>
      <c r="N18">
        <v>9.28843</v>
      </c>
      <c r="O18">
        <v>15.819900000000001</v>
      </c>
      <c r="P18">
        <v>33.668599999999998</v>
      </c>
      <c r="Q18">
        <v>17.974599999999999</v>
      </c>
      <c r="R18">
        <v>84.498400000000004</v>
      </c>
      <c r="S18">
        <v>12.6304</v>
      </c>
      <c r="T18">
        <v>39.2029</v>
      </c>
      <c r="U18">
        <v>27.027200000000001</v>
      </c>
      <c r="V18">
        <v>14.83</v>
      </c>
      <c r="W18">
        <v>38.067900000000002</v>
      </c>
      <c r="X18">
        <v>21.861599999999999</v>
      </c>
      <c r="Y18">
        <v>19.245999999999999</v>
      </c>
      <c r="Z18">
        <v>11.262</v>
      </c>
      <c r="AA18">
        <v>37.475200000000001</v>
      </c>
      <c r="AB18">
        <v>45.148099999999999</v>
      </c>
      <c r="AC18">
        <v>18.7712</v>
      </c>
      <c r="AD18">
        <v>33.979300000000002</v>
      </c>
      <c r="AE18">
        <v>21.161899999999999</v>
      </c>
    </row>
    <row r="19" spans="1:31" x14ac:dyDescent="0.25">
      <c r="A19" s="1">
        <v>40148</v>
      </c>
      <c r="B19">
        <v>46.973799999999997</v>
      </c>
      <c r="C19">
        <v>8.1233599999999999</v>
      </c>
      <c r="D19">
        <v>25.916899999999998</v>
      </c>
      <c r="E19">
        <v>17.989999999999998</v>
      </c>
      <c r="F19">
        <v>10.306900000000001</v>
      </c>
      <c r="G19">
        <v>32.308</v>
      </c>
      <c r="H19">
        <v>35.738100000000003</v>
      </c>
      <c r="I19">
        <v>45.372900000000001</v>
      </c>
      <c r="J19">
        <v>27.094999999999999</v>
      </c>
      <c r="K19">
        <v>17.005299999999998</v>
      </c>
      <c r="L19">
        <v>20.2728</v>
      </c>
      <c r="M19">
        <v>45.0901</v>
      </c>
      <c r="N19">
        <v>9.2374399999999994</v>
      </c>
      <c r="O19">
        <v>14.624000000000001</v>
      </c>
      <c r="P19">
        <v>30.353400000000001</v>
      </c>
      <c r="Q19">
        <v>16.756799999999998</v>
      </c>
      <c r="R19">
        <v>77.912000000000006</v>
      </c>
      <c r="S19">
        <v>11.3462</v>
      </c>
      <c r="T19">
        <v>36.744500000000002</v>
      </c>
      <c r="U19">
        <v>25.3992</v>
      </c>
      <c r="V19">
        <v>13.72</v>
      </c>
      <c r="W19">
        <v>36.777799999999999</v>
      </c>
      <c r="X19">
        <v>20.651399999999999</v>
      </c>
      <c r="Y19">
        <v>17.813500000000001</v>
      </c>
      <c r="Z19">
        <v>10.704800000000001</v>
      </c>
      <c r="AA19">
        <v>36.819899999999997</v>
      </c>
      <c r="AB19">
        <v>40.912500000000001</v>
      </c>
      <c r="AC19">
        <v>17.412099999999999</v>
      </c>
      <c r="AD19">
        <v>32.634700000000002</v>
      </c>
      <c r="AE19">
        <v>19.2103</v>
      </c>
    </row>
    <row r="20" spans="1:31" x14ac:dyDescent="0.25">
      <c r="A20" s="1">
        <v>40119</v>
      </c>
      <c r="B20">
        <v>45.084699999999998</v>
      </c>
      <c r="C20">
        <v>8.0692799999999991</v>
      </c>
      <c r="D20">
        <v>22.847999999999999</v>
      </c>
      <c r="E20">
        <v>17</v>
      </c>
      <c r="F20">
        <v>9.6775300000000009</v>
      </c>
      <c r="G20">
        <v>29.4495</v>
      </c>
      <c r="H20">
        <v>33.9084</v>
      </c>
      <c r="I20">
        <v>44.625399999999999</v>
      </c>
      <c r="J20">
        <v>26.907699999999998</v>
      </c>
      <c r="K20">
        <v>15.9734</v>
      </c>
      <c r="L20">
        <v>18.866499999999998</v>
      </c>
      <c r="M20">
        <v>43.490699999999997</v>
      </c>
      <c r="N20">
        <v>8.4352999999999998</v>
      </c>
      <c r="O20">
        <v>14.355</v>
      </c>
      <c r="P20">
        <v>30.0808</v>
      </c>
      <c r="Q20">
        <v>15.2227</v>
      </c>
      <c r="R20">
        <v>74.695499999999996</v>
      </c>
      <c r="S20">
        <v>11.1441</v>
      </c>
      <c r="T20">
        <v>34.937600000000003</v>
      </c>
      <c r="U20">
        <v>26.139399999999998</v>
      </c>
      <c r="V20">
        <v>14.52</v>
      </c>
      <c r="W20">
        <v>34.741</v>
      </c>
      <c r="X20">
        <v>17.862300000000001</v>
      </c>
      <c r="Y20">
        <v>16.8386</v>
      </c>
      <c r="Z20">
        <v>9.7598900000000004</v>
      </c>
      <c r="AA20">
        <v>35.207599999999999</v>
      </c>
      <c r="AB20">
        <v>38.326999999999998</v>
      </c>
      <c r="AC20">
        <v>16.158300000000001</v>
      </c>
      <c r="AD20">
        <v>30.582999999999998</v>
      </c>
      <c r="AE20">
        <v>17.485199999999999</v>
      </c>
    </row>
    <row r="21" spans="1:31" x14ac:dyDescent="0.25">
      <c r="A21" s="1">
        <v>40087</v>
      </c>
      <c r="B21">
        <v>44.740400000000001</v>
      </c>
      <c r="C21">
        <v>8.4876299999999993</v>
      </c>
      <c r="D21">
        <v>21.119199999999999</v>
      </c>
      <c r="E21">
        <v>18.54</v>
      </c>
      <c r="F21">
        <v>10.894500000000001</v>
      </c>
      <c r="G21">
        <v>32.3018</v>
      </c>
      <c r="H21">
        <v>30.555800000000001</v>
      </c>
      <c r="I21">
        <v>40.708399999999997</v>
      </c>
      <c r="J21">
        <v>31.038900000000002</v>
      </c>
      <c r="K21">
        <v>16.048100000000002</v>
      </c>
      <c r="L21">
        <v>18.1768</v>
      </c>
      <c r="M21">
        <v>41.198999999999998</v>
      </c>
      <c r="N21">
        <v>9.4588400000000004</v>
      </c>
      <c r="O21">
        <v>14.6295</v>
      </c>
      <c r="P21">
        <v>29.166699999999999</v>
      </c>
      <c r="Q21">
        <v>16.244299999999999</v>
      </c>
      <c r="R21">
        <v>74.218000000000004</v>
      </c>
      <c r="S21">
        <v>11.257199999999999</v>
      </c>
      <c r="T21">
        <v>35.688499999999998</v>
      </c>
      <c r="U21">
        <v>25.782399999999999</v>
      </c>
      <c r="V21">
        <v>13.89</v>
      </c>
      <c r="W21">
        <v>33.853900000000003</v>
      </c>
      <c r="X21">
        <v>18.1021</v>
      </c>
      <c r="Y21">
        <v>15.2675</v>
      </c>
      <c r="Z21">
        <v>9.5418900000000004</v>
      </c>
      <c r="AA21">
        <v>34.182899999999997</v>
      </c>
      <c r="AB21">
        <v>37.2819</v>
      </c>
      <c r="AC21">
        <v>16.5702</v>
      </c>
      <c r="AD21">
        <v>30.2821</v>
      </c>
      <c r="AE21">
        <v>17.733000000000001</v>
      </c>
    </row>
    <row r="22" spans="1:31" x14ac:dyDescent="0.25">
      <c r="A22" s="1">
        <v>40057</v>
      </c>
      <c r="B22">
        <v>43.921500000000002</v>
      </c>
      <c r="C22">
        <v>7.7336499999999999</v>
      </c>
      <c r="D22">
        <v>21.057500000000001</v>
      </c>
      <c r="E22">
        <v>17.760000000000002</v>
      </c>
      <c r="F22">
        <v>11.2315</v>
      </c>
      <c r="G22">
        <v>30.706600000000002</v>
      </c>
      <c r="H22">
        <v>27.5151</v>
      </c>
      <c r="I22">
        <v>41.15</v>
      </c>
      <c r="J22">
        <v>31.595700000000001</v>
      </c>
      <c r="K22">
        <v>14.8111</v>
      </c>
      <c r="L22">
        <v>18.734100000000002</v>
      </c>
      <c r="M22">
        <v>42.555799999999998</v>
      </c>
      <c r="N22">
        <v>7.9927400000000004</v>
      </c>
      <c r="O22">
        <v>13.6356</v>
      </c>
      <c r="P22">
        <v>28.244</v>
      </c>
      <c r="Q22">
        <v>16.763000000000002</v>
      </c>
      <c r="R22">
        <v>74.611000000000004</v>
      </c>
      <c r="S22">
        <v>11.930300000000001</v>
      </c>
      <c r="T22">
        <v>36.328299999999999</v>
      </c>
      <c r="U22">
        <v>26.377700000000001</v>
      </c>
      <c r="V22">
        <v>15.44</v>
      </c>
      <c r="W22">
        <v>33.7194</v>
      </c>
      <c r="X22">
        <v>18.5852</v>
      </c>
      <c r="Y22">
        <v>14.959</v>
      </c>
      <c r="Z22">
        <v>9.7334399999999999</v>
      </c>
      <c r="AA22">
        <v>32.512700000000002</v>
      </c>
      <c r="AB22">
        <v>37.280900000000003</v>
      </c>
      <c r="AC22">
        <v>17.032599999999999</v>
      </c>
      <c r="AD22">
        <v>31.994700000000002</v>
      </c>
      <c r="AE22">
        <v>16.9057</v>
      </c>
    </row>
    <row r="23" spans="1:31" x14ac:dyDescent="0.25">
      <c r="A23" s="1">
        <v>40028</v>
      </c>
      <c r="B23">
        <v>44.991700000000002</v>
      </c>
      <c r="C23">
        <v>8.4008299999999991</v>
      </c>
      <c r="D23">
        <v>18.8794</v>
      </c>
      <c r="E23">
        <v>18.23</v>
      </c>
      <c r="F23">
        <v>10.4617</v>
      </c>
      <c r="G23">
        <v>27.410699999999999</v>
      </c>
      <c r="H23">
        <v>28.340199999999999</v>
      </c>
      <c r="I23">
        <v>42.032200000000003</v>
      </c>
      <c r="J23">
        <v>22.148</v>
      </c>
      <c r="K23">
        <v>15.1493</v>
      </c>
      <c r="L23">
        <v>19.091000000000001</v>
      </c>
      <c r="M23">
        <v>43.792499999999997</v>
      </c>
      <c r="N23">
        <v>8.2267799999999998</v>
      </c>
      <c r="O23">
        <v>14.5421</v>
      </c>
      <c r="P23">
        <v>27.95</v>
      </c>
      <c r="Q23">
        <v>16.4161</v>
      </c>
      <c r="R23">
        <v>76.4863</v>
      </c>
      <c r="S23">
        <v>11.667400000000001</v>
      </c>
      <c r="T23">
        <v>36.852899999999998</v>
      </c>
      <c r="U23">
        <v>25.086600000000001</v>
      </c>
      <c r="V23">
        <v>15.4</v>
      </c>
      <c r="W23">
        <v>33.229700000000001</v>
      </c>
      <c r="X23">
        <v>17.5639</v>
      </c>
      <c r="Y23">
        <v>14.806699999999999</v>
      </c>
      <c r="Z23">
        <v>9.4723699999999997</v>
      </c>
      <c r="AA23">
        <v>34.127099999999999</v>
      </c>
      <c r="AB23">
        <v>34.689300000000003</v>
      </c>
      <c r="AC23">
        <v>17.977399999999999</v>
      </c>
      <c r="AD23">
        <v>31.190200000000001</v>
      </c>
      <c r="AE23">
        <v>16.813300000000002</v>
      </c>
    </row>
    <row r="24" spans="1:31" x14ac:dyDescent="0.25">
      <c r="A24" s="1">
        <v>39995</v>
      </c>
      <c r="B24">
        <v>38.438099999999999</v>
      </c>
      <c r="C24">
        <v>7.00204</v>
      </c>
      <c r="D24">
        <v>15.3788</v>
      </c>
      <c r="E24">
        <v>17.809999999999999</v>
      </c>
      <c r="F24">
        <v>9.0424000000000007</v>
      </c>
      <c r="G24">
        <v>26.822399999999998</v>
      </c>
      <c r="H24">
        <v>20.969899999999999</v>
      </c>
      <c r="I24">
        <v>40.298900000000003</v>
      </c>
      <c r="J24">
        <v>20.9894</v>
      </c>
      <c r="K24">
        <v>15.2416</v>
      </c>
      <c r="L24">
        <v>15.667199999999999</v>
      </c>
      <c r="M24">
        <v>44.379100000000001</v>
      </c>
      <c r="N24">
        <v>7.1672599999999997</v>
      </c>
      <c r="O24">
        <v>12.2964</v>
      </c>
      <c r="P24">
        <v>25.287800000000001</v>
      </c>
      <c r="Q24">
        <v>15.0054</v>
      </c>
      <c r="R24">
        <v>67.850099999999998</v>
      </c>
      <c r="S24">
        <v>10.4146</v>
      </c>
      <c r="T24">
        <v>34.927700000000002</v>
      </c>
      <c r="U24">
        <v>21.7075</v>
      </c>
      <c r="V24">
        <v>14.65</v>
      </c>
      <c r="W24">
        <v>35.607500000000002</v>
      </c>
      <c r="X24">
        <v>16.6524</v>
      </c>
      <c r="Y24">
        <v>15.156599999999999</v>
      </c>
      <c r="Z24">
        <v>8.9283999999999999</v>
      </c>
      <c r="AA24">
        <v>32.198300000000003</v>
      </c>
      <c r="AB24">
        <v>33.3489</v>
      </c>
      <c r="AC24">
        <v>17.352</v>
      </c>
      <c r="AD24">
        <v>30.7148</v>
      </c>
      <c r="AE24">
        <v>15.676399999999999</v>
      </c>
    </row>
    <row r="25" spans="1:31" x14ac:dyDescent="0.25">
      <c r="A25" s="1">
        <v>39965</v>
      </c>
      <c r="B25">
        <v>37.193300000000001</v>
      </c>
      <c r="C25">
        <v>6.5922700000000001</v>
      </c>
      <c r="D25">
        <v>17.132300000000001</v>
      </c>
      <c r="E25">
        <v>17.52</v>
      </c>
      <c r="F25">
        <v>7.6949899999999998</v>
      </c>
      <c r="G25">
        <v>30.032399999999999</v>
      </c>
      <c r="H25">
        <v>23.517800000000001</v>
      </c>
      <c r="I25">
        <v>41.562899999999999</v>
      </c>
      <c r="J25">
        <v>25.849799999999998</v>
      </c>
      <c r="K25">
        <v>14.9695</v>
      </c>
      <c r="L25">
        <v>17.9986</v>
      </c>
      <c r="M25">
        <v>44.740200000000002</v>
      </c>
      <c r="N25">
        <v>8.3093599999999999</v>
      </c>
      <c r="O25">
        <v>12.643000000000001</v>
      </c>
      <c r="P25">
        <v>23.294599999999999</v>
      </c>
      <c r="Q25">
        <v>15.057</v>
      </c>
      <c r="R25">
        <v>69.523099999999999</v>
      </c>
      <c r="S25">
        <v>9.9966799999999996</v>
      </c>
      <c r="T25">
        <v>33.840400000000002</v>
      </c>
      <c r="U25">
        <v>22.984999999999999</v>
      </c>
      <c r="V25">
        <v>14.52</v>
      </c>
      <c r="W25">
        <v>36.074599999999997</v>
      </c>
      <c r="X25">
        <v>16.039899999999999</v>
      </c>
      <c r="Y25">
        <v>13.374499999999999</v>
      </c>
      <c r="Z25">
        <v>8.7673299999999994</v>
      </c>
      <c r="AA25">
        <v>32.752299999999998</v>
      </c>
      <c r="AB25">
        <v>34.948700000000002</v>
      </c>
      <c r="AC25">
        <v>16.324400000000001</v>
      </c>
      <c r="AD25">
        <v>31.8444</v>
      </c>
      <c r="AE25">
        <v>16.5867</v>
      </c>
    </row>
    <row r="26" spans="1:31" x14ac:dyDescent="0.25">
      <c r="A26" s="1">
        <v>39934</v>
      </c>
      <c r="B26">
        <v>38.645600000000002</v>
      </c>
      <c r="C26">
        <v>6.9460600000000001</v>
      </c>
      <c r="D26">
        <v>17.151499999999999</v>
      </c>
      <c r="E26">
        <v>19.55</v>
      </c>
      <c r="F26">
        <v>6.3971499999999999</v>
      </c>
      <c r="G26">
        <v>27.596699999999998</v>
      </c>
      <c r="H26">
        <v>24.997299999999999</v>
      </c>
      <c r="I26">
        <v>42.705800000000004</v>
      </c>
      <c r="J26">
        <v>22.287500000000001</v>
      </c>
      <c r="K26">
        <v>13.8926</v>
      </c>
      <c r="L26">
        <v>17.770900000000001</v>
      </c>
      <c r="M26">
        <v>45.219099999999997</v>
      </c>
      <c r="N26">
        <v>8.1495099999999994</v>
      </c>
      <c r="O26">
        <v>13.6472</v>
      </c>
      <c r="P26">
        <v>25.313199999999998</v>
      </c>
      <c r="Q26">
        <v>17.203600000000002</v>
      </c>
      <c r="R26">
        <v>71.605999999999995</v>
      </c>
      <c r="S26">
        <v>10.1944</v>
      </c>
      <c r="T26">
        <v>33.956499999999998</v>
      </c>
      <c r="U26">
        <v>22.152999999999999</v>
      </c>
      <c r="V26">
        <v>13.895</v>
      </c>
      <c r="W26">
        <v>33.832500000000003</v>
      </c>
      <c r="X26">
        <v>15.165800000000001</v>
      </c>
      <c r="Y26">
        <v>13.486700000000001</v>
      </c>
      <c r="Z26">
        <v>8.5668100000000003</v>
      </c>
      <c r="AA26">
        <v>32.545900000000003</v>
      </c>
      <c r="AB26">
        <v>33.356400000000001</v>
      </c>
      <c r="AC26">
        <v>18.2637</v>
      </c>
      <c r="AD26">
        <v>33.613199999999999</v>
      </c>
      <c r="AE26">
        <v>15.574</v>
      </c>
    </row>
    <row r="27" spans="1:31" x14ac:dyDescent="0.25">
      <c r="A27" s="1">
        <v>39904</v>
      </c>
      <c r="B27">
        <v>33.892299999999999</v>
      </c>
      <c r="C27">
        <v>5.4598599999999999</v>
      </c>
      <c r="D27">
        <v>10.2186</v>
      </c>
      <c r="E27">
        <v>18.829999999999998</v>
      </c>
      <c r="F27">
        <v>5.1952699999999998</v>
      </c>
      <c r="G27">
        <v>23.784600000000001</v>
      </c>
      <c r="H27">
        <v>19.3034</v>
      </c>
      <c r="I27">
        <v>43.714500000000001</v>
      </c>
      <c r="J27">
        <v>20.1556</v>
      </c>
      <c r="K27">
        <v>14.7065</v>
      </c>
      <c r="L27">
        <v>14.978899999999999</v>
      </c>
      <c r="M27">
        <v>46.131</v>
      </c>
      <c r="N27">
        <v>6.54549</v>
      </c>
      <c r="O27">
        <v>12.152699999999999</v>
      </c>
      <c r="P27">
        <v>22.8401</v>
      </c>
      <c r="Q27">
        <v>15.943300000000001</v>
      </c>
      <c r="R27">
        <v>66.960800000000006</v>
      </c>
      <c r="S27">
        <v>9.7126800000000006</v>
      </c>
      <c r="T27">
        <v>34.322099999999999</v>
      </c>
      <c r="U27">
        <v>19.203199999999999</v>
      </c>
      <c r="V27">
        <v>13.43</v>
      </c>
      <c r="W27">
        <v>35.744199999999999</v>
      </c>
      <c r="X27">
        <v>16.881499999999999</v>
      </c>
      <c r="Y27">
        <v>12.895200000000001</v>
      </c>
      <c r="Z27">
        <v>8.8447499999999994</v>
      </c>
      <c r="AA27">
        <v>31.550599999999999</v>
      </c>
      <c r="AB27">
        <v>29.6221</v>
      </c>
      <c r="AC27">
        <v>18.503900000000002</v>
      </c>
      <c r="AD27">
        <v>35.551299999999998</v>
      </c>
      <c r="AE27">
        <v>13.3672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A2" sqref="A2:A27"/>
    </sheetView>
  </sheetViews>
  <sheetFormatPr baseColWidth="10" defaultRowHeight="15" x14ac:dyDescent="0.25"/>
  <cols>
    <col min="2" max="2" width="8" bestFit="1" customWidth="1"/>
    <col min="3" max="3" width="9" bestFit="1" customWidth="1"/>
    <col min="4" max="4" width="16.7109375" bestFit="1" customWidth="1"/>
    <col min="5" max="5" width="6.7109375" bestFit="1" customWidth="1"/>
    <col min="6" max="6" width="15.28515625" bestFit="1" customWidth="1"/>
    <col min="7" max="7" width="8" bestFit="1" customWidth="1"/>
    <col min="8" max="8" width="10.28515625" bestFit="1" customWidth="1"/>
    <col min="9" max="9" width="8.42578125" bestFit="1" customWidth="1"/>
    <col min="10" max="10" width="8" bestFit="1" customWidth="1"/>
    <col min="11" max="11" width="9.7109375" bestFit="1" customWidth="1"/>
    <col min="12" max="12" width="8" bestFit="1" customWidth="1"/>
    <col min="13" max="13" width="12" bestFit="1" customWidth="1"/>
    <col min="14" max="14" width="15" bestFit="1" customWidth="1"/>
    <col min="15" max="15" width="15.7109375" bestFit="1" customWidth="1"/>
    <col min="16" max="16" width="11.7109375" bestFit="1" customWidth="1"/>
    <col min="17" max="17" width="9" bestFit="1" customWidth="1"/>
    <col min="18" max="18" width="8" bestFit="1" customWidth="1"/>
    <col min="19" max="19" width="18.140625" bestFit="1" customWidth="1"/>
    <col min="20" max="20" width="10.140625" bestFit="1" customWidth="1"/>
    <col min="21" max="21" width="11" bestFit="1" customWidth="1"/>
    <col min="22" max="22" width="11.28515625" bestFit="1" customWidth="1"/>
    <col min="23" max="23" width="9" bestFit="1" customWidth="1"/>
    <col min="24" max="24" width="9.5703125" bestFit="1" customWidth="1"/>
    <col min="25" max="25" width="8" bestFit="1" customWidth="1"/>
    <col min="26" max="26" width="17" bestFit="1" customWidth="1"/>
    <col min="27" max="27" width="9.140625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39</v>
      </c>
      <c r="E1" s="8" t="s">
        <v>36</v>
      </c>
      <c r="F1" s="8" t="s">
        <v>35</v>
      </c>
      <c r="G1" s="8" t="s">
        <v>34</v>
      </c>
      <c r="H1" s="8" t="s">
        <v>33</v>
      </c>
      <c r="I1" s="8" t="s">
        <v>32</v>
      </c>
      <c r="J1" s="8" t="s">
        <v>31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22</v>
      </c>
      <c r="P1" s="8" t="s">
        <v>21</v>
      </c>
      <c r="Q1" s="8" t="s">
        <v>19</v>
      </c>
      <c r="R1" s="8" t="s">
        <v>18</v>
      </c>
      <c r="S1" s="8" t="s">
        <v>16</v>
      </c>
      <c r="T1" s="8" t="s">
        <v>15</v>
      </c>
      <c r="U1" s="8" t="s">
        <v>14</v>
      </c>
      <c r="V1" s="8" t="s">
        <v>13</v>
      </c>
      <c r="W1" s="8" t="s">
        <v>12</v>
      </c>
      <c r="X1" s="8" t="s">
        <v>11</v>
      </c>
      <c r="Y1" s="8" t="s">
        <v>9</v>
      </c>
      <c r="Z1" s="8" t="s">
        <v>8</v>
      </c>
      <c r="AA1" s="8" t="s">
        <v>6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41031</v>
      </c>
      <c r="B2">
        <v>64.099599999999995</v>
      </c>
      <c r="C2">
        <v>7.2029399999999999</v>
      </c>
      <c r="D2">
        <v>45.185699999999997</v>
      </c>
      <c r="E2">
        <v>25.12</v>
      </c>
      <c r="F2">
        <v>6.11449</v>
      </c>
      <c r="G2">
        <v>55.531999999999996</v>
      </c>
      <c r="H2">
        <v>73.331100000000006</v>
      </c>
      <c r="I2">
        <v>74.596900000000005</v>
      </c>
      <c r="J2">
        <v>14.1172</v>
      </c>
      <c r="K2">
        <v>27.270299999999999</v>
      </c>
      <c r="L2">
        <v>37.809399999999997</v>
      </c>
      <c r="M2">
        <v>61.150100000000002</v>
      </c>
      <c r="N2">
        <v>13.7257</v>
      </c>
      <c r="O2">
        <v>18.126999999999999</v>
      </c>
      <c r="P2">
        <v>38.037999999999997</v>
      </c>
      <c r="Q2">
        <v>149.90729999999999</v>
      </c>
      <c r="R2">
        <v>20.3858</v>
      </c>
      <c r="S2">
        <v>46.041699999999999</v>
      </c>
      <c r="T2">
        <v>30.6907</v>
      </c>
      <c r="U2">
        <v>23.63</v>
      </c>
      <c r="V2">
        <v>68.208699999999993</v>
      </c>
      <c r="W2">
        <v>27.400500000000001</v>
      </c>
      <c r="X2">
        <v>22.541899999999998</v>
      </c>
      <c r="Y2">
        <v>15.804600000000001</v>
      </c>
      <c r="Z2">
        <v>45.2714</v>
      </c>
      <c r="AA2">
        <v>46.3476</v>
      </c>
      <c r="AB2">
        <v>58.573</v>
      </c>
      <c r="AC2">
        <v>27.8857</v>
      </c>
      <c r="AD2">
        <v>42.247</v>
      </c>
      <c r="AE2">
        <v>32.159399999999998</v>
      </c>
    </row>
    <row r="3" spans="1:31" x14ac:dyDescent="0.25">
      <c r="A3" s="1">
        <v>41001</v>
      </c>
      <c r="B3">
        <v>62.990200000000002</v>
      </c>
      <c r="C3">
        <v>7.4224300000000003</v>
      </c>
      <c r="D3">
        <v>42.221299999999999</v>
      </c>
      <c r="E3">
        <v>23.55</v>
      </c>
      <c r="F3">
        <v>7.1510699999999998</v>
      </c>
      <c r="G3">
        <v>53.267099999999999</v>
      </c>
      <c r="H3">
        <v>75.304400000000001</v>
      </c>
      <c r="I3">
        <v>74.416600000000003</v>
      </c>
      <c r="J3">
        <v>14.8222</v>
      </c>
      <c r="K3">
        <v>25.832999999999998</v>
      </c>
      <c r="L3">
        <v>37.081299999999999</v>
      </c>
      <c r="M3">
        <v>60.895499999999998</v>
      </c>
      <c r="N3">
        <v>13.703099999999999</v>
      </c>
      <c r="O3">
        <v>16.901499999999999</v>
      </c>
      <c r="P3">
        <v>35.565899999999999</v>
      </c>
      <c r="Q3">
        <v>148.7929</v>
      </c>
      <c r="R3">
        <v>19.5471</v>
      </c>
      <c r="S3">
        <v>46.0032</v>
      </c>
      <c r="T3">
        <v>32.150500000000001</v>
      </c>
      <c r="U3">
        <v>22.55</v>
      </c>
      <c r="V3">
        <v>67.832099999999997</v>
      </c>
      <c r="W3">
        <v>26.477399999999999</v>
      </c>
      <c r="X3">
        <v>22.566199999999998</v>
      </c>
      <c r="Y3">
        <v>15.533300000000001</v>
      </c>
      <c r="Z3">
        <v>46.832000000000001</v>
      </c>
      <c r="AA3">
        <v>41.875</v>
      </c>
      <c r="AB3">
        <v>58.581899999999997</v>
      </c>
      <c r="AC3">
        <v>25.821300000000001</v>
      </c>
      <c r="AD3">
        <v>43.3093</v>
      </c>
      <c r="AE3">
        <v>31.9239</v>
      </c>
    </row>
    <row r="4" spans="1:31" x14ac:dyDescent="0.25">
      <c r="A4" s="1">
        <v>40969</v>
      </c>
      <c r="B4">
        <v>61.794400000000003</v>
      </c>
      <c r="C4">
        <v>7.49932</v>
      </c>
      <c r="D4">
        <v>39.010300000000001</v>
      </c>
      <c r="E4">
        <v>22.96</v>
      </c>
      <c r="F4">
        <v>6.00183</v>
      </c>
      <c r="G4">
        <v>53.231200000000001</v>
      </c>
      <c r="H4">
        <v>79.657399999999996</v>
      </c>
      <c r="I4">
        <v>75.459400000000002</v>
      </c>
      <c r="J4">
        <v>13.892200000000001</v>
      </c>
      <c r="K4">
        <v>24.130299999999998</v>
      </c>
      <c r="L4">
        <v>35.6693</v>
      </c>
      <c r="M4">
        <v>60.759599999999999</v>
      </c>
      <c r="N4">
        <v>13.0939</v>
      </c>
      <c r="O4">
        <v>17.8126</v>
      </c>
      <c r="P4">
        <v>33.623600000000003</v>
      </c>
      <c r="Q4">
        <v>140.3853</v>
      </c>
      <c r="R4">
        <v>18.509899999999998</v>
      </c>
      <c r="S4">
        <v>45.068100000000001</v>
      </c>
      <c r="T4">
        <v>28.1508</v>
      </c>
      <c r="U4">
        <v>22.35</v>
      </c>
      <c r="V4">
        <v>68.481800000000007</v>
      </c>
      <c r="W4">
        <v>25.780200000000001</v>
      </c>
      <c r="X4">
        <v>22.5501</v>
      </c>
      <c r="Y4">
        <v>14.784700000000001</v>
      </c>
      <c r="Z4">
        <v>46.232399999999998</v>
      </c>
      <c r="AA4">
        <v>41.029400000000003</v>
      </c>
      <c r="AB4">
        <v>59.625799999999998</v>
      </c>
      <c r="AC4">
        <v>25.7745</v>
      </c>
      <c r="AD4">
        <v>41.330800000000004</v>
      </c>
      <c r="AE4">
        <v>30.8842</v>
      </c>
    </row>
    <row r="5" spans="1:31" x14ac:dyDescent="0.25">
      <c r="A5" s="1">
        <v>40940</v>
      </c>
      <c r="B5">
        <v>61.721800000000002</v>
      </c>
      <c r="C5">
        <v>7.7110950000000003</v>
      </c>
      <c r="D5">
        <v>37.525399999999998</v>
      </c>
      <c r="E5">
        <v>22.5</v>
      </c>
      <c r="F5">
        <v>5.6854800000000001</v>
      </c>
      <c r="G5">
        <v>53.756300000000003</v>
      </c>
      <c r="H5">
        <v>79.298400000000001</v>
      </c>
      <c r="I5">
        <v>70.991600000000005</v>
      </c>
      <c r="J5">
        <v>14.001300000000001</v>
      </c>
      <c r="K5">
        <v>23.6798</v>
      </c>
      <c r="L5">
        <v>35.766500000000001</v>
      </c>
      <c r="M5">
        <v>59.1233</v>
      </c>
      <c r="N5">
        <v>12.949100000000001</v>
      </c>
      <c r="O5">
        <v>20.4998</v>
      </c>
      <c r="P5">
        <v>31.951599999999999</v>
      </c>
      <c r="Q5">
        <v>137.4597</v>
      </c>
      <c r="R5">
        <v>18.376799999999999</v>
      </c>
      <c r="S5">
        <v>45.590350000000001</v>
      </c>
      <c r="T5">
        <v>26.552500000000002</v>
      </c>
      <c r="U5">
        <v>22.93</v>
      </c>
      <c r="V5">
        <v>68.245099999999994</v>
      </c>
      <c r="W5">
        <v>26.420549999999999</v>
      </c>
      <c r="X5">
        <v>21.011900000000001</v>
      </c>
      <c r="Y5">
        <v>14.8134</v>
      </c>
      <c r="Z5">
        <v>44.229100000000003</v>
      </c>
      <c r="AA5">
        <v>41.752800000000001</v>
      </c>
      <c r="AB5">
        <v>57.178600000000003</v>
      </c>
      <c r="AC5">
        <v>25.615600000000001</v>
      </c>
      <c r="AD5">
        <v>44.146000000000001</v>
      </c>
      <c r="AE5">
        <v>28.9528</v>
      </c>
    </row>
    <row r="6" spans="1:31" x14ac:dyDescent="0.25">
      <c r="A6" s="1">
        <v>40911</v>
      </c>
      <c r="B6">
        <v>60.013300000000001</v>
      </c>
      <c r="C6">
        <v>6.8813899999999997</v>
      </c>
      <c r="D6">
        <v>35.941600000000001</v>
      </c>
      <c r="E6">
        <v>23.32</v>
      </c>
      <c r="F6">
        <v>4.3810500000000001</v>
      </c>
      <c r="G6">
        <v>53.591000000000001</v>
      </c>
      <c r="H6">
        <v>67.301900000000003</v>
      </c>
      <c r="I6">
        <v>77.099800000000002</v>
      </c>
      <c r="J6">
        <v>13.337</v>
      </c>
      <c r="K6">
        <v>24.874300000000002</v>
      </c>
      <c r="L6">
        <v>32.859000000000002</v>
      </c>
      <c r="M6">
        <v>61.3018</v>
      </c>
      <c r="N6">
        <v>12.7767</v>
      </c>
      <c r="O6">
        <v>19.209199999999999</v>
      </c>
      <c r="P6">
        <v>30.5382</v>
      </c>
      <c r="Q6">
        <v>134.9127</v>
      </c>
      <c r="R6">
        <v>17.195699999999999</v>
      </c>
      <c r="S6">
        <v>46.539900000000003</v>
      </c>
      <c r="T6">
        <v>24.8139</v>
      </c>
      <c r="U6">
        <v>22.38</v>
      </c>
      <c r="V6">
        <v>69.398300000000006</v>
      </c>
      <c r="W6">
        <v>26.7195</v>
      </c>
      <c r="X6">
        <v>19.0443</v>
      </c>
      <c r="Y6">
        <v>15.340400000000001</v>
      </c>
      <c r="Z6">
        <v>47.119599999999998</v>
      </c>
      <c r="AA6">
        <v>42.378399999999999</v>
      </c>
      <c r="AB6">
        <v>53.874000000000002</v>
      </c>
      <c r="AC6">
        <v>26.981400000000001</v>
      </c>
      <c r="AD6">
        <v>43.362499999999997</v>
      </c>
      <c r="AE6">
        <v>28.550799999999999</v>
      </c>
    </row>
    <row r="7" spans="1:31" x14ac:dyDescent="0.25">
      <c r="A7" s="1">
        <v>40878</v>
      </c>
      <c r="B7">
        <v>55.675400000000003</v>
      </c>
      <c r="C7">
        <v>7.0471199999999996</v>
      </c>
      <c r="D7">
        <v>34.238399999999999</v>
      </c>
      <c r="E7">
        <v>21.29</v>
      </c>
      <c r="F7">
        <v>4.0291300000000003</v>
      </c>
      <c r="G7">
        <v>49.4358</v>
      </c>
      <c r="H7">
        <v>66.879300000000001</v>
      </c>
      <c r="I7">
        <v>68.676199999999994</v>
      </c>
      <c r="J7">
        <v>12.798299999999999</v>
      </c>
      <c r="K7">
        <v>22.860800000000001</v>
      </c>
      <c r="L7">
        <v>32.226399999999998</v>
      </c>
      <c r="M7">
        <v>54.860199999999999</v>
      </c>
      <c r="N7">
        <v>10.6031</v>
      </c>
      <c r="O7">
        <v>19.577500000000001</v>
      </c>
      <c r="P7">
        <v>27.499099999999999</v>
      </c>
      <c r="Q7">
        <v>132.33330000000001</v>
      </c>
      <c r="R7">
        <v>16.843299999999999</v>
      </c>
      <c r="S7">
        <v>43.916600000000003</v>
      </c>
      <c r="T7">
        <v>20.841999999999999</v>
      </c>
      <c r="U7">
        <v>21.21</v>
      </c>
      <c r="V7">
        <v>64.684399999999997</v>
      </c>
      <c r="W7">
        <v>23.799700000000001</v>
      </c>
      <c r="X7">
        <v>17.3536</v>
      </c>
      <c r="Y7">
        <v>13.4903</v>
      </c>
      <c r="Z7">
        <v>43.579900000000002</v>
      </c>
      <c r="AA7">
        <v>37.932299999999998</v>
      </c>
      <c r="AB7">
        <v>53.301699999999997</v>
      </c>
      <c r="AC7">
        <v>24.741599999999998</v>
      </c>
      <c r="AD7">
        <v>40.445799999999998</v>
      </c>
      <c r="AE7">
        <v>25.536100000000001</v>
      </c>
    </row>
    <row r="8" spans="1:31" x14ac:dyDescent="0.25">
      <c r="A8" s="1">
        <v>40848</v>
      </c>
      <c r="B8">
        <v>52.251800000000003</v>
      </c>
      <c r="C8">
        <v>7.3818700000000002</v>
      </c>
      <c r="D8">
        <v>34.750399999999999</v>
      </c>
      <c r="E8">
        <v>21.15</v>
      </c>
      <c r="F8">
        <v>4.6105200000000002</v>
      </c>
      <c r="G8">
        <v>43.362099999999998</v>
      </c>
      <c r="H8">
        <v>62.667200000000001</v>
      </c>
      <c r="I8">
        <v>67.761200000000002</v>
      </c>
      <c r="J8">
        <v>11.9895</v>
      </c>
      <c r="K8">
        <v>22.578399999999998</v>
      </c>
      <c r="L8">
        <v>31.397500000000001</v>
      </c>
      <c r="M8">
        <v>51.455399999999997</v>
      </c>
      <c r="N8">
        <v>10.570600000000001</v>
      </c>
      <c r="O8">
        <v>17.632000000000001</v>
      </c>
      <c r="P8">
        <v>24.4603</v>
      </c>
      <c r="Q8">
        <v>125.0569</v>
      </c>
      <c r="R8">
        <v>15.8873</v>
      </c>
      <c r="S8">
        <v>42.455399999999997</v>
      </c>
      <c r="T8">
        <v>22.153099999999998</v>
      </c>
      <c r="U8">
        <v>19.68</v>
      </c>
      <c r="V8">
        <v>61.285400000000003</v>
      </c>
      <c r="W8">
        <v>22.494</v>
      </c>
      <c r="X8">
        <v>17.560500000000001</v>
      </c>
      <c r="Y8">
        <v>12.7974</v>
      </c>
      <c r="Z8">
        <v>42.225700000000003</v>
      </c>
      <c r="AA8">
        <v>38.505000000000003</v>
      </c>
      <c r="AB8">
        <v>51.5794</v>
      </c>
      <c r="AC8">
        <v>23.653300000000002</v>
      </c>
      <c r="AD8">
        <v>38.418999999999997</v>
      </c>
      <c r="AE8">
        <v>23.604099999999999</v>
      </c>
    </row>
    <row r="9" spans="1:31" x14ac:dyDescent="0.25">
      <c r="A9" s="1">
        <v>40819</v>
      </c>
      <c r="B9">
        <v>49.518500000000003</v>
      </c>
      <c r="C9">
        <v>6.4594100000000001</v>
      </c>
      <c r="D9">
        <v>31.4375</v>
      </c>
      <c r="E9">
        <v>21.38</v>
      </c>
      <c r="F9">
        <v>4.0734500000000002</v>
      </c>
      <c r="G9">
        <v>40.884999999999998</v>
      </c>
      <c r="H9">
        <v>49.141199999999998</v>
      </c>
      <c r="I9">
        <v>61.005800000000001</v>
      </c>
      <c r="J9">
        <v>10.5619</v>
      </c>
      <c r="K9">
        <v>22.535499999999999</v>
      </c>
      <c r="L9">
        <v>26.386800000000001</v>
      </c>
      <c r="M9">
        <v>49.314599999999999</v>
      </c>
      <c r="N9">
        <v>9.9111499999999992</v>
      </c>
      <c r="O9">
        <v>15.591799999999999</v>
      </c>
      <c r="P9">
        <v>22.231100000000001</v>
      </c>
      <c r="Q9">
        <v>122.1888</v>
      </c>
      <c r="R9">
        <v>14.0214</v>
      </c>
      <c r="S9">
        <v>42.527299999999997</v>
      </c>
      <c r="T9">
        <v>19.7227</v>
      </c>
      <c r="U9">
        <v>19.59</v>
      </c>
      <c r="V9">
        <v>58.6492</v>
      </c>
      <c r="W9">
        <v>21.318899999999999</v>
      </c>
      <c r="X9">
        <v>16.953600000000002</v>
      </c>
      <c r="Y9">
        <v>11.7316</v>
      </c>
      <c r="Z9">
        <v>43.265799999999999</v>
      </c>
      <c r="AA9">
        <v>32.652900000000002</v>
      </c>
      <c r="AB9">
        <v>48.651200000000003</v>
      </c>
      <c r="AC9">
        <v>23.8491</v>
      </c>
      <c r="AD9">
        <v>36.300699999999999</v>
      </c>
      <c r="AE9">
        <v>20.831199999999999</v>
      </c>
    </row>
    <row r="10" spans="1:31" x14ac:dyDescent="0.25">
      <c r="A10" s="1">
        <v>40787</v>
      </c>
      <c r="B10">
        <v>53.166699999999999</v>
      </c>
      <c r="C10">
        <v>8.46373</v>
      </c>
      <c r="D10">
        <v>33.410200000000003</v>
      </c>
      <c r="E10">
        <v>19.940000000000001</v>
      </c>
      <c r="F10">
        <v>5.4426899999999998</v>
      </c>
      <c r="G10">
        <v>43.257199999999997</v>
      </c>
      <c r="H10">
        <v>57.588099999999997</v>
      </c>
      <c r="I10">
        <v>62.423699999999997</v>
      </c>
      <c r="J10">
        <v>10.2753</v>
      </c>
      <c r="K10">
        <v>22.518599999999999</v>
      </c>
      <c r="L10">
        <v>30.597300000000001</v>
      </c>
      <c r="M10">
        <v>47.5075</v>
      </c>
      <c r="N10">
        <v>10.1408</v>
      </c>
      <c r="O10">
        <v>16.7805</v>
      </c>
      <c r="P10">
        <v>21.62</v>
      </c>
      <c r="Q10">
        <v>112.0604</v>
      </c>
      <c r="R10">
        <v>12.7004</v>
      </c>
      <c r="S10">
        <v>41.746000000000002</v>
      </c>
      <c r="T10">
        <v>23.345300000000002</v>
      </c>
      <c r="U10">
        <v>19.11</v>
      </c>
      <c r="V10">
        <v>57.323900000000002</v>
      </c>
      <c r="W10">
        <v>20.552800000000001</v>
      </c>
      <c r="X10">
        <v>16.932099999999998</v>
      </c>
      <c r="Y10">
        <v>11.955299999999999</v>
      </c>
      <c r="Z10">
        <v>40.659700000000001</v>
      </c>
      <c r="AA10">
        <v>32.520299999999999</v>
      </c>
      <c r="AB10">
        <v>47.796700000000001</v>
      </c>
      <c r="AC10">
        <v>21.9681</v>
      </c>
      <c r="AD10">
        <v>34.341999999999999</v>
      </c>
      <c r="AE10">
        <v>22.369399999999999</v>
      </c>
    </row>
    <row r="11" spans="1:31" x14ac:dyDescent="0.25">
      <c r="A11" s="1">
        <v>40756</v>
      </c>
      <c r="B11">
        <v>55.741500000000002</v>
      </c>
      <c r="C11">
        <v>9.8759599999999992</v>
      </c>
      <c r="D11">
        <v>33.436500000000002</v>
      </c>
      <c r="E11">
        <v>20.7</v>
      </c>
      <c r="F11">
        <v>6.6750400000000001</v>
      </c>
      <c r="G11">
        <v>45.4069</v>
      </c>
      <c r="H11">
        <v>64.860900000000001</v>
      </c>
      <c r="I11">
        <v>65.744299999999996</v>
      </c>
      <c r="J11">
        <v>10.1761</v>
      </c>
      <c r="K11">
        <v>21.463100000000001</v>
      </c>
      <c r="L11">
        <v>32.473599999999998</v>
      </c>
      <c r="M11">
        <v>50.763199999999998</v>
      </c>
      <c r="N11">
        <v>11.133599999999999</v>
      </c>
      <c r="O11">
        <v>22.767299999999999</v>
      </c>
      <c r="P11">
        <v>22.1692</v>
      </c>
      <c r="Q11">
        <v>117.4598</v>
      </c>
      <c r="R11">
        <v>13.887700000000001</v>
      </c>
      <c r="S11">
        <v>40.5443</v>
      </c>
      <c r="T11">
        <v>25.7378</v>
      </c>
      <c r="U11">
        <v>18.78</v>
      </c>
      <c r="V11">
        <v>54.190199999999997</v>
      </c>
      <c r="W11">
        <v>20.695399999999999</v>
      </c>
      <c r="X11">
        <v>17.348700000000001</v>
      </c>
      <c r="Y11">
        <v>11.8119</v>
      </c>
      <c r="Z11">
        <v>39.102600000000002</v>
      </c>
      <c r="AA11">
        <v>35.023200000000003</v>
      </c>
      <c r="AB11">
        <v>53.150500000000001</v>
      </c>
      <c r="AC11">
        <v>21.7638</v>
      </c>
      <c r="AD11">
        <v>33.809699999999999</v>
      </c>
      <c r="AE11">
        <v>25.528099999999998</v>
      </c>
    </row>
    <row r="12" spans="1:31" x14ac:dyDescent="0.25">
      <c r="A12" s="1">
        <v>40725</v>
      </c>
      <c r="B12">
        <v>61.788499999999999</v>
      </c>
      <c r="C12">
        <v>10.8728</v>
      </c>
      <c r="D12">
        <v>34.810899999999997</v>
      </c>
      <c r="E12">
        <v>21.73</v>
      </c>
      <c r="F12">
        <v>7.5079700000000003</v>
      </c>
      <c r="G12">
        <v>47.709000000000003</v>
      </c>
      <c r="H12">
        <v>69.385300000000001</v>
      </c>
      <c r="I12">
        <v>64.630700000000004</v>
      </c>
      <c r="J12">
        <v>10.1173</v>
      </c>
      <c r="K12">
        <v>21.468399999999999</v>
      </c>
      <c r="L12">
        <v>34.140099999999997</v>
      </c>
      <c r="M12">
        <v>52.0366</v>
      </c>
      <c r="N12">
        <v>11.835699999999999</v>
      </c>
      <c r="O12">
        <v>23.8431</v>
      </c>
      <c r="P12">
        <v>23.654599999999999</v>
      </c>
      <c r="Q12">
        <v>112.8527</v>
      </c>
      <c r="R12">
        <v>13.9979</v>
      </c>
      <c r="S12">
        <v>42.15</v>
      </c>
      <c r="T12">
        <v>26.33</v>
      </c>
      <c r="U12">
        <v>19.059999999999999</v>
      </c>
      <c r="V12">
        <v>53.467700000000001</v>
      </c>
      <c r="W12">
        <v>21.921199999999999</v>
      </c>
      <c r="X12">
        <v>16.470099999999999</v>
      </c>
      <c r="Y12">
        <v>12.821300000000001</v>
      </c>
      <c r="Z12">
        <v>40.4709</v>
      </c>
      <c r="AA12">
        <v>37.718200000000003</v>
      </c>
      <c r="AB12">
        <v>57.885800000000003</v>
      </c>
      <c r="AC12">
        <v>22.614899999999999</v>
      </c>
      <c r="AD12">
        <v>34.208300000000001</v>
      </c>
      <c r="AE12">
        <v>26.245200000000001</v>
      </c>
    </row>
    <row r="13" spans="1:31" x14ac:dyDescent="0.25">
      <c r="A13" s="1">
        <v>40695</v>
      </c>
      <c r="B13">
        <v>58.770099999999999</v>
      </c>
      <c r="C13">
        <v>10.7857</v>
      </c>
      <c r="D13">
        <v>33.297400000000003</v>
      </c>
      <c r="E13">
        <v>21.86</v>
      </c>
      <c r="F13">
        <v>7.6517600000000003</v>
      </c>
      <c r="G13">
        <v>48.671500000000002</v>
      </c>
      <c r="H13">
        <v>65.030100000000004</v>
      </c>
      <c r="I13">
        <v>63.990600000000001</v>
      </c>
      <c r="J13">
        <v>10.507</v>
      </c>
      <c r="K13">
        <v>21.059899999999999</v>
      </c>
      <c r="L13">
        <v>32.502000000000002</v>
      </c>
      <c r="M13">
        <v>52.338200000000001</v>
      </c>
      <c r="N13">
        <v>11.790100000000001</v>
      </c>
      <c r="O13">
        <v>23.646599999999999</v>
      </c>
      <c r="P13">
        <v>22.811199999999999</v>
      </c>
      <c r="Q13">
        <v>108.291</v>
      </c>
      <c r="R13">
        <v>13.7445</v>
      </c>
      <c r="S13">
        <v>41.867600000000003</v>
      </c>
      <c r="T13">
        <v>26.481200000000001</v>
      </c>
      <c r="U13">
        <v>18.940000000000001</v>
      </c>
      <c r="V13">
        <v>50.833100000000002</v>
      </c>
      <c r="W13">
        <v>22.278099999999998</v>
      </c>
      <c r="X13">
        <v>15.5496</v>
      </c>
      <c r="Y13">
        <v>13.078799999999999</v>
      </c>
      <c r="Z13">
        <v>42.044400000000003</v>
      </c>
      <c r="AA13">
        <v>39.088500000000003</v>
      </c>
      <c r="AB13">
        <v>54.4422</v>
      </c>
      <c r="AC13">
        <v>21.819900000000001</v>
      </c>
      <c r="AD13">
        <v>34.906100000000002</v>
      </c>
      <c r="AE13">
        <v>26.842700000000001</v>
      </c>
    </row>
    <row r="14" spans="1:31" x14ac:dyDescent="0.25">
      <c r="A14" s="1">
        <v>40665</v>
      </c>
      <c r="B14">
        <v>60.2438</v>
      </c>
      <c r="C14">
        <v>11.195499999999999</v>
      </c>
      <c r="D14">
        <v>32.1661</v>
      </c>
      <c r="E14">
        <v>21</v>
      </c>
      <c r="F14">
        <v>8.1526800000000001</v>
      </c>
      <c r="G14">
        <v>49.703099999999999</v>
      </c>
      <c r="H14">
        <v>71.339799999999997</v>
      </c>
      <c r="I14">
        <v>65.232500000000002</v>
      </c>
      <c r="J14">
        <v>10.950799999999999</v>
      </c>
      <c r="K14">
        <v>20.745100000000001</v>
      </c>
      <c r="L14">
        <v>34.21</v>
      </c>
      <c r="M14">
        <v>53.67</v>
      </c>
      <c r="N14">
        <v>12.257199999999999</v>
      </c>
      <c r="O14">
        <v>25.125599999999999</v>
      </c>
      <c r="P14">
        <v>23.3719</v>
      </c>
      <c r="Q14">
        <v>108.3578</v>
      </c>
      <c r="R14">
        <v>13.827400000000001</v>
      </c>
      <c r="S14">
        <v>40.244500000000002</v>
      </c>
      <c r="T14">
        <v>27.8215</v>
      </c>
      <c r="U14">
        <v>17.760000000000002</v>
      </c>
      <c r="V14">
        <v>47.686100000000003</v>
      </c>
      <c r="W14">
        <v>21.669699999999999</v>
      </c>
      <c r="X14">
        <v>15.7875</v>
      </c>
      <c r="Y14">
        <v>12.597799999999999</v>
      </c>
      <c r="Z14">
        <v>40.078499999999998</v>
      </c>
      <c r="AA14">
        <v>39.397300000000001</v>
      </c>
      <c r="AB14">
        <v>56.2256</v>
      </c>
      <c r="AC14">
        <v>21.942699999999999</v>
      </c>
      <c r="AD14">
        <v>34.201799999999999</v>
      </c>
      <c r="AE14">
        <v>27.918299999999999</v>
      </c>
    </row>
    <row r="15" spans="1:31" x14ac:dyDescent="0.25">
      <c r="A15" s="1">
        <v>40634</v>
      </c>
      <c r="B15">
        <v>60.737099999999998</v>
      </c>
      <c r="C15">
        <v>11.9171</v>
      </c>
      <c r="D15">
        <v>30.749500000000001</v>
      </c>
      <c r="E15">
        <v>21.46</v>
      </c>
      <c r="F15">
        <v>9.2680000000000007</v>
      </c>
      <c r="G15">
        <v>48.529800000000002</v>
      </c>
      <c r="H15">
        <v>73.825599999999994</v>
      </c>
      <c r="I15">
        <v>68.531800000000004</v>
      </c>
      <c r="J15">
        <v>11.136799999999999</v>
      </c>
      <c r="K15">
        <v>21.605399999999999</v>
      </c>
      <c r="L15">
        <v>35.255000000000003</v>
      </c>
      <c r="M15">
        <v>54.828800000000001</v>
      </c>
      <c r="N15">
        <v>12.772600000000001</v>
      </c>
      <c r="O15">
        <v>26.9543</v>
      </c>
      <c r="P15">
        <v>24.66</v>
      </c>
      <c r="Q15">
        <v>108.48699999999999</v>
      </c>
      <c r="R15">
        <v>12.4879</v>
      </c>
      <c r="S15">
        <v>37.939700000000002</v>
      </c>
      <c r="T15">
        <v>29.833400000000001</v>
      </c>
      <c r="U15">
        <v>17.45</v>
      </c>
      <c r="V15">
        <v>48.347200000000001</v>
      </c>
      <c r="W15">
        <v>20.7075</v>
      </c>
      <c r="X15">
        <v>16.4483</v>
      </c>
      <c r="Y15">
        <v>12.8154</v>
      </c>
      <c r="Z15">
        <v>39.828800000000001</v>
      </c>
      <c r="AA15">
        <v>38.856900000000003</v>
      </c>
      <c r="AB15">
        <v>55.925199999999997</v>
      </c>
      <c r="AC15">
        <v>23.369800000000001</v>
      </c>
      <c r="AD15">
        <v>33.987900000000003</v>
      </c>
      <c r="AE15">
        <v>29.008099999999999</v>
      </c>
    </row>
    <row r="16" spans="1:31" x14ac:dyDescent="0.25">
      <c r="A16" s="1">
        <v>40603</v>
      </c>
      <c r="B16">
        <v>60.344299999999997</v>
      </c>
      <c r="C16">
        <v>11.324299999999999</v>
      </c>
      <c r="D16">
        <v>29.92</v>
      </c>
      <c r="E16">
        <v>20.49</v>
      </c>
      <c r="F16">
        <v>9.8716899999999992</v>
      </c>
      <c r="G16">
        <v>47.03</v>
      </c>
      <c r="H16">
        <v>66.6614</v>
      </c>
      <c r="I16">
        <v>66.590699999999998</v>
      </c>
      <c r="J16">
        <v>12.3774</v>
      </c>
      <c r="K16">
        <v>21.228200000000001</v>
      </c>
      <c r="L16">
        <v>34.773600000000002</v>
      </c>
      <c r="M16">
        <v>56.1616</v>
      </c>
      <c r="N16">
        <v>13.0067</v>
      </c>
      <c r="O16">
        <v>28.829000000000001</v>
      </c>
      <c r="P16">
        <v>24.567399999999999</v>
      </c>
      <c r="Q16">
        <v>108.062</v>
      </c>
      <c r="R16">
        <v>13.8551</v>
      </c>
      <c r="S16">
        <v>39.596200000000003</v>
      </c>
      <c r="T16">
        <v>30.0215</v>
      </c>
      <c r="U16">
        <v>17.89</v>
      </c>
      <c r="V16">
        <v>48.736400000000003</v>
      </c>
      <c r="W16">
        <v>20.616499999999998</v>
      </c>
      <c r="X16">
        <v>17.273199999999999</v>
      </c>
      <c r="Y16">
        <v>12.3108</v>
      </c>
      <c r="Z16">
        <v>41.1723</v>
      </c>
      <c r="AA16">
        <v>39.247199999999999</v>
      </c>
      <c r="AB16">
        <v>55.031199999999998</v>
      </c>
      <c r="AC16">
        <v>22.381599999999999</v>
      </c>
      <c r="AD16">
        <v>34.552399999999999</v>
      </c>
      <c r="AE16">
        <v>29.768000000000001</v>
      </c>
    </row>
    <row r="17" spans="1:31" x14ac:dyDescent="0.25">
      <c r="A17" s="1">
        <v>40575</v>
      </c>
      <c r="B17">
        <v>58.603499999999997</v>
      </c>
      <c r="C17">
        <v>12.1311</v>
      </c>
      <c r="D17">
        <v>30.385899999999999</v>
      </c>
      <c r="E17">
        <v>20.02</v>
      </c>
      <c r="F17">
        <v>10.192600000000001</v>
      </c>
      <c r="G17">
        <v>47.183999999999997</v>
      </c>
      <c r="H17">
        <v>65.759399999999999</v>
      </c>
      <c r="I17">
        <v>62.241300000000003</v>
      </c>
      <c r="J17">
        <v>14.3909</v>
      </c>
      <c r="K17">
        <v>20.724799999999998</v>
      </c>
      <c r="L17">
        <v>33.738700000000001</v>
      </c>
      <c r="M17">
        <v>55.638199999999998</v>
      </c>
      <c r="N17">
        <v>13.3621</v>
      </c>
      <c r="O17">
        <v>31.413399999999999</v>
      </c>
      <c r="P17">
        <v>24.846900000000002</v>
      </c>
      <c r="Q17">
        <v>110.73090000000001</v>
      </c>
      <c r="R17">
        <v>13.8994</v>
      </c>
      <c r="S17">
        <v>39.492800000000003</v>
      </c>
      <c r="T17">
        <v>30.392700000000001</v>
      </c>
      <c r="U17">
        <v>17.36</v>
      </c>
      <c r="V17">
        <v>47.772100000000002</v>
      </c>
      <c r="W17">
        <v>21.704499999999999</v>
      </c>
      <c r="X17">
        <v>18.494599999999998</v>
      </c>
      <c r="Y17">
        <v>12.331</v>
      </c>
      <c r="Z17">
        <v>41.500599999999999</v>
      </c>
      <c r="AA17">
        <v>37.8416</v>
      </c>
      <c r="AB17">
        <v>54.940199999999997</v>
      </c>
      <c r="AC17">
        <v>22.651599999999998</v>
      </c>
      <c r="AD17">
        <v>37.569400000000002</v>
      </c>
      <c r="AE17">
        <v>27.755099999999999</v>
      </c>
    </row>
    <row r="18" spans="1:31" x14ac:dyDescent="0.25">
      <c r="A18" s="1">
        <v>40546</v>
      </c>
      <c r="B18">
        <v>59.702500000000001</v>
      </c>
      <c r="C18">
        <v>11.4039</v>
      </c>
      <c r="D18">
        <v>31.168700000000001</v>
      </c>
      <c r="E18">
        <v>22.16</v>
      </c>
      <c r="F18">
        <v>10.4153</v>
      </c>
      <c r="G18">
        <v>45.931800000000003</v>
      </c>
      <c r="H18">
        <v>64.874300000000005</v>
      </c>
      <c r="I18">
        <v>61.286099999999998</v>
      </c>
      <c r="J18">
        <v>14.152699999999999</v>
      </c>
      <c r="K18">
        <v>22.091799999999999</v>
      </c>
      <c r="L18">
        <v>33.670400000000001</v>
      </c>
      <c r="M18">
        <v>50.939100000000003</v>
      </c>
      <c r="N18">
        <v>12.1013</v>
      </c>
      <c r="O18">
        <v>29.7409</v>
      </c>
      <c r="P18">
        <v>24.441700000000001</v>
      </c>
      <c r="Q18">
        <v>102.8891</v>
      </c>
      <c r="R18">
        <v>13.9031</v>
      </c>
      <c r="S18">
        <v>42.167000000000002</v>
      </c>
      <c r="T18">
        <v>29.716999999999999</v>
      </c>
      <c r="U18">
        <v>18.399999999999999</v>
      </c>
      <c r="V18">
        <v>51.326000000000001</v>
      </c>
      <c r="W18">
        <v>23.708300000000001</v>
      </c>
      <c r="X18">
        <v>19.0517</v>
      </c>
      <c r="Y18">
        <v>11.688800000000001</v>
      </c>
      <c r="Z18">
        <v>43.783799999999999</v>
      </c>
      <c r="AA18">
        <v>38.315899999999999</v>
      </c>
      <c r="AB18">
        <v>54.650500000000001</v>
      </c>
      <c r="AC18">
        <v>23.207100000000001</v>
      </c>
      <c r="AD18">
        <v>37.498399999999997</v>
      </c>
      <c r="AE18">
        <v>27.123999999999999</v>
      </c>
    </row>
    <row r="19" spans="1:31" x14ac:dyDescent="0.25">
      <c r="A19" s="1">
        <v>40513</v>
      </c>
      <c r="B19">
        <v>60.245100000000001</v>
      </c>
      <c r="C19">
        <v>9.9682999999999993</v>
      </c>
      <c r="D19">
        <v>32.380299999999998</v>
      </c>
      <c r="E19">
        <v>21.57</v>
      </c>
      <c r="F19">
        <v>8.4340299999999999</v>
      </c>
      <c r="G19">
        <v>46.269100000000002</v>
      </c>
      <c r="H19">
        <v>61.328200000000002</v>
      </c>
      <c r="I19">
        <v>56.106299999999997</v>
      </c>
      <c r="J19">
        <v>13.5817</v>
      </c>
      <c r="K19">
        <v>22.3049</v>
      </c>
      <c r="L19">
        <v>33.117899999999999</v>
      </c>
      <c r="M19">
        <v>49.604799999999997</v>
      </c>
      <c r="N19">
        <v>10.917899999999999</v>
      </c>
      <c r="O19">
        <v>30.1052</v>
      </c>
      <c r="P19">
        <v>22.269300000000001</v>
      </c>
      <c r="Q19">
        <v>102.5372</v>
      </c>
      <c r="R19">
        <v>14.5777</v>
      </c>
      <c r="S19">
        <v>42.642899999999997</v>
      </c>
      <c r="T19">
        <v>26.476400000000002</v>
      </c>
      <c r="U19">
        <v>18.12</v>
      </c>
      <c r="V19">
        <v>54.072299999999998</v>
      </c>
      <c r="W19">
        <v>23.287800000000001</v>
      </c>
      <c r="X19">
        <v>18.0457</v>
      </c>
      <c r="Y19">
        <v>11.2371</v>
      </c>
      <c r="Z19">
        <v>42.759099999999997</v>
      </c>
      <c r="AA19">
        <v>38.158200000000001</v>
      </c>
      <c r="AB19">
        <v>55.107399999999998</v>
      </c>
      <c r="AC19">
        <v>20.9741</v>
      </c>
      <c r="AD19">
        <v>38.102600000000002</v>
      </c>
      <c r="AE19">
        <v>26.8736</v>
      </c>
    </row>
    <row r="20" spans="1:31" x14ac:dyDescent="0.25">
      <c r="A20" s="1">
        <v>40483</v>
      </c>
      <c r="B20">
        <v>55.116999999999997</v>
      </c>
      <c r="C20">
        <v>9.0134299999999996</v>
      </c>
      <c r="D20">
        <v>28.608499999999999</v>
      </c>
      <c r="E20">
        <v>20.69</v>
      </c>
      <c r="F20">
        <v>8.0850899999999992</v>
      </c>
      <c r="G20">
        <v>46.528799999999997</v>
      </c>
      <c r="H20">
        <v>52.354100000000003</v>
      </c>
      <c r="I20">
        <v>51.708199999999998</v>
      </c>
      <c r="J20">
        <v>15.174099999999999</v>
      </c>
      <c r="K20">
        <v>19.930700000000002</v>
      </c>
      <c r="L20">
        <v>30.064699999999998</v>
      </c>
      <c r="M20">
        <v>43.651800000000001</v>
      </c>
      <c r="N20">
        <v>10.061299999999999</v>
      </c>
      <c r="O20">
        <v>28.2987</v>
      </c>
      <c r="P20">
        <v>20.253599999999999</v>
      </c>
      <c r="Q20">
        <v>95.532600000000002</v>
      </c>
      <c r="R20">
        <v>13.0755</v>
      </c>
      <c r="S20">
        <v>40.710799999999999</v>
      </c>
      <c r="T20">
        <v>24.4574</v>
      </c>
      <c r="U20">
        <v>17.940000000000001</v>
      </c>
      <c r="V20">
        <v>49.724800000000002</v>
      </c>
      <c r="W20">
        <v>22.675999999999998</v>
      </c>
      <c r="X20">
        <v>17.508900000000001</v>
      </c>
      <c r="Y20">
        <v>11.085100000000001</v>
      </c>
      <c r="Z20">
        <v>41.221400000000003</v>
      </c>
      <c r="AA20">
        <v>36.5122</v>
      </c>
      <c r="AB20">
        <v>49.287199999999999</v>
      </c>
      <c r="AC20">
        <v>19.783200000000001</v>
      </c>
      <c r="AD20">
        <v>35.627800000000001</v>
      </c>
      <c r="AE20">
        <v>24.5654</v>
      </c>
    </row>
    <row r="21" spans="1:31" x14ac:dyDescent="0.25">
      <c r="A21" s="1">
        <v>40452</v>
      </c>
      <c r="B21">
        <v>58.343899999999998</v>
      </c>
      <c r="C21">
        <v>8.5701199999999993</v>
      </c>
      <c r="D21">
        <v>29.079599999999999</v>
      </c>
      <c r="E21">
        <v>20.86</v>
      </c>
      <c r="F21">
        <v>9.4868299999999994</v>
      </c>
      <c r="G21">
        <v>44.762</v>
      </c>
      <c r="H21">
        <v>52.205800000000004</v>
      </c>
      <c r="I21">
        <v>52.783700000000003</v>
      </c>
      <c r="J21">
        <v>14.716799999999999</v>
      </c>
      <c r="K21">
        <v>19.372399999999999</v>
      </c>
      <c r="L21">
        <v>29.169499999999999</v>
      </c>
      <c r="M21">
        <v>41.370600000000003</v>
      </c>
      <c r="N21">
        <v>10.4703</v>
      </c>
      <c r="O21">
        <v>27.5488</v>
      </c>
      <c r="P21">
        <v>21.291399999999999</v>
      </c>
      <c r="Q21">
        <v>91.730800000000002</v>
      </c>
      <c r="R21">
        <v>12.46</v>
      </c>
      <c r="S21">
        <v>40.045900000000003</v>
      </c>
      <c r="T21">
        <v>25.711400000000001</v>
      </c>
      <c r="U21">
        <v>17.53</v>
      </c>
      <c r="V21">
        <v>48.531799999999997</v>
      </c>
      <c r="W21">
        <v>23.2286</v>
      </c>
      <c r="X21">
        <v>16.07</v>
      </c>
      <c r="Y21">
        <v>10.9658</v>
      </c>
      <c r="Z21">
        <v>39.331200000000003</v>
      </c>
      <c r="AA21">
        <v>34.619700000000002</v>
      </c>
      <c r="AB21">
        <v>47.653799999999997</v>
      </c>
      <c r="AC21">
        <v>20.162400000000002</v>
      </c>
      <c r="AD21">
        <v>35.514600000000002</v>
      </c>
      <c r="AE21">
        <v>23.0626</v>
      </c>
    </row>
    <row r="22" spans="1:31" x14ac:dyDescent="0.25">
      <c r="A22" s="1">
        <v>40422</v>
      </c>
      <c r="B22">
        <v>57.844799999999999</v>
      </c>
      <c r="C22">
        <v>7.9051900000000002</v>
      </c>
      <c r="D22">
        <v>30.653400000000001</v>
      </c>
      <c r="E22">
        <v>21.44</v>
      </c>
      <c r="F22">
        <v>10.1043</v>
      </c>
      <c r="G22">
        <v>44.7395</v>
      </c>
      <c r="H22">
        <v>48.782600000000002</v>
      </c>
      <c r="I22">
        <v>53.024500000000003</v>
      </c>
      <c r="J22">
        <v>14.593</v>
      </c>
      <c r="K22">
        <v>20.019400000000001</v>
      </c>
      <c r="L22">
        <v>29.292100000000001</v>
      </c>
      <c r="M22">
        <v>43.2072</v>
      </c>
      <c r="N22">
        <v>10.2433</v>
      </c>
      <c r="O22">
        <v>28.365100000000002</v>
      </c>
      <c r="P22">
        <v>20.5715</v>
      </c>
      <c r="Q22">
        <v>91.209100000000007</v>
      </c>
      <c r="R22">
        <v>12.545299999999999</v>
      </c>
      <c r="S22">
        <v>40.536799999999999</v>
      </c>
      <c r="T22">
        <v>26.811299999999999</v>
      </c>
      <c r="U22">
        <v>18.39</v>
      </c>
      <c r="V22">
        <v>51.7789</v>
      </c>
      <c r="W22">
        <v>24.045300000000001</v>
      </c>
      <c r="X22">
        <v>16.8933</v>
      </c>
      <c r="Y22">
        <v>11.143000000000001</v>
      </c>
      <c r="Z22">
        <v>41.924199999999999</v>
      </c>
      <c r="AA22">
        <v>35.649000000000001</v>
      </c>
      <c r="AB22">
        <v>48.4</v>
      </c>
      <c r="AC22">
        <v>19.892099999999999</v>
      </c>
      <c r="AD22">
        <v>36.542299999999997</v>
      </c>
      <c r="AE22">
        <v>24.857099999999999</v>
      </c>
    </row>
    <row r="23" spans="1:31" x14ac:dyDescent="0.25">
      <c r="A23" s="1">
        <v>40392</v>
      </c>
      <c r="B23">
        <v>60.814700000000002</v>
      </c>
      <c r="C23">
        <v>8.5986700000000003</v>
      </c>
      <c r="D23">
        <v>32.877899999999997</v>
      </c>
      <c r="E23">
        <v>20.22</v>
      </c>
      <c r="F23">
        <v>10.808199999999999</v>
      </c>
      <c r="G23">
        <v>48.784999999999997</v>
      </c>
      <c r="H23">
        <v>49.789099999999998</v>
      </c>
      <c r="I23">
        <v>52.238599999999998</v>
      </c>
      <c r="J23">
        <v>16.7849</v>
      </c>
      <c r="K23">
        <v>19.293600000000001</v>
      </c>
      <c r="L23">
        <v>28.202500000000001</v>
      </c>
      <c r="M23">
        <v>42.7819</v>
      </c>
      <c r="N23">
        <v>10.9648</v>
      </c>
      <c r="O23">
        <v>33.687199999999997</v>
      </c>
      <c r="P23">
        <v>20.321899999999999</v>
      </c>
      <c r="Q23">
        <v>92.497299999999996</v>
      </c>
      <c r="R23">
        <v>14.239599999999999</v>
      </c>
      <c r="S23">
        <v>39.690300000000001</v>
      </c>
      <c r="T23">
        <v>28.964200000000002</v>
      </c>
      <c r="U23">
        <v>17.489999999999998</v>
      </c>
      <c r="V23">
        <v>47.497399999999999</v>
      </c>
      <c r="W23">
        <v>23.1797</v>
      </c>
      <c r="X23">
        <v>18.148099999999999</v>
      </c>
      <c r="Y23">
        <v>10.2889</v>
      </c>
      <c r="Z23">
        <v>42.600099999999998</v>
      </c>
      <c r="AA23">
        <v>35.279200000000003</v>
      </c>
      <c r="AB23">
        <v>50.835299999999997</v>
      </c>
      <c r="AC23">
        <v>19.026199999999999</v>
      </c>
      <c r="AD23">
        <v>35.7637</v>
      </c>
      <c r="AE23">
        <v>25.0426</v>
      </c>
    </row>
    <row r="24" spans="1:31" x14ac:dyDescent="0.25">
      <c r="A24" s="1">
        <v>40360</v>
      </c>
      <c r="B24">
        <v>57.953000000000003</v>
      </c>
      <c r="C24">
        <v>7.8257099999999999</v>
      </c>
      <c r="D24">
        <v>30.594899999999999</v>
      </c>
      <c r="E24">
        <v>19.420000000000002</v>
      </c>
      <c r="F24">
        <v>11.1279</v>
      </c>
      <c r="G24">
        <v>46.217700000000001</v>
      </c>
      <c r="H24">
        <v>44.328699999999998</v>
      </c>
      <c r="I24">
        <v>48.0473</v>
      </c>
      <c r="J24">
        <v>15.8996</v>
      </c>
      <c r="K24">
        <v>18.145499999999998</v>
      </c>
      <c r="L24">
        <v>24.7834</v>
      </c>
      <c r="M24">
        <v>41.4634</v>
      </c>
      <c r="N24">
        <v>10.004799999999999</v>
      </c>
      <c r="O24">
        <v>32.215200000000003</v>
      </c>
      <c r="P24">
        <v>20.661999999999999</v>
      </c>
      <c r="Q24">
        <v>91.9435</v>
      </c>
      <c r="R24">
        <v>13.743600000000001</v>
      </c>
      <c r="S24">
        <v>42.339700000000001</v>
      </c>
      <c r="T24">
        <v>26.613299999999999</v>
      </c>
      <c r="U24">
        <v>17.54</v>
      </c>
      <c r="V24">
        <v>47.829700000000003</v>
      </c>
      <c r="W24">
        <v>24.1389</v>
      </c>
      <c r="X24">
        <v>16.935199999999998</v>
      </c>
      <c r="Y24">
        <v>10.0297</v>
      </c>
      <c r="Z24">
        <v>43.075899999999997</v>
      </c>
      <c r="AA24">
        <v>35.9985</v>
      </c>
      <c r="AB24">
        <v>47.804600000000001</v>
      </c>
      <c r="AC24">
        <v>18.930099999999999</v>
      </c>
      <c r="AD24">
        <v>35.660299999999999</v>
      </c>
      <c r="AE24">
        <v>24.2531</v>
      </c>
    </row>
    <row r="25" spans="1:31" x14ac:dyDescent="0.25">
      <c r="A25" s="1">
        <v>40330</v>
      </c>
      <c r="B25">
        <v>58.418700000000001</v>
      </c>
      <c r="C25">
        <v>8.8374100000000002</v>
      </c>
      <c r="D25">
        <v>30.688800000000001</v>
      </c>
      <c r="E25">
        <v>20.079999999999998</v>
      </c>
      <c r="F25">
        <v>12.423</v>
      </c>
      <c r="G25">
        <v>47.395000000000003</v>
      </c>
      <c r="H25">
        <v>44.434800000000003</v>
      </c>
      <c r="I25">
        <v>52.204799999999999</v>
      </c>
      <c r="J25">
        <v>17.445699999999999</v>
      </c>
      <c r="K25">
        <v>18.735600000000002</v>
      </c>
      <c r="L25">
        <v>25.682700000000001</v>
      </c>
      <c r="M25">
        <v>44.014699999999998</v>
      </c>
      <c r="N25">
        <v>11.425700000000001</v>
      </c>
      <c r="O25">
        <v>34.674700000000001</v>
      </c>
      <c r="P25">
        <v>25.174299999999999</v>
      </c>
      <c r="Q25">
        <v>94.598699999999994</v>
      </c>
      <c r="R25">
        <v>15.3367</v>
      </c>
      <c r="S25">
        <v>42.716900000000003</v>
      </c>
      <c r="T25">
        <v>28.8001</v>
      </c>
      <c r="U25">
        <v>18.37</v>
      </c>
      <c r="V25">
        <v>48.255899999999997</v>
      </c>
      <c r="W25">
        <v>23.623100000000001</v>
      </c>
      <c r="X25">
        <v>19.185099999999998</v>
      </c>
      <c r="Y25">
        <v>10.7157</v>
      </c>
      <c r="Z25">
        <v>44.877600000000001</v>
      </c>
      <c r="AA25">
        <v>36.043100000000003</v>
      </c>
      <c r="AB25">
        <v>49.734999999999999</v>
      </c>
      <c r="AC25">
        <v>18.5716</v>
      </c>
      <c r="AD25">
        <v>38.098100000000002</v>
      </c>
      <c r="AE25">
        <v>26.035499999999999</v>
      </c>
    </row>
    <row r="26" spans="1:31" x14ac:dyDescent="0.25">
      <c r="A26" s="1">
        <v>40301</v>
      </c>
      <c r="B26">
        <v>61.384999999999998</v>
      </c>
      <c r="C26">
        <v>9.5180299999999995</v>
      </c>
      <c r="D26">
        <v>33.937399999999997</v>
      </c>
      <c r="E26">
        <v>19.95</v>
      </c>
      <c r="F26">
        <v>13.3422</v>
      </c>
      <c r="G26">
        <v>51.192700000000002</v>
      </c>
      <c r="H26">
        <v>48.144599999999997</v>
      </c>
      <c r="I26">
        <v>54.511699999999998</v>
      </c>
      <c r="J26">
        <v>19.180299999999999</v>
      </c>
      <c r="K26">
        <v>18.031300000000002</v>
      </c>
      <c r="L26">
        <v>26.628499999999999</v>
      </c>
      <c r="M26">
        <v>46.025300000000001</v>
      </c>
      <c r="N26">
        <v>12.6442</v>
      </c>
      <c r="O26">
        <v>36.818300000000001</v>
      </c>
      <c r="P26">
        <v>24.577999999999999</v>
      </c>
      <c r="Q26">
        <v>90.165099999999995</v>
      </c>
      <c r="R26">
        <v>15.380699999999999</v>
      </c>
      <c r="S26">
        <v>43.284700000000001</v>
      </c>
      <c r="T26">
        <v>29.867799999999999</v>
      </c>
      <c r="U26">
        <v>17.59</v>
      </c>
      <c r="V26">
        <v>47.370199999999997</v>
      </c>
      <c r="W26">
        <v>22.816099999999999</v>
      </c>
      <c r="X26">
        <v>20.928599999999999</v>
      </c>
      <c r="Y26">
        <v>11.010300000000001</v>
      </c>
      <c r="Z26">
        <v>42.2303</v>
      </c>
      <c r="AA26">
        <v>34.8718</v>
      </c>
      <c r="AB26">
        <v>52.499099999999999</v>
      </c>
      <c r="AC26">
        <v>18.355799999999999</v>
      </c>
      <c r="AD26">
        <v>36.752000000000002</v>
      </c>
      <c r="AE26">
        <v>26.939499999999999</v>
      </c>
    </row>
    <row r="27" spans="1:31" x14ac:dyDescent="0.25">
      <c r="A27" s="1">
        <v>40269</v>
      </c>
      <c r="B27">
        <v>56.332599999999999</v>
      </c>
      <c r="C27">
        <v>10.458299999999999</v>
      </c>
      <c r="D27">
        <v>29.470800000000001</v>
      </c>
      <c r="E27">
        <v>19.32</v>
      </c>
      <c r="F27">
        <v>13.0999</v>
      </c>
      <c r="G27">
        <v>49.371400000000001</v>
      </c>
      <c r="H27">
        <v>43.096400000000003</v>
      </c>
      <c r="I27">
        <v>49.608899999999998</v>
      </c>
      <c r="J27">
        <v>17.682200000000002</v>
      </c>
      <c r="K27">
        <v>18.231100000000001</v>
      </c>
      <c r="L27">
        <v>24.7319</v>
      </c>
      <c r="M27">
        <v>45.085900000000002</v>
      </c>
      <c r="N27">
        <v>11.828200000000001</v>
      </c>
      <c r="O27">
        <v>36.553400000000003</v>
      </c>
      <c r="P27">
        <v>21.8078</v>
      </c>
      <c r="Q27">
        <v>87.702100000000002</v>
      </c>
      <c r="R27">
        <v>14.5526</v>
      </c>
      <c r="S27">
        <v>42.832000000000001</v>
      </c>
      <c r="T27">
        <v>30.470600000000001</v>
      </c>
      <c r="U27">
        <v>17.399999999999999</v>
      </c>
      <c r="V27">
        <v>44.057899999999997</v>
      </c>
      <c r="W27">
        <v>23.977900000000002</v>
      </c>
      <c r="X27">
        <v>19.437899999999999</v>
      </c>
      <c r="Y27">
        <v>10.931100000000001</v>
      </c>
      <c r="Z27">
        <v>41.7181</v>
      </c>
      <c r="AA27">
        <v>36.0901</v>
      </c>
      <c r="AB27">
        <v>50.148099999999999</v>
      </c>
      <c r="AC27">
        <v>19.044699999999999</v>
      </c>
      <c r="AD27">
        <v>37.300699999999999</v>
      </c>
      <c r="AE27">
        <v>25.0624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A2" sqref="A2:A27"/>
    </sheetView>
  </sheetViews>
  <sheetFormatPr baseColWidth="10" defaultRowHeight="15" x14ac:dyDescent="0.25"/>
  <cols>
    <col min="2" max="2" width="8" bestFit="1" customWidth="1"/>
    <col min="3" max="3" width="9" bestFit="1" customWidth="1"/>
    <col min="4" max="4" width="16.7109375" bestFit="1" customWidth="1"/>
    <col min="5" max="5" width="6.7109375" bestFit="1" customWidth="1"/>
    <col min="6" max="6" width="15.28515625" bestFit="1" customWidth="1"/>
    <col min="7" max="7" width="8" bestFit="1" customWidth="1"/>
    <col min="8" max="8" width="10.28515625" bestFit="1" customWidth="1"/>
    <col min="9" max="9" width="8.42578125" bestFit="1" customWidth="1"/>
    <col min="10" max="10" width="8" bestFit="1" customWidth="1"/>
    <col min="11" max="11" width="9.7109375" bestFit="1" customWidth="1"/>
    <col min="12" max="12" width="8" bestFit="1" customWidth="1"/>
    <col min="13" max="13" width="12" bestFit="1" customWidth="1"/>
    <col min="14" max="14" width="15" bestFit="1" customWidth="1"/>
    <col min="15" max="15" width="15.7109375" bestFit="1" customWidth="1"/>
    <col min="16" max="16" width="11.7109375" bestFit="1" customWidth="1"/>
    <col min="17" max="17" width="9" bestFit="1" customWidth="1"/>
    <col min="18" max="18" width="8" bestFit="1" customWidth="1"/>
    <col min="19" max="19" width="18.140625" bestFit="1" customWidth="1"/>
    <col min="20" max="20" width="10.140625" bestFit="1" customWidth="1"/>
    <col min="21" max="21" width="11" bestFit="1" customWidth="1"/>
    <col min="22" max="22" width="11.28515625" bestFit="1" customWidth="1"/>
    <col min="23" max="23" width="9" bestFit="1" customWidth="1"/>
    <col min="24" max="24" width="9.5703125" bestFit="1" customWidth="1"/>
    <col min="25" max="25" width="8" bestFit="1" customWidth="1"/>
    <col min="26" max="26" width="17" bestFit="1" customWidth="1"/>
    <col min="27" max="27" width="9.140625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39</v>
      </c>
      <c r="E1" s="8" t="s">
        <v>36</v>
      </c>
      <c r="F1" s="8" t="s">
        <v>35</v>
      </c>
      <c r="G1" s="8" t="s">
        <v>34</v>
      </c>
      <c r="H1" s="8" t="s">
        <v>33</v>
      </c>
      <c r="I1" s="8" t="s">
        <v>32</v>
      </c>
      <c r="J1" s="8" t="s">
        <v>31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22</v>
      </c>
      <c r="P1" s="8" t="s">
        <v>21</v>
      </c>
      <c r="Q1" s="8" t="s">
        <v>19</v>
      </c>
      <c r="R1" s="8" t="s">
        <v>18</v>
      </c>
      <c r="S1" s="8" t="s">
        <v>16</v>
      </c>
      <c r="T1" s="8" t="s">
        <v>15</v>
      </c>
      <c r="U1" s="8" t="s">
        <v>14</v>
      </c>
      <c r="V1" s="8" t="s">
        <v>13</v>
      </c>
      <c r="W1" s="8" t="s">
        <v>12</v>
      </c>
      <c r="X1" s="8" t="s">
        <v>11</v>
      </c>
      <c r="Y1" s="8" t="s">
        <v>9</v>
      </c>
      <c r="Z1" s="8" t="s">
        <v>8</v>
      </c>
      <c r="AA1" s="8" t="s">
        <v>6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41396</v>
      </c>
      <c r="B2">
        <v>77.129300000000001</v>
      </c>
      <c r="C2">
        <v>6.3007499999999999</v>
      </c>
      <c r="D2">
        <v>51.645899999999997</v>
      </c>
      <c r="E2">
        <v>28.82</v>
      </c>
      <c r="F2">
        <v>9.1321999999999992</v>
      </c>
      <c r="G2">
        <v>67.250900000000001</v>
      </c>
      <c r="H2">
        <v>61.078400000000002</v>
      </c>
      <c r="I2">
        <v>86.915999999999997</v>
      </c>
      <c r="J2">
        <v>15.001300000000001</v>
      </c>
      <c r="K2">
        <v>30.166</v>
      </c>
      <c r="L2">
        <v>38.610999999999997</v>
      </c>
      <c r="M2">
        <v>63.874299999999998</v>
      </c>
      <c r="N2">
        <v>15.8262</v>
      </c>
      <c r="O2">
        <v>14.951599999999999</v>
      </c>
      <c r="P2">
        <v>53.5505</v>
      </c>
      <c r="Q2">
        <v>147.09780000000001</v>
      </c>
      <c r="R2">
        <v>17.249700000000001</v>
      </c>
      <c r="S2">
        <v>61.420200000000001</v>
      </c>
      <c r="T2">
        <v>34.770899999999997</v>
      </c>
      <c r="U2">
        <v>35.985599999999998</v>
      </c>
      <c r="V2">
        <v>72.903599999999997</v>
      </c>
      <c r="W2">
        <v>32.739600000000003</v>
      </c>
      <c r="X2">
        <v>23.950199999999999</v>
      </c>
      <c r="Y2">
        <v>20.908799999999999</v>
      </c>
      <c r="Z2">
        <v>56.163200000000003</v>
      </c>
      <c r="AA2">
        <v>61.417700000000004</v>
      </c>
      <c r="AB2">
        <v>66.967600000000004</v>
      </c>
      <c r="AC2">
        <v>36.880000000000003</v>
      </c>
      <c r="AD2">
        <v>56.967500000000001</v>
      </c>
      <c r="AE2">
        <v>47.517899999999997</v>
      </c>
    </row>
    <row r="3" spans="1:31" x14ac:dyDescent="0.25">
      <c r="A3" s="1">
        <v>41366</v>
      </c>
      <c r="B3">
        <v>79.596400000000003</v>
      </c>
      <c r="C3">
        <v>6.3505599999999998</v>
      </c>
      <c r="D3">
        <v>51.605499999999999</v>
      </c>
      <c r="E3">
        <v>29.29</v>
      </c>
      <c r="F3">
        <v>9.3703599999999998</v>
      </c>
      <c r="G3">
        <v>63.005400000000002</v>
      </c>
      <c r="H3">
        <v>62.902299999999997</v>
      </c>
      <c r="I3">
        <v>87.067700000000002</v>
      </c>
      <c r="J3">
        <v>15.676600000000001</v>
      </c>
      <c r="K3">
        <v>30.0748</v>
      </c>
      <c r="L3">
        <v>36.321599999999997</v>
      </c>
      <c r="M3">
        <v>67.064099999999996</v>
      </c>
      <c r="N3">
        <v>16.947299999999998</v>
      </c>
      <c r="O3">
        <v>16.599599999999999</v>
      </c>
      <c r="P3">
        <v>53.131399999999999</v>
      </c>
      <c r="Q3">
        <v>160.0565</v>
      </c>
      <c r="R3">
        <v>15.7697</v>
      </c>
      <c r="S3">
        <v>61.268999999999998</v>
      </c>
      <c r="T3">
        <v>35.690800000000003</v>
      </c>
      <c r="U3">
        <v>38.315600000000003</v>
      </c>
      <c r="V3">
        <v>73.575599999999994</v>
      </c>
      <c r="W3">
        <v>33.031399999999998</v>
      </c>
      <c r="X3">
        <v>21.369700000000002</v>
      </c>
      <c r="Y3">
        <v>21.450900000000001</v>
      </c>
      <c r="Z3">
        <v>58.249699999999997</v>
      </c>
      <c r="AA3">
        <v>63.089199999999998</v>
      </c>
      <c r="AB3">
        <v>69.728099999999998</v>
      </c>
      <c r="AC3">
        <v>35.7027</v>
      </c>
      <c r="AD3">
        <v>56.578000000000003</v>
      </c>
      <c r="AE3">
        <v>43.880099999999999</v>
      </c>
    </row>
    <row r="4" spans="1:31" x14ac:dyDescent="0.25">
      <c r="A4" s="1">
        <v>41334</v>
      </c>
      <c r="B4">
        <v>76.587199999999996</v>
      </c>
      <c r="C4">
        <v>6.3593099999999998</v>
      </c>
      <c r="D4">
        <v>46.999099999999999</v>
      </c>
      <c r="E4">
        <v>27.61</v>
      </c>
      <c r="F4">
        <v>8.6132200000000001</v>
      </c>
      <c r="G4">
        <v>57.090299999999999</v>
      </c>
      <c r="H4">
        <v>66.871200000000002</v>
      </c>
      <c r="I4">
        <v>84.500200000000007</v>
      </c>
      <c r="J4">
        <v>15.1991</v>
      </c>
      <c r="K4">
        <v>28.0091</v>
      </c>
      <c r="L4">
        <v>35.186799999999998</v>
      </c>
      <c r="M4">
        <v>65.244200000000006</v>
      </c>
      <c r="N4">
        <v>16.692</v>
      </c>
      <c r="O4">
        <v>14.8917</v>
      </c>
      <c r="P4">
        <v>50.935200000000002</v>
      </c>
      <c r="Q4">
        <v>149.64250000000001</v>
      </c>
      <c r="R4">
        <v>15.267099999999999</v>
      </c>
      <c r="S4">
        <v>56.109299999999998</v>
      </c>
      <c r="T4">
        <v>35.700499999999998</v>
      </c>
      <c r="U4">
        <v>34.834200000000003</v>
      </c>
      <c r="V4">
        <v>69.350399999999993</v>
      </c>
      <c r="W4">
        <v>30.729900000000001</v>
      </c>
      <c r="X4">
        <v>20.483799999999999</v>
      </c>
      <c r="Y4">
        <v>19.831499999999998</v>
      </c>
      <c r="Z4">
        <v>55.682000000000002</v>
      </c>
      <c r="AA4">
        <v>59.308399999999999</v>
      </c>
      <c r="AB4">
        <v>66.751800000000003</v>
      </c>
      <c r="AC4">
        <v>33.282899999999998</v>
      </c>
      <c r="AD4">
        <v>52.676099999999998</v>
      </c>
      <c r="AE4">
        <v>41.762500000000003</v>
      </c>
    </row>
    <row r="5" spans="1:31" x14ac:dyDescent="0.25">
      <c r="A5" s="1">
        <v>41306</v>
      </c>
      <c r="B5">
        <v>71.092699999999994</v>
      </c>
      <c r="C5">
        <v>6.4643199999999998</v>
      </c>
      <c r="D5">
        <v>43.014499999999998</v>
      </c>
      <c r="E5">
        <v>25.91</v>
      </c>
      <c r="F5">
        <v>8.4686900000000005</v>
      </c>
      <c r="G5">
        <v>52.538899999999998</v>
      </c>
      <c r="H5">
        <v>69.384799999999998</v>
      </c>
      <c r="I5">
        <v>79.755099999999999</v>
      </c>
      <c r="J5">
        <v>14.4817</v>
      </c>
      <c r="K5">
        <v>25.947500000000002</v>
      </c>
      <c r="L5">
        <v>33.212800000000001</v>
      </c>
      <c r="M5">
        <v>62.415500000000002</v>
      </c>
      <c r="N5">
        <v>15.411</v>
      </c>
      <c r="O5">
        <v>11.578900000000001</v>
      </c>
      <c r="P5">
        <v>47.314799999999998</v>
      </c>
      <c r="Q5">
        <v>143.7252</v>
      </c>
      <c r="R5">
        <v>14.656499999999999</v>
      </c>
      <c r="S5">
        <v>51.412399999999998</v>
      </c>
      <c r="T5">
        <v>33.316400000000002</v>
      </c>
      <c r="U5">
        <v>31.843800000000002</v>
      </c>
      <c r="V5">
        <v>65.859399999999994</v>
      </c>
      <c r="W5">
        <v>28.740100000000002</v>
      </c>
      <c r="X5">
        <v>19.383700000000001</v>
      </c>
      <c r="Y5">
        <v>19.081900000000001</v>
      </c>
      <c r="Z5">
        <v>52.706699999999998</v>
      </c>
      <c r="AA5">
        <v>55.948799999999999</v>
      </c>
      <c r="AB5">
        <v>63.116700000000002</v>
      </c>
      <c r="AC5">
        <v>30.245699999999999</v>
      </c>
      <c r="AD5">
        <v>49.239699999999999</v>
      </c>
      <c r="AE5">
        <v>39.2592</v>
      </c>
    </row>
    <row r="6" spans="1:31" x14ac:dyDescent="0.25">
      <c r="A6" s="1">
        <v>41276</v>
      </c>
      <c r="B6">
        <v>68.257800000000003</v>
      </c>
      <c r="C6">
        <v>6.6431699999999996</v>
      </c>
      <c r="D6">
        <v>43.396700000000003</v>
      </c>
      <c r="E6">
        <v>25.96</v>
      </c>
      <c r="F6">
        <v>8.9507200000000005</v>
      </c>
      <c r="G6">
        <v>55.640599999999999</v>
      </c>
      <c r="H6">
        <v>67.085599999999999</v>
      </c>
      <c r="I6">
        <v>77.748999999999995</v>
      </c>
      <c r="J6">
        <v>14.548400000000001</v>
      </c>
      <c r="K6">
        <v>26.7376</v>
      </c>
      <c r="L6">
        <v>32.680399999999999</v>
      </c>
      <c r="M6">
        <v>63.285899999999998</v>
      </c>
      <c r="N6">
        <v>14.957700000000001</v>
      </c>
      <c r="O6">
        <v>10.8703</v>
      </c>
      <c r="P6">
        <v>45.914700000000003</v>
      </c>
      <c r="Q6">
        <v>141.5017</v>
      </c>
      <c r="R6">
        <v>15.0962</v>
      </c>
      <c r="S6">
        <v>50.511800000000001</v>
      </c>
      <c r="T6">
        <v>31.964200000000002</v>
      </c>
      <c r="U6">
        <v>32.170499999999997</v>
      </c>
      <c r="V6">
        <v>63.639499999999998</v>
      </c>
      <c r="W6">
        <v>29.221599999999999</v>
      </c>
      <c r="X6">
        <v>19.720700000000001</v>
      </c>
      <c r="Y6">
        <v>18.291499999999999</v>
      </c>
      <c r="Z6">
        <v>49.261000000000003</v>
      </c>
      <c r="AA6">
        <v>52.4953</v>
      </c>
      <c r="AB6">
        <v>60.713700000000003</v>
      </c>
      <c r="AC6">
        <v>30.6355</v>
      </c>
      <c r="AD6">
        <v>49.759700000000002</v>
      </c>
      <c r="AE6">
        <v>37.807699999999997</v>
      </c>
    </row>
    <row r="7" spans="1:31" x14ac:dyDescent="0.25">
      <c r="A7" s="1">
        <v>41246</v>
      </c>
      <c r="B7">
        <v>66.052400000000006</v>
      </c>
      <c r="C7">
        <v>6.3121299999999998</v>
      </c>
      <c r="D7">
        <v>41.899700000000003</v>
      </c>
      <c r="E7">
        <v>26.12</v>
      </c>
      <c r="F7">
        <v>7.4006999999999996</v>
      </c>
      <c r="G7">
        <v>54.2776</v>
      </c>
      <c r="H7">
        <v>61.304099999999998</v>
      </c>
      <c r="I7">
        <v>74.870599999999996</v>
      </c>
      <c r="J7">
        <v>13.825200000000001</v>
      </c>
      <c r="K7">
        <v>26.9985</v>
      </c>
      <c r="L7">
        <v>30.6752</v>
      </c>
      <c r="M7">
        <v>63.482399999999998</v>
      </c>
      <c r="N7">
        <v>14.722200000000001</v>
      </c>
      <c r="O7">
        <v>9.3926999999999996</v>
      </c>
      <c r="P7">
        <v>47.737499999999997</v>
      </c>
      <c r="Q7">
        <v>138.69470000000001</v>
      </c>
      <c r="R7">
        <v>14.0137</v>
      </c>
      <c r="S7">
        <v>50.442900000000002</v>
      </c>
      <c r="T7">
        <v>29.517600000000002</v>
      </c>
      <c r="U7">
        <v>32.3508</v>
      </c>
      <c r="V7">
        <v>62.443800000000003</v>
      </c>
      <c r="W7">
        <v>31.669799999999999</v>
      </c>
      <c r="X7">
        <v>19.167000000000002</v>
      </c>
      <c r="Y7">
        <v>17.9907</v>
      </c>
      <c r="Z7">
        <v>50.171399999999998</v>
      </c>
      <c r="AA7">
        <v>51.673099999999998</v>
      </c>
      <c r="AB7">
        <v>58.583500000000001</v>
      </c>
      <c r="AC7">
        <v>30.997</v>
      </c>
      <c r="AD7">
        <v>51.853999999999999</v>
      </c>
      <c r="AE7">
        <v>36.6128</v>
      </c>
    </row>
    <row r="8" spans="1:31" x14ac:dyDescent="0.25">
      <c r="A8" s="1">
        <v>41214</v>
      </c>
      <c r="B8">
        <v>65.358800000000002</v>
      </c>
      <c r="C8">
        <v>6.6087699999999998</v>
      </c>
      <c r="D8">
        <v>42.812100000000001</v>
      </c>
      <c r="E8">
        <v>26.93</v>
      </c>
      <c r="F8">
        <v>7.4017799999999996</v>
      </c>
      <c r="G8">
        <v>51.982599999999998</v>
      </c>
      <c r="H8">
        <v>63.998800000000003</v>
      </c>
      <c r="I8">
        <v>79.689899999999994</v>
      </c>
      <c r="J8">
        <v>12.7249</v>
      </c>
      <c r="K8">
        <v>26.990600000000001</v>
      </c>
      <c r="L8">
        <v>32.513599999999997</v>
      </c>
      <c r="M8">
        <v>66.457899999999995</v>
      </c>
      <c r="N8">
        <v>15.1852</v>
      </c>
      <c r="O8">
        <v>10.282</v>
      </c>
      <c r="P8">
        <v>45.868299999999998</v>
      </c>
      <c r="Q8">
        <v>144.71879999999999</v>
      </c>
      <c r="R8">
        <v>15.9369</v>
      </c>
      <c r="S8">
        <v>51.758200000000002</v>
      </c>
      <c r="T8">
        <v>31.181699999999999</v>
      </c>
      <c r="U8">
        <v>32.156399999999998</v>
      </c>
      <c r="V8">
        <v>62.224200000000003</v>
      </c>
      <c r="W8">
        <v>32.944699999999997</v>
      </c>
      <c r="X8">
        <v>21.397099999999998</v>
      </c>
      <c r="Y8">
        <v>17.5899</v>
      </c>
      <c r="Z8">
        <v>50.249000000000002</v>
      </c>
      <c r="AA8">
        <v>51.471899999999998</v>
      </c>
      <c r="AB8">
        <v>58.080500000000001</v>
      </c>
      <c r="AC8">
        <v>31.9285</v>
      </c>
      <c r="AD8">
        <v>53.725000000000001</v>
      </c>
      <c r="AE8">
        <v>37.2104</v>
      </c>
    </row>
    <row r="9" spans="1:31" x14ac:dyDescent="0.25">
      <c r="A9" s="1">
        <v>41183</v>
      </c>
      <c r="B9">
        <v>68.837299999999999</v>
      </c>
      <c r="C9">
        <v>6.7626299999999997</v>
      </c>
      <c r="D9">
        <v>43.6877</v>
      </c>
      <c r="E9">
        <v>29.4</v>
      </c>
      <c r="F9">
        <v>6.8608500000000001</v>
      </c>
      <c r="G9">
        <v>51.801099999999998</v>
      </c>
      <c r="H9">
        <v>62.595399999999998</v>
      </c>
      <c r="I9">
        <v>84.467500000000001</v>
      </c>
      <c r="J9">
        <v>13.8665</v>
      </c>
      <c r="K9">
        <v>27.960999999999999</v>
      </c>
      <c r="L9">
        <v>36.663200000000003</v>
      </c>
      <c r="M9">
        <v>67.109800000000007</v>
      </c>
      <c r="N9">
        <v>16.354800000000001</v>
      </c>
      <c r="O9">
        <v>12.7356</v>
      </c>
      <c r="P9">
        <v>44.962899999999998</v>
      </c>
      <c r="Q9">
        <v>155.6722</v>
      </c>
      <c r="R9">
        <v>16.415299999999998</v>
      </c>
      <c r="S9">
        <v>50.423400000000001</v>
      </c>
      <c r="T9">
        <v>29.877500000000001</v>
      </c>
      <c r="U9">
        <v>31.6615</v>
      </c>
      <c r="V9">
        <v>66.446600000000004</v>
      </c>
      <c r="W9">
        <v>32.671500000000002</v>
      </c>
      <c r="X9">
        <v>21.541699999999999</v>
      </c>
      <c r="Y9">
        <v>18.073799999999999</v>
      </c>
      <c r="Z9">
        <v>50.4664</v>
      </c>
      <c r="AA9">
        <v>51.006999999999998</v>
      </c>
      <c r="AB9">
        <v>57.996899999999997</v>
      </c>
      <c r="AC9">
        <v>32.376600000000003</v>
      </c>
      <c r="AD9">
        <v>54.576099999999997</v>
      </c>
      <c r="AE9">
        <v>39.218299999999999</v>
      </c>
    </row>
    <row r="10" spans="1:31" x14ac:dyDescent="0.25">
      <c r="A10" s="1">
        <v>41156</v>
      </c>
      <c r="B10">
        <v>69.251999999999995</v>
      </c>
      <c r="C10">
        <v>6.5421399999999998</v>
      </c>
      <c r="D10">
        <v>45.404400000000003</v>
      </c>
      <c r="E10">
        <v>29.13</v>
      </c>
      <c r="F10">
        <v>6.2646100000000002</v>
      </c>
      <c r="G10">
        <v>53.679600000000001</v>
      </c>
      <c r="H10">
        <v>61.971499999999999</v>
      </c>
      <c r="I10">
        <v>82.021600000000007</v>
      </c>
      <c r="J10">
        <v>14.1615</v>
      </c>
      <c r="K10">
        <v>27.657599999999999</v>
      </c>
      <c r="L10">
        <v>36.391500000000001</v>
      </c>
      <c r="M10">
        <v>65.197400000000002</v>
      </c>
      <c r="N10">
        <v>14.9665</v>
      </c>
      <c r="O10">
        <v>12.7948</v>
      </c>
      <c r="P10">
        <v>43.155500000000004</v>
      </c>
      <c r="Q10">
        <v>147.29849999999999</v>
      </c>
      <c r="R10">
        <v>18.03</v>
      </c>
      <c r="S10">
        <v>50.221699999999998</v>
      </c>
      <c r="T10">
        <v>27.629200000000001</v>
      </c>
      <c r="U10">
        <v>25.68</v>
      </c>
      <c r="V10">
        <v>65.846800000000002</v>
      </c>
      <c r="W10">
        <v>31.7605</v>
      </c>
      <c r="X10">
        <v>22.7212</v>
      </c>
      <c r="Y10">
        <v>17.570799999999998</v>
      </c>
      <c r="Z10">
        <v>50.137</v>
      </c>
      <c r="AA10">
        <v>48.595199999999998</v>
      </c>
      <c r="AB10">
        <v>59.370899999999999</v>
      </c>
      <c r="AC10">
        <v>31.617000000000001</v>
      </c>
      <c r="AD10">
        <v>55.461599999999997</v>
      </c>
      <c r="AE10">
        <v>38.289299999999997</v>
      </c>
    </row>
    <row r="11" spans="1:31" x14ac:dyDescent="0.25">
      <c r="A11" s="1">
        <v>41122</v>
      </c>
      <c r="B11">
        <v>70.105099999999993</v>
      </c>
      <c r="C11">
        <v>6.6995899999999997</v>
      </c>
      <c r="D11">
        <v>45.0077</v>
      </c>
      <c r="E11">
        <v>30.83</v>
      </c>
      <c r="F11">
        <v>5.7830300000000001</v>
      </c>
      <c r="G11">
        <v>56.103200000000001</v>
      </c>
      <c r="H11">
        <v>63.379800000000003</v>
      </c>
      <c r="I11">
        <v>82.798699999999997</v>
      </c>
      <c r="J11">
        <v>12.1859</v>
      </c>
      <c r="K11">
        <v>30.736799999999999</v>
      </c>
      <c r="L11">
        <v>37.791800000000002</v>
      </c>
      <c r="M11">
        <v>66.179000000000002</v>
      </c>
      <c r="N11">
        <v>15.4726</v>
      </c>
      <c r="O11">
        <v>13.603300000000001</v>
      </c>
      <c r="P11">
        <v>40.006</v>
      </c>
      <c r="Q11">
        <v>150.63900000000001</v>
      </c>
      <c r="R11">
        <v>19.450600000000001</v>
      </c>
      <c r="S11">
        <v>52.609299999999998</v>
      </c>
      <c r="T11">
        <v>27.4892</v>
      </c>
      <c r="U11">
        <v>25.18</v>
      </c>
      <c r="V11">
        <v>67.215800000000002</v>
      </c>
      <c r="W11">
        <v>33.259900000000002</v>
      </c>
      <c r="X11">
        <v>22.374500000000001</v>
      </c>
      <c r="Y11">
        <v>18.097100000000001</v>
      </c>
      <c r="Z11">
        <v>48.703200000000002</v>
      </c>
      <c r="AA11">
        <v>48.7136</v>
      </c>
      <c r="AB11">
        <v>57.646299999999997</v>
      </c>
      <c r="AC11">
        <v>33.456899999999997</v>
      </c>
      <c r="AD11">
        <v>56.568899999999999</v>
      </c>
      <c r="AE11">
        <v>38.5017</v>
      </c>
    </row>
    <row r="12" spans="1:31" x14ac:dyDescent="0.25">
      <c r="A12" s="1">
        <v>41092</v>
      </c>
      <c r="B12">
        <v>67.021500000000003</v>
      </c>
      <c r="C12">
        <v>6.6746100000000004</v>
      </c>
      <c r="D12">
        <v>45.572600000000001</v>
      </c>
      <c r="E12">
        <v>28.51</v>
      </c>
      <c r="F12">
        <v>6.2967199999999997</v>
      </c>
      <c r="G12">
        <v>55.0976</v>
      </c>
      <c r="H12">
        <v>62.345300000000002</v>
      </c>
      <c r="I12">
        <v>77.477800000000002</v>
      </c>
      <c r="J12">
        <v>12.7196</v>
      </c>
      <c r="K12">
        <v>29.2424</v>
      </c>
      <c r="L12">
        <v>36.544199999999996</v>
      </c>
      <c r="M12">
        <v>63.461199999999998</v>
      </c>
      <c r="N12">
        <v>14.9352</v>
      </c>
      <c r="O12">
        <v>15.1653</v>
      </c>
      <c r="P12">
        <v>40.074300000000001</v>
      </c>
      <c r="Q12">
        <v>147.6001</v>
      </c>
      <c r="R12">
        <v>19.5334</v>
      </c>
      <c r="S12">
        <v>50.354999999999997</v>
      </c>
      <c r="T12">
        <v>26.875699999999998</v>
      </c>
      <c r="U12">
        <v>23.99</v>
      </c>
      <c r="V12">
        <v>64.650400000000005</v>
      </c>
      <c r="W12">
        <v>30.6982</v>
      </c>
      <c r="X12">
        <v>22.704799999999999</v>
      </c>
      <c r="Y12">
        <v>16.849699999999999</v>
      </c>
      <c r="Z12">
        <v>45.146999999999998</v>
      </c>
      <c r="AA12">
        <v>48.000500000000002</v>
      </c>
      <c r="AB12">
        <v>56.484099999999998</v>
      </c>
      <c r="AC12">
        <v>32.178100000000001</v>
      </c>
      <c r="AD12">
        <v>52.039499999999997</v>
      </c>
      <c r="AE12">
        <v>37.522799999999997</v>
      </c>
    </row>
    <row r="13" spans="1:31" x14ac:dyDescent="0.25">
      <c r="A13" s="1">
        <v>41061</v>
      </c>
      <c r="B13">
        <v>63.5625</v>
      </c>
      <c r="C13">
        <v>6.5643799999999999</v>
      </c>
      <c r="D13">
        <v>42.142299999999999</v>
      </c>
      <c r="E13">
        <v>27.42</v>
      </c>
      <c r="F13">
        <v>5.6118300000000003</v>
      </c>
      <c r="G13">
        <v>51.738900000000001</v>
      </c>
      <c r="H13">
        <v>65.117500000000007</v>
      </c>
      <c r="I13">
        <v>72.113399999999999</v>
      </c>
      <c r="J13">
        <v>12.101900000000001</v>
      </c>
      <c r="K13">
        <v>27.527799999999999</v>
      </c>
      <c r="L13">
        <v>35.670499999999997</v>
      </c>
      <c r="M13">
        <v>59.2179</v>
      </c>
      <c r="N13">
        <v>13.716799999999999</v>
      </c>
      <c r="O13">
        <v>16.257000000000001</v>
      </c>
      <c r="P13">
        <v>37.054099999999998</v>
      </c>
      <c r="Q13">
        <v>145.64680000000001</v>
      </c>
      <c r="R13">
        <v>18.821300000000001</v>
      </c>
      <c r="S13">
        <v>46.755200000000002</v>
      </c>
      <c r="T13">
        <v>24.173500000000001</v>
      </c>
      <c r="U13">
        <v>23.76</v>
      </c>
      <c r="V13">
        <v>65.044600000000003</v>
      </c>
      <c r="W13">
        <v>27.631399999999999</v>
      </c>
      <c r="X13">
        <v>21.602</v>
      </c>
      <c r="Y13">
        <v>16.2056</v>
      </c>
      <c r="Z13">
        <v>46.4114</v>
      </c>
      <c r="AA13">
        <v>46.216799999999999</v>
      </c>
      <c r="AB13">
        <v>55.403100000000002</v>
      </c>
      <c r="AC13">
        <v>30.031300000000002</v>
      </c>
      <c r="AD13">
        <v>50.269799999999996</v>
      </c>
      <c r="AE13">
        <v>34.947699999999998</v>
      </c>
    </row>
    <row r="14" spans="1:31" x14ac:dyDescent="0.25">
      <c r="A14" s="1">
        <v>41031</v>
      </c>
      <c r="B14">
        <v>64.099599999999995</v>
      </c>
      <c r="C14">
        <v>7.2029399999999999</v>
      </c>
      <c r="D14">
        <v>45.185699999999997</v>
      </c>
      <c r="E14">
        <v>25.12</v>
      </c>
      <c r="F14">
        <v>6.11449</v>
      </c>
      <c r="G14">
        <v>55.531999999999996</v>
      </c>
      <c r="H14">
        <v>73.331100000000006</v>
      </c>
      <c r="I14">
        <v>74.596900000000005</v>
      </c>
      <c r="J14">
        <v>14.1172</v>
      </c>
      <c r="K14">
        <v>27.270299999999999</v>
      </c>
      <c r="L14">
        <v>37.809399999999997</v>
      </c>
      <c r="M14">
        <v>61.150100000000002</v>
      </c>
      <c r="N14">
        <v>13.7257</v>
      </c>
      <c r="O14">
        <v>18.126999999999999</v>
      </c>
      <c r="P14">
        <v>38.037999999999997</v>
      </c>
      <c r="Q14">
        <v>149.90729999999999</v>
      </c>
      <c r="R14">
        <v>20.3858</v>
      </c>
      <c r="S14">
        <v>46.041699999999999</v>
      </c>
      <c r="T14">
        <v>30.6907</v>
      </c>
      <c r="U14">
        <v>23.63</v>
      </c>
      <c r="V14">
        <v>68.208699999999993</v>
      </c>
      <c r="W14">
        <v>27.400500000000001</v>
      </c>
      <c r="X14">
        <v>22.541899999999998</v>
      </c>
      <c r="Y14">
        <v>15.804600000000001</v>
      </c>
      <c r="Z14">
        <v>45.2714</v>
      </c>
      <c r="AA14">
        <v>46.3476</v>
      </c>
      <c r="AB14">
        <v>58.573</v>
      </c>
      <c r="AC14">
        <v>27.8857</v>
      </c>
      <c r="AD14">
        <v>42.247</v>
      </c>
      <c r="AE14">
        <v>32.159399999999998</v>
      </c>
    </row>
    <row r="15" spans="1:31" x14ac:dyDescent="0.25">
      <c r="A15" s="1">
        <v>41001</v>
      </c>
      <c r="B15">
        <v>62.990200000000002</v>
      </c>
      <c r="C15">
        <v>7.4224300000000003</v>
      </c>
      <c r="D15">
        <v>42.221299999999999</v>
      </c>
      <c r="E15">
        <v>23.55</v>
      </c>
      <c r="F15">
        <v>7.1510699999999998</v>
      </c>
      <c r="G15">
        <v>53.267099999999999</v>
      </c>
      <c r="H15">
        <v>75.304400000000001</v>
      </c>
      <c r="I15">
        <v>74.416600000000003</v>
      </c>
      <c r="J15">
        <v>14.8222</v>
      </c>
      <c r="K15">
        <v>25.832999999999998</v>
      </c>
      <c r="L15">
        <v>37.081299999999999</v>
      </c>
      <c r="M15">
        <v>60.895499999999998</v>
      </c>
      <c r="N15">
        <v>13.703099999999999</v>
      </c>
      <c r="O15">
        <v>16.901499999999999</v>
      </c>
      <c r="P15">
        <v>35.565899999999999</v>
      </c>
      <c r="Q15">
        <v>148.7929</v>
      </c>
      <c r="R15">
        <v>19.5471</v>
      </c>
      <c r="S15">
        <v>46.0032</v>
      </c>
      <c r="T15">
        <v>32.150500000000001</v>
      </c>
      <c r="U15">
        <v>22.55</v>
      </c>
      <c r="V15">
        <v>67.832099999999997</v>
      </c>
      <c r="W15">
        <v>26.477399999999999</v>
      </c>
      <c r="X15">
        <v>22.566199999999998</v>
      </c>
      <c r="Y15">
        <v>15.533300000000001</v>
      </c>
      <c r="Z15">
        <v>46.832000000000001</v>
      </c>
      <c r="AA15">
        <v>41.875</v>
      </c>
      <c r="AB15">
        <v>58.581899999999997</v>
      </c>
      <c r="AC15">
        <v>25.821300000000001</v>
      </c>
      <c r="AD15">
        <v>43.3093</v>
      </c>
      <c r="AE15">
        <v>31.9239</v>
      </c>
    </row>
    <row r="16" spans="1:31" x14ac:dyDescent="0.25">
      <c r="A16" s="1">
        <v>40969</v>
      </c>
      <c r="B16">
        <v>61.794400000000003</v>
      </c>
      <c r="C16">
        <v>7.49932</v>
      </c>
      <c r="D16">
        <v>39.010300000000001</v>
      </c>
      <c r="E16">
        <v>22.96</v>
      </c>
      <c r="F16">
        <v>6.00183</v>
      </c>
      <c r="G16">
        <v>53.231200000000001</v>
      </c>
      <c r="H16">
        <v>79.657399999999996</v>
      </c>
      <c r="I16">
        <v>75.459400000000002</v>
      </c>
      <c r="J16">
        <v>13.892200000000001</v>
      </c>
      <c r="K16">
        <v>24.130299999999998</v>
      </c>
      <c r="L16">
        <v>35.6693</v>
      </c>
      <c r="M16">
        <v>60.759599999999999</v>
      </c>
      <c r="N16">
        <v>13.0939</v>
      </c>
      <c r="O16">
        <v>17.8126</v>
      </c>
      <c r="P16">
        <v>33.623600000000003</v>
      </c>
      <c r="Q16">
        <v>140.3853</v>
      </c>
      <c r="R16">
        <v>18.509899999999998</v>
      </c>
      <c r="S16">
        <v>45.068100000000001</v>
      </c>
      <c r="T16">
        <v>28.1508</v>
      </c>
      <c r="U16">
        <v>22.35</v>
      </c>
      <c r="V16">
        <v>68.481800000000007</v>
      </c>
      <c r="W16">
        <v>25.780200000000001</v>
      </c>
      <c r="X16">
        <v>22.5501</v>
      </c>
      <c r="Y16">
        <v>14.784700000000001</v>
      </c>
      <c r="Z16">
        <v>46.232399999999998</v>
      </c>
      <c r="AA16">
        <v>41.029400000000003</v>
      </c>
      <c r="AB16">
        <v>59.625799999999998</v>
      </c>
      <c r="AC16">
        <v>25.7745</v>
      </c>
      <c r="AD16">
        <v>41.330800000000004</v>
      </c>
      <c r="AE16">
        <v>30.8842</v>
      </c>
    </row>
    <row r="17" spans="1:31" x14ac:dyDescent="0.25">
      <c r="A17" s="1">
        <v>40940</v>
      </c>
      <c r="B17">
        <v>61.721800000000002</v>
      </c>
      <c r="C17">
        <v>7.7110950000000003</v>
      </c>
      <c r="D17">
        <v>37.525399999999998</v>
      </c>
      <c r="E17">
        <v>22.5</v>
      </c>
      <c r="F17">
        <v>5.6854800000000001</v>
      </c>
      <c r="G17">
        <v>53.756300000000003</v>
      </c>
      <c r="H17">
        <v>79.298400000000001</v>
      </c>
      <c r="I17">
        <v>70.991600000000005</v>
      </c>
      <c r="J17">
        <v>14.001300000000001</v>
      </c>
      <c r="K17">
        <v>23.6798</v>
      </c>
      <c r="L17">
        <v>35.766500000000001</v>
      </c>
      <c r="M17">
        <v>59.1233</v>
      </c>
      <c r="N17">
        <v>12.949100000000001</v>
      </c>
      <c r="O17">
        <v>20.4998</v>
      </c>
      <c r="P17">
        <v>31.951599999999999</v>
      </c>
      <c r="Q17">
        <v>137.4597</v>
      </c>
      <c r="R17">
        <v>18.376799999999999</v>
      </c>
      <c r="S17">
        <v>45.590350000000001</v>
      </c>
      <c r="T17">
        <v>26.552500000000002</v>
      </c>
      <c r="U17">
        <v>22.93</v>
      </c>
      <c r="V17">
        <v>68.245099999999994</v>
      </c>
      <c r="W17">
        <v>26.420549999999999</v>
      </c>
      <c r="X17">
        <v>21.011900000000001</v>
      </c>
      <c r="Y17">
        <v>14.8134</v>
      </c>
      <c r="Z17">
        <v>44.229100000000003</v>
      </c>
      <c r="AA17">
        <v>41.752800000000001</v>
      </c>
      <c r="AB17">
        <v>57.178600000000003</v>
      </c>
      <c r="AC17">
        <v>25.615600000000001</v>
      </c>
      <c r="AD17">
        <v>44.146000000000001</v>
      </c>
      <c r="AE17">
        <v>28.9528</v>
      </c>
    </row>
    <row r="18" spans="1:31" x14ac:dyDescent="0.25">
      <c r="A18" s="1">
        <v>40911</v>
      </c>
      <c r="B18">
        <v>60.013300000000001</v>
      </c>
      <c r="C18">
        <v>6.8813899999999997</v>
      </c>
      <c r="D18">
        <v>35.941600000000001</v>
      </c>
      <c r="E18">
        <v>23.32</v>
      </c>
      <c r="F18">
        <v>4.3810500000000001</v>
      </c>
      <c r="G18">
        <v>53.591000000000001</v>
      </c>
      <c r="H18">
        <v>67.301900000000003</v>
      </c>
      <c r="I18">
        <v>77.099800000000002</v>
      </c>
      <c r="J18">
        <v>13.337</v>
      </c>
      <c r="K18">
        <v>24.874300000000002</v>
      </c>
      <c r="L18">
        <v>32.859000000000002</v>
      </c>
      <c r="M18">
        <v>61.3018</v>
      </c>
      <c r="N18">
        <v>12.7767</v>
      </c>
      <c r="O18">
        <v>19.209199999999999</v>
      </c>
      <c r="P18">
        <v>30.5382</v>
      </c>
      <c r="Q18">
        <v>134.9127</v>
      </c>
      <c r="R18">
        <v>17.195699999999999</v>
      </c>
      <c r="S18">
        <v>46.539900000000003</v>
      </c>
      <c r="T18">
        <v>24.8139</v>
      </c>
      <c r="U18">
        <v>22.38</v>
      </c>
      <c r="V18">
        <v>69.398300000000006</v>
      </c>
      <c r="W18">
        <v>26.7195</v>
      </c>
      <c r="X18">
        <v>19.0443</v>
      </c>
      <c r="Y18">
        <v>15.340400000000001</v>
      </c>
      <c r="Z18">
        <v>47.119599999999998</v>
      </c>
      <c r="AA18">
        <v>42.378399999999999</v>
      </c>
      <c r="AB18">
        <v>53.874000000000002</v>
      </c>
      <c r="AC18">
        <v>26.981400000000001</v>
      </c>
      <c r="AD18">
        <v>43.362499999999997</v>
      </c>
      <c r="AE18">
        <v>28.550799999999999</v>
      </c>
    </row>
    <row r="19" spans="1:31" x14ac:dyDescent="0.25">
      <c r="A19" s="1">
        <v>40878</v>
      </c>
      <c r="B19">
        <v>55.675400000000003</v>
      </c>
      <c r="C19">
        <v>7.0471199999999996</v>
      </c>
      <c r="D19">
        <v>34.238399999999999</v>
      </c>
      <c r="E19">
        <v>21.29</v>
      </c>
      <c r="F19">
        <v>4.0291300000000003</v>
      </c>
      <c r="G19">
        <v>49.4358</v>
      </c>
      <c r="H19">
        <v>66.879300000000001</v>
      </c>
      <c r="I19">
        <v>68.676199999999994</v>
      </c>
      <c r="J19">
        <v>12.798299999999999</v>
      </c>
      <c r="K19">
        <v>22.860800000000001</v>
      </c>
      <c r="L19">
        <v>32.226399999999998</v>
      </c>
      <c r="M19">
        <v>54.860199999999999</v>
      </c>
      <c r="N19">
        <v>10.6031</v>
      </c>
      <c r="O19">
        <v>19.577500000000001</v>
      </c>
      <c r="P19">
        <v>27.499099999999999</v>
      </c>
      <c r="Q19">
        <v>132.33330000000001</v>
      </c>
      <c r="R19">
        <v>16.843299999999999</v>
      </c>
      <c r="S19">
        <v>43.916600000000003</v>
      </c>
      <c r="T19">
        <v>20.841999999999999</v>
      </c>
      <c r="U19">
        <v>21.21</v>
      </c>
      <c r="V19">
        <v>64.684399999999997</v>
      </c>
      <c r="W19">
        <v>23.799700000000001</v>
      </c>
      <c r="X19">
        <v>17.3536</v>
      </c>
      <c r="Y19">
        <v>13.4903</v>
      </c>
      <c r="Z19">
        <v>43.579900000000002</v>
      </c>
      <c r="AA19">
        <v>37.932299999999998</v>
      </c>
      <c r="AB19">
        <v>53.301699999999997</v>
      </c>
      <c r="AC19">
        <v>24.741599999999998</v>
      </c>
      <c r="AD19">
        <v>40.445799999999998</v>
      </c>
      <c r="AE19">
        <v>25.536100000000001</v>
      </c>
    </row>
    <row r="20" spans="1:31" x14ac:dyDescent="0.25">
      <c r="A20" s="1">
        <v>40848</v>
      </c>
      <c r="B20">
        <v>52.251800000000003</v>
      </c>
      <c r="C20">
        <v>7.3818700000000002</v>
      </c>
      <c r="D20">
        <v>34.750399999999999</v>
      </c>
      <c r="E20">
        <v>21.15</v>
      </c>
      <c r="F20">
        <v>4.6105200000000002</v>
      </c>
      <c r="G20">
        <v>43.362099999999998</v>
      </c>
      <c r="H20">
        <v>62.667200000000001</v>
      </c>
      <c r="I20">
        <v>67.761200000000002</v>
      </c>
      <c r="J20">
        <v>11.9895</v>
      </c>
      <c r="K20">
        <v>22.578399999999998</v>
      </c>
      <c r="L20">
        <v>31.397500000000001</v>
      </c>
      <c r="M20">
        <v>51.455399999999997</v>
      </c>
      <c r="N20">
        <v>10.570600000000001</v>
      </c>
      <c r="O20">
        <v>17.632000000000001</v>
      </c>
      <c r="P20">
        <v>24.4603</v>
      </c>
      <c r="Q20">
        <v>125.0569</v>
      </c>
      <c r="R20">
        <v>15.8873</v>
      </c>
      <c r="S20">
        <v>42.455399999999997</v>
      </c>
      <c r="T20">
        <v>22.153099999999998</v>
      </c>
      <c r="U20">
        <v>19.68</v>
      </c>
      <c r="V20">
        <v>61.285400000000003</v>
      </c>
      <c r="W20">
        <v>22.494</v>
      </c>
      <c r="X20">
        <v>17.560500000000001</v>
      </c>
      <c r="Y20">
        <v>12.7974</v>
      </c>
      <c r="Z20">
        <v>42.225700000000003</v>
      </c>
      <c r="AA20">
        <v>38.505000000000003</v>
      </c>
      <c r="AB20">
        <v>51.5794</v>
      </c>
      <c r="AC20">
        <v>23.653300000000002</v>
      </c>
      <c r="AD20">
        <v>38.418999999999997</v>
      </c>
      <c r="AE20">
        <v>23.604099999999999</v>
      </c>
    </row>
    <row r="21" spans="1:31" x14ac:dyDescent="0.25">
      <c r="A21" s="1">
        <v>40819</v>
      </c>
      <c r="B21">
        <v>49.518500000000003</v>
      </c>
      <c r="C21">
        <v>6.4594100000000001</v>
      </c>
      <c r="D21">
        <v>31.4375</v>
      </c>
      <c r="E21">
        <v>21.38</v>
      </c>
      <c r="F21">
        <v>4.0734500000000002</v>
      </c>
      <c r="G21">
        <v>40.884999999999998</v>
      </c>
      <c r="H21">
        <v>49.141199999999998</v>
      </c>
      <c r="I21">
        <v>61.005800000000001</v>
      </c>
      <c r="J21">
        <v>10.5619</v>
      </c>
      <c r="K21">
        <v>22.535499999999999</v>
      </c>
      <c r="L21">
        <v>26.386800000000001</v>
      </c>
      <c r="M21">
        <v>49.314599999999999</v>
      </c>
      <c r="N21">
        <v>9.9111499999999992</v>
      </c>
      <c r="O21">
        <v>15.591799999999999</v>
      </c>
      <c r="P21">
        <v>22.231100000000001</v>
      </c>
      <c r="Q21">
        <v>122.1888</v>
      </c>
      <c r="R21">
        <v>14.0214</v>
      </c>
      <c r="S21">
        <v>42.527299999999997</v>
      </c>
      <c r="T21">
        <v>19.7227</v>
      </c>
      <c r="U21">
        <v>19.59</v>
      </c>
      <c r="V21">
        <v>58.6492</v>
      </c>
      <c r="W21">
        <v>21.318899999999999</v>
      </c>
      <c r="X21">
        <v>16.953600000000002</v>
      </c>
      <c r="Y21">
        <v>11.7316</v>
      </c>
      <c r="Z21">
        <v>43.265799999999999</v>
      </c>
      <c r="AA21">
        <v>32.652900000000002</v>
      </c>
      <c r="AB21">
        <v>48.651200000000003</v>
      </c>
      <c r="AC21">
        <v>23.8491</v>
      </c>
      <c r="AD21">
        <v>36.300699999999999</v>
      </c>
      <c r="AE21">
        <v>20.831199999999999</v>
      </c>
    </row>
    <row r="22" spans="1:31" x14ac:dyDescent="0.25">
      <c r="A22" s="1">
        <v>40787</v>
      </c>
      <c r="B22">
        <v>53.166699999999999</v>
      </c>
      <c r="C22">
        <v>8.46373</v>
      </c>
      <c r="D22">
        <v>33.410200000000003</v>
      </c>
      <c r="E22">
        <v>19.940000000000001</v>
      </c>
      <c r="F22">
        <v>5.4426899999999998</v>
      </c>
      <c r="G22">
        <v>43.257199999999997</v>
      </c>
      <c r="H22">
        <v>57.588099999999997</v>
      </c>
      <c r="I22">
        <v>62.423699999999997</v>
      </c>
      <c r="J22">
        <v>10.2753</v>
      </c>
      <c r="K22">
        <v>22.518599999999999</v>
      </c>
      <c r="L22">
        <v>30.597300000000001</v>
      </c>
      <c r="M22">
        <v>47.5075</v>
      </c>
      <c r="N22">
        <v>10.1408</v>
      </c>
      <c r="O22">
        <v>16.7805</v>
      </c>
      <c r="P22">
        <v>21.62</v>
      </c>
      <c r="Q22">
        <v>112.0604</v>
      </c>
      <c r="R22">
        <v>12.7004</v>
      </c>
      <c r="S22">
        <v>41.746000000000002</v>
      </c>
      <c r="T22">
        <v>23.345300000000002</v>
      </c>
      <c r="U22">
        <v>19.11</v>
      </c>
      <c r="V22">
        <v>57.323900000000002</v>
      </c>
      <c r="W22">
        <v>20.552800000000001</v>
      </c>
      <c r="X22">
        <v>16.932099999999998</v>
      </c>
      <c r="Y22">
        <v>11.955299999999999</v>
      </c>
      <c r="Z22">
        <v>40.659700000000001</v>
      </c>
      <c r="AA22">
        <v>32.520299999999999</v>
      </c>
      <c r="AB22">
        <v>47.796700000000001</v>
      </c>
      <c r="AC22">
        <v>21.9681</v>
      </c>
      <c r="AD22">
        <v>34.341999999999999</v>
      </c>
      <c r="AE22">
        <v>22.369399999999999</v>
      </c>
    </row>
    <row r="23" spans="1:31" x14ac:dyDescent="0.25">
      <c r="A23" s="1">
        <v>40756</v>
      </c>
      <c r="B23">
        <v>55.741500000000002</v>
      </c>
      <c r="C23">
        <v>9.8759599999999992</v>
      </c>
      <c r="D23">
        <v>33.436500000000002</v>
      </c>
      <c r="E23">
        <v>20.7</v>
      </c>
      <c r="F23">
        <v>6.6750400000000001</v>
      </c>
      <c r="G23">
        <v>45.4069</v>
      </c>
      <c r="H23">
        <v>64.860900000000001</v>
      </c>
      <c r="I23">
        <v>65.744299999999996</v>
      </c>
      <c r="J23">
        <v>10.1761</v>
      </c>
      <c r="K23">
        <v>21.463100000000001</v>
      </c>
      <c r="L23">
        <v>32.473599999999998</v>
      </c>
      <c r="M23">
        <v>50.763199999999998</v>
      </c>
      <c r="N23">
        <v>11.133599999999999</v>
      </c>
      <c r="O23">
        <v>22.767299999999999</v>
      </c>
      <c r="P23">
        <v>22.1692</v>
      </c>
      <c r="Q23">
        <v>117.4598</v>
      </c>
      <c r="R23">
        <v>13.887700000000001</v>
      </c>
      <c r="S23">
        <v>40.5443</v>
      </c>
      <c r="T23">
        <v>25.7378</v>
      </c>
      <c r="U23">
        <v>18.78</v>
      </c>
      <c r="V23">
        <v>54.190199999999997</v>
      </c>
      <c r="W23">
        <v>20.695399999999999</v>
      </c>
      <c r="X23">
        <v>17.348700000000001</v>
      </c>
      <c r="Y23">
        <v>11.8119</v>
      </c>
      <c r="Z23">
        <v>39.102600000000002</v>
      </c>
      <c r="AA23">
        <v>35.023200000000003</v>
      </c>
      <c r="AB23">
        <v>53.150500000000001</v>
      </c>
      <c r="AC23">
        <v>21.7638</v>
      </c>
      <c r="AD23">
        <v>33.809699999999999</v>
      </c>
      <c r="AE23">
        <v>25.528099999999998</v>
      </c>
    </row>
    <row r="24" spans="1:31" x14ac:dyDescent="0.25">
      <c r="A24" s="1">
        <v>40725</v>
      </c>
      <c r="B24">
        <v>61.788499999999999</v>
      </c>
      <c r="C24">
        <v>10.8728</v>
      </c>
      <c r="D24">
        <v>34.810899999999997</v>
      </c>
      <c r="E24">
        <v>21.73</v>
      </c>
      <c r="F24">
        <v>7.5079700000000003</v>
      </c>
      <c r="G24">
        <v>47.709000000000003</v>
      </c>
      <c r="H24">
        <v>69.385300000000001</v>
      </c>
      <c r="I24">
        <v>64.630700000000004</v>
      </c>
      <c r="J24">
        <v>10.1173</v>
      </c>
      <c r="K24">
        <v>21.468399999999999</v>
      </c>
      <c r="L24">
        <v>34.140099999999997</v>
      </c>
      <c r="M24">
        <v>52.0366</v>
      </c>
      <c r="N24">
        <v>11.835699999999999</v>
      </c>
      <c r="O24">
        <v>23.8431</v>
      </c>
      <c r="P24">
        <v>23.654599999999999</v>
      </c>
      <c r="Q24">
        <v>112.8527</v>
      </c>
      <c r="R24">
        <v>13.9979</v>
      </c>
      <c r="S24">
        <v>42.15</v>
      </c>
      <c r="T24">
        <v>26.33</v>
      </c>
      <c r="U24">
        <v>19.059999999999999</v>
      </c>
      <c r="V24">
        <v>53.467700000000001</v>
      </c>
      <c r="W24">
        <v>21.921199999999999</v>
      </c>
      <c r="X24">
        <v>16.470099999999999</v>
      </c>
      <c r="Y24">
        <v>12.821300000000001</v>
      </c>
      <c r="Z24">
        <v>40.4709</v>
      </c>
      <c r="AA24">
        <v>37.718200000000003</v>
      </c>
      <c r="AB24">
        <v>57.885800000000003</v>
      </c>
      <c r="AC24">
        <v>22.614899999999999</v>
      </c>
      <c r="AD24">
        <v>34.208300000000001</v>
      </c>
      <c r="AE24">
        <v>26.245200000000001</v>
      </c>
    </row>
    <row r="25" spans="1:31" x14ac:dyDescent="0.25">
      <c r="A25" s="1">
        <v>40695</v>
      </c>
      <c r="B25">
        <v>58.770099999999999</v>
      </c>
      <c r="C25">
        <v>10.7857</v>
      </c>
      <c r="D25">
        <v>33.297400000000003</v>
      </c>
      <c r="E25">
        <v>21.86</v>
      </c>
      <c r="F25">
        <v>7.6517600000000003</v>
      </c>
      <c r="G25">
        <v>48.671500000000002</v>
      </c>
      <c r="H25">
        <v>65.030100000000004</v>
      </c>
      <c r="I25">
        <v>63.990600000000001</v>
      </c>
      <c r="J25">
        <v>10.507</v>
      </c>
      <c r="K25">
        <v>21.059899999999999</v>
      </c>
      <c r="L25">
        <v>32.502000000000002</v>
      </c>
      <c r="M25">
        <v>52.338200000000001</v>
      </c>
      <c r="N25">
        <v>11.790100000000001</v>
      </c>
      <c r="O25">
        <v>23.646599999999999</v>
      </c>
      <c r="P25">
        <v>22.811199999999999</v>
      </c>
      <c r="Q25">
        <v>108.291</v>
      </c>
      <c r="R25">
        <v>13.7445</v>
      </c>
      <c r="S25">
        <v>41.867600000000003</v>
      </c>
      <c r="T25">
        <v>26.481200000000001</v>
      </c>
      <c r="U25">
        <v>18.940000000000001</v>
      </c>
      <c r="V25">
        <v>50.833100000000002</v>
      </c>
      <c r="W25">
        <v>22.278099999999998</v>
      </c>
      <c r="X25">
        <v>15.5496</v>
      </c>
      <c r="Y25">
        <v>13.078799999999999</v>
      </c>
      <c r="Z25">
        <v>42.044400000000003</v>
      </c>
      <c r="AA25">
        <v>39.088500000000003</v>
      </c>
      <c r="AB25">
        <v>54.4422</v>
      </c>
      <c r="AC25">
        <v>21.819900000000001</v>
      </c>
      <c r="AD25">
        <v>34.906100000000002</v>
      </c>
      <c r="AE25">
        <v>26.842700000000001</v>
      </c>
    </row>
    <row r="26" spans="1:31" x14ac:dyDescent="0.25">
      <c r="A26" s="1">
        <v>40665</v>
      </c>
      <c r="B26">
        <v>60.2438</v>
      </c>
      <c r="C26">
        <v>11.195499999999999</v>
      </c>
      <c r="D26">
        <v>32.1661</v>
      </c>
      <c r="E26">
        <v>21</v>
      </c>
      <c r="F26">
        <v>8.1526800000000001</v>
      </c>
      <c r="G26">
        <v>49.703099999999999</v>
      </c>
      <c r="H26">
        <v>71.339799999999997</v>
      </c>
      <c r="I26">
        <v>65.232500000000002</v>
      </c>
      <c r="J26">
        <v>10.950799999999999</v>
      </c>
      <c r="K26">
        <v>20.745100000000001</v>
      </c>
      <c r="L26">
        <v>34.21</v>
      </c>
      <c r="M26">
        <v>53.67</v>
      </c>
      <c r="N26">
        <v>12.257199999999999</v>
      </c>
      <c r="O26">
        <v>25.125599999999999</v>
      </c>
      <c r="P26">
        <v>23.3719</v>
      </c>
      <c r="Q26">
        <v>108.3578</v>
      </c>
      <c r="R26">
        <v>13.827400000000001</v>
      </c>
      <c r="S26">
        <v>40.244500000000002</v>
      </c>
      <c r="T26">
        <v>27.8215</v>
      </c>
      <c r="U26">
        <v>17.760000000000002</v>
      </c>
      <c r="V26">
        <v>47.686100000000003</v>
      </c>
      <c r="W26">
        <v>21.669699999999999</v>
      </c>
      <c r="X26">
        <v>15.7875</v>
      </c>
      <c r="Y26">
        <v>12.597799999999999</v>
      </c>
      <c r="Z26">
        <v>40.078499999999998</v>
      </c>
      <c r="AA26">
        <v>39.397300000000001</v>
      </c>
      <c r="AB26">
        <v>56.2256</v>
      </c>
      <c r="AC26">
        <v>21.942699999999999</v>
      </c>
      <c r="AD26">
        <v>34.201799999999999</v>
      </c>
      <c r="AE26">
        <v>27.918299999999999</v>
      </c>
    </row>
    <row r="27" spans="1:31" x14ac:dyDescent="0.25">
      <c r="A27" s="1">
        <v>40634</v>
      </c>
      <c r="B27">
        <v>60.737099999999998</v>
      </c>
      <c r="C27">
        <v>11.9171</v>
      </c>
      <c r="D27">
        <v>30.749500000000001</v>
      </c>
      <c r="E27">
        <v>21.46</v>
      </c>
      <c r="F27">
        <v>9.2680000000000007</v>
      </c>
      <c r="G27">
        <v>48.529800000000002</v>
      </c>
      <c r="H27">
        <v>73.825599999999994</v>
      </c>
      <c r="I27">
        <v>68.531800000000004</v>
      </c>
      <c r="J27">
        <v>11.136799999999999</v>
      </c>
      <c r="K27">
        <v>21.605399999999999</v>
      </c>
      <c r="L27">
        <v>35.255000000000003</v>
      </c>
      <c r="M27">
        <v>54.828800000000001</v>
      </c>
      <c r="N27">
        <v>12.772600000000001</v>
      </c>
      <c r="O27">
        <v>26.9543</v>
      </c>
      <c r="P27">
        <v>24.66</v>
      </c>
      <c r="Q27">
        <v>108.48699999999999</v>
      </c>
      <c r="R27">
        <v>12.4879</v>
      </c>
      <c r="S27">
        <v>37.939700000000002</v>
      </c>
      <c r="T27">
        <v>29.833400000000001</v>
      </c>
      <c r="U27">
        <v>17.45</v>
      </c>
      <c r="V27">
        <v>48.347200000000001</v>
      </c>
      <c r="W27">
        <v>20.7075</v>
      </c>
      <c r="X27">
        <v>16.4483</v>
      </c>
      <c r="Y27">
        <v>12.8154</v>
      </c>
      <c r="Z27">
        <v>39.828800000000001</v>
      </c>
      <c r="AA27">
        <v>38.856900000000003</v>
      </c>
      <c r="AB27">
        <v>55.925199999999997</v>
      </c>
      <c r="AC27">
        <v>23.369800000000001</v>
      </c>
      <c r="AD27">
        <v>33.987900000000003</v>
      </c>
      <c r="AE27">
        <v>29.008099999999999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A2" sqref="A2:A27"/>
    </sheetView>
  </sheetViews>
  <sheetFormatPr baseColWidth="10" defaultRowHeight="15" x14ac:dyDescent="0.25"/>
  <cols>
    <col min="2" max="3" width="8" bestFit="1" customWidth="1"/>
    <col min="4" max="4" width="16.7109375" bestFit="1" customWidth="1"/>
    <col min="5" max="5" width="6.7109375" bestFit="1" customWidth="1"/>
    <col min="6" max="6" width="15.28515625" bestFit="1" customWidth="1"/>
    <col min="7" max="7" width="8" bestFit="1" customWidth="1"/>
    <col min="8" max="8" width="10.28515625" bestFit="1" customWidth="1"/>
    <col min="9" max="9" width="8.42578125" bestFit="1" customWidth="1"/>
    <col min="10" max="10" width="8" bestFit="1" customWidth="1"/>
    <col min="11" max="11" width="9.7109375" bestFit="1" customWidth="1"/>
    <col min="12" max="12" width="8" bestFit="1" customWidth="1"/>
    <col min="13" max="13" width="12" bestFit="1" customWidth="1"/>
    <col min="14" max="14" width="15" bestFit="1" customWidth="1"/>
    <col min="15" max="15" width="15.7109375" bestFit="1" customWidth="1"/>
    <col min="16" max="16" width="11.7109375" bestFit="1" customWidth="1"/>
    <col min="17" max="17" width="9" bestFit="1" customWidth="1"/>
    <col min="18" max="18" width="8" bestFit="1" customWidth="1"/>
    <col min="19" max="19" width="18.140625" bestFit="1" customWidth="1"/>
    <col min="20" max="20" width="10.140625" bestFit="1" customWidth="1"/>
    <col min="21" max="21" width="11" bestFit="1" customWidth="1"/>
    <col min="22" max="22" width="11.28515625" bestFit="1" customWidth="1"/>
    <col min="23" max="23" width="8" bestFit="1" customWidth="1"/>
    <col min="24" max="24" width="9.5703125" bestFit="1" customWidth="1"/>
    <col min="25" max="25" width="8" bestFit="1" customWidth="1"/>
    <col min="26" max="26" width="17" bestFit="1" customWidth="1"/>
    <col min="27" max="27" width="9.140625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39</v>
      </c>
      <c r="E1" s="8" t="s">
        <v>36</v>
      </c>
      <c r="F1" s="8" t="s">
        <v>35</v>
      </c>
      <c r="G1" s="8" t="s">
        <v>34</v>
      </c>
      <c r="H1" s="8" t="s">
        <v>33</v>
      </c>
      <c r="I1" s="8" t="s">
        <v>32</v>
      </c>
      <c r="J1" s="8" t="s">
        <v>31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22</v>
      </c>
      <c r="P1" s="8" t="s">
        <v>21</v>
      </c>
      <c r="Q1" s="8" t="s">
        <v>19</v>
      </c>
      <c r="R1" s="8" t="s">
        <v>18</v>
      </c>
      <c r="S1" s="8" t="s">
        <v>16</v>
      </c>
      <c r="T1" s="8" t="s">
        <v>15</v>
      </c>
      <c r="U1" s="8" t="s">
        <v>14</v>
      </c>
      <c r="V1" s="8" t="s">
        <v>13</v>
      </c>
      <c r="W1" s="8" t="s">
        <v>12</v>
      </c>
      <c r="X1" s="8" t="s">
        <v>11</v>
      </c>
      <c r="Y1" s="8" t="s">
        <v>9</v>
      </c>
      <c r="Z1" s="8" t="s">
        <v>8</v>
      </c>
      <c r="AA1" s="8" t="s">
        <v>6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41761</v>
      </c>
      <c r="B2">
        <v>98.6511</v>
      </c>
      <c r="C2">
        <v>9.8192500000000003</v>
      </c>
      <c r="D2">
        <v>62.095100000000002</v>
      </c>
      <c r="E2">
        <v>25.73</v>
      </c>
      <c r="F2">
        <v>10.884600000000001</v>
      </c>
      <c r="G2">
        <v>91.473100000000002</v>
      </c>
      <c r="H2">
        <v>73.854399999999998</v>
      </c>
      <c r="I2">
        <v>86.691199999999995</v>
      </c>
      <c r="J2">
        <v>16.153199999999998</v>
      </c>
      <c r="K2">
        <v>28.623100000000001</v>
      </c>
      <c r="L2">
        <v>46.924300000000002</v>
      </c>
      <c r="M2">
        <v>71.418999999999997</v>
      </c>
      <c r="N2">
        <v>18.441700000000001</v>
      </c>
      <c r="O2">
        <v>22.986599999999999</v>
      </c>
      <c r="P2">
        <v>56.049199999999999</v>
      </c>
      <c r="Q2">
        <v>134.43790000000001</v>
      </c>
      <c r="R2">
        <v>18.4999</v>
      </c>
      <c r="S2">
        <v>69.660200000000003</v>
      </c>
      <c r="T2">
        <v>39.0289</v>
      </c>
      <c r="U2">
        <v>39.460500000000003</v>
      </c>
      <c r="V2">
        <v>70.658600000000007</v>
      </c>
      <c r="W2">
        <v>40.6952</v>
      </c>
      <c r="X2">
        <v>27.877300000000002</v>
      </c>
      <c r="Y2">
        <v>21.421099999999999</v>
      </c>
      <c r="Z2">
        <v>57.6051</v>
      </c>
      <c r="AA2">
        <v>64.130399999999995</v>
      </c>
      <c r="AB2">
        <v>82.243700000000004</v>
      </c>
      <c r="AC2">
        <v>32.510300000000001</v>
      </c>
      <c r="AD2">
        <v>55.6614</v>
      </c>
      <c r="AE2">
        <v>57.356999999999999</v>
      </c>
    </row>
    <row r="3" spans="1:31" x14ac:dyDescent="0.25">
      <c r="A3" s="1">
        <v>41730</v>
      </c>
      <c r="B3">
        <v>96.625399999999999</v>
      </c>
      <c r="C3">
        <v>9.38124</v>
      </c>
      <c r="D3">
        <v>65.343199999999996</v>
      </c>
      <c r="E3">
        <v>25.5</v>
      </c>
      <c r="F3">
        <v>12.441000000000001</v>
      </c>
      <c r="G3">
        <v>90.726399999999998</v>
      </c>
      <c r="H3">
        <v>70.267600000000002</v>
      </c>
      <c r="I3">
        <v>83.147199999999998</v>
      </c>
      <c r="J3">
        <v>16.3508</v>
      </c>
      <c r="K3">
        <v>26.9878</v>
      </c>
      <c r="L3">
        <v>47.811399999999999</v>
      </c>
      <c r="M3">
        <v>68.779700000000005</v>
      </c>
      <c r="N3">
        <v>17.975200000000001</v>
      </c>
      <c r="O3">
        <v>23.632899999999999</v>
      </c>
      <c r="P3">
        <v>56.327599999999997</v>
      </c>
      <c r="Q3">
        <v>137.2998</v>
      </c>
      <c r="R3">
        <v>18.300699999999999</v>
      </c>
      <c r="S3">
        <v>69.057900000000004</v>
      </c>
      <c r="T3">
        <v>42.631300000000003</v>
      </c>
      <c r="U3">
        <v>39.336799999999997</v>
      </c>
      <c r="V3">
        <v>68.555599999999998</v>
      </c>
      <c r="W3">
        <v>39.607700000000001</v>
      </c>
      <c r="X3">
        <v>29.244399999999999</v>
      </c>
      <c r="Y3">
        <v>22.3733</v>
      </c>
      <c r="Z3">
        <v>56.462400000000002</v>
      </c>
      <c r="AA3">
        <v>59.782600000000002</v>
      </c>
      <c r="AB3">
        <v>83.666499999999999</v>
      </c>
      <c r="AC3">
        <v>32.854500000000002</v>
      </c>
      <c r="AD3">
        <v>54.290199999999999</v>
      </c>
      <c r="AE3">
        <v>58.561</v>
      </c>
    </row>
    <row r="4" spans="1:31" x14ac:dyDescent="0.25">
      <c r="A4" s="1">
        <v>41701</v>
      </c>
      <c r="B4">
        <v>93.717600000000004</v>
      </c>
      <c r="C4">
        <v>8.3730899999999995</v>
      </c>
      <c r="D4">
        <v>64.586299999999994</v>
      </c>
      <c r="E4">
        <v>23.23</v>
      </c>
      <c r="F4">
        <v>11.708500000000001</v>
      </c>
      <c r="G4">
        <v>90.878500000000003</v>
      </c>
      <c r="H4">
        <v>67.912000000000006</v>
      </c>
      <c r="I4">
        <v>80.368700000000004</v>
      </c>
      <c r="J4">
        <v>15.201599999999999</v>
      </c>
      <c r="K4">
        <v>26.674399999999999</v>
      </c>
      <c r="L4">
        <v>46.566200000000002</v>
      </c>
      <c r="M4">
        <v>67.317599999999999</v>
      </c>
      <c r="N4">
        <v>17.4819</v>
      </c>
      <c r="O4">
        <v>21.1036</v>
      </c>
      <c r="P4">
        <v>58.037500000000001</v>
      </c>
      <c r="Q4">
        <v>130.2792</v>
      </c>
      <c r="R4">
        <v>17.2791</v>
      </c>
      <c r="S4">
        <v>64.662400000000005</v>
      </c>
      <c r="T4">
        <v>39.560600000000001</v>
      </c>
      <c r="U4">
        <v>38.6905</v>
      </c>
      <c r="V4">
        <v>66.154200000000003</v>
      </c>
      <c r="W4">
        <v>39.4831</v>
      </c>
      <c r="X4">
        <v>26.716999999999999</v>
      </c>
      <c r="Y4">
        <v>22.430099999999999</v>
      </c>
      <c r="Z4">
        <v>54.539400000000001</v>
      </c>
      <c r="AA4">
        <v>58.766399999999997</v>
      </c>
      <c r="AB4">
        <v>82.975800000000007</v>
      </c>
      <c r="AC4">
        <v>32.6038</v>
      </c>
      <c r="AD4">
        <v>52.258000000000003</v>
      </c>
      <c r="AE4">
        <v>57.137300000000003</v>
      </c>
    </row>
    <row r="5" spans="1:31" x14ac:dyDescent="0.25">
      <c r="A5" s="1">
        <v>41673</v>
      </c>
      <c r="B5">
        <v>89.146299999999997</v>
      </c>
      <c r="C5">
        <v>8.2373799999999999</v>
      </c>
      <c r="D5">
        <v>60.6721</v>
      </c>
      <c r="E5">
        <v>23.86</v>
      </c>
      <c r="F5">
        <v>11.972099999999999</v>
      </c>
      <c r="G5">
        <v>88.608599999999996</v>
      </c>
      <c r="H5">
        <v>66.504900000000006</v>
      </c>
      <c r="I5">
        <v>78.753200000000007</v>
      </c>
      <c r="J5">
        <v>15.491199999999999</v>
      </c>
      <c r="K5">
        <v>26.551300000000001</v>
      </c>
      <c r="L5">
        <v>42.998600000000003</v>
      </c>
      <c r="M5">
        <v>64.3399</v>
      </c>
      <c r="N5">
        <v>17.1752</v>
      </c>
      <c r="O5">
        <v>20.298400000000001</v>
      </c>
      <c r="P5">
        <v>54.220700000000001</v>
      </c>
      <c r="Q5">
        <v>124.2718</v>
      </c>
      <c r="R5">
        <v>17.1081</v>
      </c>
      <c r="S5">
        <v>62.185400000000001</v>
      </c>
      <c r="T5">
        <v>38.987900000000003</v>
      </c>
      <c r="U5">
        <v>36.613799999999998</v>
      </c>
      <c r="V5">
        <v>66.142200000000003</v>
      </c>
      <c r="W5">
        <v>37.174999999999997</v>
      </c>
      <c r="X5">
        <v>26.1998</v>
      </c>
      <c r="Y5">
        <v>21.747900000000001</v>
      </c>
      <c r="Z5">
        <v>54.338000000000001</v>
      </c>
      <c r="AA5">
        <v>57.837699999999998</v>
      </c>
      <c r="AB5">
        <v>79.545000000000002</v>
      </c>
      <c r="AC5">
        <v>32.584699999999998</v>
      </c>
      <c r="AD5">
        <v>52.253399999999999</v>
      </c>
      <c r="AE5">
        <v>51.334400000000002</v>
      </c>
    </row>
    <row r="6" spans="1:31" x14ac:dyDescent="0.25">
      <c r="A6" s="1">
        <v>41641</v>
      </c>
      <c r="B6">
        <v>98.228399999999993</v>
      </c>
      <c r="C6">
        <v>7.6334200000000001</v>
      </c>
      <c r="D6">
        <v>64.607799999999997</v>
      </c>
      <c r="E6">
        <v>25.69</v>
      </c>
      <c r="F6">
        <v>11.658099999999999</v>
      </c>
      <c r="G6">
        <v>97.239699999999999</v>
      </c>
      <c r="H6">
        <v>63.576700000000002</v>
      </c>
      <c r="I6">
        <v>86.997900000000001</v>
      </c>
      <c r="J6">
        <v>15.6295</v>
      </c>
      <c r="K6">
        <v>28.687899999999999</v>
      </c>
      <c r="L6">
        <v>45.1526</v>
      </c>
      <c r="M6">
        <v>70.513900000000007</v>
      </c>
      <c r="N6">
        <v>19.169799999999999</v>
      </c>
      <c r="O6">
        <v>19.792400000000001</v>
      </c>
      <c r="P6">
        <v>58.519199999999998</v>
      </c>
      <c r="Q6">
        <v>131.7037</v>
      </c>
      <c r="R6">
        <v>18.206600000000002</v>
      </c>
      <c r="S6">
        <v>64.466800000000006</v>
      </c>
      <c r="T6">
        <v>41.298099999999998</v>
      </c>
      <c r="U6">
        <v>38.032400000000003</v>
      </c>
      <c r="V6">
        <v>67.7423</v>
      </c>
      <c r="W6">
        <v>34.912399999999998</v>
      </c>
      <c r="X6">
        <v>26.346599999999999</v>
      </c>
      <c r="Y6">
        <v>21.401700000000002</v>
      </c>
      <c r="Z6">
        <v>56.831699999999998</v>
      </c>
      <c r="AA6">
        <v>63.619700000000002</v>
      </c>
      <c r="AB6">
        <v>80.275899999999993</v>
      </c>
      <c r="AC6">
        <v>33.768799999999999</v>
      </c>
      <c r="AD6">
        <v>56.083300000000001</v>
      </c>
      <c r="AE6">
        <v>55.2851</v>
      </c>
    </row>
    <row r="7" spans="1:31" x14ac:dyDescent="0.25">
      <c r="A7" s="1">
        <v>41610</v>
      </c>
      <c r="B7">
        <v>91.615399999999994</v>
      </c>
      <c r="C7">
        <v>6.9854099999999999</v>
      </c>
      <c r="D7">
        <v>62.1584</v>
      </c>
      <c r="E7">
        <v>25.88</v>
      </c>
      <c r="F7">
        <v>11.487399999999999</v>
      </c>
      <c r="G7">
        <v>96.3142</v>
      </c>
      <c r="H7">
        <v>60.138100000000001</v>
      </c>
      <c r="I7">
        <v>86.516099999999994</v>
      </c>
      <c r="J7">
        <v>15.033200000000001</v>
      </c>
      <c r="K7">
        <v>28.526599999999998</v>
      </c>
      <c r="L7">
        <v>44.150799999999997</v>
      </c>
      <c r="M7">
        <v>66.705699999999993</v>
      </c>
      <c r="N7">
        <v>18.642099999999999</v>
      </c>
      <c r="O7">
        <v>19.613</v>
      </c>
      <c r="P7">
        <v>57.217700000000001</v>
      </c>
      <c r="Q7">
        <v>126.9306</v>
      </c>
      <c r="R7">
        <v>16.882000000000001</v>
      </c>
      <c r="S7">
        <v>67.263000000000005</v>
      </c>
      <c r="T7">
        <v>40.596299999999999</v>
      </c>
      <c r="U7">
        <v>37.390300000000003</v>
      </c>
      <c r="V7">
        <v>68.4238</v>
      </c>
      <c r="W7">
        <v>35.405999999999999</v>
      </c>
      <c r="X7">
        <v>27.506900000000002</v>
      </c>
      <c r="Y7">
        <v>22.5304</v>
      </c>
      <c r="Z7">
        <v>59.230699999999999</v>
      </c>
      <c r="AA7">
        <v>63.694200000000002</v>
      </c>
      <c r="AB7">
        <v>79.429699999999997</v>
      </c>
      <c r="AC7">
        <v>34.253900000000002</v>
      </c>
      <c r="AD7">
        <v>57.916699999999999</v>
      </c>
      <c r="AE7">
        <v>51.402700000000003</v>
      </c>
    </row>
    <row r="8" spans="1:31" x14ac:dyDescent="0.25">
      <c r="A8" s="1">
        <v>41579</v>
      </c>
      <c r="B8">
        <v>90.217699999999994</v>
      </c>
      <c r="C8">
        <v>6.7805200000000001</v>
      </c>
      <c r="D8">
        <v>60.014600000000002</v>
      </c>
      <c r="E8">
        <v>26.9</v>
      </c>
      <c r="F8">
        <v>10.262</v>
      </c>
      <c r="G8">
        <v>95.464699999999993</v>
      </c>
      <c r="H8">
        <v>59.804000000000002</v>
      </c>
      <c r="I8">
        <v>83.141999999999996</v>
      </c>
      <c r="J8">
        <v>16.121400000000001</v>
      </c>
      <c r="K8">
        <v>28.1128</v>
      </c>
      <c r="L8">
        <v>43.546599999999998</v>
      </c>
      <c r="M8">
        <v>63.889600000000002</v>
      </c>
      <c r="N8">
        <v>18.6008</v>
      </c>
      <c r="O8">
        <v>18.677600000000002</v>
      </c>
      <c r="P8">
        <v>55.346899999999998</v>
      </c>
      <c r="Q8">
        <v>128.16980000000001</v>
      </c>
      <c r="R8">
        <v>17.2471</v>
      </c>
      <c r="S8">
        <v>66.531999999999996</v>
      </c>
      <c r="T8">
        <v>37.497399999999999</v>
      </c>
      <c r="U8">
        <v>38.554499999999997</v>
      </c>
      <c r="V8">
        <v>68.678100000000001</v>
      </c>
      <c r="W8">
        <v>32.057000000000002</v>
      </c>
      <c r="X8">
        <v>25.329699999999999</v>
      </c>
      <c r="Y8">
        <v>22.022200000000002</v>
      </c>
      <c r="Z8">
        <v>57.932299999999998</v>
      </c>
      <c r="AA8">
        <v>61.9754</v>
      </c>
      <c r="AB8">
        <v>77.275099999999995</v>
      </c>
      <c r="AC8">
        <v>35.189900000000002</v>
      </c>
      <c r="AD8">
        <v>55.158299999999997</v>
      </c>
      <c r="AE8">
        <v>50.140300000000003</v>
      </c>
    </row>
    <row r="9" spans="1:31" x14ac:dyDescent="0.25">
      <c r="A9" s="1">
        <v>41548</v>
      </c>
      <c r="B9">
        <v>85.407700000000006</v>
      </c>
      <c r="C9">
        <v>5.9542999999999999</v>
      </c>
      <c r="D9">
        <v>55.137700000000002</v>
      </c>
      <c r="E9">
        <v>25.28</v>
      </c>
      <c r="F9">
        <v>10.137499999999999</v>
      </c>
      <c r="G9">
        <v>84.194000000000003</v>
      </c>
      <c r="H9">
        <v>59.404200000000003</v>
      </c>
      <c r="I9">
        <v>85.150499999999994</v>
      </c>
      <c r="J9">
        <v>16.543600000000001</v>
      </c>
      <c r="K9">
        <v>26.837199999999999</v>
      </c>
      <c r="L9">
        <v>41.684600000000003</v>
      </c>
      <c r="M9">
        <v>60.951300000000003</v>
      </c>
      <c r="N9">
        <v>16.878599999999999</v>
      </c>
      <c r="O9">
        <v>15.306100000000001</v>
      </c>
      <c r="P9">
        <v>54.548699999999997</v>
      </c>
      <c r="Q9">
        <v>132.80099999999999</v>
      </c>
      <c r="R9">
        <v>16.128599999999999</v>
      </c>
      <c r="S9">
        <v>62.059899999999999</v>
      </c>
      <c r="T9">
        <v>36.771999999999998</v>
      </c>
      <c r="U9">
        <v>36.965499999999999</v>
      </c>
      <c r="V9">
        <v>67.648600000000002</v>
      </c>
      <c r="W9">
        <v>34.4268</v>
      </c>
      <c r="X9">
        <v>23.856300000000001</v>
      </c>
      <c r="Y9">
        <v>20.3094</v>
      </c>
      <c r="Z9">
        <v>53.848100000000002</v>
      </c>
      <c r="AA9">
        <v>60.507800000000003</v>
      </c>
      <c r="AB9">
        <v>76.759399999999999</v>
      </c>
      <c r="AC9">
        <v>32.357900000000001</v>
      </c>
      <c r="AD9">
        <v>52.477200000000003</v>
      </c>
      <c r="AE9">
        <v>46.932899999999997</v>
      </c>
    </row>
    <row r="10" spans="1:31" x14ac:dyDescent="0.25">
      <c r="A10" s="1">
        <v>41520</v>
      </c>
      <c r="B10">
        <v>83.182500000000005</v>
      </c>
      <c r="C10">
        <v>5.7895300000000001</v>
      </c>
      <c r="D10">
        <v>54.121400000000001</v>
      </c>
      <c r="E10">
        <v>25.89</v>
      </c>
      <c r="F10">
        <v>10.6922</v>
      </c>
      <c r="G10">
        <v>77.262100000000004</v>
      </c>
      <c r="H10">
        <v>60.214700000000001</v>
      </c>
      <c r="I10">
        <v>86.977199999999996</v>
      </c>
      <c r="J10">
        <v>17.1069</v>
      </c>
      <c r="K10">
        <v>27.428899999999999</v>
      </c>
      <c r="L10">
        <v>41.183199999999999</v>
      </c>
      <c r="M10">
        <v>63.473799999999997</v>
      </c>
      <c r="N10">
        <v>16.475999999999999</v>
      </c>
      <c r="O10">
        <v>16.4377</v>
      </c>
      <c r="P10">
        <v>54.475900000000003</v>
      </c>
      <c r="Q10">
        <v>134.74600000000001</v>
      </c>
      <c r="R10">
        <v>16.041799999999999</v>
      </c>
      <c r="S10">
        <v>63.136400000000002</v>
      </c>
      <c r="T10">
        <v>37.212200000000003</v>
      </c>
      <c r="U10">
        <v>37.6066</v>
      </c>
      <c r="V10">
        <v>68.444699999999997</v>
      </c>
      <c r="W10">
        <v>34.090400000000002</v>
      </c>
      <c r="X10">
        <v>23.305399999999999</v>
      </c>
      <c r="Y10">
        <v>20.289899999999999</v>
      </c>
      <c r="Z10">
        <v>56.508400000000002</v>
      </c>
      <c r="AA10">
        <v>58.975000000000001</v>
      </c>
      <c r="AB10">
        <v>75.654499999999999</v>
      </c>
      <c r="AC10">
        <v>32.665700000000001</v>
      </c>
      <c r="AD10">
        <v>53.28</v>
      </c>
      <c r="AE10">
        <v>45.377600000000001</v>
      </c>
    </row>
    <row r="11" spans="1:31" x14ac:dyDescent="0.25">
      <c r="A11" s="1">
        <v>41487</v>
      </c>
      <c r="B11">
        <v>86.214399999999998</v>
      </c>
      <c r="C11">
        <v>5.9160000000000004</v>
      </c>
      <c r="D11">
        <v>56.239199999999997</v>
      </c>
      <c r="E11">
        <v>26.74</v>
      </c>
      <c r="F11">
        <v>11.1593</v>
      </c>
      <c r="G11">
        <v>77.858999999999995</v>
      </c>
      <c r="H11">
        <v>61.325299999999999</v>
      </c>
      <c r="I11">
        <v>90.310900000000004</v>
      </c>
      <c r="J11">
        <v>18.772200000000002</v>
      </c>
      <c r="K11">
        <v>29.2193</v>
      </c>
      <c r="L11">
        <v>42.271900000000002</v>
      </c>
      <c r="M11">
        <v>66.952299999999994</v>
      </c>
      <c r="N11">
        <v>17.505500000000001</v>
      </c>
      <c r="O11">
        <v>19.198</v>
      </c>
      <c r="P11">
        <v>57.455599999999997</v>
      </c>
      <c r="Q11">
        <v>142.33269999999999</v>
      </c>
      <c r="R11">
        <v>16.660599999999999</v>
      </c>
      <c r="S11">
        <v>67.796000000000006</v>
      </c>
      <c r="T11">
        <v>40.974600000000002</v>
      </c>
      <c r="U11">
        <v>40.841299999999997</v>
      </c>
      <c r="V11">
        <v>70.907899999999998</v>
      </c>
      <c r="W11">
        <v>34.895200000000003</v>
      </c>
      <c r="X11">
        <v>22.916899999999998</v>
      </c>
      <c r="Y11">
        <v>20.9848</v>
      </c>
      <c r="Z11">
        <v>59.109499999999997</v>
      </c>
      <c r="AA11">
        <v>61.450699999999998</v>
      </c>
      <c r="AB11">
        <v>78.302499999999995</v>
      </c>
      <c r="AC11">
        <v>35.264899999999997</v>
      </c>
      <c r="AD11">
        <v>56.859099999999998</v>
      </c>
      <c r="AE11">
        <v>48.453499999999998</v>
      </c>
    </row>
    <row r="12" spans="1:31" x14ac:dyDescent="0.25">
      <c r="A12" s="1">
        <v>41456</v>
      </c>
      <c r="B12">
        <v>80.803600000000003</v>
      </c>
      <c r="C12">
        <v>5.9383600000000003</v>
      </c>
      <c r="D12">
        <v>56.9709</v>
      </c>
      <c r="E12">
        <v>27.09</v>
      </c>
      <c r="F12">
        <v>9.7987300000000008</v>
      </c>
      <c r="G12">
        <v>76.484200000000001</v>
      </c>
      <c r="H12">
        <v>60.670400000000001</v>
      </c>
      <c r="I12">
        <v>86.352199999999996</v>
      </c>
      <c r="J12">
        <v>17.913399999999999</v>
      </c>
      <c r="K12">
        <v>29.584700000000002</v>
      </c>
      <c r="L12">
        <v>38.709899999999998</v>
      </c>
      <c r="M12">
        <v>66.192999999999998</v>
      </c>
      <c r="N12">
        <v>16.848700000000001</v>
      </c>
      <c r="O12">
        <v>18.524999999999999</v>
      </c>
      <c r="P12">
        <v>57.0197</v>
      </c>
      <c r="Q12">
        <v>141.16229999999999</v>
      </c>
      <c r="R12">
        <v>17.414999999999999</v>
      </c>
      <c r="S12">
        <v>63.589700000000001</v>
      </c>
      <c r="T12">
        <v>38.408499999999997</v>
      </c>
      <c r="U12">
        <v>39.897300000000001</v>
      </c>
      <c r="V12">
        <v>72.586500000000001</v>
      </c>
      <c r="W12">
        <v>33.779699999999998</v>
      </c>
      <c r="X12">
        <v>25.242999999999999</v>
      </c>
      <c r="Y12">
        <v>20.206499999999998</v>
      </c>
      <c r="Z12">
        <v>57.024000000000001</v>
      </c>
      <c r="AA12">
        <v>59.985100000000003</v>
      </c>
      <c r="AB12">
        <v>70.270700000000005</v>
      </c>
      <c r="AC12">
        <v>35.774099999999997</v>
      </c>
      <c r="AD12">
        <v>55.048099999999998</v>
      </c>
      <c r="AE12">
        <v>48.116799999999998</v>
      </c>
    </row>
    <row r="13" spans="1:31" x14ac:dyDescent="0.25">
      <c r="A13" s="1">
        <v>41428</v>
      </c>
      <c r="B13">
        <v>81.946799999999996</v>
      </c>
      <c r="C13">
        <v>6.4513299999999996</v>
      </c>
      <c r="D13">
        <v>57.724400000000003</v>
      </c>
      <c r="E13">
        <v>26.55</v>
      </c>
      <c r="F13">
        <v>10.2248</v>
      </c>
      <c r="G13">
        <v>74.798400000000001</v>
      </c>
      <c r="H13">
        <v>63.319600000000001</v>
      </c>
      <c r="I13">
        <v>90.185900000000004</v>
      </c>
      <c r="J13">
        <v>17.890699999999999</v>
      </c>
      <c r="K13">
        <v>29.751999999999999</v>
      </c>
      <c r="L13">
        <v>41.117899999999999</v>
      </c>
      <c r="M13">
        <v>67.053200000000004</v>
      </c>
      <c r="N13">
        <v>16.998000000000001</v>
      </c>
      <c r="O13">
        <v>18.453800000000001</v>
      </c>
      <c r="P13">
        <v>58.5398</v>
      </c>
      <c r="Q13">
        <v>154.5462</v>
      </c>
      <c r="R13">
        <v>18.443200000000001</v>
      </c>
      <c r="S13">
        <v>62.319000000000003</v>
      </c>
      <c r="T13">
        <v>39.960900000000002</v>
      </c>
      <c r="U13">
        <v>39.676699999999997</v>
      </c>
      <c r="V13">
        <v>71.392799999999994</v>
      </c>
      <c r="W13">
        <v>35.159700000000001</v>
      </c>
      <c r="X13">
        <v>26.204899999999999</v>
      </c>
      <c r="Y13">
        <v>20.229700000000001</v>
      </c>
      <c r="Z13">
        <v>56.909399999999998</v>
      </c>
      <c r="AA13">
        <v>61.794699999999999</v>
      </c>
      <c r="AB13">
        <v>70.791600000000003</v>
      </c>
      <c r="AC13">
        <v>34.643500000000003</v>
      </c>
      <c r="AD13">
        <v>55.984499999999997</v>
      </c>
      <c r="AE13">
        <v>48.125900000000001</v>
      </c>
    </row>
    <row r="14" spans="1:31" x14ac:dyDescent="0.25">
      <c r="A14" s="1">
        <v>41396</v>
      </c>
      <c r="B14">
        <v>77.129300000000001</v>
      </c>
      <c r="C14">
        <v>6.3007499999999999</v>
      </c>
      <c r="D14">
        <v>51.645899999999997</v>
      </c>
      <c r="E14">
        <v>28.82</v>
      </c>
      <c r="F14">
        <v>9.1321999999999992</v>
      </c>
      <c r="G14">
        <v>67.250900000000001</v>
      </c>
      <c r="H14">
        <v>61.078400000000002</v>
      </c>
      <c r="I14">
        <v>86.915999999999997</v>
      </c>
      <c r="J14">
        <v>15.001300000000001</v>
      </c>
      <c r="K14">
        <v>30.166</v>
      </c>
      <c r="L14">
        <v>38.610999999999997</v>
      </c>
      <c r="M14">
        <v>63.874299999999998</v>
      </c>
      <c r="N14">
        <v>15.8262</v>
      </c>
      <c r="O14">
        <v>14.951599999999999</v>
      </c>
      <c r="P14">
        <v>53.5505</v>
      </c>
      <c r="Q14">
        <v>147.09780000000001</v>
      </c>
      <c r="R14">
        <v>17.249700000000001</v>
      </c>
      <c r="S14">
        <v>61.420200000000001</v>
      </c>
      <c r="T14">
        <v>34.770899999999997</v>
      </c>
      <c r="U14">
        <v>35.985599999999998</v>
      </c>
      <c r="V14">
        <v>72.903599999999997</v>
      </c>
      <c r="W14">
        <v>32.739600000000003</v>
      </c>
      <c r="X14">
        <v>23.950199999999999</v>
      </c>
      <c r="Y14">
        <v>20.908799999999999</v>
      </c>
      <c r="Z14">
        <v>56.163200000000003</v>
      </c>
      <c r="AA14">
        <v>61.417700000000004</v>
      </c>
      <c r="AB14">
        <v>66.967600000000004</v>
      </c>
      <c r="AC14">
        <v>36.880000000000003</v>
      </c>
      <c r="AD14">
        <v>56.967500000000001</v>
      </c>
      <c r="AE14">
        <v>47.517899999999997</v>
      </c>
    </row>
    <row r="15" spans="1:31" x14ac:dyDescent="0.25">
      <c r="A15" s="1">
        <v>41366</v>
      </c>
      <c r="B15">
        <v>79.596400000000003</v>
      </c>
      <c r="C15">
        <v>6.3505599999999998</v>
      </c>
      <c r="D15">
        <v>51.605499999999999</v>
      </c>
      <c r="E15">
        <v>29.29</v>
      </c>
      <c r="F15">
        <v>9.3703599999999998</v>
      </c>
      <c r="G15">
        <v>63.005400000000002</v>
      </c>
      <c r="H15">
        <v>62.902299999999997</v>
      </c>
      <c r="I15">
        <v>87.067700000000002</v>
      </c>
      <c r="J15">
        <v>15.676600000000001</v>
      </c>
      <c r="K15">
        <v>30.0748</v>
      </c>
      <c r="L15">
        <v>36.321599999999997</v>
      </c>
      <c r="M15">
        <v>67.064099999999996</v>
      </c>
      <c r="N15">
        <v>16.947299999999998</v>
      </c>
      <c r="O15">
        <v>16.599599999999999</v>
      </c>
      <c r="P15">
        <v>53.131399999999999</v>
      </c>
      <c r="Q15">
        <v>160.0565</v>
      </c>
      <c r="R15">
        <v>15.7697</v>
      </c>
      <c r="S15">
        <v>61.268999999999998</v>
      </c>
      <c r="T15">
        <v>35.690800000000003</v>
      </c>
      <c r="U15">
        <v>38.315600000000003</v>
      </c>
      <c r="V15">
        <v>73.575599999999994</v>
      </c>
      <c r="W15">
        <v>33.031399999999998</v>
      </c>
      <c r="X15">
        <v>21.369700000000002</v>
      </c>
      <c r="Y15">
        <v>21.450900000000001</v>
      </c>
      <c r="Z15">
        <v>58.249699999999997</v>
      </c>
      <c r="AA15">
        <v>63.089199999999998</v>
      </c>
      <c r="AB15">
        <v>69.728099999999998</v>
      </c>
      <c r="AC15">
        <v>35.7027</v>
      </c>
      <c r="AD15">
        <v>56.578000000000003</v>
      </c>
      <c r="AE15">
        <v>43.880099999999999</v>
      </c>
    </row>
    <row r="16" spans="1:31" x14ac:dyDescent="0.25">
      <c r="A16" s="1">
        <v>41334</v>
      </c>
      <c r="B16">
        <v>76.587199999999996</v>
      </c>
      <c r="C16">
        <v>6.3593099999999998</v>
      </c>
      <c r="D16">
        <v>46.999099999999999</v>
      </c>
      <c r="E16">
        <v>27.61</v>
      </c>
      <c r="F16">
        <v>8.6132200000000001</v>
      </c>
      <c r="G16">
        <v>57.090299999999999</v>
      </c>
      <c r="H16">
        <v>66.871200000000002</v>
      </c>
      <c r="I16">
        <v>84.500200000000007</v>
      </c>
      <c r="J16">
        <v>15.1991</v>
      </c>
      <c r="K16">
        <v>28.0091</v>
      </c>
      <c r="L16">
        <v>35.186799999999998</v>
      </c>
      <c r="M16">
        <v>65.244200000000006</v>
      </c>
      <c r="N16">
        <v>16.692</v>
      </c>
      <c r="O16">
        <v>14.8917</v>
      </c>
      <c r="P16">
        <v>50.935200000000002</v>
      </c>
      <c r="Q16">
        <v>149.64250000000001</v>
      </c>
      <c r="R16">
        <v>15.267099999999999</v>
      </c>
      <c r="S16">
        <v>56.109299999999998</v>
      </c>
      <c r="T16">
        <v>35.700499999999998</v>
      </c>
      <c r="U16">
        <v>34.834200000000003</v>
      </c>
      <c r="V16">
        <v>69.350399999999993</v>
      </c>
      <c r="W16">
        <v>30.729900000000001</v>
      </c>
      <c r="X16">
        <v>20.483799999999999</v>
      </c>
      <c r="Y16">
        <v>19.831499999999998</v>
      </c>
      <c r="Z16">
        <v>55.682000000000002</v>
      </c>
      <c r="AA16">
        <v>59.308399999999999</v>
      </c>
      <c r="AB16">
        <v>66.751800000000003</v>
      </c>
      <c r="AC16">
        <v>33.282899999999998</v>
      </c>
      <c r="AD16">
        <v>52.676099999999998</v>
      </c>
      <c r="AE16">
        <v>41.762500000000003</v>
      </c>
    </row>
    <row r="17" spans="1:31" x14ac:dyDescent="0.25">
      <c r="A17" s="1">
        <v>41306</v>
      </c>
      <c r="B17">
        <v>71.092699999999994</v>
      </c>
      <c r="C17">
        <v>6.4643199999999998</v>
      </c>
      <c r="D17">
        <v>43.014499999999998</v>
      </c>
      <c r="E17">
        <v>25.91</v>
      </c>
      <c r="F17">
        <v>8.4686900000000005</v>
      </c>
      <c r="G17">
        <v>52.538899999999998</v>
      </c>
      <c r="H17">
        <v>69.384799999999998</v>
      </c>
      <c r="I17">
        <v>79.755099999999999</v>
      </c>
      <c r="J17">
        <v>14.4817</v>
      </c>
      <c r="K17">
        <v>25.947500000000002</v>
      </c>
      <c r="L17">
        <v>33.212800000000001</v>
      </c>
      <c r="M17">
        <v>62.415500000000002</v>
      </c>
      <c r="N17">
        <v>15.411</v>
      </c>
      <c r="O17">
        <v>11.578900000000001</v>
      </c>
      <c r="P17">
        <v>47.314799999999998</v>
      </c>
      <c r="Q17">
        <v>143.7252</v>
      </c>
      <c r="R17">
        <v>14.656499999999999</v>
      </c>
      <c r="S17">
        <v>51.412399999999998</v>
      </c>
      <c r="T17">
        <v>33.316400000000002</v>
      </c>
      <c r="U17">
        <v>31.843800000000002</v>
      </c>
      <c r="V17">
        <v>65.859399999999994</v>
      </c>
      <c r="W17">
        <v>28.740100000000002</v>
      </c>
      <c r="X17">
        <v>19.383700000000001</v>
      </c>
      <c r="Y17">
        <v>19.081900000000001</v>
      </c>
      <c r="Z17">
        <v>52.706699999999998</v>
      </c>
      <c r="AA17">
        <v>55.948799999999999</v>
      </c>
      <c r="AB17">
        <v>63.116700000000002</v>
      </c>
      <c r="AC17">
        <v>30.245699999999999</v>
      </c>
      <c r="AD17">
        <v>49.239699999999999</v>
      </c>
      <c r="AE17">
        <v>39.2592</v>
      </c>
    </row>
    <row r="18" spans="1:31" x14ac:dyDescent="0.25">
      <c r="A18" s="1">
        <v>41276</v>
      </c>
      <c r="B18">
        <v>68.257800000000003</v>
      </c>
      <c r="C18">
        <v>6.6431699999999996</v>
      </c>
      <c r="D18">
        <v>43.396700000000003</v>
      </c>
      <c r="E18">
        <v>25.96</v>
      </c>
      <c r="F18">
        <v>8.9507200000000005</v>
      </c>
      <c r="G18">
        <v>55.640599999999999</v>
      </c>
      <c r="H18">
        <v>67.085599999999999</v>
      </c>
      <c r="I18">
        <v>77.748999999999995</v>
      </c>
      <c r="J18">
        <v>14.548400000000001</v>
      </c>
      <c r="K18">
        <v>26.7376</v>
      </c>
      <c r="L18">
        <v>32.680399999999999</v>
      </c>
      <c r="M18">
        <v>63.285899999999998</v>
      </c>
      <c r="N18">
        <v>14.957700000000001</v>
      </c>
      <c r="O18">
        <v>10.8703</v>
      </c>
      <c r="P18">
        <v>45.914700000000003</v>
      </c>
      <c r="Q18">
        <v>141.5017</v>
      </c>
      <c r="R18">
        <v>15.0962</v>
      </c>
      <c r="S18">
        <v>50.511800000000001</v>
      </c>
      <c r="T18">
        <v>31.964200000000002</v>
      </c>
      <c r="U18">
        <v>32.170499999999997</v>
      </c>
      <c r="V18">
        <v>63.639499999999998</v>
      </c>
      <c r="W18">
        <v>29.221599999999999</v>
      </c>
      <c r="X18">
        <v>19.720700000000001</v>
      </c>
      <c r="Y18">
        <v>18.291499999999999</v>
      </c>
      <c r="Z18">
        <v>49.261000000000003</v>
      </c>
      <c r="AA18">
        <v>52.4953</v>
      </c>
      <c r="AB18">
        <v>60.713700000000003</v>
      </c>
      <c r="AC18">
        <v>30.6355</v>
      </c>
      <c r="AD18">
        <v>49.759700000000002</v>
      </c>
      <c r="AE18">
        <v>37.807699999999997</v>
      </c>
    </row>
    <row r="19" spans="1:31" x14ac:dyDescent="0.25">
      <c r="A19" s="1">
        <v>41246</v>
      </c>
      <c r="B19">
        <v>66.052400000000006</v>
      </c>
      <c r="C19">
        <v>6.3121299999999998</v>
      </c>
      <c r="D19">
        <v>41.899700000000003</v>
      </c>
      <c r="E19">
        <v>26.12</v>
      </c>
      <c r="F19">
        <v>7.4006999999999996</v>
      </c>
      <c r="G19">
        <v>54.2776</v>
      </c>
      <c r="H19">
        <v>61.304099999999998</v>
      </c>
      <c r="I19">
        <v>74.870599999999996</v>
      </c>
      <c r="J19">
        <v>13.825200000000001</v>
      </c>
      <c r="K19">
        <v>26.9985</v>
      </c>
      <c r="L19">
        <v>30.6752</v>
      </c>
      <c r="M19">
        <v>63.482399999999998</v>
      </c>
      <c r="N19">
        <v>14.722200000000001</v>
      </c>
      <c r="O19">
        <v>9.3926999999999996</v>
      </c>
      <c r="P19">
        <v>47.737499999999997</v>
      </c>
      <c r="Q19">
        <v>138.69470000000001</v>
      </c>
      <c r="R19">
        <v>14.0137</v>
      </c>
      <c r="S19">
        <v>50.442900000000002</v>
      </c>
      <c r="T19">
        <v>29.517600000000002</v>
      </c>
      <c r="U19">
        <v>32.3508</v>
      </c>
      <c r="V19">
        <v>62.443800000000003</v>
      </c>
      <c r="W19">
        <v>31.669799999999999</v>
      </c>
      <c r="X19">
        <v>19.167000000000002</v>
      </c>
      <c r="Y19">
        <v>17.9907</v>
      </c>
      <c r="Z19">
        <v>50.171399999999998</v>
      </c>
      <c r="AA19">
        <v>51.673099999999998</v>
      </c>
      <c r="AB19">
        <v>58.583500000000001</v>
      </c>
      <c r="AC19">
        <v>30.997</v>
      </c>
      <c r="AD19">
        <v>51.853999999999999</v>
      </c>
      <c r="AE19">
        <v>36.6128</v>
      </c>
    </row>
    <row r="20" spans="1:31" x14ac:dyDescent="0.25">
      <c r="A20" s="1">
        <v>41214</v>
      </c>
      <c r="B20">
        <v>65.358800000000002</v>
      </c>
      <c r="C20">
        <v>6.6087699999999998</v>
      </c>
      <c r="D20">
        <v>42.812100000000001</v>
      </c>
      <c r="E20">
        <v>26.93</v>
      </c>
      <c r="F20">
        <v>7.4017799999999996</v>
      </c>
      <c r="G20">
        <v>51.982599999999998</v>
      </c>
      <c r="H20">
        <v>63.998800000000003</v>
      </c>
      <c r="I20">
        <v>79.689899999999994</v>
      </c>
      <c r="J20">
        <v>12.7249</v>
      </c>
      <c r="K20">
        <v>26.990600000000001</v>
      </c>
      <c r="L20">
        <v>32.513599999999997</v>
      </c>
      <c r="M20">
        <v>66.457899999999995</v>
      </c>
      <c r="N20">
        <v>15.1852</v>
      </c>
      <c r="O20">
        <v>10.282</v>
      </c>
      <c r="P20">
        <v>45.868299999999998</v>
      </c>
      <c r="Q20">
        <v>144.71879999999999</v>
      </c>
      <c r="R20">
        <v>15.9369</v>
      </c>
      <c r="S20">
        <v>51.758200000000002</v>
      </c>
      <c r="T20">
        <v>31.181699999999999</v>
      </c>
      <c r="U20">
        <v>32.156399999999998</v>
      </c>
      <c r="V20">
        <v>62.224200000000003</v>
      </c>
      <c r="W20">
        <v>32.944699999999997</v>
      </c>
      <c r="X20">
        <v>21.397099999999998</v>
      </c>
      <c r="Y20">
        <v>17.5899</v>
      </c>
      <c r="Z20">
        <v>50.249000000000002</v>
      </c>
      <c r="AA20">
        <v>51.471899999999998</v>
      </c>
      <c r="AB20">
        <v>58.080500000000001</v>
      </c>
      <c r="AC20">
        <v>31.9285</v>
      </c>
      <c r="AD20">
        <v>53.725000000000001</v>
      </c>
      <c r="AE20">
        <v>37.2104</v>
      </c>
    </row>
    <row r="21" spans="1:31" x14ac:dyDescent="0.25">
      <c r="A21" s="1">
        <v>41183</v>
      </c>
      <c r="B21">
        <v>68.837299999999999</v>
      </c>
      <c r="C21">
        <v>6.7626299999999997</v>
      </c>
      <c r="D21">
        <v>43.6877</v>
      </c>
      <c r="E21">
        <v>29.4</v>
      </c>
      <c r="F21">
        <v>6.8608500000000001</v>
      </c>
      <c r="G21">
        <v>51.801099999999998</v>
      </c>
      <c r="H21">
        <v>62.595399999999998</v>
      </c>
      <c r="I21">
        <v>84.467500000000001</v>
      </c>
      <c r="J21">
        <v>13.8665</v>
      </c>
      <c r="K21">
        <v>27.960999999999999</v>
      </c>
      <c r="L21">
        <v>36.663200000000003</v>
      </c>
      <c r="M21">
        <v>67.109800000000007</v>
      </c>
      <c r="N21">
        <v>16.354800000000001</v>
      </c>
      <c r="O21">
        <v>12.7356</v>
      </c>
      <c r="P21">
        <v>44.962899999999998</v>
      </c>
      <c r="Q21">
        <v>155.6722</v>
      </c>
      <c r="R21">
        <v>16.415299999999998</v>
      </c>
      <c r="S21">
        <v>50.423400000000001</v>
      </c>
      <c r="T21">
        <v>29.877500000000001</v>
      </c>
      <c r="U21">
        <v>31.6615</v>
      </c>
      <c r="V21">
        <v>66.446600000000004</v>
      </c>
      <c r="W21">
        <v>32.671500000000002</v>
      </c>
      <c r="X21">
        <v>21.541699999999999</v>
      </c>
      <c r="Y21">
        <v>18.073799999999999</v>
      </c>
      <c r="Z21">
        <v>50.4664</v>
      </c>
      <c r="AA21">
        <v>51.006999999999998</v>
      </c>
      <c r="AB21">
        <v>57.996899999999997</v>
      </c>
      <c r="AC21">
        <v>32.376600000000003</v>
      </c>
      <c r="AD21">
        <v>54.576099999999997</v>
      </c>
      <c r="AE21">
        <v>39.218299999999999</v>
      </c>
    </row>
    <row r="22" spans="1:31" x14ac:dyDescent="0.25">
      <c r="A22" s="1">
        <v>41156</v>
      </c>
      <c r="B22">
        <v>69.251999999999995</v>
      </c>
      <c r="C22">
        <v>6.5421399999999998</v>
      </c>
      <c r="D22">
        <v>45.404400000000003</v>
      </c>
      <c r="E22">
        <v>29.13</v>
      </c>
      <c r="F22">
        <v>6.2646100000000002</v>
      </c>
      <c r="G22">
        <v>53.679600000000001</v>
      </c>
      <c r="H22">
        <v>61.971499999999999</v>
      </c>
      <c r="I22">
        <v>82.021600000000007</v>
      </c>
      <c r="J22">
        <v>14.1615</v>
      </c>
      <c r="K22">
        <v>27.657599999999999</v>
      </c>
      <c r="L22">
        <v>36.391500000000001</v>
      </c>
      <c r="M22">
        <v>65.197400000000002</v>
      </c>
      <c r="N22">
        <v>14.9665</v>
      </c>
      <c r="O22">
        <v>12.7948</v>
      </c>
      <c r="P22">
        <v>43.155500000000004</v>
      </c>
      <c r="Q22">
        <v>147.29849999999999</v>
      </c>
      <c r="R22">
        <v>18.03</v>
      </c>
      <c r="S22">
        <v>50.221699999999998</v>
      </c>
      <c r="T22">
        <v>27.629200000000001</v>
      </c>
      <c r="U22">
        <v>25.68</v>
      </c>
      <c r="V22">
        <v>65.846800000000002</v>
      </c>
      <c r="W22">
        <v>31.7605</v>
      </c>
      <c r="X22">
        <v>22.7212</v>
      </c>
      <c r="Y22">
        <v>17.570799999999998</v>
      </c>
      <c r="Z22">
        <v>50.137</v>
      </c>
      <c r="AA22">
        <v>48.595199999999998</v>
      </c>
      <c r="AB22">
        <v>59.370899999999999</v>
      </c>
      <c r="AC22">
        <v>31.617000000000001</v>
      </c>
      <c r="AD22">
        <v>55.461599999999997</v>
      </c>
      <c r="AE22">
        <v>38.289299999999997</v>
      </c>
    </row>
    <row r="23" spans="1:31" x14ac:dyDescent="0.25">
      <c r="A23" s="1">
        <v>41122</v>
      </c>
      <c r="B23">
        <v>70.105099999999993</v>
      </c>
      <c r="C23">
        <v>6.6995899999999997</v>
      </c>
      <c r="D23">
        <v>45.0077</v>
      </c>
      <c r="E23">
        <v>30.83</v>
      </c>
      <c r="F23">
        <v>5.7830300000000001</v>
      </c>
      <c r="G23">
        <v>56.103200000000001</v>
      </c>
      <c r="H23">
        <v>63.379800000000003</v>
      </c>
      <c r="I23">
        <v>82.798699999999997</v>
      </c>
      <c r="J23">
        <v>12.1859</v>
      </c>
      <c r="K23">
        <v>30.736799999999999</v>
      </c>
      <c r="L23">
        <v>37.791800000000002</v>
      </c>
      <c r="M23">
        <v>66.179000000000002</v>
      </c>
      <c r="N23">
        <v>15.4726</v>
      </c>
      <c r="O23">
        <v>13.603300000000001</v>
      </c>
      <c r="P23">
        <v>40.006</v>
      </c>
      <c r="Q23">
        <v>150.63900000000001</v>
      </c>
      <c r="R23">
        <v>19.450600000000001</v>
      </c>
      <c r="S23">
        <v>52.609299999999998</v>
      </c>
      <c r="T23">
        <v>27.4892</v>
      </c>
      <c r="U23">
        <v>25.18</v>
      </c>
      <c r="V23">
        <v>67.215800000000002</v>
      </c>
      <c r="W23">
        <v>33.259900000000002</v>
      </c>
      <c r="X23">
        <v>22.374500000000001</v>
      </c>
      <c r="Y23">
        <v>18.097100000000001</v>
      </c>
      <c r="Z23">
        <v>48.703200000000002</v>
      </c>
      <c r="AA23">
        <v>48.7136</v>
      </c>
      <c r="AB23">
        <v>57.646299999999997</v>
      </c>
      <c r="AC23">
        <v>33.456899999999997</v>
      </c>
      <c r="AD23">
        <v>56.568899999999999</v>
      </c>
      <c r="AE23">
        <v>38.5017</v>
      </c>
    </row>
    <row r="24" spans="1:31" x14ac:dyDescent="0.25">
      <c r="A24" s="1">
        <v>41092</v>
      </c>
      <c r="B24">
        <v>67.021500000000003</v>
      </c>
      <c r="C24">
        <v>6.6746100000000004</v>
      </c>
      <c r="D24">
        <v>45.572600000000001</v>
      </c>
      <c r="E24">
        <v>28.51</v>
      </c>
      <c r="F24">
        <v>6.2967199999999997</v>
      </c>
      <c r="G24">
        <v>55.0976</v>
      </c>
      <c r="H24">
        <v>62.345300000000002</v>
      </c>
      <c r="I24">
        <v>77.477800000000002</v>
      </c>
      <c r="J24">
        <v>12.7196</v>
      </c>
      <c r="K24">
        <v>29.2424</v>
      </c>
      <c r="L24">
        <v>36.544199999999996</v>
      </c>
      <c r="M24">
        <v>63.461199999999998</v>
      </c>
      <c r="N24">
        <v>14.9352</v>
      </c>
      <c r="O24">
        <v>15.1653</v>
      </c>
      <c r="P24">
        <v>40.074300000000001</v>
      </c>
      <c r="Q24">
        <v>147.6001</v>
      </c>
      <c r="R24">
        <v>19.5334</v>
      </c>
      <c r="S24">
        <v>50.354999999999997</v>
      </c>
      <c r="T24">
        <v>26.875699999999998</v>
      </c>
      <c r="U24">
        <v>23.99</v>
      </c>
      <c r="V24">
        <v>64.650400000000005</v>
      </c>
      <c r="W24">
        <v>30.6982</v>
      </c>
      <c r="X24">
        <v>22.704799999999999</v>
      </c>
      <c r="Y24">
        <v>16.849699999999999</v>
      </c>
      <c r="Z24">
        <v>45.146999999999998</v>
      </c>
      <c r="AA24">
        <v>48.000500000000002</v>
      </c>
      <c r="AB24">
        <v>56.484099999999998</v>
      </c>
      <c r="AC24">
        <v>32.178100000000001</v>
      </c>
      <c r="AD24">
        <v>52.039499999999997</v>
      </c>
      <c r="AE24">
        <v>37.522799999999997</v>
      </c>
    </row>
    <row r="25" spans="1:31" x14ac:dyDescent="0.25">
      <c r="A25" s="1">
        <v>41061</v>
      </c>
      <c r="B25">
        <v>63.5625</v>
      </c>
      <c r="C25">
        <v>6.5643799999999999</v>
      </c>
      <c r="D25">
        <v>42.142299999999999</v>
      </c>
      <c r="E25">
        <v>27.42</v>
      </c>
      <c r="F25">
        <v>5.6118300000000003</v>
      </c>
      <c r="G25">
        <v>51.738900000000001</v>
      </c>
      <c r="H25">
        <v>65.117500000000007</v>
      </c>
      <c r="I25">
        <v>72.113399999999999</v>
      </c>
      <c r="J25">
        <v>12.101900000000001</v>
      </c>
      <c r="K25">
        <v>27.527799999999999</v>
      </c>
      <c r="L25">
        <v>35.670499999999997</v>
      </c>
      <c r="M25">
        <v>59.2179</v>
      </c>
      <c r="N25">
        <v>13.716799999999999</v>
      </c>
      <c r="O25">
        <v>16.257000000000001</v>
      </c>
      <c r="P25">
        <v>37.054099999999998</v>
      </c>
      <c r="Q25">
        <v>145.64680000000001</v>
      </c>
      <c r="R25">
        <v>18.821300000000001</v>
      </c>
      <c r="S25">
        <v>46.755200000000002</v>
      </c>
      <c r="T25">
        <v>24.173500000000001</v>
      </c>
      <c r="U25">
        <v>23.76</v>
      </c>
      <c r="V25">
        <v>65.044600000000003</v>
      </c>
      <c r="W25">
        <v>27.631399999999999</v>
      </c>
      <c r="X25">
        <v>21.602</v>
      </c>
      <c r="Y25">
        <v>16.2056</v>
      </c>
      <c r="Z25">
        <v>46.4114</v>
      </c>
      <c r="AA25">
        <v>46.216799999999999</v>
      </c>
      <c r="AB25">
        <v>55.403100000000002</v>
      </c>
      <c r="AC25">
        <v>30.031300000000002</v>
      </c>
      <c r="AD25">
        <v>50.269799999999996</v>
      </c>
      <c r="AE25">
        <v>34.947699999999998</v>
      </c>
    </row>
    <row r="26" spans="1:31" x14ac:dyDescent="0.25">
      <c r="A26" s="1">
        <v>41031</v>
      </c>
      <c r="B26">
        <v>64.099599999999995</v>
      </c>
      <c r="C26">
        <v>7.2029399999999999</v>
      </c>
      <c r="D26">
        <v>45.185699999999997</v>
      </c>
      <c r="E26">
        <v>25.12</v>
      </c>
      <c r="F26">
        <v>6.11449</v>
      </c>
      <c r="G26">
        <v>55.531999999999996</v>
      </c>
      <c r="H26">
        <v>73.331100000000006</v>
      </c>
      <c r="I26">
        <v>74.596900000000005</v>
      </c>
      <c r="J26">
        <v>14.1172</v>
      </c>
      <c r="K26">
        <v>27.270299999999999</v>
      </c>
      <c r="L26">
        <v>37.809399999999997</v>
      </c>
      <c r="M26">
        <v>61.150100000000002</v>
      </c>
      <c r="N26">
        <v>13.7257</v>
      </c>
      <c r="O26">
        <v>18.126999999999999</v>
      </c>
      <c r="P26">
        <v>38.037999999999997</v>
      </c>
      <c r="Q26">
        <v>149.90729999999999</v>
      </c>
      <c r="R26">
        <v>20.3858</v>
      </c>
      <c r="S26">
        <v>46.041699999999999</v>
      </c>
      <c r="T26">
        <v>30.6907</v>
      </c>
      <c r="U26">
        <v>23.63</v>
      </c>
      <c r="V26">
        <v>68.208699999999993</v>
      </c>
      <c r="W26">
        <v>27.400500000000001</v>
      </c>
      <c r="X26">
        <v>22.541899999999998</v>
      </c>
      <c r="Y26">
        <v>15.804600000000001</v>
      </c>
      <c r="Z26">
        <v>45.2714</v>
      </c>
      <c r="AA26">
        <v>46.3476</v>
      </c>
      <c r="AB26">
        <v>58.573</v>
      </c>
      <c r="AC26">
        <v>27.8857</v>
      </c>
      <c r="AD26">
        <v>42.247</v>
      </c>
      <c r="AE26">
        <v>32.159399999999998</v>
      </c>
    </row>
    <row r="27" spans="1:31" x14ac:dyDescent="0.25">
      <c r="A27" s="1">
        <v>41001</v>
      </c>
      <c r="B27">
        <v>62.990200000000002</v>
      </c>
      <c r="C27">
        <v>7.4224300000000003</v>
      </c>
      <c r="D27">
        <v>42.221299999999999</v>
      </c>
      <c r="E27">
        <v>23.55</v>
      </c>
      <c r="F27">
        <v>7.1510699999999998</v>
      </c>
      <c r="G27">
        <v>53.267099999999999</v>
      </c>
      <c r="H27">
        <v>75.304400000000001</v>
      </c>
      <c r="I27">
        <v>74.416600000000003</v>
      </c>
      <c r="J27">
        <v>14.8222</v>
      </c>
      <c r="K27">
        <v>25.832999999999998</v>
      </c>
      <c r="L27">
        <v>37.081299999999999</v>
      </c>
      <c r="M27">
        <v>60.895499999999998</v>
      </c>
      <c r="N27">
        <v>13.703099999999999</v>
      </c>
      <c r="O27">
        <v>16.901499999999999</v>
      </c>
      <c r="P27">
        <v>35.565899999999999</v>
      </c>
      <c r="Q27">
        <v>148.7929</v>
      </c>
      <c r="R27">
        <v>19.5471</v>
      </c>
      <c r="S27">
        <v>46.0032</v>
      </c>
      <c r="T27">
        <v>32.150500000000001</v>
      </c>
      <c r="U27">
        <v>22.55</v>
      </c>
      <c r="V27">
        <v>67.832099999999997</v>
      </c>
      <c r="W27">
        <v>26.477399999999999</v>
      </c>
      <c r="X27">
        <v>22.566199999999998</v>
      </c>
      <c r="Y27">
        <v>15.533300000000001</v>
      </c>
      <c r="Z27">
        <v>46.832000000000001</v>
      </c>
      <c r="AA27">
        <v>41.875</v>
      </c>
      <c r="AB27">
        <v>58.581899999999997</v>
      </c>
      <c r="AC27">
        <v>25.821300000000001</v>
      </c>
      <c r="AD27">
        <v>43.3093</v>
      </c>
      <c r="AE27">
        <v>31.9239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E34" sqref="E34"/>
    </sheetView>
  </sheetViews>
  <sheetFormatPr baseColWidth="10" defaultRowHeight="15" x14ac:dyDescent="0.25"/>
  <cols>
    <col min="2" max="2" width="9" bestFit="1" customWidth="1"/>
    <col min="3" max="3" width="8" bestFit="1" customWidth="1"/>
    <col min="4" max="4" width="16.7109375" bestFit="1" customWidth="1"/>
    <col min="5" max="5" width="6.7109375" bestFit="1" customWidth="1"/>
    <col min="6" max="6" width="15.28515625" bestFit="1" customWidth="1"/>
    <col min="7" max="7" width="9" bestFit="1" customWidth="1"/>
    <col min="8" max="8" width="10.28515625" bestFit="1" customWidth="1"/>
    <col min="9" max="9" width="8.42578125" bestFit="1" customWidth="1"/>
    <col min="10" max="10" width="8" bestFit="1" customWidth="1"/>
    <col min="11" max="11" width="9.7109375" bestFit="1" customWidth="1"/>
    <col min="12" max="12" width="8" bestFit="1" customWidth="1"/>
    <col min="13" max="13" width="12" bestFit="1" customWidth="1"/>
    <col min="14" max="14" width="15" bestFit="1" customWidth="1"/>
    <col min="15" max="15" width="15.7109375" bestFit="1" customWidth="1"/>
    <col min="16" max="16" width="11.7109375" bestFit="1" customWidth="1"/>
    <col min="17" max="17" width="9" bestFit="1" customWidth="1"/>
    <col min="18" max="18" width="8" bestFit="1" customWidth="1"/>
    <col min="19" max="19" width="18.140625" bestFit="1" customWidth="1"/>
    <col min="20" max="20" width="10.140625" bestFit="1" customWidth="1"/>
    <col min="21" max="21" width="11.28515625" bestFit="1" customWidth="1"/>
    <col min="22" max="22" width="8" bestFit="1" customWidth="1"/>
    <col min="23" max="23" width="9.5703125" bestFit="1" customWidth="1"/>
    <col min="24" max="24" width="8" bestFit="1" customWidth="1"/>
    <col min="25" max="25" width="17" bestFit="1" customWidth="1"/>
    <col min="26" max="26" width="9.140625" bestFit="1" customWidth="1"/>
    <col min="27" max="27" width="13.42578125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39</v>
      </c>
      <c r="E1" s="8" t="s">
        <v>36</v>
      </c>
      <c r="F1" s="8" t="s">
        <v>35</v>
      </c>
      <c r="G1" s="8" t="s">
        <v>34</v>
      </c>
      <c r="H1" s="8" t="s">
        <v>33</v>
      </c>
      <c r="I1" s="8" t="s">
        <v>32</v>
      </c>
      <c r="J1" s="8" t="s">
        <v>31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22</v>
      </c>
      <c r="P1" s="8" t="s">
        <v>21</v>
      </c>
      <c r="Q1" s="8" t="s">
        <v>19</v>
      </c>
      <c r="R1" s="8" t="s">
        <v>18</v>
      </c>
      <c r="S1" s="8" t="s">
        <v>16</v>
      </c>
      <c r="T1" s="8" t="s">
        <v>15</v>
      </c>
      <c r="U1" s="8" t="s">
        <v>13</v>
      </c>
      <c r="V1" s="8" t="s">
        <v>12</v>
      </c>
      <c r="W1" s="8" t="s">
        <v>11</v>
      </c>
      <c r="X1" s="8" t="s">
        <v>9</v>
      </c>
      <c r="Y1" s="8" t="s">
        <v>8</v>
      </c>
      <c r="Z1" s="8" t="s">
        <v>6</v>
      </c>
      <c r="AA1" s="8" t="s">
        <v>5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42128</v>
      </c>
      <c r="B2">
        <v>141.7841</v>
      </c>
      <c r="C2">
        <v>12.5387</v>
      </c>
      <c r="D2">
        <v>70.193700000000007</v>
      </c>
      <c r="E2">
        <v>31.13</v>
      </c>
      <c r="F2">
        <v>14.7027</v>
      </c>
      <c r="G2">
        <v>128.4051</v>
      </c>
      <c r="H2">
        <v>78.281899999999993</v>
      </c>
      <c r="I2">
        <v>96.290899999999993</v>
      </c>
      <c r="J2">
        <v>26.156700000000001</v>
      </c>
      <c r="K2">
        <v>36.462499999999999</v>
      </c>
      <c r="L2">
        <v>65.967299999999994</v>
      </c>
      <c r="M2">
        <v>79.306899999999999</v>
      </c>
      <c r="N2">
        <v>24.093800000000002</v>
      </c>
      <c r="O2">
        <v>30.0288</v>
      </c>
      <c r="P2">
        <v>98.2196</v>
      </c>
      <c r="Q2">
        <v>154.94409999999999</v>
      </c>
      <c r="R2">
        <v>29.779900000000001</v>
      </c>
      <c r="S2">
        <v>89.397300000000001</v>
      </c>
      <c r="T2">
        <v>58.034399999999998</v>
      </c>
      <c r="U2">
        <v>85.510499999999993</v>
      </c>
      <c r="V2">
        <v>54.009700000000002</v>
      </c>
      <c r="W2">
        <v>43.006900000000002</v>
      </c>
      <c r="X2">
        <v>30.5471</v>
      </c>
      <c r="Y2">
        <v>72.049899999999994</v>
      </c>
      <c r="Z2">
        <v>91.105099999999993</v>
      </c>
      <c r="AA2">
        <v>102.34529999999999</v>
      </c>
      <c r="AB2">
        <v>103.9158</v>
      </c>
      <c r="AC2">
        <v>45.301299999999998</v>
      </c>
      <c r="AD2">
        <v>70.603999999999999</v>
      </c>
      <c r="AE2">
        <v>99.560599999999994</v>
      </c>
    </row>
    <row r="3" spans="1:31" x14ac:dyDescent="0.25">
      <c r="A3" s="1">
        <v>42095</v>
      </c>
      <c r="B3">
        <v>150.25360000000001</v>
      </c>
      <c r="C3">
        <v>12.0642</v>
      </c>
      <c r="D3">
        <v>73.389099999999999</v>
      </c>
      <c r="E3">
        <v>30.63</v>
      </c>
      <c r="F3">
        <v>14.2902</v>
      </c>
      <c r="G3">
        <v>137.416</v>
      </c>
      <c r="H3">
        <v>73.4803</v>
      </c>
      <c r="I3">
        <v>96.591499999999996</v>
      </c>
      <c r="J3">
        <v>25.3371</v>
      </c>
      <c r="K3">
        <v>37.549999999999997</v>
      </c>
      <c r="L3">
        <v>65.584199999999996</v>
      </c>
      <c r="M3">
        <v>77.942999999999998</v>
      </c>
      <c r="N3">
        <v>22.757000000000001</v>
      </c>
      <c r="O3">
        <v>28.953399999999998</v>
      </c>
      <c r="P3">
        <v>104.6861</v>
      </c>
      <c r="Q3">
        <v>147.00489999999999</v>
      </c>
      <c r="R3">
        <v>28.459</v>
      </c>
      <c r="S3">
        <v>91.588800000000006</v>
      </c>
      <c r="T3">
        <v>55.741500000000002</v>
      </c>
      <c r="U3">
        <v>88.814599999999999</v>
      </c>
      <c r="V3">
        <v>52.5124</v>
      </c>
      <c r="W3">
        <v>37.642699999999998</v>
      </c>
      <c r="X3">
        <v>31.683900000000001</v>
      </c>
      <c r="Y3">
        <v>75.9619</v>
      </c>
      <c r="Z3">
        <v>99.035600000000002</v>
      </c>
      <c r="AA3">
        <v>108.80029999999999</v>
      </c>
      <c r="AB3">
        <v>107.2612</v>
      </c>
      <c r="AC3">
        <v>45.022100000000002</v>
      </c>
      <c r="AD3">
        <v>74.624899999999997</v>
      </c>
      <c r="AE3">
        <v>98.0381</v>
      </c>
    </row>
    <row r="4" spans="1:31" x14ac:dyDescent="0.25">
      <c r="A4" s="1">
        <v>42065</v>
      </c>
      <c r="B4">
        <v>151.0042</v>
      </c>
      <c r="C4">
        <v>13.2905</v>
      </c>
      <c r="D4">
        <v>72.839500000000001</v>
      </c>
      <c r="E4">
        <v>30.82</v>
      </c>
      <c r="F4">
        <v>14.1823</v>
      </c>
      <c r="G4">
        <v>136.20869999999999</v>
      </c>
      <c r="H4">
        <v>73.360799999999998</v>
      </c>
      <c r="I4">
        <v>93.5107</v>
      </c>
      <c r="J4">
        <v>26.700600000000001</v>
      </c>
      <c r="K4">
        <v>37.909799999999997</v>
      </c>
      <c r="L4">
        <v>69.474299999999999</v>
      </c>
      <c r="M4">
        <v>77.831100000000006</v>
      </c>
      <c r="N4">
        <v>22.9148</v>
      </c>
      <c r="O4">
        <v>30.816099999999999</v>
      </c>
      <c r="P4">
        <v>102.43519999999999</v>
      </c>
      <c r="Q4">
        <v>141.97460000000001</v>
      </c>
      <c r="R4">
        <v>30.138400000000001</v>
      </c>
      <c r="S4">
        <v>91.339799999999997</v>
      </c>
      <c r="T4">
        <v>54.68</v>
      </c>
      <c r="U4">
        <v>88.358800000000002</v>
      </c>
      <c r="V4">
        <v>51.439100000000003</v>
      </c>
      <c r="W4">
        <v>38.858600000000003</v>
      </c>
      <c r="X4">
        <v>30.741</v>
      </c>
      <c r="Y4">
        <v>75.499899999999997</v>
      </c>
      <c r="Z4">
        <v>95.119600000000005</v>
      </c>
      <c r="AA4">
        <v>101.202</v>
      </c>
      <c r="AB4">
        <v>109.196</v>
      </c>
      <c r="AC4">
        <v>43.614199999999997</v>
      </c>
      <c r="AD4">
        <v>73.942499999999995</v>
      </c>
      <c r="AE4">
        <v>94.317300000000003</v>
      </c>
    </row>
    <row r="5" spans="1:31" x14ac:dyDescent="0.25">
      <c r="A5" s="1">
        <v>42037</v>
      </c>
      <c r="B5">
        <v>143.75819999999999</v>
      </c>
      <c r="C5">
        <v>14.158799999999999</v>
      </c>
      <c r="D5">
        <v>72.393199999999993</v>
      </c>
      <c r="E5">
        <v>29.49</v>
      </c>
      <c r="F5">
        <v>13.5945</v>
      </c>
      <c r="G5">
        <v>127.8843</v>
      </c>
      <c r="H5">
        <v>70.927400000000006</v>
      </c>
      <c r="I5">
        <v>92.180199999999999</v>
      </c>
      <c r="J5">
        <v>23.5549</v>
      </c>
      <c r="K5">
        <v>36.229100000000003</v>
      </c>
      <c r="L5">
        <v>62.573599999999999</v>
      </c>
      <c r="M5">
        <v>78.095799999999997</v>
      </c>
      <c r="N5">
        <v>20.922499999999999</v>
      </c>
      <c r="O5">
        <v>31.947800000000001</v>
      </c>
      <c r="P5">
        <v>91.446799999999996</v>
      </c>
      <c r="Q5">
        <v>134.99209999999999</v>
      </c>
      <c r="R5">
        <v>29.373899999999999</v>
      </c>
      <c r="S5">
        <v>88.027199999999993</v>
      </c>
      <c r="T5">
        <v>48.742699999999999</v>
      </c>
      <c r="U5">
        <v>80.534800000000004</v>
      </c>
      <c r="V5">
        <v>53.066499999999998</v>
      </c>
      <c r="W5">
        <v>36.063600000000001</v>
      </c>
      <c r="X5">
        <v>27.5671</v>
      </c>
      <c r="Y5">
        <v>74.691299999999998</v>
      </c>
      <c r="Z5">
        <v>91.516300000000001</v>
      </c>
      <c r="AA5">
        <v>94.215800000000002</v>
      </c>
      <c r="AB5">
        <v>102.09139999999999</v>
      </c>
      <c r="AC5">
        <v>41.115000000000002</v>
      </c>
      <c r="AD5">
        <v>74.9298</v>
      </c>
      <c r="AE5">
        <v>81.2821</v>
      </c>
    </row>
    <row r="6" spans="1:31" x14ac:dyDescent="0.25">
      <c r="A6" s="1">
        <v>42006</v>
      </c>
      <c r="B6">
        <v>134.71270000000001</v>
      </c>
      <c r="C6">
        <v>13.139799999999999</v>
      </c>
      <c r="D6">
        <v>76.819800000000001</v>
      </c>
      <c r="E6">
        <v>28.14</v>
      </c>
      <c r="F6">
        <v>14.7821</v>
      </c>
      <c r="G6">
        <v>106.7077</v>
      </c>
      <c r="H6">
        <v>75.173400000000001</v>
      </c>
      <c r="I6">
        <v>91.891499999999994</v>
      </c>
      <c r="J6">
        <v>22.764299999999999</v>
      </c>
      <c r="K6">
        <v>34.473999999999997</v>
      </c>
      <c r="L6">
        <v>60.488399999999999</v>
      </c>
      <c r="M6">
        <v>76.003399999999999</v>
      </c>
      <c r="N6">
        <v>20.338999999999999</v>
      </c>
      <c r="O6">
        <v>33.104799999999997</v>
      </c>
      <c r="P6">
        <v>85.058499999999995</v>
      </c>
      <c r="Q6">
        <v>132.8417</v>
      </c>
      <c r="R6">
        <v>29.807700000000001</v>
      </c>
      <c r="S6">
        <v>85.694800000000001</v>
      </c>
      <c r="T6">
        <v>51.569200000000002</v>
      </c>
      <c r="U6">
        <v>76.246200000000002</v>
      </c>
      <c r="V6">
        <v>46.815899999999999</v>
      </c>
      <c r="W6">
        <v>38.364600000000003</v>
      </c>
      <c r="X6">
        <v>25.627400000000002</v>
      </c>
      <c r="Y6">
        <v>74.075400000000002</v>
      </c>
      <c r="Z6">
        <v>86.652900000000002</v>
      </c>
      <c r="AA6">
        <v>83.112499999999997</v>
      </c>
      <c r="AB6">
        <v>94.611099999999993</v>
      </c>
      <c r="AC6">
        <v>38.222000000000001</v>
      </c>
      <c r="AD6">
        <v>70.525099999999995</v>
      </c>
      <c r="AE6">
        <v>77.846100000000007</v>
      </c>
    </row>
    <row r="7" spans="1:31" x14ac:dyDescent="0.25">
      <c r="A7" s="1">
        <v>41974</v>
      </c>
      <c r="B7">
        <v>125.4312</v>
      </c>
      <c r="C7">
        <v>13.697800000000001</v>
      </c>
      <c r="D7">
        <v>73.493399999999994</v>
      </c>
      <c r="E7">
        <v>28.2</v>
      </c>
      <c r="F7">
        <v>13.3604</v>
      </c>
      <c r="G7">
        <v>104.99720000000001</v>
      </c>
      <c r="H7">
        <v>78.231399999999994</v>
      </c>
      <c r="I7">
        <v>88.081900000000005</v>
      </c>
      <c r="J7">
        <v>21.848199999999999</v>
      </c>
      <c r="K7">
        <v>35.200400000000002</v>
      </c>
      <c r="L7">
        <v>56.337299999999999</v>
      </c>
      <c r="M7">
        <v>73.027199999999993</v>
      </c>
      <c r="N7">
        <v>20.245899999999999</v>
      </c>
      <c r="O7">
        <v>30.535299999999999</v>
      </c>
      <c r="P7">
        <v>78.236999999999995</v>
      </c>
      <c r="Q7">
        <v>127.89149999999999</v>
      </c>
      <c r="R7">
        <v>29.430700000000002</v>
      </c>
      <c r="S7">
        <v>85.546599999999998</v>
      </c>
      <c r="T7">
        <v>47.5747</v>
      </c>
      <c r="U7">
        <v>75.631100000000004</v>
      </c>
      <c r="V7">
        <v>47.559100000000001</v>
      </c>
      <c r="W7">
        <v>38.527799999999999</v>
      </c>
      <c r="X7">
        <v>24.6966</v>
      </c>
      <c r="Y7">
        <v>71.259900000000002</v>
      </c>
      <c r="Z7">
        <v>82.548699999999997</v>
      </c>
      <c r="AA7">
        <v>78.665599999999998</v>
      </c>
      <c r="AB7">
        <v>87.129099999999994</v>
      </c>
      <c r="AC7">
        <v>39.329500000000003</v>
      </c>
      <c r="AD7">
        <v>68.057500000000005</v>
      </c>
      <c r="AE7">
        <v>73.602099999999993</v>
      </c>
    </row>
    <row r="8" spans="1:31" x14ac:dyDescent="0.25">
      <c r="A8" s="1">
        <v>41946</v>
      </c>
      <c r="B8">
        <v>120.8244</v>
      </c>
      <c r="C8">
        <v>13.4841</v>
      </c>
      <c r="D8">
        <v>72.325199999999995</v>
      </c>
      <c r="E8">
        <v>27.77</v>
      </c>
      <c r="F8">
        <v>13.715999999999999</v>
      </c>
      <c r="G8">
        <v>99.293700000000001</v>
      </c>
      <c r="H8">
        <v>79.043300000000002</v>
      </c>
      <c r="I8">
        <v>91.211500000000001</v>
      </c>
      <c r="J8">
        <v>19.427199999999999</v>
      </c>
      <c r="K8">
        <v>32.790900000000001</v>
      </c>
      <c r="L8">
        <v>54.198799999999999</v>
      </c>
      <c r="M8">
        <v>74.752700000000004</v>
      </c>
      <c r="N8">
        <v>19.958400000000001</v>
      </c>
      <c r="O8">
        <v>28.342600000000001</v>
      </c>
      <c r="P8">
        <v>75.883399999999995</v>
      </c>
      <c r="Q8">
        <v>129.1711</v>
      </c>
      <c r="R8">
        <v>26.97</v>
      </c>
      <c r="S8">
        <v>84.490300000000005</v>
      </c>
      <c r="T8">
        <v>48.1798</v>
      </c>
      <c r="U8">
        <v>73.256799999999998</v>
      </c>
      <c r="V8">
        <v>46.212699999999998</v>
      </c>
      <c r="W8">
        <v>37.3309</v>
      </c>
      <c r="X8">
        <v>23.641400000000001</v>
      </c>
      <c r="Y8">
        <v>68.991200000000006</v>
      </c>
      <c r="Z8">
        <v>78.848100000000002</v>
      </c>
      <c r="AA8">
        <v>75.185599999999994</v>
      </c>
      <c r="AB8">
        <v>83.906999999999996</v>
      </c>
      <c r="AC8">
        <v>39.5364</v>
      </c>
      <c r="AD8">
        <v>60.095700000000001</v>
      </c>
      <c r="AE8">
        <v>72.676199999999994</v>
      </c>
    </row>
    <row r="9" spans="1:31" x14ac:dyDescent="0.25">
      <c r="A9" s="1">
        <v>41913</v>
      </c>
      <c r="B9">
        <v>108.73820000000001</v>
      </c>
      <c r="C9">
        <v>12.3954</v>
      </c>
      <c r="D9">
        <v>67.716700000000003</v>
      </c>
      <c r="E9">
        <v>27.78</v>
      </c>
      <c r="F9">
        <v>13.242000000000001</v>
      </c>
      <c r="G9">
        <v>97.364900000000006</v>
      </c>
      <c r="H9">
        <v>75.866100000000003</v>
      </c>
      <c r="I9">
        <v>91.088999999999999</v>
      </c>
      <c r="J9">
        <v>19.610299999999999</v>
      </c>
      <c r="K9">
        <v>33.227800000000002</v>
      </c>
      <c r="L9">
        <v>54.973700000000001</v>
      </c>
      <c r="M9">
        <v>72.233400000000003</v>
      </c>
      <c r="N9">
        <v>19.368500000000001</v>
      </c>
      <c r="O9">
        <v>27.068899999999999</v>
      </c>
      <c r="P9">
        <v>71.252200000000002</v>
      </c>
      <c r="Q9">
        <v>145.81370000000001</v>
      </c>
      <c r="R9">
        <v>26.485299999999999</v>
      </c>
      <c r="S9">
        <v>81.290000000000006</v>
      </c>
      <c r="T9">
        <v>46.637500000000003</v>
      </c>
      <c r="U9">
        <v>73.067400000000006</v>
      </c>
      <c r="V9">
        <v>45.646099999999997</v>
      </c>
      <c r="W9">
        <v>35.803699999999999</v>
      </c>
      <c r="X9">
        <v>22.627800000000001</v>
      </c>
      <c r="Y9">
        <v>64.681100000000001</v>
      </c>
      <c r="Z9">
        <v>72.803299999999993</v>
      </c>
      <c r="AA9">
        <v>66.688299999999998</v>
      </c>
      <c r="AB9">
        <v>81.249799999999993</v>
      </c>
      <c r="AC9">
        <v>38.112200000000001</v>
      </c>
      <c r="AD9">
        <v>59.446199999999997</v>
      </c>
      <c r="AE9">
        <v>68.726900000000001</v>
      </c>
    </row>
    <row r="10" spans="1:31" x14ac:dyDescent="0.25">
      <c r="A10" s="1">
        <v>41884</v>
      </c>
      <c r="B10">
        <v>108.2771</v>
      </c>
      <c r="C10">
        <v>12.6473</v>
      </c>
      <c r="D10">
        <v>67.875</v>
      </c>
      <c r="E10">
        <v>26.51</v>
      </c>
      <c r="F10">
        <v>12.2799</v>
      </c>
      <c r="G10">
        <v>94.171700000000001</v>
      </c>
      <c r="H10">
        <v>81.351699999999994</v>
      </c>
      <c r="I10">
        <v>94.891199999999998</v>
      </c>
      <c r="J10">
        <v>18.62</v>
      </c>
      <c r="K10">
        <v>30.934799999999999</v>
      </c>
      <c r="L10">
        <v>49.342199999999998</v>
      </c>
      <c r="M10">
        <v>73.621899999999997</v>
      </c>
      <c r="N10">
        <v>18.998999999999999</v>
      </c>
      <c r="O10">
        <v>28.552600000000002</v>
      </c>
      <c r="P10">
        <v>68.568399999999997</v>
      </c>
      <c r="Q10">
        <v>143.40770000000001</v>
      </c>
      <c r="R10">
        <v>25.8855</v>
      </c>
      <c r="S10">
        <v>77.412499999999994</v>
      </c>
      <c r="T10">
        <v>44.741799999999998</v>
      </c>
      <c r="U10">
        <v>69.178700000000006</v>
      </c>
      <c r="V10">
        <v>44.419499999999999</v>
      </c>
      <c r="W10">
        <v>33.783799999999999</v>
      </c>
      <c r="X10">
        <v>21.826499999999999</v>
      </c>
      <c r="Y10">
        <v>62.0364</v>
      </c>
      <c r="Z10">
        <v>70.706100000000006</v>
      </c>
      <c r="AA10">
        <v>65.008799999999994</v>
      </c>
      <c r="AB10">
        <v>81.987700000000004</v>
      </c>
      <c r="AC10">
        <v>36.876300000000001</v>
      </c>
      <c r="AD10">
        <v>56.847799999999999</v>
      </c>
      <c r="AE10">
        <v>68.542400000000001</v>
      </c>
    </row>
    <row r="11" spans="1:31" x14ac:dyDescent="0.25">
      <c r="A11" s="1">
        <v>41852</v>
      </c>
      <c r="B11">
        <v>102.5361</v>
      </c>
      <c r="C11">
        <v>12.1958</v>
      </c>
      <c r="D11">
        <v>64.0488</v>
      </c>
      <c r="E11">
        <v>26.35</v>
      </c>
      <c r="F11">
        <v>11.07</v>
      </c>
      <c r="G11">
        <v>88.050299999999993</v>
      </c>
      <c r="H11">
        <v>73.508399999999995</v>
      </c>
      <c r="I11">
        <v>92.583200000000005</v>
      </c>
      <c r="J11">
        <v>18.3188</v>
      </c>
      <c r="K11">
        <v>28.578800000000001</v>
      </c>
      <c r="L11">
        <v>46.868699999999997</v>
      </c>
      <c r="M11">
        <v>71.934299999999993</v>
      </c>
      <c r="N11">
        <v>18.242000000000001</v>
      </c>
      <c r="O11">
        <v>25.854500000000002</v>
      </c>
      <c r="P11">
        <v>58.508499999999998</v>
      </c>
      <c r="Q11">
        <v>138.0341</v>
      </c>
      <c r="R11">
        <v>24.613600000000002</v>
      </c>
      <c r="S11">
        <v>72.884100000000004</v>
      </c>
      <c r="T11">
        <v>41.464700000000001</v>
      </c>
      <c r="U11">
        <v>68.380899999999997</v>
      </c>
      <c r="V11">
        <v>41.316099999999999</v>
      </c>
      <c r="W11">
        <v>31.3108</v>
      </c>
      <c r="X11">
        <v>21.078199999999999</v>
      </c>
      <c r="Y11">
        <v>58.302100000000003</v>
      </c>
      <c r="Z11">
        <v>65.632000000000005</v>
      </c>
      <c r="AA11">
        <v>60.039700000000003</v>
      </c>
      <c r="AB11">
        <v>76.794399999999996</v>
      </c>
      <c r="AC11">
        <v>36.148899999999998</v>
      </c>
      <c r="AD11">
        <v>53.776200000000003</v>
      </c>
      <c r="AE11">
        <v>63.1038</v>
      </c>
    </row>
    <row r="12" spans="1:31" x14ac:dyDescent="0.25">
      <c r="A12" s="1">
        <v>41821</v>
      </c>
      <c r="B12">
        <v>103.5283</v>
      </c>
      <c r="C12">
        <v>10.744199999999999</v>
      </c>
      <c r="D12">
        <v>68.975499999999997</v>
      </c>
      <c r="E12">
        <v>25.92</v>
      </c>
      <c r="F12">
        <v>11.2813</v>
      </c>
      <c r="G12">
        <v>91.727000000000004</v>
      </c>
      <c r="H12">
        <v>77.756200000000007</v>
      </c>
      <c r="I12">
        <v>92.471500000000006</v>
      </c>
      <c r="J12">
        <v>17.884599999999999</v>
      </c>
      <c r="K12">
        <v>30.102499999999999</v>
      </c>
      <c r="L12">
        <v>46.7226</v>
      </c>
      <c r="M12">
        <v>72.218500000000006</v>
      </c>
      <c r="N12">
        <v>18.591000000000001</v>
      </c>
      <c r="O12">
        <v>24.5749</v>
      </c>
      <c r="P12">
        <v>58.7423</v>
      </c>
      <c r="Q12">
        <v>133.0797</v>
      </c>
      <c r="R12">
        <v>22.113199999999999</v>
      </c>
      <c r="S12">
        <v>75.586200000000005</v>
      </c>
      <c r="T12">
        <v>41.148600000000002</v>
      </c>
      <c r="U12">
        <v>71.671700000000001</v>
      </c>
      <c r="V12">
        <v>41.649000000000001</v>
      </c>
      <c r="W12">
        <v>29.9328</v>
      </c>
      <c r="X12">
        <v>21.357299999999999</v>
      </c>
      <c r="Y12">
        <v>56.457299999999996</v>
      </c>
      <c r="Z12">
        <v>68.240799999999993</v>
      </c>
      <c r="AA12">
        <v>59.042900000000003</v>
      </c>
      <c r="AB12">
        <v>83.171400000000006</v>
      </c>
      <c r="AC12">
        <v>34.495699999999999</v>
      </c>
      <c r="AD12">
        <v>53.8703</v>
      </c>
      <c r="AE12">
        <v>62.541400000000003</v>
      </c>
    </row>
    <row r="13" spans="1:31" x14ac:dyDescent="0.25">
      <c r="A13" s="1">
        <v>41792</v>
      </c>
      <c r="B13">
        <v>102.50060000000001</v>
      </c>
      <c r="C13">
        <v>10.0968</v>
      </c>
      <c r="D13">
        <v>66.848600000000005</v>
      </c>
      <c r="E13">
        <v>26.14</v>
      </c>
      <c r="F13">
        <v>11.092599999999999</v>
      </c>
      <c r="G13">
        <v>97.824600000000004</v>
      </c>
      <c r="H13">
        <v>74.320999999999998</v>
      </c>
      <c r="I13">
        <v>87.060500000000005</v>
      </c>
      <c r="J13">
        <v>17.770700000000001</v>
      </c>
      <c r="K13">
        <v>29.0868</v>
      </c>
      <c r="L13">
        <v>49.752499999999998</v>
      </c>
      <c r="M13">
        <v>71.609499999999997</v>
      </c>
      <c r="N13">
        <v>18.8874</v>
      </c>
      <c r="O13">
        <v>24.087800000000001</v>
      </c>
      <c r="P13">
        <v>58.118000000000002</v>
      </c>
      <c r="Q13">
        <v>133.3586</v>
      </c>
      <c r="R13">
        <v>19.567900000000002</v>
      </c>
      <c r="S13">
        <v>73.357299999999995</v>
      </c>
      <c r="T13">
        <v>39.584099999999999</v>
      </c>
      <c r="U13">
        <v>72.812100000000001</v>
      </c>
      <c r="V13">
        <v>41.239199999999997</v>
      </c>
      <c r="W13">
        <v>29.325700000000001</v>
      </c>
      <c r="X13">
        <v>21.213899999999999</v>
      </c>
      <c r="Y13">
        <v>57.550199999999997</v>
      </c>
      <c r="Z13">
        <v>67.257999999999996</v>
      </c>
      <c r="AA13">
        <v>57.421799999999998</v>
      </c>
      <c r="AB13">
        <v>84.702600000000004</v>
      </c>
      <c r="AC13">
        <v>35.168599999999998</v>
      </c>
      <c r="AD13">
        <v>55.240099999999998</v>
      </c>
      <c r="AE13">
        <v>61.295000000000002</v>
      </c>
    </row>
    <row r="14" spans="1:31" x14ac:dyDescent="0.25">
      <c r="A14" s="1">
        <v>41761</v>
      </c>
      <c r="B14">
        <v>98.6511</v>
      </c>
      <c r="C14">
        <v>9.8192500000000003</v>
      </c>
      <c r="D14">
        <v>62.095100000000002</v>
      </c>
      <c r="E14">
        <v>25.73</v>
      </c>
      <c r="F14">
        <v>10.884600000000001</v>
      </c>
      <c r="G14">
        <v>91.473100000000002</v>
      </c>
      <c r="H14">
        <v>73.854399999999998</v>
      </c>
      <c r="I14">
        <v>86.691199999999995</v>
      </c>
      <c r="J14">
        <v>16.153199999999998</v>
      </c>
      <c r="K14">
        <v>28.623100000000001</v>
      </c>
      <c r="L14">
        <v>46.924300000000002</v>
      </c>
      <c r="M14">
        <v>71.418999999999997</v>
      </c>
      <c r="N14">
        <v>18.441700000000001</v>
      </c>
      <c r="O14">
        <v>22.986599999999999</v>
      </c>
      <c r="P14">
        <v>56.049199999999999</v>
      </c>
      <c r="Q14">
        <v>134.43790000000001</v>
      </c>
      <c r="R14">
        <v>18.4999</v>
      </c>
      <c r="S14">
        <v>69.660200000000003</v>
      </c>
      <c r="T14">
        <v>39.0289</v>
      </c>
      <c r="U14">
        <v>70.658600000000007</v>
      </c>
      <c r="V14">
        <v>40.6952</v>
      </c>
      <c r="W14">
        <v>27.877300000000002</v>
      </c>
      <c r="X14">
        <v>21.421099999999999</v>
      </c>
      <c r="Y14">
        <v>57.6051</v>
      </c>
      <c r="Z14">
        <v>64.130399999999995</v>
      </c>
      <c r="AA14">
        <v>53.231999999999999</v>
      </c>
      <c r="AB14">
        <v>82.243700000000004</v>
      </c>
      <c r="AC14">
        <v>32.510300000000001</v>
      </c>
      <c r="AD14">
        <v>55.6614</v>
      </c>
      <c r="AE14">
        <v>57.356999999999999</v>
      </c>
    </row>
    <row r="15" spans="1:31" x14ac:dyDescent="0.25">
      <c r="A15" s="1">
        <v>41730</v>
      </c>
      <c r="B15">
        <v>96.625399999999999</v>
      </c>
      <c r="C15">
        <v>9.38124</v>
      </c>
      <c r="D15">
        <v>65.343199999999996</v>
      </c>
      <c r="E15">
        <v>25.5</v>
      </c>
      <c r="F15">
        <v>12.441000000000001</v>
      </c>
      <c r="G15">
        <v>90.726399999999998</v>
      </c>
      <c r="H15">
        <v>70.267600000000002</v>
      </c>
      <c r="I15">
        <v>83.147199999999998</v>
      </c>
      <c r="J15">
        <v>16.3508</v>
      </c>
      <c r="K15">
        <v>26.9878</v>
      </c>
      <c r="L15">
        <v>47.811399999999999</v>
      </c>
      <c r="M15">
        <v>68.779700000000005</v>
      </c>
      <c r="N15">
        <v>17.975200000000001</v>
      </c>
      <c r="O15">
        <v>23.632899999999999</v>
      </c>
      <c r="P15">
        <v>56.327599999999997</v>
      </c>
      <c r="Q15">
        <v>137.2998</v>
      </c>
      <c r="R15">
        <v>18.300699999999999</v>
      </c>
      <c r="S15">
        <v>69.057900000000004</v>
      </c>
      <c r="T15">
        <v>42.631300000000003</v>
      </c>
      <c r="U15">
        <v>68.555599999999998</v>
      </c>
      <c r="V15">
        <v>39.607700000000001</v>
      </c>
      <c r="W15">
        <v>29.244399999999999</v>
      </c>
      <c r="X15">
        <v>22.3733</v>
      </c>
      <c r="Y15">
        <v>56.462400000000002</v>
      </c>
      <c r="Z15">
        <v>59.782600000000002</v>
      </c>
      <c r="AA15">
        <v>58.366799999999998</v>
      </c>
      <c r="AB15">
        <v>83.666499999999999</v>
      </c>
      <c r="AC15">
        <v>32.854500000000002</v>
      </c>
      <c r="AD15">
        <v>54.290199999999999</v>
      </c>
      <c r="AE15">
        <v>58.561</v>
      </c>
    </row>
    <row r="16" spans="1:31" x14ac:dyDescent="0.25">
      <c r="A16" s="1">
        <v>41701</v>
      </c>
      <c r="B16">
        <v>93.717600000000004</v>
      </c>
      <c r="C16">
        <v>8.3730899999999995</v>
      </c>
      <c r="D16">
        <v>64.586299999999994</v>
      </c>
      <c r="E16">
        <v>23.23</v>
      </c>
      <c r="F16">
        <v>11.708500000000001</v>
      </c>
      <c r="G16">
        <v>90.878500000000003</v>
      </c>
      <c r="H16">
        <v>67.912000000000006</v>
      </c>
      <c r="I16">
        <v>80.368700000000004</v>
      </c>
      <c r="J16">
        <v>15.201599999999999</v>
      </c>
      <c r="K16">
        <v>26.674399999999999</v>
      </c>
      <c r="L16">
        <v>46.566200000000002</v>
      </c>
      <c r="M16">
        <v>67.317599999999999</v>
      </c>
      <c r="N16">
        <v>17.4819</v>
      </c>
      <c r="O16">
        <v>21.1036</v>
      </c>
      <c r="P16">
        <v>58.037500000000001</v>
      </c>
      <c r="Q16">
        <v>130.2792</v>
      </c>
      <c r="R16">
        <v>17.2791</v>
      </c>
      <c r="S16">
        <v>64.662400000000005</v>
      </c>
      <c r="T16">
        <v>39.560600000000001</v>
      </c>
      <c r="U16">
        <v>66.154200000000003</v>
      </c>
      <c r="V16">
        <v>39.4831</v>
      </c>
      <c r="W16">
        <v>26.716999999999999</v>
      </c>
      <c r="X16">
        <v>22.430099999999999</v>
      </c>
      <c r="Y16">
        <v>54.539400000000001</v>
      </c>
      <c r="Z16">
        <v>58.766399999999997</v>
      </c>
      <c r="AA16">
        <v>54.931199999999997</v>
      </c>
      <c r="AB16">
        <v>82.975800000000007</v>
      </c>
      <c r="AC16">
        <v>32.6038</v>
      </c>
      <c r="AD16">
        <v>52.258000000000003</v>
      </c>
      <c r="AE16">
        <v>57.137300000000003</v>
      </c>
    </row>
    <row r="17" spans="1:31" x14ac:dyDescent="0.25">
      <c r="A17" s="1">
        <v>41673</v>
      </c>
      <c r="B17">
        <v>89.146299999999997</v>
      </c>
      <c r="C17">
        <v>8.2373799999999999</v>
      </c>
      <c r="D17">
        <v>60.6721</v>
      </c>
      <c r="E17">
        <v>23.86</v>
      </c>
      <c r="F17">
        <v>11.972099999999999</v>
      </c>
      <c r="G17">
        <v>88.608599999999996</v>
      </c>
      <c r="H17">
        <v>66.504900000000006</v>
      </c>
      <c r="I17">
        <v>78.753200000000007</v>
      </c>
      <c r="J17">
        <v>15.491199999999999</v>
      </c>
      <c r="K17">
        <v>26.551300000000001</v>
      </c>
      <c r="L17">
        <v>42.998600000000003</v>
      </c>
      <c r="M17">
        <v>64.3399</v>
      </c>
      <c r="N17">
        <v>17.1752</v>
      </c>
      <c r="O17">
        <v>20.298400000000001</v>
      </c>
      <c r="P17">
        <v>54.220700000000001</v>
      </c>
      <c r="Q17">
        <v>124.2718</v>
      </c>
      <c r="R17">
        <v>17.1081</v>
      </c>
      <c r="S17">
        <v>62.185400000000001</v>
      </c>
      <c r="T17">
        <v>38.987900000000003</v>
      </c>
      <c r="U17">
        <v>66.142200000000003</v>
      </c>
      <c r="V17">
        <v>37.174999999999997</v>
      </c>
      <c r="W17">
        <v>26.1998</v>
      </c>
      <c r="X17">
        <v>21.747900000000001</v>
      </c>
      <c r="Y17">
        <v>54.338000000000001</v>
      </c>
      <c r="Z17">
        <v>57.837699999999998</v>
      </c>
      <c r="AA17">
        <v>51.371699999999997</v>
      </c>
      <c r="AB17">
        <v>79.545000000000002</v>
      </c>
      <c r="AC17">
        <v>32.584699999999998</v>
      </c>
      <c r="AD17">
        <v>52.253399999999999</v>
      </c>
      <c r="AE17">
        <v>51.334400000000002</v>
      </c>
    </row>
    <row r="18" spans="1:31" x14ac:dyDescent="0.25">
      <c r="A18" s="1">
        <v>41641</v>
      </c>
      <c r="B18">
        <v>98.228399999999993</v>
      </c>
      <c r="C18">
        <v>7.6334200000000001</v>
      </c>
      <c r="D18">
        <v>64.607799999999997</v>
      </c>
      <c r="E18">
        <v>25.69</v>
      </c>
      <c r="F18">
        <v>11.658099999999999</v>
      </c>
      <c r="G18">
        <v>97.239699999999999</v>
      </c>
      <c r="H18">
        <v>63.576700000000002</v>
      </c>
      <c r="I18">
        <v>86.997900000000001</v>
      </c>
      <c r="J18">
        <v>15.6295</v>
      </c>
      <c r="K18">
        <v>28.687899999999999</v>
      </c>
      <c r="L18">
        <v>45.1526</v>
      </c>
      <c r="M18">
        <v>70.513900000000007</v>
      </c>
      <c r="N18">
        <v>19.169799999999999</v>
      </c>
      <c r="O18">
        <v>19.792400000000001</v>
      </c>
      <c r="P18">
        <v>58.519199999999998</v>
      </c>
      <c r="Q18">
        <v>131.7037</v>
      </c>
      <c r="R18">
        <v>18.206600000000002</v>
      </c>
      <c r="S18">
        <v>64.466800000000006</v>
      </c>
      <c r="T18">
        <v>41.298099999999998</v>
      </c>
      <c r="U18">
        <v>67.7423</v>
      </c>
      <c r="V18">
        <v>34.912399999999998</v>
      </c>
      <c r="W18">
        <v>26.346599999999999</v>
      </c>
      <c r="X18">
        <v>21.401700000000002</v>
      </c>
      <c r="Y18">
        <v>56.831699999999998</v>
      </c>
      <c r="Z18">
        <v>63.619700000000002</v>
      </c>
      <c r="AA18">
        <v>53.5565</v>
      </c>
      <c r="AB18">
        <v>80.275899999999993</v>
      </c>
      <c r="AC18">
        <v>33.768799999999999</v>
      </c>
      <c r="AD18">
        <v>56.083300000000001</v>
      </c>
      <c r="AE18">
        <v>55.2851</v>
      </c>
    </row>
    <row r="19" spans="1:31" x14ac:dyDescent="0.25">
      <c r="A19" s="1">
        <v>41610</v>
      </c>
      <c r="B19">
        <v>91.615399999999994</v>
      </c>
      <c r="C19">
        <v>6.9854099999999999</v>
      </c>
      <c r="D19">
        <v>62.1584</v>
      </c>
      <c r="E19">
        <v>25.88</v>
      </c>
      <c r="F19">
        <v>11.487399999999999</v>
      </c>
      <c r="G19">
        <v>96.3142</v>
      </c>
      <c r="H19">
        <v>60.138100000000001</v>
      </c>
      <c r="I19">
        <v>86.516099999999994</v>
      </c>
      <c r="J19">
        <v>15.033200000000001</v>
      </c>
      <c r="K19">
        <v>28.526599999999998</v>
      </c>
      <c r="L19">
        <v>44.150799999999997</v>
      </c>
      <c r="M19">
        <v>66.705699999999993</v>
      </c>
      <c r="N19">
        <v>18.642099999999999</v>
      </c>
      <c r="O19">
        <v>19.613</v>
      </c>
      <c r="P19">
        <v>57.217700000000001</v>
      </c>
      <c r="Q19">
        <v>126.9306</v>
      </c>
      <c r="R19">
        <v>16.882000000000001</v>
      </c>
      <c r="S19">
        <v>67.263000000000005</v>
      </c>
      <c r="T19">
        <v>40.596299999999999</v>
      </c>
      <c r="U19">
        <v>68.4238</v>
      </c>
      <c r="V19">
        <v>35.405999999999999</v>
      </c>
      <c r="W19">
        <v>27.506900000000002</v>
      </c>
      <c r="X19">
        <v>22.5304</v>
      </c>
      <c r="Y19">
        <v>59.230699999999999</v>
      </c>
      <c r="Z19">
        <v>63.694200000000002</v>
      </c>
      <c r="AA19">
        <v>53.592199999999998</v>
      </c>
      <c r="AB19">
        <v>79.429699999999997</v>
      </c>
      <c r="AC19">
        <v>34.253900000000002</v>
      </c>
      <c r="AD19">
        <v>57.916699999999999</v>
      </c>
      <c r="AE19">
        <v>51.402700000000003</v>
      </c>
    </row>
    <row r="20" spans="1:31" x14ac:dyDescent="0.25">
      <c r="A20" s="1">
        <v>41579</v>
      </c>
      <c r="B20">
        <v>90.217699999999994</v>
      </c>
      <c r="C20">
        <v>6.7805200000000001</v>
      </c>
      <c r="D20">
        <v>60.014600000000002</v>
      </c>
      <c r="E20">
        <v>26.9</v>
      </c>
      <c r="F20">
        <v>10.262</v>
      </c>
      <c r="G20">
        <v>95.464699999999993</v>
      </c>
      <c r="H20">
        <v>59.804000000000002</v>
      </c>
      <c r="I20">
        <v>83.141999999999996</v>
      </c>
      <c r="J20">
        <v>16.121400000000001</v>
      </c>
      <c r="K20">
        <v>28.1128</v>
      </c>
      <c r="L20">
        <v>43.546599999999998</v>
      </c>
      <c r="M20">
        <v>63.889600000000002</v>
      </c>
      <c r="N20">
        <v>18.6008</v>
      </c>
      <c r="O20">
        <v>18.677600000000002</v>
      </c>
      <c r="P20">
        <v>55.346899999999998</v>
      </c>
      <c r="Q20">
        <v>128.16980000000001</v>
      </c>
      <c r="R20">
        <v>17.2471</v>
      </c>
      <c r="S20">
        <v>66.531999999999996</v>
      </c>
      <c r="T20">
        <v>37.497399999999999</v>
      </c>
      <c r="U20">
        <v>68.678100000000001</v>
      </c>
      <c r="V20">
        <v>32.057000000000002</v>
      </c>
      <c r="W20">
        <v>25.329699999999999</v>
      </c>
      <c r="X20">
        <v>22.022200000000002</v>
      </c>
      <c r="Y20">
        <v>57.932299999999998</v>
      </c>
      <c r="Z20">
        <v>61.9754</v>
      </c>
      <c r="AA20">
        <v>49.709800000000001</v>
      </c>
      <c r="AB20">
        <v>77.275099999999995</v>
      </c>
      <c r="AC20">
        <v>35.189900000000002</v>
      </c>
      <c r="AD20">
        <v>55.158299999999997</v>
      </c>
      <c r="AE20">
        <v>50.140300000000003</v>
      </c>
    </row>
    <row r="21" spans="1:31" x14ac:dyDescent="0.25">
      <c r="A21" s="1">
        <v>41548</v>
      </c>
      <c r="B21">
        <v>85.407700000000006</v>
      </c>
      <c r="C21">
        <v>5.9542999999999999</v>
      </c>
      <c r="D21">
        <v>55.137700000000002</v>
      </c>
      <c r="E21">
        <v>25.28</v>
      </c>
      <c r="F21">
        <v>10.137499999999999</v>
      </c>
      <c r="G21">
        <v>84.194000000000003</v>
      </c>
      <c r="H21">
        <v>59.404200000000003</v>
      </c>
      <c r="I21">
        <v>85.150499999999994</v>
      </c>
      <c r="J21">
        <v>16.543600000000001</v>
      </c>
      <c r="K21">
        <v>26.837199999999999</v>
      </c>
      <c r="L21">
        <v>41.684600000000003</v>
      </c>
      <c r="M21">
        <v>60.951300000000003</v>
      </c>
      <c r="N21">
        <v>16.878599999999999</v>
      </c>
      <c r="O21">
        <v>15.306100000000001</v>
      </c>
      <c r="P21">
        <v>54.548699999999997</v>
      </c>
      <c r="Q21">
        <v>132.80099999999999</v>
      </c>
      <c r="R21">
        <v>16.128599999999999</v>
      </c>
      <c r="S21">
        <v>62.059899999999999</v>
      </c>
      <c r="T21">
        <v>36.771999999999998</v>
      </c>
      <c r="U21">
        <v>67.648600000000002</v>
      </c>
      <c r="V21">
        <v>34.4268</v>
      </c>
      <c r="W21">
        <v>23.856300000000001</v>
      </c>
      <c r="X21">
        <v>20.3094</v>
      </c>
      <c r="Y21">
        <v>53.848100000000002</v>
      </c>
      <c r="Z21">
        <v>60.507800000000003</v>
      </c>
      <c r="AA21">
        <v>52.380800000000001</v>
      </c>
      <c r="AB21">
        <v>76.759399999999999</v>
      </c>
      <c r="AC21">
        <v>32.357900000000001</v>
      </c>
      <c r="AD21">
        <v>52.477200000000003</v>
      </c>
      <c r="AE21">
        <v>46.932899999999997</v>
      </c>
    </row>
    <row r="22" spans="1:31" x14ac:dyDescent="0.25">
      <c r="A22" s="1">
        <v>41520</v>
      </c>
      <c r="B22">
        <v>83.182500000000005</v>
      </c>
      <c r="C22">
        <v>5.7895300000000001</v>
      </c>
      <c r="D22">
        <v>54.121400000000001</v>
      </c>
      <c r="E22">
        <v>25.89</v>
      </c>
      <c r="F22">
        <v>10.6922</v>
      </c>
      <c r="G22">
        <v>77.262100000000004</v>
      </c>
      <c r="H22">
        <v>60.214700000000001</v>
      </c>
      <c r="I22">
        <v>86.977199999999996</v>
      </c>
      <c r="J22">
        <v>17.1069</v>
      </c>
      <c r="K22">
        <v>27.428899999999999</v>
      </c>
      <c r="L22">
        <v>41.183199999999999</v>
      </c>
      <c r="M22">
        <v>63.473799999999997</v>
      </c>
      <c r="N22">
        <v>16.475999999999999</v>
      </c>
      <c r="O22">
        <v>16.4377</v>
      </c>
      <c r="P22">
        <v>54.475900000000003</v>
      </c>
      <c r="Q22">
        <v>134.74600000000001</v>
      </c>
      <c r="R22">
        <v>16.041799999999999</v>
      </c>
      <c r="S22">
        <v>63.136400000000002</v>
      </c>
      <c r="T22">
        <v>37.212200000000003</v>
      </c>
      <c r="U22">
        <v>68.444699999999997</v>
      </c>
      <c r="V22">
        <v>34.090400000000002</v>
      </c>
      <c r="W22">
        <v>23.305399999999999</v>
      </c>
      <c r="X22">
        <v>20.289899999999999</v>
      </c>
      <c r="Y22">
        <v>56.508400000000002</v>
      </c>
      <c r="Z22">
        <v>58.975000000000001</v>
      </c>
      <c r="AA22">
        <v>53.734000000000002</v>
      </c>
      <c r="AB22">
        <v>75.654499999999999</v>
      </c>
      <c r="AC22">
        <v>32.665700000000001</v>
      </c>
      <c r="AD22">
        <v>53.28</v>
      </c>
      <c r="AE22">
        <v>45.377600000000001</v>
      </c>
    </row>
    <row r="23" spans="1:31" x14ac:dyDescent="0.25">
      <c r="A23" s="1">
        <v>41487</v>
      </c>
      <c r="B23">
        <v>86.214399999999998</v>
      </c>
      <c r="C23">
        <v>5.9160000000000004</v>
      </c>
      <c r="D23">
        <v>56.239199999999997</v>
      </c>
      <c r="E23">
        <v>26.74</v>
      </c>
      <c r="F23">
        <v>11.1593</v>
      </c>
      <c r="G23">
        <v>77.858999999999995</v>
      </c>
      <c r="H23">
        <v>61.325299999999999</v>
      </c>
      <c r="I23">
        <v>90.310900000000004</v>
      </c>
      <c r="J23">
        <v>18.772200000000002</v>
      </c>
      <c r="K23">
        <v>29.2193</v>
      </c>
      <c r="L23">
        <v>42.271900000000002</v>
      </c>
      <c r="M23">
        <v>66.952299999999994</v>
      </c>
      <c r="N23">
        <v>17.505500000000001</v>
      </c>
      <c r="O23">
        <v>19.198</v>
      </c>
      <c r="P23">
        <v>57.455599999999997</v>
      </c>
      <c r="Q23">
        <v>142.33269999999999</v>
      </c>
      <c r="R23">
        <v>16.660599999999999</v>
      </c>
      <c r="S23">
        <v>67.796000000000006</v>
      </c>
      <c r="T23">
        <v>40.974600000000002</v>
      </c>
      <c r="U23">
        <v>70.907899999999998</v>
      </c>
      <c r="V23">
        <v>34.895200000000003</v>
      </c>
      <c r="W23">
        <v>22.916899999999998</v>
      </c>
      <c r="X23">
        <v>20.9848</v>
      </c>
      <c r="Y23">
        <v>59.109499999999997</v>
      </c>
      <c r="Z23">
        <v>61.450699999999998</v>
      </c>
      <c r="AA23">
        <v>53.916400000000003</v>
      </c>
      <c r="AB23">
        <v>78.302499999999995</v>
      </c>
      <c r="AC23">
        <v>35.264899999999997</v>
      </c>
      <c r="AD23">
        <v>56.859099999999998</v>
      </c>
      <c r="AE23">
        <v>48.453499999999998</v>
      </c>
    </row>
    <row r="24" spans="1:31" x14ac:dyDescent="0.25">
      <c r="A24" s="1">
        <v>41456</v>
      </c>
      <c r="B24">
        <v>80.803600000000003</v>
      </c>
      <c r="C24">
        <v>5.9383600000000003</v>
      </c>
      <c r="D24">
        <v>56.9709</v>
      </c>
      <c r="E24">
        <v>27.09</v>
      </c>
      <c r="F24">
        <v>9.7987300000000008</v>
      </c>
      <c r="G24">
        <v>76.484200000000001</v>
      </c>
      <c r="H24">
        <v>60.670400000000001</v>
      </c>
      <c r="I24">
        <v>86.352199999999996</v>
      </c>
      <c r="J24">
        <v>17.913399999999999</v>
      </c>
      <c r="K24">
        <v>29.584700000000002</v>
      </c>
      <c r="L24">
        <v>38.709899999999998</v>
      </c>
      <c r="M24">
        <v>66.192999999999998</v>
      </c>
      <c r="N24">
        <v>16.848700000000001</v>
      </c>
      <c r="O24">
        <v>18.524999999999999</v>
      </c>
      <c r="P24">
        <v>57.0197</v>
      </c>
      <c r="Q24">
        <v>141.16229999999999</v>
      </c>
      <c r="R24">
        <v>17.414999999999999</v>
      </c>
      <c r="S24">
        <v>63.589700000000001</v>
      </c>
      <c r="T24">
        <v>38.408499999999997</v>
      </c>
      <c r="U24">
        <v>72.586500000000001</v>
      </c>
      <c r="V24">
        <v>33.779699999999998</v>
      </c>
      <c r="W24">
        <v>25.242999999999999</v>
      </c>
      <c r="X24">
        <v>20.206499999999998</v>
      </c>
      <c r="Y24">
        <v>57.024000000000001</v>
      </c>
      <c r="Z24">
        <v>59.985100000000003</v>
      </c>
      <c r="AA24">
        <v>49.1053</v>
      </c>
      <c r="AB24">
        <v>70.270700000000005</v>
      </c>
      <c r="AC24">
        <v>35.774099999999997</v>
      </c>
      <c r="AD24">
        <v>55.048099999999998</v>
      </c>
      <c r="AE24">
        <v>48.116799999999998</v>
      </c>
    </row>
    <row r="25" spans="1:31" x14ac:dyDescent="0.25">
      <c r="A25" s="1">
        <v>41428</v>
      </c>
      <c r="B25">
        <v>81.946799999999996</v>
      </c>
      <c r="C25">
        <v>6.4513299999999996</v>
      </c>
      <c r="D25">
        <v>57.724400000000003</v>
      </c>
      <c r="E25">
        <v>26.55</v>
      </c>
      <c r="F25">
        <v>10.2248</v>
      </c>
      <c r="G25">
        <v>74.798400000000001</v>
      </c>
      <c r="H25">
        <v>63.319600000000001</v>
      </c>
      <c r="I25">
        <v>90.185900000000004</v>
      </c>
      <c r="J25">
        <v>17.890699999999999</v>
      </c>
      <c r="K25">
        <v>29.751999999999999</v>
      </c>
      <c r="L25">
        <v>41.117899999999999</v>
      </c>
      <c r="M25">
        <v>67.053200000000004</v>
      </c>
      <c r="N25">
        <v>16.998000000000001</v>
      </c>
      <c r="O25">
        <v>18.453800000000001</v>
      </c>
      <c r="P25">
        <v>58.5398</v>
      </c>
      <c r="Q25">
        <v>154.5462</v>
      </c>
      <c r="R25">
        <v>18.443200000000001</v>
      </c>
      <c r="S25">
        <v>62.319000000000003</v>
      </c>
      <c r="T25">
        <v>39.960900000000002</v>
      </c>
      <c r="U25">
        <v>71.392799999999994</v>
      </c>
      <c r="V25">
        <v>35.159700000000001</v>
      </c>
      <c r="W25">
        <v>26.204899999999999</v>
      </c>
      <c r="X25">
        <v>20.229700000000001</v>
      </c>
      <c r="Y25">
        <v>56.909399999999998</v>
      </c>
      <c r="Z25">
        <v>61.794699999999999</v>
      </c>
      <c r="AA25">
        <v>46.938899999999997</v>
      </c>
      <c r="AB25">
        <v>70.791600000000003</v>
      </c>
      <c r="AC25">
        <v>34.643500000000003</v>
      </c>
      <c r="AD25">
        <v>55.984499999999997</v>
      </c>
      <c r="AE25">
        <v>48.125900000000001</v>
      </c>
    </row>
    <row r="26" spans="1:31" x14ac:dyDescent="0.25">
      <c r="A26" s="1">
        <v>41396</v>
      </c>
      <c r="B26">
        <v>77.129300000000001</v>
      </c>
      <c r="C26">
        <v>6.3007499999999999</v>
      </c>
      <c r="D26">
        <v>51.645899999999997</v>
      </c>
      <c r="E26">
        <v>28.82</v>
      </c>
      <c r="F26">
        <v>9.1321999999999992</v>
      </c>
      <c r="G26">
        <v>67.250900000000001</v>
      </c>
      <c r="H26">
        <v>61.078400000000002</v>
      </c>
      <c r="I26">
        <v>86.915999999999997</v>
      </c>
      <c r="J26">
        <v>15.001300000000001</v>
      </c>
      <c r="K26">
        <v>30.166</v>
      </c>
      <c r="L26">
        <v>38.610999999999997</v>
      </c>
      <c r="M26">
        <v>63.874299999999998</v>
      </c>
      <c r="N26">
        <v>15.8262</v>
      </c>
      <c r="O26">
        <v>14.951599999999999</v>
      </c>
      <c r="P26">
        <v>53.5505</v>
      </c>
      <c r="Q26">
        <v>147.09780000000001</v>
      </c>
      <c r="R26">
        <v>17.249700000000001</v>
      </c>
      <c r="S26">
        <v>61.420200000000001</v>
      </c>
      <c r="T26">
        <v>34.770899999999997</v>
      </c>
      <c r="U26">
        <v>72.903599999999997</v>
      </c>
      <c r="V26">
        <v>32.739600000000003</v>
      </c>
      <c r="W26">
        <v>23.950199999999999</v>
      </c>
      <c r="X26">
        <v>20.908799999999999</v>
      </c>
      <c r="Y26">
        <v>56.163200000000003</v>
      </c>
      <c r="Z26">
        <v>61.417700000000004</v>
      </c>
      <c r="AA26">
        <v>43.840699999999998</v>
      </c>
      <c r="AB26">
        <v>66.967600000000004</v>
      </c>
      <c r="AC26">
        <v>36.880000000000003</v>
      </c>
      <c r="AD26">
        <v>56.967500000000001</v>
      </c>
      <c r="AE26">
        <v>47.517899999999997</v>
      </c>
    </row>
    <row r="27" spans="1:31" x14ac:dyDescent="0.25">
      <c r="A27" s="1">
        <v>41366</v>
      </c>
      <c r="B27">
        <v>79.596400000000003</v>
      </c>
      <c r="C27">
        <v>6.3505599999999998</v>
      </c>
      <c r="D27">
        <v>51.605499999999999</v>
      </c>
      <c r="E27">
        <v>29.29</v>
      </c>
      <c r="F27">
        <v>9.3703599999999998</v>
      </c>
      <c r="G27">
        <v>63.005400000000002</v>
      </c>
      <c r="H27">
        <v>62.902299999999997</v>
      </c>
      <c r="I27">
        <v>87.067700000000002</v>
      </c>
      <c r="J27">
        <v>15.676600000000001</v>
      </c>
      <c r="K27">
        <v>30.0748</v>
      </c>
      <c r="L27">
        <v>36.321599999999997</v>
      </c>
      <c r="M27">
        <v>67.064099999999996</v>
      </c>
      <c r="N27">
        <v>16.947299999999998</v>
      </c>
      <c r="O27">
        <v>16.599599999999999</v>
      </c>
      <c r="P27">
        <v>53.131399999999999</v>
      </c>
      <c r="Q27">
        <v>160.0565</v>
      </c>
      <c r="R27">
        <v>15.7697</v>
      </c>
      <c r="S27">
        <v>61.268999999999998</v>
      </c>
      <c r="T27">
        <v>35.690800000000003</v>
      </c>
      <c r="U27">
        <v>73.575599999999994</v>
      </c>
      <c r="V27">
        <v>33.031399999999998</v>
      </c>
      <c r="W27">
        <v>21.369700000000002</v>
      </c>
      <c r="X27">
        <v>21.450900000000001</v>
      </c>
      <c r="Y27">
        <v>58.249699999999997</v>
      </c>
      <c r="Z27">
        <v>63.089199999999998</v>
      </c>
      <c r="AA27">
        <v>46.750399999999999</v>
      </c>
      <c r="AB27">
        <v>69.728099999999998</v>
      </c>
      <c r="AC27">
        <v>35.7027</v>
      </c>
      <c r="AD27">
        <v>56.578000000000003</v>
      </c>
      <c r="AE27">
        <v>43.880099999999999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abSelected="1" topLeftCell="A75" zoomScale="80" zoomScaleNormal="80" workbookViewId="0">
      <selection activeCell="E93" sqref="E93"/>
    </sheetView>
  </sheetViews>
  <sheetFormatPr baseColWidth="10" defaultRowHeight="15" x14ac:dyDescent="0.25"/>
  <cols>
    <col min="1" max="1" width="22.42578125" customWidth="1"/>
    <col min="2" max="2" width="18.42578125" customWidth="1"/>
    <col min="3" max="4" width="12.85546875" bestFit="1" customWidth="1"/>
    <col min="5" max="5" width="17" bestFit="1" customWidth="1"/>
    <col min="6" max="6" width="24.28515625" customWidth="1"/>
    <col min="7" max="10" width="12.85546875" bestFit="1" customWidth="1"/>
    <col min="11" max="11" width="25.5703125" bestFit="1" customWidth="1"/>
    <col min="12" max="12" width="15.28515625" bestFit="1" customWidth="1"/>
    <col min="13" max="13" width="12.85546875" bestFit="1" customWidth="1"/>
    <col min="14" max="14" width="15.85546875" bestFit="1" customWidth="1"/>
    <col min="15" max="15" width="15.140625" bestFit="1" customWidth="1"/>
    <col min="16" max="16" width="16.140625" bestFit="1" customWidth="1"/>
    <col min="17" max="17" width="12.85546875" bestFit="1" customWidth="1"/>
    <col min="18" max="18" width="22.85546875" bestFit="1" customWidth="1"/>
    <col min="19" max="20" width="12.85546875" bestFit="1" customWidth="1"/>
    <col min="21" max="21" width="18.7109375" bestFit="1" customWidth="1"/>
    <col min="22" max="22" width="18.5703125" bestFit="1" customWidth="1"/>
    <col min="23" max="26" width="12.85546875" bestFit="1" customWidth="1"/>
    <col min="27" max="27" width="17" bestFit="1" customWidth="1"/>
    <col min="28" max="28" width="20.140625" bestFit="1" customWidth="1"/>
    <col min="29" max="29" width="19.42578125" bestFit="1" customWidth="1"/>
    <col min="30" max="31" width="12.85546875" bestFit="1" customWidth="1"/>
  </cols>
  <sheetData>
    <row r="1" spans="1:31" ht="15.75" thickBot="1" x14ac:dyDescent="0.3">
      <c r="A1" s="57" t="s">
        <v>43</v>
      </c>
      <c r="B1" s="58" t="s">
        <v>42</v>
      </c>
      <c r="C1" s="58" t="s">
        <v>41</v>
      </c>
      <c r="D1" s="58" t="s">
        <v>40</v>
      </c>
      <c r="E1" s="58" t="s">
        <v>39</v>
      </c>
      <c r="F1" s="58" t="s">
        <v>36</v>
      </c>
      <c r="G1" s="58" t="s">
        <v>34</v>
      </c>
      <c r="H1" s="58" t="s">
        <v>33</v>
      </c>
      <c r="I1" s="58" t="s">
        <v>30</v>
      </c>
      <c r="J1" s="58" t="s">
        <v>29</v>
      </c>
      <c r="K1" s="58" t="s">
        <v>28</v>
      </c>
      <c r="L1" s="58" t="s">
        <v>27</v>
      </c>
      <c r="M1" s="58" t="s">
        <v>26</v>
      </c>
      <c r="N1" s="58" t="s">
        <v>25</v>
      </c>
      <c r="O1" s="58" t="s">
        <v>24</v>
      </c>
      <c r="P1" s="58" t="s">
        <v>22</v>
      </c>
      <c r="Q1" s="58" t="s">
        <v>21</v>
      </c>
      <c r="R1" s="58" t="s">
        <v>20</v>
      </c>
      <c r="S1" s="58" t="s">
        <v>19</v>
      </c>
      <c r="T1" s="58" t="s">
        <v>18</v>
      </c>
      <c r="U1" s="58" t="s">
        <v>17</v>
      </c>
      <c r="V1" s="58" t="s">
        <v>16</v>
      </c>
      <c r="W1" s="58" t="s">
        <v>15</v>
      </c>
      <c r="X1" s="58" t="s">
        <v>13</v>
      </c>
      <c r="Y1" s="58" t="s">
        <v>12</v>
      </c>
      <c r="Z1" s="58" t="s">
        <v>11</v>
      </c>
      <c r="AA1" s="58" t="s">
        <v>8</v>
      </c>
      <c r="AB1" s="58" t="s">
        <v>7</v>
      </c>
      <c r="AC1" s="58" t="s">
        <v>4</v>
      </c>
      <c r="AD1" s="58" t="s">
        <v>1</v>
      </c>
      <c r="AE1" s="58" t="s">
        <v>0</v>
      </c>
    </row>
    <row r="2" spans="1:31" x14ac:dyDescent="0.25">
      <c r="A2" s="59">
        <v>38474</v>
      </c>
      <c r="B2" s="60">
        <f>('03-05'!B2/'03-05'!B3)-1</f>
        <v>-9.0064279905381128E-2</v>
      </c>
      <c r="C2" s="60">
        <f>('03-05'!C2/'03-05'!C3)-1</f>
        <v>-2.8478913900050751E-2</v>
      </c>
      <c r="D2" s="60">
        <f>('03-05'!D2/'03-05'!D3)-1</f>
        <v>1.1019532165852164E-2</v>
      </c>
      <c r="E2" s="60">
        <f>('03-05'!E2/'03-05'!E3)-1</f>
        <v>5.0018074020943049E-2</v>
      </c>
      <c r="F2" s="60">
        <f>('03-05'!F2/'03-05'!F3)-1</f>
        <v>2.0240700218818297E-2</v>
      </c>
      <c r="G2" s="60">
        <f>('03-05'!G2/'03-05'!G3)-1</f>
        <v>1.7746370955044943E-2</v>
      </c>
      <c r="H2" s="60">
        <f>('03-05'!H2/'03-05'!H3)-1</f>
        <v>-8.6432914654008819E-3</v>
      </c>
      <c r="I2" s="60">
        <f>('03-05'!I2/'03-05'!I3)-1</f>
        <v>5.8331802527732624E-2</v>
      </c>
      <c r="J2" s="60">
        <f>('03-05'!J2/'03-05'!J3)-1</f>
        <v>6.078662270372126E-2</v>
      </c>
      <c r="K2" s="60">
        <f>('03-05'!K2/'03-05'!K3)-1</f>
        <v>-6.4685279290587649E-2</v>
      </c>
      <c r="L2" s="60">
        <f>('03-05'!L2/'03-05'!L3)-1</f>
        <v>-0.21337069655724583</v>
      </c>
      <c r="M2" s="60">
        <f>('03-05'!M2/'03-05'!M3)-1</f>
        <v>-3.929234252387892E-2</v>
      </c>
      <c r="N2" s="60">
        <f>('03-05'!N2/'03-05'!N3)-1</f>
        <v>2.9616344732313671E-2</v>
      </c>
      <c r="O2" s="60">
        <f>('03-05'!O2/'03-05'!O3)-1</f>
        <v>-7.1427126120475082E-2</v>
      </c>
      <c r="P2" s="60">
        <f>('03-05'!P2/'03-05'!P3)-1</f>
        <v>-2.6875304188973881E-2</v>
      </c>
      <c r="Q2" s="60">
        <f>('03-05'!Q2/'03-05'!Q3)-1</f>
        <v>-2.8441529652385888E-2</v>
      </c>
      <c r="R2" s="60">
        <f>('03-05'!R2/'03-05'!R3)-1</f>
        <v>-1.5410763435268482E-2</v>
      </c>
      <c r="S2" s="60">
        <f>('03-05'!S2/'03-05'!S3)-1</f>
        <v>-0.14771036246995173</v>
      </c>
      <c r="T2" s="60">
        <f>('03-05'!T2/'03-05'!T3)-1</f>
        <v>3.1102058017840939E-2</v>
      </c>
      <c r="U2" s="60">
        <f>('03-05'!U2/'03-05'!U3)-1</f>
        <v>-6.9717554522702896E-2</v>
      </c>
      <c r="V2" s="60">
        <f>('03-05'!V2/'03-05'!V3)-1</f>
        <v>3.6549543527161443E-2</v>
      </c>
      <c r="W2" s="60">
        <f>('03-05'!W2/'03-05'!W3)-1</f>
        <v>5.4468532705321593E-2</v>
      </c>
      <c r="X2" s="60">
        <f>('03-05'!X2/'03-05'!X3)-1</f>
        <v>-3.901237699633231E-2</v>
      </c>
      <c r="Y2" s="60">
        <f>('03-05'!Y2/'03-05'!Y3)-1</f>
        <v>6.0157334567329857E-2</v>
      </c>
      <c r="Z2" s="60">
        <f>('03-05'!Z2/'03-05'!Z3)-1</f>
        <v>5.3828513186393145E-2</v>
      </c>
      <c r="AA2" s="60">
        <f>('03-05'!AA2/'03-05'!AA3)-1</f>
        <v>5.3622053458145968E-2</v>
      </c>
      <c r="AB2" s="60">
        <f>('03-05'!AB2/'03-05'!AB3)-1</f>
        <v>2.0240700218818297E-2</v>
      </c>
      <c r="AC2" s="60">
        <f>('03-05'!AC2/'03-05'!AC3)-1</f>
        <v>1.2653263490075339E-2</v>
      </c>
      <c r="AD2" s="60">
        <f>('03-05'!AD2/'03-05'!AD3)-1</f>
        <v>-1.7007299496897277E-2</v>
      </c>
      <c r="AE2" s="60">
        <f>('03-05'!AE2/'03-05'!AE3)-1</f>
        <v>-7.1849187449558038E-2</v>
      </c>
    </row>
    <row r="3" spans="1:31" x14ac:dyDescent="0.25">
      <c r="A3" s="61">
        <v>38443</v>
      </c>
      <c r="B3" s="60">
        <f>('03-05'!B3/'03-05'!B4)-1</f>
        <v>2.7679191567635097E-2</v>
      </c>
      <c r="C3" s="60">
        <f>('03-05'!C3/'03-05'!C4)-1</f>
        <v>-2.4944130093671246E-2</v>
      </c>
      <c r="D3" s="60">
        <f>('03-05'!D3/'03-05'!D4)-1</f>
        <v>1.4036339030166545E-2</v>
      </c>
      <c r="E3" s="60">
        <f>('03-05'!E3/'03-05'!E4)-1</f>
        <v>-4.8440216890834109E-2</v>
      </c>
      <c r="F3" s="60">
        <f>('03-05'!F3/'03-05'!F4)-1</f>
        <v>-1.561658589122239E-2</v>
      </c>
      <c r="G3" s="60">
        <f>('03-05'!G3/'03-05'!G4)-1</f>
        <v>0.10012470843629484</v>
      </c>
      <c r="H3" s="60">
        <f>('03-05'!H3/'03-05'!H4)-1</f>
        <v>-5.5786715980890689E-2</v>
      </c>
      <c r="I3" s="60">
        <f>('03-05'!I3/'03-05'!I4)-1</f>
        <v>-4.9604039037740133E-2</v>
      </c>
      <c r="J3" s="60">
        <f>('03-05'!J3/'03-05'!J4)-1</f>
        <v>-1.9927675617450236E-2</v>
      </c>
      <c r="K3" s="60">
        <f>('03-05'!K3/'03-05'!K4)-1</f>
        <v>-3.7898659879493035E-2</v>
      </c>
      <c r="L3" s="60">
        <f>('03-05'!L3/'03-05'!L4)-1</f>
        <v>-2.6120857699804989E-2</v>
      </c>
      <c r="M3" s="60">
        <f>('03-05'!M3/'03-05'!M4)-1</f>
        <v>-5.6231972841208622E-3</v>
      </c>
      <c r="N3" s="60">
        <f>('03-05'!N3/'03-05'!N4)-1</f>
        <v>2.7072640105144208E-2</v>
      </c>
      <c r="O3" s="60">
        <f>('03-05'!O3/'03-05'!O4)-1</f>
        <v>-0.16709572222479707</v>
      </c>
      <c r="P3" s="60">
        <f>('03-05'!P3/'03-05'!P4)-1</f>
        <v>7.1717445981479333E-2</v>
      </c>
      <c r="Q3" s="60">
        <f>('03-05'!Q3/'03-05'!Q4)-1</f>
        <v>-4.0747383075953936E-2</v>
      </c>
      <c r="R3" s="60">
        <f>('03-05'!R3/'03-05'!R4)-1</f>
        <v>1.4268415570779514E-3</v>
      </c>
      <c r="S3" s="60">
        <f>('03-05'!S3/'03-05'!S4)-1</f>
        <v>-1.1429274292742875E-2</v>
      </c>
      <c r="T3" s="60">
        <f>('03-05'!T3/'03-05'!T4)-1</f>
        <v>-4.6857112252207567E-2</v>
      </c>
      <c r="U3" s="60">
        <f>('03-05'!U3/'03-05'!U4)-1</f>
        <v>-1.0261854210898869E-2</v>
      </c>
      <c r="V3" s="60">
        <f>('03-05'!V3/'03-05'!V4)-1</f>
        <v>2.2891924064595504E-2</v>
      </c>
      <c r="W3" s="60">
        <f>('03-05'!W3/'03-05'!W4)-1</f>
        <v>-5.8259916721455141E-2</v>
      </c>
      <c r="X3" s="60">
        <f>('03-05'!X3/'03-05'!X4)-1</f>
        <v>-5.1461742059672688E-2</v>
      </c>
      <c r="Y3" s="60">
        <f>('03-05'!Y3/'03-05'!Y4)-1</f>
        <v>3.4955785008523588E-2</v>
      </c>
      <c r="Z3" s="60">
        <f>('03-05'!Z3/'03-05'!Z4)-1</f>
        <v>-2.6963367011715089E-2</v>
      </c>
      <c r="AA3" s="60">
        <f>('03-05'!AA3/'03-05'!AA4)-1</f>
        <v>2.6782399094267273E-3</v>
      </c>
      <c r="AB3" s="60">
        <f>('03-05'!AB3/'03-05'!AB4)-1</f>
        <v>-1.561658589122239E-2</v>
      </c>
      <c r="AC3" s="60">
        <f>('03-05'!AC3/'03-05'!AC4)-1</f>
        <v>3.0450460046302252E-2</v>
      </c>
      <c r="AD3" s="60">
        <f>('03-05'!AD3/'03-05'!AD4)-1</f>
        <v>-3.7840213598677286E-2</v>
      </c>
      <c r="AE3" s="60">
        <f>('03-05'!AE3/'03-05'!AE4)-1</f>
        <v>2.3417782831038236E-2</v>
      </c>
    </row>
    <row r="4" spans="1:31" x14ac:dyDescent="0.25">
      <c r="A4" s="61">
        <v>38412</v>
      </c>
      <c r="B4" s="60">
        <f>('03-05'!B4/'03-05'!B5)-1</f>
        <v>-5.9784381709619971E-3</v>
      </c>
      <c r="C4" s="60">
        <f>('03-05'!C4/'03-05'!C5)-1</f>
        <v>5.9832591704167992E-2</v>
      </c>
      <c r="D4" s="60">
        <f>('03-05'!D4/'03-05'!D5)-1</f>
        <v>1.9474223920947109E-2</v>
      </c>
      <c r="E4" s="60">
        <f>('03-05'!E4/'03-05'!E5)-1</f>
        <v>-5.0777825482236527E-2</v>
      </c>
      <c r="F4" s="60">
        <f>('03-05'!F4/'03-05'!F5)-1</f>
        <v>6.5040650406504863E-3</v>
      </c>
      <c r="G4" s="60">
        <f>('03-05'!G4/'03-05'!G5)-1</f>
        <v>5.61251711133266E-2</v>
      </c>
      <c r="H4" s="60">
        <f>('03-05'!H4/'03-05'!H5)-1</f>
        <v>6.4996333414812923E-2</v>
      </c>
      <c r="I4" s="60">
        <f>('03-05'!I4/'03-05'!I5)-1</f>
        <v>-3.9617088485223495E-2</v>
      </c>
      <c r="J4" s="60">
        <f>('03-05'!J4/'03-05'!J5)-1</f>
        <v>2.9726346479899801E-2</v>
      </c>
      <c r="K4" s="60">
        <f>('03-05'!K4/'03-05'!K5)-1</f>
        <v>0.11582752837276367</v>
      </c>
      <c r="L4" s="60">
        <f>('03-05'!L4/'03-05'!L5)-1</f>
        <v>5.8823529411764497E-3</v>
      </c>
      <c r="M4" s="60">
        <f>('03-05'!M4/'03-05'!M5)-1</f>
        <v>0.15344529106261695</v>
      </c>
      <c r="N4" s="60">
        <f>('03-05'!N4/'03-05'!N5)-1</f>
        <v>-3.8633285312938193E-2</v>
      </c>
      <c r="O4" s="60">
        <f>('03-05'!O4/'03-05'!O5)-1</f>
        <v>-1.9762274499438348E-2</v>
      </c>
      <c r="P4" s="60">
        <f>('03-05'!P4/'03-05'!P5)-1</f>
        <v>3.0452965777228114E-2</v>
      </c>
      <c r="Q4" s="60">
        <f>('03-05'!Q4/'03-05'!Q5)-1</f>
        <v>-4.0417184811023299E-2</v>
      </c>
      <c r="R4" s="60">
        <f>('03-05'!R4/'03-05'!R5)-1</f>
        <v>3.4220632216875213E-2</v>
      </c>
      <c r="S4" s="60">
        <f>('03-05'!S4/'03-05'!S5)-1</f>
        <v>-1.8714826217171798E-2</v>
      </c>
      <c r="T4" s="60">
        <f>('03-05'!T4/'03-05'!T5)-1</f>
        <v>7.5324320043770543E-2</v>
      </c>
      <c r="U4" s="60">
        <f>('03-05'!U4/'03-05'!U5)-1</f>
        <v>-3.7465940054495883E-2</v>
      </c>
      <c r="V4" s="60">
        <f>('03-05'!V4/'03-05'!V5)-1</f>
        <v>7.5710715165779874E-3</v>
      </c>
      <c r="W4" s="60">
        <f>('03-05'!W4/'03-05'!W5)-1</f>
        <v>-2.5079160239125931E-2</v>
      </c>
      <c r="X4" s="60">
        <f>('03-05'!X4/'03-05'!X5)-1</f>
        <v>2.7309009449751454E-2</v>
      </c>
      <c r="Y4" s="60">
        <f>('03-05'!Y4/'03-05'!Y5)-1</f>
        <v>0.13799927331239781</v>
      </c>
      <c r="Z4" s="60">
        <f>('03-05'!Z4/'03-05'!Z5)-1</f>
        <v>-5.3516532513552373E-2</v>
      </c>
      <c r="AA4" s="60">
        <f>('03-05'!AA4/'03-05'!AA5)-1</f>
        <v>-2.3682724363451868E-3</v>
      </c>
      <c r="AB4" s="60">
        <f>('03-05'!AB4/'03-05'!AB5)-1</f>
        <v>6.5040650406504863E-3</v>
      </c>
      <c r="AC4" s="60">
        <f>('03-05'!AC4/'03-05'!AC5)-1</f>
        <v>-1.2247613448238437E-2</v>
      </c>
      <c r="AD4" s="60">
        <f>('03-05'!AD4/'03-05'!AD5)-1</f>
        <v>-2.498331044897073E-2</v>
      </c>
      <c r="AE4" s="60">
        <f>('03-05'!AE4/'03-05'!AE5)-1</f>
        <v>-2.5256566359366905E-2</v>
      </c>
    </row>
    <row r="5" spans="1:31" x14ac:dyDescent="0.25">
      <c r="A5" s="61">
        <v>38384</v>
      </c>
      <c r="B5" s="60">
        <f>('03-05'!B5/'03-05'!B6)-1</f>
        <v>5.7987562483570176E-2</v>
      </c>
      <c r="C5" s="60">
        <f>('03-05'!C5/'03-05'!C6)-1</f>
        <v>-1.099958134805934E-2</v>
      </c>
      <c r="D5" s="60">
        <f>('03-05'!D5/'03-05'!D6)-1</f>
        <v>9.2941272364184702E-2</v>
      </c>
      <c r="E5" s="60">
        <f>('03-05'!E5/'03-05'!E6)-1</f>
        <v>5.4173667949482418E-2</v>
      </c>
      <c r="F5" s="60">
        <f>('03-05'!F5/'03-05'!F6)-1</f>
        <v>-3.3018867924528239E-2</v>
      </c>
      <c r="G5" s="60">
        <f>('03-05'!G5/'03-05'!G6)-1</f>
        <v>3.8270514610220019E-2</v>
      </c>
      <c r="H5" s="60">
        <f>('03-05'!H5/'03-05'!H6)-1</f>
        <v>-1.3795905997740832E-2</v>
      </c>
      <c r="I5" s="60">
        <f>('03-05'!I5/'03-05'!I6)-1</f>
        <v>6.2839631595643874E-2</v>
      </c>
      <c r="J5" s="60">
        <f>('03-05'!J5/'03-05'!J6)-1</f>
        <v>3.3853462751361807E-2</v>
      </c>
      <c r="K5" s="60">
        <f>('03-05'!K5/'03-05'!K6)-1</f>
        <v>1.0039771251276086E-2</v>
      </c>
      <c r="L5" s="60">
        <f>('03-05'!L5/'03-05'!L6)-1</f>
        <v>6.25E-2</v>
      </c>
      <c r="M5" s="60">
        <f>('03-05'!M5/'03-05'!M6)-1</f>
        <v>0.10267315096777541</v>
      </c>
      <c r="N5" s="60">
        <f>('03-05'!N5/'03-05'!N6)-1</f>
        <v>2.806097344958558E-2</v>
      </c>
      <c r="O5" s="60">
        <f>('03-05'!O5/'03-05'!O6)-1</f>
        <v>-5.787870180503718E-2</v>
      </c>
      <c r="P5" s="60">
        <f>('03-05'!P5/'03-05'!P6)-1</f>
        <v>-2.3735246337641347E-2</v>
      </c>
      <c r="Q5" s="60">
        <f>('03-05'!Q5/'03-05'!Q6)-1</f>
        <v>-1.0303111128045828E-2</v>
      </c>
      <c r="R5" s="60">
        <f>('03-05'!R5/'03-05'!R6)-1</f>
        <v>5.9170829217162213E-2</v>
      </c>
      <c r="S5" s="60">
        <f>('03-05'!S5/'03-05'!S6)-1</f>
        <v>-4.4157113445006946E-3</v>
      </c>
      <c r="T5" s="60">
        <f>('03-05'!T5/'03-05'!T6)-1</f>
        <v>1.7074992311860049E-2</v>
      </c>
      <c r="U5" s="60">
        <f>('03-05'!U5/'03-05'!U6)-1</f>
        <v>-5.2291801162040019E-2</v>
      </c>
      <c r="V5" s="60">
        <f>('03-05'!V5/'03-05'!V6)-1</f>
        <v>7.8388997502636837E-2</v>
      </c>
      <c r="W5" s="60">
        <f>('03-05'!W5/'03-05'!W6)-1</f>
        <v>-2.7767809846035441E-4</v>
      </c>
      <c r="X5" s="60">
        <f>('03-05'!X5/'03-05'!X6)-1</f>
        <v>4.2061315717452086E-2</v>
      </c>
      <c r="Y5" s="60">
        <f>('03-05'!Y5/'03-05'!Y6)-1</f>
        <v>-7.692491974510085E-2</v>
      </c>
      <c r="Z5" s="60">
        <f>('03-05'!Z5/'03-05'!Z6)-1</f>
        <v>2.327480114062741E-2</v>
      </c>
      <c r="AA5" s="60">
        <f>('03-05'!AA5/'03-05'!AA6)-1</f>
        <v>-3.3951028213849987E-3</v>
      </c>
      <c r="AB5" s="60">
        <f>('03-05'!AB5/'03-05'!AB6)-1</f>
        <v>-4.4041450777202118E-2</v>
      </c>
      <c r="AC5" s="60">
        <f>('03-05'!AC5/'03-05'!AC6)-1</f>
        <v>6.8480560306822813E-3</v>
      </c>
      <c r="AD5" s="60">
        <f>('03-05'!AD5/'03-05'!AD6)-1</f>
        <v>2.2468561004617138E-2</v>
      </c>
      <c r="AE5" s="60">
        <f>('03-05'!AE5/'03-05'!AE6)-1</f>
        <v>7.2214554813681886E-2</v>
      </c>
    </row>
    <row r="6" spans="1:31" x14ac:dyDescent="0.25">
      <c r="A6" s="61">
        <v>38355</v>
      </c>
      <c r="B6" s="60">
        <f>('03-05'!B6/'03-05'!B7)-1</f>
        <v>8.0876656019321924E-3</v>
      </c>
      <c r="C6" s="60">
        <f>('03-05'!C6/'03-05'!C7)-1</f>
        <v>-0.11048650949167871</v>
      </c>
      <c r="D6" s="60">
        <f>('03-05'!D6/'03-05'!D7)-1</f>
        <v>5.4603008822742494E-2</v>
      </c>
      <c r="E6" s="60">
        <f>('03-05'!E6/'03-05'!E7)-1</f>
        <v>-2.5185396538560112E-2</v>
      </c>
      <c r="F6" s="60">
        <f>('03-05'!F6/'03-05'!F7)-1</f>
        <v>9.52380952380949E-3</v>
      </c>
      <c r="G6" s="60">
        <f>('03-05'!G6/'03-05'!G7)-1</f>
        <v>-8.2883594273919448E-2</v>
      </c>
      <c r="H6" s="60">
        <f>('03-05'!H6/'03-05'!H7)-1</f>
        <v>9.9367346157994696E-3</v>
      </c>
      <c r="I6" s="60">
        <f>('03-05'!I6/'03-05'!I7)-1</f>
        <v>3.4149742990343901E-2</v>
      </c>
      <c r="J6" s="60">
        <f>('03-05'!J6/'03-05'!J7)-1</f>
        <v>2.8032267843308922E-2</v>
      </c>
      <c r="K6" s="60">
        <f>('03-05'!K6/'03-05'!K7)-1</f>
        <v>5.1673054131843532E-2</v>
      </c>
      <c r="L6" s="60">
        <f>('03-05'!L6/'03-05'!L7)-1</f>
        <v>-3.3037872683319924E-2</v>
      </c>
      <c r="M6" s="60">
        <f>('03-05'!M6/'03-05'!M7)-1</f>
        <v>-3.6165765495143609E-2</v>
      </c>
      <c r="N6" s="60">
        <f>('03-05'!N6/'03-05'!N7)-1</f>
        <v>4.2693653272189991E-3</v>
      </c>
      <c r="O6" s="60">
        <f>('03-05'!O6/'03-05'!O7)-1</f>
        <v>2.293008334593738E-2</v>
      </c>
      <c r="P6" s="60">
        <f>('03-05'!P6/'03-05'!P7)-1</f>
        <v>1.2592074999272063E-2</v>
      </c>
      <c r="Q6" s="60">
        <f>('03-05'!Q6/'03-05'!Q7)-1</f>
        <v>3.3183345630540817E-3</v>
      </c>
      <c r="R6" s="60">
        <f>('03-05'!R6/'03-05'!R7)-1</f>
        <v>-4.3670911340864649E-2</v>
      </c>
      <c r="S6" s="60">
        <f>('03-05'!S6/'03-05'!S7)-1</f>
        <v>3.4260229837750344E-3</v>
      </c>
      <c r="T6" s="60">
        <f>('03-05'!T6/'03-05'!T7)-1</f>
        <v>-1.7050157258731935E-2</v>
      </c>
      <c r="U6" s="60">
        <f>('03-05'!U6/'03-05'!U7)-1</f>
        <v>-6.0956047481552922E-3</v>
      </c>
      <c r="V6" s="60">
        <f>('03-05'!V6/'03-05'!V7)-1</f>
        <v>1.1733495742252797E-2</v>
      </c>
      <c r="W6" s="60">
        <f>('03-05'!W6/'03-05'!W7)-1</f>
        <v>6.6007594098449474E-3</v>
      </c>
      <c r="X6" s="60">
        <f>('03-05'!X6/'03-05'!X7)-1</f>
        <v>3.4679030494930707E-3</v>
      </c>
      <c r="Y6" s="60">
        <f>('03-05'!Y6/'03-05'!Y7)-1</f>
        <v>0.10992342054881932</v>
      </c>
      <c r="Z6" s="60">
        <f>('03-05'!Z6/'03-05'!Z7)-1</f>
        <v>-3.4196656868031527E-2</v>
      </c>
      <c r="AA6" s="60">
        <f>('03-05'!AA6/'03-05'!AA7)-1</f>
        <v>-6.2247027478905537E-3</v>
      </c>
      <c r="AB6" s="60">
        <f>('03-05'!AB6/'03-05'!AB7)-1</f>
        <v>2.1164021164021385E-2</v>
      </c>
      <c r="AC6" s="60">
        <f>('03-05'!AC6/'03-05'!AC7)-1</f>
        <v>1.2239581690771439E-2</v>
      </c>
      <c r="AD6" s="60">
        <f>('03-05'!AD6/'03-05'!AD7)-1</f>
        <v>-4.0640028498485359E-3</v>
      </c>
      <c r="AE6" s="60">
        <f>('03-05'!AE6/'03-05'!AE7)-1</f>
        <v>-3.165851300601763E-3</v>
      </c>
    </row>
    <row r="7" spans="1:31" x14ac:dyDescent="0.25">
      <c r="A7" s="61">
        <v>38322</v>
      </c>
      <c r="B7" s="60">
        <f>('03-05'!B7/'03-05'!B8)-1</f>
        <v>6.4356274380461542E-3</v>
      </c>
      <c r="C7" s="60">
        <f>('03-05'!C7/'03-05'!C8)-1</f>
        <v>4.0327606160419638E-3</v>
      </c>
      <c r="D7" s="60">
        <f>('03-05'!D7/'03-05'!D8)-1</f>
        <v>0.12760618602667506</v>
      </c>
      <c r="E7" s="60">
        <f>('03-05'!E7/'03-05'!E8)-1</f>
        <v>2.3091061437413796E-2</v>
      </c>
      <c r="F7" s="60">
        <f>('03-05'!F7/'03-05'!F8)-1</f>
        <v>-4.4489383215369216E-2</v>
      </c>
      <c r="G7" s="60">
        <f>('03-05'!G7/'03-05'!G8)-1</f>
        <v>5.3217511481284507E-2</v>
      </c>
      <c r="H7" s="60">
        <f>('03-05'!H7/'03-05'!H8)-1</f>
        <v>8.5591844440249254E-2</v>
      </c>
      <c r="I7" s="60">
        <f>('03-05'!I7/'03-05'!I8)-1</f>
        <v>-5.7973913884589168E-3</v>
      </c>
      <c r="J7" s="60">
        <f>('03-05'!J7/'03-05'!J8)-1</f>
        <v>-5.4580772537655586E-2</v>
      </c>
      <c r="K7" s="60">
        <f>('03-05'!K7/'03-05'!K8)-1</f>
        <v>3.1441249077241773E-2</v>
      </c>
      <c r="L7" s="60">
        <f>('03-05'!L7/'03-05'!L8)-1</f>
        <v>3.8493723849372552E-2</v>
      </c>
      <c r="M7" s="60">
        <f>('03-05'!M7/'03-05'!M8)-1</f>
        <v>8.956675201343689E-3</v>
      </c>
      <c r="N7" s="60">
        <f>('03-05'!N7/'03-05'!N8)-1</f>
        <v>1.4406159460245371E-2</v>
      </c>
      <c r="O7" s="60">
        <f>('03-05'!O7/'03-05'!O8)-1</f>
        <v>-4.1415964318553988E-2</v>
      </c>
      <c r="P7" s="60">
        <f>('03-05'!P7/'03-05'!P8)-1</f>
        <v>4.8891467660172161E-2</v>
      </c>
      <c r="Q7" s="60">
        <f>('03-05'!Q7/'03-05'!Q8)-1</f>
        <v>-1.1548068457070793E-2</v>
      </c>
      <c r="R7" s="60">
        <f>('03-05'!R7/'03-05'!R8)-1</f>
        <v>-1.7842753539772938E-3</v>
      </c>
      <c r="S7" s="60">
        <f>('03-05'!S7/'03-05'!S8)-1</f>
        <v>2.1851379079781186E-2</v>
      </c>
      <c r="T7" s="60">
        <f>('03-05'!T7/'03-05'!T8)-1</f>
        <v>-1.1496951458106586E-2</v>
      </c>
      <c r="U7" s="60">
        <f>('03-05'!U7/'03-05'!U8)-1</f>
        <v>4.8083389374579788E-2</v>
      </c>
      <c r="V7" s="60">
        <f>('03-05'!V7/'03-05'!V8)-1</f>
        <v>7.6824619263380356E-3</v>
      </c>
      <c r="W7" s="60">
        <f>('03-05'!W7/'03-05'!W8)-1</f>
        <v>-4.6551292932026311E-2</v>
      </c>
      <c r="X7" s="60">
        <f>('03-05'!X7/'03-05'!X8)-1</f>
        <v>2.6113815567724075E-2</v>
      </c>
      <c r="Y7" s="60">
        <f>('03-05'!Y7/'03-05'!Y8)-1</f>
        <v>-5.0368976901856599E-2</v>
      </c>
      <c r="Z7" s="60">
        <f>('03-05'!Z7/'03-05'!Z8)-1</f>
        <v>1.1340514486422482E-2</v>
      </c>
      <c r="AA7" s="60">
        <f>('03-05'!AA7/'03-05'!AA8)-1</f>
        <v>2.7743696089551184E-2</v>
      </c>
      <c r="AB7" s="60">
        <f>('03-05'!AB7/'03-05'!AB8)-1</f>
        <v>-4.4489383215369216E-2</v>
      </c>
      <c r="AC7" s="60">
        <f>('03-05'!AC7/'03-05'!AC8)-1</f>
        <v>1.5838945095501433E-2</v>
      </c>
      <c r="AD7" s="60">
        <f>('03-05'!AD7/'03-05'!AD8)-1</f>
        <v>-5.9412852029106067E-2</v>
      </c>
      <c r="AE7" s="60">
        <f>('03-05'!AE7/'03-05'!AE8)-1</f>
        <v>5.2049512420017319E-2</v>
      </c>
    </row>
    <row r="8" spans="1:31" x14ac:dyDescent="0.25">
      <c r="A8" s="61">
        <v>38292</v>
      </c>
      <c r="B8" s="60">
        <f>('03-05'!B8/'03-05'!B9)-1</f>
        <v>-6.0247464417662822E-2</v>
      </c>
      <c r="C8" s="60">
        <f>('03-05'!C8/'03-05'!C9)-1</f>
        <v>-5.8917164100952935E-2</v>
      </c>
      <c r="D8" s="60">
        <f>('03-05'!D8/'03-05'!D9)-1</f>
        <v>-1.5121429662440899E-2</v>
      </c>
      <c r="E8" s="60">
        <f>('03-05'!E8/'03-05'!E9)-1</f>
        <v>-6.9686787601141997E-4</v>
      </c>
      <c r="F8" s="60">
        <f>('03-05'!F8/'03-05'!F9)-1</f>
        <v>-6.4775413711583796E-2</v>
      </c>
      <c r="G8" s="60">
        <f>('03-05'!G8/'03-05'!G9)-1</f>
        <v>-7.3223120823816878E-2</v>
      </c>
      <c r="H8" s="60">
        <f>('03-05'!H8/'03-05'!H9)-1</f>
        <v>-7.1302183301343858E-3</v>
      </c>
      <c r="I8" s="60">
        <f>('03-05'!I8/'03-05'!I9)-1</f>
        <v>-3.1600717015237034E-2</v>
      </c>
      <c r="J8" s="60">
        <f>('03-05'!J8/'03-05'!J9)-1</f>
        <v>-2.0966157971037069E-2</v>
      </c>
      <c r="K8" s="60">
        <f>('03-05'!K8/'03-05'!K9)-1</f>
        <v>-2.96614085895619E-2</v>
      </c>
      <c r="L8" s="60">
        <f>('03-05'!L8/'03-05'!L9)-1</f>
        <v>-8.6042065009560242E-2</v>
      </c>
      <c r="M8" s="60">
        <f>('03-05'!M8/'03-05'!M9)-1</f>
        <v>-2.7673577642573388E-2</v>
      </c>
      <c r="N8" s="60">
        <f>('03-05'!N8/'03-05'!N9)-1</f>
        <v>-2.3987162489420344E-2</v>
      </c>
      <c r="O8" s="60">
        <f>('03-05'!O8/'03-05'!O9)-1</f>
        <v>-0.11063115032236159</v>
      </c>
      <c r="P8" s="60">
        <f>('03-05'!P8/'03-05'!P9)-1</f>
        <v>-4.4616742401587195E-2</v>
      </c>
      <c r="Q8" s="60">
        <f>('03-05'!Q8/'03-05'!Q9)-1</f>
        <v>1.9120569342391036E-2</v>
      </c>
      <c r="R8" s="60">
        <f>('03-05'!R8/'03-05'!R9)-1</f>
        <v>-7.1836872233842608E-2</v>
      </c>
      <c r="S8" s="60">
        <f>('03-05'!S8/'03-05'!S9)-1</f>
        <v>1.1786666489365327E-2</v>
      </c>
      <c r="T8" s="60">
        <f>('03-05'!T8/'03-05'!T9)-1</f>
        <v>4.7977990516238744E-2</v>
      </c>
      <c r="U8" s="60">
        <f>('03-05'!U8/'03-05'!U9)-1</f>
        <v>-7.5248756218905477E-2</v>
      </c>
      <c r="V8" s="60">
        <f>('03-05'!V8/'03-05'!V9)-1</f>
        <v>-1.6807325675743945E-3</v>
      </c>
      <c r="W8" s="60">
        <f>('03-05'!W8/'03-05'!W9)-1</f>
        <v>-6.4268861138286226E-2</v>
      </c>
      <c r="X8" s="60">
        <f>('03-05'!X8/'03-05'!X9)-1</f>
        <v>2.3550304559053936E-2</v>
      </c>
      <c r="Y8" s="60">
        <f>('03-05'!Y8/'03-05'!Y9)-1</f>
        <v>-0.17331517257934881</v>
      </c>
      <c r="Z8" s="60">
        <f>('03-05'!Z8/'03-05'!Z9)-1</f>
        <v>-3.2139249270723425E-2</v>
      </c>
      <c r="AA8" s="60">
        <f>('03-05'!AA8/'03-05'!AA9)-1</f>
        <v>-8.8109054118416186E-2</v>
      </c>
      <c r="AB8" s="60">
        <f>('03-05'!AB8/'03-05'!AB9)-1</f>
        <v>-6.4775413711583796E-2</v>
      </c>
      <c r="AC8" s="60">
        <f>('03-05'!AC8/'03-05'!AC9)-1</f>
        <v>-2.6585211449884016E-2</v>
      </c>
      <c r="AD8" s="60">
        <f>('03-05'!AD8/'03-05'!AD9)-1</f>
        <v>-1.3083998831589061E-2</v>
      </c>
      <c r="AE8" s="60">
        <f>('03-05'!AE8/'03-05'!AE9)-1</f>
        <v>6.4426520099456486E-2</v>
      </c>
    </row>
    <row r="9" spans="1:31" x14ac:dyDescent="0.25">
      <c r="A9" s="61">
        <v>38261</v>
      </c>
      <c r="B9" s="60">
        <f>('03-05'!B9/'03-05'!B10)-1</f>
        <v>-5.7239075458969557E-2</v>
      </c>
      <c r="C9" s="60">
        <f>('03-05'!C9/'03-05'!C10)-1</f>
        <v>2.8335494320409049E-2</v>
      </c>
      <c r="D9" s="60">
        <f>('03-05'!D9/'03-05'!D10)-1</f>
        <v>-2.8032266856881094E-2</v>
      </c>
      <c r="E9" s="60">
        <f>('03-05'!E9/'03-05'!E10)-1</f>
        <v>1.0386930915720072E-2</v>
      </c>
      <c r="F9" s="60">
        <f>('03-05'!F9/'03-05'!F10)-1</f>
        <v>4.7505938242278223E-3</v>
      </c>
      <c r="G9" s="60">
        <f>('03-05'!G9/'03-05'!G10)-1</f>
        <v>-1.805321357218781E-2</v>
      </c>
      <c r="H9" s="60">
        <f>('03-05'!H9/'03-05'!H10)-1</f>
        <v>8.7979900563257329E-2</v>
      </c>
      <c r="I9" s="60">
        <f>('03-05'!I9/'03-05'!I10)-1</f>
        <v>-5.308071391444158E-2</v>
      </c>
      <c r="J9" s="60">
        <f>('03-05'!J9/'03-05'!J10)-1</f>
        <v>-0.1106012186583667</v>
      </c>
      <c r="K9" s="60">
        <f>('03-05'!K9/'03-05'!K10)-1</f>
        <v>6.6212842500270597E-3</v>
      </c>
      <c r="L9" s="60">
        <f>('03-05'!L9/'03-05'!L10)-1</f>
        <v>5.870445344129549E-2</v>
      </c>
      <c r="M9" s="60">
        <f>('03-05'!M9/'03-05'!M10)-1</f>
        <v>3.1976633678421518E-2</v>
      </c>
      <c r="N9" s="60">
        <f>('03-05'!N9/'03-05'!N10)-1</f>
        <v>1.7684927482835455E-2</v>
      </c>
      <c r="O9" s="60">
        <f>('03-05'!O9/'03-05'!O10)-1</f>
        <v>2.6014176890832408E-2</v>
      </c>
      <c r="P9" s="60">
        <f>('03-05'!P9/'03-05'!P10)-1</f>
        <v>4.9577033492822942E-2</v>
      </c>
      <c r="Q9" s="60">
        <f>('03-05'!Q9/'03-05'!Q10)-1</f>
        <v>4.32539714425757E-2</v>
      </c>
      <c r="R9" s="60">
        <f>('03-05'!R9/'03-05'!R10)-1</f>
        <v>9.5429659702772618E-4</v>
      </c>
      <c r="S9" s="60">
        <f>('03-05'!S9/'03-05'!S10)-1</f>
        <v>9.3602199878195513E-3</v>
      </c>
      <c r="T9" s="60">
        <f>('03-05'!T9/'03-05'!T10)-1</f>
        <v>-4.6270025812232052E-2</v>
      </c>
      <c r="U9" s="60">
        <f>('03-05'!U9/'03-05'!U10)-1</f>
        <v>-6.1804697156985222E-3</v>
      </c>
      <c r="V9" s="60">
        <f>('03-05'!V9/'03-05'!V10)-1</f>
        <v>-3.3135873625787071E-2</v>
      </c>
      <c r="W9" s="60">
        <f>('03-05'!W9/'03-05'!W10)-1</f>
        <v>7.2299678496352549E-3</v>
      </c>
      <c r="X9" s="60">
        <f>('03-05'!X9/'03-05'!X10)-1</f>
        <v>1.4510798466870201E-2</v>
      </c>
      <c r="Y9" s="60">
        <f>('03-05'!Y9/'03-05'!Y10)-1</f>
        <v>-0.26689187896688005</v>
      </c>
      <c r="Z9" s="60">
        <f>('03-05'!Z9/'03-05'!Z10)-1</f>
        <v>1.1039832910636926E-2</v>
      </c>
      <c r="AA9" s="60">
        <f>('03-05'!AA9/'03-05'!AA10)-1</f>
        <v>-4.6596359239605034E-2</v>
      </c>
      <c r="AB9" s="60">
        <f>('03-05'!AB9/'03-05'!AB10)-1</f>
        <v>4.7505938242278223E-3</v>
      </c>
      <c r="AC9" s="60">
        <f>('03-05'!AC9/'03-05'!AC10)-1</f>
        <v>-1.0555774974698284E-2</v>
      </c>
      <c r="AD9" s="60">
        <f>('03-05'!AD9/'03-05'!AD10)-1</f>
        <v>-1.0425160004254086E-2</v>
      </c>
      <c r="AE9" s="60">
        <f>('03-05'!AE9/'03-05'!AE10)-1</f>
        <v>6.4235726558150574E-3</v>
      </c>
    </row>
    <row r="10" spans="1:31" x14ac:dyDescent="0.25">
      <c r="A10" s="61">
        <v>38231</v>
      </c>
      <c r="B10" s="60">
        <f>('03-05'!B10/'03-05'!B11)-1</f>
        <v>-1.3882984494814177E-2</v>
      </c>
      <c r="C10" s="60">
        <f>('03-05'!C10/'03-05'!C11)-1</f>
        <v>6.4947170809324106E-3</v>
      </c>
      <c r="D10" s="60">
        <f>('03-05'!D10/'03-05'!D11)-1</f>
        <v>1.5586257425322714E-2</v>
      </c>
      <c r="E10" s="60">
        <f>('03-05'!E10/'03-05'!E11)-1</f>
        <v>-1.263503372306396E-2</v>
      </c>
      <c r="F10" s="60">
        <f>('03-05'!F10/'03-05'!F11)-1</f>
        <v>0</v>
      </c>
      <c r="G10" s="60">
        <f>('03-05'!G10/'03-05'!G11)-1</f>
        <v>2.2874951970285551E-2</v>
      </c>
      <c r="H10" s="60">
        <f>('03-05'!H10/'03-05'!H11)-1</f>
        <v>-1.5791903337815882E-2</v>
      </c>
      <c r="I10" s="60">
        <f>('03-05'!I10/'03-05'!I11)-1</f>
        <v>3.8327452752347613E-2</v>
      </c>
      <c r="J10" s="60">
        <f>('03-05'!J10/'03-05'!J11)-1</f>
        <v>3.4672380675004888E-4</v>
      </c>
      <c r="K10" s="60">
        <f>('03-05'!K10/'03-05'!K11)-1</f>
        <v>-2.4895857746595973E-2</v>
      </c>
      <c r="L10" s="60">
        <f>('03-05'!L10/'03-05'!L11)-1</f>
        <v>0.1201814058956916</v>
      </c>
      <c r="M10" s="60">
        <f>('03-05'!M10/'03-05'!M11)-1</f>
        <v>-3.4518030128860566E-4</v>
      </c>
      <c r="N10" s="60">
        <f>('03-05'!N10/'03-05'!N11)-1</f>
        <v>-2.0602319162838723E-2</v>
      </c>
      <c r="O10" s="60">
        <f>('03-05'!O10/'03-05'!O11)-1</f>
        <v>-5.9342127670723332E-2</v>
      </c>
      <c r="P10" s="60">
        <f>('03-05'!P10/'03-05'!P11)-1</f>
        <v>-0.12844618217726655</v>
      </c>
      <c r="Q10" s="60">
        <f>('03-05'!Q10/'03-05'!Q11)-1</f>
        <v>7.5751485683414499E-2</v>
      </c>
      <c r="R10" s="60">
        <f>('03-05'!R10/'03-05'!R11)-1</f>
        <v>-4.3833773834245804E-2</v>
      </c>
      <c r="S10" s="60">
        <f>('03-05'!S10/'03-05'!S11)-1</f>
        <v>-3.579493982140558E-2</v>
      </c>
      <c r="T10" s="60">
        <f>('03-05'!T10/'03-05'!T11)-1</f>
        <v>-0.1461643544518989</v>
      </c>
      <c r="U10" s="60">
        <f>('03-05'!U10/'03-05'!U11)-1</f>
        <v>-8.1203861442362246E-2</v>
      </c>
      <c r="V10" s="60">
        <f>('03-05'!V10/'03-05'!V11)-1</f>
        <v>3.5560431179553875E-2</v>
      </c>
      <c r="W10" s="60">
        <f>('03-05'!W10/'03-05'!W11)-1</f>
        <v>3.9706549993772544E-2</v>
      </c>
      <c r="X10" s="60">
        <f>('03-05'!X10/'03-05'!X11)-1</f>
        <v>-1.9024675792507217E-2</v>
      </c>
      <c r="Y10" s="60">
        <f>('03-05'!Y10/'03-05'!Y11)-1</f>
        <v>-2.2746731372468409E-2</v>
      </c>
      <c r="Z10" s="60">
        <f>('03-05'!Z10/'03-05'!Z11)-1</f>
        <v>-4.6259255408222955E-2</v>
      </c>
      <c r="AA10" s="60">
        <f>('03-05'!AA10/'03-05'!AA11)-1</f>
        <v>4.3831528522186414E-2</v>
      </c>
      <c r="AB10" s="60">
        <f>('03-05'!AB10/'03-05'!AB11)-1</f>
        <v>0</v>
      </c>
      <c r="AC10" s="60">
        <f>('03-05'!AC10/'03-05'!AC11)-1</f>
        <v>-6.5781003819344042E-3</v>
      </c>
      <c r="AD10" s="60">
        <f>('03-05'!AD10/'03-05'!AD11)-1</f>
        <v>-1.7634988159403231E-2</v>
      </c>
      <c r="AE10" s="60">
        <f>('03-05'!AE10/'03-05'!AE11)-1</f>
        <v>-3.5877338289362126E-2</v>
      </c>
    </row>
    <row r="11" spans="1:31" x14ac:dyDescent="0.25">
      <c r="A11" s="61">
        <v>38201</v>
      </c>
      <c r="B11" s="60">
        <f>('03-05'!B11/'03-05'!B12)-1</f>
        <v>-4.3516503708038945E-2</v>
      </c>
      <c r="C11" s="60">
        <f>('03-05'!C11/'03-05'!C12)-1</f>
        <v>1.2502116243635619E-3</v>
      </c>
      <c r="D11" s="60">
        <f>('03-05'!D11/'03-05'!D12)-1</f>
        <v>-3.1747661067828115E-2</v>
      </c>
      <c r="E11" s="60">
        <f>('03-05'!E11/'03-05'!E12)-1</f>
        <v>-1.127502044796358E-2</v>
      </c>
      <c r="F11" s="60">
        <f>('03-05'!F11/'03-05'!F12)-1</f>
        <v>5.7788944723618174E-2</v>
      </c>
      <c r="G11" s="60">
        <f>('03-05'!G11/'03-05'!G12)-1</f>
        <v>2.9802712375101681E-2</v>
      </c>
      <c r="H11" s="60">
        <f>('03-05'!H11/'03-05'!H12)-1</f>
        <v>-5.2192837276902049E-2</v>
      </c>
      <c r="I11" s="60">
        <f>('03-05'!I11/'03-05'!I12)-1</f>
        <v>-2.0821932480688088E-2</v>
      </c>
      <c r="J11" s="60">
        <f>('03-05'!J11/'03-05'!J12)-1</f>
        <v>-0.11389192709933516</v>
      </c>
      <c r="K11" s="60">
        <f>('03-05'!K11/'03-05'!K12)-1</f>
        <v>-1.1098609029161488E-2</v>
      </c>
      <c r="L11" s="60">
        <f>('03-05'!L11/'03-05'!L12)-1</f>
        <v>-2.2624434389140191E-3</v>
      </c>
      <c r="M11" s="60">
        <f>('03-05'!M11/'03-05'!M12)-1</f>
        <v>4.6950427033048747E-2</v>
      </c>
      <c r="N11" s="60">
        <f>('03-05'!N11/'03-05'!N12)-1</f>
        <v>4.8789468839179007E-2</v>
      </c>
      <c r="O11" s="60">
        <f>('03-05'!O11/'03-05'!O12)-1</f>
        <v>-3.6927230520791277E-2</v>
      </c>
      <c r="P11" s="60">
        <f>('03-05'!P11/'03-05'!P12)-1</f>
        <v>-9.2657400926565714E-4</v>
      </c>
      <c r="Q11" s="60">
        <f>('03-05'!Q11/'03-05'!Q12)-1</f>
        <v>-1.8324607329842979E-2</v>
      </c>
      <c r="R11" s="60">
        <f>('03-05'!R11/'03-05'!R12)-1</f>
        <v>4.8560505771586104E-2</v>
      </c>
      <c r="S11" s="60">
        <f>('03-05'!S11/'03-05'!S12)-1</f>
        <v>3.0737323684970619E-5</v>
      </c>
      <c r="T11" s="60">
        <f>('03-05'!T11/'03-05'!T12)-1</f>
        <v>-6.9820633880768979E-2</v>
      </c>
      <c r="U11" s="60">
        <f>('03-05'!U11/'03-05'!U12)-1</f>
        <v>-1.5100671140939603E-2</v>
      </c>
      <c r="V11" s="60">
        <f>('03-05'!V11/'03-05'!V12)-1</f>
        <v>1.0281735751295429E-2</v>
      </c>
      <c r="W11" s="60">
        <f>('03-05'!W11/'03-05'!W12)-1</f>
        <v>-1.0727344992050858E-2</v>
      </c>
      <c r="X11" s="60">
        <f>('03-05'!X11/'03-05'!X12)-1</f>
        <v>5.3491695475056833E-2</v>
      </c>
      <c r="Y11" s="60">
        <f>('03-05'!Y11/'03-05'!Y12)-1</f>
        <v>-2.4523051449537037E-2</v>
      </c>
      <c r="Z11" s="60">
        <f>('03-05'!Z11/'03-05'!Z12)-1</f>
        <v>5.497105628067489E-3</v>
      </c>
      <c r="AA11" s="60">
        <f>('03-05'!AA11/'03-05'!AA12)-1</f>
        <v>-3.7803855825649935E-3</v>
      </c>
      <c r="AB11" s="60">
        <f>('03-05'!AB11/'03-05'!AB12)-1</f>
        <v>5.7788944723618174E-2</v>
      </c>
      <c r="AC11" s="60">
        <f>('03-05'!AC11/'03-05'!AC12)-1</f>
        <v>4.5876559674792539E-2</v>
      </c>
      <c r="AD11" s="60">
        <f>('03-05'!AD11/'03-05'!AD12)-1</f>
        <v>3.7066259202667151E-2</v>
      </c>
      <c r="AE11" s="60">
        <f>('03-05'!AE11/'03-05'!AE12)-1</f>
        <v>-7.7669592806911991E-2</v>
      </c>
    </row>
    <row r="12" spans="1:31" x14ac:dyDescent="0.25">
      <c r="A12" s="61">
        <v>38169</v>
      </c>
      <c r="B12" s="60">
        <f>('03-05'!B12/'03-05'!B13)-1</f>
        <v>4.4754869373869077E-2</v>
      </c>
      <c r="C12" s="60">
        <f>('03-05'!C12/'03-05'!C13)-1</f>
        <v>3.8616566574690259E-2</v>
      </c>
      <c r="D12" s="60">
        <f>('03-05'!D12/'03-05'!D13)-1</f>
        <v>4.5926882018015203E-2</v>
      </c>
      <c r="E12" s="60">
        <f>('03-05'!E12/'03-05'!E13)-1</f>
        <v>2.131370574950342E-2</v>
      </c>
      <c r="F12" s="60">
        <f>('03-05'!F12/'03-05'!F13)-1</f>
        <v>3.3766233766233666E-2</v>
      </c>
      <c r="G12" s="60">
        <f>('03-05'!G12/'03-05'!G13)-1</f>
        <v>9.3253224385163813E-2</v>
      </c>
      <c r="H12" s="60">
        <f>('03-05'!H12/'03-05'!H13)-1</f>
        <v>3.4555645650137468E-2</v>
      </c>
      <c r="I12" s="60">
        <f>('03-05'!I12/'03-05'!I13)-1</f>
        <v>-1.072753723976605E-2</v>
      </c>
      <c r="J12" s="60">
        <f>('03-05'!J12/'03-05'!J13)-1</f>
        <v>-4.7639141150066511E-3</v>
      </c>
      <c r="K12" s="60">
        <f>('03-05'!K12/'03-05'!K13)-1</f>
        <v>2.1474910934868863E-2</v>
      </c>
      <c r="L12" s="60">
        <f>('03-05'!L12/'03-05'!L13)-1</f>
        <v>3.2710280373831946E-2</v>
      </c>
      <c r="M12" s="60">
        <f>('03-05'!M12/'03-05'!M13)-1</f>
        <v>2.565009368422122E-2</v>
      </c>
      <c r="N12" s="60">
        <f>('03-05'!N12/'03-05'!N13)-1</f>
        <v>4.1736814064997407E-2</v>
      </c>
      <c r="O12" s="60">
        <f>('03-05'!O12/'03-05'!O13)-1</f>
        <v>1.6596126715403337E-2</v>
      </c>
      <c r="P12" s="60">
        <f>('03-05'!P12/'03-05'!P13)-1</f>
        <v>-1.9810907760361207E-2</v>
      </c>
      <c r="Q12" s="60">
        <f>('03-05'!Q12/'03-05'!Q13)-1</f>
        <v>-1.4574797223848024E-2</v>
      </c>
      <c r="R12" s="60">
        <f>('03-05'!R12/'03-05'!R13)-1</f>
        <v>9.1769886402010004E-2</v>
      </c>
      <c r="S12" s="60">
        <f>('03-05'!S12/'03-05'!S13)-1</f>
        <v>-1.8956427666050324E-3</v>
      </c>
      <c r="T12" s="60">
        <f>('03-05'!T12/'03-05'!T13)-1</f>
        <v>-4.1305489531502815E-2</v>
      </c>
      <c r="U12" s="60">
        <f>('03-05'!U12/'03-05'!U13)-1</f>
        <v>5.9869590989922727E-2</v>
      </c>
      <c r="V12" s="60">
        <f>('03-05'!V12/'03-05'!V13)-1</f>
        <v>-2.2886488598627963E-4</v>
      </c>
      <c r="W12" s="60">
        <f>('03-05'!W12/'03-05'!W13)-1</f>
        <v>4.8822783965850602E-2</v>
      </c>
      <c r="X12" s="60">
        <f>('03-05'!X12/'03-05'!X13)-1</f>
        <v>-9.0050060724544689E-4</v>
      </c>
      <c r="Y12" s="60">
        <f>('03-05'!Y12/'03-05'!Y13)-1</f>
        <v>-1.58856064059264E-2</v>
      </c>
      <c r="Z12" s="60">
        <f>('03-05'!Z12/'03-05'!Z13)-1</f>
        <v>0.10218761182171621</v>
      </c>
      <c r="AA12" s="60">
        <f>('03-05'!AA12/'03-05'!AA13)-1</f>
        <v>4.2510206658528116E-3</v>
      </c>
      <c r="AB12" s="60">
        <f>('03-05'!AB12/'03-05'!AB13)-1</f>
        <v>3.3766233766233666E-2</v>
      </c>
      <c r="AC12" s="60">
        <f>('03-05'!AC12/'03-05'!AC13)-1</f>
        <v>7.6888552854622594E-2</v>
      </c>
      <c r="AD12" s="60">
        <f>('03-05'!AD12/'03-05'!AD13)-1</f>
        <v>-6.1545119878192667E-2</v>
      </c>
      <c r="AE12" s="60">
        <f>('03-05'!AE12/'03-05'!AE13)-1</f>
        <v>6.5889295542883142E-2</v>
      </c>
    </row>
    <row r="13" spans="1:31" x14ac:dyDescent="0.25">
      <c r="A13" s="61">
        <v>38139</v>
      </c>
      <c r="B13" s="60">
        <f>('03-05'!B13/'03-05'!B14)-1</f>
        <v>-4.3963233407367297E-2</v>
      </c>
      <c r="C13" s="60">
        <f>('03-05'!C13/'03-05'!C14)-1</f>
        <v>4.692879144772677E-3</v>
      </c>
      <c r="D13" s="60">
        <f>('03-05'!D13/'03-05'!D14)-1</f>
        <v>-0.15956537039060725</v>
      </c>
      <c r="E13" s="60">
        <f>('03-05'!E13/'03-05'!E14)-1</f>
        <v>1.2123193439854685E-3</v>
      </c>
      <c r="F13" s="60">
        <f>('03-05'!F13/'03-05'!F14)-1</f>
        <v>-7.4519230769230838E-2</v>
      </c>
      <c r="G13" s="60">
        <f>('03-05'!G13/'03-05'!G14)-1</f>
        <v>3.2796650836463437E-2</v>
      </c>
      <c r="H13" s="60">
        <f>('03-05'!H13/'03-05'!H14)-1</f>
        <v>-6.4715995479194377E-2</v>
      </c>
      <c r="I13" s="60">
        <f>('03-05'!I13/'03-05'!I14)-1</f>
        <v>-5.8753094851262455E-2</v>
      </c>
      <c r="J13" s="60">
        <f>('03-05'!J13/'03-05'!J14)-1</f>
        <v>-1.4042809767862541E-2</v>
      </c>
      <c r="K13" s="60">
        <f>('03-05'!K13/'03-05'!K14)-1</f>
        <v>-1.3530260397244143E-2</v>
      </c>
      <c r="L13" s="60">
        <f>('03-05'!L13/'03-05'!L14)-1</f>
        <v>9.4339622641508303E-3</v>
      </c>
      <c r="M13" s="60">
        <f>('03-05'!M13/'03-05'!M14)-1</f>
        <v>-1.7046992877031042E-2</v>
      </c>
      <c r="N13" s="60">
        <f>('03-05'!N13/'03-05'!N14)-1</f>
        <v>1.1360787681278239E-3</v>
      </c>
      <c r="O13" s="60">
        <f>('03-05'!O13/'03-05'!O14)-1</f>
        <v>0</v>
      </c>
      <c r="P13" s="60">
        <f>('03-05'!P13/'03-05'!P14)-1</f>
        <v>5.2868012272808684E-2</v>
      </c>
      <c r="Q13" s="60">
        <f>('03-05'!Q13/'03-05'!Q14)-1</f>
        <v>-8.0293302808606137E-3</v>
      </c>
      <c r="R13" s="60">
        <f>('03-05'!R13/'03-05'!R14)-1</f>
        <v>-5.7044600590145822E-2</v>
      </c>
      <c r="S13" s="60">
        <f>('03-05'!S13/'03-05'!S14)-1</f>
        <v>-1.9978162483780149E-2</v>
      </c>
      <c r="T13" s="60">
        <f>('03-05'!T13/'03-05'!T14)-1</f>
        <v>6.4554430335971302E-2</v>
      </c>
      <c r="U13" s="60">
        <f>('03-05'!U13/'03-05'!U14)-1</f>
        <v>2.0877458396369342E-2</v>
      </c>
      <c r="V13" s="60">
        <f>('03-05'!V13/'03-05'!V14)-1</f>
        <v>-3.39073569785453E-3</v>
      </c>
      <c r="W13" s="60">
        <f>('03-05'!W13/'03-05'!W14)-1</f>
        <v>-4.8799540038462208E-2</v>
      </c>
      <c r="X13" s="60">
        <f>('03-05'!X13/'03-05'!X14)-1</f>
        <v>-6.8141417041150953E-2</v>
      </c>
      <c r="Y13" s="60">
        <f>('03-05'!Y13/'03-05'!Y14)-1</f>
        <v>-9.2067736819271273E-3</v>
      </c>
      <c r="Z13" s="60">
        <f>('03-05'!Z13/'03-05'!Z14)-1</f>
        <v>-3.1632299479059767E-2</v>
      </c>
      <c r="AA13" s="60">
        <f>('03-05'!AA13/'03-05'!AA14)-1</f>
        <v>-6.162941479942452E-3</v>
      </c>
      <c r="AB13" s="60">
        <f>('03-05'!AB13/'03-05'!AB14)-1</f>
        <v>-7.4519230769230838E-2</v>
      </c>
      <c r="AC13" s="60">
        <f>('03-05'!AC13/'03-05'!AC14)-1</f>
        <v>-4.508006211118698E-2</v>
      </c>
      <c r="AD13" s="60">
        <f>('03-05'!AD13/'03-05'!AD14)-1</f>
        <v>-3.9847399330119049E-2</v>
      </c>
      <c r="AE13" s="60">
        <f>('03-05'!AE13/'03-05'!AE14)-1</f>
        <v>7.2758656165337054E-3</v>
      </c>
    </row>
    <row r="14" spans="1:31" x14ac:dyDescent="0.25">
      <c r="A14" s="61">
        <v>38110</v>
      </c>
      <c r="B14" s="60">
        <f>('03-05'!B14/'03-05'!B15)-1</f>
        <v>0.10675220233662075</v>
      </c>
      <c r="C14" s="60">
        <f>('03-05'!C14/'03-05'!C15)-1</f>
        <v>-9.1328185455323729E-2</v>
      </c>
      <c r="D14" s="60">
        <f>('03-05'!D14/'03-05'!D15)-1</f>
        <v>5.4087328510165289E-2</v>
      </c>
      <c r="E14" s="60">
        <f>('03-05'!E14/'03-05'!E15)-1</f>
        <v>-2.4780016578460851E-2</v>
      </c>
      <c r="F14" s="60">
        <f>('03-05'!F14/'03-05'!F15)-1</f>
        <v>3.4825870646766122E-2</v>
      </c>
      <c r="G14" s="60">
        <f>('03-05'!G14/'03-05'!G15)-1</f>
        <v>0.10174651790272016</v>
      </c>
      <c r="H14" s="60">
        <f>('03-05'!H14/'03-05'!H15)-1</f>
        <v>3.9381497736673543E-2</v>
      </c>
      <c r="I14" s="60">
        <f>('03-05'!I14/'03-05'!I15)-1</f>
        <v>-3.6099217114095805E-2</v>
      </c>
      <c r="J14" s="60">
        <f>('03-05'!J14/'03-05'!J15)-1</f>
        <v>3.1520941398913038E-2</v>
      </c>
      <c r="K14" s="60">
        <f>('03-05'!K14/'03-05'!K15)-1</f>
        <v>3.648076209811224E-2</v>
      </c>
      <c r="L14" s="60">
        <f>('03-05'!L14/'03-05'!L15)-1</f>
        <v>5.7356608478802862E-2</v>
      </c>
      <c r="M14" s="60">
        <f>('03-05'!M14/'03-05'!M15)-1</f>
        <v>8.4325515481666002E-2</v>
      </c>
      <c r="N14" s="60">
        <f>('03-05'!N14/'03-05'!N15)-1</f>
        <v>1.9932217404786012E-2</v>
      </c>
      <c r="O14" s="60">
        <f>('03-05'!O14/'03-05'!O15)-1</f>
        <v>0</v>
      </c>
      <c r="P14" s="60">
        <f>('03-05'!P14/'03-05'!P15)-1</f>
        <v>-0.11673239231222621</v>
      </c>
      <c r="Q14" s="60">
        <f>('03-05'!Q14/'03-05'!Q15)-1</f>
        <v>-2.0717497167133114E-2</v>
      </c>
      <c r="R14" s="60">
        <f>('03-05'!R14/'03-05'!R15)-1</f>
        <v>5.2002751326532426E-2</v>
      </c>
      <c r="S14" s="60">
        <f>('03-05'!S14/'03-05'!S15)-1</f>
        <v>-1.783605008268363E-2</v>
      </c>
      <c r="T14" s="60">
        <f>('03-05'!T14/'03-05'!T15)-1</f>
        <v>-1.9741116779949386E-2</v>
      </c>
      <c r="U14" s="60">
        <f>('03-05'!U14/'03-05'!U15)-1</f>
        <v>-2.8798119306494341E-2</v>
      </c>
      <c r="V14" s="60">
        <f>('03-05'!V14/'03-05'!V15)-1</f>
        <v>0.1206744452098989</v>
      </c>
      <c r="W14" s="60">
        <f>('03-05'!W14/'03-05'!W15)-1</f>
        <v>-7.0475018060121686E-2</v>
      </c>
      <c r="X14" s="60">
        <f>('03-05'!X14/'03-05'!X15)-1</f>
        <v>-1.029925200657833E-2</v>
      </c>
      <c r="Y14" s="60">
        <f>('03-05'!Y14/'03-05'!Y15)-1</f>
        <v>9.7671985760234836E-2</v>
      </c>
      <c r="Z14" s="60">
        <f>('03-05'!Z14/'03-05'!Z15)-1</f>
        <v>8.2901916888205029E-2</v>
      </c>
      <c r="AA14" s="60">
        <f>('03-05'!AA14/'03-05'!AA15)-1</f>
        <v>4.2818382474823391E-2</v>
      </c>
      <c r="AB14" s="60">
        <f>('03-05'!AB14/'03-05'!AB15)-1</f>
        <v>3.4825870646766122E-2</v>
      </c>
      <c r="AC14" s="60">
        <f>('03-05'!AC14/'03-05'!AC15)-1</f>
        <v>3.5107954913851103E-2</v>
      </c>
      <c r="AD14" s="60">
        <f>('03-05'!AD14/'03-05'!AD15)-1</f>
        <v>-1.267560209109897E-3</v>
      </c>
      <c r="AE14" s="60">
        <f>('03-05'!AE14/'03-05'!AE15)-1</f>
        <v>-5.9561499223297676E-2</v>
      </c>
    </row>
    <row r="15" spans="1:31" x14ac:dyDescent="0.25">
      <c r="A15" s="61">
        <v>38078</v>
      </c>
      <c r="B15" s="60">
        <f>('03-05'!B15/'03-05'!B16)-1</f>
        <v>4.2507470178107853E-2</v>
      </c>
      <c r="C15" s="60">
        <f>('03-05'!C15/'03-05'!C16)-1</f>
        <v>-8.617038483094297E-2</v>
      </c>
      <c r="D15" s="60">
        <f>('03-05'!D15/'03-05'!D16)-1</f>
        <v>-3.0834558959085268E-2</v>
      </c>
      <c r="E15" s="60">
        <f>('03-05'!E15/'03-05'!E16)-1</f>
        <v>-1.2519545392534304E-2</v>
      </c>
      <c r="F15" s="60">
        <f>('03-05'!F15/'03-05'!F16)-1</f>
        <v>3.6082474226804218E-2</v>
      </c>
      <c r="G15" s="60">
        <f>('03-05'!G15/'03-05'!G16)-1</f>
        <v>-5.6144045922897567E-2</v>
      </c>
      <c r="H15" s="60">
        <f>('03-05'!H15/'03-05'!H16)-1</f>
        <v>4.1796887457345999E-2</v>
      </c>
      <c r="I15" s="60">
        <f>('03-05'!I15/'03-05'!I16)-1</f>
        <v>5.0062105531250456E-2</v>
      </c>
      <c r="J15" s="60">
        <f>('03-05'!J15/'03-05'!J16)-1</f>
        <v>3.7309918128503927E-2</v>
      </c>
      <c r="K15" s="60">
        <f>('03-05'!K15/'03-05'!K16)-1</f>
        <v>-4.8649311191421685E-2</v>
      </c>
      <c r="L15" s="60">
        <f>('03-05'!L15/'03-05'!L16)-1</f>
        <v>-0.13577586206896541</v>
      </c>
      <c r="M15" s="60">
        <f>('03-05'!M15/'03-05'!M16)-1</f>
        <v>-1.0522125512388847E-2</v>
      </c>
      <c r="N15" s="60">
        <f>('03-05'!N15/'03-05'!N16)-1</f>
        <v>-5.375131907446018E-2</v>
      </c>
      <c r="O15" s="60">
        <f>('03-05'!O15/'03-05'!O16)-1</f>
        <v>0</v>
      </c>
      <c r="P15" s="60">
        <f>('03-05'!P15/'03-05'!P16)-1</f>
        <v>1.3249518227322676E-2</v>
      </c>
      <c r="Q15" s="60">
        <f>('03-05'!Q15/'03-05'!Q16)-1</f>
        <v>2.1469287510060608E-2</v>
      </c>
      <c r="R15" s="60">
        <f>('03-05'!R15/'03-05'!R16)-1</f>
        <v>-2.8010280276456245E-2</v>
      </c>
      <c r="S15" s="60">
        <f>('03-05'!S15/'03-05'!S16)-1</f>
        <v>-3.5452317240448949E-2</v>
      </c>
      <c r="T15" s="60">
        <f>('03-05'!T15/'03-05'!T16)-1</f>
        <v>-6.552729115848821E-2</v>
      </c>
      <c r="U15" s="60">
        <f>('03-05'!U15/'03-05'!U16)-1</f>
        <v>-2.826956025128502E-2</v>
      </c>
      <c r="V15" s="60">
        <f>('03-05'!V15/'03-05'!V16)-1</f>
        <v>-4.7757995286239252E-2</v>
      </c>
      <c r="W15" s="60">
        <f>('03-05'!W15/'03-05'!W16)-1</f>
        <v>3.1121853705625036E-2</v>
      </c>
      <c r="X15" s="60">
        <f>('03-05'!X15/'03-05'!X16)-1</f>
        <v>3.1150348744182654E-2</v>
      </c>
      <c r="Y15" s="60">
        <f>('03-05'!Y15/'03-05'!Y16)-1</f>
        <v>-5.719385408041211E-2</v>
      </c>
      <c r="Z15" s="60">
        <f>('03-05'!Z15/'03-05'!Z16)-1</f>
        <v>-4.8174245726185339E-2</v>
      </c>
      <c r="AA15" s="60">
        <f>('03-05'!AA15/'03-05'!AA16)-1</f>
        <v>3.3996361613519044E-2</v>
      </c>
      <c r="AB15" s="60">
        <f>('03-05'!AB15/'03-05'!AB16)-1</f>
        <v>3.6082474226804218E-2</v>
      </c>
      <c r="AC15" s="60">
        <f>('03-05'!AC15/'03-05'!AC16)-1</f>
        <v>-4.8454187380869707E-2</v>
      </c>
      <c r="AD15" s="60">
        <f>('03-05'!AD15/'03-05'!AD16)-1</f>
        <v>-2.0113133312591347E-2</v>
      </c>
      <c r="AE15" s="60">
        <f>('03-05'!AE15/'03-05'!AE16)-1</f>
        <v>-4.4011551426457296E-2</v>
      </c>
    </row>
    <row r="16" spans="1:31" x14ac:dyDescent="0.25">
      <c r="A16" s="61">
        <v>38047</v>
      </c>
      <c r="B16" s="60">
        <f>('03-05'!B16/'03-05'!B17)-1</f>
        <v>1.1673275241350201E-2</v>
      </c>
      <c r="C16" s="60">
        <f>('03-05'!C16/'03-05'!C17)-1</f>
        <v>0.14886197166056636</v>
      </c>
      <c r="D16" s="60">
        <f>('03-05'!D16/'03-05'!D17)-1</f>
        <v>5.376241962186934E-2</v>
      </c>
      <c r="E16" s="60">
        <f>('03-05'!E16/'03-05'!E17)-1</f>
        <v>1.9242288110212558E-2</v>
      </c>
      <c r="F16" s="60">
        <f>('03-05'!F16/'03-05'!F17)-1</f>
        <v>-8.9201877934272367E-2</v>
      </c>
      <c r="G16" s="60">
        <f>('03-05'!G16/'03-05'!G17)-1</f>
        <v>3.0112024957458905E-2</v>
      </c>
      <c r="H16" s="60">
        <f>('03-05'!H16/'03-05'!H17)-1</f>
        <v>-1.0215234074454016E-2</v>
      </c>
      <c r="I16" s="60">
        <f>('03-05'!I16/'03-05'!I17)-1</f>
        <v>2.3094547030158452E-2</v>
      </c>
      <c r="J16" s="60">
        <f>('03-05'!J16/'03-05'!J17)-1</f>
        <v>-1.6424697592332116E-3</v>
      </c>
      <c r="K16" s="60">
        <f>('03-05'!K16/'03-05'!K17)-1</f>
        <v>4.62923741163761E-2</v>
      </c>
      <c r="L16" s="60">
        <f>('03-05'!L16/'03-05'!L17)-1</f>
        <v>-4.2918454935623185E-3</v>
      </c>
      <c r="M16" s="60">
        <f>('03-05'!M16/'03-05'!M17)-1</f>
        <v>4.8069550313472487E-2</v>
      </c>
      <c r="N16" s="60">
        <f>('03-05'!N16/'03-05'!N17)-1</f>
        <v>-2.1985379999194365E-2</v>
      </c>
      <c r="O16" s="60">
        <f>('03-05'!O16/'03-05'!O17)-1</f>
        <v>0</v>
      </c>
      <c r="P16" s="60">
        <f>('03-05'!P16/'03-05'!P17)-1</f>
        <v>-4.7400925496911994E-2</v>
      </c>
      <c r="Q16" s="60">
        <f>('03-05'!Q16/'03-05'!Q17)-1</f>
        <v>4.1996827002468429E-2</v>
      </c>
      <c r="R16" s="60">
        <f>('03-05'!R16/'03-05'!R17)-1</f>
        <v>-1.5901497868122672E-2</v>
      </c>
      <c r="S16" s="60">
        <f>('03-05'!S16/'03-05'!S17)-1</f>
        <v>-2.4185266779598535E-2</v>
      </c>
      <c r="T16" s="60">
        <f>('03-05'!T16/'03-05'!T17)-1</f>
        <v>-2.154742655225661E-2</v>
      </c>
      <c r="U16" s="60">
        <f>('03-05'!U16/'03-05'!U17)-1</f>
        <v>3.1820860341779778E-2</v>
      </c>
      <c r="V16" s="60">
        <f>('03-05'!V16/'03-05'!V17)-1</f>
        <v>5.8850753176178383E-3</v>
      </c>
      <c r="W16" s="60">
        <f>('03-05'!W16/'03-05'!W17)-1</f>
        <v>6.2637056421812609E-2</v>
      </c>
      <c r="X16" s="60">
        <f>('03-05'!X16/'03-05'!X17)-1</f>
        <v>9.1095743045950694E-2</v>
      </c>
      <c r="Y16" s="60">
        <f>('03-05'!Y16/'03-05'!Y17)-1</f>
        <v>6.0498128408572605E-3</v>
      </c>
      <c r="Z16" s="60">
        <f>('03-05'!Z16/'03-05'!Z17)-1</f>
        <v>-2.7338298937203631E-2</v>
      </c>
      <c r="AA16" s="60">
        <f>('03-05'!AA16/'03-05'!AA17)-1</f>
        <v>1.9556326758352727E-2</v>
      </c>
      <c r="AB16" s="60">
        <f>('03-05'!AB16/'03-05'!AB17)-1</f>
        <v>-8.9201877934272367E-2</v>
      </c>
      <c r="AC16" s="60">
        <f>('03-05'!AC16/'03-05'!AC17)-1</f>
        <v>-4.0676720069528605E-2</v>
      </c>
      <c r="AD16" s="60">
        <f>('03-05'!AD16/'03-05'!AD17)-1</f>
        <v>0.10328451962008556</v>
      </c>
      <c r="AE16" s="60">
        <f>('03-05'!AE16/'03-05'!AE17)-1</f>
        <v>0.12691454679166814</v>
      </c>
    </row>
    <row r="17" spans="1:31" x14ac:dyDescent="0.25">
      <c r="A17" s="61">
        <v>38019</v>
      </c>
      <c r="B17" s="60">
        <f>('03-05'!B17/'03-05'!B18)-1</f>
        <v>-5.4575289032246066E-2</v>
      </c>
      <c r="C17" s="60">
        <f>('03-05'!C17/'03-05'!C18)-1</f>
        <v>-9.9014950942220903E-2</v>
      </c>
      <c r="D17" s="60">
        <f>('03-05'!D17/'03-05'!D18)-1</f>
        <v>1.9018657927006855E-2</v>
      </c>
      <c r="E17" s="60">
        <f>('03-05'!E17/'03-05'!E18)-1</f>
        <v>0.11188480601301687</v>
      </c>
      <c r="F17" s="60">
        <f>('03-05'!F17/'03-05'!F18)-1</f>
        <v>2.898550724637694E-2</v>
      </c>
      <c r="G17" s="60">
        <f>('03-05'!G17/'03-05'!G18)-1</f>
        <v>2.3750072585796422E-2</v>
      </c>
      <c r="H17" s="60">
        <f>('03-05'!H17/'03-05'!H18)-1</f>
        <v>-4.9250864675474681E-2</v>
      </c>
      <c r="I17" s="60">
        <f>('03-05'!I17/'03-05'!I18)-1</f>
        <v>2.181028851734812E-2</v>
      </c>
      <c r="J17" s="60">
        <f>('03-05'!J17/'03-05'!J18)-1</f>
        <v>-4.3352786506766217E-3</v>
      </c>
      <c r="K17" s="60">
        <f>('03-05'!K17/'03-05'!K18)-1</f>
        <v>-2.7454315248407912E-2</v>
      </c>
      <c r="L17" s="60">
        <f>('03-05'!L17/'03-05'!L18)-1</f>
        <v>0.144963144963145</v>
      </c>
      <c r="M17" s="60">
        <f>('03-05'!M17/'03-05'!M18)-1</f>
        <v>1.2008596587991471E-2</v>
      </c>
      <c r="N17" s="60">
        <f>('03-05'!N17/'03-05'!N18)-1</f>
        <v>9.2014623821435437E-2</v>
      </c>
      <c r="O17" s="60">
        <f>('03-05'!O17/'03-05'!O18)-1</f>
        <v>0</v>
      </c>
      <c r="P17" s="60">
        <f>('03-05'!P17/'03-05'!P18)-1</f>
        <v>5.1527000024668812E-2</v>
      </c>
      <c r="Q17" s="60">
        <f>('03-05'!Q17/'03-05'!Q18)-1</f>
        <v>1.8308036343146927E-2</v>
      </c>
      <c r="R17" s="60">
        <f>('03-05'!R17/'03-05'!R18)-1</f>
        <v>9.0251059667427525E-2</v>
      </c>
      <c r="S17" s="60">
        <f>('03-05'!S17/'03-05'!S18)-1</f>
        <v>9.7049704392705216E-2</v>
      </c>
      <c r="T17" s="60">
        <f>('03-05'!T17/'03-05'!T18)-1</f>
        <v>-4.730195290967798E-2</v>
      </c>
      <c r="U17" s="60">
        <f>('03-05'!U17/'03-05'!U18)-1</f>
        <v>-2.6447252424331991E-3</v>
      </c>
      <c r="V17" s="60">
        <f>('03-05'!V17/'03-05'!V18)-1</f>
        <v>4.7090382144297616E-2</v>
      </c>
      <c r="W17" s="60">
        <f>('03-05'!W17/'03-05'!W18)-1</f>
        <v>7.6464604309040674E-2</v>
      </c>
      <c r="X17" s="60">
        <f>('03-05'!X17/'03-05'!X18)-1</f>
        <v>5.9426896776294313E-2</v>
      </c>
      <c r="Y17" s="60">
        <f>('03-05'!Y17/'03-05'!Y18)-1</f>
        <v>3.2418485531898522E-2</v>
      </c>
      <c r="Z17" s="60">
        <f>('03-05'!Z17/'03-05'!Z18)-1</f>
        <v>8.6711210096510616E-3</v>
      </c>
      <c r="AA17" s="60">
        <f>('03-05'!AA17/'03-05'!AA18)-1</f>
        <v>4.1738391719389423E-2</v>
      </c>
      <c r="AB17" s="60">
        <f>('03-05'!AB17/'03-05'!AB18)-1</f>
        <v>2.898550724637694E-2</v>
      </c>
      <c r="AC17" s="60">
        <f>('03-05'!AC17/'03-05'!AC18)-1</f>
        <v>3.021463139112468E-2</v>
      </c>
      <c r="AD17" s="60">
        <f>('03-05'!AD17/'03-05'!AD18)-1</f>
        <v>5.6690534060303444E-2</v>
      </c>
      <c r="AE17" s="60">
        <f>('03-05'!AE17/'03-05'!AE18)-1</f>
        <v>1.6062508457822977E-2</v>
      </c>
    </row>
    <row r="18" spans="1:31" x14ac:dyDescent="0.25">
      <c r="A18" s="61">
        <v>37988</v>
      </c>
      <c r="B18" s="60">
        <f>('03-05'!B18/'03-05'!B19)-1</f>
        <v>-2.5039309613485994E-2</v>
      </c>
      <c r="C18" s="60">
        <f>('03-05'!C18/'03-05'!C19)-1</f>
        <v>5.6328759911821846E-2</v>
      </c>
      <c r="D18" s="60">
        <f>('03-05'!D18/'03-05'!D19)-1</f>
        <v>6.4397800867124211E-3</v>
      </c>
      <c r="E18" s="60">
        <f>('03-05'!E18/'03-05'!E19)-1</f>
        <v>-8.627499528390925E-3</v>
      </c>
      <c r="F18" s="60">
        <f>('03-05'!F18/'03-05'!F19)-1</f>
        <v>8.9473684210526372E-2</v>
      </c>
      <c r="G18" s="60">
        <f>('03-05'!G18/'03-05'!G19)-1</f>
        <v>5.4162729216960859E-2</v>
      </c>
      <c r="H18" s="60">
        <f>('03-05'!H18/'03-05'!H19)-1</f>
        <v>2.7335334764394981E-2</v>
      </c>
      <c r="I18" s="60">
        <f>('03-05'!I18/'03-05'!I19)-1</f>
        <v>-1.6605721763205294E-2</v>
      </c>
      <c r="J18" s="60">
        <f>('03-05'!J18/'03-05'!J19)-1</f>
        <v>2.2089669638175158E-2</v>
      </c>
      <c r="K18" s="60">
        <f>('03-05'!K18/'03-05'!K19)-1</f>
        <v>1.7309858775852449E-2</v>
      </c>
      <c r="L18" s="60">
        <f>('03-05'!L18/'03-05'!L19)-1</f>
        <v>7.4257425742574323E-3</v>
      </c>
      <c r="M18" s="60">
        <f>('03-05'!M18/'03-05'!M19)-1</f>
        <v>6.5707012153101374E-2</v>
      </c>
      <c r="N18" s="60">
        <f>('03-05'!N18/'03-05'!N19)-1</f>
        <v>2.8538632045598478E-2</v>
      </c>
      <c r="O18" s="60">
        <f>('03-05'!O18/'03-05'!O19)-1</f>
        <v>0</v>
      </c>
      <c r="P18" s="60">
        <f>('03-05'!P18/'03-05'!P19)-1</f>
        <v>1.5195246711453114E-2</v>
      </c>
      <c r="Q18" s="60">
        <f>('03-05'!Q18/'03-05'!Q19)-1</f>
        <v>-8.9452271679660078E-2</v>
      </c>
      <c r="R18" s="60">
        <f>('03-05'!R18/'03-05'!R19)-1</f>
        <v>5.8676173991942582E-2</v>
      </c>
      <c r="S18" s="60">
        <f>('03-05'!S18/'03-05'!S19)-1</f>
        <v>-3.9842460719189066E-2</v>
      </c>
      <c r="T18" s="60">
        <f>('03-05'!T18/'03-05'!T19)-1</f>
        <v>-9.8218486201478883E-2</v>
      </c>
      <c r="U18" s="60">
        <f>('03-05'!U18/'03-05'!U19)-1</f>
        <v>6.8110483364720809E-2</v>
      </c>
      <c r="V18" s="60">
        <f>('03-05'!V18/'03-05'!V19)-1</f>
        <v>-3.8556047973938856E-3</v>
      </c>
      <c r="W18" s="60">
        <f>('03-05'!W18/'03-05'!W19)-1</f>
        <v>-1.2598567154440743E-2</v>
      </c>
      <c r="X18" s="60">
        <f>('03-05'!X18/'03-05'!X19)-1</f>
        <v>-0.10201002380214386</v>
      </c>
      <c r="Y18" s="60">
        <f>('03-05'!Y18/'03-05'!Y19)-1</f>
        <v>7.4704734517818672E-2</v>
      </c>
      <c r="Z18" s="60">
        <f>('03-05'!Z18/'03-05'!Z19)-1</f>
        <v>1.3965168376933068E-2</v>
      </c>
      <c r="AA18" s="60">
        <f>('03-05'!AA18/'03-05'!AA19)-1</f>
        <v>-2.6326018477344837E-2</v>
      </c>
      <c r="AB18" s="60">
        <f>('03-05'!AB18/'03-05'!AB19)-1</f>
        <v>8.9473684210526372E-2</v>
      </c>
      <c r="AC18" s="60">
        <f>('03-05'!AC18/'03-05'!AC19)-1</f>
        <v>3.0623956076667236E-2</v>
      </c>
      <c r="AD18" s="60">
        <f>('03-05'!AD18/'03-05'!AD19)-1</f>
        <v>-8.274759964895273E-2</v>
      </c>
      <c r="AE18" s="60">
        <f>('03-05'!AE18/'03-05'!AE19)-1</f>
        <v>-1.7418802825858282E-2</v>
      </c>
    </row>
    <row r="19" spans="1:31" x14ac:dyDescent="0.25">
      <c r="A19" s="61">
        <v>37956</v>
      </c>
      <c r="B19" s="60">
        <f>('03-05'!B19/'03-05'!B20)-1</f>
        <v>2.4541743875103883E-3</v>
      </c>
      <c r="C19" s="60">
        <f>('03-05'!C19/'03-05'!C20)-1</f>
        <v>2.0511464511011157E-2</v>
      </c>
      <c r="D19" s="60">
        <f>('03-05'!D19/'03-05'!D20)-1</f>
        <v>8.4130328870158477E-2</v>
      </c>
      <c r="E19" s="60">
        <f>('03-05'!E19/'03-05'!E20)-1</f>
        <v>-5.9869370879737538E-2</v>
      </c>
      <c r="F19" s="60">
        <f>('03-05'!F19/'03-05'!F20)-1</f>
        <v>-9.0909090909090828E-2</v>
      </c>
      <c r="G19" s="60">
        <f>('03-05'!G19/'03-05'!G20)-1</f>
        <v>-5.4290407548917563E-2</v>
      </c>
      <c r="H19" s="60">
        <f>('03-05'!H19/'03-05'!H20)-1</f>
        <v>-9.6336886237780028E-5</v>
      </c>
      <c r="I19" s="60">
        <f>('03-05'!I19/'03-05'!I20)-1</f>
        <v>-4.5410240205874475E-2</v>
      </c>
      <c r="J19" s="60">
        <f>('03-05'!J19/'03-05'!J20)-1</f>
        <v>-2.4889104784793004E-2</v>
      </c>
      <c r="K19" s="60">
        <f>('03-05'!K19/'03-05'!K20)-1</f>
        <v>3.1539160198468252E-2</v>
      </c>
      <c r="L19" s="60">
        <f>('03-05'!L19/'03-05'!L20)-1</f>
        <v>-5.164319248826299E-2</v>
      </c>
      <c r="M19" s="60">
        <f>('03-05'!M19/'03-05'!M20)-1</f>
        <v>-3.7514484922025138E-2</v>
      </c>
      <c r="N19" s="60">
        <f>('03-05'!N19/'03-05'!N20)-1</f>
        <v>-2.8083403862429801E-2</v>
      </c>
      <c r="O19" s="60">
        <f>('03-05'!O19/'03-05'!O20)-1</f>
        <v>0</v>
      </c>
      <c r="P19" s="60">
        <f>('03-05'!P19/'03-05'!P20)-1</f>
        <v>-7.230644130800945E-2</v>
      </c>
      <c r="Q19" s="60">
        <f>('03-05'!Q19/'03-05'!Q20)-1</f>
        <v>-5.504906843825641E-2</v>
      </c>
      <c r="R19" s="60">
        <f>('03-05'!R19/'03-05'!R20)-1</f>
        <v>-5.4371394864094813E-2</v>
      </c>
      <c r="S19" s="60">
        <f>('03-05'!S19/'03-05'!S20)-1</f>
        <v>-1.994596708794627E-2</v>
      </c>
      <c r="T19" s="60">
        <f>('03-05'!T19/'03-05'!T20)-1</f>
        <v>-3.5280920044186703E-2</v>
      </c>
      <c r="U19" s="60">
        <f>('03-05'!U19/'03-05'!U20)-1</f>
        <v>-5.0089445438282643E-2</v>
      </c>
      <c r="V19" s="60">
        <f>('03-05'!V19/'03-05'!V20)-1</f>
        <v>-3.7450836970598256E-2</v>
      </c>
      <c r="W19" s="60">
        <f>('03-05'!W19/'03-05'!W20)-1</f>
        <v>-6.3356129960879914E-2</v>
      </c>
      <c r="X19" s="60">
        <f>('03-05'!X19/'03-05'!X20)-1</f>
        <v>1.3850596180413399E-2</v>
      </c>
      <c r="Y19" s="60">
        <f>('03-05'!Y19/'03-05'!Y20)-1</f>
        <v>-9.2090736845246046E-2</v>
      </c>
      <c r="Z19" s="60">
        <f>('03-05'!Z19/'03-05'!Z20)-1</f>
        <v>-6.6130528920507414E-2</v>
      </c>
      <c r="AA19" s="60">
        <f>('03-05'!AA19/'03-05'!AA20)-1</f>
        <v>-4.0325757394895856E-2</v>
      </c>
      <c r="AB19" s="60">
        <f>('03-05'!AB19/'03-05'!AB20)-1</f>
        <v>-9.0909090909090828E-2</v>
      </c>
      <c r="AC19" s="60">
        <f>('03-05'!AC19/'03-05'!AC20)-1</f>
        <v>-1.4463038900587422E-2</v>
      </c>
      <c r="AD19" s="60">
        <f>('03-05'!AD19/'03-05'!AD20)-1</f>
        <v>-0.10992267800846889</v>
      </c>
      <c r="AE19" s="60">
        <f>('03-05'!AE19/'03-05'!AE20)-1</f>
        <v>-2.5262457947559103E-2</v>
      </c>
    </row>
    <row r="20" spans="1:31" x14ac:dyDescent="0.25">
      <c r="A20" s="61">
        <v>37928</v>
      </c>
      <c r="B20" s="60">
        <f>('03-05'!B20/'03-05'!B21)-1</f>
        <v>0.11914480755503409</v>
      </c>
      <c r="C20" s="60">
        <f>('03-05'!C20/'03-05'!C21)-1</f>
        <v>0.21459923226329392</v>
      </c>
      <c r="D20" s="60">
        <f>('03-05'!D20/'03-05'!D21)-1</f>
        <v>5.6781838333574308E-2</v>
      </c>
      <c r="E20" s="60">
        <f>('03-05'!E20/'03-05'!E21)-1</f>
        <v>3.2659333363856957E-2</v>
      </c>
      <c r="F20" s="60">
        <f>('03-05'!F20/'03-05'!F21)-1</f>
        <v>9.2524830109775191E-2</v>
      </c>
      <c r="G20" s="60">
        <f>('03-05'!G20/'03-05'!G21)-1</f>
        <v>0.10880475642193188</v>
      </c>
      <c r="H20" s="60">
        <f>('03-05'!H20/'03-05'!H21)-1</f>
        <v>4.9811281063784296E-2</v>
      </c>
      <c r="I20" s="60">
        <f>('03-05'!I20/'03-05'!I21)-1</f>
        <v>3.5852720321652765E-2</v>
      </c>
      <c r="J20" s="60">
        <f>('03-05'!J20/'03-05'!J21)-1</f>
        <v>7.1096536568334257E-2</v>
      </c>
      <c r="K20" s="60">
        <f>('03-05'!K20/'03-05'!K21)-1</f>
        <v>9.8367878241714113E-3</v>
      </c>
      <c r="L20" s="60">
        <f>('03-05'!L20/'03-05'!L21)-1</f>
        <v>0.18994413407821242</v>
      </c>
      <c r="M20" s="60">
        <f>('03-05'!M20/'03-05'!M21)-1</f>
        <v>-1.0989816669174868E-2</v>
      </c>
      <c r="N20" s="60">
        <f>('03-05'!N20/'03-05'!N21)-1</f>
        <v>-5.3086246285628191E-2</v>
      </c>
      <c r="O20" s="60">
        <f>('03-05'!O20/'03-05'!O21)-1</f>
        <v>0</v>
      </c>
      <c r="P20" s="60">
        <f>('03-05'!P20/'03-05'!P21)-1</f>
        <v>0.16635278496619543</v>
      </c>
      <c r="Q20" s="60">
        <f>('03-05'!Q20/'03-05'!Q21)-1</f>
        <v>0.14849292901171474</v>
      </c>
      <c r="R20" s="60">
        <f>('03-05'!R20/'03-05'!R21)-1</f>
        <v>0.15517956507921116</v>
      </c>
      <c r="S20" s="60">
        <f>('03-05'!S20/'03-05'!S21)-1</f>
        <v>-3.9248304397765388E-4</v>
      </c>
      <c r="T20" s="60">
        <f>('03-05'!T20/'03-05'!T21)-1</f>
        <v>0.19737509933095776</v>
      </c>
      <c r="U20" s="60">
        <f>('03-05'!U20/'03-05'!U21)-1</f>
        <v>1.4826021180030402E-2</v>
      </c>
      <c r="V20" s="60">
        <f>('03-05'!V20/'03-05'!V21)-1</f>
        <v>-2.7413968867057159E-3</v>
      </c>
      <c r="W20" s="60">
        <f>('03-05'!W20/'03-05'!W21)-1</f>
        <v>5.3576647901284913E-2</v>
      </c>
      <c r="X20" s="60">
        <f>('03-05'!X20/'03-05'!X21)-1</f>
        <v>5.6159159366017786E-2</v>
      </c>
      <c r="Y20" s="60">
        <f>('03-05'!Y20/'03-05'!Y21)-1</f>
        <v>-0.12028506181589105</v>
      </c>
      <c r="Z20" s="60">
        <f>('03-05'!Z20/'03-05'!Z21)-1</f>
        <v>-5.3465631138247316E-2</v>
      </c>
      <c r="AA20" s="60">
        <f>('03-05'!AA20/'03-05'!AA21)-1</f>
        <v>4.9063313965137301E-2</v>
      </c>
      <c r="AB20" s="60">
        <f>('03-05'!AB20/'03-05'!AB21)-1</f>
        <v>9.2524830109775191E-2</v>
      </c>
      <c r="AC20" s="60">
        <f>('03-05'!AC20/'03-05'!AC21)-1</f>
        <v>8.1711376265831692E-2</v>
      </c>
      <c r="AD20" s="60">
        <f>('03-05'!AD20/'03-05'!AD21)-1</f>
        <v>4.3422406808609981E-2</v>
      </c>
      <c r="AE20" s="60">
        <f>('03-05'!AE20/'03-05'!AE21)-1</f>
        <v>0.10812279102296718</v>
      </c>
    </row>
    <row r="21" spans="1:31" x14ac:dyDescent="0.25">
      <c r="A21" s="61">
        <v>37895</v>
      </c>
      <c r="B21" s="60">
        <f>('03-05'!B21/'03-05'!B22)-1</f>
        <v>-5.9486718459113463E-2</v>
      </c>
      <c r="C21" s="60">
        <f>('03-05'!C21/'03-05'!C22)-1</f>
        <v>-0.13311649571554207</v>
      </c>
      <c r="D21" s="60">
        <f>('03-05'!D21/'03-05'!D22)-1</f>
        <v>3.4408251872475315E-3</v>
      </c>
      <c r="E21" s="60">
        <f>('03-05'!E21/'03-05'!E22)-1</f>
        <v>-5.8897033873200333E-2</v>
      </c>
      <c r="F21" s="60">
        <f>('03-05'!F21/'03-05'!F22)-1</f>
        <v>-7.5845410628019305E-2</v>
      </c>
      <c r="G21" s="60">
        <f>('03-05'!G21/'03-05'!G22)-1</f>
        <v>-0.12838704939873202</v>
      </c>
      <c r="H21" s="60">
        <f>('03-05'!H21/'03-05'!H22)-1</f>
        <v>-8.4799164744517652E-2</v>
      </c>
      <c r="I21" s="60">
        <f>('03-05'!I21/'03-05'!I22)-1</f>
        <v>-1.1094453910309499E-2</v>
      </c>
      <c r="J21" s="60">
        <f>('03-05'!J21/'03-05'!J22)-1</f>
        <v>-6.3990259844285635E-2</v>
      </c>
      <c r="K21" s="60">
        <f>('03-05'!K21/'03-05'!K22)-1</f>
        <v>-0.17567995879637877</v>
      </c>
      <c r="L21" s="60">
        <f>('03-05'!L21/'03-05'!L22)-1</f>
        <v>-0.3394833948339484</v>
      </c>
      <c r="M21" s="60">
        <f>('03-05'!M21/'03-05'!M22)-1</f>
        <v>-8.5607121812491416E-2</v>
      </c>
      <c r="N21" s="60">
        <f>('03-05'!N21/'03-05'!N22)-1</f>
        <v>-5.9537792917131571E-2</v>
      </c>
      <c r="O21" s="60">
        <f>('03-05'!O21/'03-05'!O22)-1</f>
        <v>0</v>
      </c>
      <c r="P21" s="60">
        <f>('03-05'!P21/'03-05'!P22)-1</f>
        <v>-9.480913690019932E-2</v>
      </c>
      <c r="Q21" s="60">
        <f>('03-05'!Q21/'03-05'!Q22)-1</f>
        <v>-5.1989772774134968E-2</v>
      </c>
      <c r="R21" s="60">
        <f>('03-05'!R21/'03-05'!R22)-1</f>
        <v>-0.16129571483430838</v>
      </c>
      <c r="S21" s="60">
        <f>('03-05'!S21/'03-05'!S22)-1</f>
        <v>-2.0680387559539826E-2</v>
      </c>
      <c r="T21" s="60">
        <f>('03-05'!T21/'03-05'!T22)-1</f>
        <v>-7.3988796050132866E-2</v>
      </c>
      <c r="U21" s="60">
        <f>('03-05'!U21/'03-05'!U22)-1</f>
        <v>-9.4520547945205591E-2</v>
      </c>
      <c r="V21" s="60">
        <f>('03-05'!V21/'03-05'!V22)-1</f>
        <v>-6.5412544389279015E-2</v>
      </c>
      <c r="W21" s="60">
        <f>('03-05'!W21/'03-05'!W22)-1</f>
        <v>-5.221636508898797E-2</v>
      </c>
      <c r="X21" s="60">
        <f>('03-05'!X21/'03-05'!X22)-1</f>
        <v>2.192240720557681E-4</v>
      </c>
      <c r="Y21" s="60">
        <f>('03-05'!Y21/'03-05'!Y22)-1</f>
        <v>-6.2501730263461508E-2</v>
      </c>
      <c r="Z21" s="60">
        <f>('03-05'!Z21/'03-05'!Z22)-1</f>
        <v>-2.7463709593920194E-2</v>
      </c>
      <c r="AA21" s="60">
        <f>('03-05'!AA21/'03-05'!AA22)-1</f>
        <v>-8.163252632330753E-3</v>
      </c>
      <c r="AB21" s="60">
        <f>('03-05'!AB21/'03-05'!AB22)-1</f>
        <v>-7.5845410628019305E-2</v>
      </c>
      <c r="AC21" s="60">
        <f>('03-05'!AC21/'03-05'!AC22)-1</f>
        <v>-7.1477213200628609E-2</v>
      </c>
      <c r="AD21" s="60">
        <f>('03-05'!AD21/'03-05'!AD22)-1</f>
        <v>-0.11479996209445364</v>
      </c>
      <c r="AE21" s="60">
        <f>('03-05'!AE21/'03-05'!AE22)-1</f>
        <v>-7.5750142843126533E-2</v>
      </c>
    </row>
    <row r="22" spans="1:31" x14ac:dyDescent="0.25">
      <c r="A22" s="61">
        <v>37866</v>
      </c>
      <c r="B22" s="60">
        <f>('03-05'!B22/'03-05'!B23)-1</f>
        <v>4.2221605623381286E-2</v>
      </c>
      <c r="C22" s="60">
        <f>('03-05'!C22/'03-05'!C23)-1</f>
        <v>9.2247021798312678E-2</v>
      </c>
      <c r="D22" s="60">
        <f>('03-05'!D22/'03-05'!D23)-1</f>
        <v>6.6044288171552834E-2</v>
      </c>
      <c r="E22" s="60">
        <f>('03-05'!E22/'03-05'!E23)-1</f>
        <v>8.07115374540881E-2</v>
      </c>
      <c r="F22" s="60">
        <f>('03-05'!F22/'03-05'!F23)-1</f>
        <v>-9.5693779904305609E-3</v>
      </c>
      <c r="G22" s="60">
        <f>('03-05'!G22/'03-05'!G23)-1</f>
        <v>0.20243110741105141</v>
      </c>
      <c r="H22" s="60">
        <f>('03-05'!H22/'03-05'!H23)-1</f>
        <v>0.10975203895063368</v>
      </c>
      <c r="I22" s="60">
        <f>('03-05'!I22/'03-05'!I23)-1</f>
        <v>4.6791628306784627E-2</v>
      </c>
      <c r="J22" s="60">
        <f>('03-05'!J22/'03-05'!J23)-1</f>
        <v>7.1768327707608659E-3</v>
      </c>
      <c r="K22" s="60">
        <f>('03-05'!K22/'03-05'!K23)-1</f>
        <v>7.690885495368982E-2</v>
      </c>
      <c r="L22" s="60">
        <f>('03-05'!L22/'03-05'!L23)-1</f>
        <v>9.4949494949495117E-2</v>
      </c>
      <c r="M22" s="60">
        <f>('03-05'!M22/'03-05'!M23)-1</f>
        <v>0.11313996190176945</v>
      </c>
      <c r="N22" s="60">
        <f>('03-05'!N22/'03-05'!N23)-1</f>
        <v>0.10112093123517996</v>
      </c>
      <c r="O22" s="60">
        <f>('03-05'!O22/'03-05'!O23)-1</f>
        <v>0</v>
      </c>
      <c r="P22" s="60">
        <f>('03-05'!P22/'03-05'!P23)-1</f>
        <v>-8.3129614088857107E-3</v>
      </c>
      <c r="Q22" s="60">
        <f>('03-05'!Q22/'03-05'!Q23)-1</f>
        <v>8.0451268524376784E-2</v>
      </c>
      <c r="R22" s="60">
        <f>('03-05'!R22/'03-05'!R23)-1</f>
        <v>0.10041412499316427</v>
      </c>
      <c r="S22" s="60">
        <f>('03-05'!S22/'03-05'!S23)-1</f>
        <v>8.828549961950749E-2</v>
      </c>
      <c r="T22" s="60">
        <f>('03-05'!T22/'03-05'!T23)-1</f>
        <v>0.1834173254004372</v>
      </c>
      <c r="U22" s="60">
        <f>('03-05'!U22/'03-05'!U23)-1</f>
        <v>7.2583014986776329E-2</v>
      </c>
      <c r="V22" s="60">
        <f>('03-05'!V22/'03-05'!V23)-1</f>
        <v>2.4977734248591732E-2</v>
      </c>
      <c r="W22" s="60">
        <f>('03-05'!W22/'03-05'!W23)-1</f>
        <v>7.0851551382422162E-2</v>
      </c>
      <c r="X22" s="60">
        <f>('03-05'!X22/'03-05'!X23)-1</f>
        <v>8.4259727134916584E-3</v>
      </c>
      <c r="Y22" s="60">
        <f>('03-05'!Y22/'03-05'!Y23)-1</f>
        <v>-3.0313967153654642E-2</v>
      </c>
      <c r="Z22" s="60">
        <f>('03-05'!Z22/'03-05'!Z23)-1</f>
        <v>7.2370758571682625E-2</v>
      </c>
      <c r="AA22" s="60">
        <f>('03-05'!AA22/'03-05'!AA23)-1</f>
        <v>4.5881302265162072E-2</v>
      </c>
      <c r="AB22" s="60">
        <f>('03-05'!AB22/'03-05'!AB23)-1</f>
        <v>-9.5693779904305609E-3</v>
      </c>
      <c r="AC22" s="60">
        <f>('03-05'!AC22/'03-05'!AC23)-1</f>
        <v>9.7638983720846673E-2</v>
      </c>
      <c r="AD22" s="60">
        <f>('03-05'!AD22/'03-05'!AD23)-1</f>
        <v>0.11611046876389675</v>
      </c>
      <c r="AE22" s="60">
        <f>('03-05'!AE22/'03-05'!AE23)-1</f>
        <v>-4.2284583538307663E-2</v>
      </c>
    </row>
    <row r="23" spans="1:31" x14ac:dyDescent="0.25">
      <c r="A23" s="61">
        <v>37834</v>
      </c>
      <c r="B23" s="60">
        <f>('03-05'!B23/'03-05'!B24)-1</f>
        <v>0.1147166208320165</v>
      </c>
      <c r="C23" s="60">
        <f>('03-05'!C23/'03-05'!C24)-1</f>
        <v>9.8735117074593592E-2</v>
      </c>
      <c r="D23" s="60">
        <f>('03-05'!D23/'03-05'!D24)-1</f>
        <v>-9.8748934827976975E-2</v>
      </c>
      <c r="E23" s="60">
        <f>('03-05'!E23/'03-05'!E24)-1</f>
        <v>7.0723187046391578E-2</v>
      </c>
      <c r="F23" s="60">
        <f>('03-05'!F23/'03-05'!F24)-1</f>
        <v>-5.4298642533936792E-2</v>
      </c>
      <c r="G23" s="60">
        <f>('03-05'!G23/'03-05'!G24)-1</f>
        <v>-3.3026098057790554E-2</v>
      </c>
      <c r="H23" s="60">
        <f>('03-05'!H23/'03-05'!H24)-1</f>
        <v>0.27532867675185102</v>
      </c>
      <c r="I23" s="60">
        <f>('03-05'!I23/'03-05'!I24)-1</f>
        <v>3.2058798511765074E-2</v>
      </c>
      <c r="J23" s="60">
        <f>('03-05'!J23/'03-05'!J24)-1</f>
        <v>-5.1941548102111268E-3</v>
      </c>
      <c r="K23" s="60">
        <f>('03-05'!K23/'03-05'!K24)-1</f>
        <v>7.8568223739967191E-2</v>
      </c>
      <c r="L23" s="60">
        <f>('03-05'!L23/'03-05'!L24)-1</f>
        <v>5.7692307692307709E-2</v>
      </c>
      <c r="M23" s="60">
        <f>('03-05'!M23/'03-05'!M24)-1</f>
        <v>9.2039495328657406E-3</v>
      </c>
      <c r="N23" s="60">
        <f>('03-05'!N23/'03-05'!N24)-1</f>
        <v>2.7350238068873933E-2</v>
      </c>
      <c r="O23" s="60">
        <f>('03-05'!O23/'03-05'!O24)-1</f>
        <v>0</v>
      </c>
      <c r="P23" s="60">
        <f>('03-05'!P23/'03-05'!P24)-1</f>
        <v>2.3241053594429628E-2</v>
      </c>
      <c r="Q23" s="60">
        <f>('03-05'!Q23/'03-05'!Q24)-1</f>
        <v>-3.8328212906902581E-2</v>
      </c>
      <c r="R23" s="60">
        <f>('03-05'!R23/'03-05'!R24)-1</f>
        <v>7.2143572905784215E-2</v>
      </c>
      <c r="S23" s="60">
        <f>('03-05'!S23/'03-05'!S24)-1</f>
        <v>4.8012182485090982E-3</v>
      </c>
      <c r="T23" s="60">
        <f>('03-05'!T23/'03-05'!T24)-1</f>
        <v>0.20774753012702196</v>
      </c>
      <c r="U23" s="60">
        <f>('03-05'!U23/'03-05'!U24)-1</f>
        <v>0.12719443524345819</v>
      </c>
      <c r="V23" s="60">
        <f>('03-05'!V23/'03-05'!V24)-1</f>
        <v>-5.7486973605536118E-3</v>
      </c>
      <c r="W23" s="60">
        <f>('03-05'!W23/'03-05'!W24)-1</f>
        <v>7.8077271368344192E-3</v>
      </c>
      <c r="X23" s="60">
        <f>('03-05'!X23/'03-05'!X24)-1</f>
        <v>8.200463364793853E-2</v>
      </c>
      <c r="Y23" s="60">
        <f>('03-05'!Y23/'03-05'!Y24)-1</f>
        <v>-8.8408035413245267E-2</v>
      </c>
      <c r="Z23" s="60">
        <f>('03-05'!Z23/'03-05'!Z24)-1</f>
        <v>3.4279217721838728E-2</v>
      </c>
      <c r="AA23" s="60">
        <f>('03-05'!AA23/'03-05'!AA24)-1</f>
        <v>6.2391748691248416E-4</v>
      </c>
      <c r="AB23" s="60">
        <f>('03-05'!AB23/'03-05'!AB24)-1</f>
        <v>-5.4298642533936792E-2</v>
      </c>
      <c r="AC23" s="60">
        <f>('03-05'!AC23/'03-05'!AC24)-1</f>
        <v>9.0745887213418142E-2</v>
      </c>
      <c r="AD23" s="60">
        <f>('03-05'!AD23/'03-05'!AD24)-1</f>
        <v>5.0978955612257959E-2</v>
      </c>
      <c r="AE23" s="60">
        <f>('03-05'!AE23/'03-05'!AE24)-1</f>
        <v>0.17014313341224097</v>
      </c>
    </row>
    <row r="24" spans="1:31" x14ac:dyDescent="0.25">
      <c r="A24" s="61">
        <v>37803</v>
      </c>
      <c r="B24" s="60">
        <f>('03-05'!B24/'03-05'!B25)-1</f>
        <v>4.2562985741458226E-2</v>
      </c>
      <c r="C24" s="60">
        <f>('03-05'!C24/'03-05'!C25)-1</f>
        <v>1.916663513666883E-2</v>
      </c>
      <c r="D24" s="60">
        <f>('03-05'!D24/'03-05'!D25)-1</f>
        <v>0.12274149203250961</v>
      </c>
      <c r="E24" s="60">
        <f>('03-05'!E24/'03-05'!E25)-1</f>
        <v>2.0296706625155814E-3</v>
      </c>
      <c r="F24" s="60">
        <f>('03-05'!F24/'03-05'!F25)-1</f>
        <v>-1.777777777777767E-2</v>
      </c>
      <c r="G24" s="60">
        <f>('03-05'!G24/'03-05'!G25)-1</f>
        <v>9.6280019255112315E-2</v>
      </c>
      <c r="H24" s="60">
        <f>('03-05'!H24/'03-05'!H25)-1</f>
        <v>6.0787637920013182E-2</v>
      </c>
      <c r="I24" s="60">
        <f>('03-05'!I24/'03-05'!I25)-1</f>
        <v>7.0813276717706097E-2</v>
      </c>
      <c r="J24" s="60">
        <f>('03-05'!J24/'03-05'!J25)-1</f>
        <v>3.0521572856774259E-2</v>
      </c>
      <c r="K24" s="60">
        <f>('03-05'!K24/'03-05'!K25)-1</f>
        <v>-1.017658133673438E-2</v>
      </c>
      <c r="L24" s="60">
        <f>('03-05'!L24/'03-05'!L25)-1</f>
        <v>-0.11363636363636365</v>
      </c>
      <c r="M24" s="60">
        <f>('03-05'!M24/'03-05'!M25)-1</f>
        <v>1.1496348918149657E-4</v>
      </c>
      <c r="N24" s="60">
        <f>('03-05'!N24/'03-05'!N25)-1</f>
        <v>3.9408374140548208E-3</v>
      </c>
      <c r="O24" s="60">
        <f>('03-05'!O24/'03-05'!O25)-1</f>
        <v>0</v>
      </c>
      <c r="P24" s="60">
        <f>('03-05'!P24/'03-05'!P25)-1</f>
        <v>7.1522869715962001E-2</v>
      </c>
      <c r="Q24" s="60">
        <f>('03-05'!Q24/'03-05'!Q25)-1</f>
        <v>2.7038088322661524E-2</v>
      </c>
      <c r="R24" s="60">
        <f>('03-05'!R24/'03-05'!R25)-1</f>
        <v>3.4159248132734188E-2</v>
      </c>
      <c r="S24" s="60">
        <f>('03-05'!S24/'03-05'!S25)-1</f>
        <v>-3.2128199872638818E-2</v>
      </c>
      <c r="T24" s="60">
        <f>('03-05'!T24/'03-05'!T25)-1</f>
        <v>6.2276554030677111E-2</v>
      </c>
      <c r="U24" s="60">
        <f>('03-05'!U24/'03-05'!U25)-1</f>
        <v>-3.4537895746722058E-2</v>
      </c>
      <c r="V24" s="60">
        <f>('03-05'!V24/'03-05'!V25)-1</f>
        <v>-4.0240592804335895E-3</v>
      </c>
      <c r="W24" s="60">
        <f>('03-05'!W24/'03-05'!W25)-1</f>
        <v>2.8607974043800999E-2</v>
      </c>
      <c r="X24" s="60">
        <f>('03-05'!X24/'03-05'!X25)-1</f>
        <v>0.17381712580422604</v>
      </c>
      <c r="Y24" s="60">
        <f>('03-05'!Y24/'03-05'!Y25)-1</f>
        <v>0.12135182271657352</v>
      </c>
      <c r="Z24" s="60">
        <f>('03-05'!Z24/'03-05'!Z25)-1</f>
        <v>7.314157547076805E-2</v>
      </c>
      <c r="AA24" s="60">
        <f>('03-05'!AA24/'03-05'!AA25)-1</f>
        <v>-3.8843373805971249E-3</v>
      </c>
      <c r="AB24" s="60">
        <f>('03-05'!AB24/'03-05'!AB25)-1</f>
        <v>-1.777777777777767E-2</v>
      </c>
      <c r="AC24" s="60">
        <f>('03-05'!AC24/'03-05'!AC25)-1</f>
        <v>3.8563624076923819E-2</v>
      </c>
      <c r="AD24" s="60">
        <f>('03-05'!AD24/'03-05'!AD25)-1</f>
        <v>4.9056503763383885E-2</v>
      </c>
      <c r="AE24" s="60">
        <f>('03-05'!AE24/'03-05'!AE25)-1</f>
        <v>2.1064775805970104E-3</v>
      </c>
    </row>
    <row r="25" spans="1:31" x14ac:dyDescent="0.25">
      <c r="A25" s="61">
        <v>37774</v>
      </c>
      <c r="B25" s="60">
        <f>('03-05'!B25/'03-05'!B26)-1</f>
        <v>-4.1514927545969638E-2</v>
      </c>
      <c r="C25" s="60">
        <f>('03-05'!C25/'03-05'!C26)-1</f>
        <v>5.5523542735213427E-2</v>
      </c>
      <c r="D25" s="60">
        <f>('03-05'!D25/'03-05'!D26)-1</f>
        <v>0.30957478361690094</v>
      </c>
      <c r="E25" s="60">
        <f>('03-05'!E25/'03-05'!E26)-1</f>
        <v>6.1045509966072942E-2</v>
      </c>
      <c r="F25" s="60">
        <f>('03-05'!F25/'03-05'!F26)-1</f>
        <v>5.1401869158878677E-2</v>
      </c>
      <c r="G25" s="60">
        <f>('03-05'!G25/'03-05'!G26)-1</f>
        <v>8.0666059756561603E-2</v>
      </c>
      <c r="H25" s="60">
        <f>('03-05'!H25/'03-05'!H26)-1</f>
        <v>-4.022513270559358E-2</v>
      </c>
      <c r="I25" s="60">
        <f>('03-05'!I25/'03-05'!I26)-1</f>
        <v>3.4086520186022984E-3</v>
      </c>
      <c r="J25" s="60">
        <f>('03-05'!J25/'03-05'!J26)-1</f>
        <v>7.5638206261431362E-2</v>
      </c>
      <c r="K25" s="60">
        <f>('03-05'!K25/'03-05'!K26)-1</f>
        <v>-3.8896793258181073E-2</v>
      </c>
      <c r="L25" s="60">
        <f>('03-05'!L25/'03-05'!L26)-1</f>
        <v>-1.8587360594795488E-2</v>
      </c>
      <c r="M25" s="60">
        <f>('03-05'!M25/'03-05'!M26)-1</f>
        <v>-1.6683948326537634E-2</v>
      </c>
      <c r="N25" s="60">
        <f>('03-05'!N25/'03-05'!N26)-1</f>
        <v>-3.9747435391069619E-2</v>
      </c>
      <c r="O25" s="60">
        <f>('03-05'!O25/'03-05'!O26)-1</f>
        <v>0</v>
      </c>
      <c r="P25" s="60">
        <f>('03-05'!P25/'03-05'!P26)-1</f>
        <v>0.15953457806641147</v>
      </c>
      <c r="Q25" s="60">
        <f>('03-05'!Q25/'03-05'!Q26)-1</f>
        <v>0.10239219129768262</v>
      </c>
      <c r="R25" s="60">
        <f>('03-05'!R25/'03-05'!R26)-1</f>
        <v>5.8226829140247238E-2</v>
      </c>
      <c r="S25" s="60">
        <f>('03-05'!S25/'03-05'!S26)-1</f>
        <v>-3.8180701823030239E-2</v>
      </c>
      <c r="T25" s="60">
        <f>('03-05'!T25/'03-05'!T26)-1</f>
        <v>3.2177425954720951E-2</v>
      </c>
      <c r="U25" s="60">
        <f>('03-05'!U25/'03-05'!U26)-1</f>
        <v>-6.3552589768033352E-3</v>
      </c>
      <c r="V25" s="60">
        <f>('03-05'!V25/'03-05'!V26)-1</f>
        <v>-9.1848166204386961E-2</v>
      </c>
      <c r="W25" s="60">
        <f>('03-05'!W25/'03-05'!W26)-1</f>
        <v>9.3822514283485647E-2</v>
      </c>
      <c r="X25" s="60">
        <f>('03-05'!X25/'03-05'!X26)-1</f>
        <v>3.4618991890972284E-2</v>
      </c>
      <c r="Y25" s="60">
        <f>('03-05'!Y25/'03-05'!Y26)-1</f>
        <v>-9.491258813627157E-2</v>
      </c>
      <c r="Z25" s="60">
        <f>('03-05'!Z25/'03-05'!Z26)-1</f>
        <v>-9.0961031104538792E-2</v>
      </c>
      <c r="AA25" s="60">
        <f>('03-05'!AA25/'03-05'!AA26)-1</f>
        <v>-2.4601783881916472E-2</v>
      </c>
      <c r="AB25" s="60">
        <f>('03-05'!AB25/'03-05'!AB26)-1</f>
        <v>5.1401869158878677E-2</v>
      </c>
      <c r="AC25" s="60">
        <f>('03-05'!AC25/'03-05'!AC26)-1</f>
        <v>5.7852307374295808E-2</v>
      </c>
      <c r="AD25" s="60">
        <f>('03-05'!AD25/'03-05'!AD26)-1</f>
        <v>-0.10037671069572274</v>
      </c>
      <c r="AE25" s="60">
        <f>('03-05'!AE25/'03-05'!AE26)-1</f>
        <v>2.305565317719771E-2</v>
      </c>
    </row>
    <row r="26" spans="1:31" x14ac:dyDescent="0.25">
      <c r="A26" s="61">
        <v>37743</v>
      </c>
      <c r="B26" s="60">
        <f>('03-05'!B26/'03-05'!B27)-1</f>
        <v>-6.5699631921353752E-2</v>
      </c>
      <c r="C26" s="60">
        <f>('03-05'!C26/'03-05'!C27)-1</f>
        <v>0.15902478377020124</v>
      </c>
      <c r="D26" s="60">
        <f>('03-05'!D26/'03-05'!D27)-1</f>
        <v>6.800990631239423E-2</v>
      </c>
      <c r="E26" s="60">
        <f>('03-05'!E26/'03-05'!E27)-1</f>
        <v>0.11089681774349081</v>
      </c>
      <c r="F26" s="60">
        <f>('03-05'!F26/'03-05'!F27)-1</f>
        <v>0.12631578947368416</v>
      </c>
      <c r="G26" s="60">
        <f>('03-05'!G26/'03-05'!G27)-1</f>
        <v>8.0402166955489962E-2</v>
      </c>
      <c r="H26" s="60">
        <f>('03-05'!H26/'03-05'!H27)-1</f>
        <v>2.815503093597771E-2</v>
      </c>
      <c r="I26" s="60">
        <f>('03-05'!I26/'03-05'!I27)-1</f>
        <v>8.5492869562149965E-2</v>
      </c>
      <c r="J26" s="60">
        <f>('03-05'!J26/'03-05'!J27)-1</f>
        <v>-1.6332502590238329E-2</v>
      </c>
      <c r="K26" s="60">
        <f>('03-05'!K26/'03-05'!K27)-1</f>
        <v>5.4366556912945896E-2</v>
      </c>
      <c r="L26" s="60">
        <f>('03-05'!L26/'03-05'!L27)-1</f>
        <v>-2.1818181818181848E-2</v>
      </c>
      <c r="M26" s="60">
        <f>('03-05'!M26/'03-05'!M27)-1</f>
        <v>-2.0365299942337045E-2</v>
      </c>
      <c r="N26" s="60">
        <f>('03-05'!N26/'03-05'!N27)-1</f>
        <v>7.843735430061427E-2</v>
      </c>
      <c r="O26" s="60">
        <f>('03-05'!O26/'03-05'!O27)-1</f>
        <v>0</v>
      </c>
      <c r="P26" s="60">
        <f>('03-05'!P26/'03-05'!P27)-1</f>
        <v>3.2933773089178331E-2</v>
      </c>
      <c r="Q26" s="60">
        <f>('03-05'!Q26/'03-05'!Q27)-1</f>
        <v>0.11445177335640144</v>
      </c>
      <c r="R26" s="60">
        <f>('03-05'!R26/'03-05'!R27)-1</f>
        <v>6.6516943405851459E-2</v>
      </c>
      <c r="S26" s="60">
        <f>('03-05'!S26/'03-05'!S27)-1</f>
        <v>7.7843398371794548E-2</v>
      </c>
      <c r="T26" s="60">
        <f>('03-05'!T26/'03-05'!T27)-1</f>
        <v>0.1230677963269331</v>
      </c>
      <c r="U26" s="60">
        <f>('03-05'!U26/'03-05'!U27)-1</f>
        <v>2.2417153996101336E-2</v>
      </c>
      <c r="V26" s="60">
        <f>('03-05'!V26/'03-05'!V27)-1</f>
        <v>-6.0489773598875418E-2</v>
      </c>
      <c r="W26" s="60">
        <f>('03-05'!W26/'03-05'!W27)-1</f>
        <v>0.20912686483587106</v>
      </c>
      <c r="X26" s="60">
        <f>('03-05'!X26/'03-05'!X27)-1</f>
        <v>0.21318764971891357</v>
      </c>
      <c r="Y26" s="60">
        <f>('03-05'!Y26/'03-05'!Y27)-1</f>
        <v>3.3347496656410014E-2</v>
      </c>
      <c r="Z26" s="60">
        <f>('03-05'!Z26/'03-05'!Z27)-1</f>
        <v>3.8678372576056441E-2</v>
      </c>
      <c r="AA26" s="60">
        <f>('03-05'!AA26/'03-05'!AA27)-1</f>
        <v>-2.0000680716237285E-2</v>
      </c>
      <c r="AB26" s="60">
        <f>('03-05'!AB26/'03-05'!AB27)-1</f>
        <v>0.12631578947368416</v>
      </c>
      <c r="AC26" s="60">
        <f>('03-05'!AC26/'03-05'!AC27)-1</f>
        <v>4.3424339917680799E-2</v>
      </c>
      <c r="AD26" s="60">
        <f>('03-05'!AD26/'03-05'!AD27)-1</f>
        <v>3.7988467344767018E-2</v>
      </c>
      <c r="AE26" s="60">
        <f>('03-05'!AE26/'03-05'!AE27)-1</f>
        <v>6.9848116172329E-2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2.6308080890066867E-3</v>
      </c>
      <c r="C29" s="15">
        <f t="shared" ref="C29:AE29" si="0">AVERAGE(C2:C26)</f>
        <v>1.4591897361944732E-2</v>
      </c>
      <c r="D29" s="15">
        <f t="shared" si="0"/>
        <v>3.4447005147167128E-2</v>
      </c>
      <c r="E29" s="15">
        <f t="shared" si="0"/>
        <v>1.3427403302627998E-2</v>
      </c>
      <c r="F29" s="15">
        <f t="shared" si="0"/>
        <v>8.8650851538830456E-4</v>
      </c>
      <c r="G29" s="15">
        <f t="shared" si="0"/>
        <v>3.1062389641120281E-2</v>
      </c>
      <c r="H29" s="15">
        <f t="shared" si="0"/>
        <v>2.0510609732422962E-2</v>
      </c>
      <c r="I29" s="15">
        <f t="shared" si="0"/>
        <v>7.3528547590873215E-3</v>
      </c>
      <c r="J29" s="15">
        <f t="shared" si="0"/>
        <v>-1.0823657999286863E-3</v>
      </c>
      <c r="K29" s="15">
        <f t="shared" si="0"/>
        <v>4.2301336749534539E-3</v>
      </c>
      <c r="L29" s="15">
        <f t="shared" si="0"/>
        <v>-6.6333009928474284E-3</v>
      </c>
      <c r="M29" s="15">
        <f t="shared" si="0"/>
        <v>1.5775678711139367E-2</v>
      </c>
      <c r="N29" s="15">
        <f t="shared" si="0"/>
        <v>8.9877304810031776E-3</v>
      </c>
      <c r="O29" s="15">
        <f t="shared" si="0"/>
        <v>-1.995759642120019E-2</v>
      </c>
      <c r="P29" s="15">
        <f t="shared" si="0"/>
        <v>8.6273204111230496E-3</v>
      </c>
      <c r="Q29" s="15">
        <f t="shared" si="0"/>
        <v>1.0724877098993195E-2</v>
      </c>
      <c r="R29" s="15">
        <f t="shared" si="0"/>
        <v>1.7220527030932301E-2</v>
      </c>
      <c r="S29" s="15">
        <f t="shared" si="0"/>
        <v>-6.1659162843307365E-3</v>
      </c>
      <c r="T29" s="15">
        <f t="shared" si="0"/>
        <v>1.2060992322192408E-2</v>
      </c>
      <c r="U29" s="15">
        <f t="shared" si="0"/>
        <v>-5.3199863299874519E-3</v>
      </c>
      <c r="V29" s="15">
        <f t="shared" si="0"/>
        <v>2.0608806631660006E-3</v>
      </c>
      <c r="W29" s="15">
        <f t="shared" si="0"/>
        <v>1.3529420540812204E-2</v>
      </c>
      <c r="X29" s="15">
        <f t="shared" si="0"/>
        <v>2.6544447837609102E-2</v>
      </c>
      <c r="Y29" s="15">
        <f t="shared" si="0"/>
        <v>-1.9079557334014563E-2</v>
      </c>
      <c r="Z29" s="15">
        <f t="shared" si="0"/>
        <v>-2.8257184731636628E-4</v>
      </c>
      <c r="AA29" s="15">
        <f t="shared" si="0"/>
        <v>3.4346354407595123E-3</v>
      </c>
      <c r="AB29" s="15">
        <f t="shared" si="0"/>
        <v>9.1121366688982517E-4</v>
      </c>
      <c r="AC29" s="15">
        <f t="shared" si="0"/>
        <v>1.7222422316633255E-2</v>
      </c>
      <c r="AD29" s="15">
        <f t="shared" si="0"/>
        <v>-7.9202124966307342E-3</v>
      </c>
      <c r="AE29" s="15">
        <f t="shared" si="0"/>
        <v>1.3193710263353657E-2</v>
      </c>
    </row>
    <row r="30" spans="1:31" ht="15.75" x14ac:dyDescent="0.25">
      <c r="A30" s="56" t="s">
        <v>49</v>
      </c>
      <c r="B30" s="14">
        <f>_xlfn.VAR.P(B2:B26)</f>
        <v>3.3046784885577742E-3</v>
      </c>
      <c r="C30" s="14">
        <f t="shared" ref="C30:AE30" si="1">_xlfn.VAR.P(C2:C26)</f>
        <v>7.1983806156540979E-3</v>
      </c>
      <c r="D30" s="14">
        <f t="shared" si="1"/>
        <v>7.0358271296562039E-3</v>
      </c>
      <c r="E30" s="14">
        <f t="shared" si="1"/>
        <v>2.2908351041538554E-3</v>
      </c>
      <c r="F30" s="14">
        <f t="shared" si="1"/>
        <v>3.2774728742207657E-3</v>
      </c>
      <c r="G30" s="14">
        <f t="shared" si="1"/>
        <v>5.235754029033441E-3</v>
      </c>
      <c r="H30" s="14">
        <f t="shared" si="1"/>
        <v>5.2344315358322287E-3</v>
      </c>
      <c r="I30" s="14">
        <f t="shared" si="1"/>
        <v>1.7853027145784293E-3</v>
      </c>
      <c r="J30" s="14">
        <f t="shared" si="1"/>
        <v>2.2153176288347782E-3</v>
      </c>
      <c r="K30" s="14">
        <f t="shared" si="1"/>
        <v>3.2067417893384162E-3</v>
      </c>
      <c r="L30" s="14">
        <f t="shared" si="1"/>
        <v>1.2038664847872157E-2</v>
      </c>
      <c r="M30" s="14">
        <f t="shared" si="1"/>
        <v>2.8879768834401713E-3</v>
      </c>
      <c r="N30" s="14">
        <f t="shared" si="1"/>
        <v>1.8582563382552647E-3</v>
      </c>
      <c r="O30" s="14">
        <f t="shared" si="1"/>
        <v>1.8849305804367383E-3</v>
      </c>
      <c r="P30" s="14">
        <f t="shared" si="1"/>
        <v>5.0106244199881918E-3</v>
      </c>
      <c r="Q30" s="14">
        <f t="shared" si="1"/>
        <v>3.2438154845570791E-3</v>
      </c>
      <c r="R30" s="14">
        <f t="shared" si="1"/>
        <v>4.5271094405769166E-3</v>
      </c>
      <c r="S30" s="14">
        <f t="shared" si="1"/>
        <v>2.1650656346571162E-3</v>
      </c>
      <c r="T30" s="14">
        <f t="shared" si="1"/>
        <v>8.0815270047716742E-3</v>
      </c>
      <c r="U30" s="14">
        <f t="shared" si="1"/>
        <v>2.7768396497110308E-3</v>
      </c>
      <c r="V30" s="14">
        <f t="shared" si="1"/>
        <v>1.9280983145524128E-3</v>
      </c>
      <c r="W30" s="14">
        <f t="shared" si="1"/>
        <v>3.9670135815393012E-3</v>
      </c>
      <c r="X30" s="14">
        <f t="shared" si="1"/>
        <v>4.3484124976823912E-3</v>
      </c>
      <c r="Y30" s="14">
        <f t="shared" si="1"/>
        <v>8.7185382809285804E-3</v>
      </c>
      <c r="Z30" s="14">
        <f t="shared" si="1"/>
        <v>2.5129404928900811E-3</v>
      </c>
      <c r="AA30" s="14">
        <f t="shared" si="1"/>
        <v>1.1348710946266442E-3</v>
      </c>
      <c r="AB30" s="14">
        <f t="shared" si="1"/>
        <v>3.3256931248830399E-3</v>
      </c>
      <c r="AC30" s="14">
        <f t="shared" si="1"/>
        <v>1.949934214368378E-3</v>
      </c>
      <c r="AD30" s="14">
        <f t="shared" si="1"/>
        <v>3.6182670835813537E-3</v>
      </c>
      <c r="AE30" s="14">
        <f t="shared" si="1"/>
        <v>4.0883415845581646E-3</v>
      </c>
    </row>
    <row r="31" spans="1:31" ht="15.75" x14ac:dyDescent="0.25">
      <c r="A31" s="56" t="s">
        <v>50</v>
      </c>
      <c r="B31" s="14">
        <f>_xlfn.STDEV.P(B2:B26)</f>
        <v>5.748633305889126E-2</v>
      </c>
      <c r="C31" s="14">
        <f t="shared" ref="C31:AE31" si="2">_xlfn.STDEV.P(C2:C26)</f>
        <v>8.4843270892004732E-2</v>
      </c>
      <c r="D31" s="14">
        <f t="shared" si="2"/>
        <v>8.3879837444145081E-2</v>
      </c>
      <c r="E31" s="14">
        <f t="shared" si="2"/>
        <v>4.786266921259047E-2</v>
      </c>
      <c r="F31" s="14">
        <f t="shared" si="2"/>
        <v>5.7249217236751505E-2</v>
      </c>
      <c r="G31" s="14">
        <f t="shared" si="2"/>
        <v>7.2358510411930407E-2</v>
      </c>
      <c r="H31" s="14">
        <f t="shared" si="2"/>
        <v>7.2349371357546904E-2</v>
      </c>
      <c r="I31" s="14">
        <f t="shared" si="2"/>
        <v>4.2252842680444935E-2</v>
      </c>
      <c r="J31" s="14">
        <f t="shared" si="2"/>
        <v>4.7067160832525032E-2</v>
      </c>
      <c r="K31" s="14">
        <f t="shared" si="2"/>
        <v>5.662810070396513E-2</v>
      </c>
      <c r="L31" s="14">
        <f t="shared" si="2"/>
        <v>0.10972084964979152</v>
      </c>
      <c r="M31" s="14">
        <f t="shared" si="2"/>
        <v>5.3739900292428637E-2</v>
      </c>
      <c r="N31" s="14">
        <f t="shared" si="2"/>
        <v>4.3107497471498675E-2</v>
      </c>
      <c r="O31" s="14">
        <f t="shared" si="2"/>
        <v>4.3415787225809209E-2</v>
      </c>
      <c r="P31" s="14">
        <f t="shared" si="2"/>
        <v>7.0785764246691515E-2</v>
      </c>
      <c r="Q31" s="14">
        <f t="shared" si="2"/>
        <v>5.6954503637175864E-2</v>
      </c>
      <c r="R31" s="14">
        <f t="shared" si="2"/>
        <v>6.7283797756792205E-2</v>
      </c>
      <c r="S31" s="14">
        <f t="shared" si="2"/>
        <v>4.6530265791816794E-2</v>
      </c>
      <c r="T31" s="14">
        <f t="shared" si="2"/>
        <v>8.9897313668271944E-2</v>
      </c>
      <c r="U31" s="14">
        <f t="shared" si="2"/>
        <v>5.2695727053633401E-2</v>
      </c>
      <c r="V31" s="14">
        <f t="shared" si="2"/>
        <v>4.3910116312216856E-2</v>
      </c>
      <c r="W31" s="14">
        <f t="shared" si="2"/>
        <v>6.2984232801069365E-2</v>
      </c>
      <c r="X31" s="14">
        <f t="shared" si="2"/>
        <v>6.594249386914626E-2</v>
      </c>
      <c r="Y31" s="14">
        <f t="shared" si="2"/>
        <v>9.3373113265696459E-2</v>
      </c>
      <c r="Z31" s="14">
        <f t="shared" si="2"/>
        <v>5.0129237904541109E-2</v>
      </c>
      <c r="AA31" s="14">
        <f t="shared" si="2"/>
        <v>3.3687847877634514E-2</v>
      </c>
      <c r="AB31" s="14">
        <f t="shared" si="2"/>
        <v>5.7668822815131575E-2</v>
      </c>
      <c r="AC31" s="14">
        <f t="shared" si="2"/>
        <v>4.4158059449758182E-2</v>
      </c>
      <c r="AD31" s="14">
        <f t="shared" si="2"/>
        <v>6.0152033079367763E-2</v>
      </c>
      <c r="AE31" s="14">
        <f t="shared" si="2"/>
        <v>6.3940140636052439E-2</v>
      </c>
    </row>
    <row r="33" spans="1:31" ht="15.75" thickBot="1" x14ac:dyDescent="0.3"/>
    <row r="34" spans="1:31" x14ac:dyDescent="0.25">
      <c r="A34" s="101"/>
      <c r="B34" s="101" t="s">
        <v>42</v>
      </c>
      <c r="C34" s="101" t="s">
        <v>41</v>
      </c>
      <c r="D34" s="101" t="s">
        <v>40</v>
      </c>
      <c r="E34" s="101" t="s">
        <v>39</v>
      </c>
      <c r="F34" s="101" t="s">
        <v>36</v>
      </c>
      <c r="G34" s="101" t="s">
        <v>34</v>
      </c>
      <c r="H34" s="101" t="s">
        <v>33</v>
      </c>
      <c r="I34" s="101" t="s">
        <v>30</v>
      </c>
      <c r="J34" s="101" t="s">
        <v>29</v>
      </c>
      <c r="K34" s="101" t="s">
        <v>28</v>
      </c>
      <c r="L34" s="101" t="s">
        <v>27</v>
      </c>
      <c r="M34" s="101" t="s">
        <v>26</v>
      </c>
      <c r="N34" s="101" t="s">
        <v>25</v>
      </c>
      <c r="O34" s="101" t="s">
        <v>24</v>
      </c>
      <c r="P34" s="101" t="s">
        <v>22</v>
      </c>
      <c r="Q34" s="101" t="s">
        <v>21</v>
      </c>
      <c r="R34" s="101" t="s">
        <v>20</v>
      </c>
      <c r="S34" s="101" t="s">
        <v>19</v>
      </c>
      <c r="T34" s="101" t="s">
        <v>18</v>
      </c>
      <c r="U34" s="101" t="s">
        <v>17</v>
      </c>
      <c r="V34" s="101" t="s">
        <v>16</v>
      </c>
      <c r="W34" s="101" t="s">
        <v>15</v>
      </c>
      <c r="X34" s="101" t="s">
        <v>13</v>
      </c>
      <c r="Y34" s="101" t="s">
        <v>12</v>
      </c>
      <c r="Z34" s="101" t="s">
        <v>11</v>
      </c>
      <c r="AA34" s="101" t="s">
        <v>8</v>
      </c>
      <c r="AB34" s="101" t="s">
        <v>7</v>
      </c>
      <c r="AC34" s="101" t="s">
        <v>4</v>
      </c>
      <c r="AD34" s="101" t="s">
        <v>1</v>
      </c>
      <c r="AE34" s="101" t="s">
        <v>0</v>
      </c>
    </row>
    <row r="35" spans="1:31" x14ac:dyDescent="0.25">
      <c r="A35" s="94" t="s">
        <v>42</v>
      </c>
      <c r="B35">
        <v>3.3046784885577742E-3</v>
      </c>
      <c r="C35">
        <v>1.2598809845558129E-3</v>
      </c>
      <c r="D35">
        <v>2.5762311306111029E-4</v>
      </c>
      <c r="E35">
        <v>-8.5312049638141402E-5</v>
      </c>
      <c r="F35">
        <v>-2.7808013988235777E-5</v>
      </c>
      <c r="G35">
        <v>1.3645956145994479E-3</v>
      </c>
      <c r="H35">
        <v>2.2829528087184789E-3</v>
      </c>
      <c r="I35">
        <v>3.9708132110009191E-4</v>
      </c>
      <c r="J35">
        <v>9.7703021122063E-4</v>
      </c>
      <c r="K35">
        <v>1.3521198641555906E-3</v>
      </c>
      <c r="L35">
        <v>2.6680481420276497E-3</v>
      </c>
      <c r="M35">
        <v>1.0087087940216651E-3</v>
      </c>
      <c r="N35">
        <v>-2.0162362054206281E-4</v>
      </c>
      <c r="O35">
        <v>3.2604621197924392E-4</v>
      </c>
      <c r="P35">
        <v>2.9480534878641921E-4</v>
      </c>
      <c r="Q35">
        <v>2.2423279699639107E-4</v>
      </c>
      <c r="R35">
        <v>1.818140843877423E-3</v>
      </c>
      <c r="S35">
        <v>2.3935454355563244E-4</v>
      </c>
      <c r="T35">
        <v>1.9243363856549351E-3</v>
      </c>
      <c r="U35">
        <v>1.1603091899540891E-3</v>
      </c>
      <c r="V35">
        <v>9.191104945308529E-4</v>
      </c>
      <c r="W35">
        <v>-4.9355495588105649E-4</v>
      </c>
      <c r="X35">
        <v>4.1945327757630859E-4</v>
      </c>
      <c r="Y35">
        <v>3.1833840834040076E-4</v>
      </c>
      <c r="Z35">
        <v>6.2637390653260403E-4</v>
      </c>
      <c r="AA35">
        <v>7.1974768552620185E-4</v>
      </c>
      <c r="AB35">
        <v>-4.9674231405366229E-5</v>
      </c>
      <c r="AC35">
        <v>1.1453733487407634E-3</v>
      </c>
      <c r="AD35">
        <v>1.0597045759010201E-3</v>
      </c>
      <c r="AE35">
        <v>1.4228758709527293E-3</v>
      </c>
    </row>
    <row r="36" spans="1:31" x14ac:dyDescent="0.25">
      <c r="A36" s="94" t="s">
        <v>41</v>
      </c>
      <c r="B36" s="94">
        <v>1.2598809845558129E-3</v>
      </c>
      <c r="C36">
        <v>7.1983806156540979E-3</v>
      </c>
      <c r="D36">
        <v>1.0771710402160764E-3</v>
      </c>
      <c r="E36">
        <v>1.5580064132687216E-3</v>
      </c>
      <c r="F36">
        <v>1.2413301597979888E-3</v>
      </c>
      <c r="G36">
        <v>3.2118015655524844E-3</v>
      </c>
      <c r="H36">
        <v>2.4644128438848782E-3</v>
      </c>
      <c r="I36">
        <v>8.046195069101752E-4</v>
      </c>
      <c r="J36">
        <v>6.3591394762833539E-4</v>
      </c>
      <c r="K36">
        <v>2.5495588249201079E-3</v>
      </c>
      <c r="L36">
        <v>4.2396828322296852E-3</v>
      </c>
      <c r="M36">
        <v>1.1766170543464456E-3</v>
      </c>
      <c r="N36">
        <v>2.3962018228096575E-4</v>
      </c>
      <c r="O36">
        <v>7.080375467135115E-4</v>
      </c>
      <c r="P36">
        <v>2.4578863840625715E-3</v>
      </c>
      <c r="Q36">
        <v>2.4121983329976099E-3</v>
      </c>
      <c r="R36">
        <v>3.2728962160160045E-3</v>
      </c>
      <c r="S36">
        <v>5.7207122029962431E-4</v>
      </c>
      <c r="T36">
        <v>4.4172344077280214E-3</v>
      </c>
      <c r="U36">
        <v>2.3978854445482474E-3</v>
      </c>
      <c r="V36">
        <v>-8.510933548779451E-4</v>
      </c>
      <c r="W36">
        <v>2.6684765158835081E-3</v>
      </c>
      <c r="X36">
        <v>2.1096185462570324E-3</v>
      </c>
      <c r="Y36">
        <v>-1.107912694700747E-3</v>
      </c>
      <c r="Z36">
        <v>4.5840141062413603E-5</v>
      </c>
      <c r="AA36">
        <v>1.2205689367114037E-4</v>
      </c>
      <c r="AB36">
        <v>1.1943759624782585E-3</v>
      </c>
      <c r="AC36">
        <v>1.7505701995097775E-3</v>
      </c>
      <c r="AD36">
        <v>1.8830487356881614E-3</v>
      </c>
      <c r="AE36">
        <v>3.0874470286716745E-3</v>
      </c>
    </row>
    <row r="37" spans="1:31" x14ac:dyDescent="0.25">
      <c r="A37" s="94" t="s">
        <v>40</v>
      </c>
      <c r="B37" s="94">
        <v>2.5762311306111029E-4</v>
      </c>
      <c r="C37" s="94">
        <v>1.0771710402160764E-3</v>
      </c>
      <c r="D37">
        <v>7.0358271296562039E-3</v>
      </c>
      <c r="E37">
        <v>7.3579314609170774E-4</v>
      </c>
      <c r="F37">
        <v>1.0037176409789263E-3</v>
      </c>
      <c r="G37">
        <v>2.062017198018691E-3</v>
      </c>
      <c r="H37">
        <v>-6.833678229163137E-4</v>
      </c>
      <c r="I37">
        <v>9.4524686315524493E-4</v>
      </c>
      <c r="J37">
        <v>1.5184332143019668E-3</v>
      </c>
      <c r="K37">
        <v>1.7575084023108899E-4</v>
      </c>
      <c r="L37">
        <v>3.2587037383018368E-4</v>
      </c>
      <c r="M37">
        <v>1.4399125538858468E-4</v>
      </c>
      <c r="N37">
        <v>-3.1910387830394856E-4</v>
      </c>
      <c r="O37">
        <v>2.484291110818399E-4</v>
      </c>
      <c r="P37">
        <v>1.5586793181598473E-3</v>
      </c>
      <c r="Q37">
        <v>1.7392783207076058E-3</v>
      </c>
      <c r="R37">
        <v>1.4229315274147255E-3</v>
      </c>
      <c r="S37">
        <v>5.4281322623800536E-5</v>
      </c>
      <c r="T37">
        <v>8.348665762852399E-5</v>
      </c>
      <c r="U37">
        <v>-4.3629734969349474E-4</v>
      </c>
      <c r="V37">
        <v>-6.1812688206002516E-4</v>
      </c>
      <c r="W37">
        <v>1.6793560755760165E-3</v>
      </c>
      <c r="X37">
        <v>1.5696948981255444E-3</v>
      </c>
      <c r="Y37">
        <v>4.8591921122795702E-4</v>
      </c>
      <c r="Z37">
        <v>-3.5662429243469586E-4</v>
      </c>
      <c r="AA37">
        <v>3.8149777312644972E-5</v>
      </c>
      <c r="AB37">
        <v>9.8731213065086899E-4</v>
      </c>
      <c r="AC37">
        <v>1.0769899703895339E-3</v>
      </c>
      <c r="AD37">
        <v>-7.1566991700016671E-4</v>
      </c>
      <c r="AE37">
        <v>1.9755770136759064E-4</v>
      </c>
    </row>
    <row r="38" spans="1:31" x14ac:dyDescent="0.25">
      <c r="A38" s="94" t="s">
        <v>39</v>
      </c>
      <c r="B38" s="94">
        <v>-8.5312049638141402E-5</v>
      </c>
      <c r="C38" s="94">
        <v>1.5580064132687216E-3</v>
      </c>
      <c r="D38" s="94">
        <v>7.3579314609170774E-4</v>
      </c>
      <c r="E38">
        <v>2.2908351041538554E-3</v>
      </c>
      <c r="F38">
        <v>9.2104340896849923E-4</v>
      </c>
      <c r="G38">
        <v>1.3108468758409363E-3</v>
      </c>
      <c r="H38">
        <v>9.493468753594762E-4</v>
      </c>
      <c r="I38">
        <v>1.1964343397265825E-3</v>
      </c>
      <c r="J38">
        <v>4.5838918065777017E-4</v>
      </c>
      <c r="K38">
        <v>5.5162757393085039E-4</v>
      </c>
      <c r="L38">
        <v>2.0445121209465662E-3</v>
      </c>
      <c r="M38">
        <v>2.172352587935267E-4</v>
      </c>
      <c r="N38">
        <v>1.2518562963354013E-3</v>
      </c>
      <c r="O38">
        <v>3.7689151437834625E-4</v>
      </c>
      <c r="P38">
        <v>1.1756059308575672E-3</v>
      </c>
      <c r="Q38">
        <v>1.4128315654830846E-3</v>
      </c>
      <c r="R38">
        <v>1.9294713959326052E-3</v>
      </c>
      <c r="S38">
        <v>9.8258743291127198E-4</v>
      </c>
      <c r="T38">
        <v>2.1183914182098416E-3</v>
      </c>
      <c r="U38">
        <v>1.1337287109501656E-3</v>
      </c>
      <c r="V38">
        <v>4.674061371256356E-5</v>
      </c>
      <c r="W38">
        <v>2.2733873292399161E-3</v>
      </c>
      <c r="X38">
        <v>1.4174033077175845E-3</v>
      </c>
      <c r="Y38">
        <v>-5.4843235583409977E-4</v>
      </c>
      <c r="Z38">
        <v>8.7390178252924817E-4</v>
      </c>
      <c r="AA38">
        <v>3.8344526145125154E-4</v>
      </c>
      <c r="AB38">
        <v>8.8509979936131908E-4</v>
      </c>
      <c r="AC38">
        <v>1.1209741708816928E-3</v>
      </c>
      <c r="AD38">
        <v>1.538099475155276E-3</v>
      </c>
      <c r="AE38">
        <v>1.3513069632878822E-3</v>
      </c>
    </row>
    <row r="39" spans="1:31" x14ac:dyDescent="0.25">
      <c r="A39" s="94" t="s">
        <v>36</v>
      </c>
      <c r="B39" s="94">
        <v>-2.7808013988235777E-5</v>
      </c>
      <c r="C39" s="94">
        <v>1.2413301597979888E-3</v>
      </c>
      <c r="D39" s="94">
        <v>1.0037176409789263E-3</v>
      </c>
      <c r="E39" s="94">
        <v>9.2104340896849923E-4</v>
      </c>
      <c r="F39">
        <v>3.2774728742207657E-3</v>
      </c>
      <c r="G39">
        <v>1.7075679653608823E-3</v>
      </c>
      <c r="H39">
        <v>6.1033077865522634E-5</v>
      </c>
      <c r="I39">
        <v>7.2399212951780383E-4</v>
      </c>
      <c r="J39">
        <v>7.2416136783737012E-4</v>
      </c>
      <c r="K39">
        <v>3.7207064146264684E-4</v>
      </c>
      <c r="L39">
        <v>1.717569158988536E-3</v>
      </c>
      <c r="M39">
        <v>4.3880755114314858E-4</v>
      </c>
      <c r="N39">
        <v>6.9666295349126025E-4</v>
      </c>
      <c r="O39">
        <v>4.4662860026242242E-4</v>
      </c>
      <c r="P39">
        <v>1.5236544120820045E-3</v>
      </c>
      <c r="Q39">
        <v>1.2212646964709394E-3</v>
      </c>
      <c r="R39">
        <v>2.3823547134624113E-3</v>
      </c>
      <c r="S39">
        <v>2.9216073341029676E-4</v>
      </c>
      <c r="T39">
        <v>2.6601642360494528E-4</v>
      </c>
      <c r="U39">
        <v>4.9435971678649798E-4</v>
      </c>
      <c r="V39">
        <v>-1.1090610561092108E-4</v>
      </c>
      <c r="W39">
        <v>2.0412259918962329E-3</v>
      </c>
      <c r="X39">
        <v>5.6031682337131779E-4</v>
      </c>
      <c r="Y39">
        <v>1.1673123492808755E-3</v>
      </c>
      <c r="Z39">
        <v>4.9688089201031869E-4</v>
      </c>
      <c r="AA39">
        <v>4.0393417440083915E-4</v>
      </c>
      <c r="AB39">
        <v>3.2964434675286981E-3</v>
      </c>
      <c r="AC39">
        <v>1.2684084694866021E-3</v>
      </c>
      <c r="AD39">
        <v>3.126172159405956E-4</v>
      </c>
      <c r="AE39">
        <v>-4.3396533764489514E-4</v>
      </c>
    </row>
    <row r="40" spans="1:31" x14ac:dyDescent="0.25">
      <c r="A40" s="94" t="s">
        <v>34</v>
      </c>
      <c r="B40" s="94">
        <v>1.3645956145994479E-3</v>
      </c>
      <c r="C40" s="94">
        <v>3.2118015655524844E-3</v>
      </c>
      <c r="D40" s="94">
        <v>2.062017198018691E-3</v>
      </c>
      <c r="E40" s="94">
        <v>1.3108468758409363E-3</v>
      </c>
      <c r="F40" s="94">
        <v>1.7075679653608823E-3</v>
      </c>
      <c r="G40">
        <v>5.235754029033441E-3</v>
      </c>
      <c r="H40">
        <v>7.7091811881553325E-4</v>
      </c>
      <c r="I40">
        <v>4.8012639040718395E-4</v>
      </c>
      <c r="J40">
        <v>1.0284301786363346E-3</v>
      </c>
      <c r="K40">
        <v>1.6808913565916094E-3</v>
      </c>
      <c r="L40">
        <v>4.1956582923919237E-3</v>
      </c>
      <c r="M40">
        <v>2.1239489409057631E-3</v>
      </c>
      <c r="N40">
        <v>1.4591301285467948E-3</v>
      </c>
      <c r="O40">
        <v>-1.2830907540559353E-4</v>
      </c>
      <c r="P40">
        <v>1.7521925599346217E-3</v>
      </c>
      <c r="Q40">
        <v>1.5158341785242971E-3</v>
      </c>
      <c r="R40">
        <v>3.6043926162688746E-3</v>
      </c>
      <c r="S40">
        <v>7.635419156384718E-4</v>
      </c>
      <c r="T40">
        <v>2.3425201694761825E-3</v>
      </c>
      <c r="U40">
        <v>1.5429735210418282E-3</v>
      </c>
      <c r="V40">
        <v>9.8702578261878021E-4</v>
      </c>
      <c r="W40">
        <v>1.5838886712366104E-3</v>
      </c>
      <c r="X40">
        <v>4.5875576930362317E-4</v>
      </c>
      <c r="Y40">
        <v>1.9377583480777213E-3</v>
      </c>
      <c r="Z40">
        <v>1.5384669116374919E-3</v>
      </c>
      <c r="AA40">
        <v>1.005506580395133E-3</v>
      </c>
      <c r="AB40">
        <v>1.651335664440579E-3</v>
      </c>
      <c r="AC40">
        <v>2.1313442187444213E-3</v>
      </c>
      <c r="AD40">
        <v>1.6560565004837707E-3</v>
      </c>
      <c r="AE40">
        <v>3.8591265190538208E-4</v>
      </c>
    </row>
    <row r="41" spans="1:31" x14ac:dyDescent="0.25">
      <c r="A41" s="94" t="s">
        <v>33</v>
      </c>
      <c r="B41" s="94">
        <v>2.2829528087184789E-3</v>
      </c>
      <c r="C41" s="94">
        <v>2.4644128438848782E-3</v>
      </c>
      <c r="D41" s="94">
        <v>-6.833678229163137E-4</v>
      </c>
      <c r="E41" s="94">
        <v>9.493468753594762E-4</v>
      </c>
      <c r="F41" s="94">
        <v>6.1033077865522634E-5</v>
      </c>
      <c r="G41" s="94">
        <v>7.7091811881553325E-4</v>
      </c>
      <c r="H41">
        <v>5.2344315358322287E-3</v>
      </c>
      <c r="I41">
        <v>6.6147525103837197E-4</v>
      </c>
      <c r="J41">
        <v>2.2522546743320931E-4</v>
      </c>
      <c r="K41">
        <v>2.5269090610094435E-3</v>
      </c>
      <c r="L41">
        <v>2.4473533550891371E-3</v>
      </c>
      <c r="M41">
        <v>1.1779967706572771E-3</v>
      </c>
      <c r="N41">
        <v>5.1882966216887187E-4</v>
      </c>
      <c r="O41">
        <v>9.1540579520102557E-4</v>
      </c>
      <c r="P41">
        <v>6.4282484630511253E-4</v>
      </c>
      <c r="Q41">
        <v>1.665961070590333E-4</v>
      </c>
      <c r="R41">
        <v>1.9905484647936454E-3</v>
      </c>
      <c r="S41">
        <v>6.0285307817240657E-4</v>
      </c>
      <c r="T41">
        <v>3.6538078538554848E-3</v>
      </c>
      <c r="U41">
        <v>2.3563550826507752E-3</v>
      </c>
      <c r="V41">
        <v>9.3440126321949225E-5</v>
      </c>
      <c r="W41">
        <v>4.3303878089137311E-4</v>
      </c>
      <c r="X41">
        <v>1.2705582098151735E-3</v>
      </c>
      <c r="Y41">
        <v>-8.3248134920552944E-4</v>
      </c>
      <c r="Z41">
        <v>1.3187897082491933E-3</v>
      </c>
      <c r="AA41">
        <v>2.0324366800722357E-4</v>
      </c>
      <c r="AB41">
        <v>7.1235648577827626E-5</v>
      </c>
      <c r="AC41">
        <v>1.5475058474996319E-3</v>
      </c>
      <c r="AD41">
        <v>1.4803666521474668E-3</v>
      </c>
      <c r="AE41">
        <v>1.9720672570638694E-3</v>
      </c>
    </row>
    <row r="42" spans="1:31" x14ac:dyDescent="0.25">
      <c r="A42" s="94" t="s">
        <v>30</v>
      </c>
      <c r="B42" s="94">
        <v>3.9708132110009191E-4</v>
      </c>
      <c r="C42" s="94">
        <v>8.046195069101752E-4</v>
      </c>
      <c r="D42" s="94">
        <v>9.4524686315524493E-4</v>
      </c>
      <c r="E42" s="94">
        <v>1.1964343397265825E-3</v>
      </c>
      <c r="F42" s="94">
        <v>7.2399212951780383E-4</v>
      </c>
      <c r="G42" s="94">
        <v>4.8012639040718395E-4</v>
      </c>
      <c r="H42" s="94">
        <v>6.6147525103837197E-4</v>
      </c>
      <c r="I42">
        <v>1.7853027145784293E-3</v>
      </c>
      <c r="J42">
        <v>9.0251245141472478E-4</v>
      </c>
      <c r="K42">
        <v>1.0372718851445802E-4</v>
      </c>
      <c r="L42">
        <v>-3.7092830454488423E-5</v>
      </c>
      <c r="M42">
        <v>-1.6582711873218783E-4</v>
      </c>
      <c r="N42">
        <v>3.8772425903318622E-4</v>
      </c>
      <c r="O42">
        <v>2.5565566506121295E-4</v>
      </c>
      <c r="P42">
        <v>2.1809394606274606E-4</v>
      </c>
      <c r="Q42">
        <v>1.1279818928031525E-3</v>
      </c>
      <c r="R42">
        <v>8.4506416264235095E-4</v>
      </c>
      <c r="S42">
        <v>1.2941249270564443E-4</v>
      </c>
      <c r="T42">
        <v>1.2101442633984363E-3</v>
      </c>
      <c r="U42">
        <v>1.2476703369749555E-4</v>
      </c>
      <c r="V42">
        <v>3.1409113145382837E-5</v>
      </c>
      <c r="W42">
        <v>1.8952084794672879E-3</v>
      </c>
      <c r="X42">
        <v>1.5865857341174625E-3</v>
      </c>
      <c r="Y42">
        <v>7.8675727961697477E-4</v>
      </c>
      <c r="Z42">
        <v>5.6626423561676777E-4</v>
      </c>
      <c r="AA42">
        <v>5.9751028041389522E-4</v>
      </c>
      <c r="AB42">
        <v>7.1200468373389027E-4</v>
      </c>
      <c r="AC42">
        <v>5.334391996016267E-4</v>
      </c>
      <c r="AD42">
        <v>1.310890007004176E-3</v>
      </c>
      <c r="AE42">
        <v>5.2553619595175282E-4</v>
      </c>
    </row>
    <row r="43" spans="1:31" x14ac:dyDescent="0.25">
      <c r="A43" s="94" t="s">
        <v>29</v>
      </c>
      <c r="B43" s="94">
        <v>9.7703021122063E-4</v>
      </c>
      <c r="C43" s="94">
        <v>6.3591394762833539E-4</v>
      </c>
      <c r="D43" s="94">
        <v>1.5184332143019668E-3</v>
      </c>
      <c r="E43" s="94">
        <v>4.5838918065777017E-4</v>
      </c>
      <c r="F43" s="94">
        <v>7.2416136783737012E-4</v>
      </c>
      <c r="G43" s="94">
        <v>1.0284301786363346E-3</v>
      </c>
      <c r="H43" s="94">
        <v>2.2522546743320931E-4</v>
      </c>
      <c r="I43" s="94">
        <v>9.0251245141472478E-4</v>
      </c>
      <c r="J43">
        <v>2.2153176288347782E-3</v>
      </c>
      <c r="K43">
        <v>3.442155643997479E-4</v>
      </c>
      <c r="L43">
        <v>4.247482236870176E-4</v>
      </c>
      <c r="M43">
        <v>2.2211984484560938E-4</v>
      </c>
      <c r="N43">
        <v>-4.2205483870802739E-4</v>
      </c>
      <c r="O43">
        <v>9.4112362501656848E-5</v>
      </c>
      <c r="P43">
        <v>8.0208492826059892E-4</v>
      </c>
      <c r="Q43">
        <v>6.5648844736300351E-4</v>
      </c>
      <c r="R43">
        <v>1.0620696656891847E-3</v>
      </c>
      <c r="S43">
        <v>-7.0457781459315981E-4</v>
      </c>
      <c r="T43">
        <v>1.3852654147648081E-3</v>
      </c>
      <c r="U43">
        <v>-2.6896570094759863E-5</v>
      </c>
      <c r="V43">
        <v>3.1891124824692048E-4</v>
      </c>
      <c r="W43">
        <v>8.4085929902017744E-4</v>
      </c>
      <c r="X43">
        <v>-4.2765373133136078E-5</v>
      </c>
      <c r="Y43">
        <v>1.6928387431964526E-3</v>
      </c>
      <c r="Z43">
        <v>-1.606041704126467E-4</v>
      </c>
      <c r="AA43">
        <v>5.7795995308339895E-4</v>
      </c>
      <c r="AB43">
        <v>7.2231406514541461E-4</v>
      </c>
      <c r="AC43">
        <v>4.9865815022209791E-4</v>
      </c>
      <c r="AD43">
        <v>1.877507678592974E-4</v>
      </c>
      <c r="AE43">
        <v>3.6417401288846838E-4</v>
      </c>
    </row>
    <row r="44" spans="1:31" x14ac:dyDescent="0.25">
      <c r="A44" s="94" t="s">
        <v>28</v>
      </c>
      <c r="B44" s="94">
        <v>1.3521198641555906E-3</v>
      </c>
      <c r="C44" s="94">
        <v>2.5495588249201079E-3</v>
      </c>
      <c r="D44" s="94">
        <v>1.7575084023108899E-4</v>
      </c>
      <c r="E44" s="94">
        <v>5.5162757393085039E-4</v>
      </c>
      <c r="F44" s="94">
        <v>3.7207064146264684E-4</v>
      </c>
      <c r="G44" s="94">
        <v>1.6808913565916094E-3</v>
      </c>
      <c r="H44" s="94">
        <v>2.5269090610094435E-3</v>
      </c>
      <c r="I44" s="94">
        <v>1.0372718851445802E-4</v>
      </c>
      <c r="J44" s="94">
        <v>3.442155643997479E-4</v>
      </c>
      <c r="K44">
        <v>3.2067417893384162E-3</v>
      </c>
      <c r="L44">
        <v>3.7564171341270053E-3</v>
      </c>
      <c r="M44">
        <v>1.9575703422873097E-3</v>
      </c>
      <c r="N44">
        <v>7.723707063200119E-4</v>
      </c>
      <c r="O44">
        <v>6.3094003731129248E-4</v>
      </c>
      <c r="P44">
        <v>4.4443259097506167E-4</v>
      </c>
      <c r="Q44">
        <v>2.8788467926893968E-4</v>
      </c>
      <c r="R44">
        <v>2.0161232499220781E-3</v>
      </c>
      <c r="S44">
        <v>9.1746304044880087E-4</v>
      </c>
      <c r="T44">
        <v>2.2878374732712538E-3</v>
      </c>
      <c r="U44">
        <v>1.7116362657693012E-3</v>
      </c>
      <c r="V44">
        <v>6.2601666986135645E-4</v>
      </c>
      <c r="W44">
        <v>5.4832267957848676E-4</v>
      </c>
      <c r="X44">
        <v>8.7510580289952621E-4</v>
      </c>
      <c r="Y44">
        <v>1.160764535836286E-3</v>
      </c>
      <c r="Z44">
        <v>5.7635673547999546E-4</v>
      </c>
      <c r="AA44">
        <v>4.3313605453861014E-5</v>
      </c>
      <c r="AB44">
        <v>3.9159897839940343E-4</v>
      </c>
      <c r="AC44">
        <v>1.0935447901819608E-3</v>
      </c>
      <c r="AD44">
        <v>1.4579424902568341E-3</v>
      </c>
      <c r="AE44">
        <v>1.3804457518680647E-3</v>
      </c>
    </row>
    <row r="45" spans="1:31" x14ac:dyDescent="0.25">
      <c r="A45" s="94" t="s">
        <v>27</v>
      </c>
      <c r="B45" s="94">
        <v>2.6680481420276497E-3</v>
      </c>
      <c r="C45" s="94">
        <v>4.2396828322296852E-3</v>
      </c>
      <c r="D45" s="94">
        <v>3.2587037383018368E-4</v>
      </c>
      <c r="E45" s="94">
        <v>2.0445121209465662E-3</v>
      </c>
      <c r="F45" s="94">
        <v>1.717569158988536E-3</v>
      </c>
      <c r="G45" s="94">
        <v>4.1956582923919237E-3</v>
      </c>
      <c r="H45" s="94">
        <v>2.4473533550891371E-3</v>
      </c>
      <c r="I45" s="94">
        <v>-3.7092830454488423E-5</v>
      </c>
      <c r="J45" s="94">
        <v>4.247482236870176E-4</v>
      </c>
      <c r="K45" s="94">
        <v>3.7564171341270053E-3</v>
      </c>
      <c r="L45">
        <v>1.2038664847872157E-2</v>
      </c>
      <c r="M45">
        <v>2.9603868240240323E-3</v>
      </c>
      <c r="N45">
        <v>1.6687995245438924E-3</v>
      </c>
      <c r="O45">
        <v>5.900282915329326E-4</v>
      </c>
      <c r="P45">
        <v>2.0867295039739735E-3</v>
      </c>
      <c r="Q45">
        <v>2.4528559656729464E-3</v>
      </c>
      <c r="R45">
        <v>5.1759036965883121E-3</v>
      </c>
      <c r="S45">
        <v>2.523321670985262E-3</v>
      </c>
      <c r="T45">
        <v>2.2786328983164113E-3</v>
      </c>
      <c r="U45">
        <v>2.7525705266453078E-3</v>
      </c>
      <c r="V45">
        <v>1.9411962332048704E-3</v>
      </c>
      <c r="W45">
        <v>1.3242121267782706E-3</v>
      </c>
      <c r="X45">
        <v>2.6015596611213444E-4</v>
      </c>
      <c r="Y45">
        <v>-1.1811616192100897E-3</v>
      </c>
      <c r="Z45">
        <v>3.8021775562880109E-4</v>
      </c>
      <c r="AA45">
        <v>9.5281302583506212E-4</v>
      </c>
      <c r="AB45">
        <v>1.6747938653557861E-3</v>
      </c>
      <c r="AC45">
        <v>2.5917525466105729E-3</v>
      </c>
      <c r="AD45">
        <v>2.8189445539300254E-3</v>
      </c>
      <c r="AE45">
        <v>2.8672885666285019E-3</v>
      </c>
    </row>
    <row r="46" spans="1:31" x14ac:dyDescent="0.25">
      <c r="A46" s="94" t="s">
        <v>26</v>
      </c>
      <c r="B46" s="94">
        <v>1.0087087940216651E-3</v>
      </c>
      <c r="C46" s="94">
        <v>1.1766170543464456E-3</v>
      </c>
      <c r="D46" s="94">
        <v>1.4399125538858468E-4</v>
      </c>
      <c r="E46" s="94">
        <v>2.172352587935267E-4</v>
      </c>
      <c r="F46" s="94">
        <v>4.3880755114314858E-4</v>
      </c>
      <c r="G46" s="94">
        <v>2.1239489409057631E-3</v>
      </c>
      <c r="H46" s="94">
        <v>1.1779967706572771E-3</v>
      </c>
      <c r="I46" s="94">
        <v>-1.6582711873218783E-4</v>
      </c>
      <c r="J46" s="94">
        <v>2.2211984484560938E-4</v>
      </c>
      <c r="K46" s="94">
        <v>1.9575703422873097E-3</v>
      </c>
      <c r="L46" s="94">
        <v>2.9603868240240323E-3</v>
      </c>
      <c r="M46">
        <v>2.8879768834401713E-3</v>
      </c>
      <c r="N46">
        <v>7.3230267198515263E-4</v>
      </c>
      <c r="O46">
        <v>1.6191397048337147E-4</v>
      </c>
      <c r="P46">
        <v>-1.9257348675235134E-4</v>
      </c>
      <c r="Q46">
        <v>-2.660127415031758E-4</v>
      </c>
      <c r="R46">
        <v>1.881409722676298E-3</v>
      </c>
      <c r="S46">
        <v>5.2733021725561379E-4</v>
      </c>
      <c r="T46">
        <v>6.3993659741913361E-4</v>
      </c>
      <c r="U46">
        <v>7.7961046400248707E-4</v>
      </c>
      <c r="V46">
        <v>1.1932630214088254E-3</v>
      </c>
      <c r="W46">
        <v>-1.0992891042614926E-4</v>
      </c>
      <c r="X46">
        <v>-1.4854039805533542E-4</v>
      </c>
      <c r="Y46">
        <v>1.1964796955930756E-3</v>
      </c>
      <c r="Z46">
        <v>8.083042314997067E-4</v>
      </c>
      <c r="AA46">
        <v>3.1623105063276717E-4</v>
      </c>
      <c r="AB46">
        <v>3.7630979149930486E-4</v>
      </c>
      <c r="AC46">
        <v>6.4191257877883824E-4</v>
      </c>
      <c r="AD46">
        <v>1.2507469462750196E-3</v>
      </c>
      <c r="AE46">
        <v>-9.1694971016031531E-6</v>
      </c>
    </row>
    <row r="47" spans="1:31" x14ac:dyDescent="0.25">
      <c r="A47" s="94" t="s">
        <v>25</v>
      </c>
      <c r="B47" s="94">
        <v>-2.0162362054206281E-4</v>
      </c>
      <c r="C47" s="94">
        <v>2.3962018228096575E-4</v>
      </c>
      <c r="D47" s="94">
        <v>-3.1910387830394856E-4</v>
      </c>
      <c r="E47" s="94">
        <v>1.2518562963354013E-3</v>
      </c>
      <c r="F47" s="94">
        <v>6.9666295349126025E-4</v>
      </c>
      <c r="G47" s="94">
        <v>1.4591301285467948E-3</v>
      </c>
      <c r="H47" s="94">
        <v>5.1882966216887187E-4</v>
      </c>
      <c r="I47" s="94">
        <v>3.8772425903318622E-4</v>
      </c>
      <c r="J47" s="94">
        <v>-4.2205483870802739E-4</v>
      </c>
      <c r="K47" s="94">
        <v>7.723707063200119E-4</v>
      </c>
      <c r="L47" s="94">
        <v>1.6687995245438924E-3</v>
      </c>
      <c r="M47" s="94">
        <v>7.3230267198515263E-4</v>
      </c>
      <c r="N47">
        <v>1.8582563382552647E-3</v>
      </c>
      <c r="O47">
        <v>-1.147253403723944E-5</v>
      </c>
      <c r="P47">
        <v>9.8171891883962276E-6</v>
      </c>
      <c r="Q47">
        <v>-2.000209471187772E-5</v>
      </c>
      <c r="R47">
        <v>1.4217789620156688E-3</v>
      </c>
      <c r="S47">
        <v>1.0556998983597867E-3</v>
      </c>
      <c r="T47">
        <v>5.788845113493125E-4</v>
      </c>
      <c r="U47">
        <v>1.0216302151375171E-3</v>
      </c>
      <c r="V47">
        <v>7.1734036668521194E-4</v>
      </c>
      <c r="W47">
        <v>9.6222019078607201E-4</v>
      </c>
      <c r="X47">
        <v>3.5994794038544421E-4</v>
      </c>
      <c r="Y47">
        <v>8.5535373859075257E-4</v>
      </c>
      <c r="Z47">
        <v>1.5058150316463381E-3</v>
      </c>
      <c r="AA47">
        <v>2.5521028181551132E-4</v>
      </c>
      <c r="AB47">
        <v>6.8605658669621092E-4</v>
      </c>
      <c r="AC47">
        <v>1.0419359098094922E-3</v>
      </c>
      <c r="AD47">
        <v>1.2086471115775026E-3</v>
      </c>
      <c r="AE47">
        <v>5.4123427882213483E-5</v>
      </c>
    </row>
    <row r="48" spans="1:31" x14ac:dyDescent="0.25">
      <c r="A48" s="94" t="s">
        <v>24</v>
      </c>
      <c r="B48" s="94">
        <v>3.2604621197924392E-4</v>
      </c>
      <c r="C48" s="94">
        <v>7.080375467135115E-4</v>
      </c>
      <c r="D48" s="94">
        <v>2.484291110818399E-4</v>
      </c>
      <c r="E48" s="94">
        <v>3.7689151437834625E-4</v>
      </c>
      <c r="F48" s="94">
        <v>4.4662860026242242E-4</v>
      </c>
      <c r="G48" s="94">
        <v>-1.2830907540559353E-4</v>
      </c>
      <c r="H48" s="94">
        <v>9.1540579520102557E-4</v>
      </c>
      <c r="I48" s="94">
        <v>2.5565566506121295E-4</v>
      </c>
      <c r="J48" s="94">
        <v>9.4112362501656848E-5</v>
      </c>
      <c r="K48" s="94">
        <v>6.3094003731129248E-4</v>
      </c>
      <c r="L48" s="94">
        <v>5.900282915329326E-4</v>
      </c>
      <c r="M48" s="94">
        <v>1.6191397048337147E-4</v>
      </c>
      <c r="N48" s="94">
        <v>-1.147253403723944E-5</v>
      </c>
      <c r="O48">
        <v>1.8849305804367383E-3</v>
      </c>
      <c r="P48">
        <v>2.7318662725017213E-4</v>
      </c>
      <c r="Q48">
        <v>4.4360531968951517E-4</v>
      </c>
      <c r="R48">
        <v>5.8916309225706524E-4</v>
      </c>
      <c r="S48">
        <v>4.0855810021522382E-4</v>
      </c>
      <c r="T48">
        <v>5.3156314876757181E-4</v>
      </c>
      <c r="U48">
        <v>8.0839999662217108E-4</v>
      </c>
      <c r="V48">
        <v>-5.3252337637021345E-4</v>
      </c>
      <c r="W48">
        <v>8.5336737277295818E-4</v>
      </c>
      <c r="X48">
        <v>7.0257281043641356E-4</v>
      </c>
      <c r="Y48">
        <v>3.5889610276692328E-5</v>
      </c>
      <c r="Z48">
        <v>2.8228744396861056E-4</v>
      </c>
      <c r="AA48">
        <v>1.0128641484646842E-4</v>
      </c>
      <c r="AB48">
        <v>4.8331700807063984E-4</v>
      </c>
      <c r="AC48">
        <v>1.8840994438175265E-4</v>
      </c>
      <c r="AD48">
        <v>1.9917469847755622E-4</v>
      </c>
      <c r="AE48">
        <v>4.0927934303412146E-5</v>
      </c>
    </row>
    <row r="49" spans="1:31" x14ac:dyDescent="0.25">
      <c r="A49" s="94" t="s">
        <v>22</v>
      </c>
      <c r="B49" s="94">
        <v>2.9480534878641921E-4</v>
      </c>
      <c r="C49" s="94">
        <v>2.4578863840625715E-3</v>
      </c>
      <c r="D49" s="94">
        <v>1.5586793181598473E-3</v>
      </c>
      <c r="E49" s="94">
        <v>1.1756059308575672E-3</v>
      </c>
      <c r="F49" s="94">
        <v>1.5236544120820045E-3</v>
      </c>
      <c r="G49" s="94">
        <v>1.7521925599346217E-3</v>
      </c>
      <c r="H49" s="94">
        <v>6.4282484630511253E-4</v>
      </c>
      <c r="I49" s="94">
        <v>2.1809394606274606E-4</v>
      </c>
      <c r="J49" s="94">
        <v>8.0208492826059892E-4</v>
      </c>
      <c r="K49" s="94">
        <v>4.4443259097506167E-4</v>
      </c>
      <c r="L49" s="94">
        <v>2.0867295039739735E-3</v>
      </c>
      <c r="M49" s="94">
        <v>-1.9257348675235134E-4</v>
      </c>
      <c r="N49" s="94">
        <v>9.8171891883962276E-6</v>
      </c>
      <c r="O49" s="94">
        <v>2.7318662725017213E-4</v>
      </c>
      <c r="P49">
        <v>5.0106244199881918E-3</v>
      </c>
      <c r="Q49">
        <v>1.59396162678544E-3</v>
      </c>
      <c r="R49">
        <v>2.3785649444742134E-3</v>
      </c>
      <c r="S49">
        <v>5.0749857248164347E-4</v>
      </c>
      <c r="T49">
        <v>2.832856523503003E-3</v>
      </c>
      <c r="U49">
        <v>1.4042532047805983E-3</v>
      </c>
      <c r="V49">
        <v>-1.1464963969066784E-3</v>
      </c>
      <c r="W49">
        <v>1.3774029838383908E-3</v>
      </c>
      <c r="X49">
        <v>1.0082021039999149E-3</v>
      </c>
      <c r="Y49">
        <v>-6.8015616954652234E-4</v>
      </c>
      <c r="Z49">
        <v>-7.5348911714382164E-4</v>
      </c>
      <c r="AA49">
        <v>-8.878853761725981E-5</v>
      </c>
      <c r="AB49">
        <v>1.5397691983148444E-3</v>
      </c>
      <c r="AC49">
        <v>1.2568593224796816E-3</v>
      </c>
      <c r="AD49">
        <v>3.3130565018330899E-4</v>
      </c>
      <c r="AE49">
        <v>1.6134719060257332E-3</v>
      </c>
    </row>
    <row r="50" spans="1:31" x14ac:dyDescent="0.25">
      <c r="A50" s="94" t="s">
        <v>21</v>
      </c>
      <c r="B50" s="94">
        <v>2.2423279699639107E-4</v>
      </c>
      <c r="C50" s="94">
        <v>2.4121983329976099E-3</v>
      </c>
      <c r="D50" s="94">
        <v>1.7392783207076058E-3</v>
      </c>
      <c r="E50" s="94">
        <v>1.4128315654830846E-3</v>
      </c>
      <c r="F50" s="94">
        <v>1.2212646964709394E-3</v>
      </c>
      <c r="G50" s="94">
        <v>1.5158341785242971E-3</v>
      </c>
      <c r="H50" s="94">
        <v>1.665961070590333E-4</v>
      </c>
      <c r="I50" s="94">
        <v>1.1279818928031525E-3</v>
      </c>
      <c r="J50" s="94">
        <v>6.5648844736300351E-4</v>
      </c>
      <c r="K50" s="94">
        <v>2.8788467926893968E-4</v>
      </c>
      <c r="L50" s="94">
        <v>2.4528559656729464E-3</v>
      </c>
      <c r="M50" s="94">
        <v>-2.660127415031758E-4</v>
      </c>
      <c r="N50" s="94">
        <v>-2.000209471187772E-5</v>
      </c>
      <c r="O50" s="94">
        <v>4.4360531968951517E-4</v>
      </c>
      <c r="P50" s="94">
        <v>1.59396162678544E-3</v>
      </c>
      <c r="Q50">
        <v>3.2438154845570791E-3</v>
      </c>
      <c r="R50">
        <v>1.4205847855135517E-3</v>
      </c>
      <c r="S50">
        <v>8.834158777887047E-4</v>
      </c>
      <c r="T50">
        <v>2.0330370157124857E-3</v>
      </c>
      <c r="U50">
        <v>1.4749774024066557E-4</v>
      </c>
      <c r="V50">
        <v>-5.5361420954296362E-4</v>
      </c>
      <c r="W50">
        <v>2.4760618177585426E-3</v>
      </c>
      <c r="X50">
        <v>1.8457676002766031E-3</v>
      </c>
      <c r="Y50">
        <v>-1.5193664974122339E-3</v>
      </c>
      <c r="Z50">
        <v>-3.9669194456845927E-4</v>
      </c>
      <c r="AA50">
        <v>3.7514428719657641E-4</v>
      </c>
      <c r="AB50">
        <v>1.2270874572636206E-3</v>
      </c>
      <c r="AC50">
        <v>7.3193203845845043E-4</v>
      </c>
      <c r="AD50">
        <v>1.5089589276303073E-3</v>
      </c>
      <c r="AE50">
        <v>1.0303156675518716E-3</v>
      </c>
    </row>
    <row r="51" spans="1:31" x14ac:dyDescent="0.25">
      <c r="A51" s="94" t="s">
        <v>20</v>
      </c>
      <c r="B51" s="94">
        <v>1.818140843877423E-3</v>
      </c>
      <c r="C51" s="94">
        <v>3.2728962160160045E-3</v>
      </c>
      <c r="D51" s="94">
        <v>1.4229315274147255E-3</v>
      </c>
      <c r="E51" s="94">
        <v>1.9294713959326052E-3</v>
      </c>
      <c r="F51" s="94">
        <v>2.3823547134624113E-3</v>
      </c>
      <c r="G51" s="94">
        <v>3.6043926162688746E-3</v>
      </c>
      <c r="H51" s="94">
        <v>1.9905484647936454E-3</v>
      </c>
      <c r="I51" s="94">
        <v>8.4506416264235095E-4</v>
      </c>
      <c r="J51" s="94">
        <v>1.0620696656891847E-3</v>
      </c>
      <c r="K51" s="94">
        <v>2.0161232499220781E-3</v>
      </c>
      <c r="L51" s="94">
        <v>5.1759036965883121E-3</v>
      </c>
      <c r="M51" s="94">
        <v>1.881409722676298E-3</v>
      </c>
      <c r="N51" s="94">
        <v>1.4217789620156688E-3</v>
      </c>
      <c r="O51" s="94">
        <v>5.8916309225706524E-4</v>
      </c>
      <c r="P51" s="94">
        <v>2.3785649444742134E-3</v>
      </c>
      <c r="Q51" s="94">
        <v>1.4205847855135517E-3</v>
      </c>
      <c r="R51">
        <v>4.5271094405769166E-3</v>
      </c>
      <c r="S51">
        <v>1.1128707994784619E-3</v>
      </c>
      <c r="T51">
        <v>2.8743887820120201E-3</v>
      </c>
      <c r="U51">
        <v>2.036209971206539E-3</v>
      </c>
      <c r="V51">
        <v>7.3778917735088992E-4</v>
      </c>
      <c r="W51">
        <v>2.0255289986488025E-3</v>
      </c>
      <c r="X51">
        <v>1.2490720360677089E-3</v>
      </c>
      <c r="Y51">
        <v>6.2392144244468467E-4</v>
      </c>
      <c r="Z51">
        <v>1.3203825723127609E-3</v>
      </c>
      <c r="AA51">
        <v>7.4504697370046679E-4</v>
      </c>
      <c r="AB51">
        <v>2.3355071170117281E-3</v>
      </c>
      <c r="AC51">
        <v>2.5269988794201568E-3</v>
      </c>
      <c r="AD51">
        <v>1.9418656697768771E-3</v>
      </c>
      <c r="AE51">
        <v>1.549179628949906E-3</v>
      </c>
    </row>
    <row r="52" spans="1:31" x14ac:dyDescent="0.25">
      <c r="A52" s="94" t="s">
        <v>19</v>
      </c>
      <c r="B52" s="94">
        <v>2.3935454355563244E-4</v>
      </c>
      <c r="C52" s="94">
        <v>5.7207122029962431E-4</v>
      </c>
      <c r="D52" s="94">
        <v>5.4281322623800536E-5</v>
      </c>
      <c r="E52" s="94">
        <v>9.8258743291127198E-4</v>
      </c>
      <c r="F52" s="94">
        <v>2.9216073341029676E-4</v>
      </c>
      <c r="G52" s="94">
        <v>7.635419156384718E-4</v>
      </c>
      <c r="H52" s="94">
        <v>6.0285307817240657E-4</v>
      </c>
      <c r="I52" s="94">
        <v>1.2941249270564443E-4</v>
      </c>
      <c r="J52" s="94">
        <v>-7.0457781459315981E-4</v>
      </c>
      <c r="K52" s="94">
        <v>9.1746304044880087E-4</v>
      </c>
      <c r="L52" s="94">
        <v>2.523321670985262E-3</v>
      </c>
      <c r="M52" s="94">
        <v>5.2733021725561379E-4</v>
      </c>
      <c r="N52" s="94">
        <v>1.0556998983597867E-3</v>
      </c>
      <c r="O52" s="94">
        <v>4.0855810021522382E-4</v>
      </c>
      <c r="P52" s="94">
        <v>5.0749857248164347E-4</v>
      </c>
      <c r="Q52" s="94">
        <v>8.834158777887047E-4</v>
      </c>
      <c r="R52" s="94">
        <v>1.1128707994784619E-3</v>
      </c>
      <c r="S52">
        <v>2.1650656346571162E-3</v>
      </c>
      <c r="T52">
        <v>1.1349280294410196E-3</v>
      </c>
      <c r="U52">
        <v>9.5311555953992929E-4</v>
      </c>
      <c r="V52">
        <v>6.8447992183751081E-6</v>
      </c>
      <c r="W52">
        <v>7.9629209764246897E-4</v>
      </c>
      <c r="X52">
        <v>1.2007571018500889E-3</v>
      </c>
      <c r="Y52">
        <v>-6.4004434668698466E-4</v>
      </c>
      <c r="Z52">
        <v>3.573240394278372E-4</v>
      </c>
      <c r="AA52">
        <v>-1.0134974225977653E-4</v>
      </c>
      <c r="AB52">
        <v>2.9585515037679173E-4</v>
      </c>
      <c r="AC52">
        <v>6.4459181334886137E-4</v>
      </c>
      <c r="AD52">
        <v>1.1747336543681179E-3</v>
      </c>
      <c r="AE52">
        <v>8.3589879618156801E-4</v>
      </c>
    </row>
    <row r="53" spans="1:31" x14ac:dyDescent="0.25">
      <c r="A53" s="94" t="s">
        <v>18</v>
      </c>
      <c r="B53" s="94">
        <v>1.9243363856549351E-3</v>
      </c>
      <c r="C53" s="94">
        <v>4.4172344077280214E-3</v>
      </c>
      <c r="D53" s="94">
        <v>8.348665762852399E-5</v>
      </c>
      <c r="E53" s="94">
        <v>2.1183914182098416E-3</v>
      </c>
      <c r="F53" s="94">
        <v>2.6601642360494528E-4</v>
      </c>
      <c r="G53" s="94">
        <v>2.3425201694761825E-3</v>
      </c>
      <c r="H53" s="94">
        <v>3.6538078538554848E-3</v>
      </c>
      <c r="I53" s="94">
        <v>1.2101442633984363E-3</v>
      </c>
      <c r="J53" s="94">
        <v>1.3852654147648081E-3</v>
      </c>
      <c r="K53" s="94">
        <v>2.2878374732712538E-3</v>
      </c>
      <c r="L53" s="94">
        <v>2.2786328983164113E-3</v>
      </c>
      <c r="M53" s="94">
        <v>6.3993659741913361E-4</v>
      </c>
      <c r="N53" s="94">
        <v>5.788845113493125E-4</v>
      </c>
      <c r="O53" s="94">
        <v>5.3156314876757181E-4</v>
      </c>
      <c r="P53" s="94">
        <v>2.832856523503003E-3</v>
      </c>
      <c r="Q53" s="94">
        <v>2.0330370157124857E-3</v>
      </c>
      <c r="R53" s="94">
        <v>2.8743887820120201E-3</v>
      </c>
      <c r="S53" s="94">
        <v>1.1349280294410196E-3</v>
      </c>
      <c r="T53">
        <v>8.0815270047716742E-3</v>
      </c>
      <c r="U53">
        <v>2.0490007462881494E-3</v>
      </c>
      <c r="V53">
        <v>-2.5923984361120306E-4</v>
      </c>
      <c r="W53">
        <v>1.7073877748540773E-3</v>
      </c>
      <c r="X53">
        <v>2.4598713743431595E-3</v>
      </c>
      <c r="Y53">
        <v>-6.1856022811527947E-4</v>
      </c>
      <c r="Z53">
        <v>7.5308728329649937E-4</v>
      </c>
      <c r="AA53">
        <v>2.059108393344852E-4</v>
      </c>
      <c r="AB53">
        <v>2.5025133670409576E-4</v>
      </c>
      <c r="AC53">
        <v>2.0271506855110998E-3</v>
      </c>
      <c r="AD53">
        <v>2.5837640240879726E-3</v>
      </c>
      <c r="AE53">
        <v>2.7943168272921062E-3</v>
      </c>
    </row>
    <row r="54" spans="1:31" x14ac:dyDescent="0.25">
      <c r="A54" s="94" t="s">
        <v>17</v>
      </c>
      <c r="B54" s="94">
        <v>1.1603091899540891E-3</v>
      </c>
      <c r="C54" s="94">
        <v>2.3978854445482474E-3</v>
      </c>
      <c r="D54" s="94">
        <v>-4.3629734969349474E-4</v>
      </c>
      <c r="E54" s="94">
        <v>1.1337287109501656E-3</v>
      </c>
      <c r="F54" s="94">
        <v>4.9435971678649798E-4</v>
      </c>
      <c r="G54" s="94">
        <v>1.5429735210418282E-3</v>
      </c>
      <c r="H54" s="94">
        <v>2.3563550826507752E-3</v>
      </c>
      <c r="I54" s="94">
        <v>1.2476703369749555E-4</v>
      </c>
      <c r="J54" s="94">
        <v>-2.6896570094759863E-5</v>
      </c>
      <c r="K54" s="94">
        <v>1.7116362657693012E-3</v>
      </c>
      <c r="L54" s="94">
        <v>2.7525705266453078E-3</v>
      </c>
      <c r="M54" s="94">
        <v>7.7961046400248707E-4</v>
      </c>
      <c r="N54" s="94">
        <v>1.0216302151375171E-3</v>
      </c>
      <c r="O54" s="94">
        <v>8.0839999662217108E-4</v>
      </c>
      <c r="P54" s="94">
        <v>1.4042532047805983E-3</v>
      </c>
      <c r="Q54" s="94">
        <v>1.4749774024066557E-4</v>
      </c>
      <c r="R54" s="94">
        <v>2.036209971206539E-3</v>
      </c>
      <c r="S54" s="94">
        <v>9.5311555953992929E-4</v>
      </c>
      <c r="T54" s="94">
        <v>2.0490007462881494E-3</v>
      </c>
      <c r="U54">
        <v>2.7768396497110308E-3</v>
      </c>
      <c r="V54">
        <v>-1.2993707374016006E-4</v>
      </c>
      <c r="W54">
        <v>8.4536240923955642E-4</v>
      </c>
      <c r="X54">
        <v>2.8458499307376607E-4</v>
      </c>
      <c r="Y54">
        <v>3.5431928610542933E-5</v>
      </c>
      <c r="Z54">
        <v>8.8758325973638567E-4</v>
      </c>
      <c r="AA54">
        <v>2.0664652345567754E-4</v>
      </c>
      <c r="AB54">
        <v>5.1470861111398755E-4</v>
      </c>
      <c r="AC54">
        <v>1.4047354876526143E-3</v>
      </c>
      <c r="AD54">
        <v>9.867205168133449E-4</v>
      </c>
      <c r="AE54">
        <v>1.8090769299469167E-3</v>
      </c>
    </row>
    <row r="55" spans="1:31" x14ac:dyDescent="0.25">
      <c r="A55" s="94" t="s">
        <v>16</v>
      </c>
      <c r="B55" s="94">
        <v>9.191104945308529E-4</v>
      </c>
      <c r="C55" s="94">
        <v>-8.510933548779451E-4</v>
      </c>
      <c r="D55" s="94">
        <v>-6.1812688206002516E-4</v>
      </c>
      <c r="E55" s="94">
        <v>4.674061371256356E-5</v>
      </c>
      <c r="F55" s="94">
        <v>-1.1090610561092108E-4</v>
      </c>
      <c r="G55" s="94">
        <v>9.8702578261878021E-4</v>
      </c>
      <c r="H55" s="94">
        <v>9.3440126321949225E-5</v>
      </c>
      <c r="I55" s="94">
        <v>3.1409113145382837E-5</v>
      </c>
      <c r="J55" s="94">
        <v>3.1891124824692048E-4</v>
      </c>
      <c r="K55" s="94">
        <v>6.2601666986135645E-4</v>
      </c>
      <c r="L55" s="94">
        <v>1.9411962332048704E-3</v>
      </c>
      <c r="M55" s="94">
        <v>1.1932630214088254E-3</v>
      </c>
      <c r="N55" s="94">
        <v>7.1734036668521194E-4</v>
      </c>
      <c r="O55" s="94">
        <v>-5.3252337637021345E-4</v>
      </c>
      <c r="P55" s="94">
        <v>-1.1464963969066784E-3</v>
      </c>
      <c r="Q55" s="94">
        <v>-5.5361420954296362E-4</v>
      </c>
      <c r="R55" s="94">
        <v>7.3778917735088992E-4</v>
      </c>
      <c r="S55" s="94">
        <v>6.8447992183751081E-6</v>
      </c>
      <c r="T55" s="94">
        <v>-2.5923984361120306E-4</v>
      </c>
      <c r="U55" s="94">
        <v>-1.2993707374016006E-4</v>
      </c>
      <c r="V55">
        <v>1.9280983145524128E-3</v>
      </c>
      <c r="W55">
        <v>-7.6786119543184215E-4</v>
      </c>
      <c r="X55">
        <v>-6.9470054788799823E-4</v>
      </c>
      <c r="Y55">
        <v>1.5052237682500599E-3</v>
      </c>
      <c r="Z55">
        <v>9.9611440752349367E-4</v>
      </c>
      <c r="AA55">
        <v>6.877941976150821E-4</v>
      </c>
      <c r="AB55">
        <v>-1.4005577381959162E-4</v>
      </c>
      <c r="AC55">
        <v>3.2719543203325971E-4</v>
      </c>
      <c r="AD55">
        <v>1.0200461870938705E-3</v>
      </c>
      <c r="AE55">
        <v>-2.2674607517117861E-4</v>
      </c>
    </row>
    <row r="56" spans="1:31" x14ac:dyDescent="0.25">
      <c r="A56" s="94" t="s">
        <v>15</v>
      </c>
      <c r="B56" s="94">
        <v>-4.9355495588105649E-4</v>
      </c>
      <c r="C56" s="94">
        <v>2.6684765158835081E-3</v>
      </c>
      <c r="D56" s="94">
        <v>1.6793560755760165E-3</v>
      </c>
      <c r="E56" s="94">
        <v>2.2733873292399161E-3</v>
      </c>
      <c r="F56" s="94">
        <v>2.0412259918962329E-3</v>
      </c>
      <c r="G56" s="94">
        <v>1.5838886712366104E-3</v>
      </c>
      <c r="H56" s="94">
        <v>4.3303878089137311E-4</v>
      </c>
      <c r="I56" s="94">
        <v>1.8952084794672879E-3</v>
      </c>
      <c r="J56" s="94">
        <v>8.4085929902017744E-4</v>
      </c>
      <c r="K56" s="94">
        <v>5.4832267957848676E-4</v>
      </c>
      <c r="L56" s="94">
        <v>1.3242121267782706E-3</v>
      </c>
      <c r="M56" s="94">
        <v>-1.0992891042614926E-4</v>
      </c>
      <c r="N56" s="94">
        <v>9.6222019078607201E-4</v>
      </c>
      <c r="O56" s="94">
        <v>8.5336737277295818E-4</v>
      </c>
      <c r="P56" s="94">
        <v>1.3774029838383908E-3</v>
      </c>
      <c r="Q56" s="94">
        <v>2.4760618177585426E-3</v>
      </c>
      <c r="R56" s="94">
        <v>2.0255289986488025E-3</v>
      </c>
      <c r="S56" s="94">
        <v>7.9629209764246897E-4</v>
      </c>
      <c r="T56" s="94">
        <v>1.7073877748540773E-3</v>
      </c>
      <c r="U56" s="94">
        <v>8.4536240923955642E-4</v>
      </c>
      <c r="V56" s="94">
        <v>-7.6786119543184215E-4</v>
      </c>
      <c r="W56">
        <v>3.9670135815393012E-3</v>
      </c>
      <c r="X56">
        <v>2.397621690047562E-3</v>
      </c>
      <c r="Y56">
        <v>4.0705669107642036E-4</v>
      </c>
      <c r="Z56">
        <v>5.2788736292648389E-4</v>
      </c>
      <c r="AA56">
        <v>5.1990741361293894E-4</v>
      </c>
      <c r="AB56">
        <v>2.0440875441665794E-3</v>
      </c>
      <c r="AC56">
        <v>1.0892376930816835E-3</v>
      </c>
      <c r="AD56">
        <v>1.6429550267218433E-3</v>
      </c>
      <c r="AE56">
        <v>1.0136904698592149E-3</v>
      </c>
    </row>
    <row r="57" spans="1:31" x14ac:dyDescent="0.25">
      <c r="A57" s="94" t="s">
        <v>13</v>
      </c>
      <c r="B57" s="94">
        <v>4.1945327757630859E-4</v>
      </c>
      <c r="C57" s="94">
        <v>2.1096185462570324E-3</v>
      </c>
      <c r="D57" s="94">
        <v>1.5696948981255444E-3</v>
      </c>
      <c r="E57" s="94">
        <v>1.4174033077175845E-3</v>
      </c>
      <c r="F57" s="94">
        <v>5.6031682337131779E-4</v>
      </c>
      <c r="G57" s="94">
        <v>4.5875576930362317E-4</v>
      </c>
      <c r="H57" s="94">
        <v>1.2705582098151735E-3</v>
      </c>
      <c r="I57" s="94">
        <v>1.5865857341174625E-3</v>
      </c>
      <c r="J57" s="94">
        <v>-4.2765373133136078E-5</v>
      </c>
      <c r="K57" s="94">
        <v>8.7510580289952621E-4</v>
      </c>
      <c r="L57" s="94">
        <v>2.6015596611213444E-4</v>
      </c>
      <c r="M57" s="94">
        <v>-1.4854039805533542E-4</v>
      </c>
      <c r="N57" s="94">
        <v>3.5994794038544421E-4</v>
      </c>
      <c r="O57" s="94">
        <v>7.0257281043641356E-4</v>
      </c>
      <c r="P57" s="94">
        <v>1.0082021039999149E-3</v>
      </c>
      <c r="Q57" s="94">
        <v>1.8457676002766031E-3</v>
      </c>
      <c r="R57" s="94">
        <v>1.2490720360677089E-3</v>
      </c>
      <c r="S57" s="94">
        <v>1.2007571018500889E-3</v>
      </c>
      <c r="T57" s="94">
        <v>2.4598713743431595E-3</v>
      </c>
      <c r="U57" s="94">
        <v>2.8458499307376607E-4</v>
      </c>
      <c r="V57" s="94">
        <v>-6.9470054788799823E-4</v>
      </c>
      <c r="W57" s="94">
        <v>2.397621690047562E-3</v>
      </c>
      <c r="X57">
        <v>4.3484124976823912E-3</v>
      </c>
      <c r="Y57">
        <v>5.4365497241551304E-5</v>
      </c>
      <c r="Z57">
        <v>5.3452785943474139E-4</v>
      </c>
      <c r="AA57">
        <v>-1.1909075741558292E-4</v>
      </c>
      <c r="AB57">
        <v>5.4273075028819545E-4</v>
      </c>
      <c r="AC57">
        <v>6.1672444379372304E-4</v>
      </c>
      <c r="AD57">
        <v>2.0399658714938913E-3</v>
      </c>
      <c r="AE57">
        <v>1.7205486786028312E-3</v>
      </c>
    </row>
    <row r="58" spans="1:31" x14ac:dyDescent="0.25">
      <c r="A58" s="94" t="s">
        <v>12</v>
      </c>
      <c r="B58" s="94">
        <v>3.1833840834040076E-4</v>
      </c>
      <c r="C58" s="94">
        <v>-1.107912694700747E-3</v>
      </c>
      <c r="D58" s="94">
        <v>4.8591921122795702E-4</v>
      </c>
      <c r="E58" s="94">
        <v>-5.4843235583409977E-4</v>
      </c>
      <c r="F58" s="94">
        <v>1.1673123492808755E-3</v>
      </c>
      <c r="G58" s="94">
        <v>1.9377583480777213E-3</v>
      </c>
      <c r="H58" s="94">
        <v>-8.3248134920552944E-4</v>
      </c>
      <c r="I58" s="94">
        <v>7.8675727961697477E-4</v>
      </c>
      <c r="J58" s="94">
        <v>1.6928387431964526E-3</v>
      </c>
      <c r="K58" s="94">
        <v>1.160764535836286E-3</v>
      </c>
      <c r="L58" s="94">
        <v>-1.1811616192100897E-3</v>
      </c>
      <c r="M58" s="94">
        <v>1.1964796955930756E-3</v>
      </c>
      <c r="N58" s="94">
        <v>8.5535373859075257E-4</v>
      </c>
      <c r="O58" s="94">
        <v>3.5889610276692328E-5</v>
      </c>
      <c r="P58" s="94">
        <v>-6.8015616954652234E-4</v>
      </c>
      <c r="Q58" s="94">
        <v>-1.5193664974122339E-3</v>
      </c>
      <c r="R58" s="94">
        <v>6.2392144244468467E-4</v>
      </c>
      <c r="S58" s="94">
        <v>-6.4004434668698466E-4</v>
      </c>
      <c r="T58" s="94">
        <v>-6.1856022811527947E-4</v>
      </c>
      <c r="U58" s="94">
        <v>3.5431928610542933E-5</v>
      </c>
      <c r="V58" s="94">
        <v>1.5052237682500599E-3</v>
      </c>
      <c r="W58" s="94">
        <v>4.0705669107642036E-4</v>
      </c>
      <c r="X58" s="94">
        <v>5.4365497241551304E-5</v>
      </c>
      <c r="Y58">
        <v>8.7185382809285804E-3</v>
      </c>
      <c r="Z58">
        <v>1.2275145007979366E-3</v>
      </c>
      <c r="AA58">
        <v>1.1767001795901183E-3</v>
      </c>
      <c r="AB58">
        <v>1.2528814398645918E-3</v>
      </c>
      <c r="AC58">
        <v>3.544385222768575E-4</v>
      </c>
      <c r="AD58">
        <v>6.0942385912599191E-4</v>
      </c>
      <c r="AE58">
        <v>-1.7246079772456555E-3</v>
      </c>
    </row>
    <row r="59" spans="1:31" x14ac:dyDescent="0.25">
      <c r="A59" s="94" t="s">
        <v>11</v>
      </c>
      <c r="B59" s="94">
        <v>6.2637390653260403E-4</v>
      </c>
      <c r="C59" s="94">
        <v>4.5840141062413603E-5</v>
      </c>
      <c r="D59" s="94">
        <v>-3.5662429243469586E-4</v>
      </c>
      <c r="E59" s="94">
        <v>8.7390178252924817E-4</v>
      </c>
      <c r="F59" s="94">
        <v>4.9688089201031869E-4</v>
      </c>
      <c r="G59" s="94">
        <v>1.5384669116374919E-3</v>
      </c>
      <c r="H59" s="94">
        <v>1.3187897082491933E-3</v>
      </c>
      <c r="I59" s="94">
        <v>5.6626423561676777E-4</v>
      </c>
      <c r="J59" s="94">
        <v>-1.606041704126467E-4</v>
      </c>
      <c r="K59" s="94">
        <v>5.7635673547999546E-4</v>
      </c>
      <c r="L59" s="94">
        <v>3.8021775562880109E-4</v>
      </c>
      <c r="M59" s="94">
        <v>8.083042314997067E-4</v>
      </c>
      <c r="N59" s="94">
        <v>1.5058150316463381E-3</v>
      </c>
      <c r="O59" s="94">
        <v>2.8228744396861056E-4</v>
      </c>
      <c r="P59" s="94">
        <v>-7.5348911714382164E-4</v>
      </c>
      <c r="Q59" s="94">
        <v>-3.9669194456845927E-4</v>
      </c>
      <c r="R59" s="94">
        <v>1.3203825723127609E-3</v>
      </c>
      <c r="S59" s="94">
        <v>3.573240394278372E-4</v>
      </c>
      <c r="T59" s="94">
        <v>7.5308728329649937E-4</v>
      </c>
      <c r="U59" s="94">
        <v>8.8758325973638567E-4</v>
      </c>
      <c r="V59" s="94">
        <v>9.9611440752349367E-4</v>
      </c>
      <c r="W59" s="94">
        <v>5.2788736292648389E-4</v>
      </c>
      <c r="X59" s="94">
        <v>5.3452785943474139E-4</v>
      </c>
      <c r="Y59" s="94">
        <v>1.2275145007979366E-3</v>
      </c>
      <c r="Z59">
        <v>2.5129404928900811E-3</v>
      </c>
      <c r="AA59">
        <v>4.1893110780644535E-4</v>
      </c>
      <c r="AB59">
        <v>4.7070368309927018E-4</v>
      </c>
      <c r="AC59">
        <v>1.0458810072312486E-3</v>
      </c>
      <c r="AD59">
        <v>1.0994118833818455E-3</v>
      </c>
      <c r="AE59">
        <v>6.8335679267496165E-6</v>
      </c>
    </row>
    <row r="60" spans="1:31" x14ac:dyDescent="0.25">
      <c r="A60" s="94" t="s">
        <v>8</v>
      </c>
      <c r="B60" s="94">
        <v>7.1974768552620185E-4</v>
      </c>
      <c r="C60" s="94">
        <v>1.2205689367114037E-4</v>
      </c>
      <c r="D60" s="94">
        <v>3.8149777312644972E-5</v>
      </c>
      <c r="E60" s="94">
        <v>3.8344526145125154E-4</v>
      </c>
      <c r="F60" s="94">
        <v>4.0393417440083915E-4</v>
      </c>
      <c r="G60" s="94">
        <v>1.005506580395133E-3</v>
      </c>
      <c r="H60" s="94">
        <v>2.0324366800722357E-4</v>
      </c>
      <c r="I60" s="94">
        <v>5.9751028041389522E-4</v>
      </c>
      <c r="J60" s="94">
        <v>5.7795995308339895E-4</v>
      </c>
      <c r="K60" s="94">
        <v>4.3313605453861014E-5</v>
      </c>
      <c r="L60" s="94">
        <v>9.5281302583506212E-4</v>
      </c>
      <c r="M60" s="94">
        <v>3.1623105063276717E-4</v>
      </c>
      <c r="N60" s="94">
        <v>2.5521028181551132E-4</v>
      </c>
      <c r="O60" s="94">
        <v>1.0128641484646842E-4</v>
      </c>
      <c r="P60" s="94">
        <v>-8.878853761725981E-5</v>
      </c>
      <c r="Q60" s="94">
        <v>3.7514428719657641E-4</v>
      </c>
      <c r="R60" s="94">
        <v>7.4504697370046679E-4</v>
      </c>
      <c r="S60" s="94">
        <v>-1.0134974225977653E-4</v>
      </c>
      <c r="T60" s="94">
        <v>2.059108393344852E-4</v>
      </c>
      <c r="U60" s="94">
        <v>2.0664652345567754E-4</v>
      </c>
      <c r="V60" s="94">
        <v>6.877941976150821E-4</v>
      </c>
      <c r="W60" s="94">
        <v>5.1990741361293894E-4</v>
      </c>
      <c r="X60" s="94">
        <v>-1.1909075741558292E-4</v>
      </c>
      <c r="Y60" s="94">
        <v>1.1767001795901183E-3</v>
      </c>
      <c r="Z60" s="94">
        <v>4.1893110780644535E-4</v>
      </c>
      <c r="AA60">
        <v>1.1348710946266442E-3</v>
      </c>
      <c r="AB60">
        <v>4.0244795900229116E-4</v>
      </c>
      <c r="AC60">
        <v>3.7653661443137298E-4</v>
      </c>
      <c r="AD60">
        <v>7.5763897094362448E-4</v>
      </c>
      <c r="AE60">
        <v>-3.1855940059217011E-4</v>
      </c>
    </row>
    <row r="61" spans="1:31" x14ac:dyDescent="0.25">
      <c r="A61" s="94" t="s">
        <v>7</v>
      </c>
      <c r="B61" s="94">
        <v>-4.9674231405366229E-5</v>
      </c>
      <c r="C61" s="94">
        <v>1.1943759624782585E-3</v>
      </c>
      <c r="D61" s="94">
        <v>9.8731213065086899E-4</v>
      </c>
      <c r="E61" s="94">
        <v>8.8509979936131908E-4</v>
      </c>
      <c r="F61" s="94">
        <v>3.2964434675286981E-3</v>
      </c>
      <c r="G61" s="94">
        <v>1.651335664440579E-3</v>
      </c>
      <c r="H61" s="94">
        <v>7.1235648577827626E-5</v>
      </c>
      <c r="I61" s="94">
        <v>7.1200468373389027E-4</v>
      </c>
      <c r="J61" s="94">
        <v>7.2231406514541461E-4</v>
      </c>
      <c r="K61" s="94">
        <v>3.9159897839940343E-4</v>
      </c>
      <c r="L61" s="94">
        <v>1.6747938653557861E-3</v>
      </c>
      <c r="M61" s="94">
        <v>3.7630979149930486E-4</v>
      </c>
      <c r="N61" s="94">
        <v>6.8605658669621092E-4</v>
      </c>
      <c r="O61" s="94">
        <v>4.8331700807063984E-4</v>
      </c>
      <c r="P61" s="94">
        <v>1.5397691983148444E-3</v>
      </c>
      <c r="Q61" s="94">
        <v>1.2270874572636206E-3</v>
      </c>
      <c r="R61" s="94">
        <v>2.3355071170117281E-3</v>
      </c>
      <c r="S61" s="94">
        <v>2.9585515037679173E-4</v>
      </c>
      <c r="T61" s="94">
        <v>2.5025133670409576E-4</v>
      </c>
      <c r="U61" s="94">
        <v>5.1470861111398755E-4</v>
      </c>
      <c r="V61" s="94">
        <v>-1.4005577381959162E-4</v>
      </c>
      <c r="W61" s="94">
        <v>2.0440875441665794E-3</v>
      </c>
      <c r="X61" s="94">
        <v>5.4273075028819545E-4</v>
      </c>
      <c r="Y61" s="94">
        <v>1.2528814398645918E-3</v>
      </c>
      <c r="Z61" s="94">
        <v>4.7070368309927018E-4</v>
      </c>
      <c r="AA61" s="94">
        <v>4.0244795900229116E-4</v>
      </c>
      <c r="AB61">
        <v>3.3256931248830399E-3</v>
      </c>
      <c r="AC61">
        <v>1.2706625091856584E-3</v>
      </c>
      <c r="AD61">
        <v>3.0101418884895259E-4</v>
      </c>
      <c r="AE61">
        <v>-4.6760497396634696E-4</v>
      </c>
    </row>
    <row r="62" spans="1:31" x14ac:dyDescent="0.25">
      <c r="A62" s="94" t="s">
        <v>4</v>
      </c>
      <c r="B62" s="94">
        <v>1.1453733487407634E-3</v>
      </c>
      <c r="C62" s="94">
        <v>1.7505701995097775E-3</v>
      </c>
      <c r="D62" s="94">
        <v>1.0769899703895339E-3</v>
      </c>
      <c r="E62" s="94">
        <v>1.1209741708816928E-3</v>
      </c>
      <c r="F62" s="94">
        <v>1.2684084694866021E-3</v>
      </c>
      <c r="G62" s="94">
        <v>2.1313442187444213E-3</v>
      </c>
      <c r="H62" s="94">
        <v>1.5475058474996319E-3</v>
      </c>
      <c r="I62" s="94">
        <v>5.334391996016267E-4</v>
      </c>
      <c r="J62" s="94">
        <v>4.9865815022209791E-4</v>
      </c>
      <c r="K62" s="94">
        <v>1.0935447901819608E-3</v>
      </c>
      <c r="L62" s="94">
        <v>2.5917525466105729E-3</v>
      </c>
      <c r="M62" s="94">
        <v>6.4191257877883824E-4</v>
      </c>
      <c r="N62" s="94">
        <v>1.0419359098094922E-3</v>
      </c>
      <c r="O62" s="94">
        <v>1.8840994438175265E-4</v>
      </c>
      <c r="P62" s="94">
        <v>1.2568593224796816E-3</v>
      </c>
      <c r="Q62" s="94">
        <v>7.3193203845845043E-4</v>
      </c>
      <c r="R62" s="94">
        <v>2.5269988794201568E-3</v>
      </c>
      <c r="S62" s="94">
        <v>6.4459181334886137E-4</v>
      </c>
      <c r="T62" s="94">
        <v>2.0271506855110998E-3</v>
      </c>
      <c r="U62" s="94">
        <v>1.4047354876526143E-3</v>
      </c>
      <c r="V62" s="94">
        <v>3.2719543203325971E-4</v>
      </c>
      <c r="W62" s="94">
        <v>1.0892376930816835E-3</v>
      </c>
      <c r="X62" s="94">
        <v>6.1672444379372304E-4</v>
      </c>
      <c r="Y62" s="94">
        <v>3.544385222768575E-4</v>
      </c>
      <c r="Z62" s="94">
        <v>1.0458810072312486E-3</v>
      </c>
      <c r="AA62" s="94">
        <v>3.7653661443137298E-4</v>
      </c>
      <c r="AB62" s="94">
        <v>1.2706625091856584E-3</v>
      </c>
      <c r="AC62">
        <v>1.949934214368378E-3</v>
      </c>
      <c r="AD62">
        <v>9.5195507022973152E-4</v>
      </c>
      <c r="AE62">
        <v>8.2191892801021082E-4</v>
      </c>
    </row>
    <row r="63" spans="1:31" x14ac:dyDescent="0.25">
      <c r="A63" s="94" t="s">
        <v>1</v>
      </c>
      <c r="B63" s="94">
        <v>1.0597045759010201E-3</v>
      </c>
      <c r="C63" s="94">
        <v>1.8830487356881614E-3</v>
      </c>
      <c r="D63" s="94">
        <v>-7.1566991700016671E-4</v>
      </c>
      <c r="E63" s="94">
        <v>1.538099475155276E-3</v>
      </c>
      <c r="F63" s="94">
        <v>3.126172159405956E-4</v>
      </c>
      <c r="G63" s="94">
        <v>1.6560565004837707E-3</v>
      </c>
      <c r="H63" s="94">
        <v>1.4803666521474668E-3</v>
      </c>
      <c r="I63" s="94">
        <v>1.310890007004176E-3</v>
      </c>
      <c r="J63" s="94">
        <v>1.877507678592974E-4</v>
      </c>
      <c r="K63" s="94">
        <v>1.4579424902568341E-3</v>
      </c>
      <c r="L63" s="94">
        <v>2.8189445539300254E-3</v>
      </c>
      <c r="M63" s="94">
        <v>1.2507469462750196E-3</v>
      </c>
      <c r="N63" s="94">
        <v>1.2086471115775026E-3</v>
      </c>
      <c r="O63" s="94">
        <v>1.9917469847755622E-4</v>
      </c>
      <c r="P63" s="94">
        <v>3.3130565018330899E-4</v>
      </c>
      <c r="Q63" s="94">
        <v>1.5089589276303073E-3</v>
      </c>
      <c r="R63" s="94">
        <v>1.9418656697768771E-3</v>
      </c>
      <c r="S63" s="94">
        <v>1.1747336543681179E-3</v>
      </c>
      <c r="T63" s="94">
        <v>2.5837640240879726E-3</v>
      </c>
      <c r="U63" s="94">
        <v>9.867205168133449E-4</v>
      </c>
      <c r="V63" s="94">
        <v>1.0200461870938705E-3</v>
      </c>
      <c r="W63" s="94">
        <v>1.6429550267218433E-3</v>
      </c>
      <c r="X63" s="94">
        <v>2.0399658714938913E-3</v>
      </c>
      <c r="Y63" s="94">
        <v>6.0942385912599191E-4</v>
      </c>
      <c r="Z63" s="94">
        <v>1.0994118833818455E-3</v>
      </c>
      <c r="AA63" s="94">
        <v>7.5763897094362448E-4</v>
      </c>
      <c r="AB63" s="94">
        <v>3.0101418884895259E-4</v>
      </c>
      <c r="AC63" s="94">
        <v>9.5195507022973152E-4</v>
      </c>
      <c r="AD63">
        <v>3.6182670835813537E-3</v>
      </c>
      <c r="AE63">
        <v>1.2566608013110656E-3</v>
      </c>
    </row>
    <row r="64" spans="1:31" ht="15.75" thickBot="1" x14ac:dyDescent="0.3">
      <c r="A64" s="100" t="s">
        <v>0</v>
      </c>
      <c r="B64" s="100">
        <v>1.4228758709527293E-3</v>
      </c>
      <c r="C64" s="100">
        <v>3.0874470286716745E-3</v>
      </c>
      <c r="D64" s="100">
        <v>1.9755770136759064E-4</v>
      </c>
      <c r="E64" s="100">
        <v>1.3513069632878822E-3</v>
      </c>
      <c r="F64" s="100">
        <v>-4.3396533764489514E-4</v>
      </c>
      <c r="G64" s="100">
        <v>3.8591265190538208E-4</v>
      </c>
      <c r="H64" s="100">
        <v>1.9720672570638694E-3</v>
      </c>
      <c r="I64" s="100">
        <v>5.2553619595175282E-4</v>
      </c>
      <c r="J64" s="100">
        <v>3.6417401288846838E-4</v>
      </c>
      <c r="K64" s="100">
        <v>1.3804457518680647E-3</v>
      </c>
      <c r="L64" s="100">
        <v>2.8672885666285019E-3</v>
      </c>
      <c r="M64" s="100">
        <v>-9.1694971016031531E-6</v>
      </c>
      <c r="N64" s="100">
        <v>5.4123427882213483E-5</v>
      </c>
      <c r="O64" s="100">
        <v>4.0927934303412146E-5</v>
      </c>
      <c r="P64" s="100">
        <v>1.6134719060257332E-3</v>
      </c>
      <c r="Q64" s="100">
        <v>1.0303156675518716E-3</v>
      </c>
      <c r="R64" s="100">
        <v>1.549179628949906E-3</v>
      </c>
      <c r="S64" s="100">
        <v>8.3589879618156801E-4</v>
      </c>
      <c r="T64" s="100">
        <v>2.7943168272921062E-3</v>
      </c>
      <c r="U64" s="100">
        <v>1.8090769299469167E-3</v>
      </c>
      <c r="V64" s="100">
        <v>-2.2674607517117861E-4</v>
      </c>
      <c r="W64" s="100">
        <v>1.0136904698592149E-3</v>
      </c>
      <c r="X64" s="100">
        <v>1.7205486786028312E-3</v>
      </c>
      <c r="Y64" s="100">
        <v>-1.7246079772456555E-3</v>
      </c>
      <c r="Z64" s="100">
        <v>6.8335679267496165E-6</v>
      </c>
      <c r="AA64" s="100">
        <v>-3.1855940059217011E-4</v>
      </c>
      <c r="AB64" s="100">
        <v>-4.6760497396634696E-4</v>
      </c>
      <c r="AC64" s="100">
        <v>8.2191892801021082E-4</v>
      </c>
      <c r="AD64" s="100">
        <v>1.2566608013110656E-3</v>
      </c>
      <c r="AE64">
        <v>4.0883415845581646E-3</v>
      </c>
    </row>
    <row r="66" spans="1:14" x14ac:dyDescent="0.25">
      <c r="A66" s="27" t="s">
        <v>56</v>
      </c>
      <c r="B66" s="16"/>
      <c r="C66" s="16"/>
      <c r="D66" s="16"/>
      <c r="F66" s="33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2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7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27"/>
      <c r="B69" s="29" t="s">
        <v>44</v>
      </c>
      <c r="C69" s="29" t="s">
        <v>45</v>
      </c>
      <c r="D69" s="29" t="s">
        <v>46</v>
      </c>
      <c r="F69" s="33"/>
      <c r="G69" s="34" t="s">
        <v>44</v>
      </c>
      <c r="H69" s="34" t="s">
        <v>45</v>
      </c>
      <c r="I69" s="34" t="s">
        <v>46</v>
      </c>
      <c r="K69" s="69"/>
      <c r="L69" s="70" t="s">
        <v>44</v>
      </c>
      <c r="M69" s="70" t="s">
        <v>45</v>
      </c>
      <c r="N69" s="70" t="s">
        <v>46</v>
      </c>
    </row>
    <row r="70" spans="1:14" x14ac:dyDescent="0.25">
      <c r="A70" s="22" t="s">
        <v>42</v>
      </c>
      <c r="B70" s="23">
        <v>0</v>
      </c>
      <c r="C70" s="16">
        <v>0</v>
      </c>
      <c r="D70" s="16">
        <v>1</v>
      </c>
      <c r="F70" s="35" t="s">
        <v>42</v>
      </c>
      <c r="G70" s="36">
        <v>0.96398293294830617</v>
      </c>
      <c r="H70" s="19">
        <v>0</v>
      </c>
      <c r="I70" s="19">
        <v>1</v>
      </c>
      <c r="K70" s="76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2" t="s">
        <v>41</v>
      </c>
      <c r="B71" s="23">
        <v>0</v>
      </c>
      <c r="C71" s="16">
        <v>0</v>
      </c>
      <c r="D71" s="16">
        <v>1</v>
      </c>
      <c r="F71" s="35" t="s">
        <v>41</v>
      </c>
      <c r="G71" s="36">
        <v>0.79250202553135773</v>
      </c>
      <c r="H71" s="19">
        <v>0</v>
      </c>
      <c r="I71" s="19">
        <v>1</v>
      </c>
      <c r="K71" s="76" t="s">
        <v>41</v>
      </c>
      <c r="L71" s="69">
        <f t="shared" ref="L71:L99" si="3">1/30</f>
        <v>3.3333333333333333E-2</v>
      </c>
      <c r="M71" s="69">
        <v>0</v>
      </c>
      <c r="N71" s="69">
        <v>1</v>
      </c>
    </row>
    <row r="72" spans="1:14" x14ac:dyDescent="0.25">
      <c r="A72" s="22" t="s">
        <v>40</v>
      </c>
      <c r="B72" s="23">
        <v>3.2634178845797467E-2</v>
      </c>
      <c r="C72" s="16">
        <v>0</v>
      </c>
      <c r="D72" s="16">
        <v>1</v>
      </c>
      <c r="F72" s="35" t="s">
        <v>40</v>
      </c>
      <c r="G72" s="36">
        <v>-0.17796556454122339</v>
      </c>
      <c r="H72" s="19">
        <v>0</v>
      </c>
      <c r="I72" s="19">
        <v>1</v>
      </c>
      <c r="K72" s="76" t="s">
        <v>40</v>
      </c>
      <c r="L72" s="69">
        <f t="shared" si="3"/>
        <v>3.3333333333333333E-2</v>
      </c>
      <c r="M72" s="69">
        <v>0</v>
      </c>
      <c r="N72" s="69">
        <v>1</v>
      </c>
    </row>
    <row r="73" spans="1:14" x14ac:dyDescent="0.25">
      <c r="A73" s="22" t="s">
        <v>39</v>
      </c>
      <c r="B73" s="23">
        <v>0</v>
      </c>
      <c r="C73" s="16">
        <v>0</v>
      </c>
      <c r="D73" s="16">
        <v>1</v>
      </c>
      <c r="F73" s="35" t="s">
        <v>39</v>
      </c>
      <c r="G73" s="36">
        <v>1.9016460969462687</v>
      </c>
      <c r="H73" s="19">
        <v>0</v>
      </c>
      <c r="I73" s="19">
        <v>1</v>
      </c>
      <c r="K73" s="76" t="s">
        <v>39</v>
      </c>
      <c r="L73" s="69">
        <f t="shared" si="3"/>
        <v>3.3333333333333333E-2</v>
      </c>
      <c r="M73" s="69">
        <v>0</v>
      </c>
      <c r="N73" s="69">
        <v>1</v>
      </c>
    </row>
    <row r="74" spans="1:14" x14ac:dyDescent="0.25">
      <c r="A74" s="22" t="s">
        <v>36</v>
      </c>
      <c r="B74" s="23">
        <v>0</v>
      </c>
      <c r="C74" s="16">
        <v>0</v>
      </c>
      <c r="D74" s="16">
        <v>1</v>
      </c>
      <c r="F74" s="35" t="s">
        <v>36</v>
      </c>
      <c r="G74" s="36">
        <v>-0.35562734001128665</v>
      </c>
      <c r="H74" s="19">
        <v>0</v>
      </c>
      <c r="I74" s="19">
        <v>1</v>
      </c>
      <c r="K74" s="76" t="s">
        <v>36</v>
      </c>
      <c r="L74" s="69">
        <f t="shared" si="3"/>
        <v>3.3333333333333333E-2</v>
      </c>
      <c r="M74" s="69">
        <v>0</v>
      </c>
      <c r="N74" s="69">
        <v>1</v>
      </c>
    </row>
    <row r="75" spans="1:14" x14ac:dyDescent="0.25">
      <c r="A75" s="22" t="s">
        <v>34</v>
      </c>
      <c r="B75" s="23">
        <v>0</v>
      </c>
      <c r="C75" s="16">
        <v>0</v>
      </c>
      <c r="D75" s="16">
        <v>1</v>
      </c>
      <c r="F75" s="35" t="s">
        <v>34</v>
      </c>
      <c r="G75" s="36">
        <v>-0.88477251166518656</v>
      </c>
      <c r="H75" s="19">
        <v>0</v>
      </c>
      <c r="I75" s="19">
        <v>1</v>
      </c>
      <c r="K75" s="76" t="s">
        <v>34</v>
      </c>
      <c r="L75" s="69">
        <f t="shared" si="3"/>
        <v>3.3333333333333333E-2</v>
      </c>
      <c r="M75" s="69">
        <v>0</v>
      </c>
      <c r="N75" s="69">
        <v>1</v>
      </c>
    </row>
    <row r="76" spans="1:14" x14ac:dyDescent="0.25">
      <c r="A76" s="22" t="s">
        <v>33</v>
      </c>
      <c r="B76" s="23">
        <v>0</v>
      </c>
      <c r="C76" s="16">
        <v>0</v>
      </c>
      <c r="D76" s="16">
        <v>1</v>
      </c>
      <c r="F76" s="35" t="s">
        <v>33</v>
      </c>
      <c r="G76" s="36">
        <v>-8.2624327635903272E-2</v>
      </c>
      <c r="H76" s="19">
        <v>0</v>
      </c>
      <c r="I76" s="19">
        <v>1</v>
      </c>
      <c r="K76" s="76" t="s">
        <v>33</v>
      </c>
      <c r="L76" s="69">
        <f t="shared" si="3"/>
        <v>3.3333333333333333E-2</v>
      </c>
      <c r="M76" s="69">
        <v>0</v>
      </c>
      <c r="N76" s="69">
        <v>1</v>
      </c>
    </row>
    <row r="77" spans="1:14" x14ac:dyDescent="0.25">
      <c r="A77" s="22" t="s">
        <v>30</v>
      </c>
      <c r="B77" s="23">
        <v>4.5336552159863465E-2</v>
      </c>
      <c r="C77" s="16">
        <v>0</v>
      </c>
      <c r="D77" s="16">
        <v>1</v>
      </c>
      <c r="F77" s="35" t="s">
        <v>30</v>
      </c>
      <c r="G77" s="36">
        <v>-0.60999020863952957</v>
      </c>
      <c r="H77" s="19">
        <v>0</v>
      </c>
      <c r="I77" s="19">
        <v>1</v>
      </c>
      <c r="K77" s="76" t="s">
        <v>30</v>
      </c>
      <c r="L77" s="69">
        <f t="shared" si="3"/>
        <v>3.3333333333333333E-2</v>
      </c>
      <c r="M77" s="69">
        <v>0</v>
      </c>
      <c r="N77" s="69">
        <v>1</v>
      </c>
    </row>
    <row r="78" spans="1:14" x14ac:dyDescent="0.25">
      <c r="A78" s="22" t="s">
        <v>29</v>
      </c>
      <c r="B78" s="23">
        <v>5.4698844364569177E-2</v>
      </c>
      <c r="C78" s="16">
        <v>0</v>
      </c>
      <c r="D78" s="16">
        <v>1</v>
      </c>
      <c r="F78" s="35" t="s">
        <v>29</v>
      </c>
      <c r="G78" s="36">
        <v>-0.13635130299448869</v>
      </c>
      <c r="H78" s="19">
        <v>0</v>
      </c>
      <c r="I78" s="19">
        <v>1</v>
      </c>
      <c r="K78" s="76" t="s">
        <v>29</v>
      </c>
      <c r="L78" s="69">
        <f t="shared" si="3"/>
        <v>3.3333333333333333E-2</v>
      </c>
      <c r="M78" s="69">
        <v>0</v>
      </c>
      <c r="N78" s="69">
        <v>1</v>
      </c>
    </row>
    <row r="79" spans="1:14" x14ac:dyDescent="0.25">
      <c r="A79" s="22" t="s">
        <v>28</v>
      </c>
      <c r="B79" s="23">
        <v>0</v>
      </c>
      <c r="C79" s="16">
        <v>0</v>
      </c>
      <c r="D79" s="16">
        <v>1</v>
      </c>
      <c r="F79" s="35" t="s">
        <v>28</v>
      </c>
      <c r="G79" s="36">
        <v>0.42957209790085904</v>
      </c>
      <c r="H79" s="19">
        <v>0</v>
      </c>
      <c r="I79" s="19">
        <v>1</v>
      </c>
      <c r="K79" s="76" t="s">
        <v>28</v>
      </c>
      <c r="L79" s="69">
        <f t="shared" si="3"/>
        <v>3.3333333333333333E-2</v>
      </c>
      <c r="M79" s="69">
        <v>0</v>
      </c>
      <c r="N79" s="69">
        <v>1</v>
      </c>
    </row>
    <row r="80" spans="1:14" x14ac:dyDescent="0.25">
      <c r="A80" s="22" t="s">
        <v>27</v>
      </c>
      <c r="B80" s="23">
        <v>0</v>
      </c>
      <c r="C80" s="16">
        <v>0</v>
      </c>
      <c r="D80" s="16">
        <v>1</v>
      </c>
      <c r="F80" s="35" t="s">
        <v>27</v>
      </c>
      <c r="G80" s="36">
        <v>-0.41086909102801183</v>
      </c>
      <c r="H80" s="19">
        <v>0</v>
      </c>
      <c r="I80" s="19">
        <v>1</v>
      </c>
      <c r="K80" s="76" t="s">
        <v>27</v>
      </c>
      <c r="L80" s="69">
        <f t="shared" si="3"/>
        <v>3.3333333333333333E-2</v>
      </c>
      <c r="M80" s="69">
        <v>0</v>
      </c>
      <c r="N80" s="69">
        <v>1</v>
      </c>
    </row>
    <row r="81" spans="1:14" x14ac:dyDescent="0.25">
      <c r="A81" s="22" t="s">
        <v>26</v>
      </c>
      <c r="B81" s="23">
        <v>0</v>
      </c>
      <c r="C81" s="16">
        <v>0</v>
      </c>
      <c r="D81" s="16">
        <v>1</v>
      </c>
      <c r="F81" s="35" t="s">
        <v>26</v>
      </c>
      <c r="G81" s="36">
        <v>0.18104245244419814</v>
      </c>
      <c r="H81" s="19">
        <v>0</v>
      </c>
      <c r="I81" s="19">
        <v>1</v>
      </c>
      <c r="K81" s="76" t="s">
        <v>26</v>
      </c>
      <c r="L81" s="69">
        <f t="shared" si="3"/>
        <v>3.3333333333333333E-2</v>
      </c>
      <c r="M81" s="69">
        <v>0</v>
      </c>
      <c r="N81" s="69">
        <v>1</v>
      </c>
    </row>
    <row r="82" spans="1:14" x14ac:dyDescent="0.25">
      <c r="A82" s="22" t="s">
        <v>25</v>
      </c>
      <c r="B82" s="23">
        <v>4.746778767315106E-2</v>
      </c>
      <c r="C82" s="16">
        <v>0</v>
      </c>
      <c r="D82" s="16">
        <v>1</v>
      </c>
      <c r="F82" s="35" t="s">
        <v>25</v>
      </c>
      <c r="G82" s="36">
        <v>-0.47085025023734034</v>
      </c>
      <c r="H82" s="19">
        <v>0</v>
      </c>
      <c r="I82" s="19">
        <v>1</v>
      </c>
      <c r="K82" s="76" t="s">
        <v>25</v>
      </c>
      <c r="L82" s="69">
        <f t="shared" si="3"/>
        <v>3.3333333333333333E-2</v>
      </c>
      <c r="M82" s="69">
        <v>0</v>
      </c>
      <c r="N82" s="69">
        <v>1</v>
      </c>
    </row>
    <row r="83" spans="1:14" x14ac:dyDescent="0.25">
      <c r="A83" s="22" t="s">
        <v>24</v>
      </c>
      <c r="B83" s="23">
        <v>0.21902595052936932</v>
      </c>
      <c r="C83" s="16">
        <v>0</v>
      </c>
      <c r="D83" s="16">
        <v>1</v>
      </c>
      <c r="F83" s="35" t="s">
        <v>24</v>
      </c>
      <c r="G83" s="36">
        <v>-0.40327978155451327</v>
      </c>
      <c r="H83" s="19">
        <v>0</v>
      </c>
      <c r="I83" s="19">
        <v>1</v>
      </c>
      <c r="K83" s="76" t="s">
        <v>24</v>
      </c>
      <c r="L83" s="69">
        <f t="shared" si="3"/>
        <v>3.3333333333333333E-2</v>
      </c>
      <c r="M83" s="69">
        <v>0</v>
      </c>
      <c r="N83" s="69">
        <v>1</v>
      </c>
    </row>
    <row r="84" spans="1:14" x14ac:dyDescent="0.25">
      <c r="A84" s="22" t="s">
        <v>22</v>
      </c>
      <c r="B84" s="23">
        <v>7.4828341185081151E-2</v>
      </c>
      <c r="C84" s="16">
        <v>0</v>
      </c>
      <c r="D84" s="16">
        <v>1</v>
      </c>
      <c r="F84" s="35" t="s">
        <v>22</v>
      </c>
      <c r="G84" s="36">
        <v>0.49676004861506967</v>
      </c>
      <c r="H84" s="19">
        <v>0</v>
      </c>
      <c r="I84" s="19">
        <v>1</v>
      </c>
      <c r="K84" s="76" t="s">
        <v>22</v>
      </c>
      <c r="L84" s="69">
        <f t="shared" si="3"/>
        <v>3.3333333333333333E-2</v>
      </c>
      <c r="M84" s="69">
        <v>0</v>
      </c>
      <c r="N84" s="69">
        <v>1</v>
      </c>
    </row>
    <row r="85" spans="1:14" x14ac:dyDescent="0.25">
      <c r="A85" s="22" t="s">
        <v>21</v>
      </c>
      <c r="B85" s="23">
        <v>0</v>
      </c>
      <c r="C85" s="16">
        <v>0</v>
      </c>
      <c r="D85" s="16">
        <v>1</v>
      </c>
      <c r="F85" s="35" t="s">
        <v>21</v>
      </c>
      <c r="G85" s="36">
        <v>0.84128658387095112</v>
      </c>
      <c r="H85" s="19">
        <v>0</v>
      </c>
      <c r="I85" s="19">
        <v>1</v>
      </c>
      <c r="K85" s="76" t="s">
        <v>21</v>
      </c>
      <c r="L85" s="69">
        <f t="shared" si="3"/>
        <v>3.3333333333333333E-2</v>
      </c>
      <c r="M85" s="69">
        <v>0</v>
      </c>
      <c r="N85" s="69">
        <v>1</v>
      </c>
    </row>
    <row r="86" spans="1:14" x14ac:dyDescent="0.25">
      <c r="A86" s="22" t="s">
        <v>20</v>
      </c>
      <c r="B86" s="23">
        <v>0</v>
      </c>
      <c r="C86" s="16">
        <v>0</v>
      </c>
      <c r="D86" s="16">
        <v>1</v>
      </c>
      <c r="F86" s="35" t="s">
        <v>20</v>
      </c>
      <c r="G86" s="36">
        <v>-0.12488905816948155</v>
      </c>
      <c r="H86" s="19">
        <v>0</v>
      </c>
      <c r="I86" s="19">
        <v>1</v>
      </c>
      <c r="K86" s="76" t="s">
        <v>20</v>
      </c>
      <c r="L86" s="69">
        <f t="shared" si="3"/>
        <v>3.3333333333333333E-2</v>
      </c>
      <c r="M86" s="69">
        <v>0</v>
      </c>
      <c r="N86" s="69">
        <v>1</v>
      </c>
    </row>
    <row r="87" spans="1:14" x14ac:dyDescent="0.25">
      <c r="A87" s="22" t="s">
        <v>19</v>
      </c>
      <c r="B87" s="23">
        <v>9.3195008010495142E-2</v>
      </c>
      <c r="C87" s="16">
        <v>0</v>
      </c>
      <c r="D87" s="16">
        <v>1</v>
      </c>
      <c r="F87" s="35" t="s">
        <v>19</v>
      </c>
      <c r="G87" s="36">
        <v>0.5098792306237675</v>
      </c>
      <c r="H87" s="19">
        <v>0</v>
      </c>
      <c r="I87" s="19">
        <v>1</v>
      </c>
      <c r="K87" s="76" t="s">
        <v>19</v>
      </c>
      <c r="L87" s="69">
        <f t="shared" si="3"/>
        <v>3.3333333333333333E-2</v>
      </c>
      <c r="M87" s="69">
        <v>0</v>
      </c>
      <c r="N87" s="69">
        <v>1</v>
      </c>
    </row>
    <row r="88" spans="1:14" x14ac:dyDescent="0.25">
      <c r="A88" s="22" t="s">
        <v>18</v>
      </c>
      <c r="B88" s="23">
        <v>0</v>
      </c>
      <c r="C88" s="16">
        <v>0</v>
      </c>
      <c r="D88" s="16">
        <v>1</v>
      </c>
      <c r="F88" s="35" t="s">
        <v>18</v>
      </c>
      <c r="G88" s="36">
        <v>-0.61839936003631646</v>
      </c>
      <c r="H88" s="19">
        <v>0</v>
      </c>
      <c r="I88" s="19">
        <v>1</v>
      </c>
      <c r="K88" s="76" t="s">
        <v>18</v>
      </c>
      <c r="L88" s="69">
        <f t="shared" si="3"/>
        <v>3.3333333333333333E-2</v>
      </c>
      <c r="M88" s="69">
        <v>0</v>
      </c>
      <c r="N88" s="69">
        <v>1</v>
      </c>
    </row>
    <row r="89" spans="1:14" x14ac:dyDescent="0.25">
      <c r="A89" s="22" t="s">
        <v>17</v>
      </c>
      <c r="B89" s="23">
        <v>0</v>
      </c>
      <c r="C89" s="16">
        <v>0</v>
      </c>
      <c r="D89" s="16">
        <v>1</v>
      </c>
      <c r="F89" s="35" t="s">
        <v>17</v>
      </c>
      <c r="G89" s="36">
        <v>-0.50493903182280253</v>
      </c>
      <c r="H89" s="19">
        <v>0</v>
      </c>
      <c r="I89" s="19">
        <v>1</v>
      </c>
      <c r="K89" s="76" t="s">
        <v>17</v>
      </c>
      <c r="L89" s="69">
        <f t="shared" si="3"/>
        <v>3.3333333333333333E-2</v>
      </c>
      <c r="M89" s="69">
        <v>0</v>
      </c>
      <c r="N89" s="69">
        <v>1</v>
      </c>
    </row>
    <row r="90" spans="1:14" x14ac:dyDescent="0.25">
      <c r="A90" s="22" t="s">
        <v>16</v>
      </c>
      <c r="B90" s="23">
        <v>0.24426971901669062</v>
      </c>
      <c r="C90" s="16">
        <v>0</v>
      </c>
      <c r="D90" s="16">
        <v>1</v>
      </c>
      <c r="F90" s="35" t="s">
        <v>16</v>
      </c>
      <c r="G90" s="36">
        <v>0.17364793007834156</v>
      </c>
      <c r="H90" s="19">
        <v>0</v>
      </c>
      <c r="I90" s="19">
        <v>1</v>
      </c>
      <c r="K90" s="76" t="s">
        <v>16</v>
      </c>
      <c r="L90" s="69">
        <f t="shared" si="3"/>
        <v>3.3333333333333333E-2</v>
      </c>
      <c r="M90" s="69">
        <v>0</v>
      </c>
      <c r="N90" s="69">
        <v>1</v>
      </c>
    </row>
    <row r="91" spans="1:14" x14ac:dyDescent="0.25">
      <c r="A91" s="22" t="s">
        <v>15</v>
      </c>
      <c r="B91" s="23">
        <v>0</v>
      </c>
      <c r="C91" s="16">
        <v>0</v>
      </c>
      <c r="D91" s="16">
        <v>1</v>
      </c>
      <c r="F91" s="35" t="s">
        <v>15</v>
      </c>
      <c r="G91" s="36">
        <v>-0.268979583721905</v>
      </c>
      <c r="H91" s="19">
        <v>0</v>
      </c>
      <c r="I91" s="19">
        <v>1</v>
      </c>
      <c r="K91" s="76" t="s">
        <v>15</v>
      </c>
      <c r="L91" s="69">
        <f t="shared" si="3"/>
        <v>3.3333333333333333E-2</v>
      </c>
      <c r="M91" s="69">
        <v>0</v>
      </c>
      <c r="N91" s="69">
        <v>1</v>
      </c>
    </row>
    <row r="92" spans="1:14" x14ac:dyDescent="0.25">
      <c r="A92" s="22" t="s">
        <v>13</v>
      </c>
      <c r="B92" s="23">
        <v>0</v>
      </c>
      <c r="C92" s="16">
        <v>0</v>
      </c>
      <c r="D92" s="16">
        <v>1</v>
      </c>
      <c r="F92" s="35" t="s">
        <v>13</v>
      </c>
      <c r="G92" s="36">
        <v>-0.36285743316568209</v>
      </c>
      <c r="H92" s="19">
        <v>0</v>
      </c>
      <c r="I92" s="19">
        <v>1</v>
      </c>
      <c r="K92" s="76" t="s">
        <v>13</v>
      </c>
      <c r="L92" s="69">
        <f t="shared" si="3"/>
        <v>3.3333333333333333E-2</v>
      </c>
      <c r="M92" s="69">
        <v>0</v>
      </c>
      <c r="N92" s="69">
        <v>1</v>
      </c>
    </row>
    <row r="93" spans="1:14" x14ac:dyDescent="0.25">
      <c r="A93" s="22" t="s">
        <v>12</v>
      </c>
      <c r="B93" s="23">
        <v>0</v>
      </c>
      <c r="C93" s="16">
        <v>0</v>
      </c>
      <c r="D93" s="16">
        <v>1</v>
      </c>
      <c r="F93" s="35" t="s">
        <v>12</v>
      </c>
      <c r="G93" s="36">
        <v>0.44127882660233886</v>
      </c>
      <c r="H93" s="19">
        <v>0</v>
      </c>
      <c r="I93" s="19">
        <v>1</v>
      </c>
      <c r="K93" s="76" t="s">
        <v>12</v>
      </c>
      <c r="L93" s="69">
        <f t="shared" si="3"/>
        <v>3.3333333333333333E-2</v>
      </c>
      <c r="M93" s="69">
        <v>0</v>
      </c>
      <c r="N93" s="69">
        <v>1</v>
      </c>
    </row>
    <row r="94" spans="1:14" x14ac:dyDescent="0.25">
      <c r="A94" s="22" t="s">
        <v>11</v>
      </c>
      <c r="B94" s="23">
        <v>0</v>
      </c>
      <c r="C94" s="16">
        <v>0</v>
      </c>
      <c r="D94" s="16">
        <v>1</v>
      </c>
      <c r="F94" s="35" t="s">
        <v>11</v>
      </c>
      <c r="G94" s="36">
        <v>0.55184597090748111</v>
      </c>
      <c r="H94" s="19">
        <v>0</v>
      </c>
      <c r="I94" s="19">
        <v>1</v>
      </c>
      <c r="K94" s="76" t="s">
        <v>11</v>
      </c>
      <c r="L94" s="69">
        <f t="shared" si="3"/>
        <v>3.3333333333333333E-2</v>
      </c>
      <c r="M94" s="69">
        <v>0</v>
      </c>
      <c r="N94" s="69">
        <v>1</v>
      </c>
    </row>
    <row r="95" spans="1:14" x14ac:dyDescent="0.25">
      <c r="A95" s="22" t="s">
        <v>8</v>
      </c>
      <c r="B95" s="23">
        <v>0.13459758912032463</v>
      </c>
      <c r="C95" s="16">
        <v>0</v>
      </c>
      <c r="D95" s="16">
        <v>1</v>
      </c>
      <c r="F95" s="35" t="s">
        <v>8</v>
      </c>
      <c r="G95" s="36">
        <v>-0.32599936628521309</v>
      </c>
      <c r="H95" s="19">
        <v>0</v>
      </c>
      <c r="I95" s="19">
        <v>1</v>
      </c>
      <c r="K95" s="76" t="s">
        <v>8</v>
      </c>
      <c r="L95" s="69">
        <f t="shared" si="3"/>
        <v>3.3333333333333333E-2</v>
      </c>
      <c r="M95" s="69">
        <v>0</v>
      </c>
      <c r="N95" s="69">
        <v>1</v>
      </c>
    </row>
    <row r="96" spans="1:14" x14ac:dyDescent="0.25">
      <c r="A96" s="22" t="s">
        <v>7</v>
      </c>
      <c r="B96" s="23">
        <v>3.8167351207641704E-4</v>
      </c>
      <c r="C96" s="16">
        <v>0</v>
      </c>
      <c r="D96" s="16">
        <v>1</v>
      </c>
      <c r="F96" s="35" t="s">
        <v>7</v>
      </c>
      <c r="G96" s="36">
        <v>-8.1581044124671223E-2</v>
      </c>
      <c r="H96" s="19">
        <v>0</v>
      </c>
      <c r="I96" s="19">
        <v>1</v>
      </c>
      <c r="K96" s="76" t="s">
        <v>7</v>
      </c>
      <c r="L96" s="69">
        <f t="shared" si="3"/>
        <v>3.3333333333333333E-2</v>
      </c>
      <c r="M96" s="69">
        <v>0</v>
      </c>
      <c r="N96" s="69">
        <v>1</v>
      </c>
    </row>
    <row r="97" spans="1:14" x14ac:dyDescent="0.25">
      <c r="A97" s="22" t="s">
        <v>4</v>
      </c>
      <c r="B97" s="23">
        <v>0</v>
      </c>
      <c r="C97" s="16">
        <v>0</v>
      </c>
      <c r="D97" s="16">
        <v>1</v>
      </c>
      <c r="F97" s="35" t="s">
        <v>4</v>
      </c>
      <c r="G97" s="36">
        <v>0.48868044963089891</v>
      </c>
      <c r="H97" s="19">
        <v>0</v>
      </c>
      <c r="I97" s="19">
        <v>1</v>
      </c>
      <c r="K97" s="76" t="s">
        <v>4</v>
      </c>
      <c r="L97" s="69">
        <f t="shared" si="3"/>
        <v>3.3333333333333333E-2</v>
      </c>
      <c r="M97" s="69">
        <v>0</v>
      </c>
      <c r="N97" s="69">
        <v>1</v>
      </c>
    </row>
    <row r="98" spans="1:14" x14ac:dyDescent="0.25">
      <c r="A98" s="22" t="s">
        <v>1</v>
      </c>
      <c r="B98" s="23">
        <v>0</v>
      </c>
      <c r="C98" s="16">
        <v>0</v>
      </c>
      <c r="D98" s="16">
        <v>1</v>
      </c>
      <c r="F98" s="35" t="s">
        <v>1</v>
      </c>
      <c r="G98" s="36">
        <v>-0.27506634420187476</v>
      </c>
      <c r="H98" s="19">
        <v>0</v>
      </c>
      <c r="I98" s="19">
        <v>1</v>
      </c>
      <c r="K98" s="76" t="s">
        <v>1</v>
      </c>
      <c r="L98" s="69">
        <f t="shared" si="3"/>
        <v>3.3333333333333333E-2</v>
      </c>
      <c r="M98" s="69">
        <v>0</v>
      </c>
      <c r="N98" s="69">
        <v>1</v>
      </c>
    </row>
    <row r="99" spans="1:14" x14ac:dyDescent="0.25">
      <c r="A99" s="22" t="s">
        <v>0</v>
      </c>
      <c r="B99" s="23">
        <v>5.356535558258075E-2</v>
      </c>
      <c r="C99" s="16">
        <v>0</v>
      </c>
      <c r="D99" s="16">
        <v>1</v>
      </c>
      <c r="F99" s="35" t="s">
        <v>0</v>
      </c>
      <c r="G99" s="36">
        <v>-0.67708304626440641</v>
      </c>
      <c r="H99" s="19">
        <v>0</v>
      </c>
      <c r="I99" s="19">
        <v>1</v>
      </c>
      <c r="K99" s="76" t="s">
        <v>0</v>
      </c>
      <c r="L99" s="69">
        <f t="shared" si="3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1.000000999999999</v>
      </c>
      <c r="C101" s="65"/>
      <c r="D101" s="65"/>
      <c r="F101" s="66" t="s">
        <v>47</v>
      </c>
      <c r="G101" s="67">
        <f>SUM(G70:G99)</f>
        <v>1.000000000000002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0</v>
      </c>
      <c r="C102" s="16"/>
      <c r="D102" s="16"/>
      <c r="F102" s="13" t="s">
        <v>48</v>
      </c>
      <c r="G102" s="19">
        <f t="array" ref="G102">MMULT(G70:G99,B29:AE29)</f>
        <v>2.5360540976647945E-3</v>
      </c>
      <c r="H102" s="19"/>
      <c r="I102" s="19"/>
      <c r="K102" s="75" t="s">
        <v>48</v>
      </c>
      <c r="L102" s="69">
        <f t="array" ref="L102">MMULT(L70:L99,B29:AE29)</f>
        <v>8.7693602966889555E-5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3.8178503003090316E-4</v>
      </c>
      <c r="C103" s="16"/>
      <c r="D103" s="16"/>
      <c r="F103" s="13" t="s">
        <v>49</v>
      </c>
      <c r="G103" s="19">
        <f t="array" ref="G103">MMULT(MMULT(TRANSPOSE(G70:G99),B35:AE64),G70:G99)</f>
        <v>5.399159000549991E-10</v>
      </c>
      <c r="H103" s="19"/>
      <c r="I103" s="19"/>
      <c r="K103" s="75" t="s">
        <v>49</v>
      </c>
      <c r="L103" s="69">
        <f t="array" ref="L103">MMULT(MMULT(TRANSPOSE(L70:L99),B35:AE64),L70:L99)</f>
        <v>1.0372362270343516E-3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1.9539320101551721E-2</v>
      </c>
      <c r="C104" s="16"/>
      <c r="D104" s="16"/>
      <c r="F104" s="13" t="s">
        <v>50</v>
      </c>
      <c r="G104" s="19">
        <f t="array" ref="G104">SQRT(MMULT(MMULT(TRANSPOSE(G70:G99),B35:AE64),G70:G99))</f>
        <v>2.3236090464081927E-5</v>
      </c>
      <c r="H104" s="19"/>
      <c r="I104" s="19"/>
      <c r="K104" s="75" t="s">
        <v>50</v>
      </c>
      <c r="L104" s="69">
        <f t="array" ref="L104">SQRT(MMULT(MMULT(TRANSPOSE(L70:L99),B35:AE64),L70:L99))</f>
        <v>3.2206152006012012E-2</v>
      </c>
      <c r="M104" s="69"/>
      <c r="N104" s="69"/>
    </row>
    <row r="105" spans="1:14" x14ac:dyDescent="0.25">
      <c r="A105" s="17" t="s">
        <v>52</v>
      </c>
      <c r="B105" s="16">
        <f>COUNTIF(B70:B99,"&gt;0")</f>
        <v>11</v>
      </c>
      <c r="C105" s="16"/>
      <c r="D105" s="16"/>
      <c r="F105" s="20" t="s">
        <v>52</v>
      </c>
      <c r="G105" s="19">
        <f>SUMPRODUCT((G70:G99&lt;&gt;0)*1)</f>
        <v>30</v>
      </c>
      <c r="H105" s="19"/>
      <c r="I105" s="19"/>
      <c r="K105" s="76" t="s">
        <v>52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0</v>
      </c>
      <c r="C106" s="16"/>
      <c r="D106" s="16"/>
      <c r="F106" s="13" t="s">
        <v>51</v>
      </c>
      <c r="G106" s="19">
        <f>G102/G104</f>
        <v>109.14289138205055</v>
      </c>
      <c r="H106" s="19"/>
      <c r="I106" s="19"/>
      <c r="K106" s="75" t="s">
        <v>51</v>
      </c>
      <c r="L106" s="69">
        <f>L102/L104</f>
        <v>2.7228835953615181E-3</v>
      </c>
      <c r="M106" s="69"/>
      <c r="N106" s="69"/>
    </row>
    <row r="107" spans="1:14" x14ac:dyDescent="0.25">
      <c r="A107" s="18" t="s">
        <v>59</v>
      </c>
      <c r="B107" s="23">
        <f>B108</f>
        <v>1.4199999999999999E-2</v>
      </c>
      <c r="C107" s="16"/>
      <c r="D107" s="16"/>
      <c r="F107" s="21" t="s">
        <v>59</v>
      </c>
      <c r="G107" s="36">
        <f>G108</f>
        <v>1.4199999999999999E-2</v>
      </c>
      <c r="H107" s="19"/>
      <c r="I107" s="19"/>
      <c r="K107" s="72" t="s">
        <v>59</v>
      </c>
      <c r="L107" s="92">
        <f>L108</f>
        <v>1.4199999999999999E-2</v>
      </c>
      <c r="M107" s="69"/>
      <c r="N107" s="69"/>
    </row>
    <row r="108" spans="1:14" x14ac:dyDescent="0.25">
      <c r="A108" s="17" t="s">
        <v>60</v>
      </c>
      <c r="B108" s="89">
        <f>'Zins Treasury Bond'!$G$2</f>
        <v>1.4199999999999999E-2</v>
      </c>
      <c r="C108" s="16"/>
      <c r="D108" s="16"/>
      <c r="F108" s="20" t="s">
        <v>60</v>
      </c>
      <c r="G108" s="90">
        <f>'Zins Treasury Bond'!$G$2</f>
        <v>1.4199999999999999E-2</v>
      </c>
      <c r="H108" s="19"/>
      <c r="I108" s="19"/>
      <c r="K108" s="72" t="s">
        <v>60</v>
      </c>
      <c r="L108" s="91">
        <f>'Zins Treasury Bond'!$G$2</f>
        <v>1.4199999999999999E-2</v>
      </c>
      <c r="M108" s="69"/>
      <c r="N108" s="69"/>
    </row>
  </sheetData>
  <scenarios current="0">
    <scenario name="MVP 03-05" count="30" user="Steguweit, Nils Julius" comment="Erstellt von Steguweit, Nils Julius am 6/30/2015">
      <inputCells r="B70" val="0.0101472177159925"/>
      <inputCells r="B71" val="0.161281958735604"/>
      <inputCells r="B72" val="-0.112827299565976"/>
      <inputCells r="B73" val="0.0893273223075487"/>
      <inputCells r="B74" val="-0.00574014860057862"/>
      <inputCells r="B75" val="-0.0805659282926379"/>
      <inputCells r="B76" val="-0.0182395221019725"/>
      <inputCells r="B77" val="-0.116163008124552"/>
      <inputCells r="B78" val="0.28375597991875"/>
      <inputCells r="B79" val="0.0736157895721523"/>
      <inputCells r="B80" val="-0.153874819236086"/>
      <inputCells r="B81" val="0.150651294269959"/>
      <inputCells r="B82" val="0.223445405982262"/>
      <inputCells r="B83" val="0.0563321017764754"/>
      <inputCells r="B84" val="0.12374195792675"/>
      <inputCells r="B85" val="0.184398373156798"/>
      <inputCells r="B86" val="-0.228994576089518"/>
      <inputCells r="B87" val="0.109589361711232"/>
      <inputCells r="B88" val="-0.18821771625942"/>
      <inputCells r="B89" val="-0.00439731570435442"/>
      <inputCells r="B90" val="0.267449545061138"/>
      <inputCells r="B91" val="-0.148531275835854"/>
      <inputCells r="B92" val="0.173256033350923"/>
      <inputCells r="B93" val="-0.0598494077552137"/>
      <inputCells r="B94" val="-0.0702891489946396"/>
      <inputCells r="B95" val="0.115311501790627"/>
      <inputCells r="B96" val="-0.00286187921710316"/>
      <inputCells r="B97" val="0.328772331785224"/>
      <inputCells r="B98" val="-0.141952437074977"/>
      <inputCells r="B99" val="-0.0185716922085541"/>
    </scenario>
  </scenarios>
  <pageMargins left="0.7" right="0.7" top="0.78740157499999996" bottom="0.78740157499999996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zoomScale="80" zoomScaleNormal="80" workbookViewId="0">
      <selection activeCell="D15" sqref="D15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25.5703125" bestFit="1" customWidth="1"/>
    <col min="12" max="27" width="11.5703125" bestFit="1" customWidth="1"/>
    <col min="28" max="28" width="12.42578125" bestFit="1" customWidth="1"/>
    <col min="29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40</v>
      </c>
      <c r="E1" s="63" t="s">
        <v>39</v>
      </c>
      <c r="F1" s="63" t="s">
        <v>36</v>
      </c>
      <c r="G1" s="63" t="s">
        <v>34</v>
      </c>
      <c r="H1" s="63" t="s">
        <v>33</v>
      </c>
      <c r="I1" s="63" t="s">
        <v>30</v>
      </c>
      <c r="J1" s="63" t="s">
        <v>29</v>
      </c>
      <c r="K1" s="63" t="s">
        <v>28</v>
      </c>
      <c r="L1" s="63" t="s">
        <v>27</v>
      </c>
      <c r="M1" s="63" t="s">
        <v>26</v>
      </c>
      <c r="N1" s="63" t="s">
        <v>25</v>
      </c>
      <c r="O1" s="63" t="s">
        <v>24</v>
      </c>
      <c r="P1" s="63" t="s">
        <v>22</v>
      </c>
      <c r="Q1" s="63" t="s">
        <v>21</v>
      </c>
      <c r="R1" s="63" t="s">
        <v>20</v>
      </c>
      <c r="S1" s="63" t="s">
        <v>19</v>
      </c>
      <c r="T1" s="63" t="s">
        <v>18</v>
      </c>
      <c r="U1" s="63" t="s">
        <v>17</v>
      </c>
      <c r="V1" s="63" t="s">
        <v>16</v>
      </c>
      <c r="W1" s="63" t="s">
        <v>15</v>
      </c>
      <c r="X1" s="63" t="s">
        <v>13</v>
      </c>
      <c r="Y1" s="63" t="s">
        <v>12</v>
      </c>
      <c r="Z1" s="63" t="s">
        <v>11</v>
      </c>
      <c r="AA1" s="63" t="s">
        <v>8</v>
      </c>
      <c r="AB1" s="63" t="s">
        <v>7</v>
      </c>
      <c r="AC1" s="63" t="s">
        <v>4</v>
      </c>
      <c r="AD1" s="63" t="s">
        <v>1</v>
      </c>
      <c r="AE1" s="63" t="s">
        <v>0</v>
      </c>
    </row>
    <row r="2" spans="1:31" x14ac:dyDescent="0.25">
      <c r="A2" s="59">
        <v>38839</v>
      </c>
      <c r="B2" s="60">
        <f>('04-06'!B2/'04-06'!B3)-1</f>
        <v>6.3075359206889337E-2</v>
      </c>
      <c r="C2" s="60">
        <f>('04-06'!C2/'04-06'!C3)-1</f>
        <v>5.8490549542776327E-2</v>
      </c>
      <c r="D2" s="60">
        <f>('04-06'!D2/'04-06'!D3)-1</f>
        <v>-2.459805169810203E-2</v>
      </c>
      <c r="E2" s="60">
        <f>('04-06'!E2/'04-06'!E3)-1</f>
        <v>-4.2288748062788817E-2</v>
      </c>
      <c r="F2" s="60">
        <f>('04-06'!F2/'04-06'!F3)-1</f>
        <v>-7.6888690210102917E-2</v>
      </c>
      <c r="G2" s="60">
        <f>('04-06'!G2/'04-06'!G3)-1</f>
        <v>4.365503259139758E-2</v>
      </c>
      <c r="H2" s="60">
        <f>('04-06'!H2/'04-06'!H3)-1</f>
        <v>8.4010300053531939E-3</v>
      </c>
      <c r="I2" s="60">
        <f>('04-06'!I2/'04-06'!I3)-1</f>
        <v>6.3646355743722793E-3</v>
      </c>
      <c r="J2" s="60">
        <f>('04-06'!J2/'04-06'!J3)-1</f>
        <v>-3.7440748249821576E-2</v>
      </c>
      <c r="K2" s="60">
        <f>('04-06'!K2/'04-06'!K3)-1</f>
        <v>-5.7763041075538091E-3</v>
      </c>
      <c r="L2" s="60">
        <f>('04-06'!L2/'04-06'!L3)-1</f>
        <v>-6.3965884861407196E-2</v>
      </c>
      <c r="M2" s="60">
        <f>('04-06'!M2/'04-06'!M3)-1</f>
        <v>1.1031803586793343E-2</v>
      </c>
      <c r="N2" s="60">
        <f>('04-06'!N2/'04-06'!N3)-1</f>
        <v>-5.1653544727325307E-2</v>
      </c>
      <c r="O2" s="60">
        <f>('04-06'!O2/'04-06'!O3)-1</f>
        <v>0.10907115485957064</v>
      </c>
      <c r="P2" s="60">
        <f>('04-06'!P2/'04-06'!P3)-1</f>
        <v>-8.030286744772086E-2</v>
      </c>
      <c r="Q2" s="60">
        <f>('04-06'!Q2/'04-06'!Q3)-1</f>
        <v>-9.4953346522724358E-2</v>
      </c>
      <c r="R2" s="60">
        <f>('04-06'!R2/'04-06'!R3)-1</f>
        <v>-1.5038963667645011E-2</v>
      </c>
      <c r="S2" s="60">
        <f>('04-06'!S2/'04-06'!S3)-1</f>
        <v>-5.3226764162335627E-2</v>
      </c>
      <c r="T2" s="60">
        <f>('04-06'!T2/'04-06'!T3)-1</f>
        <v>-3.4043926655702994E-2</v>
      </c>
      <c r="U2" s="60">
        <f>('04-06'!U2/'04-06'!U3)-1</f>
        <v>1.7599436818021008E-3</v>
      </c>
      <c r="V2" s="60">
        <f>('04-06'!V2/'04-06'!V3)-1</f>
        <v>-5.3936499611695554E-2</v>
      </c>
      <c r="W2" s="60">
        <f>('04-06'!W2/'04-06'!W3)-1</f>
        <v>4.2209707512484096E-2</v>
      </c>
      <c r="X2" s="60">
        <f>('04-06'!X2/'04-06'!X3)-1</f>
        <v>-5.4664059093479822E-2</v>
      </c>
      <c r="Y2" s="60">
        <f>('04-06'!Y2/'04-06'!Y3)-1</f>
        <v>-7.0933711934008548E-2</v>
      </c>
      <c r="Z2" s="60">
        <f>('04-06'!Z2/'04-06'!Z3)-1</f>
        <v>-0.16842883624917204</v>
      </c>
      <c r="AA2" s="60">
        <f>('04-06'!AA2/'04-06'!AA3)-1</f>
        <v>-3.7794054112778253E-2</v>
      </c>
      <c r="AB2" s="60">
        <f>('04-06'!AB2/'04-06'!AB3)-1</f>
        <v>-7.6888690210102917E-2</v>
      </c>
      <c r="AC2" s="60">
        <f>('04-06'!AC2/'04-06'!AC3)-1</f>
        <v>4.2355084136100007E-2</v>
      </c>
      <c r="AD2" s="60">
        <f>('04-06'!AD2/'04-06'!AD3)-1</f>
        <v>-5.8317822207922254E-2</v>
      </c>
      <c r="AE2" s="60">
        <f>('04-06'!AE2/'04-06'!AE3)-1</f>
        <v>-4.7584576260829237E-2</v>
      </c>
    </row>
    <row r="3" spans="1:31" x14ac:dyDescent="0.25">
      <c r="A3" s="61">
        <v>38810</v>
      </c>
      <c r="B3" s="60">
        <f>('04-06'!B3/'04-06'!B4)-1</f>
        <v>2.0153569500491297E-2</v>
      </c>
      <c r="C3" s="60">
        <f>('04-06'!C3/'04-06'!C4)-1</f>
        <v>3.6236479263674681E-2</v>
      </c>
      <c r="D3" s="60">
        <f>('04-06'!D3/'04-06'!D4)-1</f>
        <v>-1.0271513766172857E-2</v>
      </c>
      <c r="E3" s="60">
        <f>('04-06'!E3/'04-06'!E4)-1</f>
        <v>-3.9979376887383067E-2</v>
      </c>
      <c r="F3" s="60">
        <f>('04-06'!F3/'04-06'!F4)-1</f>
        <v>-4.8085106382978693E-2</v>
      </c>
      <c r="G3" s="60">
        <f>('04-06'!G3/'04-06'!G4)-1</f>
        <v>5.9700716732025372E-2</v>
      </c>
      <c r="H3" s="60">
        <f>('04-06'!H3/'04-06'!H4)-1</f>
        <v>-2.0890919977121558E-2</v>
      </c>
      <c r="I3" s="60">
        <f>('04-06'!I3/'04-06'!I4)-1</f>
        <v>9.7059313647138712E-3</v>
      </c>
      <c r="J3" s="60">
        <f>('04-06'!J3/'04-06'!J4)-1</f>
        <v>-1.3347552135608454E-2</v>
      </c>
      <c r="K3" s="60">
        <f>('04-06'!K3/'04-06'!K4)-1</f>
        <v>4.5133655004204076E-2</v>
      </c>
      <c r="L3" s="60">
        <f>('04-06'!L3/'04-06'!L4)-1</f>
        <v>8.1685296646603067E-3</v>
      </c>
      <c r="M3" s="60">
        <f>('04-06'!M3/'04-06'!M4)-1</f>
        <v>2.2950949940285792E-3</v>
      </c>
      <c r="N3" s="60">
        <f>('04-06'!N3/'04-06'!N4)-1</f>
        <v>4.9342758992703573E-2</v>
      </c>
      <c r="O3" s="60">
        <f>('04-06'!O3/'04-06'!O4)-1</f>
        <v>-9.2559767440362206E-3</v>
      </c>
      <c r="P3" s="60">
        <f>('04-06'!P3/'04-06'!P4)-1</f>
        <v>-2.2202932624375671E-2</v>
      </c>
      <c r="Q3" s="60">
        <f>('04-06'!Q3/'04-06'!Q4)-1</f>
        <v>-1.0924873299230531E-2</v>
      </c>
      <c r="R3" s="60">
        <f>('04-06'!R3/'04-06'!R4)-1</f>
        <v>1.7858798402631493E-2</v>
      </c>
      <c r="S3" s="60">
        <f>('04-06'!S3/'04-06'!S4)-1</f>
        <v>3.0154742799803458E-2</v>
      </c>
      <c r="T3" s="60">
        <f>('04-06'!T3/'04-06'!T4)-1</f>
        <v>-7.811437315801395E-2</v>
      </c>
      <c r="U3" s="60">
        <f>('04-06'!U3/'04-06'!U4)-1</f>
        <v>4.7180243273129419E-2</v>
      </c>
      <c r="V3" s="60">
        <f>('04-06'!V3/'04-06'!V4)-1</f>
        <v>1.6915427988276832E-2</v>
      </c>
      <c r="W3" s="60">
        <f>('04-06'!W3/'04-06'!W4)-1</f>
        <v>-1.8930511671533257E-3</v>
      </c>
      <c r="X3" s="60">
        <f>('04-06'!X3/'04-06'!X4)-1</f>
        <v>-1.4709197714927402E-2</v>
      </c>
      <c r="Y3" s="60">
        <f>('04-06'!Y3/'04-06'!Y4)-1</f>
        <v>1.2947767477210714E-2</v>
      </c>
      <c r="Z3" s="60">
        <f>('04-06'!Z3/'04-06'!Z4)-1</f>
        <v>6.6683552941055879E-3</v>
      </c>
      <c r="AA3" s="60">
        <f>('04-06'!AA3/'04-06'!AA4)-1</f>
        <v>-4.5800275312740335E-2</v>
      </c>
      <c r="AB3" s="60">
        <f>('04-06'!AB3/'04-06'!AB4)-1</f>
        <v>-4.8085106382978693E-2</v>
      </c>
      <c r="AC3" s="60">
        <f>('04-06'!AC3/'04-06'!AC4)-1</f>
        <v>-1.7814531880827156E-2</v>
      </c>
      <c r="AD3" s="60">
        <f>('04-06'!AD3/'04-06'!AD4)-1</f>
        <v>2.6518214874400314E-2</v>
      </c>
      <c r="AE3" s="60">
        <f>('04-06'!AE3/'04-06'!AE4)-1</f>
        <v>-1.4330723254413091E-2</v>
      </c>
    </row>
    <row r="4" spans="1:31" x14ac:dyDescent="0.25">
      <c r="A4" s="61">
        <v>38777</v>
      </c>
      <c r="B4" s="60">
        <f>('04-06'!B4/'04-06'!B5)-1</f>
        <v>2.357246360967391E-2</v>
      </c>
      <c r="C4" s="60">
        <f>('04-06'!C4/'04-06'!C5)-1</f>
        <v>-3.9177626711464186E-2</v>
      </c>
      <c r="D4" s="60">
        <f>('04-06'!D4/'04-06'!D5)-1</f>
        <v>-8.4053148905566255E-3</v>
      </c>
      <c r="E4" s="60">
        <f>('04-06'!E4/'04-06'!E5)-1</f>
        <v>4.0377826933195804E-2</v>
      </c>
      <c r="F4" s="60">
        <f>('04-06'!F4/'04-06'!F5)-1</f>
        <v>8.7962962962962798E-2</v>
      </c>
      <c r="G4" s="60">
        <f>('04-06'!G4/'04-06'!G5)-1</f>
        <v>3.3927419804297809E-2</v>
      </c>
      <c r="H4" s="60">
        <f>('04-06'!H4/'04-06'!H5)-1</f>
        <v>8.678017546047978E-2</v>
      </c>
      <c r="I4" s="60">
        <f>('04-06'!I4/'04-06'!I5)-1</f>
        <v>2.5041824491969233E-2</v>
      </c>
      <c r="J4" s="60">
        <f>('04-06'!J4/'04-06'!J5)-1</f>
        <v>3.1289759127078431E-2</v>
      </c>
      <c r="K4" s="60">
        <f>('04-06'!K4/'04-06'!K5)-1</f>
        <v>4.8298150258265116E-2</v>
      </c>
      <c r="L4" s="60">
        <f>('04-06'!L4/'04-06'!L5)-1</f>
        <v>0.11773185968284494</v>
      </c>
      <c r="M4" s="60">
        <f>('04-06'!M4/'04-06'!M5)-1</f>
        <v>-1.038259960495691E-2</v>
      </c>
      <c r="N4" s="60">
        <f>('04-06'!N4/'04-06'!N5)-1</f>
        <v>6.2468456286364216E-3</v>
      </c>
      <c r="O4" s="60">
        <f>('04-06'!O4/'04-06'!O5)-1</f>
        <v>-0.16833025988506722</v>
      </c>
      <c r="P4" s="60">
        <f>('04-06'!P4/'04-06'!P5)-1</f>
        <v>0.10288145343396105</v>
      </c>
      <c r="Q4" s="60">
        <f>('04-06'!Q4/'04-06'!Q5)-1</f>
        <v>7.0884497279111391E-2</v>
      </c>
      <c r="R4" s="60">
        <f>('04-06'!R4/'04-06'!R5)-1</f>
        <v>6.6034869632379145E-2</v>
      </c>
      <c r="S4" s="60">
        <f>('04-06'!S4/'04-06'!S5)-1</f>
        <v>-1.1599312532692085E-2</v>
      </c>
      <c r="T4" s="60">
        <f>('04-06'!T4/'04-06'!T5)-1</f>
        <v>-1.9764163391158274E-2</v>
      </c>
      <c r="U4" s="60">
        <f>('04-06'!U4/'04-06'!U5)-1</f>
        <v>2.4160060400151062E-2</v>
      </c>
      <c r="V4" s="60">
        <f>('04-06'!V4/'04-06'!V5)-1</f>
        <v>1.2887073190368525E-2</v>
      </c>
      <c r="W4" s="60">
        <f>('04-06'!W4/'04-06'!W5)-1</f>
        <v>5.5930279633324753E-2</v>
      </c>
      <c r="X4" s="60">
        <f>('04-06'!X4/'04-06'!X5)-1</f>
        <v>-9.4424687779144367E-3</v>
      </c>
      <c r="Y4" s="60">
        <f>('04-06'!Y4/'04-06'!Y5)-1</f>
        <v>2.0296436631098036E-2</v>
      </c>
      <c r="Z4" s="60">
        <f>('04-06'!Z4/'04-06'!Z5)-1</f>
        <v>-1.8533363097654076E-2</v>
      </c>
      <c r="AA4" s="60">
        <f>('04-06'!AA4/'04-06'!AA5)-1</f>
        <v>1.6449883358491402E-2</v>
      </c>
      <c r="AB4" s="60">
        <f>('04-06'!AB4/'04-06'!AB5)-1</f>
        <v>8.7962962962962798E-2</v>
      </c>
      <c r="AC4" s="60">
        <f>('04-06'!AC4/'04-06'!AC5)-1</f>
        <v>2.7006093657611752E-2</v>
      </c>
      <c r="AD4" s="60">
        <f>('04-06'!AD4/'04-06'!AD5)-1</f>
        <v>-1.0159155002734677E-2</v>
      </c>
      <c r="AE4" s="60">
        <f>('04-06'!AE4/'04-06'!AE5)-1</f>
        <v>0.1244308295041312</v>
      </c>
    </row>
    <row r="5" spans="1:31" x14ac:dyDescent="0.25">
      <c r="A5" s="61">
        <v>38749</v>
      </c>
      <c r="B5" s="60">
        <f>('04-06'!B5/'04-06'!B6)-1</f>
        <v>-9.1434959437690089E-2</v>
      </c>
      <c r="C5" s="60">
        <f>('04-06'!C5/'04-06'!C6)-1</f>
        <v>2.5859220830245278E-2</v>
      </c>
      <c r="D5" s="60">
        <f>('04-06'!D5/'04-06'!D6)-1</f>
        <v>-3.7331542985824084E-2</v>
      </c>
      <c r="E5" s="60">
        <f>('04-06'!E5/'04-06'!E6)-1</f>
        <v>-1.5314732979368251E-2</v>
      </c>
      <c r="F5" s="60">
        <f>('04-06'!F5/'04-06'!F6)-1</f>
        <v>6.0382916053019153E-2</v>
      </c>
      <c r="G5" s="60">
        <f>('04-06'!G5/'04-06'!G6)-1</f>
        <v>-1.4965745733370728E-3</v>
      </c>
      <c r="H5" s="60">
        <f>('04-06'!H5/'04-06'!H6)-1</f>
        <v>0.18034766050588424</v>
      </c>
      <c r="I5" s="60">
        <f>('04-06'!I5/'04-06'!I6)-1</f>
        <v>-7.6921241107717697E-2</v>
      </c>
      <c r="J5" s="60">
        <f>('04-06'!J5/'04-06'!J6)-1</f>
        <v>-3.5383524456892301E-3</v>
      </c>
      <c r="K5" s="60">
        <f>('04-06'!K5/'04-06'!K6)-1</f>
        <v>-9.9366377984853149E-2</v>
      </c>
      <c r="L5" s="60">
        <f>('04-06'!L5/'04-06'!L6)-1</f>
        <v>4.467871485943764E-2</v>
      </c>
      <c r="M5" s="60">
        <f>('04-06'!M5/'04-06'!M6)-1</f>
        <v>4.050268573958915E-2</v>
      </c>
      <c r="N5" s="60">
        <f>('04-06'!N5/'04-06'!N6)-1</f>
        <v>-7.9866465722697288E-2</v>
      </c>
      <c r="O5" s="60">
        <f>('04-06'!O5/'04-06'!O6)-1</f>
        <v>0.29497681392830355</v>
      </c>
      <c r="P5" s="60">
        <f>('04-06'!P5/'04-06'!P6)-1</f>
        <v>6.6024136084682272E-2</v>
      </c>
      <c r="Q5" s="60">
        <f>('04-06'!Q5/'04-06'!Q6)-1</f>
        <v>-4.199763129469547E-2</v>
      </c>
      <c r="R5" s="60">
        <f>('04-06'!R5/'04-06'!R6)-1</f>
        <v>3.1337772945546627E-2</v>
      </c>
      <c r="S5" s="60">
        <f>('04-06'!S5/'04-06'!S6)-1</f>
        <v>-1.9383246706313528E-2</v>
      </c>
      <c r="T5" s="60">
        <f>('04-06'!T5/'04-06'!T6)-1</f>
        <v>-0.17233966732190675</v>
      </c>
      <c r="U5" s="60">
        <f>('04-06'!U5/'04-06'!U6)-1</f>
        <v>-5.4603854389721707E-2</v>
      </c>
      <c r="V5" s="60">
        <f>('04-06'!V5/'04-06'!V6)-1</f>
        <v>-7.8018480959917924E-2</v>
      </c>
      <c r="W5" s="60">
        <f>('04-06'!W5/'04-06'!W6)-1</f>
        <v>-1.8585461550195692E-2</v>
      </c>
      <c r="X5" s="60">
        <f>('04-06'!X5/'04-06'!X6)-1</f>
        <v>4.5041236795638984E-2</v>
      </c>
      <c r="Y5" s="60">
        <f>('04-06'!Y5/'04-06'!Y6)-1</f>
        <v>3.9332458206246645E-2</v>
      </c>
      <c r="Z5" s="60">
        <f>('04-06'!Z5/'04-06'!Z6)-1</f>
        <v>2.596348039725993E-2</v>
      </c>
      <c r="AA5" s="60">
        <f>('04-06'!AA5/'04-06'!AA6)-1</f>
        <v>3.3659602821602963E-3</v>
      </c>
      <c r="AB5" s="60">
        <f>('04-06'!AB5/'04-06'!AB6)-1</f>
        <v>6.0382916053019153E-2</v>
      </c>
      <c r="AC5" s="60">
        <f>('04-06'!AC5/'04-06'!AC6)-1</f>
        <v>7.592431202824157E-3</v>
      </c>
      <c r="AD5" s="60">
        <f>('04-06'!AD5/'04-06'!AD6)-1</f>
        <v>-1.9857930894041087E-2</v>
      </c>
      <c r="AE5" s="60">
        <f>('04-06'!AE5/'04-06'!AE6)-1</f>
        <v>1.7067161213405901E-2</v>
      </c>
    </row>
    <row r="6" spans="1:31" x14ac:dyDescent="0.25">
      <c r="A6" s="61">
        <v>38720</v>
      </c>
      <c r="B6" s="60">
        <f>('04-06'!B6/'04-06'!B7)-1</f>
        <v>-1.2945249189807773E-2</v>
      </c>
      <c r="C6" s="60">
        <f>('04-06'!C6/'04-06'!C7)-1</f>
        <v>4.5711537833055482E-2</v>
      </c>
      <c r="D6" s="60">
        <f>('04-06'!D6/'04-06'!D7)-1</f>
        <v>2.4871164500892329E-2</v>
      </c>
      <c r="E6" s="60">
        <f>('04-06'!E6/'04-06'!E7)-1</f>
        <v>2.7674278770550842E-4</v>
      </c>
      <c r="F6" s="60">
        <f>('04-06'!F6/'04-06'!F7)-1</f>
        <v>-5.6944444444444464E-2</v>
      </c>
      <c r="G6" s="60">
        <f>('04-06'!G6/'04-06'!G7)-1</f>
        <v>-1.5899609863256892E-5</v>
      </c>
      <c r="H6" s="60">
        <f>('04-06'!H6/'04-06'!H7)-1</f>
        <v>-3.1061276118196313E-2</v>
      </c>
      <c r="I6" s="60">
        <f>('04-06'!I6/'04-06'!I7)-1</f>
        <v>-2.0386235945659692E-3</v>
      </c>
      <c r="J6" s="60">
        <f>('04-06'!J6/'04-06'!J7)-1</f>
        <v>-5.5737416640740167E-2</v>
      </c>
      <c r="K6" s="60">
        <f>('04-06'!K6/'04-06'!K7)-1</f>
        <v>-1.6884326718576981E-2</v>
      </c>
      <c r="L6" s="60">
        <f>('04-06'!L6/'04-06'!L7)-1</f>
        <v>-5.2331113225499437E-2</v>
      </c>
      <c r="M6" s="60">
        <f>('04-06'!M6/'04-06'!M7)-1</f>
        <v>-2.561144331105647E-2</v>
      </c>
      <c r="N6" s="60">
        <f>('04-06'!N6/'04-06'!N7)-1</f>
        <v>-1.5620283079895381E-2</v>
      </c>
      <c r="O6" s="60">
        <f>('04-06'!O6/'04-06'!O7)-1</f>
        <v>-0.18370723801644451</v>
      </c>
      <c r="P6" s="60">
        <f>('04-06'!P6/'04-06'!P7)-1</f>
        <v>-3.5211889476612246E-2</v>
      </c>
      <c r="Q6" s="60">
        <f>('04-06'!Q6/'04-06'!Q7)-1</f>
        <v>-1.8088498593230473E-2</v>
      </c>
      <c r="R6" s="60">
        <f>('04-06'!R6/'04-06'!R7)-1</f>
        <v>-5.6346170449980137E-3</v>
      </c>
      <c r="S6" s="60">
        <f>('04-06'!S6/'04-06'!S7)-1</f>
        <v>-9.0216678206878287E-2</v>
      </c>
      <c r="T6" s="60">
        <f>('04-06'!T6/'04-06'!T7)-1</f>
        <v>-6.9535361314337019E-2</v>
      </c>
      <c r="U6" s="60">
        <f>('04-06'!U6/'04-06'!U7)-1</f>
        <v>5.1801801801801828E-2</v>
      </c>
      <c r="V6" s="60">
        <f>('04-06'!V6/'04-06'!V7)-1</f>
        <v>-1.1910479755260384E-2</v>
      </c>
      <c r="W6" s="60">
        <f>('04-06'!W6/'04-06'!W7)-1</f>
        <v>3.059385271224313E-2</v>
      </c>
      <c r="X6" s="60">
        <f>('04-06'!X6/'04-06'!X7)-1</f>
        <v>-6.1616015536227087E-2</v>
      </c>
      <c r="Y6" s="60">
        <f>('04-06'!Y6/'04-06'!Y7)-1</f>
        <v>9.1355345696633838E-2</v>
      </c>
      <c r="Z6" s="60">
        <f>('04-06'!Z6/'04-06'!Z7)-1</f>
        <v>-4.8181489390163534E-2</v>
      </c>
      <c r="AA6" s="60">
        <f>('04-06'!AA6/'04-06'!AA7)-1</f>
        <v>8.6126086805573543E-3</v>
      </c>
      <c r="AB6" s="60">
        <f>('04-06'!AB6/'04-06'!AB7)-1</f>
        <v>-5.6944444444444464E-2</v>
      </c>
      <c r="AC6" s="60">
        <f>('04-06'!AC6/'04-06'!AC7)-1</f>
        <v>3.1190024066533262E-2</v>
      </c>
      <c r="AD6" s="60">
        <f>('04-06'!AD6/'04-06'!AD7)-1</f>
        <v>-4.5615378899171666E-2</v>
      </c>
      <c r="AE6" s="60">
        <f>('04-06'!AE6/'04-06'!AE7)-1</f>
        <v>-2.4278646062216636E-2</v>
      </c>
    </row>
    <row r="7" spans="1:31" x14ac:dyDescent="0.25">
      <c r="A7" s="61">
        <v>38687</v>
      </c>
      <c r="B7" s="60">
        <f>('04-06'!B7/'04-06'!B8)-1</f>
        <v>8.7588212485459449E-2</v>
      </c>
      <c r="C7" s="60">
        <f>('04-06'!C7/'04-06'!C8)-1</f>
        <v>0.18125465324693235</v>
      </c>
      <c r="D7" s="60">
        <f>('04-06'!D7/'04-06'!D8)-1</f>
        <v>5.7235537934763325E-3</v>
      </c>
      <c r="E7" s="60">
        <f>('04-06'!E7/'04-06'!E8)-1</f>
        <v>8.1469127001833952E-2</v>
      </c>
      <c r="F7" s="60">
        <f>('04-06'!F7/'04-06'!F8)-1</f>
        <v>8.21643286573146E-2</v>
      </c>
      <c r="G7" s="60">
        <f>('04-06'!G7/'04-06'!G8)-1</f>
        <v>9.8593671192857668E-2</v>
      </c>
      <c r="H7" s="60">
        <f>('04-06'!H7/'04-06'!H8)-1</f>
        <v>0.14417693626050765</v>
      </c>
      <c r="I7" s="60">
        <f>('04-06'!I7/'04-06'!I8)-1</f>
        <v>0.10891892693928407</v>
      </c>
      <c r="J7" s="60">
        <f>('04-06'!J7/'04-06'!J8)-1</f>
        <v>3.2600952607098499E-2</v>
      </c>
      <c r="K7" s="60">
        <f>('04-06'!K7/'04-06'!K8)-1</f>
        <v>6.9240426395633881E-2</v>
      </c>
      <c r="L7" s="60">
        <f>('04-06'!L7/'04-06'!L8)-1</f>
        <v>0.13867822318526546</v>
      </c>
      <c r="M7" s="60">
        <f>('04-06'!M7/'04-06'!M8)-1</f>
        <v>8.0501066692341805E-2</v>
      </c>
      <c r="N7" s="60">
        <f>('04-06'!N7/'04-06'!N8)-1</f>
        <v>8.7817075516398502E-2</v>
      </c>
      <c r="O7" s="60">
        <f>('04-06'!O7/'04-06'!O8)-1</f>
        <v>-0.13195472633634542</v>
      </c>
      <c r="P7" s="60">
        <f>('04-06'!P7/'04-06'!P8)-1</f>
        <v>6.8667928071607376E-2</v>
      </c>
      <c r="Q7" s="60">
        <f>('04-06'!Q7/'04-06'!Q8)-1</f>
        <v>3.8449824342701833E-2</v>
      </c>
      <c r="R7" s="60">
        <f>('04-06'!R7/'04-06'!R8)-1</f>
        <v>0.10883147479843314</v>
      </c>
      <c r="S7" s="60">
        <f>('04-06'!S7/'04-06'!S8)-1</f>
        <v>0.12016829399514939</v>
      </c>
      <c r="T7" s="60">
        <f>('04-06'!T7/'04-06'!T8)-1</f>
        <v>0.23027930387867235</v>
      </c>
      <c r="U7" s="60">
        <f>('04-06'!U7/'04-06'!U8)-1</f>
        <v>0.1212121212121211</v>
      </c>
      <c r="V7" s="60">
        <f>('04-06'!V7/'04-06'!V8)-1</f>
        <v>2.3526534249693754E-2</v>
      </c>
      <c r="W7" s="60">
        <f>('04-06'!W7/'04-06'!W8)-1</f>
        <v>7.0109820460956485E-2</v>
      </c>
      <c r="X7" s="60">
        <f>('04-06'!X7/'04-06'!X8)-1</f>
        <v>0.15641724006116209</v>
      </c>
      <c r="Y7" s="60">
        <f>('04-06'!Y7/'04-06'!Y8)-1</f>
        <v>7.5656198834053834E-2</v>
      </c>
      <c r="Z7" s="60">
        <f>('04-06'!Z7/'04-06'!Z8)-1</f>
        <v>0.10159584338467242</v>
      </c>
      <c r="AA7" s="60">
        <f>('04-06'!AA7/'04-06'!AA8)-1</f>
        <v>6.6619055176426967E-2</v>
      </c>
      <c r="AB7" s="60">
        <f>('04-06'!AB7/'04-06'!AB8)-1</f>
        <v>8.21643286573146E-2</v>
      </c>
      <c r="AC7" s="60">
        <f>('04-06'!AC7/'04-06'!AC8)-1</f>
        <v>9.289259683652995E-2</v>
      </c>
      <c r="AD7" s="60">
        <f>('04-06'!AD7/'04-06'!AD8)-1</f>
        <v>4.5022819048529117E-2</v>
      </c>
      <c r="AE7" s="60">
        <f>('04-06'!AE7/'04-06'!AE8)-1</f>
        <v>3.4829410789092075E-2</v>
      </c>
    </row>
    <row r="8" spans="1:31" x14ac:dyDescent="0.25">
      <c r="A8" s="61">
        <v>38657</v>
      </c>
      <c r="B8" s="60">
        <f>('04-06'!B8/'04-06'!B9)-1</f>
        <v>2.5679776331017257E-2</v>
      </c>
      <c r="C8" s="60">
        <f>('04-06'!C8/'04-06'!C9)-1</f>
        <v>2.4139937080276175E-2</v>
      </c>
      <c r="D8" s="60">
        <f>('04-06'!D8/'04-06'!D9)-1</f>
        <v>-5.5769409976845763E-3</v>
      </c>
      <c r="E8" s="60">
        <f>('04-06'!E8/'04-06'!E9)-1</f>
        <v>-3.564719094048141E-2</v>
      </c>
      <c r="F8" s="60">
        <f>('04-06'!F8/'04-06'!F9)-1</f>
        <v>-2.0000000000000018E-3</v>
      </c>
      <c r="G8" s="60">
        <f>('04-06'!G8/'04-06'!G9)-1</f>
        <v>-3.7179910319180443E-2</v>
      </c>
      <c r="H8" s="60">
        <f>('04-06'!H8/'04-06'!H9)-1</f>
        <v>-0.10874092896161602</v>
      </c>
      <c r="I8" s="60">
        <f>('04-06'!I8/'04-06'!I9)-1</f>
        <v>-8.6473440468534113E-3</v>
      </c>
      <c r="J8" s="60">
        <f>('04-06'!J8/'04-06'!J9)-1</f>
        <v>-1.9126169696803585E-2</v>
      </c>
      <c r="K8" s="60">
        <f>('04-06'!K8/'04-06'!K9)-1</f>
        <v>6.7695123125822709E-2</v>
      </c>
      <c r="L8" s="60">
        <f>('04-06'!L8/'04-06'!L9)-1</f>
        <v>-8.1592039800995053E-2</v>
      </c>
      <c r="M8" s="60">
        <f>('04-06'!M8/'04-06'!M9)-1</f>
        <v>-0.10309219780794154</v>
      </c>
      <c r="N8" s="60">
        <f>('04-06'!N8/'04-06'!N9)-1</f>
        <v>4.8176414298306547E-3</v>
      </c>
      <c r="O8" s="60">
        <f>('04-06'!O8/'04-06'!O9)-1</f>
        <v>-0.13162132492706458</v>
      </c>
      <c r="P8" s="60">
        <f>('04-06'!P8/'04-06'!P9)-1</f>
        <v>-2.7567093846499691E-2</v>
      </c>
      <c r="Q8" s="60">
        <f>('04-06'!Q8/'04-06'!Q9)-1</f>
        <v>6.8313205605496474E-2</v>
      </c>
      <c r="R8" s="60">
        <f>('04-06'!R8/'04-06'!R9)-1</f>
        <v>-7.4603926644094321E-2</v>
      </c>
      <c r="S8" s="60">
        <f>('04-06'!S8/'04-06'!S9)-1</f>
        <v>7.8357787713854155E-3</v>
      </c>
      <c r="T8" s="60">
        <f>('04-06'!T8/'04-06'!T9)-1</f>
        <v>-8.5022997086233176E-2</v>
      </c>
      <c r="U8" s="60">
        <f>('04-06'!U8/'04-06'!U9)-1</f>
        <v>-4.4247787610619427E-2</v>
      </c>
      <c r="V8" s="60">
        <f>('04-06'!V8/'04-06'!V9)-1</f>
        <v>-1.7041302365882305E-2</v>
      </c>
      <c r="W8" s="60">
        <f>('04-06'!W8/'04-06'!W9)-1</f>
        <v>8.2372420568544102E-2</v>
      </c>
      <c r="X8" s="60">
        <f>('04-06'!X8/'04-06'!X9)-1</f>
        <v>-6.7861533253754658E-2</v>
      </c>
      <c r="Y8" s="60">
        <f>('04-06'!Y8/'04-06'!Y9)-1</f>
        <v>4.0068587994743998E-2</v>
      </c>
      <c r="Z8" s="60">
        <f>('04-06'!Z8/'04-06'!Z9)-1</f>
        <v>1.1683507260780823E-2</v>
      </c>
      <c r="AA8" s="60">
        <f>('04-06'!AA8/'04-06'!AA9)-1</f>
        <v>-7.0363312227208485E-2</v>
      </c>
      <c r="AB8" s="60">
        <f>('04-06'!AB8/'04-06'!AB9)-1</f>
        <v>-2.0000000000000018E-3</v>
      </c>
      <c r="AC8" s="60">
        <f>('04-06'!AC8/'04-06'!AC9)-1</f>
        <v>-2.1620990683836605E-2</v>
      </c>
      <c r="AD8" s="60">
        <f>('04-06'!AD8/'04-06'!AD9)-1</f>
        <v>6.710352696698707E-2</v>
      </c>
      <c r="AE8" s="60">
        <f>('04-06'!AE8/'04-06'!AE9)-1</f>
        <v>2.0657682058450977E-2</v>
      </c>
    </row>
    <row r="9" spans="1:31" x14ac:dyDescent="0.25">
      <c r="A9" s="61">
        <v>38628</v>
      </c>
      <c r="B9" s="60">
        <f>('04-06'!B9/'04-06'!B10)-1</f>
        <v>6.2595348876520962E-2</v>
      </c>
      <c r="C9" s="60">
        <f>('04-06'!C9/'04-06'!C10)-1</f>
        <v>-8.8291786175893394E-2</v>
      </c>
      <c r="D9" s="60">
        <f>('04-06'!D9/'04-06'!D10)-1</f>
        <v>0.10912083194199318</v>
      </c>
      <c r="E9" s="60">
        <f>('04-06'!E9/'04-06'!E10)-1</f>
        <v>-4.7287653015565922E-2</v>
      </c>
      <c r="F9" s="60">
        <f>('04-06'!F9/'04-06'!F10)-1</f>
        <v>2.564102564102555E-2</v>
      </c>
      <c r="G9" s="60">
        <f>('04-06'!G9/'04-06'!G10)-1</f>
        <v>5.6220815468273511E-2</v>
      </c>
      <c r="H9" s="60">
        <f>('04-06'!H9/'04-06'!H10)-1</f>
        <v>7.5869822670429743E-2</v>
      </c>
      <c r="I9" s="60">
        <f>('04-06'!I9/'04-06'!I10)-1</f>
        <v>8.0880477786137162E-2</v>
      </c>
      <c r="J9" s="60">
        <f>('04-06'!J9/'04-06'!J10)-1</f>
        <v>2.7616064200485679E-2</v>
      </c>
      <c r="K9" s="60">
        <f>('04-06'!K9/'04-06'!K10)-1</f>
        <v>2.3116782866481111E-2</v>
      </c>
      <c r="L9" s="60">
        <f>('04-06'!L9/'04-06'!L10)-1</f>
        <v>1.0050251256281451E-2</v>
      </c>
      <c r="M9" s="60">
        <f>('04-06'!M9/'04-06'!M10)-1</f>
        <v>5.1763204313719946E-2</v>
      </c>
      <c r="N9" s="60">
        <f>('04-06'!N9/'04-06'!N10)-1</f>
        <v>4.6577140150767526E-2</v>
      </c>
      <c r="O9" s="60">
        <f>('04-06'!O9/'04-06'!O10)-1</f>
        <v>-1.3625734690008162E-2</v>
      </c>
      <c r="P9" s="60">
        <f>('04-06'!P9/'04-06'!P10)-1</f>
        <v>7.7853995321440772E-2</v>
      </c>
      <c r="Q9" s="60">
        <f>('04-06'!Q9/'04-06'!Q10)-1</f>
        <v>-2.5523992110162763E-2</v>
      </c>
      <c r="R9" s="60">
        <f>('04-06'!R9/'04-06'!R10)-1</f>
        <v>4.7876334306082846E-3</v>
      </c>
      <c r="S9" s="60">
        <f>('04-06'!S9/'04-06'!S10)-1</f>
        <v>5.0006914722611873E-2</v>
      </c>
      <c r="T9" s="60">
        <f>('04-06'!T9/'04-06'!T10)-1</f>
        <v>1.1010413940437891E-2</v>
      </c>
      <c r="U9" s="60">
        <f>('04-06'!U9/'04-06'!U10)-1</f>
        <v>8.1103000811029169E-3</v>
      </c>
      <c r="V9" s="60">
        <f>('04-06'!V9/'04-06'!V10)-1</f>
        <v>2.9084522223093323E-2</v>
      </c>
      <c r="W9" s="60">
        <f>('04-06'!W9/'04-06'!W10)-1</f>
        <v>3.9956137646758316E-2</v>
      </c>
      <c r="X9" s="60">
        <f>('04-06'!X9/'04-06'!X10)-1</f>
        <v>0.11446668255102832</v>
      </c>
      <c r="Y9" s="60">
        <f>('04-06'!Y9/'04-06'!Y10)-1</f>
        <v>-4.2596884442750449E-3</v>
      </c>
      <c r="Z9" s="60">
        <f>('04-06'!Z9/'04-06'!Z10)-1</f>
        <v>-2.6756014595166744E-2</v>
      </c>
      <c r="AA9" s="60">
        <f>('04-06'!AA9/'04-06'!AA10)-1</f>
        <v>0.10422193319956241</v>
      </c>
      <c r="AB9" s="60">
        <f>('04-06'!AB9/'04-06'!AB10)-1</f>
        <v>2.564102564102555E-2</v>
      </c>
      <c r="AC9" s="60">
        <f>('04-06'!AC9/'04-06'!AC10)-1</f>
        <v>7.2993699957184077E-2</v>
      </c>
      <c r="AD9" s="60">
        <f>('04-06'!AD9/'04-06'!AD10)-1</f>
        <v>9.5207451857333147E-3</v>
      </c>
      <c r="AE9" s="60">
        <f>('04-06'!AE9/'04-06'!AE10)-1</f>
        <v>9.5370400996701576E-3</v>
      </c>
    </row>
    <row r="10" spans="1:31" x14ac:dyDescent="0.25">
      <c r="A10" s="61">
        <v>38596</v>
      </c>
      <c r="B10" s="60">
        <f>('04-06'!B10/'04-06'!B11)-1</f>
        <v>-6.7379506319784621E-2</v>
      </c>
      <c r="C10" s="60">
        <f>('04-06'!C10/'04-06'!C11)-1</f>
        <v>-3.536231596097672E-2</v>
      </c>
      <c r="D10" s="60">
        <f>('04-06'!D10/'04-06'!D11)-1</f>
        <v>4.0269955090191933E-2</v>
      </c>
      <c r="E10" s="60">
        <f>('04-06'!E10/'04-06'!E11)-1</f>
        <v>-5.187415915867355E-3</v>
      </c>
      <c r="F10" s="60">
        <f>('04-06'!F10/'04-06'!F11)-1</f>
        <v>-3.4653465346534573E-2</v>
      </c>
      <c r="G10" s="60">
        <f>('04-06'!G10/'04-06'!G11)-1</f>
        <v>-7.0157799929003728E-3</v>
      </c>
      <c r="H10" s="60">
        <f>('04-06'!H10/'04-06'!H11)-1</f>
        <v>3.9674554207064894E-2</v>
      </c>
      <c r="I10" s="60">
        <f>('04-06'!I10/'04-06'!I11)-1</f>
        <v>-1.3418513112170904E-2</v>
      </c>
      <c r="J10" s="60">
        <f>('04-06'!J10/'04-06'!J11)-1</f>
        <v>-1.3417878002875194E-2</v>
      </c>
      <c r="K10" s="60">
        <f>('04-06'!K10/'04-06'!K11)-1</f>
        <v>-7.4036476452271405E-2</v>
      </c>
      <c r="L10" s="60">
        <f>('04-06'!L10/'04-06'!L11)-1</f>
        <v>-7.4848907484890925E-2</v>
      </c>
      <c r="M10" s="60">
        <f>('04-06'!M10/'04-06'!M11)-1</f>
        <v>3.1167742889535166E-2</v>
      </c>
      <c r="N10" s="60">
        <f>('04-06'!N10/'04-06'!N11)-1</f>
        <v>-4.5610995230314977E-2</v>
      </c>
      <c r="O10" s="60">
        <f>('04-06'!O10/'04-06'!O11)-1</f>
        <v>-0.11445371817879935</v>
      </c>
      <c r="P10" s="60">
        <f>('04-06'!P10/'04-06'!P11)-1</f>
        <v>0.12324665440829263</v>
      </c>
      <c r="Q10" s="60">
        <f>('04-06'!Q10/'04-06'!Q11)-1</f>
        <v>-6.3495899870522177E-2</v>
      </c>
      <c r="R10" s="60">
        <f>('04-06'!R10/'04-06'!R11)-1</f>
        <v>-2.160338383589766E-2</v>
      </c>
      <c r="S10" s="60">
        <f>('04-06'!S10/'04-06'!S11)-1</f>
        <v>-5.7809102369932863E-2</v>
      </c>
      <c r="T10" s="60">
        <f>('04-06'!T10/'04-06'!T11)-1</f>
        <v>-7.8793621602224806E-2</v>
      </c>
      <c r="U10" s="60">
        <f>('04-06'!U10/'04-06'!U11)-1</f>
        <v>-3.6718750000000022E-2</v>
      </c>
      <c r="V10" s="60">
        <f>('04-06'!V10/'04-06'!V11)-1</f>
        <v>-3.0468848339757604E-2</v>
      </c>
      <c r="W10" s="60">
        <f>('04-06'!W10/'04-06'!W11)-1</f>
        <v>-4.8286845910434084E-2</v>
      </c>
      <c r="X10" s="60">
        <f>('04-06'!X10/'04-06'!X11)-1</f>
        <v>-1.932166106833777E-3</v>
      </c>
      <c r="Y10" s="60">
        <f>('04-06'!Y10/'04-06'!Y11)-1</f>
        <v>-7.6538380264519423E-2</v>
      </c>
      <c r="Z10" s="60">
        <f>('04-06'!Z10/'04-06'!Z11)-1</f>
        <v>3.7528295364577913E-2</v>
      </c>
      <c r="AA10" s="60">
        <f>('04-06'!AA10/'04-06'!AA11)-1</f>
        <v>-5.7985255332188013E-3</v>
      </c>
      <c r="AB10" s="60">
        <f>('04-06'!AB10/'04-06'!AB11)-1</f>
        <v>-3.4653465346534573E-2</v>
      </c>
      <c r="AC10" s="60">
        <f>('04-06'!AC10/'04-06'!AC11)-1</f>
        <v>-1.0219790357361203E-2</v>
      </c>
      <c r="AD10" s="60">
        <f>('04-06'!AD10/'04-06'!AD11)-1</f>
        <v>-0.10153042935279089</v>
      </c>
      <c r="AE10" s="60">
        <f>('04-06'!AE10/'04-06'!AE11)-1</f>
        <v>-4.9077374711679611E-2</v>
      </c>
    </row>
    <row r="11" spans="1:31" x14ac:dyDescent="0.25">
      <c r="A11" s="61">
        <v>38565</v>
      </c>
      <c r="B11" s="60">
        <f>('04-06'!B11/'04-06'!B12)-1</f>
        <v>2.0360808158800703E-2</v>
      </c>
      <c r="C11" s="60">
        <f>('04-06'!C11/'04-06'!C12)-1</f>
        <v>5.6178124737681356E-2</v>
      </c>
      <c r="D11" s="60">
        <f>('04-06'!D11/'04-06'!D12)-1</f>
        <v>1.0336586670231851E-2</v>
      </c>
      <c r="E11" s="60">
        <f>('04-06'!E11/'04-06'!E12)-1</f>
        <v>1.3031736674778305E-2</v>
      </c>
      <c r="F11" s="60">
        <f>('04-06'!F11/'04-06'!F12)-1</f>
        <v>1.3547415955845521E-2</v>
      </c>
      <c r="G11" s="60">
        <f>('04-06'!G11/'04-06'!G12)-1</f>
        <v>5.5604701124731815E-3</v>
      </c>
      <c r="H11" s="60">
        <f>('04-06'!H11/'04-06'!H12)-1</f>
        <v>0.11840927910412002</v>
      </c>
      <c r="I11" s="60">
        <f>('04-06'!I11/'04-06'!I12)-1</f>
        <v>-5.5732503888024865E-2</v>
      </c>
      <c r="J11" s="60">
        <f>('04-06'!J11/'04-06'!J12)-1</f>
        <v>2.8104047811154498E-2</v>
      </c>
      <c r="K11" s="60">
        <f>('04-06'!K11/'04-06'!K12)-1</f>
        <v>-2.3508358981403354E-2</v>
      </c>
      <c r="L11" s="60">
        <f>('04-06'!L11/'04-06'!L12)-1</f>
        <v>-2.8893905191873404E-2</v>
      </c>
      <c r="M11" s="60">
        <f>('04-06'!M11/'04-06'!M12)-1</f>
        <v>4.8043585933630339E-3</v>
      </c>
      <c r="N11" s="60">
        <f>('04-06'!N11/'04-06'!N12)-1</f>
        <v>-2.475502126057294E-2</v>
      </c>
      <c r="O11" s="60">
        <f>('04-06'!O11/'04-06'!O12)-1</f>
        <v>4.057537756726326E-2</v>
      </c>
      <c r="P11" s="60">
        <f>('04-06'!P11/'04-06'!P12)-1</f>
        <v>3.2166877863339494E-2</v>
      </c>
      <c r="Q11" s="60">
        <f>('04-06'!Q11/'04-06'!Q12)-1</f>
        <v>7.3611672294980446E-2</v>
      </c>
      <c r="R11" s="60">
        <f>('04-06'!R11/'04-06'!R12)-1</f>
        <v>5.7360672344276109E-2</v>
      </c>
      <c r="S11" s="60">
        <f>('04-06'!S11/'04-06'!S12)-1</f>
        <v>0.10524563611777649</v>
      </c>
      <c r="T11" s="60">
        <f>('04-06'!T11/'04-06'!T12)-1</f>
        <v>2.3165092878368876E-2</v>
      </c>
      <c r="U11" s="60">
        <f>('04-06'!U11/'04-06'!U12)-1</f>
        <v>1.3861386138613874E-2</v>
      </c>
      <c r="V11" s="60">
        <f>('04-06'!V11/'04-06'!V12)-1</f>
        <v>-1.7656624383779573E-2</v>
      </c>
      <c r="W11" s="60">
        <f>('04-06'!W11/'04-06'!W12)-1</f>
        <v>-4.0365333400120829E-3</v>
      </c>
      <c r="X11" s="60">
        <f>('04-06'!X11/'04-06'!X12)-1</f>
        <v>0.1039065448161578</v>
      </c>
      <c r="Y11" s="60">
        <f>('04-06'!Y11/'04-06'!Y12)-1</f>
        <v>-2.2902581966996127E-2</v>
      </c>
      <c r="Z11" s="60">
        <f>('04-06'!Z11/'04-06'!Z12)-1</f>
        <v>3.7639136370999582E-2</v>
      </c>
      <c r="AA11" s="60">
        <f>('04-06'!AA11/'04-06'!AA12)-1</f>
        <v>3.8814014660766505E-2</v>
      </c>
      <c r="AB11" s="60">
        <f>('04-06'!AB11/'04-06'!AB12)-1</f>
        <v>1.3547415955845521E-2</v>
      </c>
      <c r="AC11" s="60">
        <f>('04-06'!AC11/'04-06'!AC12)-1</f>
        <v>-3.6987887251213825E-2</v>
      </c>
      <c r="AD11" s="60">
        <f>('04-06'!AD11/'04-06'!AD12)-1</f>
        <v>1.4809251675135249E-2</v>
      </c>
      <c r="AE11" s="60">
        <f>('04-06'!AE11/'04-06'!AE12)-1</f>
        <v>9.7021600935811581E-3</v>
      </c>
    </row>
    <row r="12" spans="1:31" x14ac:dyDescent="0.25">
      <c r="A12" s="61">
        <v>38534</v>
      </c>
      <c r="B12" s="60">
        <f>('04-06'!B12/'04-06'!B13)-1</f>
        <v>-4.0886816359354983E-2</v>
      </c>
      <c r="C12" s="60">
        <f>('04-06'!C12/'04-06'!C13)-1</f>
        <v>-4.3929255740697948E-2</v>
      </c>
      <c r="D12" s="60">
        <f>('04-06'!D12/'04-06'!D13)-1</f>
        <v>-1.0116216551552926E-2</v>
      </c>
      <c r="E12" s="60">
        <f>('04-06'!E12/'04-06'!E13)-1</f>
        <v>3.4277220815068787E-3</v>
      </c>
      <c r="F12" s="60">
        <f>('04-06'!F12/'04-06'!F13)-1</f>
        <v>4.8947368421052628E-2</v>
      </c>
      <c r="G12" s="60">
        <f>('04-06'!G12/'04-06'!G13)-1</f>
        <v>2.5619977533915206E-2</v>
      </c>
      <c r="H12" s="60">
        <f>('04-06'!H12/'04-06'!H13)-1</f>
        <v>1.6539067534525831E-2</v>
      </c>
      <c r="I12" s="60">
        <f>('04-06'!I12/'04-06'!I13)-1</f>
        <v>-2.1406860805398886E-2</v>
      </c>
      <c r="J12" s="60">
        <f>('04-06'!J12/'04-06'!J13)-1</f>
        <v>-3.7231812026095157E-2</v>
      </c>
      <c r="K12" s="60">
        <f>('04-06'!K12/'04-06'!K13)-1</f>
        <v>-7.9267792438641016E-2</v>
      </c>
      <c r="L12" s="60">
        <f>('04-06'!L12/'04-06'!L13)-1</f>
        <v>4.7281323877068626E-2</v>
      </c>
      <c r="M12" s="60">
        <f>('04-06'!M12/'04-06'!M13)-1</f>
        <v>3.2200673307720029E-2</v>
      </c>
      <c r="N12" s="60">
        <f>('04-06'!N12/'04-06'!N13)-1</f>
        <v>-4.3331956878904232E-2</v>
      </c>
      <c r="O12" s="60">
        <f>('04-06'!O12/'04-06'!O13)-1</f>
        <v>0.13195689624863771</v>
      </c>
      <c r="P12" s="60">
        <f>('04-06'!P12/'04-06'!P13)-1</f>
        <v>5.0253525876501115E-2</v>
      </c>
      <c r="Q12" s="60">
        <f>('04-06'!Q12/'04-06'!Q13)-1</f>
        <v>2.2998498967110592E-3</v>
      </c>
      <c r="R12" s="60">
        <f>('04-06'!R12/'04-06'!R13)-1</f>
        <v>6.1192262139755371E-3</v>
      </c>
      <c r="S12" s="60">
        <f>('04-06'!S12/'04-06'!S13)-1</f>
        <v>-1.6904868285812502E-2</v>
      </c>
      <c r="T12" s="60">
        <f>('04-06'!T12/'04-06'!T13)-1</f>
        <v>-2.8371719694098241E-2</v>
      </c>
      <c r="U12" s="60">
        <f>('04-06'!U12/'04-06'!U13)-1</f>
        <v>-4.5007564296520419E-2</v>
      </c>
      <c r="V12" s="60">
        <f>('04-06'!V12/'04-06'!V13)-1</f>
        <v>-2.3804697624313031E-2</v>
      </c>
      <c r="W12" s="60">
        <f>('04-06'!W12/'04-06'!W13)-1</f>
        <v>-1.544246845772701E-4</v>
      </c>
      <c r="X12" s="60">
        <f>('04-06'!X12/'04-06'!X13)-1</f>
        <v>-8.8785675485764548E-2</v>
      </c>
      <c r="Y12" s="60">
        <f>('04-06'!Y12/'04-06'!Y13)-1</f>
        <v>-2.3849882688551038E-2</v>
      </c>
      <c r="Z12" s="60">
        <f>('04-06'!Z12/'04-06'!Z13)-1</f>
        <v>-3.1451545120891988E-2</v>
      </c>
      <c r="AA12" s="60">
        <f>('04-06'!AA12/'04-06'!AA13)-1</f>
        <v>-4.6381524407528518E-2</v>
      </c>
      <c r="AB12" s="60">
        <f>('04-06'!AB12/'04-06'!AB13)-1</f>
        <v>4.8947368421052628E-2</v>
      </c>
      <c r="AC12" s="60">
        <f>('04-06'!AC12/'04-06'!AC13)-1</f>
        <v>-3.2851458244950837E-2</v>
      </c>
      <c r="AD12" s="60">
        <f>('04-06'!AD12/'04-06'!AD13)-1</f>
        <v>1.9265904163863201E-2</v>
      </c>
      <c r="AE12" s="60">
        <f>('04-06'!AE12/'04-06'!AE13)-1</f>
        <v>-7.9670891748911066E-2</v>
      </c>
    </row>
    <row r="13" spans="1:31" x14ac:dyDescent="0.25">
      <c r="A13" s="61">
        <v>38504</v>
      </c>
      <c r="B13" s="60">
        <f>('04-06'!B13/'04-06'!B14)-1</f>
        <v>5.8060500943733162E-2</v>
      </c>
      <c r="C13" s="60">
        <f>('04-06'!C13/'04-06'!C14)-1</f>
        <v>7.1276553025745315E-4</v>
      </c>
      <c r="D13" s="60">
        <f>('04-06'!D13/'04-06'!D14)-1</f>
        <v>7.8302829212601122E-2</v>
      </c>
      <c r="E13" s="60">
        <f>('04-06'!E13/'04-06'!E14)-1</f>
        <v>7.2354475123744377E-2</v>
      </c>
      <c r="F13" s="60">
        <f>('04-06'!F13/'04-06'!F14)-1</f>
        <v>1.8766756032171594E-2</v>
      </c>
      <c r="G13" s="60">
        <f>('04-06'!G13/'04-06'!G14)-1</f>
        <v>0.13386188137319377</v>
      </c>
      <c r="H13" s="60">
        <f>('04-06'!H13/'04-06'!H14)-1</f>
        <v>0.13606207089813638</v>
      </c>
      <c r="I13" s="60">
        <f>('04-06'!I13/'04-06'!I14)-1</f>
        <v>7.8833859469926937E-2</v>
      </c>
      <c r="J13" s="60">
        <f>('04-06'!J13/'04-06'!J14)-1</f>
        <v>7.6552474412202143E-2</v>
      </c>
      <c r="K13" s="60">
        <f>('04-06'!K13/'04-06'!K14)-1</f>
        <v>5.5384792992481557E-2</v>
      </c>
      <c r="L13" s="60">
        <f>('04-06'!L13/'04-06'!L14)-1</f>
        <v>7.6335877862595325E-2</v>
      </c>
      <c r="M13" s="60">
        <f>('04-06'!M13/'04-06'!M14)-1</f>
        <v>4.5270667450435509E-2</v>
      </c>
      <c r="N13" s="60">
        <f>('04-06'!N13/'04-06'!N14)-1</f>
        <v>7.1666313584257235E-2</v>
      </c>
      <c r="O13" s="60">
        <f>('04-06'!O13/'04-06'!O14)-1</f>
        <v>0.23958946198601039</v>
      </c>
      <c r="P13" s="60">
        <f>('04-06'!P13/'04-06'!P14)-1</f>
        <v>0.13771084832623059</v>
      </c>
      <c r="Q13" s="60">
        <f>('04-06'!Q13/'04-06'!Q14)-1</f>
        <v>0.1586873135388549</v>
      </c>
      <c r="R13" s="60">
        <f>('04-06'!R13/'04-06'!R14)-1</f>
        <v>6.5940105978237407E-2</v>
      </c>
      <c r="S13" s="60">
        <f>('04-06'!S13/'04-06'!S14)-1</f>
        <v>5.8634261422031209E-2</v>
      </c>
      <c r="T13" s="60">
        <f>('04-06'!T13/'04-06'!T14)-1</f>
        <v>0.2221147427076664</v>
      </c>
      <c r="U13" s="60">
        <f>('04-06'!U13/'04-06'!U14)-1</f>
        <v>1.6141429669485063E-2</v>
      </c>
      <c r="V13" s="60">
        <f>('04-06'!V13/'04-06'!V14)-1</f>
        <v>3.3446075558474231E-2</v>
      </c>
      <c r="W13" s="60">
        <f>('04-06'!W13/'04-06'!W14)-1</f>
        <v>5.7547415486337128E-2</v>
      </c>
      <c r="X13" s="60">
        <f>('04-06'!X13/'04-06'!X14)-1</f>
        <v>0.10351407831060255</v>
      </c>
      <c r="Y13" s="60">
        <f>('04-06'!Y13/'04-06'!Y14)-1</f>
        <v>5.4977032279521776E-3</v>
      </c>
      <c r="Z13" s="60">
        <f>('04-06'!Z13/'04-06'!Z14)-1</f>
        <v>7.8794656350117842E-2</v>
      </c>
      <c r="AA13" s="60">
        <f>('04-06'!AA13/'04-06'!AA14)-1</f>
        <v>7.727010831988923E-2</v>
      </c>
      <c r="AB13" s="60">
        <f>('04-06'!AB13/'04-06'!AB14)-1</f>
        <v>1.8766756032171594E-2</v>
      </c>
      <c r="AC13" s="60">
        <f>('04-06'!AC13/'04-06'!AC14)-1</f>
        <v>0.1181215831204272</v>
      </c>
      <c r="AD13" s="60">
        <f>('04-06'!AD13/'04-06'!AD14)-1</f>
        <v>5.7202921000221396E-2</v>
      </c>
      <c r="AE13" s="60">
        <f>('04-06'!AE13/'04-06'!AE14)-1</f>
        <v>0.10186576777739598</v>
      </c>
    </row>
    <row r="14" spans="1:31" x14ac:dyDescent="0.25">
      <c r="A14" s="61">
        <v>38474</v>
      </c>
      <c r="B14" s="60">
        <f>('04-06'!B14/'04-06'!B15)-1</f>
        <v>-9.0064279905381128E-2</v>
      </c>
      <c r="C14" s="60">
        <f>('04-06'!C14/'04-06'!C15)-1</f>
        <v>-2.8478913900050751E-2</v>
      </c>
      <c r="D14" s="60">
        <f>('04-06'!D14/'04-06'!D15)-1</f>
        <v>1.1019532165852164E-2</v>
      </c>
      <c r="E14" s="60">
        <f>('04-06'!E14/'04-06'!E15)-1</f>
        <v>5.0018074020943049E-2</v>
      </c>
      <c r="F14" s="60">
        <f>('04-06'!F14/'04-06'!F15)-1</f>
        <v>2.0240700218818297E-2</v>
      </c>
      <c r="G14" s="60">
        <f>('04-06'!G14/'04-06'!G15)-1</f>
        <v>1.7746370955044943E-2</v>
      </c>
      <c r="H14" s="60">
        <f>('04-06'!H14/'04-06'!H15)-1</f>
        <v>-8.6432914654008819E-3</v>
      </c>
      <c r="I14" s="60">
        <f>('04-06'!I14/'04-06'!I15)-1</f>
        <v>5.8331802527732624E-2</v>
      </c>
      <c r="J14" s="60">
        <f>('04-06'!J14/'04-06'!J15)-1</f>
        <v>6.078662270372126E-2</v>
      </c>
      <c r="K14" s="60">
        <f>('04-06'!K14/'04-06'!K15)-1</f>
        <v>-6.4685279290587649E-2</v>
      </c>
      <c r="L14" s="60">
        <f>('04-06'!L14/'04-06'!L15)-1</f>
        <v>-0.21337069655724583</v>
      </c>
      <c r="M14" s="60">
        <f>('04-06'!M14/'04-06'!M15)-1</f>
        <v>-3.929234252387892E-2</v>
      </c>
      <c r="N14" s="60">
        <f>('04-06'!N14/'04-06'!N15)-1</f>
        <v>2.9616344732313671E-2</v>
      </c>
      <c r="O14" s="60">
        <f>('04-06'!O14/'04-06'!O15)-1</f>
        <v>-7.1427126120475082E-2</v>
      </c>
      <c r="P14" s="60">
        <f>('04-06'!P14/'04-06'!P15)-1</f>
        <v>-2.6875304188973881E-2</v>
      </c>
      <c r="Q14" s="60">
        <f>('04-06'!Q14/'04-06'!Q15)-1</f>
        <v>-2.8441529652385888E-2</v>
      </c>
      <c r="R14" s="60">
        <f>('04-06'!R14/'04-06'!R15)-1</f>
        <v>-1.5410763435268482E-2</v>
      </c>
      <c r="S14" s="60">
        <f>('04-06'!S14/'04-06'!S15)-1</f>
        <v>-0.14771036246995173</v>
      </c>
      <c r="T14" s="60">
        <f>('04-06'!T14/'04-06'!T15)-1</f>
        <v>3.1102058017840939E-2</v>
      </c>
      <c r="U14" s="60">
        <f>('04-06'!U14/'04-06'!U15)-1</f>
        <v>-6.9717554522702896E-2</v>
      </c>
      <c r="V14" s="60">
        <f>('04-06'!V14/'04-06'!V15)-1</f>
        <v>3.6549543527161443E-2</v>
      </c>
      <c r="W14" s="60">
        <f>('04-06'!W14/'04-06'!W15)-1</f>
        <v>5.4468532705321593E-2</v>
      </c>
      <c r="X14" s="60">
        <f>('04-06'!X14/'04-06'!X15)-1</f>
        <v>-3.901237699633231E-2</v>
      </c>
      <c r="Y14" s="60">
        <f>('04-06'!Y14/'04-06'!Y15)-1</f>
        <v>6.0157334567329857E-2</v>
      </c>
      <c r="Z14" s="60">
        <f>('04-06'!Z14/'04-06'!Z15)-1</f>
        <v>5.3828513186393145E-2</v>
      </c>
      <c r="AA14" s="60">
        <f>('04-06'!AA14/'04-06'!AA15)-1</f>
        <v>5.3622053458145968E-2</v>
      </c>
      <c r="AB14" s="60">
        <f>('04-06'!AB14/'04-06'!AB15)-1</f>
        <v>2.0240700218818297E-2</v>
      </c>
      <c r="AC14" s="60">
        <f>('04-06'!AC14/'04-06'!AC15)-1</f>
        <v>1.2653263490075339E-2</v>
      </c>
      <c r="AD14" s="60">
        <f>('04-06'!AD14/'04-06'!AD15)-1</f>
        <v>-1.7007299496897277E-2</v>
      </c>
      <c r="AE14" s="60">
        <f>('04-06'!AE14/'04-06'!AE15)-1</f>
        <v>-7.1849187449558038E-2</v>
      </c>
    </row>
    <row r="15" spans="1:31" x14ac:dyDescent="0.25">
      <c r="A15" s="61">
        <v>38443</v>
      </c>
      <c r="B15" s="60">
        <f>('04-06'!B15/'04-06'!B16)-1</f>
        <v>2.7679191567635097E-2</v>
      </c>
      <c r="C15" s="60">
        <f>('04-06'!C15/'04-06'!C16)-1</f>
        <v>-2.4944130093671246E-2</v>
      </c>
      <c r="D15" s="60">
        <f>('04-06'!D15/'04-06'!D16)-1</f>
        <v>1.4036339030166545E-2</v>
      </c>
      <c r="E15" s="60">
        <f>('04-06'!E15/'04-06'!E16)-1</f>
        <v>-4.8440216890834109E-2</v>
      </c>
      <c r="F15" s="60">
        <f>('04-06'!F15/'04-06'!F16)-1</f>
        <v>-1.561658589122239E-2</v>
      </c>
      <c r="G15" s="60">
        <f>('04-06'!G15/'04-06'!G16)-1</f>
        <v>0.10012470843629484</v>
      </c>
      <c r="H15" s="60">
        <f>('04-06'!H15/'04-06'!H16)-1</f>
        <v>-5.5786715980890689E-2</v>
      </c>
      <c r="I15" s="60">
        <f>('04-06'!I15/'04-06'!I16)-1</f>
        <v>-4.9604039037740133E-2</v>
      </c>
      <c r="J15" s="60">
        <f>('04-06'!J15/'04-06'!J16)-1</f>
        <v>-1.9927675617450236E-2</v>
      </c>
      <c r="K15" s="60">
        <f>('04-06'!K15/'04-06'!K16)-1</f>
        <v>-3.7898659879493035E-2</v>
      </c>
      <c r="L15" s="60">
        <f>('04-06'!L15/'04-06'!L16)-1</f>
        <v>-2.6120857699804989E-2</v>
      </c>
      <c r="M15" s="60">
        <f>('04-06'!M15/'04-06'!M16)-1</f>
        <v>-5.6231972841208622E-3</v>
      </c>
      <c r="N15" s="60">
        <f>('04-06'!N15/'04-06'!N16)-1</f>
        <v>2.7072640105144208E-2</v>
      </c>
      <c r="O15" s="60">
        <f>('04-06'!O15/'04-06'!O16)-1</f>
        <v>-0.16709572222479707</v>
      </c>
      <c r="P15" s="60">
        <f>('04-06'!P15/'04-06'!P16)-1</f>
        <v>7.1717445981479333E-2</v>
      </c>
      <c r="Q15" s="60">
        <f>('04-06'!Q15/'04-06'!Q16)-1</f>
        <v>-4.0747383075953936E-2</v>
      </c>
      <c r="R15" s="60">
        <f>('04-06'!R15/'04-06'!R16)-1</f>
        <v>1.4268415570779514E-3</v>
      </c>
      <c r="S15" s="60">
        <f>('04-06'!S15/'04-06'!S16)-1</f>
        <v>-1.1429274292742875E-2</v>
      </c>
      <c r="T15" s="60">
        <f>('04-06'!T15/'04-06'!T16)-1</f>
        <v>-4.6857112252207567E-2</v>
      </c>
      <c r="U15" s="60">
        <f>('04-06'!U15/'04-06'!U16)-1</f>
        <v>-1.0261854210898869E-2</v>
      </c>
      <c r="V15" s="60">
        <f>('04-06'!V15/'04-06'!V16)-1</f>
        <v>2.2891924064595504E-2</v>
      </c>
      <c r="W15" s="60">
        <f>('04-06'!W15/'04-06'!W16)-1</f>
        <v>-5.8259916721455141E-2</v>
      </c>
      <c r="X15" s="60">
        <f>('04-06'!X15/'04-06'!X16)-1</f>
        <v>-5.1461742059672688E-2</v>
      </c>
      <c r="Y15" s="60">
        <f>('04-06'!Y15/'04-06'!Y16)-1</f>
        <v>3.4955785008523588E-2</v>
      </c>
      <c r="Z15" s="60">
        <f>('04-06'!Z15/'04-06'!Z16)-1</f>
        <v>-2.6963367011715089E-2</v>
      </c>
      <c r="AA15" s="60">
        <f>('04-06'!AA15/'04-06'!AA16)-1</f>
        <v>2.6782399094267273E-3</v>
      </c>
      <c r="AB15" s="60">
        <f>('04-06'!AB15/'04-06'!AB16)-1</f>
        <v>-1.561658589122239E-2</v>
      </c>
      <c r="AC15" s="60">
        <f>('04-06'!AC15/'04-06'!AC16)-1</f>
        <v>3.0450460046302252E-2</v>
      </c>
      <c r="AD15" s="60">
        <f>('04-06'!AD15/'04-06'!AD16)-1</f>
        <v>-3.7840213598677286E-2</v>
      </c>
      <c r="AE15" s="60">
        <f>('04-06'!AE15/'04-06'!AE16)-1</f>
        <v>2.3417782831038236E-2</v>
      </c>
    </row>
    <row r="16" spans="1:31" x14ac:dyDescent="0.25">
      <c r="A16" s="61">
        <v>38412</v>
      </c>
      <c r="B16" s="60">
        <f>('04-06'!B16/'04-06'!B17)-1</f>
        <v>-5.9784381709619971E-3</v>
      </c>
      <c r="C16" s="60">
        <f>('04-06'!C16/'04-06'!C17)-1</f>
        <v>5.9832591704167992E-2</v>
      </c>
      <c r="D16" s="60">
        <f>('04-06'!D16/'04-06'!D17)-1</f>
        <v>1.9474223920947109E-2</v>
      </c>
      <c r="E16" s="60">
        <f>('04-06'!E16/'04-06'!E17)-1</f>
        <v>-5.0777825482236527E-2</v>
      </c>
      <c r="F16" s="60">
        <f>('04-06'!F16/'04-06'!F17)-1</f>
        <v>6.5040650406504863E-3</v>
      </c>
      <c r="G16" s="60">
        <f>('04-06'!G16/'04-06'!G17)-1</f>
        <v>5.61251711133266E-2</v>
      </c>
      <c r="H16" s="60">
        <f>('04-06'!H16/'04-06'!H17)-1</f>
        <v>6.4996333414812923E-2</v>
      </c>
      <c r="I16" s="60">
        <f>('04-06'!I16/'04-06'!I17)-1</f>
        <v>-3.9617088485223495E-2</v>
      </c>
      <c r="J16" s="60">
        <f>('04-06'!J16/'04-06'!J17)-1</f>
        <v>2.9726346479899801E-2</v>
      </c>
      <c r="K16" s="60">
        <f>('04-06'!K16/'04-06'!K17)-1</f>
        <v>0.11582752837276367</v>
      </c>
      <c r="L16" s="60">
        <f>('04-06'!L16/'04-06'!L17)-1</f>
        <v>5.8823529411764497E-3</v>
      </c>
      <c r="M16" s="60">
        <f>('04-06'!M16/'04-06'!M17)-1</f>
        <v>0.15344529106261695</v>
      </c>
      <c r="N16" s="60">
        <f>('04-06'!N16/'04-06'!N17)-1</f>
        <v>-3.8633285312938193E-2</v>
      </c>
      <c r="O16" s="60">
        <f>('04-06'!O16/'04-06'!O17)-1</f>
        <v>-1.9762274499438348E-2</v>
      </c>
      <c r="P16" s="60">
        <f>('04-06'!P16/'04-06'!P17)-1</f>
        <v>3.0452965777228114E-2</v>
      </c>
      <c r="Q16" s="60">
        <f>('04-06'!Q16/'04-06'!Q17)-1</f>
        <v>-4.0417184811023299E-2</v>
      </c>
      <c r="R16" s="60">
        <f>('04-06'!R16/'04-06'!R17)-1</f>
        <v>3.4220632216875213E-2</v>
      </c>
      <c r="S16" s="60">
        <f>('04-06'!S16/'04-06'!S17)-1</f>
        <v>-1.8714826217171798E-2</v>
      </c>
      <c r="T16" s="60">
        <f>('04-06'!T16/'04-06'!T17)-1</f>
        <v>7.5324320043770543E-2</v>
      </c>
      <c r="U16" s="60">
        <f>('04-06'!U16/'04-06'!U17)-1</f>
        <v>-3.7465940054495883E-2</v>
      </c>
      <c r="V16" s="60">
        <f>('04-06'!V16/'04-06'!V17)-1</f>
        <v>7.5710715165779874E-3</v>
      </c>
      <c r="W16" s="60">
        <f>('04-06'!W16/'04-06'!W17)-1</f>
        <v>-2.5079160239125931E-2</v>
      </c>
      <c r="X16" s="60">
        <f>('04-06'!X16/'04-06'!X17)-1</f>
        <v>2.7309009449751454E-2</v>
      </c>
      <c r="Y16" s="60">
        <f>('04-06'!Y16/'04-06'!Y17)-1</f>
        <v>0.13799927331239781</v>
      </c>
      <c r="Z16" s="60">
        <f>('04-06'!Z16/'04-06'!Z17)-1</f>
        <v>-5.3516532513552373E-2</v>
      </c>
      <c r="AA16" s="60">
        <f>('04-06'!AA16/'04-06'!AA17)-1</f>
        <v>-2.3682724363451868E-3</v>
      </c>
      <c r="AB16" s="60">
        <f>('04-06'!AB16/'04-06'!AB17)-1</f>
        <v>6.5040650406504863E-3</v>
      </c>
      <c r="AC16" s="60">
        <f>('04-06'!AC16/'04-06'!AC17)-1</f>
        <v>-1.2247613448238437E-2</v>
      </c>
      <c r="AD16" s="60">
        <f>('04-06'!AD16/'04-06'!AD17)-1</f>
        <v>-2.498331044897073E-2</v>
      </c>
      <c r="AE16" s="60">
        <f>('04-06'!AE16/'04-06'!AE17)-1</f>
        <v>-2.5256566359366905E-2</v>
      </c>
    </row>
    <row r="17" spans="1:31" x14ac:dyDescent="0.25">
      <c r="A17" s="61">
        <v>38384</v>
      </c>
      <c r="B17" s="60">
        <f>('04-06'!B17/'04-06'!B18)-1</f>
        <v>5.7987562483570176E-2</v>
      </c>
      <c r="C17" s="60">
        <f>('04-06'!C17/'04-06'!C18)-1</f>
        <v>-1.099958134805934E-2</v>
      </c>
      <c r="D17" s="60">
        <f>('04-06'!D17/'04-06'!D18)-1</f>
        <v>9.2941272364184702E-2</v>
      </c>
      <c r="E17" s="60">
        <f>('04-06'!E17/'04-06'!E18)-1</f>
        <v>5.4173667949482418E-2</v>
      </c>
      <c r="F17" s="60">
        <f>('04-06'!F17/'04-06'!F18)-1</f>
        <v>-3.3018867924528239E-2</v>
      </c>
      <c r="G17" s="60">
        <f>('04-06'!G17/'04-06'!G18)-1</f>
        <v>3.8270514610220019E-2</v>
      </c>
      <c r="H17" s="60">
        <f>('04-06'!H17/'04-06'!H18)-1</f>
        <v>-1.3795905997740832E-2</v>
      </c>
      <c r="I17" s="60">
        <f>('04-06'!I17/'04-06'!I18)-1</f>
        <v>6.2839631595643874E-2</v>
      </c>
      <c r="J17" s="60">
        <f>('04-06'!J17/'04-06'!J18)-1</f>
        <v>3.3853462751361807E-2</v>
      </c>
      <c r="K17" s="60">
        <f>('04-06'!K17/'04-06'!K18)-1</f>
        <v>1.0039771251276086E-2</v>
      </c>
      <c r="L17" s="60">
        <f>('04-06'!L17/'04-06'!L18)-1</f>
        <v>6.25E-2</v>
      </c>
      <c r="M17" s="60">
        <f>('04-06'!M17/'04-06'!M18)-1</f>
        <v>0.10267315096777541</v>
      </c>
      <c r="N17" s="60">
        <f>('04-06'!N17/'04-06'!N18)-1</f>
        <v>2.806097344958558E-2</v>
      </c>
      <c r="O17" s="60">
        <f>('04-06'!O17/'04-06'!O18)-1</f>
        <v>-5.787870180503718E-2</v>
      </c>
      <c r="P17" s="60">
        <f>('04-06'!P17/'04-06'!P18)-1</f>
        <v>-2.3735246337641347E-2</v>
      </c>
      <c r="Q17" s="60">
        <f>('04-06'!Q17/'04-06'!Q18)-1</f>
        <v>-1.0303111128045828E-2</v>
      </c>
      <c r="R17" s="60">
        <f>('04-06'!R17/'04-06'!R18)-1</f>
        <v>5.9170829217162213E-2</v>
      </c>
      <c r="S17" s="60">
        <f>('04-06'!S17/'04-06'!S18)-1</f>
        <v>-4.4157113445006946E-3</v>
      </c>
      <c r="T17" s="60">
        <f>('04-06'!T17/'04-06'!T18)-1</f>
        <v>1.7074992311860049E-2</v>
      </c>
      <c r="U17" s="60">
        <f>('04-06'!U17/'04-06'!U18)-1</f>
        <v>-5.2291801162040019E-2</v>
      </c>
      <c r="V17" s="60">
        <f>('04-06'!V17/'04-06'!V18)-1</f>
        <v>7.8388997502636837E-2</v>
      </c>
      <c r="W17" s="60">
        <f>('04-06'!W17/'04-06'!W18)-1</f>
        <v>-2.7767809846035441E-4</v>
      </c>
      <c r="X17" s="60">
        <f>('04-06'!X17/'04-06'!X18)-1</f>
        <v>4.2061315717452086E-2</v>
      </c>
      <c r="Y17" s="60">
        <f>('04-06'!Y17/'04-06'!Y18)-1</f>
        <v>-7.692491974510085E-2</v>
      </c>
      <c r="Z17" s="60">
        <f>('04-06'!Z17/'04-06'!Z18)-1</f>
        <v>2.327480114062741E-2</v>
      </c>
      <c r="AA17" s="60">
        <f>('04-06'!AA17/'04-06'!AA18)-1</f>
        <v>-3.3951028213849987E-3</v>
      </c>
      <c r="AB17" s="60">
        <f>('04-06'!AB17/'04-06'!AB18)-1</f>
        <v>-4.4041450777202118E-2</v>
      </c>
      <c r="AC17" s="60">
        <f>('04-06'!AC17/'04-06'!AC18)-1</f>
        <v>6.8480560306822813E-3</v>
      </c>
      <c r="AD17" s="60">
        <f>('04-06'!AD17/'04-06'!AD18)-1</f>
        <v>2.2468561004617138E-2</v>
      </c>
      <c r="AE17" s="60">
        <f>('04-06'!AE17/'04-06'!AE18)-1</f>
        <v>7.2214554813681886E-2</v>
      </c>
    </row>
    <row r="18" spans="1:31" x14ac:dyDescent="0.25">
      <c r="A18" s="61">
        <v>38355</v>
      </c>
      <c r="B18" s="60">
        <f>('04-06'!B18/'04-06'!B19)-1</f>
        <v>8.0876656019321924E-3</v>
      </c>
      <c r="C18" s="60">
        <f>('04-06'!C18/'04-06'!C19)-1</f>
        <v>-0.11048650949167871</v>
      </c>
      <c r="D18" s="60">
        <f>('04-06'!D18/'04-06'!D19)-1</f>
        <v>5.4603008822742494E-2</v>
      </c>
      <c r="E18" s="60">
        <f>('04-06'!E18/'04-06'!E19)-1</f>
        <v>-2.5185396538560112E-2</v>
      </c>
      <c r="F18" s="60">
        <f>('04-06'!F18/'04-06'!F19)-1</f>
        <v>9.52380952380949E-3</v>
      </c>
      <c r="G18" s="60">
        <f>('04-06'!G18/'04-06'!G19)-1</f>
        <v>-8.2883594273919448E-2</v>
      </c>
      <c r="H18" s="60">
        <f>('04-06'!H18/'04-06'!H19)-1</f>
        <v>9.9367346157994696E-3</v>
      </c>
      <c r="I18" s="60">
        <f>('04-06'!I18/'04-06'!I19)-1</f>
        <v>3.4149742990343901E-2</v>
      </c>
      <c r="J18" s="60">
        <f>('04-06'!J18/'04-06'!J19)-1</f>
        <v>2.8032267843308922E-2</v>
      </c>
      <c r="K18" s="60">
        <f>('04-06'!K18/'04-06'!K19)-1</f>
        <v>5.1673054131843532E-2</v>
      </c>
      <c r="L18" s="60">
        <f>('04-06'!L18/'04-06'!L19)-1</f>
        <v>-3.3037872683319924E-2</v>
      </c>
      <c r="M18" s="60">
        <f>('04-06'!M18/'04-06'!M19)-1</f>
        <v>-3.6165765495143609E-2</v>
      </c>
      <c r="N18" s="60">
        <f>('04-06'!N18/'04-06'!N19)-1</f>
        <v>4.2693653272189991E-3</v>
      </c>
      <c r="O18" s="60">
        <f>('04-06'!O18/'04-06'!O19)-1</f>
        <v>2.293008334593738E-2</v>
      </c>
      <c r="P18" s="60">
        <f>('04-06'!P18/'04-06'!P19)-1</f>
        <v>1.2592074999272063E-2</v>
      </c>
      <c r="Q18" s="60">
        <f>('04-06'!Q18/'04-06'!Q19)-1</f>
        <v>3.3183345630540817E-3</v>
      </c>
      <c r="R18" s="60">
        <f>('04-06'!R18/'04-06'!R19)-1</f>
        <v>-4.3670911340864649E-2</v>
      </c>
      <c r="S18" s="60">
        <f>('04-06'!S18/'04-06'!S19)-1</f>
        <v>3.4260229837750344E-3</v>
      </c>
      <c r="T18" s="60">
        <f>('04-06'!T18/'04-06'!T19)-1</f>
        <v>-1.7050157258731935E-2</v>
      </c>
      <c r="U18" s="60">
        <f>('04-06'!U18/'04-06'!U19)-1</f>
        <v>-6.0956047481552922E-3</v>
      </c>
      <c r="V18" s="60">
        <f>('04-06'!V18/'04-06'!V19)-1</f>
        <v>1.1733495742252797E-2</v>
      </c>
      <c r="W18" s="60">
        <f>('04-06'!W18/'04-06'!W19)-1</f>
        <v>6.6007594098449474E-3</v>
      </c>
      <c r="X18" s="60">
        <f>('04-06'!X18/'04-06'!X19)-1</f>
        <v>3.4679030494930707E-3</v>
      </c>
      <c r="Y18" s="60">
        <f>('04-06'!Y18/'04-06'!Y19)-1</f>
        <v>0.10992342054881932</v>
      </c>
      <c r="Z18" s="60">
        <f>('04-06'!Z18/'04-06'!Z19)-1</f>
        <v>-3.4196656868031527E-2</v>
      </c>
      <c r="AA18" s="60">
        <f>('04-06'!AA18/'04-06'!AA19)-1</f>
        <v>-6.2247027478905537E-3</v>
      </c>
      <c r="AB18" s="60">
        <f>('04-06'!AB18/'04-06'!AB19)-1</f>
        <v>2.1164021164021385E-2</v>
      </c>
      <c r="AC18" s="60">
        <f>('04-06'!AC18/'04-06'!AC19)-1</f>
        <v>1.2239581690771439E-2</v>
      </c>
      <c r="AD18" s="60">
        <f>('04-06'!AD18/'04-06'!AD19)-1</f>
        <v>-4.0640028498485359E-3</v>
      </c>
      <c r="AE18" s="60">
        <f>('04-06'!AE18/'04-06'!AE19)-1</f>
        <v>-3.165851300601763E-3</v>
      </c>
    </row>
    <row r="19" spans="1:31" x14ac:dyDescent="0.25">
      <c r="A19" s="61">
        <v>38322</v>
      </c>
      <c r="B19" s="60">
        <f>('04-06'!B19/'04-06'!B20)-1</f>
        <v>6.4356274380461542E-3</v>
      </c>
      <c r="C19" s="60">
        <f>('04-06'!C19/'04-06'!C20)-1</f>
        <v>4.0327606160419638E-3</v>
      </c>
      <c r="D19" s="60">
        <f>('04-06'!D19/'04-06'!D20)-1</f>
        <v>0.12760618602667506</v>
      </c>
      <c r="E19" s="60">
        <f>('04-06'!E19/'04-06'!E20)-1</f>
        <v>2.3091061437413796E-2</v>
      </c>
      <c r="F19" s="60">
        <f>('04-06'!F19/'04-06'!F20)-1</f>
        <v>-4.4489383215369216E-2</v>
      </c>
      <c r="G19" s="60">
        <f>('04-06'!G19/'04-06'!G20)-1</f>
        <v>5.3217511481284507E-2</v>
      </c>
      <c r="H19" s="60">
        <f>('04-06'!H19/'04-06'!H20)-1</f>
        <v>8.5591844440249254E-2</v>
      </c>
      <c r="I19" s="60">
        <f>('04-06'!I19/'04-06'!I20)-1</f>
        <v>-5.7973913884589168E-3</v>
      </c>
      <c r="J19" s="60">
        <f>('04-06'!J19/'04-06'!J20)-1</f>
        <v>-5.4580772537655586E-2</v>
      </c>
      <c r="K19" s="60">
        <f>('04-06'!K19/'04-06'!K20)-1</f>
        <v>3.1441249077241773E-2</v>
      </c>
      <c r="L19" s="60">
        <f>('04-06'!L19/'04-06'!L20)-1</f>
        <v>3.8493723849372552E-2</v>
      </c>
      <c r="M19" s="60">
        <f>('04-06'!M19/'04-06'!M20)-1</f>
        <v>8.956675201343689E-3</v>
      </c>
      <c r="N19" s="60">
        <f>('04-06'!N19/'04-06'!N20)-1</f>
        <v>1.4406159460245371E-2</v>
      </c>
      <c r="O19" s="60">
        <f>('04-06'!O19/'04-06'!O20)-1</f>
        <v>-4.1415964318553988E-2</v>
      </c>
      <c r="P19" s="60">
        <f>('04-06'!P19/'04-06'!P20)-1</f>
        <v>4.8891467660172161E-2</v>
      </c>
      <c r="Q19" s="60">
        <f>('04-06'!Q19/'04-06'!Q20)-1</f>
        <v>-1.1548068457070793E-2</v>
      </c>
      <c r="R19" s="60">
        <f>('04-06'!R19/'04-06'!R20)-1</f>
        <v>-1.7842753539772938E-3</v>
      </c>
      <c r="S19" s="60">
        <f>('04-06'!S19/'04-06'!S20)-1</f>
        <v>2.1851379079781186E-2</v>
      </c>
      <c r="T19" s="60">
        <f>('04-06'!T19/'04-06'!T20)-1</f>
        <v>-1.1496951458106586E-2</v>
      </c>
      <c r="U19" s="60">
        <f>('04-06'!U19/'04-06'!U20)-1</f>
        <v>4.8083389374579788E-2</v>
      </c>
      <c r="V19" s="60">
        <f>('04-06'!V19/'04-06'!V20)-1</f>
        <v>7.6824619263380356E-3</v>
      </c>
      <c r="W19" s="60">
        <f>('04-06'!W19/'04-06'!W20)-1</f>
        <v>-4.6551292932026311E-2</v>
      </c>
      <c r="X19" s="60">
        <f>('04-06'!X19/'04-06'!X20)-1</f>
        <v>2.6113815567724075E-2</v>
      </c>
      <c r="Y19" s="60">
        <f>('04-06'!Y19/'04-06'!Y20)-1</f>
        <v>-5.0368976901856599E-2</v>
      </c>
      <c r="Z19" s="60">
        <f>('04-06'!Z19/'04-06'!Z20)-1</f>
        <v>1.1340514486422482E-2</v>
      </c>
      <c r="AA19" s="60">
        <f>('04-06'!AA19/'04-06'!AA20)-1</f>
        <v>2.7743696089551184E-2</v>
      </c>
      <c r="AB19" s="60">
        <f>('04-06'!AB19/'04-06'!AB20)-1</f>
        <v>-4.4489383215369216E-2</v>
      </c>
      <c r="AC19" s="60">
        <f>('04-06'!AC19/'04-06'!AC20)-1</f>
        <v>1.5838945095501433E-2</v>
      </c>
      <c r="AD19" s="60">
        <f>('04-06'!AD19/'04-06'!AD20)-1</f>
        <v>-5.9412852029106067E-2</v>
      </c>
      <c r="AE19" s="60">
        <f>('04-06'!AE19/'04-06'!AE20)-1</f>
        <v>5.2049512420017319E-2</v>
      </c>
    </row>
    <row r="20" spans="1:31" x14ac:dyDescent="0.25">
      <c r="A20" s="61">
        <v>38292</v>
      </c>
      <c r="B20" s="60">
        <f>('04-06'!B20/'04-06'!B21)-1</f>
        <v>-6.0247464417662822E-2</v>
      </c>
      <c r="C20" s="60">
        <f>('04-06'!C20/'04-06'!C21)-1</f>
        <v>-5.8917164100952935E-2</v>
      </c>
      <c r="D20" s="60">
        <f>('04-06'!D20/'04-06'!D21)-1</f>
        <v>-1.5121429662440899E-2</v>
      </c>
      <c r="E20" s="60">
        <f>('04-06'!E20/'04-06'!E21)-1</f>
        <v>-6.9686787601141997E-4</v>
      </c>
      <c r="F20" s="60">
        <f>('04-06'!F20/'04-06'!F21)-1</f>
        <v>-6.4775413711583796E-2</v>
      </c>
      <c r="G20" s="60">
        <f>('04-06'!G20/'04-06'!G21)-1</f>
        <v>-7.3223120823816878E-2</v>
      </c>
      <c r="H20" s="60">
        <f>('04-06'!H20/'04-06'!H21)-1</f>
        <v>-7.1302183301343858E-3</v>
      </c>
      <c r="I20" s="60">
        <f>('04-06'!I20/'04-06'!I21)-1</f>
        <v>-3.1600717015237034E-2</v>
      </c>
      <c r="J20" s="60">
        <f>('04-06'!J20/'04-06'!J21)-1</f>
        <v>-2.0966157971037069E-2</v>
      </c>
      <c r="K20" s="60">
        <f>('04-06'!K20/'04-06'!K21)-1</f>
        <v>-2.96614085895619E-2</v>
      </c>
      <c r="L20" s="60">
        <f>('04-06'!L20/'04-06'!L21)-1</f>
        <v>-8.6042065009560242E-2</v>
      </c>
      <c r="M20" s="60">
        <f>('04-06'!M20/'04-06'!M21)-1</f>
        <v>-2.7673577642573388E-2</v>
      </c>
      <c r="N20" s="60">
        <f>('04-06'!N20/'04-06'!N21)-1</f>
        <v>-2.3987162489420344E-2</v>
      </c>
      <c r="O20" s="60">
        <f>('04-06'!O20/'04-06'!O21)-1</f>
        <v>-0.11063115032236159</v>
      </c>
      <c r="P20" s="60">
        <f>('04-06'!P20/'04-06'!P21)-1</f>
        <v>-4.4616742401587195E-2</v>
      </c>
      <c r="Q20" s="60">
        <f>('04-06'!Q20/'04-06'!Q21)-1</f>
        <v>1.9120569342391036E-2</v>
      </c>
      <c r="R20" s="60">
        <f>('04-06'!R20/'04-06'!R21)-1</f>
        <v>-7.1836872233842608E-2</v>
      </c>
      <c r="S20" s="60">
        <f>('04-06'!S20/'04-06'!S21)-1</f>
        <v>1.1786666489365327E-2</v>
      </c>
      <c r="T20" s="60">
        <f>('04-06'!T20/'04-06'!T21)-1</f>
        <v>4.7977990516238744E-2</v>
      </c>
      <c r="U20" s="60">
        <f>('04-06'!U20/'04-06'!U21)-1</f>
        <v>-7.5248756218905477E-2</v>
      </c>
      <c r="V20" s="60">
        <f>('04-06'!V20/'04-06'!V21)-1</f>
        <v>-1.6807325675743945E-3</v>
      </c>
      <c r="W20" s="60">
        <f>('04-06'!W20/'04-06'!W21)-1</f>
        <v>-6.4268861138286226E-2</v>
      </c>
      <c r="X20" s="60">
        <f>('04-06'!X20/'04-06'!X21)-1</f>
        <v>2.3550304559053936E-2</v>
      </c>
      <c r="Y20" s="60">
        <f>('04-06'!Y20/'04-06'!Y21)-1</f>
        <v>-0.17331517257934881</v>
      </c>
      <c r="Z20" s="60">
        <f>('04-06'!Z20/'04-06'!Z21)-1</f>
        <v>-3.2139249270723425E-2</v>
      </c>
      <c r="AA20" s="60">
        <f>('04-06'!AA20/'04-06'!AA21)-1</f>
        <v>-8.8109054118416186E-2</v>
      </c>
      <c r="AB20" s="60">
        <f>('04-06'!AB20/'04-06'!AB21)-1</f>
        <v>-6.4775413711583796E-2</v>
      </c>
      <c r="AC20" s="60">
        <f>('04-06'!AC20/'04-06'!AC21)-1</f>
        <v>-2.6585211449884016E-2</v>
      </c>
      <c r="AD20" s="60">
        <f>('04-06'!AD20/'04-06'!AD21)-1</f>
        <v>-1.3083998831589061E-2</v>
      </c>
      <c r="AE20" s="60">
        <f>('04-06'!AE20/'04-06'!AE21)-1</f>
        <v>6.4426520099456486E-2</v>
      </c>
    </row>
    <row r="21" spans="1:31" x14ac:dyDescent="0.25">
      <c r="A21" s="61">
        <v>38261</v>
      </c>
      <c r="B21" s="60">
        <f>('04-06'!B21/'04-06'!B22)-1</f>
        <v>-5.7239075458969557E-2</v>
      </c>
      <c r="C21" s="60">
        <f>('04-06'!C21/'04-06'!C22)-1</f>
        <v>2.8335494320409049E-2</v>
      </c>
      <c r="D21" s="60">
        <f>('04-06'!D21/'04-06'!D22)-1</f>
        <v>-2.8032266856881094E-2</v>
      </c>
      <c r="E21" s="60">
        <f>('04-06'!E21/'04-06'!E22)-1</f>
        <v>1.0386930915720072E-2</v>
      </c>
      <c r="F21" s="60">
        <f>('04-06'!F21/'04-06'!F22)-1</f>
        <v>4.7505938242278223E-3</v>
      </c>
      <c r="G21" s="60">
        <f>('04-06'!G21/'04-06'!G22)-1</f>
        <v>-1.805321357218781E-2</v>
      </c>
      <c r="H21" s="60">
        <f>('04-06'!H21/'04-06'!H22)-1</f>
        <v>8.7979900563257329E-2</v>
      </c>
      <c r="I21" s="60">
        <f>('04-06'!I21/'04-06'!I22)-1</f>
        <v>-5.308071391444158E-2</v>
      </c>
      <c r="J21" s="60">
        <f>('04-06'!J21/'04-06'!J22)-1</f>
        <v>-0.1106012186583667</v>
      </c>
      <c r="K21" s="60">
        <f>('04-06'!K21/'04-06'!K22)-1</f>
        <v>6.6212842500270597E-3</v>
      </c>
      <c r="L21" s="60">
        <f>('04-06'!L21/'04-06'!L22)-1</f>
        <v>5.870445344129549E-2</v>
      </c>
      <c r="M21" s="60">
        <f>('04-06'!M21/'04-06'!M22)-1</f>
        <v>3.1976633678421518E-2</v>
      </c>
      <c r="N21" s="60">
        <f>('04-06'!N21/'04-06'!N22)-1</f>
        <v>1.7684927482835455E-2</v>
      </c>
      <c r="O21" s="60">
        <f>('04-06'!O21/'04-06'!O22)-1</f>
        <v>2.6014176890832408E-2</v>
      </c>
      <c r="P21" s="60">
        <f>('04-06'!P21/'04-06'!P22)-1</f>
        <v>4.9577033492822942E-2</v>
      </c>
      <c r="Q21" s="60">
        <f>('04-06'!Q21/'04-06'!Q22)-1</f>
        <v>4.32539714425757E-2</v>
      </c>
      <c r="R21" s="60">
        <f>('04-06'!R21/'04-06'!R22)-1</f>
        <v>9.5429659702772618E-4</v>
      </c>
      <c r="S21" s="60">
        <f>('04-06'!S21/'04-06'!S22)-1</f>
        <v>9.3602199878195513E-3</v>
      </c>
      <c r="T21" s="60">
        <f>('04-06'!T21/'04-06'!T22)-1</f>
        <v>-4.6270025812232052E-2</v>
      </c>
      <c r="U21" s="60">
        <f>('04-06'!U21/'04-06'!U22)-1</f>
        <v>-6.1804697156985222E-3</v>
      </c>
      <c r="V21" s="60">
        <f>('04-06'!V21/'04-06'!V22)-1</f>
        <v>-3.3135873625787071E-2</v>
      </c>
      <c r="W21" s="60">
        <f>('04-06'!W21/'04-06'!W22)-1</f>
        <v>7.2299678496352549E-3</v>
      </c>
      <c r="X21" s="60">
        <f>('04-06'!X21/'04-06'!X22)-1</f>
        <v>1.4510798466870201E-2</v>
      </c>
      <c r="Y21" s="60">
        <f>('04-06'!Y21/'04-06'!Y22)-1</f>
        <v>-0.26689187896688005</v>
      </c>
      <c r="Z21" s="60">
        <f>('04-06'!Z21/'04-06'!Z22)-1</f>
        <v>1.1039832910636926E-2</v>
      </c>
      <c r="AA21" s="60">
        <f>('04-06'!AA21/'04-06'!AA22)-1</f>
        <v>-4.6596359239605034E-2</v>
      </c>
      <c r="AB21" s="60">
        <f>('04-06'!AB21/'04-06'!AB22)-1</f>
        <v>4.7505938242278223E-3</v>
      </c>
      <c r="AC21" s="60">
        <f>('04-06'!AC21/'04-06'!AC22)-1</f>
        <v>-1.0555774974698284E-2</v>
      </c>
      <c r="AD21" s="60">
        <f>('04-06'!AD21/'04-06'!AD22)-1</f>
        <v>-1.0425160004254086E-2</v>
      </c>
      <c r="AE21" s="60">
        <f>('04-06'!AE21/'04-06'!AE22)-1</f>
        <v>6.4235726558150574E-3</v>
      </c>
    </row>
    <row r="22" spans="1:31" x14ac:dyDescent="0.25">
      <c r="A22" s="61">
        <v>38231</v>
      </c>
      <c r="B22" s="60">
        <f>('04-06'!B22/'04-06'!B23)-1</f>
        <v>-1.3882984494814177E-2</v>
      </c>
      <c r="C22" s="60">
        <f>('04-06'!C22/'04-06'!C23)-1</f>
        <v>6.4947170809324106E-3</v>
      </c>
      <c r="D22" s="60">
        <f>('04-06'!D22/'04-06'!D23)-1</f>
        <v>1.5586257425322714E-2</v>
      </c>
      <c r="E22" s="60">
        <f>('04-06'!E22/'04-06'!E23)-1</f>
        <v>-1.263503372306396E-2</v>
      </c>
      <c r="F22" s="60">
        <f>('04-06'!F22/'04-06'!F23)-1</f>
        <v>0</v>
      </c>
      <c r="G22" s="60">
        <f>('04-06'!G22/'04-06'!G23)-1</f>
        <v>2.2874951970285551E-2</v>
      </c>
      <c r="H22" s="60">
        <f>('04-06'!H22/'04-06'!H23)-1</f>
        <v>-1.5791903337815882E-2</v>
      </c>
      <c r="I22" s="60">
        <f>('04-06'!I22/'04-06'!I23)-1</f>
        <v>3.8327452752347613E-2</v>
      </c>
      <c r="J22" s="60">
        <f>('04-06'!J22/'04-06'!J23)-1</f>
        <v>3.4672380675004888E-4</v>
      </c>
      <c r="K22" s="60">
        <f>('04-06'!K22/'04-06'!K23)-1</f>
        <v>-2.4895857746595973E-2</v>
      </c>
      <c r="L22" s="60">
        <f>('04-06'!L22/'04-06'!L23)-1</f>
        <v>0.1201814058956916</v>
      </c>
      <c r="M22" s="60">
        <f>('04-06'!M22/'04-06'!M23)-1</f>
        <v>-3.4518030128860566E-4</v>
      </c>
      <c r="N22" s="60">
        <f>('04-06'!N22/'04-06'!N23)-1</f>
        <v>-2.0602319162838723E-2</v>
      </c>
      <c r="O22" s="60">
        <f>('04-06'!O22/'04-06'!O23)-1</f>
        <v>-5.9342127670723332E-2</v>
      </c>
      <c r="P22" s="60">
        <f>('04-06'!P22/'04-06'!P23)-1</f>
        <v>-0.12844618217726655</v>
      </c>
      <c r="Q22" s="60">
        <f>('04-06'!Q22/'04-06'!Q23)-1</f>
        <v>7.5751485683414499E-2</v>
      </c>
      <c r="R22" s="60">
        <f>('04-06'!R22/'04-06'!R23)-1</f>
        <v>-4.3833773834245804E-2</v>
      </c>
      <c r="S22" s="60">
        <f>('04-06'!S22/'04-06'!S23)-1</f>
        <v>-3.579493982140558E-2</v>
      </c>
      <c r="T22" s="60">
        <f>('04-06'!T22/'04-06'!T23)-1</f>
        <v>-0.1461643544518989</v>
      </c>
      <c r="U22" s="60">
        <f>('04-06'!U22/'04-06'!U23)-1</f>
        <v>-8.1203861442362246E-2</v>
      </c>
      <c r="V22" s="60">
        <f>('04-06'!V22/'04-06'!V23)-1</f>
        <v>3.5560431179553875E-2</v>
      </c>
      <c r="W22" s="60">
        <f>('04-06'!W22/'04-06'!W23)-1</f>
        <v>3.9706549993772544E-2</v>
      </c>
      <c r="X22" s="60">
        <f>('04-06'!X22/'04-06'!X23)-1</f>
        <v>-1.9024675792507217E-2</v>
      </c>
      <c r="Y22" s="60">
        <f>('04-06'!Y22/'04-06'!Y23)-1</f>
        <v>-2.2746731372468409E-2</v>
      </c>
      <c r="Z22" s="60">
        <f>('04-06'!Z22/'04-06'!Z23)-1</f>
        <v>-4.6259255408222955E-2</v>
      </c>
      <c r="AA22" s="60">
        <f>('04-06'!AA22/'04-06'!AA23)-1</f>
        <v>4.3831528522186414E-2</v>
      </c>
      <c r="AB22" s="60">
        <f>('04-06'!AB22/'04-06'!AB23)-1</f>
        <v>0</v>
      </c>
      <c r="AC22" s="60">
        <f>('04-06'!AC22/'04-06'!AC23)-1</f>
        <v>-6.5781003819344042E-3</v>
      </c>
      <c r="AD22" s="60">
        <f>('04-06'!AD22/'04-06'!AD23)-1</f>
        <v>-1.7634988159403231E-2</v>
      </c>
      <c r="AE22" s="60">
        <f>('04-06'!AE22/'04-06'!AE23)-1</f>
        <v>-3.5877338289362126E-2</v>
      </c>
    </row>
    <row r="23" spans="1:31" x14ac:dyDescent="0.25">
      <c r="A23" s="61">
        <v>38201</v>
      </c>
      <c r="B23" s="60">
        <f>('04-06'!B23/'04-06'!B24)-1</f>
        <v>-4.3516503708038945E-2</v>
      </c>
      <c r="C23" s="60">
        <f>('04-06'!C23/'04-06'!C24)-1</f>
        <v>1.2502116243635619E-3</v>
      </c>
      <c r="D23" s="60">
        <f>('04-06'!D23/'04-06'!D24)-1</f>
        <v>-3.1747661067828115E-2</v>
      </c>
      <c r="E23" s="60">
        <f>('04-06'!E23/'04-06'!E24)-1</f>
        <v>-1.127502044796358E-2</v>
      </c>
      <c r="F23" s="60">
        <f>('04-06'!F23/'04-06'!F24)-1</f>
        <v>5.7788944723618174E-2</v>
      </c>
      <c r="G23" s="60">
        <f>('04-06'!G23/'04-06'!G24)-1</f>
        <v>2.9802712375101681E-2</v>
      </c>
      <c r="H23" s="60">
        <f>('04-06'!H23/'04-06'!H24)-1</f>
        <v>-5.2192837276902049E-2</v>
      </c>
      <c r="I23" s="60">
        <f>('04-06'!I23/'04-06'!I24)-1</f>
        <v>-2.0821932480688088E-2</v>
      </c>
      <c r="J23" s="60">
        <f>('04-06'!J23/'04-06'!J24)-1</f>
        <v>-0.11389192709933516</v>
      </c>
      <c r="K23" s="60">
        <f>('04-06'!K23/'04-06'!K24)-1</f>
        <v>-1.1098609029161488E-2</v>
      </c>
      <c r="L23" s="60">
        <f>('04-06'!L23/'04-06'!L24)-1</f>
        <v>-2.2624434389140191E-3</v>
      </c>
      <c r="M23" s="60">
        <f>('04-06'!M23/'04-06'!M24)-1</f>
        <v>4.6950427033048747E-2</v>
      </c>
      <c r="N23" s="60">
        <f>('04-06'!N23/'04-06'!N24)-1</f>
        <v>4.8789468839179007E-2</v>
      </c>
      <c r="O23" s="60">
        <f>('04-06'!O23/'04-06'!O24)-1</f>
        <v>-3.6927230520791277E-2</v>
      </c>
      <c r="P23" s="60">
        <f>('04-06'!P23/'04-06'!P24)-1</f>
        <v>-9.2657400926565714E-4</v>
      </c>
      <c r="Q23" s="60">
        <f>('04-06'!Q23/'04-06'!Q24)-1</f>
        <v>-1.8324607329842979E-2</v>
      </c>
      <c r="R23" s="60">
        <f>('04-06'!R23/'04-06'!R24)-1</f>
        <v>4.8560505771586104E-2</v>
      </c>
      <c r="S23" s="60">
        <f>('04-06'!S23/'04-06'!S24)-1</f>
        <v>3.0737323684970619E-5</v>
      </c>
      <c r="T23" s="60">
        <f>('04-06'!T23/'04-06'!T24)-1</f>
        <v>-6.9820633880768979E-2</v>
      </c>
      <c r="U23" s="60">
        <f>('04-06'!U23/'04-06'!U24)-1</f>
        <v>-1.5100671140939603E-2</v>
      </c>
      <c r="V23" s="60">
        <f>('04-06'!V23/'04-06'!V24)-1</f>
        <v>1.0281735751295429E-2</v>
      </c>
      <c r="W23" s="60">
        <f>('04-06'!W23/'04-06'!W24)-1</f>
        <v>-1.0727344992050858E-2</v>
      </c>
      <c r="X23" s="60">
        <f>('04-06'!X23/'04-06'!X24)-1</f>
        <v>5.3491695475056833E-2</v>
      </c>
      <c r="Y23" s="60">
        <f>('04-06'!Y23/'04-06'!Y24)-1</f>
        <v>-2.4523051449537037E-2</v>
      </c>
      <c r="Z23" s="60">
        <f>('04-06'!Z23/'04-06'!Z24)-1</f>
        <v>5.497105628067489E-3</v>
      </c>
      <c r="AA23" s="60">
        <f>('04-06'!AA23/'04-06'!AA24)-1</f>
        <v>-3.7803855825649935E-3</v>
      </c>
      <c r="AB23" s="60">
        <f>('04-06'!AB23/'04-06'!AB24)-1</f>
        <v>5.7788944723618174E-2</v>
      </c>
      <c r="AC23" s="60">
        <f>('04-06'!AC23/'04-06'!AC24)-1</f>
        <v>4.5876559674792539E-2</v>
      </c>
      <c r="AD23" s="60">
        <f>('04-06'!AD23/'04-06'!AD24)-1</f>
        <v>3.7066259202667151E-2</v>
      </c>
      <c r="AE23" s="60">
        <f>('04-06'!AE23/'04-06'!AE24)-1</f>
        <v>-7.7669592806911991E-2</v>
      </c>
    </row>
    <row r="24" spans="1:31" x14ac:dyDescent="0.25">
      <c r="A24" s="61">
        <v>38169</v>
      </c>
      <c r="B24" s="60">
        <f>('04-06'!B24/'04-06'!B25)-1</f>
        <v>4.4754869373869077E-2</v>
      </c>
      <c r="C24" s="60">
        <f>('04-06'!C24/'04-06'!C25)-1</f>
        <v>3.8616566574690259E-2</v>
      </c>
      <c r="D24" s="60">
        <f>('04-06'!D24/'04-06'!D25)-1</f>
        <v>4.5926882018015203E-2</v>
      </c>
      <c r="E24" s="60">
        <f>('04-06'!E24/'04-06'!E25)-1</f>
        <v>2.131370574950342E-2</v>
      </c>
      <c r="F24" s="60">
        <f>('04-06'!F24/'04-06'!F25)-1</f>
        <v>3.3766233766233666E-2</v>
      </c>
      <c r="G24" s="60">
        <f>('04-06'!G24/'04-06'!G25)-1</f>
        <v>9.3253224385163813E-2</v>
      </c>
      <c r="H24" s="60">
        <f>('04-06'!H24/'04-06'!H25)-1</f>
        <v>3.4555645650137468E-2</v>
      </c>
      <c r="I24" s="60">
        <f>('04-06'!I24/'04-06'!I25)-1</f>
        <v>-1.072753723976605E-2</v>
      </c>
      <c r="J24" s="60">
        <f>('04-06'!J24/'04-06'!J25)-1</f>
        <v>-4.7639141150066511E-3</v>
      </c>
      <c r="K24" s="60">
        <f>('04-06'!K24/'04-06'!K25)-1</f>
        <v>2.1474910934868863E-2</v>
      </c>
      <c r="L24" s="60">
        <f>('04-06'!L24/'04-06'!L25)-1</f>
        <v>3.2710280373831946E-2</v>
      </c>
      <c r="M24" s="60">
        <f>('04-06'!M24/'04-06'!M25)-1</f>
        <v>2.565009368422122E-2</v>
      </c>
      <c r="N24" s="60">
        <f>('04-06'!N24/'04-06'!N25)-1</f>
        <v>4.1736814064997407E-2</v>
      </c>
      <c r="O24" s="60">
        <f>('04-06'!O24/'04-06'!O25)-1</f>
        <v>1.6596126715403337E-2</v>
      </c>
      <c r="P24" s="60">
        <f>('04-06'!P24/'04-06'!P25)-1</f>
        <v>-1.9810907760361207E-2</v>
      </c>
      <c r="Q24" s="60">
        <f>('04-06'!Q24/'04-06'!Q25)-1</f>
        <v>-1.4574797223848024E-2</v>
      </c>
      <c r="R24" s="60">
        <f>('04-06'!R24/'04-06'!R25)-1</f>
        <v>9.1769886402010004E-2</v>
      </c>
      <c r="S24" s="60">
        <f>('04-06'!S24/'04-06'!S25)-1</f>
        <v>-1.8956427666050324E-3</v>
      </c>
      <c r="T24" s="60">
        <f>('04-06'!T24/'04-06'!T25)-1</f>
        <v>-4.1305489531502815E-2</v>
      </c>
      <c r="U24" s="60">
        <f>('04-06'!U24/'04-06'!U25)-1</f>
        <v>5.9869590989922727E-2</v>
      </c>
      <c r="V24" s="60">
        <f>('04-06'!V24/'04-06'!V25)-1</f>
        <v>-2.2886488598627963E-4</v>
      </c>
      <c r="W24" s="60">
        <f>('04-06'!W24/'04-06'!W25)-1</f>
        <v>4.8822783965850602E-2</v>
      </c>
      <c r="X24" s="60">
        <f>('04-06'!X24/'04-06'!X25)-1</f>
        <v>-9.0050060724544689E-4</v>
      </c>
      <c r="Y24" s="60">
        <f>('04-06'!Y24/'04-06'!Y25)-1</f>
        <v>-1.58856064059264E-2</v>
      </c>
      <c r="Z24" s="60">
        <f>('04-06'!Z24/'04-06'!Z25)-1</f>
        <v>0.10218761182171621</v>
      </c>
      <c r="AA24" s="60">
        <f>('04-06'!AA24/'04-06'!AA25)-1</f>
        <v>4.2510206658528116E-3</v>
      </c>
      <c r="AB24" s="60">
        <f>('04-06'!AB24/'04-06'!AB25)-1</f>
        <v>3.3766233766233666E-2</v>
      </c>
      <c r="AC24" s="60">
        <f>('04-06'!AC24/'04-06'!AC25)-1</f>
        <v>7.6888552854622594E-2</v>
      </c>
      <c r="AD24" s="60">
        <f>('04-06'!AD24/'04-06'!AD25)-1</f>
        <v>-6.1545119878192667E-2</v>
      </c>
      <c r="AE24" s="60">
        <f>('04-06'!AE24/'04-06'!AE25)-1</f>
        <v>6.5889295542883142E-2</v>
      </c>
    </row>
    <row r="25" spans="1:31" x14ac:dyDescent="0.25">
      <c r="A25" s="61">
        <v>38139</v>
      </c>
      <c r="B25" s="60">
        <f>('04-06'!B25/'04-06'!B26)-1</f>
        <v>-4.3963233407367297E-2</v>
      </c>
      <c r="C25" s="60">
        <f>('04-06'!C25/'04-06'!C26)-1</f>
        <v>4.692879144772677E-3</v>
      </c>
      <c r="D25" s="60">
        <f>('04-06'!D25/'04-06'!D26)-1</f>
        <v>-0.15956537039060725</v>
      </c>
      <c r="E25" s="60">
        <f>('04-06'!E25/'04-06'!E26)-1</f>
        <v>1.2123193439854685E-3</v>
      </c>
      <c r="F25" s="60">
        <f>('04-06'!F25/'04-06'!F26)-1</f>
        <v>-7.4519230769230838E-2</v>
      </c>
      <c r="G25" s="60">
        <f>('04-06'!G25/'04-06'!G26)-1</f>
        <v>3.2796650836463437E-2</v>
      </c>
      <c r="H25" s="60">
        <f>('04-06'!H25/'04-06'!H26)-1</f>
        <v>-6.4715995479194377E-2</v>
      </c>
      <c r="I25" s="60">
        <f>('04-06'!I25/'04-06'!I26)-1</f>
        <v>-5.8753094851262455E-2</v>
      </c>
      <c r="J25" s="60">
        <f>('04-06'!J25/'04-06'!J26)-1</f>
        <v>-1.4042809767862541E-2</v>
      </c>
      <c r="K25" s="60">
        <f>('04-06'!K25/'04-06'!K26)-1</f>
        <v>-1.3530260397244143E-2</v>
      </c>
      <c r="L25" s="60">
        <f>('04-06'!L25/'04-06'!L26)-1</f>
        <v>9.4339622641508303E-3</v>
      </c>
      <c r="M25" s="60">
        <f>('04-06'!M25/'04-06'!M26)-1</f>
        <v>-1.7046992877031042E-2</v>
      </c>
      <c r="N25" s="60">
        <f>('04-06'!N25/'04-06'!N26)-1</f>
        <v>1.1360787681278239E-3</v>
      </c>
      <c r="O25" s="60">
        <f>('04-06'!O25/'04-06'!O26)-1</f>
        <v>0</v>
      </c>
      <c r="P25" s="60">
        <f>('04-06'!P25/'04-06'!P26)-1</f>
        <v>5.2868012272808684E-2</v>
      </c>
      <c r="Q25" s="60">
        <f>('04-06'!Q25/'04-06'!Q26)-1</f>
        <v>-8.0293302808606137E-3</v>
      </c>
      <c r="R25" s="60">
        <f>('04-06'!R25/'04-06'!R26)-1</f>
        <v>-5.7044600590145822E-2</v>
      </c>
      <c r="S25" s="60">
        <f>('04-06'!S25/'04-06'!S26)-1</f>
        <v>-1.9978162483780149E-2</v>
      </c>
      <c r="T25" s="60">
        <f>('04-06'!T25/'04-06'!T26)-1</f>
        <v>6.4554430335971302E-2</v>
      </c>
      <c r="U25" s="60">
        <f>('04-06'!U25/'04-06'!U26)-1</f>
        <v>2.0877458396369342E-2</v>
      </c>
      <c r="V25" s="60">
        <f>('04-06'!V25/'04-06'!V26)-1</f>
        <v>-3.39073569785453E-3</v>
      </c>
      <c r="W25" s="60">
        <f>('04-06'!W25/'04-06'!W26)-1</f>
        <v>-4.8799540038462208E-2</v>
      </c>
      <c r="X25" s="60">
        <f>('04-06'!X25/'04-06'!X26)-1</f>
        <v>-6.8141417041150953E-2</v>
      </c>
      <c r="Y25" s="60">
        <f>('04-06'!Y25/'04-06'!Y26)-1</f>
        <v>-9.2067736819271273E-3</v>
      </c>
      <c r="Z25" s="60">
        <f>('04-06'!Z25/'04-06'!Z26)-1</f>
        <v>-3.1632299479059767E-2</v>
      </c>
      <c r="AA25" s="60">
        <f>('04-06'!AA25/'04-06'!AA26)-1</f>
        <v>-6.162941479942452E-3</v>
      </c>
      <c r="AB25" s="60">
        <f>('04-06'!AB25/'04-06'!AB26)-1</f>
        <v>-7.4519230769230838E-2</v>
      </c>
      <c r="AC25" s="60">
        <f>('04-06'!AC25/'04-06'!AC26)-1</f>
        <v>-4.508006211118698E-2</v>
      </c>
      <c r="AD25" s="60">
        <f>('04-06'!AD25/'04-06'!AD26)-1</f>
        <v>-3.9847399330119049E-2</v>
      </c>
      <c r="AE25" s="60">
        <f>('04-06'!AE25/'04-06'!AE26)-1</f>
        <v>7.2758656165337054E-3</v>
      </c>
    </row>
    <row r="26" spans="1:31" x14ac:dyDescent="0.25">
      <c r="A26" s="61">
        <v>38110</v>
      </c>
      <c r="B26" s="60">
        <f>('04-06'!B26/'04-06'!B27)-1</f>
        <v>0.10675220233662075</v>
      </c>
      <c r="C26" s="60">
        <f>('04-06'!C26/'04-06'!C27)-1</f>
        <v>-9.1328185455323729E-2</v>
      </c>
      <c r="D26" s="60">
        <f>('04-06'!D26/'04-06'!D27)-1</f>
        <v>5.4087328510165289E-2</v>
      </c>
      <c r="E26" s="60">
        <f>('04-06'!E26/'04-06'!E27)-1</f>
        <v>-2.4780016578460851E-2</v>
      </c>
      <c r="F26" s="60">
        <f>('04-06'!F26/'04-06'!F27)-1</f>
        <v>3.4825870646766122E-2</v>
      </c>
      <c r="G26" s="60">
        <f>('04-06'!G26/'04-06'!G27)-1</f>
        <v>0.10174651790272016</v>
      </c>
      <c r="H26" s="60">
        <f>('04-06'!H26/'04-06'!H27)-1</f>
        <v>3.9381497736673543E-2</v>
      </c>
      <c r="I26" s="60">
        <f>('04-06'!I26/'04-06'!I27)-1</f>
        <v>-3.6099217114095805E-2</v>
      </c>
      <c r="J26" s="60">
        <f>('04-06'!J26/'04-06'!J27)-1</f>
        <v>3.1520941398913038E-2</v>
      </c>
      <c r="K26" s="60">
        <f>('04-06'!K26/'04-06'!K27)-1</f>
        <v>3.648076209811224E-2</v>
      </c>
      <c r="L26" s="60">
        <f>('04-06'!L26/'04-06'!L27)-1</f>
        <v>5.7356608478802862E-2</v>
      </c>
      <c r="M26" s="60">
        <f>('04-06'!M26/'04-06'!M27)-1</f>
        <v>8.4325515481666002E-2</v>
      </c>
      <c r="N26" s="60">
        <f>('04-06'!N26/'04-06'!N27)-1</f>
        <v>1.9932217404786012E-2</v>
      </c>
      <c r="O26" s="60">
        <f>('04-06'!O26/'04-06'!O27)-1</f>
        <v>0</v>
      </c>
      <c r="P26" s="60">
        <f>('04-06'!P26/'04-06'!P27)-1</f>
        <v>-0.11673239231222621</v>
      </c>
      <c r="Q26" s="60">
        <f>('04-06'!Q26/'04-06'!Q27)-1</f>
        <v>-2.0717497167133114E-2</v>
      </c>
      <c r="R26" s="60">
        <f>('04-06'!R26/'04-06'!R27)-1</f>
        <v>5.2002751326532426E-2</v>
      </c>
      <c r="S26" s="60">
        <f>('04-06'!S26/'04-06'!S27)-1</f>
        <v>-1.783605008268363E-2</v>
      </c>
      <c r="T26" s="60">
        <f>('04-06'!T26/'04-06'!T27)-1</f>
        <v>-1.9741116779949386E-2</v>
      </c>
      <c r="U26" s="60">
        <f>('04-06'!U26/'04-06'!U27)-1</f>
        <v>-2.8798119306494341E-2</v>
      </c>
      <c r="V26" s="60">
        <f>('04-06'!V26/'04-06'!V27)-1</f>
        <v>0.1206744452098989</v>
      </c>
      <c r="W26" s="60">
        <f>('04-06'!W26/'04-06'!W27)-1</f>
        <v>-7.0475018060121686E-2</v>
      </c>
      <c r="X26" s="60">
        <f>('04-06'!X26/'04-06'!X27)-1</f>
        <v>-1.029925200657833E-2</v>
      </c>
      <c r="Y26" s="60">
        <f>('04-06'!Y26/'04-06'!Y27)-1</f>
        <v>9.7671985760234836E-2</v>
      </c>
      <c r="Z26" s="60">
        <f>('04-06'!Z26/'04-06'!Z27)-1</f>
        <v>8.2901916888205029E-2</v>
      </c>
      <c r="AA26" s="60">
        <f>('04-06'!AA26/'04-06'!AA27)-1</f>
        <v>4.2818382474823391E-2</v>
      </c>
      <c r="AB26" s="60">
        <f>('04-06'!AB26/'04-06'!AB27)-1</f>
        <v>3.4825870646766122E-2</v>
      </c>
      <c r="AC26" s="60">
        <f>('04-06'!AC26/'04-06'!AC27)-1</f>
        <v>3.5107954913851103E-2</v>
      </c>
      <c r="AD26" s="60">
        <f>('04-06'!AD26/'04-06'!AD27)-1</f>
        <v>-1.267560209109897E-3</v>
      </c>
      <c r="AE26" s="60">
        <f>('04-06'!AE26/'04-06'!AE27)-1</f>
        <v>-5.9561499223297676E-2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3.4097858817770453E-3</v>
      </c>
      <c r="C29" s="15">
        <f t="shared" ref="C29:AE29" si="0">AVERAGE(C2:C26)</f>
        <v>1.5969208060603224E-3</v>
      </c>
      <c r="D29" s="15">
        <f t="shared" si="0"/>
        <v>1.4925585705032303E-2</v>
      </c>
      <c r="E29" s="15">
        <f t="shared" si="0"/>
        <v>4.6551578724910667E-4</v>
      </c>
      <c r="F29" s="15">
        <f t="shared" si="0"/>
        <v>2.1528721428608309E-3</v>
      </c>
      <c r="G29" s="15">
        <f t="shared" si="0"/>
        <v>3.1329209028365376E-2</v>
      </c>
      <c r="H29" s="15">
        <f t="shared" si="0"/>
        <v>2.9998102405696749E-2</v>
      </c>
      <c r="I29" s="15">
        <f t="shared" si="0"/>
        <v>7.6509869643305085E-4</v>
      </c>
      <c r="J29" s="15">
        <f t="shared" si="0"/>
        <v>-5.527389672894927E-3</v>
      </c>
      <c r="K29" s="15">
        <f t="shared" si="0"/>
        <v>4.0727111657231111E-3</v>
      </c>
      <c r="L29" s="15">
        <f t="shared" si="0"/>
        <v>6.628871267158578E-3</v>
      </c>
      <c r="M29" s="15">
        <f t="shared" si="0"/>
        <v>1.9531271513145151E-2</v>
      </c>
      <c r="N29" s="15">
        <f t="shared" si="0"/>
        <v>6.2044692428848023E-3</v>
      </c>
      <c r="O29" s="15">
        <f t="shared" si="0"/>
        <v>-1.7428767388719388E-2</v>
      </c>
      <c r="P29" s="15">
        <f t="shared" si="0"/>
        <v>1.5939051479492324E-2</v>
      </c>
      <c r="Q29" s="15">
        <f t="shared" si="0"/>
        <v>4.224118926902447E-3</v>
      </c>
      <c r="R29" s="15">
        <f t="shared" si="0"/>
        <v>1.1836568354135189E-2</v>
      </c>
      <c r="S29" s="15">
        <f t="shared" si="0"/>
        <v>-3.5365715219848994E-3</v>
      </c>
      <c r="T29" s="15">
        <f t="shared" si="0"/>
        <v>-9.6835330807298545E-3</v>
      </c>
      <c r="U29" s="15">
        <f t="shared" si="0"/>
        <v>-5.9953945520190201E-3</v>
      </c>
      <c r="V29" s="15">
        <f t="shared" si="0"/>
        <v>7.0368239924963527E-3</v>
      </c>
      <c r="W29" s="15">
        <f t="shared" si="0"/>
        <v>5.5261239629084717E-3</v>
      </c>
      <c r="X29" s="15">
        <f t="shared" si="0"/>
        <v>9.0399817739041082E-3</v>
      </c>
      <c r="Y29" s="15">
        <f t="shared" si="0"/>
        <v>-4.4994023654460324E-3</v>
      </c>
      <c r="Z29" s="15">
        <f t="shared" si="0"/>
        <v>2.8753984592091706E-3</v>
      </c>
      <c r="AA29" s="15">
        <f t="shared" si="0"/>
        <v>5.1009589911286748E-3</v>
      </c>
      <c r="AB29" s="15">
        <f t="shared" si="0"/>
        <v>2.1775772943623518E-3</v>
      </c>
      <c r="AC29" s="15">
        <f t="shared" si="0"/>
        <v>1.6300538639587105E-2</v>
      </c>
      <c r="AD29" s="15">
        <f t="shared" si="0"/>
        <v>-8.9445767228269798E-3</v>
      </c>
      <c r="AE29" s="15">
        <f t="shared" si="0"/>
        <v>4.8585963219202055E-3</v>
      </c>
    </row>
    <row r="30" spans="1:31" ht="15.75" x14ac:dyDescent="0.25">
      <c r="A30" s="56" t="s">
        <v>49</v>
      </c>
      <c r="B30" s="14">
        <f>_xlfn.VAR.P(B2:B26)</f>
        <v>2.8852543618877124E-3</v>
      </c>
      <c r="C30" s="14">
        <f t="shared" ref="C30:AE30" si="1">_xlfn.VAR.P(C2:C26)</f>
        <v>3.5224595167388686E-3</v>
      </c>
      <c r="D30" s="14">
        <f t="shared" si="1"/>
        <v>3.1407699568882109E-3</v>
      </c>
      <c r="E30" s="14">
        <f t="shared" si="1"/>
        <v>1.3531140054598599E-3</v>
      </c>
      <c r="F30" s="14">
        <f t="shared" si="1"/>
        <v>2.1439806602973044E-3</v>
      </c>
      <c r="G30" s="14">
        <f t="shared" si="1"/>
        <v>2.6753650808923864E-3</v>
      </c>
      <c r="H30" s="14">
        <f t="shared" si="1"/>
        <v>4.9801660065481842E-3</v>
      </c>
      <c r="I30" s="14">
        <f t="shared" si="1"/>
        <v>2.3310938924943755E-3</v>
      </c>
      <c r="J30" s="14">
        <f t="shared" si="1"/>
        <v>2.0826365174604127E-3</v>
      </c>
      <c r="K30" s="14">
        <f t="shared" si="1"/>
        <v>2.6352413168204019E-3</v>
      </c>
      <c r="L30" s="14">
        <f t="shared" si="1"/>
        <v>5.7846205593694872E-3</v>
      </c>
      <c r="M30" s="14">
        <f t="shared" si="1"/>
        <v>2.6386454003039721E-3</v>
      </c>
      <c r="N30" s="14">
        <f t="shared" si="1"/>
        <v>1.6145109707685385E-3</v>
      </c>
      <c r="O30" s="14">
        <f t="shared" si="1"/>
        <v>1.3401897007925365E-2</v>
      </c>
      <c r="P30" s="14">
        <f t="shared" si="1"/>
        <v>4.5476631745291034E-3</v>
      </c>
      <c r="Q30" s="14">
        <f t="shared" si="1"/>
        <v>2.8243587324646761E-3</v>
      </c>
      <c r="R30" s="14">
        <f t="shared" si="1"/>
        <v>2.3454204903364628E-3</v>
      </c>
      <c r="S30" s="14">
        <f t="shared" si="1"/>
        <v>2.8904168077917717E-3</v>
      </c>
      <c r="T30" s="14">
        <f t="shared" si="1"/>
        <v>8.1441194187808711E-3</v>
      </c>
      <c r="U30" s="14">
        <f t="shared" si="1"/>
        <v>2.2778881154492904E-3</v>
      </c>
      <c r="V30" s="14">
        <f t="shared" si="1"/>
        <v>1.5308439974846728E-3</v>
      </c>
      <c r="W30" s="14">
        <f t="shared" si="1"/>
        <v>1.96780138068189E-3</v>
      </c>
      <c r="X30" s="14">
        <f t="shared" si="1"/>
        <v>3.7906483695289159E-3</v>
      </c>
      <c r="Y30" s="14">
        <f t="shared" si="1"/>
        <v>7.4405798702647727E-3</v>
      </c>
      <c r="Z30" s="14">
        <f t="shared" si="1"/>
        <v>3.3084374172261542E-3</v>
      </c>
      <c r="AA30" s="14">
        <f t="shared" si="1"/>
        <v>2.0245007223925098E-3</v>
      </c>
      <c r="AB30" s="14">
        <f t="shared" si="1"/>
        <v>2.1921383395490331E-3</v>
      </c>
      <c r="AC30" s="14">
        <f t="shared" si="1"/>
        <v>1.6794057255101955E-3</v>
      </c>
      <c r="AD30" s="14">
        <f t="shared" si="1"/>
        <v>1.5685025627717329E-3</v>
      </c>
      <c r="AE30" s="14">
        <f t="shared" si="1"/>
        <v>2.9174911938476818E-3</v>
      </c>
    </row>
    <row r="31" spans="1:31" ht="15.75" x14ac:dyDescent="0.25">
      <c r="A31" s="56" t="s">
        <v>50</v>
      </c>
      <c r="B31" s="14">
        <f>_xlfn.STDEV.P(B2:B26)</f>
        <v>5.3714563778250235E-2</v>
      </c>
      <c r="C31" s="14">
        <f t="shared" ref="C31:AE31" si="2">_xlfn.STDEV.P(C2:C26)</f>
        <v>5.9350311850392738E-2</v>
      </c>
      <c r="D31" s="14">
        <f t="shared" si="2"/>
        <v>5.6042572718320229E-2</v>
      </c>
      <c r="E31" s="14">
        <f t="shared" si="2"/>
        <v>3.6784697979728741E-2</v>
      </c>
      <c r="F31" s="14">
        <f t="shared" si="2"/>
        <v>4.6303138773708466E-2</v>
      </c>
      <c r="G31" s="14">
        <f t="shared" si="2"/>
        <v>5.1723931413731362E-2</v>
      </c>
      <c r="H31" s="14">
        <f t="shared" si="2"/>
        <v>7.0570291246020683E-2</v>
      </c>
      <c r="I31" s="14">
        <f t="shared" si="2"/>
        <v>4.8281403174456061E-2</v>
      </c>
      <c r="J31" s="14">
        <f t="shared" si="2"/>
        <v>4.5635912584941402E-2</v>
      </c>
      <c r="K31" s="14">
        <f t="shared" si="2"/>
        <v>5.1334601555095387E-2</v>
      </c>
      <c r="L31" s="14">
        <f t="shared" si="2"/>
        <v>7.6056693060962674E-2</v>
      </c>
      <c r="M31" s="14">
        <f t="shared" si="2"/>
        <v>5.1367746692880856E-2</v>
      </c>
      <c r="N31" s="14">
        <f t="shared" si="2"/>
        <v>4.0180977722904382E-2</v>
      </c>
      <c r="O31" s="14">
        <f t="shared" si="2"/>
        <v>0.11576656256417638</v>
      </c>
      <c r="P31" s="14">
        <f t="shared" si="2"/>
        <v>6.7436363888699571E-2</v>
      </c>
      <c r="Q31" s="14">
        <f t="shared" si="2"/>
        <v>5.3144696183764904E-2</v>
      </c>
      <c r="R31" s="14">
        <f t="shared" si="2"/>
        <v>4.8429541504503869E-2</v>
      </c>
      <c r="S31" s="14">
        <f t="shared" si="2"/>
        <v>5.3762596735944329E-2</v>
      </c>
      <c r="T31" s="14">
        <f t="shared" si="2"/>
        <v>9.0244775022052498E-2</v>
      </c>
      <c r="U31" s="14">
        <f t="shared" si="2"/>
        <v>4.7727226144510956E-2</v>
      </c>
      <c r="V31" s="14">
        <f t="shared" si="2"/>
        <v>3.9126001552480069E-2</v>
      </c>
      <c r="W31" s="14">
        <f t="shared" si="2"/>
        <v>4.4359907356552153E-2</v>
      </c>
      <c r="X31" s="14">
        <f t="shared" si="2"/>
        <v>6.1568241565996634E-2</v>
      </c>
      <c r="Y31" s="14">
        <f t="shared" si="2"/>
        <v>8.6258795900851601E-2</v>
      </c>
      <c r="Z31" s="14">
        <f t="shared" si="2"/>
        <v>5.7519017874318353E-2</v>
      </c>
      <c r="AA31" s="14">
        <f t="shared" si="2"/>
        <v>4.4994452129040415E-2</v>
      </c>
      <c r="AB31" s="14">
        <f t="shared" si="2"/>
        <v>4.6820277012732774E-2</v>
      </c>
      <c r="AC31" s="14">
        <f t="shared" si="2"/>
        <v>4.0980553016158716E-2</v>
      </c>
      <c r="AD31" s="14">
        <f t="shared" si="2"/>
        <v>3.9604325051334141E-2</v>
      </c>
      <c r="AE31" s="14">
        <f t="shared" si="2"/>
        <v>5.4013805585680426E-2</v>
      </c>
    </row>
    <row r="33" spans="1:31" ht="15.75" thickBot="1" x14ac:dyDescent="0.3"/>
    <row r="34" spans="1:31" x14ac:dyDescent="0.25">
      <c r="A34" s="101"/>
      <c r="B34" s="101" t="s">
        <v>42</v>
      </c>
      <c r="C34" s="101" t="s">
        <v>41</v>
      </c>
      <c r="D34" s="101" t="s">
        <v>40</v>
      </c>
      <c r="E34" s="101" t="s">
        <v>39</v>
      </c>
      <c r="F34" s="101" t="s">
        <v>36</v>
      </c>
      <c r="G34" s="101" t="s">
        <v>34</v>
      </c>
      <c r="H34" s="101" t="s">
        <v>33</v>
      </c>
      <c r="I34" s="101" t="s">
        <v>30</v>
      </c>
      <c r="J34" s="101" t="s">
        <v>29</v>
      </c>
      <c r="K34" s="101" t="s">
        <v>28</v>
      </c>
      <c r="L34" s="101" t="s">
        <v>27</v>
      </c>
      <c r="M34" s="101" t="s">
        <v>26</v>
      </c>
      <c r="N34" s="101" t="s">
        <v>25</v>
      </c>
      <c r="O34" s="101" t="s">
        <v>24</v>
      </c>
      <c r="P34" s="101" t="s">
        <v>22</v>
      </c>
      <c r="Q34" s="101" t="s">
        <v>21</v>
      </c>
      <c r="R34" s="101" t="s">
        <v>20</v>
      </c>
      <c r="S34" s="101" t="s">
        <v>19</v>
      </c>
      <c r="T34" s="101" t="s">
        <v>18</v>
      </c>
      <c r="U34" s="101" t="s">
        <v>17</v>
      </c>
      <c r="V34" s="101" t="s">
        <v>16</v>
      </c>
      <c r="W34" s="101" t="s">
        <v>15</v>
      </c>
      <c r="X34" s="101" t="s">
        <v>13</v>
      </c>
      <c r="Y34" s="101" t="s">
        <v>12</v>
      </c>
      <c r="Z34" s="101" t="s">
        <v>11</v>
      </c>
      <c r="AA34" s="101" t="s">
        <v>8</v>
      </c>
      <c r="AB34" s="101" t="s">
        <v>7</v>
      </c>
      <c r="AC34" s="101" t="s">
        <v>4</v>
      </c>
      <c r="AD34" s="101" t="s">
        <v>1</v>
      </c>
      <c r="AE34" s="101" t="s">
        <v>0</v>
      </c>
    </row>
    <row r="35" spans="1:31" x14ac:dyDescent="0.25">
      <c r="A35" s="94" t="s">
        <v>42</v>
      </c>
      <c r="B35">
        <v>2.8852543618877124E-3</v>
      </c>
      <c r="C35">
        <v>4.1215181318870656E-4</v>
      </c>
      <c r="D35">
        <v>1.3586019569510187E-3</v>
      </c>
      <c r="E35">
        <v>1.0739047338737463E-4</v>
      </c>
      <c r="F35">
        <v>2.7757392742676677E-4</v>
      </c>
      <c r="G35">
        <v>1.6354415375073377E-3</v>
      </c>
      <c r="H35">
        <v>4.0849192899385225E-4</v>
      </c>
      <c r="I35">
        <v>1.1537064864407978E-3</v>
      </c>
      <c r="J35">
        <v>9.2433212026275888E-4</v>
      </c>
      <c r="K35">
        <v>1.7532444136343442E-3</v>
      </c>
      <c r="L35">
        <v>1.6822425968799082E-3</v>
      </c>
      <c r="M35">
        <v>7.7186411688327751E-4</v>
      </c>
      <c r="N35">
        <v>1.0680527408382927E-3</v>
      </c>
      <c r="O35">
        <v>-4.9123313999494185E-4</v>
      </c>
      <c r="P35">
        <v>-4.9162706230489813E-4</v>
      </c>
      <c r="Q35">
        <v>4.8935990698267568E-4</v>
      </c>
      <c r="R35">
        <v>1.2203637990476964E-3</v>
      </c>
      <c r="S35">
        <v>1.4143739115569749E-3</v>
      </c>
      <c r="T35">
        <v>1.8427840456939587E-3</v>
      </c>
      <c r="U35">
        <v>1.2316980071007501E-3</v>
      </c>
      <c r="V35">
        <v>1.1218884846860241E-3</v>
      </c>
      <c r="W35">
        <v>6.2404768881113267E-4</v>
      </c>
      <c r="X35">
        <v>1.0021765226602196E-3</v>
      </c>
      <c r="Y35">
        <v>1.3317764879275404E-3</v>
      </c>
      <c r="Z35">
        <v>4.4375503582802446E-4</v>
      </c>
      <c r="AA35">
        <v>8.8384965253072208E-4</v>
      </c>
      <c r="AB35">
        <v>2.5568846524524962E-4</v>
      </c>
      <c r="AC35">
        <v>1.2237930317364986E-3</v>
      </c>
      <c r="AD35">
        <v>6.4497032627964786E-4</v>
      </c>
      <c r="AE35">
        <v>9.0013672472766054E-4</v>
      </c>
    </row>
    <row r="36" spans="1:31" x14ac:dyDescent="0.25">
      <c r="A36" s="94" t="s">
        <v>41</v>
      </c>
      <c r="B36" s="94">
        <v>4.1215181318870656E-4</v>
      </c>
      <c r="C36">
        <v>3.5224595167388686E-3</v>
      </c>
      <c r="D36">
        <v>-8.3108063649073901E-4</v>
      </c>
      <c r="E36">
        <v>6.1393367157247416E-4</v>
      </c>
      <c r="F36">
        <v>1.0989726613043804E-4</v>
      </c>
      <c r="G36">
        <v>8.5577767450487031E-4</v>
      </c>
      <c r="H36">
        <v>9.9656692418900912E-4</v>
      </c>
      <c r="I36">
        <v>1.7071988455629014E-4</v>
      </c>
      <c r="J36">
        <v>-3.1512543343383768E-4</v>
      </c>
      <c r="K36">
        <v>6.4330031431370166E-4</v>
      </c>
      <c r="L36">
        <v>1.0199418292700802E-3</v>
      </c>
      <c r="M36">
        <v>5.8779590260408068E-4</v>
      </c>
      <c r="N36">
        <v>2.6714929634033823E-4</v>
      </c>
      <c r="O36">
        <v>-8.8211694808645717E-5</v>
      </c>
      <c r="P36">
        <v>1.353313852393248E-4</v>
      </c>
      <c r="Q36">
        <v>2.9697185609821195E-4</v>
      </c>
      <c r="R36">
        <v>1.1083153212102237E-3</v>
      </c>
      <c r="S36">
        <v>9.670614166683711E-4</v>
      </c>
      <c r="T36">
        <v>1.3874735730120208E-3</v>
      </c>
      <c r="U36">
        <v>1.4603042358368721E-3</v>
      </c>
      <c r="V36">
        <v>-7.3511516191728183E-4</v>
      </c>
      <c r="W36">
        <v>9.367758661470853E-4</v>
      </c>
      <c r="X36">
        <v>9.5817732088463174E-4</v>
      </c>
      <c r="Y36">
        <v>2.1955551227005626E-4</v>
      </c>
      <c r="Z36">
        <v>4.1597851892574158E-4</v>
      </c>
      <c r="AA36">
        <v>3.5674350295911965E-5</v>
      </c>
      <c r="AB36">
        <v>6.3264111675279941E-5</v>
      </c>
      <c r="AC36">
        <v>3.6172485469939016E-4</v>
      </c>
      <c r="AD36">
        <v>2.447208187744878E-4</v>
      </c>
      <c r="AE36">
        <v>2.6293140243494121E-4</v>
      </c>
    </row>
    <row r="37" spans="1:31" x14ac:dyDescent="0.25">
      <c r="A37" s="94" t="s">
        <v>40</v>
      </c>
      <c r="B37" s="94">
        <v>1.3586019569510187E-3</v>
      </c>
      <c r="C37" s="94">
        <v>-8.3108063649073901E-4</v>
      </c>
      <c r="D37">
        <v>3.1407699568882109E-3</v>
      </c>
      <c r="E37">
        <v>2.9569455672886992E-4</v>
      </c>
      <c r="F37">
        <v>2.5646832708182081E-4</v>
      </c>
      <c r="G37">
        <v>6.955870678263486E-4</v>
      </c>
      <c r="H37">
        <v>1.0905856353709944E-3</v>
      </c>
      <c r="I37">
        <v>1.3253353653341531E-3</v>
      </c>
      <c r="J37">
        <v>8.1911687200080917E-4</v>
      </c>
      <c r="K37">
        <v>7.8484634809131701E-4</v>
      </c>
      <c r="L37">
        <v>4.2407555357389977E-4</v>
      </c>
      <c r="M37">
        <v>7.6942788530177031E-4</v>
      </c>
      <c r="N37">
        <v>6.3795436126687648E-4</v>
      </c>
      <c r="O37">
        <v>-3.7995626755898357E-4</v>
      </c>
      <c r="P37">
        <v>1.7360168512067572E-4</v>
      </c>
      <c r="Q37">
        <v>1.9534744998867364E-4</v>
      </c>
      <c r="R37">
        <v>7.4634527655537716E-4</v>
      </c>
      <c r="S37">
        <v>4.8274139343759811E-4</v>
      </c>
      <c r="T37">
        <v>6.1792868492068582E-4</v>
      </c>
      <c r="U37">
        <v>1.891526082820861E-4</v>
      </c>
      <c r="V37">
        <v>9.5626629946194721E-4</v>
      </c>
      <c r="W37">
        <v>2.5445623355160386E-4</v>
      </c>
      <c r="X37">
        <v>1.3231868743239445E-3</v>
      </c>
      <c r="Y37">
        <v>5.5345678001398821E-4</v>
      </c>
      <c r="Z37">
        <v>8.5583644499759293E-4</v>
      </c>
      <c r="AA37">
        <v>1.1473743117791833E-3</v>
      </c>
      <c r="AB37">
        <v>2.4054509637860621E-4</v>
      </c>
      <c r="AC37">
        <v>1.0458274078055001E-3</v>
      </c>
      <c r="AD37">
        <v>4.1775753623075368E-5</v>
      </c>
      <c r="AE37">
        <v>6.7482951696064915E-4</v>
      </c>
    </row>
    <row r="38" spans="1:31" x14ac:dyDescent="0.25">
      <c r="A38" s="94" t="s">
        <v>39</v>
      </c>
      <c r="B38" s="94">
        <v>1.0739047338737463E-4</v>
      </c>
      <c r="C38" s="94">
        <v>6.1393367157247416E-4</v>
      </c>
      <c r="D38" s="94">
        <v>2.9569455672886992E-4</v>
      </c>
      <c r="E38">
        <v>1.3531140054598599E-3</v>
      </c>
      <c r="F38">
        <v>5.1146717323968371E-4</v>
      </c>
      <c r="G38">
        <v>4.2793484038758747E-4</v>
      </c>
      <c r="H38">
        <v>1.0189948462959971E-3</v>
      </c>
      <c r="I38">
        <v>8.5647440644156126E-4</v>
      </c>
      <c r="J38">
        <v>5.1889174726937502E-4</v>
      </c>
      <c r="K38">
        <v>2.2464370722750668E-5</v>
      </c>
      <c r="L38">
        <v>7.8598855062453723E-4</v>
      </c>
      <c r="M38">
        <v>1.8793402166771583E-4</v>
      </c>
      <c r="N38">
        <v>6.2104306511801867E-4</v>
      </c>
      <c r="O38">
        <v>3.2570819284506897E-5</v>
      </c>
      <c r="P38">
        <v>7.1672755222340926E-4</v>
      </c>
      <c r="Q38">
        <v>9.6638145673769399E-4</v>
      </c>
      <c r="R38">
        <v>8.5084763484933365E-4</v>
      </c>
      <c r="S38">
        <v>3.6420036086939352E-4</v>
      </c>
      <c r="T38">
        <v>1.8939688341844661E-3</v>
      </c>
      <c r="U38">
        <v>5.1726626121510527E-4</v>
      </c>
      <c r="V38">
        <v>2.8822210909576848E-4</v>
      </c>
      <c r="W38">
        <v>5.6222926340638571E-4</v>
      </c>
      <c r="X38">
        <v>8.7517373005781491E-4</v>
      </c>
      <c r="Y38">
        <v>-4.2079237475493435E-4</v>
      </c>
      <c r="Z38">
        <v>1.2209201342464585E-3</v>
      </c>
      <c r="AA38">
        <v>5.7337526437470528E-4</v>
      </c>
      <c r="AB38">
        <v>4.7584378902731684E-4</v>
      </c>
      <c r="AC38">
        <v>5.2012882658375166E-4</v>
      </c>
      <c r="AD38">
        <v>3.0869339403865275E-4</v>
      </c>
      <c r="AE38">
        <v>8.9605637655470419E-4</v>
      </c>
    </row>
    <row r="39" spans="1:31" x14ac:dyDescent="0.25">
      <c r="A39" s="94" t="s">
        <v>36</v>
      </c>
      <c r="B39" s="94">
        <v>2.7757392742676677E-4</v>
      </c>
      <c r="C39" s="94">
        <v>1.0989726613043804E-4</v>
      </c>
      <c r="D39" s="94">
        <v>2.5646832708182081E-4</v>
      </c>
      <c r="E39" s="94">
        <v>5.1146717323968371E-4</v>
      </c>
      <c r="F39">
        <v>2.1439806602973044E-3</v>
      </c>
      <c r="G39">
        <v>5.6202593931407678E-4</v>
      </c>
      <c r="H39">
        <v>1.5889308792217704E-3</v>
      </c>
      <c r="I39">
        <v>4.5660451094165617E-4</v>
      </c>
      <c r="J39">
        <v>5.1849257114053174E-4</v>
      </c>
      <c r="K39">
        <v>2.3722416621186636E-4</v>
      </c>
      <c r="L39">
        <v>1.5249630685009073E-3</v>
      </c>
      <c r="M39">
        <v>6.5711311327661245E-4</v>
      </c>
      <c r="N39">
        <v>4.6501288725416543E-4</v>
      </c>
      <c r="O39">
        <v>8.691634241738865E-4</v>
      </c>
      <c r="P39">
        <v>8.7955694181109459E-4</v>
      </c>
      <c r="Q39">
        <v>7.5841940683558787E-4</v>
      </c>
      <c r="R39">
        <v>1.3672737899920984E-3</v>
      </c>
      <c r="S39">
        <v>6.792499655155998E-4</v>
      </c>
      <c r="T39">
        <v>4.515200581155289E-4</v>
      </c>
      <c r="U39">
        <v>2.0331058719773434E-4</v>
      </c>
      <c r="V39">
        <v>2.261681619845935E-4</v>
      </c>
      <c r="W39">
        <v>7.3261305473343915E-4</v>
      </c>
      <c r="X39">
        <v>1.1525289373382386E-3</v>
      </c>
      <c r="Y39">
        <v>1.2330477503145212E-3</v>
      </c>
      <c r="Z39">
        <v>1.3061375906429876E-3</v>
      </c>
      <c r="AA39">
        <v>8.5580037351553739E-4</v>
      </c>
      <c r="AB39">
        <v>2.1629199678999652E-3</v>
      </c>
      <c r="AC39">
        <v>7.2710934642511178E-4</v>
      </c>
      <c r="AD39">
        <v>7.7895168438986623E-4</v>
      </c>
      <c r="AE39">
        <v>1.8466014085486468E-4</v>
      </c>
    </row>
    <row r="40" spans="1:31" x14ac:dyDescent="0.25">
      <c r="A40" s="94" t="s">
        <v>34</v>
      </c>
      <c r="B40" s="94">
        <v>1.6354415375073377E-3</v>
      </c>
      <c r="C40" s="94">
        <v>8.5577767450487031E-4</v>
      </c>
      <c r="D40" s="94">
        <v>6.955870678263486E-4</v>
      </c>
      <c r="E40" s="94">
        <v>4.2793484038758747E-4</v>
      </c>
      <c r="F40" s="94">
        <v>5.6202593931407678E-4</v>
      </c>
      <c r="G40">
        <v>2.6753650808923864E-3</v>
      </c>
      <c r="H40">
        <v>9.2303612584194951E-4</v>
      </c>
      <c r="I40">
        <v>6.6631852415681317E-4</v>
      </c>
      <c r="J40">
        <v>6.9019568534575953E-4</v>
      </c>
      <c r="K40">
        <v>7.2707817846465379E-4</v>
      </c>
      <c r="L40">
        <v>1.7488817274178233E-3</v>
      </c>
      <c r="M40">
        <v>1.371609353006187E-3</v>
      </c>
      <c r="N40">
        <v>1.074330159327324E-3</v>
      </c>
      <c r="O40">
        <v>8.2412252218417843E-4</v>
      </c>
      <c r="P40">
        <v>5.505403210436117E-4</v>
      </c>
      <c r="Q40">
        <v>1.3890389813064232E-4</v>
      </c>
      <c r="R40">
        <v>1.6721729359822077E-3</v>
      </c>
      <c r="S40">
        <v>6.4220837401948077E-4</v>
      </c>
      <c r="T40">
        <v>1.8756914206318506E-3</v>
      </c>
      <c r="U40">
        <v>1.0892406869023299E-3</v>
      </c>
      <c r="V40">
        <v>8.8231510102236208E-4</v>
      </c>
      <c r="W40">
        <v>2.0299308053855884E-4</v>
      </c>
      <c r="X40">
        <v>8.0109990019845354E-4</v>
      </c>
      <c r="Y40">
        <v>1.2033152897674155E-3</v>
      </c>
      <c r="Z40">
        <v>1.0263732422038584E-3</v>
      </c>
      <c r="AA40">
        <v>1.2924798995852039E-3</v>
      </c>
      <c r="AB40">
        <v>5.0578704658038847E-4</v>
      </c>
      <c r="AC40">
        <v>1.3247858860132482E-3</v>
      </c>
      <c r="AD40">
        <v>1.7472733459009506E-4</v>
      </c>
      <c r="AE40">
        <v>4.1821492923209869E-4</v>
      </c>
    </row>
    <row r="41" spans="1:31" x14ac:dyDescent="0.25">
      <c r="A41" s="94" t="s">
        <v>33</v>
      </c>
      <c r="B41" s="94">
        <v>4.0849192899385225E-4</v>
      </c>
      <c r="C41" s="94">
        <v>9.9656692418900912E-4</v>
      </c>
      <c r="D41" s="94">
        <v>1.0905856353709944E-3</v>
      </c>
      <c r="E41" s="94">
        <v>1.0189948462959971E-3</v>
      </c>
      <c r="F41" s="94">
        <v>1.5889308792217704E-3</v>
      </c>
      <c r="G41" s="94">
        <v>9.2303612584194951E-4</v>
      </c>
      <c r="H41">
        <v>4.9801660065481842E-3</v>
      </c>
      <c r="I41">
        <v>4.1490975607618406E-4</v>
      </c>
      <c r="J41">
        <v>1.0156145542205696E-3</v>
      </c>
      <c r="K41">
        <v>2.2869635351996392E-4</v>
      </c>
      <c r="L41">
        <v>2.4476905384610416E-3</v>
      </c>
      <c r="M41">
        <v>1.7332573787239591E-3</v>
      </c>
      <c r="N41">
        <v>-5.0359596527178596E-5</v>
      </c>
      <c r="O41">
        <v>4.0171174411450404E-3</v>
      </c>
      <c r="P41">
        <v>2.309526169050561E-3</v>
      </c>
      <c r="Q41">
        <v>8.4459709210613293E-4</v>
      </c>
      <c r="R41">
        <v>1.9958109514259174E-3</v>
      </c>
      <c r="S41">
        <v>1.7000252738255703E-3</v>
      </c>
      <c r="T41">
        <v>2.0652577265753915E-3</v>
      </c>
      <c r="U41">
        <v>9.547104304229952E-4</v>
      </c>
      <c r="V41">
        <v>-4.3210247858632819E-4</v>
      </c>
      <c r="W41">
        <v>2.6995197476784597E-4</v>
      </c>
      <c r="X41">
        <v>3.0002889635562234E-3</v>
      </c>
      <c r="Y41">
        <v>-1.2052946142670401E-4</v>
      </c>
      <c r="Z41">
        <v>1.4684524782137181E-3</v>
      </c>
      <c r="AA41">
        <v>1.5086160958325584E-3</v>
      </c>
      <c r="AB41">
        <v>1.598899059990212E-3</v>
      </c>
      <c r="AC41">
        <v>1.0391519920467122E-3</v>
      </c>
      <c r="AD41">
        <v>5.9300559074612843E-5</v>
      </c>
      <c r="AE41">
        <v>1.2566369828546265E-3</v>
      </c>
    </row>
    <row r="42" spans="1:31" x14ac:dyDescent="0.25">
      <c r="A42" s="94" t="s">
        <v>30</v>
      </c>
      <c r="B42" s="94">
        <v>1.1537064864407978E-3</v>
      </c>
      <c r="C42" s="94">
        <v>1.7071988455629014E-4</v>
      </c>
      <c r="D42" s="94">
        <v>1.3253353653341531E-3</v>
      </c>
      <c r="E42" s="94">
        <v>8.5647440644156126E-4</v>
      </c>
      <c r="F42" s="94">
        <v>4.5660451094165617E-4</v>
      </c>
      <c r="G42" s="94">
        <v>6.6631852415681317E-4</v>
      </c>
      <c r="H42" s="94">
        <v>4.1490975607618406E-4</v>
      </c>
      <c r="I42">
        <v>2.3310938924943755E-3</v>
      </c>
      <c r="J42">
        <v>1.1086720149750746E-3</v>
      </c>
      <c r="K42">
        <v>8.4979632221082691E-4</v>
      </c>
      <c r="L42">
        <v>6.3520179736421736E-4</v>
      </c>
      <c r="M42">
        <v>2.1507443172852684E-4</v>
      </c>
      <c r="N42">
        <v>1.1497294957348435E-3</v>
      </c>
      <c r="O42">
        <v>-8.7476480014835544E-4</v>
      </c>
      <c r="P42">
        <v>1.7619306727540855E-4</v>
      </c>
      <c r="Q42">
        <v>7.3004754620692154E-4</v>
      </c>
      <c r="R42">
        <v>5.6328963051117682E-4</v>
      </c>
      <c r="S42">
        <v>4.1467431669340644E-4</v>
      </c>
      <c r="T42">
        <v>2.1028569523454804E-3</v>
      </c>
      <c r="U42">
        <v>5.8851507364060735E-4</v>
      </c>
      <c r="V42">
        <v>8.1683324032111348E-4</v>
      </c>
      <c r="W42">
        <v>1.3719760561755096E-3</v>
      </c>
      <c r="X42">
        <v>1.1908607333041227E-3</v>
      </c>
      <c r="Y42">
        <v>7.9365820950723235E-4</v>
      </c>
      <c r="Z42">
        <v>5.1189435912180395E-4</v>
      </c>
      <c r="AA42">
        <v>1.1574024490533848E-3</v>
      </c>
      <c r="AB42">
        <v>4.447798166693255E-4</v>
      </c>
      <c r="AC42">
        <v>1.1781846481881417E-3</v>
      </c>
      <c r="AD42">
        <v>6.8838869178911065E-4</v>
      </c>
      <c r="AE42">
        <v>5.6859527965581909E-4</v>
      </c>
    </row>
    <row r="43" spans="1:31" x14ac:dyDescent="0.25">
      <c r="A43" s="94" t="s">
        <v>29</v>
      </c>
      <c r="B43" s="94">
        <v>9.2433212026275888E-4</v>
      </c>
      <c r="C43" s="94">
        <v>-3.1512543343383768E-4</v>
      </c>
      <c r="D43" s="94">
        <v>8.1911687200080917E-4</v>
      </c>
      <c r="E43" s="94">
        <v>5.1889174726937502E-4</v>
      </c>
      <c r="F43" s="94">
        <v>5.1849257114053174E-4</v>
      </c>
      <c r="G43" s="94">
        <v>6.9019568534575953E-4</v>
      </c>
      <c r="H43" s="94">
        <v>1.0156145542205696E-3</v>
      </c>
      <c r="I43" s="94">
        <v>1.1086720149750746E-3</v>
      </c>
      <c r="J43">
        <v>2.0826365174604127E-3</v>
      </c>
      <c r="K43">
        <v>5.9306432544835416E-4</v>
      </c>
      <c r="L43">
        <v>1.6893301863411629E-4</v>
      </c>
      <c r="M43">
        <v>3.9813118491725254E-4</v>
      </c>
      <c r="N43">
        <v>3.3386278900053893E-4</v>
      </c>
      <c r="O43">
        <v>5.7585673996763125E-4</v>
      </c>
      <c r="P43">
        <v>3.6799579413849713E-4</v>
      </c>
      <c r="Q43">
        <v>6.6393391377868262E-4</v>
      </c>
      <c r="R43">
        <v>5.9380045991467418E-4</v>
      </c>
      <c r="S43">
        <v>3.0846277332851523E-4</v>
      </c>
      <c r="T43">
        <v>2.0209535050445533E-3</v>
      </c>
      <c r="U43">
        <v>-7.5703929993211974E-5</v>
      </c>
      <c r="V43">
        <v>8.12496898412124E-4</v>
      </c>
      <c r="W43">
        <v>5.0143259275153157E-4</v>
      </c>
      <c r="X43">
        <v>8.8827255997386519E-4</v>
      </c>
      <c r="Y43">
        <v>2.0019898943682761E-3</v>
      </c>
      <c r="Z43">
        <v>8.6180929564691141E-4</v>
      </c>
      <c r="AA43">
        <v>1.1262085694409758E-3</v>
      </c>
      <c r="AB43">
        <v>5.1675508343678584E-4</v>
      </c>
      <c r="AC43">
        <v>4.8739288615450656E-4</v>
      </c>
      <c r="AD43">
        <v>3.862202561992717E-4</v>
      </c>
      <c r="AE43">
        <v>7.5754921902756772E-4</v>
      </c>
    </row>
    <row r="44" spans="1:31" x14ac:dyDescent="0.25">
      <c r="A44" s="94" t="s">
        <v>28</v>
      </c>
      <c r="B44" s="94">
        <v>1.7532444136343442E-3</v>
      </c>
      <c r="C44" s="94">
        <v>6.4330031431370166E-4</v>
      </c>
      <c r="D44" s="94">
        <v>7.8484634809131701E-4</v>
      </c>
      <c r="E44" s="94">
        <v>2.2464370722750668E-5</v>
      </c>
      <c r="F44" s="94">
        <v>2.3722416621186636E-4</v>
      </c>
      <c r="G44" s="94">
        <v>7.2707817846465379E-4</v>
      </c>
      <c r="H44" s="94">
        <v>2.2869635351996392E-4</v>
      </c>
      <c r="I44" s="94">
        <v>8.4979632221082691E-4</v>
      </c>
      <c r="J44" s="94">
        <v>5.9306432544835416E-4</v>
      </c>
      <c r="K44">
        <v>2.6352413168204019E-3</v>
      </c>
      <c r="L44">
        <v>1.2580114766876382E-3</v>
      </c>
      <c r="M44">
        <v>6.2532020355314229E-4</v>
      </c>
      <c r="N44">
        <v>1.0075267072974779E-3</v>
      </c>
      <c r="O44">
        <v>-1.1192595306337965E-3</v>
      </c>
      <c r="P44">
        <v>-2.9982432810339385E-5</v>
      </c>
      <c r="Q44">
        <v>8.5141585035402353E-4</v>
      </c>
      <c r="R44">
        <v>6.5556501190546987E-4</v>
      </c>
      <c r="S44">
        <v>1.2055927080601625E-3</v>
      </c>
      <c r="T44">
        <v>2.1162312576256453E-3</v>
      </c>
      <c r="U44">
        <v>1.0580288369989373E-3</v>
      </c>
      <c r="V44">
        <v>7.6186864410259523E-4</v>
      </c>
      <c r="W44">
        <v>6.4960917358248226E-4</v>
      </c>
      <c r="X44">
        <v>9.2232064224192546E-4</v>
      </c>
      <c r="Y44">
        <v>1.3954006296401761E-3</v>
      </c>
      <c r="Z44">
        <v>2.659459675590058E-4</v>
      </c>
      <c r="AA44">
        <v>2.9370949148050876E-4</v>
      </c>
      <c r="AB44">
        <v>2.5675639229556335E-4</v>
      </c>
      <c r="AC44">
        <v>6.5864705341695277E-4</v>
      </c>
      <c r="AD44">
        <v>7.4772118320964897E-4</v>
      </c>
      <c r="AE44">
        <v>1.012532367562493E-3</v>
      </c>
    </row>
    <row r="45" spans="1:31" x14ac:dyDescent="0.25">
      <c r="A45" s="94" t="s">
        <v>27</v>
      </c>
      <c r="B45" s="94">
        <v>1.6822425968799082E-3</v>
      </c>
      <c r="C45" s="94">
        <v>1.0199418292700802E-3</v>
      </c>
      <c r="D45" s="94">
        <v>4.2407555357389977E-4</v>
      </c>
      <c r="E45" s="94">
        <v>7.8598855062453723E-4</v>
      </c>
      <c r="F45" s="94">
        <v>1.5249630685009073E-3</v>
      </c>
      <c r="G45" s="94">
        <v>1.7488817274178233E-3</v>
      </c>
      <c r="H45" s="94">
        <v>2.4476905384610416E-3</v>
      </c>
      <c r="I45" s="94">
        <v>6.3520179736421736E-4</v>
      </c>
      <c r="J45" s="94">
        <v>1.6893301863411629E-4</v>
      </c>
      <c r="K45" s="94">
        <v>1.2580114766876382E-3</v>
      </c>
      <c r="L45">
        <v>5.7846205593694872E-3</v>
      </c>
      <c r="M45">
        <v>1.9048527061023141E-3</v>
      </c>
      <c r="N45">
        <v>7.3665718210382967E-4</v>
      </c>
      <c r="O45">
        <v>1.6438781184334214E-3</v>
      </c>
      <c r="P45">
        <v>9.199989507078268E-4</v>
      </c>
      <c r="Q45">
        <v>1.6418217550616448E-3</v>
      </c>
      <c r="R45">
        <v>1.998240510962721E-3</v>
      </c>
      <c r="S45">
        <v>2.1733826040709072E-3</v>
      </c>
      <c r="T45">
        <v>1.0669121089094903E-3</v>
      </c>
      <c r="U45">
        <v>1.2604492896160927E-3</v>
      </c>
      <c r="V45">
        <v>6.4111055372960575E-4</v>
      </c>
      <c r="W45">
        <v>3.0447330986587708E-4</v>
      </c>
      <c r="X45">
        <v>1.7492937548123691E-3</v>
      </c>
      <c r="Y45">
        <v>-1.6544653466652007E-4</v>
      </c>
      <c r="Z45">
        <v>9.1660091808150616E-4</v>
      </c>
      <c r="AA45">
        <v>9.6298175592168344E-4</v>
      </c>
      <c r="AB45">
        <v>1.4818601308932342E-3</v>
      </c>
      <c r="AC45">
        <v>9.1801818669194916E-4</v>
      </c>
      <c r="AD45">
        <v>7.4468125481599477E-4</v>
      </c>
      <c r="AE45">
        <v>1.6057505708807157E-3</v>
      </c>
    </row>
    <row r="46" spans="1:31" x14ac:dyDescent="0.25">
      <c r="A46" s="94" t="s">
        <v>26</v>
      </c>
      <c r="B46" s="94">
        <v>7.7186411688327751E-4</v>
      </c>
      <c r="C46" s="94">
        <v>5.8779590260408068E-4</v>
      </c>
      <c r="D46" s="94">
        <v>7.6942788530177031E-4</v>
      </c>
      <c r="E46" s="94">
        <v>1.8793402166771583E-4</v>
      </c>
      <c r="F46" s="94">
        <v>6.5711311327661245E-4</v>
      </c>
      <c r="G46" s="94">
        <v>1.371609353006187E-3</v>
      </c>
      <c r="H46" s="94">
        <v>1.7332573787239591E-3</v>
      </c>
      <c r="I46" s="94">
        <v>2.1507443172852684E-4</v>
      </c>
      <c r="J46" s="94">
        <v>3.9813118491725254E-4</v>
      </c>
      <c r="K46" s="94">
        <v>6.2532020355314229E-4</v>
      </c>
      <c r="L46" s="94">
        <v>1.9048527061023141E-3</v>
      </c>
      <c r="M46">
        <v>2.6386454003039721E-3</v>
      </c>
      <c r="N46">
        <v>1.9109240555400441E-4</v>
      </c>
      <c r="O46">
        <v>1.5293372786163932E-3</v>
      </c>
      <c r="P46">
        <v>4.9901364398587176E-4</v>
      </c>
      <c r="Q46">
        <v>-5.1590976580867466E-4</v>
      </c>
      <c r="R46">
        <v>1.5928038907701387E-3</v>
      </c>
      <c r="S46">
        <v>6.6051348689715557E-4</v>
      </c>
      <c r="T46">
        <v>1.4742473037247399E-3</v>
      </c>
      <c r="U46">
        <v>1.7976517686068679E-4</v>
      </c>
      <c r="V46">
        <v>5.9454299709602823E-4</v>
      </c>
      <c r="W46">
        <v>-5.1077030876182526E-4</v>
      </c>
      <c r="X46">
        <v>1.570748267599176E-3</v>
      </c>
      <c r="Y46">
        <v>3.4422936628734501E-4</v>
      </c>
      <c r="Z46">
        <v>5.5782023360785289E-4</v>
      </c>
      <c r="AA46">
        <v>7.5897056766022263E-4</v>
      </c>
      <c r="AB46">
        <v>5.9452257114361721E-4</v>
      </c>
      <c r="AC46">
        <v>6.0336783784379331E-4</v>
      </c>
      <c r="AD46">
        <v>5.2340852764167966E-5</v>
      </c>
      <c r="AE46">
        <v>-1.214118486292251E-4</v>
      </c>
    </row>
    <row r="47" spans="1:31" x14ac:dyDescent="0.25">
      <c r="A47" s="94" t="s">
        <v>25</v>
      </c>
      <c r="B47" s="94">
        <v>1.0680527408382927E-3</v>
      </c>
      <c r="C47" s="94">
        <v>2.6714929634033823E-4</v>
      </c>
      <c r="D47" s="94">
        <v>6.3795436126687648E-4</v>
      </c>
      <c r="E47" s="94">
        <v>6.2104306511801867E-4</v>
      </c>
      <c r="F47" s="94">
        <v>4.6501288725416543E-4</v>
      </c>
      <c r="G47" s="94">
        <v>1.074330159327324E-3</v>
      </c>
      <c r="H47" s="94">
        <v>-5.0359596527178596E-5</v>
      </c>
      <c r="I47" s="94">
        <v>1.1497294957348435E-3</v>
      </c>
      <c r="J47" s="94">
        <v>3.3386278900053893E-4</v>
      </c>
      <c r="K47" s="94">
        <v>1.0075267072974779E-3</v>
      </c>
      <c r="L47" s="94">
        <v>7.3665718210382967E-4</v>
      </c>
      <c r="M47" s="94">
        <v>1.9109240555400441E-4</v>
      </c>
      <c r="N47">
        <v>1.6145109707685385E-3</v>
      </c>
      <c r="O47">
        <v>-1.0834914015108144E-3</v>
      </c>
      <c r="P47">
        <v>3.525185617229865E-4</v>
      </c>
      <c r="Q47">
        <v>7.4597578524142989E-4</v>
      </c>
      <c r="R47">
        <v>8.3156538197481423E-4</v>
      </c>
      <c r="S47">
        <v>8.7861244533716772E-4</v>
      </c>
      <c r="T47">
        <v>1.8880590296584984E-3</v>
      </c>
      <c r="U47">
        <v>1.0000871203434329E-3</v>
      </c>
      <c r="V47">
        <v>9.2024141000684166E-4</v>
      </c>
      <c r="W47">
        <v>5.7332524261771028E-4</v>
      </c>
      <c r="X47">
        <v>1.0345996486353737E-3</v>
      </c>
      <c r="Y47">
        <v>3.0591046755083811E-4</v>
      </c>
      <c r="Z47">
        <v>1.236622386353581E-3</v>
      </c>
      <c r="AA47">
        <v>7.6292019741559564E-4</v>
      </c>
      <c r="AB47">
        <v>4.5447528134967232E-4</v>
      </c>
      <c r="AC47">
        <v>1.0012456786438063E-3</v>
      </c>
      <c r="AD47">
        <v>7.6196212098397786E-4</v>
      </c>
      <c r="AE47">
        <v>6.5909626413343633E-4</v>
      </c>
    </row>
    <row r="48" spans="1:31" x14ac:dyDescent="0.25">
      <c r="A48" s="94" t="s">
        <v>24</v>
      </c>
      <c r="B48" s="94">
        <v>-4.9123313999494185E-4</v>
      </c>
      <c r="C48" s="94">
        <v>-8.8211694808645717E-5</v>
      </c>
      <c r="D48" s="94">
        <v>-3.7995626755898357E-4</v>
      </c>
      <c r="E48" s="94">
        <v>3.2570819284506897E-5</v>
      </c>
      <c r="F48" s="94">
        <v>8.691634241738865E-4</v>
      </c>
      <c r="G48" s="94">
        <v>8.2412252218417843E-4</v>
      </c>
      <c r="H48" s="94">
        <v>4.0171174411450404E-3</v>
      </c>
      <c r="I48" s="94">
        <v>-8.7476480014835544E-4</v>
      </c>
      <c r="J48" s="94">
        <v>5.7585673996763125E-4</v>
      </c>
      <c r="K48" s="94">
        <v>-1.1192595306337965E-3</v>
      </c>
      <c r="L48" s="94">
        <v>1.6438781184334214E-3</v>
      </c>
      <c r="M48" s="94">
        <v>1.5293372786163932E-3</v>
      </c>
      <c r="N48" s="94">
        <v>-1.0834914015108144E-3</v>
      </c>
      <c r="O48">
        <v>1.3401897007925365E-2</v>
      </c>
      <c r="P48">
        <v>1.1949658452552335E-3</v>
      </c>
      <c r="Q48">
        <v>4.4747289008154252E-4</v>
      </c>
      <c r="R48">
        <v>1.0180677264796693E-3</v>
      </c>
      <c r="S48">
        <v>9.4431776353993383E-4</v>
      </c>
      <c r="T48">
        <v>2.1647066129171585E-4</v>
      </c>
      <c r="U48">
        <v>-6.9082334314824508E-4</v>
      </c>
      <c r="V48">
        <v>-1.3569754585108227E-3</v>
      </c>
      <c r="W48">
        <v>-1.647326400551609E-5</v>
      </c>
      <c r="X48">
        <v>1.3152966498874222E-3</v>
      </c>
      <c r="Y48">
        <v>-6.8782017408409817E-4</v>
      </c>
      <c r="Z48">
        <v>2.8116152109242956E-4</v>
      </c>
      <c r="AA48">
        <v>3.8664934496869177E-4</v>
      </c>
      <c r="AB48">
        <v>9.0578935687773477E-4</v>
      </c>
      <c r="AC48">
        <v>5.2785421119158247E-4</v>
      </c>
      <c r="AD48">
        <v>6.4903220216531142E-4</v>
      </c>
      <c r="AE48">
        <v>-2.9969155215279282E-4</v>
      </c>
    </row>
    <row r="49" spans="1:31" x14ac:dyDescent="0.25">
      <c r="A49" s="94" t="s">
        <v>22</v>
      </c>
      <c r="B49" s="94">
        <v>-4.9162706230489813E-4</v>
      </c>
      <c r="C49" s="94">
        <v>1.353313852393248E-4</v>
      </c>
      <c r="D49" s="94">
        <v>1.7360168512067572E-4</v>
      </c>
      <c r="E49" s="94">
        <v>7.1672755222340926E-4</v>
      </c>
      <c r="F49" s="94">
        <v>8.7955694181109459E-4</v>
      </c>
      <c r="G49" s="94">
        <v>5.505403210436117E-4</v>
      </c>
      <c r="H49" s="94">
        <v>2.309526169050561E-3</v>
      </c>
      <c r="I49" s="94">
        <v>1.7619306727540855E-4</v>
      </c>
      <c r="J49" s="94">
        <v>3.6799579413849713E-4</v>
      </c>
      <c r="K49" s="94">
        <v>-2.9982432810339385E-5</v>
      </c>
      <c r="L49" s="94">
        <v>9.199989507078268E-4</v>
      </c>
      <c r="M49" s="94">
        <v>4.9901364398587176E-4</v>
      </c>
      <c r="N49" s="94">
        <v>3.525185617229865E-4</v>
      </c>
      <c r="O49" s="94">
        <v>1.1949658452552335E-3</v>
      </c>
      <c r="P49">
        <v>4.5476631745291034E-3</v>
      </c>
      <c r="Q49">
        <v>6.7262993089435802E-4</v>
      </c>
      <c r="R49">
        <v>8.4318368426947784E-4</v>
      </c>
      <c r="S49">
        <v>1.2211160112904958E-3</v>
      </c>
      <c r="T49">
        <v>2.1771423889920772E-3</v>
      </c>
      <c r="U49">
        <v>9.8397161059034688E-4</v>
      </c>
      <c r="V49">
        <v>-7.8686131416701134E-4</v>
      </c>
      <c r="W49">
        <v>-1.5447705740828031E-5</v>
      </c>
      <c r="X49">
        <v>1.5159423344763628E-3</v>
      </c>
      <c r="Y49">
        <v>-2.5881708083314828E-4</v>
      </c>
      <c r="Z49">
        <v>9.0072902538821189E-4</v>
      </c>
      <c r="AA49">
        <v>7.0906703020220659E-4</v>
      </c>
      <c r="AB49">
        <v>8.9549109062015211E-4</v>
      </c>
      <c r="AC49">
        <v>5.2806493607598611E-4</v>
      </c>
      <c r="AD49">
        <v>3.006590385045407E-5</v>
      </c>
      <c r="AE49">
        <v>1.4251050362332992E-3</v>
      </c>
    </row>
    <row r="50" spans="1:31" x14ac:dyDescent="0.25">
      <c r="A50" s="94" t="s">
        <v>21</v>
      </c>
      <c r="B50" s="94">
        <v>4.8935990698267568E-4</v>
      </c>
      <c r="C50" s="94">
        <v>2.9697185609821195E-4</v>
      </c>
      <c r="D50" s="94">
        <v>1.9534744998867364E-4</v>
      </c>
      <c r="E50" s="94">
        <v>9.6638145673769399E-4</v>
      </c>
      <c r="F50" s="94">
        <v>7.5841940683558787E-4</v>
      </c>
      <c r="G50" s="94">
        <v>1.3890389813064232E-4</v>
      </c>
      <c r="H50" s="94">
        <v>8.4459709210613293E-4</v>
      </c>
      <c r="I50" s="94">
        <v>7.3004754620692154E-4</v>
      </c>
      <c r="J50" s="94">
        <v>6.6393391377868262E-4</v>
      </c>
      <c r="K50" s="94">
        <v>8.5141585035402353E-4</v>
      </c>
      <c r="L50" s="94">
        <v>1.6418217550616448E-3</v>
      </c>
      <c r="M50" s="94">
        <v>-5.1590976580867466E-4</v>
      </c>
      <c r="N50" s="94">
        <v>7.4597578524142989E-4</v>
      </c>
      <c r="O50" s="94">
        <v>4.4747289008154252E-4</v>
      </c>
      <c r="P50" s="94">
        <v>6.7262993089435802E-4</v>
      </c>
      <c r="Q50">
        <v>2.8243587324646761E-3</v>
      </c>
      <c r="R50">
        <v>3.7004811601758464E-4</v>
      </c>
      <c r="S50">
        <v>1.3995286833730833E-3</v>
      </c>
      <c r="T50">
        <v>1.7741840242546556E-3</v>
      </c>
      <c r="U50">
        <v>2.4457010542040477E-4</v>
      </c>
      <c r="V50">
        <v>3.567796871373706E-4</v>
      </c>
      <c r="W50">
        <v>9.8615125981943116E-4</v>
      </c>
      <c r="X50">
        <v>1.0484017323926489E-3</v>
      </c>
      <c r="Y50">
        <v>-3.9495164627763606E-4</v>
      </c>
      <c r="Z50">
        <v>1.0736788623189756E-3</v>
      </c>
      <c r="AA50">
        <v>4.7358289332813277E-4</v>
      </c>
      <c r="AB50">
        <v>7.6440276984378493E-4</v>
      </c>
      <c r="AC50">
        <v>2.8803971663106197E-4</v>
      </c>
      <c r="AD50">
        <v>1.2746223574523667E-3</v>
      </c>
      <c r="AE50">
        <v>1.4483297515759869E-3</v>
      </c>
    </row>
    <row r="51" spans="1:31" x14ac:dyDescent="0.25">
      <c r="A51" s="94" t="s">
        <v>20</v>
      </c>
      <c r="B51" s="94">
        <v>1.2203637990476964E-3</v>
      </c>
      <c r="C51" s="94">
        <v>1.1083153212102237E-3</v>
      </c>
      <c r="D51" s="94">
        <v>7.4634527655537716E-4</v>
      </c>
      <c r="E51" s="94">
        <v>8.5084763484933365E-4</v>
      </c>
      <c r="F51" s="94">
        <v>1.3672737899920984E-3</v>
      </c>
      <c r="G51" s="94">
        <v>1.6721729359822077E-3</v>
      </c>
      <c r="H51" s="94">
        <v>1.9958109514259174E-3</v>
      </c>
      <c r="I51" s="94">
        <v>5.6328963051117682E-4</v>
      </c>
      <c r="J51" s="94">
        <v>5.9380045991467418E-4</v>
      </c>
      <c r="K51" s="94">
        <v>6.5556501190546987E-4</v>
      </c>
      <c r="L51" s="94">
        <v>1.998240510962721E-3</v>
      </c>
      <c r="M51" s="94">
        <v>1.5928038907701387E-3</v>
      </c>
      <c r="N51" s="94">
        <v>8.3156538197481423E-4</v>
      </c>
      <c r="O51" s="94">
        <v>1.0180677264796693E-3</v>
      </c>
      <c r="P51" s="94">
        <v>8.4318368426947784E-4</v>
      </c>
      <c r="Q51" s="94">
        <v>3.7004811601758464E-4</v>
      </c>
      <c r="R51">
        <v>2.3454204903364628E-3</v>
      </c>
      <c r="S51">
        <v>1.0897093872862882E-3</v>
      </c>
      <c r="T51">
        <v>1.5784938502768795E-3</v>
      </c>
      <c r="U51">
        <v>1.1594800467517573E-3</v>
      </c>
      <c r="V51">
        <v>4.9994182523603343E-4</v>
      </c>
      <c r="W51">
        <v>4.3501902011143767E-4</v>
      </c>
      <c r="X51">
        <v>1.7085283552646369E-3</v>
      </c>
      <c r="Y51">
        <v>8.4797941809975925E-4</v>
      </c>
      <c r="Z51">
        <v>1.5331756850413348E-3</v>
      </c>
      <c r="AA51">
        <v>1.0324888376273805E-3</v>
      </c>
      <c r="AB51">
        <v>1.3205592050562045E-3</v>
      </c>
      <c r="AC51">
        <v>1.1586789848944358E-3</v>
      </c>
      <c r="AD51">
        <v>4.3446280443354293E-4</v>
      </c>
      <c r="AE51">
        <v>7.343839842897849E-4</v>
      </c>
    </row>
    <row r="52" spans="1:31" x14ac:dyDescent="0.25">
      <c r="A52" s="94" t="s">
        <v>19</v>
      </c>
      <c r="B52" s="94">
        <v>1.4143739115569749E-3</v>
      </c>
      <c r="C52" s="94">
        <v>9.670614166683711E-4</v>
      </c>
      <c r="D52" s="94">
        <v>4.8274139343759811E-4</v>
      </c>
      <c r="E52" s="94">
        <v>3.6420036086939352E-4</v>
      </c>
      <c r="F52" s="94">
        <v>6.792499655155998E-4</v>
      </c>
      <c r="G52" s="94">
        <v>6.4220837401948077E-4</v>
      </c>
      <c r="H52" s="94">
        <v>1.7000252738255703E-3</v>
      </c>
      <c r="I52" s="94">
        <v>4.1467431669340644E-4</v>
      </c>
      <c r="J52" s="94">
        <v>3.0846277332851523E-4</v>
      </c>
      <c r="K52" s="94">
        <v>1.2055927080601625E-3</v>
      </c>
      <c r="L52" s="94">
        <v>2.1733826040709072E-3</v>
      </c>
      <c r="M52" s="94">
        <v>6.6051348689715557E-4</v>
      </c>
      <c r="N52" s="94">
        <v>8.7861244533716772E-4</v>
      </c>
      <c r="O52" s="94">
        <v>9.4431776353993383E-4</v>
      </c>
      <c r="P52" s="94">
        <v>1.2211160112904958E-3</v>
      </c>
      <c r="Q52" s="94">
        <v>1.3995286833730833E-3</v>
      </c>
      <c r="R52" s="94">
        <v>1.0897093872862882E-3</v>
      </c>
      <c r="S52">
        <v>2.8904168077917717E-3</v>
      </c>
      <c r="T52">
        <v>2.2058334961973054E-3</v>
      </c>
      <c r="U52">
        <v>1.2455568909002588E-3</v>
      </c>
      <c r="V52">
        <v>1.291265960303781E-4</v>
      </c>
      <c r="W52">
        <v>1.6289564550822863E-4</v>
      </c>
      <c r="X52">
        <v>2.3818523227657085E-3</v>
      </c>
      <c r="Y52">
        <v>-4.4188495395410416E-4</v>
      </c>
      <c r="Z52">
        <v>1.004448782796642E-3</v>
      </c>
      <c r="AA52">
        <v>4.5800570210749578E-4</v>
      </c>
      <c r="AB52">
        <v>6.8287942412139106E-4</v>
      </c>
      <c r="AC52">
        <v>5.0085939981960048E-4</v>
      </c>
      <c r="AD52">
        <v>1.1166494849245976E-3</v>
      </c>
      <c r="AE52">
        <v>1.3386965007829946E-3</v>
      </c>
    </row>
    <row r="53" spans="1:31" x14ac:dyDescent="0.25">
      <c r="A53" s="94" t="s">
        <v>18</v>
      </c>
      <c r="B53" s="94">
        <v>1.8427840456939587E-3</v>
      </c>
      <c r="C53" s="94">
        <v>1.3874735730120208E-3</v>
      </c>
      <c r="D53" s="94">
        <v>6.1792868492068582E-4</v>
      </c>
      <c r="E53" s="94">
        <v>1.8939688341844661E-3</v>
      </c>
      <c r="F53" s="94">
        <v>4.515200581155289E-4</v>
      </c>
      <c r="G53" s="94">
        <v>1.8756914206318506E-3</v>
      </c>
      <c r="H53" s="94">
        <v>2.0652577265753915E-3</v>
      </c>
      <c r="I53" s="94">
        <v>2.1028569523454804E-3</v>
      </c>
      <c r="J53" s="94">
        <v>2.0209535050445533E-3</v>
      </c>
      <c r="K53" s="94">
        <v>2.1162312576256453E-3</v>
      </c>
      <c r="L53" s="94">
        <v>1.0669121089094903E-3</v>
      </c>
      <c r="M53" s="94">
        <v>1.4742473037247399E-3</v>
      </c>
      <c r="N53" s="94">
        <v>1.8880590296584984E-3</v>
      </c>
      <c r="O53" s="94">
        <v>2.1647066129171585E-4</v>
      </c>
      <c r="P53" s="94">
        <v>2.1771423889920772E-3</v>
      </c>
      <c r="Q53" s="94">
        <v>1.7741840242546556E-3</v>
      </c>
      <c r="R53" s="94">
        <v>1.5784938502768795E-3</v>
      </c>
      <c r="S53" s="94">
        <v>2.2058334961973054E-3</v>
      </c>
      <c r="T53">
        <v>8.1441194187808711E-3</v>
      </c>
      <c r="U53">
        <v>1.7266252964603002E-3</v>
      </c>
      <c r="V53">
        <v>1.1260085911734133E-3</v>
      </c>
      <c r="W53">
        <v>6.7209398567014275E-4</v>
      </c>
      <c r="X53">
        <v>2.879484932888005E-3</v>
      </c>
      <c r="Y53">
        <v>9.3488312984071941E-4</v>
      </c>
      <c r="Z53">
        <v>1.5899758134981891E-3</v>
      </c>
      <c r="AA53">
        <v>1.5344523470101664E-3</v>
      </c>
      <c r="AB53">
        <v>4.3629217300908711E-4</v>
      </c>
      <c r="AC53">
        <v>1.5598994714303505E-3</v>
      </c>
      <c r="AD53">
        <v>1.2060083379585524E-3</v>
      </c>
      <c r="AE53">
        <v>1.7355713949719837E-3</v>
      </c>
    </row>
    <row r="54" spans="1:31" x14ac:dyDescent="0.25">
      <c r="A54" s="94" t="s">
        <v>17</v>
      </c>
      <c r="B54" s="94">
        <v>1.2316980071007501E-3</v>
      </c>
      <c r="C54" s="94">
        <v>1.4603042358368721E-3</v>
      </c>
      <c r="D54" s="94">
        <v>1.891526082820861E-4</v>
      </c>
      <c r="E54" s="94">
        <v>5.1726626121510527E-4</v>
      </c>
      <c r="F54" s="94">
        <v>2.0331058719773434E-4</v>
      </c>
      <c r="G54" s="94">
        <v>1.0892406869023299E-3</v>
      </c>
      <c r="H54" s="94">
        <v>9.547104304229952E-4</v>
      </c>
      <c r="I54" s="94">
        <v>5.8851507364060735E-4</v>
      </c>
      <c r="J54" s="94">
        <v>-7.5703929993211974E-5</v>
      </c>
      <c r="K54" s="94">
        <v>1.0580288369989373E-3</v>
      </c>
      <c r="L54" s="94">
        <v>1.2604492896160927E-3</v>
      </c>
      <c r="M54" s="94">
        <v>1.7976517686068679E-4</v>
      </c>
      <c r="N54" s="94">
        <v>1.0000871203434329E-3</v>
      </c>
      <c r="O54" s="94">
        <v>-6.9082334314824508E-4</v>
      </c>
      <c r="P54" s="94">
        <v>9.8397161059034688E-4</v>
      </c>
      <c r="Q54" s="94">
        <v>2.4457010542040477E-4</v>
      </c>
      <c r="R54" s="94">
        <v>1.1594800467517573E-3</v>
      </c>
      <c r="S54" s="94">
        <v>1.2455568909002588E-3</v>
      </c>
      <c r="T54" s="94">
        <v>1.7266252964603002E-3</v>
      </c>
      <c r="U54">
        <v>2.2778881154492904E-3</v>
      </c>
      <c r="V54">
        <v>-4.4000425692014135E-5</v>
      </c>
      <c r="W54">
        <v>5.4933608733902185E-4</v>
      </c>
      <c r="X54">
        <v>9.4837828991435711E-4</v>
      </c>
      <c r="Y54">
        <v>7.2259853986265693E-4</v>
      </c>
      <c r="Z54">
        <v>6.6635936896002599E-4</v>
      </c>
      <c r="AA54">
        <v>6.1989427353867897E-4</v>
      </c>
      <c r="AB54">
        <v>2.2367616758767447E-4</v>
      </c>
      <c r="AC54">
        <v>9.4953425226664554E-4</v>
      </c>
      <c r="AD54">
        <v>3.1319888463778835E-5</v>
      </c>
      <c r="AE54">
        <v>8.3231902986704502E-4</v>
      </c>
    </row>
    <row r="55" spans="1:31" x14ac:dyDescent="0.25">
      <c r="A55" s="94" t="s">
        <v>16</v>
      </c>
      <c r="B55" s="94">
        <v>1.1218884846860241E-3</v>
      </c>
      <c r="C55" s="94">
        <v>-7.3511516191728183E-4</v>
      </c>
      <c r="D55" s="94">
        <v>9.5626629946194721E-4</v>
      </c>
      <c r="E55" s="94">
        <v>2.8822210909576848E-4</v>
      </c>
      <c r="F55" s="94">
        <v>2.261681619845935E-4</v>
      </c>
      <c r="G55" s="94">
        <v>8.8231510102236208E-4</v>
      </c>
      <c r="H55" s="94">
        <v>-4.3210247858632819E-4</v>
      </c>
      <c r="I55" s="94">
        <v>8.1683324032111348E-4</v>
      </c>
      <c r="J55" s="94">
        <v>8.12496898412124E-4</v>
      </c>
      <c r="K55" s="94">
        <v>7.6186864410259523E-4</v>
      </c>
      <c r="L55" s="94">
        <v>6.4111055372960575E-4</v>
      </c>
      <c r="M55" s="94">
        <v>5.9454299709602823E-4</v>
      </c>
      <c r="N55" s="94">
        <v>9.2024141000684166E-4</v>
      </c>
      <c r="O55" s="94">
        <v>-1.3569754585108227E-3</v>
      </c>
      <c r="P55" s="94">
        <v>-7.8686131416701134E-4</v>
      </c>
      <c r="Q55" s="94">
        <v>3.567796871373706E-4</v>
      </c>
      <c r="R55" s="94">
        <v>4.9994182523603343E-4</v>
      </c>
      <c r="S55" s="94">
        <v>1.291265960303781E-4</v>
      </c>
      <c r="T55" s="94">
        <v>1.1260085911734133E-3</v>
      </c>
      <c r="U55" s="94">
        <v>-4.4000425692014135E-5</v>
      </c>
      <c r="V55">
        <v>1.5308439974846728E-3</v>
      </c>
      <c r="W55">
        <v>-1.444198124294567E-4</v>
      </c>
      <c r="X55">
        <v>3.8622478126895047E-4</v>
      </c>
      <c r="Y55">
        <v>9.6857459870095702E-4</v>
      </c>
      <c r="Z55">
        <v>8.2531404559425359E-4</v>
      </c>
      <c r="AA55">
        <v>7.7867087608125319E-4</v>
      </c>
      <c r="AB55">
        <v>1.9689556234210888E-4</v>
      </c>
      <c r="AC55">
        <v>4.4711483746458903E-4</v>
      </c>
      <c r="AD55">
        <v>4.5225207861716881E-4</v>
      </c>
      <c r="AE55">
        <v>1.4089741893037451E-4</v>
      </c>
    </row>
    <row r="56" spans="1:31" x14ac:dyDescent="0.25">
      <c r="A56" s="94" t="s">
        <v>15</v>
      </c>
      <c r="B56" s="94">
        <v>6.2404768881113267E-4</v>
      </c>
      <c r="C56" s="94">
        <v>9.367758661470853E-4</v>
      </c>
      <c r="D56" s="94">
        <v>2.5445623355160386E-4</v>
      </c>
      <c r="E56" s="94">
        <v>5.6222926340638571E-4</v>
      </c>
      <c r="F56" s="94">
        <v>7.3261305473343915E-4</v>
      </c>
      <c r="G56" s="94">
        <v>2.0299308053855884E-4</v>
      </c>
      <c r="H56" s="94">
        <v>2.6995197476784597E-4</v>
      </c>
      <c r="I56" s="94">
        <v>1.3719760561755096E-3</v>
      </c>
      <c r="J56" s="94">
        <v>5.0143259275153157E-4</v>
      </c>
      <c r="K56" s="94">
        <v>6.4960917358248226E-4</v>
      </c>
      <c r="L56" s="94">
        <v>3.0447330986587708E-4</v>
      </c>
      <c r="M56" s="94">
        <v>-5.1077030876182526E-4</v>
      </c>
      <c r="N56" s="94">
        <v>5.7332524261771028E-4</v>
      </c>
      <c r="O56" s="94">
        <v>-1.647326400551609E-5</v>
      </c>
      <c r="P56" s="94">
        <v>-1.5447705740828031E-5</v>
      </c>
      <c r="Q56" s="94">
        <v>9.8615125981943116E-4</v>
      </c>
      <c r="R56" s="94">
        <v>4.3501902011143767E-4</v>
      </c>
      <c r="S56" s="94">
        <v>1.6289564550822863E-4</v>
      </c>
      <c r="T56" s="94">
        <v>6.7209398567014275E-4</v>
      </c>
      <c r="U56" s="94">
        <v>5.4933608733902185E-4</v>
      </c>
      <c r="V56" s="94">
        <v>-1.444198124294567E-4</v>
      </c>
      <c r="W56">
        <v>1.96780138068189E-3</v>
      </c>
      <c r="X56">
        <v>3.6276533956195042E-4</v>
      </c>
      <c r="Y56">
        <v>6.2300847657999247E-4</v>
      </c>
      <c r="Z56">
        <v>2.0415038736763106E-4</v>
      </c>
      <c r="AA56">
        <v>5.0454618624953254E-4</v>
      </c>
      <c r="AB56">
        <v>7.3567232965825397E-4</v>
      </c>
      <c r="AC56">
        <v>7.9636952901544506E-4</v>
      </c>
      <c r="AD56">
        <v>7.0638331846511028E-4</v>
      </c>
      <c r="AE56">
        <v>4.4967968144275533E-4</v>
      </c>
    </row>
    <row r="57" spans="1:31" x14ac:dyDescent="0.25">
      <c r="A57" s="94" t="s">
        <v>13</v>
      </c>
      <c r="B57" s="94">
        <v>1.0021765226602196E-3</v>
      </c>
      <c r="C57" s="94">
        <v>9.5817732088463174E-4</v>
      </c>
      <c r="D57" s="94">
        <v>1.3231868743239445E-3</v>
      </c>
      <c r="E57" s="94">
        <v>8.7517373005781491E-4</v>
      </c>
      <c r="F57" s="94">
        <v>1.1525289373382386E-3</v>
      </c>
      <c r="G57" s="94">
        <v>8.0109990019845354E-4</v>
      </c>
      <c r="H57" s="94">
        <v>3.0002889635562234E-3</v>
      </c>
      <c r="I57" s="94">
        <v>1.1908607333041227E-3</v>
      </c>
      <c r="J57" s="94">
        <v>8.8827255997386519E-4</v>
      </c>
      <c r="K57" s="94">
        <v>9.2232064224192546E-4</v>
      </c>
      <c r="L57" s="94">
        <v>1.7492937548123691E-3</v>
      </c>
      <c r="M57" s="94">
        <v>1.570748267599176E-3</v>
      </c>
      <c r="N57" s="94">
        <v>1.0345996486353737E-3</v>
      </c>
      <c r="O57" s="94">
        <v>1.3152966498874222E-3</v>
      </c>
      <c r="P57" s="94">
        <v>1.5159423344763628E-3</v>
      </c>
      <c r="Q57" s="94">
        <v>1.0484017323926489E-3</v>
      </c>
      <c r="R57" s="94">
        <v>1.7085283552646369E-3</v>
      </c>
      <c r="S57" s="94">
        <v>2.3818523227657085E-3</v>
      </c>
      <c r="T57" s="94">
        <v>2.879484932888005E-3</v>
      </c>
      <c r="U57" s="94">
        <v>9.4837828991435711E-4</v>
      </c>
      <c r="V57" s="94">
        <v>3.8622478126895047E-4</v>
      </c>
      <c r="W57" s="94">
        <v>3.6276533956195042E-4</v>
      </c>
      <c r="X57">
        <v>3.7906483695289159E-3</v>
      </c>
      <c r="Y57">
        <v>-1.6030644829892802E-4</v>
      </c>
      <c r="Z57">
        <v>1.614600007280813E-3</v>
      </c>
      <c r="AA57">
        <v>1.5516829878957335E-3</v>
      </c>
      <c r="AB57">
        <v>1.1353753147411733E-3</v>
      </c>
      <c r="AC57">
        <v>1.2356349401815528E-3</v>
      </c>
      <c r="AD57">
        <v>8.9224574860440487E-4</v>
      </c>
      <c r="AE57">
        <v>1.2061204664758039E-3</v>
      </c>
    </row>
    <row r="58" spans="1:31" x14ac:dyDescent="0.25">
      <c r="A58" s="94" t="s">
        <v>12</v>
      </c>
      <c r="B58" s="94">
        <v>1.3317764879275404E-3</v>
      </c>
      <c r="C58" s="94">
        <v>2.1955551227005626E-4</v>
      </c>
      <c r="D58" s="94">
        <v>5.5345678001398821E-4</v>
      </c>
      <c r="E58" s="94">
        <v>-4.2079237475493435E-4</v>
      </c>
      <c r="F58" s="94">
        <v>1.2330477503145212E-3</v>
      </c>
      <c r="G58" s="94">
        <v>1.2033152897674155E-3</v>
      </c>
      <c r="H58" s="94">
        <v>-1.2052946142670401E-4</v>
      </c>
      <c r="I58" s="94">
        <v>7.9365820950723235E-4</v>
      </c>
      <c r="J58" s="94">
        <v>2.0019898943682761E-3</v>
      </c>
      <c r="K58" s="94">
        <v>1.3954006296401761E-3</v>
      </c>
      <c r="L58" s="94">
        <v>-1.6544653466652007E-4</v>
      </c>
      <c r="M58" s="94">
        <v>3.4422936628734501E-4</v>
      </c>
      <c r="N58" s="94">
        <v>3.0591046755083811E-4</v>
      </c>
      <c r="O58" s="94">
        <v>-6.8782017408409817E-4</v>
      </c>
      <c r="P58" s="94">
        <v>-2.5881708083314828E-4</v>
      </c>
      <c r="Q58" s="94">
        <v>-3.9495164627763606E-4</v>
      </c>
      <c r="R58" s="94">
        <v>8.4797941809975925E-4</v>
      </c>
      <c r="S58" s="94">
        <v>-4.4188495395410416E-4</v>
      </c>
      <c r="T58" s="94">
        <v>9.3488312984071941E-4</v>
      </c>
      <c r="U58" s="94">
        <v>7.2259853986265693E-4</v>
      </c>
      <c r="V58" s="94">
        <v>9.6857459870095702E-4</v>
      </c>
      <c r="W58" s="94">
        <v>6.2300847657999247E-4</v>
      </c>
      <c r="X58" s="94">
        <v>-1.6030644829892802E-4</v>
      </c>
      <c r="Y58">
        <v>7.4405798702647727E-3</v>
      </c>
      <c r="Z58">
        <v>5.365586728427826E-4</v>
      </c>
      <c r="AA58">
        <v>1.5569344461841353E-3</v>
      </c>
      <c r="AB58">
        <v>1.3182566359608234E-3</v>
      </c>
      <c r="AC58">
        <v>8.1743785058554651E-4</v>
      </c>
      <c r="AD58">
        <v>4.9790255981212379E-4</v>
      </c>
      <c r="AE58">
        <v>-7.3892609458384466E-4</v>
      </c>
    </row>
    <row r="59" spans="1:31" x14ac:dyDescent="0.25">
      <c r="A59" s="94" t="s">
        <v>11</v>
      </c>
      <c r="B59" s="94">
        <v>4.4375503582802446E-4</v>
      </c>
      <c r="C59" s="94">
        <v>4.1597851892574158E-4</v>
      </c>
      <c r="D59" s="94">
        <v>8.5583644499759293E-4</v>
      </c>
      <c r="E59" s="94">
        <v>1.2209201342464585E-3</v>
      </c>
      <c r="F59" s="94">
        <v>1.3061375906429876E-3</v>
      </c>
      <c r="G59" s="94">
        <v>1.0263732422038584E-3</v>
      </c>
      <c r="H59" s="94">
        <v>1.4684524782137181E-3</v>
      </c>
      <c r="I59" s="94">
        <v>5.1189435912180395E-4</v>
      </c>
      <c r="J59" s="94">
        <v>8.6180929564691141E-4</v>
      </c>
      <c r="K59" s="94">
        <v>2.659459675590058E-4</v>
      </c>
      <c r="L59" s="94">
        <v>9.1660091808150616E-4</v>
      </c>
      <c r="M59" s="94">
        <v>5.5782023360785289E-4</v>
      </c>
      <c r="N59" s="94">
        <v>1.236622386353581E-3</v>
      </c>
      <c r="O59" s="94">
        <v>2.8116152109242956E-4</v>
      </c>
      <c r="P59" s="94">
        <v>9.0072902538821189E-4</v>
      </c>
      <c r="Q59" s="94">
        <v>1.0736788623189756E-3</v>
      </c>
      <c r="R59" s="94">
        <v>1.5331756850413348E-3</v>
      </c>
      <c r="S59" s="94">
        <v>1.004448782796642E-3</v>
      </c>
      <c r="T59" s="94">
        <v>1.5899758134981891E-3</v>
      </c>
      <c r="U59" s="94">
        <v>6.6635936896002599E-4</v>
      </c>
      <c r="V59" s="94">
        <v>8.2531404559425359E-4</v>
      </c>
      <c r="W59" s="94">
        <v>2.0415038736763106E-4</v>
      </c>
      <c r="X59" s="94">
        <v>1.614600007280813E-3</v>
      </c>
      <c r="Y59" s="94">
        <v>5.365586728427826E-4</v>
      </c>
      <c r="Z59">
        <v>3.3084374172261542E-3</v>
      </c>
      <c r="AA59">
        <v>9.9386433012865847E-4</v>
      </c>
      <c r="AB59">
        <v>1.2798823635970789E-3</v>
      </c>
      <c r="AC59">
        <v>7.7960359642090162E-4</v>
      </c>
      <c r="AD59">
        <v>6.3543221635656538E-4</v>
      </c>
      <c r="AE59">
        <v>7.794827103875312E-4</v>
      </c>
    </row>
    <row r="60" spans="1:31" x14ac:dyDescent="0.25">
      <c r="A60" s="94" t="s">
        <v>8</v>
      </c>
      <c r="B60" s="94">
        <v>8.8384965253072208E-4</v>
      </c>
      <c r="C60" s="94">
        <v>3.5674350295911965E-5</v>
      </c>
      <c r="D60" s="94">
        <v>1.1473743117791833E-3</v>
      </c>
      <c r="E60" s="94">
        <v>5.7337526437470528E-4</v>
      </c>
      <c r="F60" s="94">
        <v>8.5580037351553739E-4</v>
      </c>
      <c r="G60" s="94">
        <v>1.2924798995852039E-3</v>
      </c>
      <c r="H60" s="94">
        <v>1.5086160958325584E-3</v>
      </c>
      <c r="I60" s="94">
        <v>1.1574024490533848E-3</v>
      </c>
      <c r="J60" s="94">
        <v>1.1262085694409758E-3</v>
      </c>
      <c r="K60" s="94">
        <v>2.9370949148050876E-4</v>
      </c>
      <c r="L60" s="94">
        <v>9.6298175592168344E-4</v>
      </c>
      <c r="M60" s="94">
        <v>7.5897056766022263E-4</v>
      </c>
      <c r="N60" s="94">
        <v>7.6292019741559564E-4</v>
      </c>
      <c r="O60" s="94">
        <v>3.8664934496869177E-4</v>
      </c>
      <c r="P60" s="94">
        <v>7.0906703020220659E-4</v>
      </c>
      <c r="Q60" s="94">
        <v>4.7358289332813277E-4</v>
      </c>
      <c r="R60" s="94">
        <v>1.0324888376273805E-3</v>
      </c>
      <c r="S60" s="94">
        <v>4.5800570210749578E-4</v>
      </c>
      <c r="T60" s="94">
        <v>1.5344523470101664E-3</v>
      </c>
      <c r="U60" s="94">
        <v>6.1989427353867897E-4</v>
      </c>
      <c r="V60" s="94">
        <v>7.7867087608125319E-4</v>
      </c>
      <c r="W60" s="94">
        <v>5.0454618624953254E-4</v>
      </c>
      <c r="X60" s="94">
        <v>1.5516829878957335E-3</v>
      </c>
      <c r="Y60" s="94">
        <v>1.5569344461841353E-3</v>
      </c>
      <c r="Z60" s="94">
        <v>9.9386433012865847E-4</v>
      </c>
      <c r="AA60">
        <v>2.0245007223925098E-3</v>
      </c>
      <c r="AB60">
        <v>8.5427299134122655E-4</v>
      </c>
      <c r="AC60">
        <v>1.1230487562698859E-3</v>
      </c>
      <c r="AD60">
        <v>1.3860430083669991E-4</v>
      </c>
      <c r="AE60">
        <v>2.2948963513886179E-4</v>
      </c>
    </row>
    <row r="61" spans="1:31" x14ac:dyDescent="0.25">
      <c r="A61" s="94" t="s">
        <v>7</v>
      </c>
      <c r="B61" s="94">
        <v>2.5568846524524962E-4</v>
      </c>
      <c r="C61" s="94">
        <v>6.3264111675279941E-5</v>
      </c>
      <c r="D61" s="94">
        <v>2.4054509637860621E-4</v>
      </c>
      <c r="E61" s="94">
        <v>4.7584378902731684E-4</v>
      </c>
      <c r="F61" s="94">
        <v>2.1629199678999652E-3</v>
      </c>
      <c r="G61" s="94">
        <v>5.0578704658038847E-4</v>
      </c>
      <c r="H61" s="94">
        <v>1.598899059990212E-3</v>
      </c>
      <c r="I61" s="94">
        <v>4.447798166693255E-4</v>
      </c>
      <c r="J61" s="94">
        <v>5.1675508343678584E-4</v>
      </c>
      <c r="K61" s="94">
        <v>2.5675639229556335E-4</v>
      </c>
      <c r="L61" s="94">
        <v>1.4818601308932342E-3</v>
      </c>
      <c r="M61" s="94">
        <v>5.9452257114361721E-4</v>
      </c>
      <c r="N61" s="94">
        <v>4.5447528134967232E-4</v>
      </c>
      <c r="O61" s="94">
        <v>9.0578935687773477E-4</v>
      </c>
      <c r="P61" s="94">
        <v>8.9549109062015211E-4</v>
      </c>
      <c r="Q61" s="94">
        <v>7.6440276984378493E-4</v>
      </c>
      <c r="R61" s="94">
        <v>1.3205592050562045E-3</v>
      </c>
      <c r="S61" s="94">
        <v>6.8287942412139106E-4</v>
      </c>
      <c r="T61" s="94">
        <v>4.3629217300908711E-4</v>
      </c>
      <c r="U61" s="94">
        <v>2.2367616758767447E-4</v>
      </c>
      <c r="V61" s="94">
        <v>1.9689556234210888E-4</v>
      </c>
      <c r="W61" s="94">
        <v>7.3567232965825397E-4</v>
      </c>
      <c r="X61" s="94">
        <v>1.1353753147411733E-3</v>
      </c>
      <c r="Y61" s="94">
        <v>1.3182566359608234E-3</v>
      </c>
      <c r="Z61" s="94">
        <v>1.2798823635970789E-3</v>
      </c>
      <c r="AA61" s="94">
        <v>8.5427299134122655E-4</v>
      </c>
      <c r="AB61">
        <v>2.1921383395490331E-3</v>
      </c>
      <c r="AC61">
        <v>7.2938616140007619E-4</v>
      </c>
      <c r="AD61">
        <v>7.6737396437162445E-4</v>
      </c>
      <c r="AE61">
        <v>1.5122642478611841E-4</v>
      </c>
    </row>
    <row r="62" spans="1:31" x14ac:dyDescent="0.25">
      <c r="A62" s="94" t="s">
        <v>4</v>
      </c>
      <c r="B62" s="94">
        <v>1.2237930317364986E-3</v>
      </c>
      <c r="C62" s="94">
        <v>3.6172485469939016E-4</v>
      </c>
      <c r="D62" s="94">
        <v>1.0458274078055001E-3</v>
      </c>
      <c r="E62" s="94">
        <v>5.2012882658375166E-4</v>
      </c>
      <c r="F62" s="94">
        <v>7.2710934642511178E-4</v>
      </c>
      <c r="G62" s="94">
        <v>1.3247858860132482E-3</v>
      </c>
      <c r="H62" s="94">
        <v>1.0391519920467122E-3</v>
      </c>
      <c r="I62" s="94">
        <v>1.1781846481881417E-3</v>
      </c>
      <c r="J62" s="94">
        <v>4.8739288615450656E-4</v>
      </c>
      <c r="K62" s="94">
        <v>6.5864705341695277E-4</v>
      </c>
      <c r="L62" s="94">
        <v>9.1801818669194916E-4</v>
      </c>
      <c r="M62" s="94">
        <v>6.0336783784379331E-4</v>
      </c>
      <c r="N62" s="94">
        <v>1.0012456786438063E-3</v>
      </c>
      <c r="O62" s="94">
        <v>5.2785421119158247E-4</v>
      </c>
      <c r="P62" s="94">
        <v>5.2806493607598611E-4</v>
      </c>
      <c r="Q62" s="94">
        <v>2.8803971663106197E-4</v>
      </c>
      <c r="R62" s="94">
        <v>1.1586789848944358E-3</v>
      </c>
      <c r="S62" s="94">
        <v>5.0085939981960048E-4</v>
      </c>
      <c r="T62" s="94">
        <v>1.5598994714303505E-3</v>
      </c>
      <c r="U62" s="94">
        <v>9.4953425226664554E-4</v>
      </c>
      <c r="V62" s="94">
        <v>4.4711483746458903E-4</v>
      </c>
      <c r="W62" s="94">
        <v>7.9636952901544506E-4</v>
      </c>
      <c r="X62" s="94">
        <v>1.2356349401815528E-3</v>
      </c>
      <c r="Y62" s="94">
        <v>8.1743785058554651E-4</v>
      </c>
      <c r="Z62" s="94">
        <v>7.7960359642090162E-4</v>
      </c>
      <c r="AA62" s="94">
        <v>1.1230487562698859E-3</v>
      </c>
      <c r="AB62" s="94">
        <v>7.2938616140007619E-4</v>
      </c>
      <c r="AC62">
        <v>1.6794057255101955E-3</v>
      </c>
      <c r="AD62">
        <v>2.5162516727378391E-4</v>
      </c>
      <c r="AE62">
        <v>6.4811181113115989E-4</v>
      </c>
    </row>
    <row r="63" spans="1:31" x14ac:dyDescent="0.25">
      <c r="A63" s="94" t="s">
        <v>1</v>
      </c>
      <c r="B63" s="94">
        <v>6.4497032627964786E-4</v>
      </c>
      <c r="C63" s="94">
        <v>2.447208187744878E-4</v>
      </c>
      <c r="D63" s="94">
        <v>4.1775753623075368E-5</v>
      </c>
      <c r="E63" s="94">
        <v>3.0869339403865275E-4</v>
      </c>
      <c r="F63" s="94">
        <v>7.7895168438986623E-4</v>
      </c>
      <c r="G63" s="94">
        <v>1.7472733459009506E-4</v>
      </c>
      <c r="H63" s="94">
        <v>5.9300559074612843E-5</v>
      </c>
      <c r="I63" s="94">
        <v>6.8838869178911065E-4</v>
      </c>
      <c r="J63" s="94">
        <v>3.862202561992717E-4</v>
      </c>
      <c r="K63" s="94">
        <v>7.4772118320964897E-4</v>
      </c>
      <c r="L63" s="94">
        <v>7.4468125481599477E-4</v>
      </c>
      <c r="M63" s="94">
        <v>5.2340852764167966E-5</v>
      </c>
      <c r="N63" s="94">
        <v>7.6196212098397786E-4</v>
      </c>
      <c r="O63" s="94">
        <v>6.4903220216531142E-4</v>
      </c>
      <c r="P63" s="94">
        <v>3.006590385045407E-5</v>
      </c>
      <c r="Q63" s="94">
        <v>1.2746223574523667E-3</v>
      </c>
      <c r="R63" s="94">
        <v>4.3446280443354293E-4</v>
      </c>
      <c r="S63" s="94">
        <v>1.1166494849245976E-3</v>
      </c>
      <c r="T63" s="94">
        <v>1.2060083379585524E-3</v>
      </c>
      <c r="U63" s="94">
        <v>3.1319888463778835E-5</v>
      </c>
      <c r="V63" s="94">
        <v>4.5225207861716881E-4</v>
      </c>
      <c r="W63" s="94">
        <v>7.0638331846511028E-4</v>
      </c>
      <c r="X63" s="94">
        <v>8.9224574860440487E-4</v>
      </c>
      <c r="Y63" s="94">
        <v>4.9790255981212379E-4</v>
      </c>
      <c r="Z63" s="94">
        <v>6.3543221635656538E-4</v>
      </c>
      <c r="AA63" s="94">
        <v>1.3860430083669991E-4</v>
      </c>
      <c r="AB63" s="94">
        <v>7.6737396437162445E-4</v>
      </c>
      <c r="AC63" s="94">
        <v>2.5162516727378391E-4</v>
      </c>
      <c r="AD63">
        <v>1.5685025627717329E-3</v>
      </c>
      <c r="AE63">
        <v>3.0134943566643388E-4</v>
      </c>
    </row>
    <row r="64" spans="1:31" ht="15.75" thickBot="1" x14ac:dyDescent="0.3">
      <c r="A64" s="100" t="s">
        <v>0</v>
      </c>
      <c r="B64" s="100">
        <v>9.0013672472766054E-4</v>
      </c>
      <c r="C64" s="100">
        <v>2.6293140243494121E-4</v>
      </c>
      <c r="D64" s="100">
        <v>6.7482951696064915E-4</v>
      </c>
      <c r="E64" s="100">
        <v>8.9605637655470419E-4</v>
      </c>
      <c r="F64" s="100">
        <v>1.8466014085486468E-4</v>
      </c>
      <c r="G64" s="100">
        <v>4.1821492923209869E-4</v>
      </c>
      <c r="H64" s="100">
        <v>1.2566369828546265E-3</v>
      </c>
      <c r="I64" s="100">
        <v>5.6859527965581909E-4</v>
      </c>
      <c r="J64" s="100">
        <v>7.5754921902756772E-4</v>
      </c>
      <c r="K64" s="100">
        <v>1.012532367562493E-3</v>
      </c>
      <c r="L64" s="100">
        <v>1.6057505708807157E-3</v>
      </c>
      <c r="M64" s="100">
        <v>-1.214118486292251E-4</v>
      </c>
      <c r="N64" s="100">
        <v>6.5909626413343633E-4</v>
      </c>
      <c r="O64" s="100">
        <v>-2.9969155215279282E-4</v>
      </c>
      <c r="P64" s="100">
        <v>1.4251050362332992E-3</v>
      </c>
      <c r="Q64" s="100">
        <v>1.4483297515759869E-3</v>
      </c>
      <c r="R64" s="100">
        <v>7.343839842897849E-4</v>
      </c>
      <c r="S64" s="100">
        <v>1.3386965007829946E-3</v>
      </c>
      <c r="T64" s="100">
        <v>1.7355713949719837E-3</v>
      </c>
      <c r="U64" s="100">
        <v>8.3231902986704502E-4</v>
      </c>
      <c r="V64" s="100">
        <v>1.4089741893037451E-4</v>
      </c>
      <c r="W64" s="100">
        <v>4.4967968144275533E-4</v>
      </c>
      <c r="X64" s="100">
        <v>1.2061204664758039E-3</v>
      </c>
      <c r="Y64" s="100">
        <v>-7.3892609458384466E-4</v>
      </c>
      <c r="Z64" s="100">
        <v>7.794827103875312E-4</v>
      </c>
      <c r="AA64" s="100">
        <v>2.2948963513886179E-4</v>
      </c>
      <c r="AB64" s="100">
        <v>1.5122642478611841E-4</v>
      </c>
      <c r="AC64" s="100">
        <v>6.4811181113115989E-4</v>
      </c>
      <c r="AD64" s="100">
        <v>3.0134943566643388E-4</v>
      </c>
      <c r="AE64">
        <v>2.9174911938476818E-3</v>
      </c>
    </row>
    <row r="66" spans="1:14" x14ac:dyDescent="0.25">
      <c r="A66" s="27" t="s">
        <v>56</v>
      </c>
      <c r="B66" s="16"/>
      <c r="C66" s="16"/>
      <c r="D66" s="16"/>
      <c r="F66" s="44" t="s">
        <v>56</v>
      </c>
      <c r="G66" s="19"/>
      <c r="H66" s="19"/>
      <c r="I66" s="19"/>
      <c r="K66" s="68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7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29" t="s">
        <v>44</v>
      </c>
      <c r="C69" s="31" t="s">
        <v>45</v>
      </c>
      <c r="D69" s="31" t="s">
        <v>46</v>
      </c>
      <c r="F69" s="19"/>
      <c r="G69" s="34" t="s">
        <v>44</v>
      </c>
      <c r="H69" s="38" t="s">
        <v>45</v>
      </c>
      <c r="I69" s="38" t="s">
        <v>46</v>
      </c>
      <c r="K69" s="69"/>
      <c r="L69" s="70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6">
        <v>0.90235693497415681</v>
      </c>
      <c r="C70" s="31">
        <v>0</v>
      </c>
      <c r="D70" s="31">
        <v>1</v>
      </c>
      <c r="F70" s="39" t="s">
        <v>42</v>
      </c>
      <c r="G70" s="41">
        <v>1.4392299586791163E-2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6">
        <v>1.9035437269653893E-5</v>
      </c>
      <c r="C71" s="31">
        <v>0</v>
      </c>
      <c r="D71" s="31">
        <v>1</v>
      </c>
      <c r="F71" s="39" t="s">
        <v>41</v>
      </c>
      <c r="G71" s="41">
        <v>1.9052850506089994E-5</v>
      </c>
      <c r="H71" s="38">
        <v>0</v>
      </c>
      <c r="I71" s="38">
        <v>1</v>
      </c>
      <c r="K71" s="72" t="s">
        <v>41</v>
      </c>
      <c r="L71" s="69">
        <f t="shared" ref="L71:L99" si="3">1/30</f>
        <v>3.3333333333333333E-2</v>
      </c>
      <c r="M71" s="69">
        <v>0</v>
      </c>
      <c r="N71" s="69">
        <v>1</v>
      </c>
    </row>
    <row r="72" spans="1:14" x14ac:dyDescent="0.25">
      <c r="A72" s="24" t="s">
        <v>40</v>
      </c>
      <c r="B72" s="26">
        <v>0</v>
      </c>
      <c r="C72" s="31">
        <v>0</v>
      </c>
      <c r="D72" s="31">
        <v>1</v>
      </c>
      <c r="F72" s="39" t="s">
        <v>40</v>
      </c>
      <c r="G72" s="41">
        <v>-9.1236210066585832E-2</v>
      </c>
      <c r="H72" s="38">
        <v>0</v>
      </c>
      <c r="I72" s="38">
        <v>1</v>
      </c>
      <c r="K72" s="72" t="s">
        <v>40</v>
      </c>
      <c r="L72" s="69">
        <f t="shared" si="3"/>
        <v>3.3333333333333333E-2</v>
      </c>
      <c r="M72" s="69">
        <v>0</v>
      </c>
      <c r="N72" s="69">
        <v>1</v>
      </c>
    </row>
    <row r="73" spans="1:14" x14ac:dyDescent="0.25">
      <c r="A73" s="24" t="s">
        <v>39</v>
      </c>
      <c r="B73" s="26">
        <v>0</v>
      </c>
      <c r="C73" s="31">
        <v>0</v>
      </c>
      <c r="D73" s="31">
        <v>1</v>
      </c>
      <c r="F73" s="39" t="s">
        <v>39</v>
      </c>
      <c r="G73" s="41">
        <v>0.50316986711044265</v>
      </c>
      <c r="H73" s="38">
        <v>0</v>
      </c>
      <c r="I73" s="38">
        <v>1</v>
      </c>
      <c r="K73" s="72" t="s">
        <v>39</v>
      </c>
      <c r="L73" s="69">
        <f t="shared" si="3"/>
        <v>3.3333333333333333E-2</v>
      </c>
      <c r="M73" s="69">
        <v>0</v>
      </c>
      <c r="N73" s="69">
        <v>1</v>
      </c>
    </row>
    <row r="74" spans="1:14" x14ac:dyDescent="0.25">
      <c r="A74" s="24" t="s">
        <v>36</v>
      </c>
      <c r="B74" s="26">
        <v>0</v>
      </c>
      <c r="C74" s="31">
        <v>0</v>
      </c>
      <c r="D74" s="31">
        <v>1</v>
      </c>
      <c r="F74" s="39" t="s">
        <v>36</v>
      </c>
      <c r="G74" s="41">
        <v>5.8315527924429345E-2</v>
      </c>
      <c r="H74" s="38">
        <v>0</v>
      </c>
      <c r="I74" s="38">
        <v>1</v>
      </c>
      <c r="K74" s="72" t="s">
        <v>36</v>
      </c>
      <c r="L74" s="69">
        <f t="shared" si="3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6">
        <v>0</v>
      </c>
      <c r="C75" s="31">
        <v>0</v>
      </c>
      <c r="D75" s="31">
        <v>1</v>
      </c>
      <c r="F75" s="39" t="s">
        <v>34</v>
      </c>
      <c r="G75" s="41">
        <v>9.409599534668743E-2</v>
      </c>
      <c r="H75" s="38">
        <v>0</v>
      </c>
      <c r="I75" s="38">
        <v>1</v>
      </c>
      <c r="K75" s="72" t="s">
        <v>34</v>
      </c>
      <c r="L75" s="69">
        <f t="shared" si="3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6">
        <v>0</v>
      </c>
      <c r="C76" s="31">
        <v>0</v>
      </c>
      <c r="D76" s="31">
        <v>1</v>
      </c>
      <c r="F76" s="39" t="s">
        <v>33</v>
      </c>
      <c r="G76" s="41">
        <v>3.8380936990704474E-2</v>
      </c>
      <c r="H76" s="38">
        <v>0</v>
      </c>
      <c r="I76" s="38">
        <v>1</v>
      </c>
      <c r="K76" s="72" t="s">
        <v>33</v>
      </c>
      <c r="L76" s="69">
        <f t="shared" si="3"/>
        <v>3.3333333333333333E-2</v>
      </c>
      <c r="M76" s="69">
        <v>0</v>
      </c>
      <c r="N76" s="69">
        <v>1</v>
      </c>
    </row>
    <row r="77" spans="1:14" x14ac:dyDescent="0.25">
      <c r="A77" s="24" t="s">
        <v>30</v>
      </c>
      <c r="B77" s="26">
        <v>0</v>
      </c>
      <c r="C77" s="31">
        <v>0</v>
      </c>
      <c r="D77" s="31">
        <v>1</v>
      </c>
      <c r="F77" s="39" t="s">
        <v>30</v>
      </c>
      <c r="G77" s="41">
        <v>-5.5561765493167971E-2</v>
      </c>
      <c r="H77" s="38">
        <v>0</v>
      </c>
      <c r="I77" s="38">
        <v>1</v>
      </c>
      <c r="K77" s="72" t="s">
        <v>30</v>
      </c>
      <c r="L77" s="69">
        <f t="shared" si="3"/>
        <v>3.3333333333333333E-2</v>
      </c>
      <c r="M77" s="69">
        <v>0</v>
      </c>
      <c r="N77" s="69">
        <v>1</v>
      </c>
    </row>
    <row r="78" spans="1:14" x14ac:dyDescent="0.25">
      <c r="A78" s="24" t="s">
        <v>29</v>
      </c>
      <c r="B78" s="26">
        <v>0</v>
      </c>
      <c r="C78" s="31">
        <v>0</v>
      </c>
      <c r="D78" s="31">
        <v>1</v>
      </c>
      <c r="F78" s="39" t="s">
        <v>29</v>
      </c>
      <c r="G78" s="41">
        <v>0.10790153546391987</v>
      </c>
      <c r="H78" s="38">
        <v>0</v>
      </c>
      <c r="I78" s="38">
        <v>1</v>
      </c>
      <c r="K78" s="72" t="s">
        <v>29</v>
      </c>
      <c r="L78" s="69">
        <f t="shared" si="3"/>
        <v>3.3333333333333333E-2</v>
      </c>
      <c r="M78" s="69">
        <v>0</v>
      </c>
      <c r="N78" s="69">
        <v>1</v>
      </c>
    </row>
    <row r="79" spans="1:14" x14ac:dyDescent="0.25">
      <c r="A79" s="24" t="s">
        <v>28</v>
      </c>
      <c r="B79" s="26">
        <v>0</v>
      </c>
      <c r="C79" s="31">
        <v>0</v>
      </c>
      <c r="D79" s="31">
        <v>1</v>
      </c>
      <c r="F79" s="39" t="s">
        <v>28</v>
      </c>
      <c r="G79" s="41">
        <v>-4.6868282685423701E-2</v>
      </c>
      <c r="H79" s="38">
        <v>0</v>
      </c>
      <c r="I79" s="38">
        <v>1</v>
      </c>
      <c r="K79" s="72" t="s">
        <v>28</v>
      </c>
      <c r="L79" s="69">
        <f t="shared" si="3"/>
        <v>3.3333333333333333E-2</v>
      </c>
      <c r="M79" s="69">
        <v>0</v>
      </c>
      <c r="N79" s="69">
        <v>1</v>
      </c>
    </row>
    <row r="80" spans="1:14" x14ac:dyDescent="0.25">
      <c r="A80" s="24" t="s">
        <v>27</v>
      </c>
      <c r="B80" s="26">
        <v>0</v>
      </c>
      <c r="C80" s="31">
        <v>0</v>
      </c>
      <c r="D80" s="31">
        <v>1</v>
      </c>
      <c r="F80" s="39" t="s">
        <v>27</v>
      </c>
      <c r="G80" s="41">
        <v>-0.29585290365019618</v>
      </c>
      <c r="H80" s="38">
        <v>0</v>
      </c>
      <c r="I80" s="38">
        <v>1</v>
      </c>
      <c r="K80" s="72" t="s">
        <v>27</v>
      </c>
      <c r="L80" s="69">
        <f t="shared" si="3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6">
        <v>0</v>
      </c>
      <c r="C81" s="31">
        <v>0</v>
      </c>
      <c r="D81" s="31">
        <v>1</v>
      </c>
      <c r="F81" s="39" t="s">
        <v>26</v>
      </c>
      <c r="G81" s="41">
        <v>0.53868973256957864</v>
      </c>
      <c r="H81" s="38">
        <v>0</v>
      </c>
      <c r="I81" s="38">
        <v>1</v>
      </c>
      <c r="K81" s="72" t="s">
        <v>26</v>
      </c>
      <c r="L81" s="69">
        <f t="shared" si="3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6">
        <v>0</v>
      </c>
      <c r="C82" s="31">
        <v>0</v>
      </c>
      <c r="D82" s="31">
        <v>1</v>
      </c>
      <c r="F82" s="39" t="s">
        <v>25</v>
      </c>
      <c r="G82" s="41">
        <v>3.4010465347907776E-2</v>
      </c>
      <c r="H82" s="38">
        <v>0</v>
      </c>
      <c r="I82" s="38">
        <v>1</v>
      </c>
      <c r="K82" s="72" t="s">
        <v>25</v>
      </c>
      <c r="L82" s="69">
        <f t="shared" si="3"/>
        <v>3.3333333333333333E-2</v>
      </c>
      <c r="M82" s="69">
        <v>0</v>
      </c>
      <c r="N82" s="69">
        <v>1</v>
      </c>
    </row>
    <row r="83" spans="1:14" x14ac:dyDescent="0.25">
      <c r="A83" s="24" t="s">
        <v>24</v>
      </c>
      <c r="B83" s="26">
        <v>1.4346435996121571E-5</v>
      </c>
      <c r="C83" s="31">
        <v>0</v>
      </c>
      <c r="D83" s="31">
        <v>1</v>
      </c>
      <c r="F83" s="39" t="s">
        <v>24</v>
      </c>
      <c r="G83" s="41">
        <v>1.4300173935392489E-5</v>
      </c>
      <c r="H83" s="38">
        <v>0</v>
      </c>
      <c r="I83" s="38">
        <v>1</v>
      </c>
      <c r="K83" s="72" t="s">
        <v>24</v>
      </c>
      <c r="L83" s="69">
        <f t="shared" si="3"/>
        <v>3.3333333333333333E-2</v>
      </c>
      <c r="M83" s="69">
        <v>0</v>
      </c>
      <c r="N83" s="69">
        <v>1</v>
      </c>
    </row>
    <row r="84" spans="1:14" x14ac:dyDescent="0.25">
      <c r="A84" s="24" t="s">
        <v>22</v>
      </c>
      <c r="B84" s="26">
        <v>9.7473065055636382E-2</v>
      </c>
      <c r="C84" s="31">
        <v>0</v>
      </c>
      <c r="D84" s="31">
        <v>1</v>
      </c>
      <c r="F84" s="39" t="s">
        <v>22</v>
      </c>
      <c r="G84" s="41">
        <v>-2.8312710978163724E-3</v>
      </c>
      <c r="H84" s="38">
        <v>0</v>
      </c>
      <c r="I84" s="38">
        <v>1</v>
      </c>
      <c r="K84" s="72" t="s">
        <v>22</v>
      </c>
      <c r="L84" s="69">
        <f t="shared" si="3"/>
        <v>3.3333333333333333E-2</v>
      </c>
      <c r="M84" s="69">
        <v>0</v>
      </c>
      <c r="N84" s="69">
        <v>1</v>
      </c>
    </row>
    <row r="85" spans="1:14" x14ac:dyDescent="0.25">
      <c r="A85" s="24" t="s">
        <v>21</v>
      </c>
      <c r="B85" s="26">
        <v>0</v>
      </c>
      <c r="C85" s="31">
        <v>0</v>
      </c>
      <c r="D85" s="31">
        <v>1</v>
      </c>
      <c r="F85" s="39" t="s">
        <v>21</v>
      </c>
      <c r="G85" s="41">
        <v>0.17726535632359772</v>
      </c>
      <c r="H85" s="38">
        <v>0</v>
      </c>
      <c r="I85" s="38">
        <v>1</v>
      </c>
      <c r="K85" s="72" t="s">
        <v>21</v>
      </c>
      <c r="L85" s="69">
        <f t="shared" si="3"/>
        <v>3.3333333333333333E-2</v>
      </c>
      <c r="M85" s="69">
        <v>0</v>
      </c>
      <c r="N85" s="69">
        <v>1</v>
      </c>
    </row>
    <row r="86" spans="1:14" x14ac:dyDescent="0.25">
      <c r="A86" s="24" t="s">
        <v>20</v>
      </c>
      <c r="B86" s="26">
        <v>0</v>
      </c>
      <c r="C86" s="31">
        <v>0</v>
      </c>
      <c r="D86" s="31">
        <v>1</v>
      </c>
      <c r="F86" s="39" t="s">
        <v>20</v>
      </c>
      <c r="G86" s="41">
        <v>-0.52522107849613897</v>
      </c>
      <c r="H86" s="38">
        <v>0</v>
      </c>
      <c r="I86" s="38">
        <v>1</v>
      </c>
      <c r="K86" s="72" t="s">
        <v>20</v>
      </c>
      <c r="L86" s="69">
        <f t="shared" si="3"/>
        <v>3.3333333333333333E-2</v>
      </c>
      <c r="M86" s="69">
        <v>0</v>
      </c>
      <c r="N86" s="69">
        <v>1</v>
      </c>
    </row>
    <row r="87" spans="1:14" x14ac:dyDescent="0.25">
      <c r="A87" s="24" t="s">
        <v>19</v>
      </c>
      <c r="B87" s="26">
        <v>0</v>
      </c>
      <c r="C87" s="31">
        <v>0</v>
      </c>
      <c r="D87" s="31">
        <v>1</v>
      </c>
      <c r="F87" s="39" t="s">
        <v>19</v>
      </c>
      <c r="G87" s="41">
        <v>0.28382181708969317</v>
      </c>
      <c r="H87" s="38">
        <v>0</v>
      </c>
      <c r="I87" s="38">
        <v>1</v>
      </c>
      <c r="K87" s="72" t="s">
        <v>19</v>
      </c>
      <c r="L87" s="69">
        <f t="shared" si="3"/>
        <v>3.3333333333333333E-2</v>
      </c>
      <c r="M87" s="69">
        <v>0</v>
      </c>
      <c r="N87" s="69">
        <v>1</v>
      </c>
    </row>
    <row r="88" spans="1:14" x14ac:dyDescent="0.25">
      <c r="A88" s="24" t="s">
        <v>18</v>
      </c>
      <c r="B88" s="26">
        <v>0</v>
      </c>
      <c r="C88" s="31">
        <v>0</v>
      </c>
      <c r="D88" s="31">
        <v>1</v>
      </c>
      <c r="F88" s="39" t="s">
        <v>18</v>
      </c>
      <c r="G88" s="41">
        <v>-0.27048838065796915</v>
      </c>
      <c r="H88" s="38">
        <v>0</v>
      </c>
      <c r="I88" s="38">
        <v>1</v>
      </c>
      <c r="K88" s="72" t="s">
        <v>18</v>
      </c>
      <c r="L88" s="69">
        <f t="shared" si="3"/>
        <v>3.3333333333333333E-2</v>
      </c>
      <c r="M88" s="69">
        <v>0</v>
      </c>
      <c r="N88" s="69">
        <v>1</v>
      </c>
    </row>
    <row r="89" spans="1:14" x14ac:dyDescent="0.25">
      <c r="A89" s="24" t="s">
        <v>17</v>
      </c>
      <c r="B89" s="26">
        <v>0</v>
      </c>
      <c r="C89" s="31">
        <v>0</v>
      </c>
      <c r="D89" s="31">
        <v>1</v>
      </c>
      <c r="F89" s="39" t="s">
        <v>17</v>
      </c>
      <c r="G89" s="41">
        <v>0.27721188935044344</v>
      </c>
      <c r="H89" s="38">
        <v>0</v>
      </c>
      <c r="I89" s="38">
        <v>1</v>
      </c>
      <c r="K89" s="72" t="s">
        <v>17</v>
      </c>
      <c r="L89" s="69">
        <f t="shared" si="3"/>
        <v>3.3333333333333333E-2</v>
      </c>
      <c r="M89" s="69">
        <v>0</v>
      </c>
      <c r="N89" s="69">
        <v>1</v>
      </c>
    </row>
    <row r="90" spans="1:14" x14ac:dyDescent="0.25">
      <c r="A90" s="24" t="s">
        <v>16</v>
      </c>
      <c r="B90" s="26">
        <v>0</v>
      </c>
      <c r="C90" s="31">
        <v>0</v>
      </c>
      <c r="D90" s="31">
        <v>1</v>
      </c>
      <c r="F90" s="39" t="s">
        <v>16</v>
      </c>
      <c r="G90" s="41">
        <v>0.20102959955157557</v>
      </c>
      <c r="H90" s="38">
        <v>0</v>
      </c>
      <c r="I90" s="38">
        <v>1</v>
      </c>
      <c r="K90" s="72" t="s">
        <v>16</v>
      </c>
      <c r="L90" s="69">
        <f t="shared" si="3"/>
        <v>3.3333333333333333E-2</v>
      </c>
      <c r="M90" s="69">
        <v>0</v>
      </c>
      <c r="N90" s="69">
        <v>1</v>
      </c>
    </row>
    <row r="91" spans="1:14" x14ac:dyDescent="0.25">
      <c r="A91" s="24" t="s">
        <v>15</v>
      </c>
      <c r="B91" s="26">
        <v>0</v>
      </c>
      <c r="C91" s="31">
        <v>0</v>
      </c>
      <c r="D91" s="31">
        <v>1</v>
      </c>
      <c r="F91" s="39" t="s">
        <v>15</v>
      </c>
      <c r="G91" s="41">
        <v>5.2039313971584582E-3</v>
      </c>
      <c r="H91" s="38">
        <v>0</v>
      </c>
      <c r="I91" s="38">
        <v>1</v>
      </c>
      <c r="K91" s="72" t="s">
        <v>15</v>
      </c>
      <c r="L91" s="69">
        <f t="shared" si="3"/>
        <v>3.3333333333333333E-2</v>
      </c>
      <c r="M91" s="69">
        <v>0</v>
      </c>
      <c r="N91" s="69">
        <v>1</v>
      </c>
    </row>
    <row r="92" spans="1:14" x14ac:dyDescent="0.25">
      <c r="A92" s="24" t="s">
        <v>13</v>
      </c>
      <c r="B92" s="26">
        <v>0</v>
      </c>
      <c r="C92" s="31">
        <v>0</v>
      </c>
      <c r="D92" s="31">
        <v>1</v>
      </c>
      <c r="F92" s="39" t="s">
        <v>13</v>
      </c>
      <c r="G92" s="41">
        <v>-0.10865712010584104</v>
      </c>
      <c r="H92" s="38">
        <v>0</v>
      </c>
      <c r="I92" s="38">
        <v>1</v>
      </c>
      <c r="K92" s="72" t="s">
        <v>13</v>
      </c>
      <c r="L92" s="69">
        <f t="shared" si="3"/>
        <v>3.3333333333333333E-2</v>
      </c>
      <c r="M92" s="69">
        <v>0</v>
      </c>
      <c r="N92" s="69">
        <v>1</v>
      </c>
    </row>
    <row r="93" spans="1:14" x14ac:dyDescent="0.25">
      <c r="A93" s="24" t="s">
        <v>12</v>
      </c>
      <c r="B93" s="26">
        <v>0</v>
      </c>
      <c r="C93" s="31">
        <v>0</v>
      </c>
      <c r="D93" s="31">
        <v>1</v>
      </c>
      <c r="F93" s="39" t="s">
        <v>12</v>
      </c>
      <c r="G93" s="41">
        <v>2.6738688972982108E-2</v>
      </c>
      <c r="H93" s="38">
        <v>0</v>
      </c>
      <c r="I93" s="38">
        <v>1</v>
      </c>
      <c r="K93" s="72" t="s">
        <v>12</v>
      </c>
      <c r="L93" s="69">
        <f t="shared" si="3"/>
        <v>3.3333333333333333E-2</v>
      </c>
      <c r="M93" s="69">
        <v>0</v>
      </c>
      <c r="N93" s="69">
        <v>1</v>
      </c>
    </row>
    <row r="94" spans="1:14" x14ac:dyDescent="0.25">
      <c r="A94" s="24" t="s">
        <v>11</v>
      </c>
      <c r="B94" s="26">
        <v>0</v>
      </c>
      <c r="C94" s="31">
        <v>0</v>
      </c>
      <c r="D94" s="31">
        <v>1</v>
      </c>
      <c r="F94" s="39" t="s">
        <v>11</v>
      </c>
      <c r="G94" s="41">
        <v>-0.16001492077390617</v>
      </c>
      <c r="H94" s="38">
        <v>0</v>
      </c>
      <c r="I94" s="38">
        <v>1</v>
      </c>
      <c r="K94" s="72" t="s">
        <v>11</v>
      </c>
      <c r="L94" s="69">
        <f t="shared" si="3"/>
        <v>3.3333333333333333E-2</v>
      </c>
      <c r="M94" s="69">
        <v>0</v>
      </c>
      <c r="N94" s="69">
        <v>1</v>
      </c>
    </row>
    <row r="95" spans="1:14" x14ac:dyDescent="0.25">
      <c r="A95" s="24" t="s">
        <v>8</v>
      </c>
      <c r="B95" s="26">
        <v>0</v>
      </c>
      <c r="C95" s="31">
        <v>0</v>
      </c>
      <c r="D95" s="31">
        <v>1</v>
      </c>
      <c r="F95" s="39" t="s">
        <v>8</v>
      </c>
      <c r="G95" s="41">
        <v>-0.11818253634627791</v>
      </c>
      <c r="H95" s="38">
        <v>0</v>
      </c>
      <c r="I95" s="38">
        <v>1</v>
      </c>
      <c r="K95" s="72" t="s">
        <v>8</v>
      </c>
      <c r="L95" s="69">
        <f t="shared" si="3"/>
        <v>3.3333333333333333E-2</v>
      </c>
      <c r="M95" s="69">
        <v>0</v>
      </c>
      <c r="N95" s="69">
        <v>1</v>
      </c>
    </row>
    <row r="96" spans="1:14" x14ac:dyDescent="0.25">
      <c r="A96" s="24" t="s">
        <v>7</v>
      </c>
      <c r="B96" s="26">
        <v>0</v>
      </c>
      <c r="C96" s="31">
        <v>0</v>
      </c>
      <c r="D96" s="31">
        <v>1</v>
      </c>
      <c r="F96" s="39" t="s">
        <v>7</v>
      </c>
      <c r="G96" s="41">
        <v>0.14013185801074732</v>
      </c>
      <c r="H96" s="38">
        <v>0</v>
      </c>
      <c r="I96" s="38">
        <v>1</v>
      </c>
      <c r="K96" s="72" t="s">
        <v>7</v>
      </c>
      <c r="L96" s="69">
        <f t="shared" si="3"/>
        <v>3.3333333333333333E-2</v>
      </c>
      <c r="M96" s="69">
        <v>0</v>
      </c>
      <c r="N96" s="69">
        <v>1</v>
      </c>
    </row>
    <row r="97" spans="1:14" x14ac:dyDescent="0.25">
      <c r="A97" s="24" t="s">
        <v>4</v>
      </c>
      <c r="B97" s="26">
        <v>0</v>
      </c>
      <c r="C97" s="31">
        <v>0</v>
      </c>
      <c r="D97" s="31">
        <v>1</v>
      </c>
      <c r="F97" s="39" t="s">
        <v>4</v>
      </c>
      <c r="G97" s="41">
        <v>0.17393534087034501</v>
      </c>
      <c r="H97" s="38">
        <v>0</v>
      </c>
      <c r="I97" s="38">
        <v>1</v>
      </c>
      <c r="K97" s="72" t="s">
        <v>4</v>
      </c>
      <c r="L97" s="69">
        <f t="shared" si="3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6">
        <v>0</v>
      </c>
      <c r="C98" s="31">
        <v>0</v>
      </c>
      <c r="D98" s="31">
        <v>1</v>
      </c>
      <c r="F98" s="39" t="s">
        <v>1</v>
      </c>
      <c r="G98" s="41">
        <v>-5.4522974698498095E-2</v>
      </c>
      <c r="H98" s="38">
        <v>0</v>
      </c>
      <c r="I98" s="38">
        <v>1</v>
      </c>
      <c r="K98" s="72" t="s">
        <v>1</v>
      </c>
      <c r="L98" s="69">
        <f t="shared" si="3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6">
        <v>1.3661046200922695E-4</v>
      </c>
      <c r="C99" s="31">
        <v>0</v>
      </c>
      <c r="D99" s="31">
        <v>1</v>
      </c>
      <c r="F99" s="39" t="s">
        <v>0</v>
      </c>
      <c r="G99" s="41">
        <v>5.5109248478979231E-2</v>
      </c>
      <c r="H99" s="38">
        <v>0</v>
      </c>
      <c r="I99" s="38">
        <v>1</v>
      </c>
      <c r="K99" s="72" t="s">
        <v>0</v>
      </c>
      <c r="L99" s="69">
        <f t="shared" si="3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0.99999999236506809</v>
      </c>
      <c r="C101" s="65"/>
      <c r="D101" s="65"/>
      <c r="F101" s="66" t="s">
        <v>47</v>
      </c>
      <c r="G101" s="67">
        <f>SUM(G70:G99)</f>
        <v>0.99999999933860362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3.0768439371984873E-3</v>
      </c>
      <c r="C102" s="16"/>
      <c r="D102" s="16"/>
      <c r="F102" s="13" t="s">
        <v>48</v>
      </c>
      <c r="G102" s="19">
        <f>MMULT(G70:G99,B29:AE29)</f>
        <v>4.9074659937346108E-5</v>
      </c>
      <c r="H102" s="19"/>
      <c r="I102" s="19"/>
      <c r="K102" s="75" t="s">
        <v>48</v>
      </c>
      <c r="L102" s="69">
        <f t="array" ref="L102">MMULT(L70:L99,B29:AE29)</f>
        <v>1.1365952939256817E-4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2.3063026580203414E-3</v>
      </c>
      <c r="C103" s="16"/>
      <c r="D103" s="16"/>
      <c r="F103" s="13" t="s">
        <v>49</v>
      </c>
      <c r="G103" s="19">
        <f t="array" ref="G103">MMULT(MMULT(TRANSPOSE(G70:G99),B35:AE64),G70:G99)</f>
        <v>1.3371127858192299E-8</v>
      </c>
      <c r="H103" s="19"/>
      <c r="I103" s="19"/>
      <c r="K103" s="75" t="s">
        <v>49</v>
      </c>
      <c r="L103" s="69">
        <f t="array" ref="L103">MMULT(MMULT(TRANSPOSE(L70:L99),B35:AE64),L70:L99)</f>
        <v>8.5316422139204901E-4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4.8023980031025558E-2</v>
      </c>
      <c r="C104" s="16"/>
      <c r="D104" s="16"/>
      <c r="F104" s="13" t="s">
        <v>50</v>
      </c>
      <c r="G104" s="19">
        <f t="array" ref="G104">SQRT(MMULT(MMULT(TRANSPOSE(G70:G99),B35:AE64),G70:G99))</f>
        <v>1.1563359312151594E-4</v>
      </c>
      <c r="H104" s="19"/>
      <c r="I104" s="19"/>
      <c r="K104" s="75" t="s">
        <v>50</v>
      </c>
      <c r="L104" s="69">
        <f t="array" ref="L104">SQRT(MMULT(MMULT(TRANSPOSE(L70:L99),B35:AE64),L70:L99))</f>
        <v>2.9208975014403518E-2</v>
      </c>
      <c r="M104" s="69"/>
      <c r="N104" s="69"/>
    </row>
    <row r="105" spans="1:14" x14ac:dyDescent="0.25">
      <c r="A105" s="17" t="s">
        <v>53</v>
      </c>
      <c r="B105" s="16">
        <f>COUNTIF(B70:B99,"&gt;0")</f>
        <v>5</v>
      </c>
      <c r="C105" s="16"/>
      <c r="D105" s="16"/>
      <c r="F105" s="20" t="s">
        <v>53</v>
      </c>
      <c r="G105" s="19">
        <f>SUMPRODUCT((G70:G99&lt;&gt;0)*1)</f>
        <v>30</v>
      </c>
      <c r="H105" s="19"/>
      <c r="I105" s="19"/>
      <c r="K105" s="76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6.4068907558488777E-2</v>
      </c>
      <c r="C106" s="16"/>
      <c r="D106" s="16"/>
      <c r="F106" s="13" t="s">
        <v>51</v>
      </c>
      <c r="G106" s="19">
        <f>G102/G104</f>
        <v>0.42439795056593105</v>
      </c>
      <c r="H106" s="19"/>
      <c r="I106" s="19"/>
      <c r="K106" s="75" t="s">
        <v>51</v>
      </c>
      <c r="L106" s="69">
        <f>L102/L104</f>
        <v>3.8912536073765144E-3</v>
      </c>
      <c r="M106" s="69"/>
      <c r="N106" s="69"/>
    </row>
    <row r="107" spans="1:14" x14ac:dyDescent="0.25">
      <c r="A107" s="17" t="s">
        <v>59</v>
      </c>
      <c r="B107" s="23">
        <f>B108</f>
        <v>2.53E-2</v>
      </c>
      <c r="C107" s="16"/>
      <c r="D107" s="16"/>
      <c r="F107" s="20" t="s">
        <v>59</v>
      </c>
      <c r="G107" s="36">
        <f>G108</f>
        <v>2.53E-2</v>
      </c>
      <c r="H107" s="19"/>
      <c r="I107" s="19"/>
      <c r="K107" s="76" t="s">
        <v>59</v>
      </c>
      <c r="L107" s="92">
        <f>L108</f>
        <v>2.53E-2</v>
      </c>
      <c r="M107" s="69"/>
      <c r="N107" s="69"/>
    </row>
    <row r="108" spans="1:14" x14ac:dyDescent="0.25">
      <c r="A108" s="18" t="s">
        <v>60</v>
      </c>
      <c r="B108" s="89">
        <f>'Zins Treasury Bond'!$G$3</f>
        <v>2.53E-2</v>
      </c>
      <c r="C108" s="16"/>
      <c r="D108" s="16"/>
      <c r="F108" s="21" t="s">
        <v>60</v>
      </c>
      <c r="G108" s="90">
        <f>'Zins Treasury Bond'!$G$3</f>
        <v>2.53E-2</v>
      </c>
      <c r="H108" s="19"/>
      <c r="I108" s="19"/>
      <c r="K108" s="76" t="s">
        <v>60</v>
      </c>
      <c r="L108" s="91">
        <f>'Zins Treasury Bond'!$G$3</f>
        <v>2.53E-2</v>
      </c>
      <c r="M108" s="69"/>
      <c r="N108" s="69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82" zoomScale="70" zoomScaleNormal="7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30.85546875" bestFit="1" customWidth="1"/>
    <col min="12" max="20" width="11.5703125" bestFit="1" customWidth="1"/>
    <col min="21" max="21" width="12.42578125" bestFit="1" customWidth="1"/>
    <col min="22" max="30" width="11.5703125" bestFit="1" customWidth="1"/>
    <col min="31" max="31" width="12.42578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40</v>
      </c>
      <c r="E1" s="63" t="s">
        <v>39</v>
      </c>
      <c r="F1" s="63" t="s">
        <v>38</v>
      </c>
      <c r="G1" s="63" t="s">
        <v>34</v>
      </c>
      <c r="H1" s="63" t="s">
        <v>33</v>
      </c>
      <c r="I1" s="63" t="s">
        <v>30</v>
      </c>
      <c r="J1" s="63" t="s">
        <v>29</v>
      </c>
      <c r="K1" s="63" t="s">
        <v>28</v>
      </c>
      <c r="L1" s="63" t="s">
        <v>26</v>
      </c>
      <c r="M1" s="63" t="s">
        <v>25</v>
      </c>
      <c r="N1" s="63" t="s">
        <v>24</v>
      </c>
      <c r="O1" s="63" t="s">
        <v>22</v>
      </c>
      <c r="P1" s="63" t="s">
        <v>21</v>
      </c>
      <c r="Q1" s="63" t="s">
        <v>20</v>
      </c>
      <c r="R1" s="63" t="s">
        <v>19</v>
      </c>
      <c r="S1" s="63" t="s">
        <v>18</v>
      </c>
      <c r="T1" s="63" t="s">
        <v>16</v>
      </c>
      <c r="U1" s="63" t="s">
        <v>15</v>
      </c>
      <c r="V1" s="63" t="s">
        <v>13</v>
      </c>
      <c r="W1" s="63" t="s">
        <v>12</v>
      </c>
      <c r="X1" s="63" t="s">
        <v>11</v>
      </c>
      <c r="Y1" s="63" t="s">
        <v>9</v>
      </c>
      <c r="Z1" s="63" t="s">
        <v>8</v>
      </c>
      <c r="AA1" s="63" t="s">
        <v>7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39204</v>
      </c>
      <c r="B2" s="60">
        <f>('05-07'!B2/'05-07'!B3)-1</f>
        <v>8.9948767791249162E-2</v>
      </c>
      <c r="C2" s="60">
        <f>('05-07'!C2/'05-07'!C3)-1</f>
        <v>1.1026127977661559E-2</v>
      </c>
      <c r="D2" s="60">
        <f>('05-07'!D2/'05-07'!D3)-1</f>
        <v>-3.5103734439835277E-3</v>
      </c>
      <c r="E2" s="60">
        <f>('05-07'!E2/'05-07'!E3)-1</f>
        <v>0.10529287896939543</v>
      </c>
      <c r="F2" s="60">
        <f>('05-07'!F2/'05-07'!F3)-1</f>
        <v>3.1719414318958083E-2</v>
      </c>
      <c r="G2" s="60">
        <f>('05-07'!G2/'05-07'!G3)-1</f>
        <v>4.0053644991851822E-2</v>
      </c>
      <c r="H2" s="60">
        <f>('05-07'!H2/'05-07'!H3)-1</f>
        <v>8.522227086775791E-2</v>
      </c>
      <c r="I2" s="60">
        <f>('05-07'!I2/'05-07'!I3)-1</f>
        <v>4.674562978806418E-2</v>
      </c>
      <c r="J2" s="60">
        <f>('05-07'!J2/'05-07'!J3)-1</f>
        <v>6.9251216673719806E-2</v>
      </c>
      <c r="K2" s="60">
        <f>('05-07'!K2/'05-07'!K3)-1</f>
        <v>1.3130156994721309E-2</v>
      </c>
      <c r="L2" s="60">
        <f>('05-07'!L2/'05-07'!L3)-1</f>
        <v>3.0828240907159854E-2</v>
      </c>
      <c r="M2" s="60">
        <f>('05-07'!M2/'05-07'!M3)-1</f>
        <v>4.0531077023436168E-2</v>
      </c>
      <c r="N2" s="60">
        <f>('05-07'!N2/'05-07'!N3)-1</f>
        <v>3.859663453684048E-2</v>
      </c>
      <c r="O2" s="60">
        <f>('05-07'!O2/'05-07'!O3)-1</f>
        <v>4.8375804075440954E-2</v>
      </c>
      <c r="P2" s="60">
        <f>('05-07'!P2/'05-07'!P3)-1</f>
        <v>3.6064713448129115E-2</v>
      </c>
      <c r="Q2" s="60">
        <f>('05-07'!Q2/'05-07'!Q3)-1</f>
        <v>0.18469954581525339</v>
      </c>
      <c r="R2" s="60">
        <f>('05-07'!R2/'05-07'!R3)-1</f>
        <v>5.7954313411076264E-2</v>
      </c>
      <c r="S2" s="60">
        <f>('05-07'!S2/'05-07'!S3)-1</f>
        <v>0.12610345820837332</v>
      </c>
      <c r="T2" s="60">
        <f>('05-07'!T2/'05-07'!T3)-1</f>
        <v>5.4193245221261455E-2</v>
      </c>
      <c r="U2" s="60">
        <f>('05-07'!U2/'05-07'!U3)-1</f>
        <v>7.5663799370781826E-2</v>
      </c>
      <c r="V2" s="60">
        <f>('05-07'!V2/'05-07'!V3)-1</f>
        <v>9.7319476626811063E-2</v>
      </c>
      <c r="W2" s="60">
        <f>('05-07'!W2/'05-07'!W3)-1</f>
        <v>0.11781463830240413</v>
      </c>
      <c r="X2" s="60">
        <f>('05-07'!X2/'05-07'!X3)-1</f>
        <v>8.5227749819468235E-2</v>
      </c>
      <c r="Y2" s="60">
        <f>('05-07'!Y2/'05-07'!Y3)-1</f>
        <v>3.0618480955291183E-2</v>
      </c>
      <c r="Z2" s="60">
        <f>('05-07'!Z2/'05-07'!Z3)-1</f>
        <v>-2.1456382647678574E-2</v>
      </c>
      <c r="AA2" s="60">
        <f>('05-07'!AA2/'05-07'!AA3)-1</f>
        <v>-3.1207598371777556E-2</v>
      </c>
      <c r="AB2" s="60">
        <f>('05-07'!AB2/'05-07'!AB3)-1</f>
        <v>3.8690185445075409E-2</v>
      </c>
      <c r="AC2" s="60">
        <f>('05-07'!AC2/'05-07'!AC3)-1</f>
        <v>3.5564279837766888E-2</v>
      </c>
      <c r="AD2" s="60">
        <f>('05-07'!AD2/'05-07'!AD3)-1</f>
        <v>2.4658672065624998E-4</v>
      </c>
      <c r="AE2" s="60">
        <f>('05-07'!AE2/'05-07'!AE3)-1</f>
        <v>1.820401075462752E-2</v>
      </c>
    </row>
    <row r="3" spans="1:31" x14ac:dyDescent="0.25">
      <c r="A3" s="61">
        <v>39174</v>
      </c>
      <c r="B3" s="60">
        <f>('05-07'!B3/'05-07'!B4)-1</f>
        <v>2.3540297135919985E-2</v>
      </c>
      <c r="C3" s="60">
        <f>('05-07'!C3/'05-07'!C4)-1</f>
        <v>1.1477214418223358E-2</v>
      </c>
      <c r="D3" s="60">
        <f>('05-07'!D3/'05-07'!D4)-1</f>
        <v>-0.19344582700249657</v>
      </c>
      <c r="E3" s="60">
        <f>('05-07'!E3/'05-07'!E4)-1</f>
        <v>-2.3313952289643614E-2</v>
      </c>
      <c r="F3" s="60">
        <f>('05-07'!F3/'05-07'!F4)-1</f>
        <v>-1.4512016687535878E-2</v>
      </c>
      <c r="G3" s="60">
        <f>('05-07'!G3/'05-07'!G4)-1</f>
        <v>1.5200336228635702E-3</v>
      </c>
      <c r="H3" s="60">
        <f>('05-07'!H3/'05-07'!H4)-1</f>
        <v>3.3452528643362678E-2</v>
      </c>
      <c r="I3" s="60">
        <f>('05-07'!I3/'05-07'!I4)-1</f>
        <v>-1.1325466048123123E-2</v>
      </c>
      <c r="J3" s="60">
        <f>('05-07'!J3/'05-07'!J4)-1</f>
        <v>3.7890070070207615E-2</v>
      </c>
      <c r="K3" s="60">
        <f>('05-07'!K3/'05-07'!K4)-1</f>
        <v>-4.5372411903612631E-2</v>
      </c>
      <c r="L3" s="60">
        <f>('05-07'!L3/'05-07'!L4)-1</f>
        <v>6.1551036691260386E-2</v>
      </c>
      <c r="M3" s="60">
        <f>('05-07'!M3/'05-07'!M4)-1</f>
        <v>-2.0009573958833515E-3</v>
      </c>
      <c r="N3" s="60">
        <f>('05-07'!N3/'05-07'!N4)-1</f>
        <v>-3.9566934281754285E-2</v>
      </c>
      <c r="O3" s="60">
        <f>('05-07'!O3/'05-07'!O4)-1</f>
        <v>2.5040276007460838E-2</v>
      </c>
      <c r="P3" s="60">
        <f>('05-07'!P3/'05-07'!P4)-1</f>
        <v>-7.458759275182314E-2</v>
      </c>
      <c r="Q3" s="60">
        <f>('05-07'!Q3/'05-07'!Q4)-1</f>
        <v>-1.0548227149406064E-2</v>
      </c>
      <c r="R3" s="60">
        <f>('05-07'!R3/'05-07'!R4)-1</f>
        <v>1.9764485589068626E-2</v>
      </c>
      <c r="S3" s="60">
        <f>('05-07'!S3/'05-07'!S4)-1</f>
        <v>-3.1308215636873915E-2</v>
      </c>
      <c r="T3" s="60">
        <f>('05-07'!T3/'05-07'!T4)-1</f>
        <v>-4.8235197351510939E-2</v>
      </c>
      <c r="U3" s="60">
        <f>('05-07'!U3/'05-07'!U4)-1</f>
        <v>-3.0038472459273269E-2</v>
      </c>
      <c r="V3" s="60">
        <f>('05-07'!V3/'05-07'!V4)-1</f>
        <v>6.2849570997687287E-3</v>
      </c>
      <c r="W3" s="60">
        <f>('05-07'!W3/'05-07'!W4)-1</f>
        <v>1.9303387688323514E-2</v>
      </c>
      <c r="X3" s="60">
        <f>('05-07'!X3/'05-07'!X4)-1</f>
        <v>-2.3942607678900107E-2</v>
      </c>
      <c r="Y3" s="60">
        <f>('05-07'!Y3/'05-07'!Y4)-1</f>
        <v>1.6989489902603516E-3</v>
      </c>
      <c r="Z3" s="60">
        <f>('05-07'!Z3/'05-07'!Z4)-1</f>
        <v>-2.1114779107116788E-2</v>
      </c>
      <c r="AA3" s="60">
        <f>('05-07'!AA3/'05-07'!AA4)-1</f>
        <v>7.0054446460980024E-2</v>
      </c>
      <c r="AB3" s="60">
        <f>('05-07'!AB3/'05-07'!AB4)-1</f>
        <v>-1.5720128706648406E-2</v>
      </c>
      <c r="AC3" s="60">
        <f>('05-07'!AC3/'05-07'!AC4)-1</f>
        <v>9.4706628006935301E-3</v>
      </c>
      <c r="AD3" s="60">
        <f>('05-07'!AD3/'05-07'!AD4)-1</f>
        <v>-1.6475678987525999E-2</v>
      </c>
      <c r="AE3" s="60">
        <f>('05-07'!AE3/'05-07'!AE4)-1</f>
        <v>-7.3819020576062488E-3</v>
      </c>
    </row>
    <row r="4" spans="1:31" x14ac:dyDescent="0.25">
      <c r="A4" s="61">
        <v>39142</v>
      </c>
      <c r="B4" s="60">
        <f>('05-07'!B4/'05-07'!B5)-1</f>
        <v>-1.4264671357844594E-2</v>
      </c>
      <c r="C4" s="60">
        <f>('05-07'!C4/'05-07'!C5)-1</f>
        <v>-2.2928052296961043E-3</v>
      </c>
      <c r="D4" s="60">
        <f>('05-07'!D4/'05-07'!D5)-1</f>
        <v>-5.0077252236500058E-2</v>
      </c>
      <c r="E4" s="60">
        <f>('05-07'!E4/'05-07'!E5)-1</f>
        <v>-4.1340119582942036E-2</v>
      </c>
      <c r="F4" s="60">
        <f>('05-07'!F4/'05-07'!F5)-1</f>
        <v>-3.5137915508398176E-2</v>
      </c>
      <c r="G4" s="60">
        <f>('05-07'!G4/'05-07'!G5)-1</f>
        <v>-4.8783494301429586E-2</v>
      </c>
      <c r="H4" s="60">
        <f>('05-07'!H4/'05-07'!H5)-1</f>
        <v>-3.1872904028034221E-2</v>
      </c>
      <c r="I4" s="60">
        <f>('05-07'!I4/'05-07'!I5)-1</f>
        <v>-8.1217690017130084E-2</v>
      </c>
      <c r="J4" s="60">
        <f>('05-07'!J4/'05-07'!J5)-1</f>
        <v>-4.8455244202676218E-2</v>
      </c>
      <c r="K4" s="60">
        <f>('05-07'!K4/'05-07'!K5)-1</f>
        <v>-4.7458595459296538E-3</v>
      </c>
      <c r="L4" s="60">
        <f>('05-07'!L4/'05-07'!L5)-1</f>
        <v>-6.7212580972007885E-2</v>
      </c>
      <c r="M4" s="60">
        <f>('05-07'!M4/'05-07'!M5)-1</f>
        <v>-4.4014680712801679E-2</v>
      </c>
      <c r="N4" s="60">
        <f>('05-07'!N4/'05-07'!N5)-1</f>
        <v>-4.6357450735077133E-2</v>
      </c>
      <c r="O4" s="60">
        <f>('05-07'!O4/'05-07'!O5)-1</f>
        <v>-9.5412633095179333E-2</v>
      </c>
      <c r="P4" s="60">
        <f>('05-07'!P4/'05-07'!P5)-1</f>
        <v>-5.2895889729224432E-2</v>
      </c>
      <c r="Q4" s="60">
        <f>('05-07'!Q4/'05-07'!Q5)-1</f>
        <v>-7.9123836926003888E-3</v>
      </c>
      <c r="R4" s="60">
        <f>('05-07'!R4/'05-07'!R5)-1</f>
        <v>-7.2294244583846923E-2</v>
      </c>
      <c r="S4" s="60">
        <f>('05-07'!S4/'05-07'!S5)-1</f>
        <v>-8.4995344366683656E-2</v>
      </c>
      <c r="T4" s="60">
        <f>('05-07'!T4/'05-07'!T5)-1</f>
        <v>-7.79534724987202E-2</v>
      </c>
      <c r="U4" s="60">
        <f>('05-07'!U4/'05-07'!U5)-1</f>
        <v>-5.3180300747436959E-2</v>
      </c>
      <c r="V4" s="60">
        <f>('05-07'!V4/'05-07'!V5)-1</f>
        <v>-2.4791441330491937E-2</v>
      </c>
      <c r="W4" s="60">
        <f>('05-07'!W4/'05-07'!W5)-1</f>
        <v>-3.9731055895996459E-2</v>
      </c>
      <c r="X4" s="60">
        <f>('05-07'!X4/'05-07'!X5)-1</f>
        <v>-9.2999053457358483E-2</v>
      </c>
      <c r="Y4" s="60">
        <f>('05-07'!Y4/'05-07'!Y5)-1</f>
        <v>-6.61356628982529E-2</v>
      </c>
      <c r="Z4" s="60">
        <f>('05-07'!Z4/'05-07'!Z5)-1</f>
        <v>-4.0807939720456488E-2</v>
      </c>
      <c r="AA4" s="60">
        <f>('05-07'!AA4/'05-07'!AA5)-1</f>
        <v>-4.3734814300590008E-2</v>
      </c>
      <c r="AB4" s="60">
        <f>('05-07'!AB4/'05-07'!AB5)-1</f>
        <v>-6.3678784352045881E-2</v>
      </c>
      <c r="AC4" s="60">
        <f>('05-07'!AC4/'05-07'!AC5)-1</f>
        <v>-3.9600912360242324E-2</v>
      </c>
      <c r="AD4" s="60">
        <f>('05-07'!AD4/'05-07'!AD5)-1</f>
        <v>-1.302959295513817E-2</v>
      </c>
      <c r="AE4" s="60">
        <f>('05-07'!AE4/'05-07'!AE5)-1</f>
        <v>-3.3783892509453683E-2</v>
      </c>
    </row>
    <row r="5" spans="1:31" x14ac:dyDescent="0.25">
      <c r="A5" s="61">
        <v>39114</v>
      </c>
      <c r="B5" s="60">
        <f>('05-07'!B5/'05-07'!B6)-1</f>
        <v>-3.8386312464663397E-2</v>
      </c>
      <c r="C5" s="60">
        <f>('05-07'!C5/'05-07'!C6)-1</f>
        <v>0.14300218056694725</v>
      </c>
      <c r="D5" s="60">
        <f>('05-07'!D5/'05-07'!D6)-1</f>
        <v>2.677982699526682E-2</v>
      </c>
      <c r="E5" s="60">
        <f>('05-07'!E5/'05-07'!E6)-1</f>
        <v>-2.0784794752873759E-2</v>
      </c>
      <c r="F5" s="60">
        <f>('05-07'!F5/'05-07'!F6)-1</f>
        <v>-2.8619240496700726E-2</v>
      </c>
      <c r="G5" s="60">
        <f>('05-07'!G5/'05-07'!G6)-1</f>
        <v>3.8444839223595872E-2</v>
      </c>
      <c r="H5" s="60">
        <f>('05-07'!H5/'05-07'!H6)-1</f>
        <v>8.2826716716308368E-2</v>
      </c>
      <c r="I5" s="60">
        <f>('05-07'!I5/'05-07'!I6)-1</f>
        <v>1.5008756938497791E-2</v>
      </c>
      <c r="J5" s="60">
        <f>('05-07'!J5/'05-07'!J6)-1</f>
        <v>6.1698380992429858E-3</v>
      </c>
      <c r="K5" s="60">
        <f>('05-07'!K5/'05-07'!K6)-1</f>
        <v>4.9608515219865312E-2</v>
      </c>
      <c r="L5" s="60">
        <f>('05-07'!L5/'05-07'!L6)-1</f>
        <v>3.1584196010197685E-2</v>
      </c>
      <c r="M5" s="60">
        <f>('05-07'!M5/'05-07'!M6)-1</f>
        <v>-3.1404724227958036E-2</v>
      </c>
      <c r="N5" s="60">
        <f>('05-07'!N5/'05-07'!N6)-1</f>
        <v>0.13321400814865414</v>
      </c>
      <c r="O5" s="60">
        <f>('05-07'!O5/'05-07'!O6)-1</f>
        <v>3.5256847816574899E-2</v>
      </c>
      <c r="P5" s="60">
        <f>('05-07'!P5/'05-07'!P6)-1</f>
        <v>1.5214553916934381E-2</v>
      </c>
      <c r="Q5" s="60">
        <f>('05-07'!Q5/'05-07'!Q6)-1</f>
        <v>3.5811281755473878E-2</v>
      </c>
      <c r="R5" s="60">
        <f>('05-07'!R5/'05-07'!R6)-1</f>
        <v>3.5128947201170657E-2</v>
      </c>
      <c r="S5" s="60">
        <f>('05-07'!S5/'05-07'!S6)-1</f>
        <v>5.4159740362542674E-2</v>
      </c>
      <c r="T5" s="60">
        <f>('05-07'!T5/'05-07'!T6)-1</f>
        <v>2.6158350924637919E-2</v>
      </c>
      <c r="U5" s="60">
        <f>('05-07'!U5/'05-07'!U6)-1</f>
        <v>8.3712457138466201E-2</v>
      </c>
      <c r="V5" s="60">
        <f>('05-07'!V5/'05-07'!V6)-1</f>
        <v>3.1975598345225897E-2</v>
      </c>
      <c r="W5" s="60">
        <f>('05-07'!W5/'05-07'!W6)-1</f>
        <v>4.1374925368505178E-2</v>
      </c>
      <c r="X5" s="60">
        <f>('05-07'!X5/'05-07'!X6)-1</f>
        <v>4.003195546850824E-2</v>
      </c>
      <c r="Y5" s="60">
        <f>('05-07'!Y5/'05-07'!Y6)-1</f>
        <v>2.9745407883161379E-2</v>
      </c>
      <c r="Z5" s="60">
        <f>('05-07'!Z5/'05-07'!Z6)-1</f>
        <v>3.2890297791528633E-2</v>
      </c>
      <c r="AA5" s="60">
        <f>('05-07'!AA5/'05-07'!AA6)-1</f>
        <v>7.2199478972831965E-2</v>
      </c>
      <c r="AB5" s="60">
        <f>('05-07'!AB5/'05-07'!AB6)-1</f>
        <v>0.11058949196191659</v>
      </c>
      <c r="AC5" s="60">
        <f>('05-07'!AC5/'05-07'!AC6)-1</f>
        <v>3.0770858074225194E-2</v>
      </c>
      <c r="AD5" s="60">
        <f>('05-07'!AD5/'05-07'!AD6)-1</f>
        <v>2.0693025065017467E-2</v>
      </c>
      <c r="AE5" s="60">
        <f>('05-07'!AE5/'05-07'!AE6)-1</f>
        <v>3.9674772265301472E-2</v>
      </c>
    </row>
    <row r="6" spans="1:31" x14ac:dyDescent="0.25">
      <c r="A6" s="61">
        <v>39085</v>
      </c>
      <c r="B6" s="60">
        <f>('05-07'!B6/'05-07'!B7)-1</f>
        <v>-2.2279563003345992E-2</v>
      </c>
      <c r="C6" s="60">
        <f>('05-07'!C6/'05-07'!C7)-1</f>
        <v>-5.0885753887633611E-2</v>
      </c>
      <c r="D6" s="60">
        <f>('05-07'!D6/'05-07'!D7)-1</f>
        <v>3.8721052453124516E-2</v>
      </c>
      <c r="E6" s="60">
        <f>('05-07'!E6/'05-07'!E7)-1</f>
        <v>3.354195995669107E-2</v>
      </c>
      <c r="F6" s="60">
        <f>('05-07'!F6/'05-07'!F7)-1</f>
        <v>3.427116010581277E-2</v>
      </c>
      <c r="G6" s="60">
        <f>('05-07'!G6/'05-07'!G7)-1</f>
        <v>-3.1572667140286059E-3</v>
      </c>
      <c r="H6" s="60">
        <f>('05-07'!H6/'05-07'!H7)-1</f>
        <v>3.9374715186146769E-3</v>
      </c>
      <c r="I6" s="60">
        <f>('05-07'!I6/'05-07'!I7)-1</f>
        <v>0.11792205661372579</v>
      </c>
      <c r="J6" s="60">
        <f>('05-07'!J6/'05-07'!J7)-1</f>
        <v>4.4858504167295976E-2</v>
      </c>
      <c r="K6" s="60">
        <f>('05-07'!K6/'05-07'!K7)-1</f>
        <v>5.5733011035812297E-2</v>
      </c>
      <c r="L6" s="60">
        <f>('05-07'!L6/'05-07'!L7)-1</f>
        <v>-3.9011187297004701E-2</v>
      </c>
      <c r="M6" s="60">
        <f>('05-07'!M6/'05-07'!M7)-1</f>
        <v>8.5464780600462031E-2</v>
      </c>
      <c r="N6" s="60">
        <f>('05-07'!N6/'05-07'!N7)-1</f>
        <v>2.9146668682211718E-3</v>
      </c>
      <c r="O6" s="60">
        <f>('05-07'!O6/'05-07'!O7)-1</f>
        <v>5.7405447021460887E-2</v>
      </c>
      <c r="P6" s="60">
        <f>('05-07'!P6/'05-07'!P7)-1</f>
        <v>5.8126207418867537E-2</v>
      </c>
      <c r="Q6" s="60">
        <f>('05-07'!Q6/'05-07'!Q7)-1</f>
        <v>5.5758753312284526E-2</v>
      </c>
      <c r="R6" s="60">
        <f>('05-07'!R6/'05-07'!R7)-1</f>
        <v>6.7304956090717294E-2</v>
      </c>
      <c r="S6" s="60">
        <f>('05-07'!S6/'05-07'!S7)-1</f>
        <v>-2.6763427937505857E-2</v>
      </c>
      <c r="T6" s="60">
        <f>('05-07'!T6/'05-07'!T7)-1</f>
        <v>7.9693678190504436E-3</v>
      </c>
      <c r="U6" s="60">
        <f>('05-07'!U6/'05-07'!U7)-1</f>
        <v>5.2350870099897362E-2</v>
      </c>
      <c r="V6" s="60">
        <f>('05-07'!V6/'05-07'!V7)-1</f>
        <v>4.2621754493777919E-2</v>
      </c>
      <c r="W6" s="60">
        <f>('05-07'!W6/'05-07'!W7)-1</f>
        <v>-1.5628041171015461E-2</v>
      </c>
      <c r="X6" s="60">
        <f>('05-07'!X6/'05-07'!X7)-1</f>
        <v>2.7833402201667745E-2</v>
      </c>
      <c r="Y6" s="60">
        <f>('05-07'!Y6/'05-07'!Y7)-1</f>
        <v>-5.5802595585755621E-2</v>
      </c>
      <c r="Z6" s="60">
        <f>('05-07'!Z6/'05-07'!Z7)-1</f>
        <v>3.0523774004728166E-2</v>
      </c>
      <c r="AA6" s="60">
        <f>('05-07'!AA6/'05-07'!AA7)-1</f>
        <v>4.3495145631067933E-2</v>
      </c>
      <c r="AB6" s="60">
        <f>('05-07'!AB6/'05-07'!AB7)-1</f>
        <v>-1.4404830293168192E-2</v>
      </c>
      <c r="AC6" s="60">
        <f>('05-07'!AC6/'05-07'!AC7)-1</f>
        <v>9.1719812088286945E-2</v>
      </c>
      <c r="AD6" s="60">
        <f>('05-07'!AD6/'05-07'!AD7)-1</f>
        <v>4.2519035873237243E-2</v>
      </c>
      <c r="AE6" s="60">
        <f>('05-07'!AE6/'05-07'!AE7)-1</f>
        <v>4.1567923607722879E-2</v>
      </c>
    </row>
    <row r="7" spans="1:31" x14ac:dyDescent="0.25">
      <c r="A7" s="61">
        <v>39052</v>
      </c>
      <c r="B7" s="60">
        <f>('05-07'!B7/'05-07'!B8)-1</f>
        <v>-1.8542198262723408E-2</v>
      </c>
      <c r="C7" s="60">
        <f>('05-07'!C7/'05-07'!C8)-1</f>
        <v>5.1043470018010684E-2</v>
      </c>
      <c r="D7" s="60">
        <f>('05-07'!D7/'05-07'!D8)-1</f>
        <v>-6.6151555774114357E-3</v>
      </c>
      <c r="E7" s="60">
        <f>('05-07'!E7/'05-07'!E8)-1</f>
        <v>-2.2231730275543482E-2</v>
      </c>
      <c r="F7" s="60">
        <f>('05-07'!F7/'05-07'!F8)-1</f>
        <v>8.2992900487843801E-3</v>
      </c>
      <c r="G7" s="60">
        <f>('05-07'!G7/'05-07'!G8)-1</f>
        <v>8.0464952500544973E-2</v>
      </c>
      <c r="H7" s="60">
        <f>('05-07'!H7/'05-07'!H8)-1</f>
        <v>-2.8328781026582428E-2</v>
      </c>
      <c r="I7" s="60">
        <f>('05-07'!I7/'05-07'!I8)-1</f>
        <v>-4.2518018582393458E-2</v>
      </c>
      <c r="J7" s="60">
        <f>('05-07'!J7/'05-07'!J8)-1</f>
        <v>-3.4194211451115675E-2</v>
      </c>
      <c r="K7" s="60">
        <f>('05-07'!K7/'05-07'!K8)-1</f>
        <v>-1.1562420001706597E-2</v>
      </c>
      <c r="L7" s="60">
        <f>('05-07'!L7/'05-07'!L8)-1</f>
        <v>4.7727277501318222E-2</v>
      </c>
      <c r="M7" s="60">
        <f>('05-07'!M7/'05-07'!M8)-1</f>
        <v>-2.7107489081640845E-2</v>
      </c>
      <c r="N7" s="60">
        <f>('05-07'!N7/'05-07'!N8)-1</f>
        <v>-0.17190660047802908</v>
      </c>
      <c r="O7" s="60">
        <f>('05-07'!O7/'05-07'!O8)-1</f>
        <v>-1.4787343055418845E-2</v>
      </c>
      <c r="P7" s="60">
        <f>('05-07'!P7/'05-07'!P8)-1</f>
        <v>8.3803331713352414E-3</v>
      </c>
      <c r="Q7" s="60">
        <f>('05-07'!Q7/'05-07'!Q8)-1</f>
        <v>-2.0000213146143642E-2</v>
      </c>
      <c r="R7" s="60">
        <f>('05-07'!R7/'05-07'!R8)-1</f>
        <v>-4.0637682907666561E-2</v>
      </c>
      <c r="S7" s="60">
        <f>('05-07'!S7/'05-07'!S8)-1</f>
        <v>-3.9065449619117509E-2</v>
      </c>
      <c r="T7" s="60">
        <f>('05-07'!T7/'05-07'!T8)-1</f>
        <v>-5.1567364228802814E-2</v>
      </c>
      <c r="U7" s="60">
        <f>('05-07'!U7/'05-07'!U8)-1</f>
        <v>-5.7498602784269881E-2</v>
      </c>
      <c r="V7" s="60">
        <f>('05-07'!V7/'05-07'!V8)-1</f>
        <v>-1.2841852229598771E-2</v>
      </c>
      <c r="W7" s="60">
        <f>('05-07'!W7/'05-07'!W8)-1</f>
        <v>-4.8388795473446766E-2</v>
      </c>
      <c r="X7" s="60">
        <f>('05-07'!X7/'05-07'!X8)-1</f>
        <v>-2.5155316390979121E-2</v>
      </c>
      <c r="Y7" s="60">
        <f>('05-07'!Y7/'05-07'!Y8)-1</f>
        <v>1.5977157360406169E-2</v>
      </c>
      <c r="Z7" s="60">
        <f>('05-07'!Z7/'05-07'!Z8)-1</f>
        <v>-4.1361356799875737E-2</v>
      </c>
      <c r="AA7" s="60">
        <f>('05-07'!AA7/'05-07'!AA8)-1</f>
        <v>-3.1226486079759197E-2</v>
      </c>
      <c r="AB7" s="60">
        <f>('05-07'!AB7/'05-07'!AB8)-1</f>
        <v>-4.1104004609622602E-2</v>
      </c>
      <c r="AC7" s="60">
        <f>('05-07'!AC7/'05-07'!AC8)-1</f>
        <v>-9.7965966875940946E-2</v>
      </c>
      <c r="AD7" s="60">
        <f>('05-07'!AD7/'05-07'!AD8)-1</f>
        <v>-9.856227474177448E-2</v>
      </c>
      <c r="AE7" s="60">
        <f>('05-07'!AE7/'05-07'!AE8)-1</f>
        <v>5.7659615485725624E-3</v>
      </c>
    </row>
    <row r="8" spans="1:31" x14ac:dyDescent="0.25">
      <c r="A8" s="61">
        <v>39022</v>
      </c>
      <c r="B8" s="60">
        <f>('05-07'!B8/'05-07'!B9)-1</f>
        <v>6.8864827648387195E-2</v>
      </c>
      <c r="C8" s="60">
        <f>('05-07'!C8/'05-07'!C9)-1</f>
        <v>2.30709943496481E-2</v>
      </c>
      <c r="D8" s="60">
        <f>('05-07'!D8/'05-07'!D9)-1</f>
        <v>5.451329445277131E-2</v>
      </c>
      <c r="E8" s="60">
        <f>('05-07'!E8/'05-07'!E9)-1</f>
        <v>4.2366445286019516E-2</v>
      </c>
      <c r="F8" s="60">
        <f>('05-07'!F8/'05-07'!F9)-1</f>
        <v>2.6146000059648067E-3</v>
      </c>
      <c r="G8" s="60">
        <f>('05-07'!G8/'05-07'!G9)-1</f>
        <v>-6.3902849896796399E-3</v>
      </c>
      <c r="H8" s="60">
        <f>('05-07'!H8/'05-07'!H9)-1</f>
        <v>-7.7138167334335872E-2</v>
      </c>
      <c r="I8" s="60">
        <f>('05-07'!I8/'05-07'!I9)-1</f>
        <v>8.044116060323514E-3</v>
      </c>
      <c r="J8" s="60">
        <f>('05-07'!J8/'05-07'!J9)-1</f>
        <v>4.1230849954778659E-2</v>
      </c>
      <c r="K8" s="60">
        <f>('05-07'!K8/'05-07'!K9)-1</f>
        <v>5.8025587685408997E-2</v>
      </c>
      <c r="L8" s="60">
        <f>('05-07'!L8/'05-07'!L9)-1</f>
        <v>5.4030058274439074E-2</v>
      </c>
      <c r="M8" s="60">
        <f>('05-07'!M8/'05-07'!M9)-1</f>
        <v>-2.4930052534768432E-2</v>
      </c>
      <c r="N8" s="60">
        <f>('05-07'!N8/'05-07'!N9)-1</f>
        <v>3.1760061994478672E-2</v>
      </c>
      <c r="O8" s="60">
        <f>('05-07'!O8/'05-07'!O9)-1</f>
        <v>2.4650255582459035E-2</v>
      </c>
      <c r="P8" s="60">
        <f>('05-07'!P8/'05-07'!P9)-1</f>
        <v>1.9205394493121641E-2</v>
      </c>
      <c r="Q8" s="60">
        <f>('05-07'!Q8/'05-07'!Q9)-1</f>
        <v>1.3322726029172616E-2</v>
      </c>
      <c r="R8" s="60">
        <f>('05-07'!R8/'05-07'!R9)-1</f>
        <v>0.11378425822966531</v>
      </c>
      <c r="S8" s="60">
        <f>('05-07'!S8/'05-07'!S9)-1</f>
        <v>2.3511494339965688E-2</v>
      </c>
      <c r="T8" s="60">
        <f>('05-07'!T8/'05-07'!T9)-1</f>
        <v>2.5313589099351885E-2</v>
      </c>
      <c r="U8" s="60">
        <f>('05-07'!U8/'05-07'!U9)-1</f>
        <v>1.4564928415603529E-3</v>
      </c>
      <c r="V8" s="60">
        <f>('05-07'!V8/'05-07'!V9)-1</f>
        <v>5.2760359080186392E-2</v>
      </c>
      <c r="W8" s="60">
        <f>('05-07'!W8/'05-07'!W9)-1</f>
        <v>8.1924378101633444E-2</v>
      </c>
      <c r="X8" s="60">
        <f>('05-07'!X8/'05-07'!X9)-1</f>
        <v>4.6669513467349377E-2</v>
      </c>
      <c r="Y8" s="60">
        <f>('05-07'!Y8/'05-07'!Y9)-1</f>
        <v>-6.8690020328085799E-2</v>
      </c>
      <c r="Z8" s="60">
        <f>('05-07'!Z8/'05-07'!Z9)-1</f>
        <v>1.4398713557559173E-2</v>
      </c>
      <c r="AA8" s="60">
        <f>('05-07'!AA8/'05-07'!AA9)-1</f>
        <v>4.6456692913385833E-2</v>
      </c>
      <c r="AB8" s="60">
        <f>('05-07'!AB8/'05-07'!AB9)-1</f>
        <v>-2.5380535612063992E-3</v>
      </c>
      <c r="AC8" s="60">
        <f>('05-07'!AC8/'05-07'!AC9)-1</f>
        <v>-3.5196648297728395E-3</v>
      </c>
      <c r="AD8" s="60">
        <f>('05-07'!AD8/'05-07'!AD9)-1</f>
        <v>3.5836969077729375E-3</v>
      </c>
      <c r="AE8" s="60">
        <f>('05-07'!AE8/'05-07'!AE9)-1</f>
        <v>3.111376152591605E-2</v>
      </c>
    </row>
    <row r="9" spans="1:31" x14ac:dyDescent="0.25">
      <c r="A9" s="61">
        <v>38992</v>
      </c>
      <c r="B9" s="60">
        <f>('05-07'!B9/'05-07'!B10)-1</f>
        <v>3.3787791485900165E-2</v>
      </c>
      <c r="C9" s="60">
        <f>('05-07'!C9/'05-07'!C10)-1</f>
        <v>-3.7679038057252812E-2</v>
      </c>
      <c r="D9" s="60">
        <f>('05-07'!D9/'05-07'!D10)-1</f>
        <v>-6.6368218596630779E-2</v>
      </c>
      <c r="E9" s="60">
        <f>('05-07'!E9/'05-07'!E10)-1</f>
        <v>5.923448411766441E-2</v>
      </c>
      <c r="F9" s="60">
        <f>('05-07'!F9/'05-07'!F10)-1</f>
        <v>4.4805993313549175E-2</v>
      </c>
      <c r="G9" s="60">
        <f>('05-07'!G9/'05-07'!G10)-1</f>
        <v>7.1866517453212042E-2</v>
      </c>
      <c r="H9" s="60">
        <f>('05-07'!H9/'05-07'!H10)-1</f>
        <v>-1.7837413699025473E-2</v>
      </c>
      <c r="I9" s="60">
        <f>('05-07'!I9/'05-07'!I10)-1</f>
        <v>1.1842325381557828E-2</v>
      </c>
      <c r="J9" s="60">
        <f>('05-07'!J9/'05-07'!J10)-1</f>
        <v>4.6611315729236935E-3</v>
      </c>
      <c r="K9" s="60">
        <f>('05-07'!K9/'05-07'!K10)-1</f>
        <v>6.8328048579546774E-2</v>
      </c>
      <c r="L9" s="60">
        <f>('05-07'!L9/'05-07'!L10)-1</f>
        <v>-4.6543608187444852E-3</v>
      </c>
      <c r="M9" s="60">
        <f>('05-07'!M9/'05-07'!M10)-1</f>
        <v>5.9351700528967655E-2</v>
      </c>
      <c r="N9" s="60">
        <f>('05-07'!N9/'05-07'!N10)-1</f>
        <v>0.11492908056735529</v>
      </c>
      <c r="O9" s="60">
        <f>('05-07'!O9/'05-07'!O10)-1</f>
        <v>3.6812050115836659E-2</v>
      </c>
      <c r="P9" s="60">
        <f>('05-07'!P9/'05-07'!P10)-1</f>
        <v>6.6215466548319224E-2</v>
      </c>
      <c r="Q9" s="60">
        <f>('05-07'!Q9/'05-07'!Q10)-1</f>
        <v>7.9767096558532868E-2</v>
      </c>
      <c r="R9" s="60">
        <f>('05-07'!R9/'05-07'!R10)-1</f>
        <v>1.5986967595003954E-2</v>
      </c>
      <c r="S9" s="60">
        <f>('05-07'!S9/'05-07'!S10)-1</f>
        <v>3.9892841665681855E-2</v>
      </c>
      <c r="T9" s="60">
        <f>('05-07'!T9/'05-07'!T10)-1</f>
        <v>1.8374525707099965E-2</v>
      </c>
      <c r="U9" s="60">
        <f>('05-07'!U9/'05-07'!U10)-1</f>
        <v>3.5826048000843214E-2</v>
      </c>
      <c r="V9" s="60">
        <f>('05-07'!V9/'05-07'!V10)-1</f>
        <v>8.6601434755076756E-2</v>
      </c>
      <c r="W9" s="60">
        <f>('05-07'!W9/'05-07'!W10)-1</f>
        <v>3.4354805933753285E-2</v>
      </c>
      <c r="X9" s="60">
        <f>('05-07'!X9/'05-07'!X10)-1</f>
        <v>7.0235216531105538E-2</v>
      </c>
      <c r="Y9" s="60">
        <f>('05-07'!Y9/'05-07'!Y10)-1</f>
        <v>2.6676454707056374E-2</v>
      </c>
      <c r="Z9" s="60">
        <f>('05-07'!Z9/'05-07'!Z10)-1</f>
        <v>1.2200069188478713E-2</v>
      </c>
      <c r="AA9" s="60">
        <f>('05-07'!AA9/'05-07'!AA10)-1</f>
        <v>4.269293924466333E-2</v>
      </c>
      <c r="AB9" s="60">
        <f>('05-07'!AB9/'05-07'!AB10)-1</f>
        <v>2.3836536017248333E-2</v>
      </c>
      <c r="AC9" s="60">
        <f>('05-07'!AC9/'05-07'!AC10)-1</f>
        <v>5.7259581090720379E-2</v>
      </c>
      <c r="AD9" s="60">
        <f>('05-07'!AD9/'05-07'!AD10)-1</f>
        <v>7.9160300098484182E-2</v>
      </c>
      <c r="AE9" s="60">
        <f>('05-07'!AE9/'05-07'!AE10)-1</f>
        <v>3.2353599611961936E-2</v>
      </c>
    </row>
    <row r="10" spans="1:31" x14ac:dyDescent="0.25">
      <c r="A10" s="61">
        <v>38961</v>
      </c>
      <c r="B10" s="60">
        <f>('05-07'!B10/'05-07'!B11)-1</f>
        <v>2.6889100136392452E-2</v>
      </c>
      <c r="C10" s="60">
        <f>('05-07'!C10/'05-07'!C11)-1</f>
        <v>-9.8052567070681107E-3</v>
      </c>
      <c r="D10" s="60">
        <f>('05-07'!D10/'05-07'!D11)-1</f>
        <v>4.5109238105800253E-2</v>
      </c>
      <c r="E10" s="60">
        <f>('05-07'!E10/'05-07'!E11)-1</f>
        <v>5.613844587716299E-3</v>
      </c>
      <c r="F10" s="60">
        <f>('05-07'!F10/'05-07'!F11)-1</f>
        <v>5.8652527150740541E-2</v>
      </c>
      <c r="G10" s="60">
        <f>('05-07'!G10/'05-07'!G11)-1</f>
        <v>-3.6625275263029167E-2</v>
      </c>
      <c r="H10" s="60">
        <f>('05-07'!H10/'05-07'!H11)-1</f>
        <v>-4.0611750454270124E-2</v>
      </c>
      <c r="I10" s="60">
        <f>('05-07'!I10/'05-07'!I11)-1</f>
        <v>2.0547162342102521E-2</v>
      </c>
      <c r="J10" s="60">
        <f>('05-07'!J10/'05-07'!J11)-1</f>
        <v>1.1414019530811448E-2</v>
      </c>
      <c r="K10" s="60">
        <f>('05-07'!K10/'05-07'!K11)-1</f>
        <v>3.3218590784332536E-2</v>
      </c>
      <c r="L10" s="60">
        <f>('05-07'!L10/'05-07'!L11)-1</f>
        <v>-2.1243188325481555E-3</v>
      </c>
      <c r="M10" s="60">
        <f>('05-07'!M10/'05-07'!M11)-1</f>
        <v>4.3491861673679688E-2</v>
      </c>
      <c r="N10" s="60">
        <f>('05-07'!N10/'05-07'!N11)-1</f>
        <v>-2.7257486288087995E-2</v>
      </c>
      <c r="O10" s="60">
        <f>('05-07'!O10/'05-07'!O11)-1</f>
        <v>0.14606791460945545</v>
      </c>
      <c r="P10" s="60">
        <f>('05-07'!P10/'05-07'!P11)-1</f>
        <v>1.0652612693428987E-2</v>
      </c>
      <c r="Q10" s="60">
        <f>('05-07'!Q10/'05-07'!Q11)-1</f>
        <v>1.3193998482106117E-3</v>
      </c>
      <c r="R10" s="60">
        <f>('05-07'!R10/'05-07'!R11)-1</f>
        <v>6.8181294941944914E-2</v>
      </c>
      <c r="S10" s="60">
        <f>('05-07'!S10/'05-07'!S11)-1</f>
        <v>0.12567186419030385</v>
      </c>
      <c r="T10" s="60">
        <f>('05-07'!T10/'05-07'!T11)-1</f>
        <v>3.058255463404258E-2</v>
      </c>
      <c r="U10" s="60">
        <f>('05-07'!U10/'05-07'!U11)-1</f>
        <v>-5.8928683124992443E-4</v>
      </c>
      <c r="V10" s="60">
        <f>('05-07'!V10/'05-07'!V11)-1</f>
        <v>4.3191443153436815E-2</v>
      </c>
      <c r="W10" s="60">
        <f>('05-07'!W10/'05-07'!W11)-1</f>
        <v>4.8927515397056975E-3</v>
      </c>
      <c r="X10" s="60">
        <f>('05-07'!X10/'05-07'!X11)-1</f>
        <v>7.5326743513340455E-2</v>
      </c>
      <c r="Y10" s="60">
        <f>('05-07'!Y10/'05-07'!Y11)-1</f>
        <v>7.5318693649613078E-2</v>
      </c>
      <c r="Z10" s="60">
        <f>('05-07'!Z10/'05-07'!Z11)-1</f>
        <v>9.9411988431303389E-2</v>
      </c>
      <c r="AA10" s="60">
        <f>('05-07'!AA10/'05-07'!AA11)-1</f>
        <v>3.4394904458598718E-2</v>
      </c>
      <c r="AB10" s="60">
        <f>('05-07'!AB10/'05-07'!AB11)-1</f>
        <v>2.3897661326083952E-2</v>
      </c>
      <c r="AC10" s="60">
        <f>('05-07'!AC10/'05-07'!AC11)-1</f>
        <v>6.1400072004913264E-2</v>
      </c>
      <c r="AD10" s="60">
        <f>('05-07'!AD10/'05-07'!AD11)-1</f>
        <v>2.6902891548453489E-2</v>
      </c>
      <c r="AE10" s="60">
        <f>('05-07'!AE10/'05-07'!AE11)-1</f>
        <v>1.4809520879578431E-2</v>
      </c>
    </row>
    <row r="11" spans="1:31" x14ac:dyDescent="0.25">
      <c r="A11" s="61">
        <v>38930</v>
      </c>
      <c r="B11" s="60">
        <f>('05-07'!B11/'05-07'!B12)-1</f>
        <v>-0.13005062213180674</v>
      </c>
      <c r="C11" s="60">
        <f>('05-07'!C11/'05-07'!C12)-1</f>
        <v>-0.10843415289883351</v>
      </c>
      <c r="D11" s="60">
        <f>('05-07'!D11/'05-07'!D12)-1</f>
        <v>9.1497828685560334E-2</v>
      </c>
      <c r="E11" s="60">
        <f>('05-07'!E11/'05-07'!E12)-1</f>
        <v>-6.9898212244722258E-3</v>
      </c>
      <c r="F11" s="60">
        <f>('05-07'!F11/'05-07'!F12)-1</f>
        <v>1.9641543127315586E-2</v>
      </c>
      <c r="G11" s="60">
        <f>('05-07'!G11/'05-07'!G12)-1</f>
        <v>-2.2259768318985684E-2</v>
      </c>
      <c r="H11" s="60">
        <f>('05-07'!H11/'05-07'!H12)-1</f>
        <v>-4.0008638842395139E-2</v>
      </c>
      <c r="I11" s="60">
        <f>('05-07'!I11/'05-07'!I12)-1</f>
        <v>-8.0988424309663687E-3</v>
      </c>
      <c r="J11" s="60">
        <f>('05-07'!J11/'05-07'!J12)-1</f>
        <v>3.3991498498455064E-2</v>
      </c>
      <c r="K11" s="60">
        <f>('05-07'!K11/'05-07'!K12)-1</f>
        <v>-5.4088766692851564E-2</v>
      </c>
      <c r="L11" s="60">
        <f>('05-07'!L11/'05-07'!L12)-1</f>
        <v>9.0905165278847289E-2</v>
      </c>
      <c r="M11" s="60">
        <f>('05-07'!M11/'05-07'!M12)-1</f>
        <v>-2.10172237506977E-2</v>
      </c>
      <c r="N11" s="60">
        <f>('05-07'!N11/'05-07'!N12)-1</f>
        <v>5.4596905236723448E-2</v>
      </c>
      <c r="O11" s="60">
        <f>('05-07'!O11/'05-07'!O12)-1</f>
        <v>-2.8788270806382021E-2</v>
      </c>
      <c r="P11" s="60">
        <f>('05-07'!P11/'05-07'!P12)-1</f>
        <v>-3.6529344909097872E-2</v>
      </c>
      <c r="Q11" s="60">
        <f>('05-07'!Q11/'05-07'!Q12)-1</f>
        <v>-2.300882936734272E-2</v>
      </c>
      <c r="R11" s="60">
        <f>('05-07'!R11/'05-07'!R12)-1</f>
        <v>-1.902374392098416E-2</v>
      </c>
      <c r="S11" s="60">
        <f>('05-07'!S11/'05-07'!S12)-1</f>
        <v>-5.5546713353493593E-2</v>
      </c>
      <c r="T11" s="60">
        <f>('05-07'!T11/'05-07'!T12)-1</f>
        <v>4.8860490441765103E-2</v>
      </c>
      <c r="U11" s="60">
        <f>('05-07'!U11/'05-07'!U12)-1</f>
        <v>7.6003981565775369E-2</v>
      </c>
      <c r="V11" s="60">
        <f>('05-07'!V11/'05-07'!V12)-1</f>
        <v>4.0751170171688056E-2</v>
      </c>
      <c r="W11" s="60">
        <f>('05-07'!W11/'05-07'!W12)-1</f>
        <v>0.11555476584247959</v>
      </c>
      <c r="X11" s="60">
        <f>('05-07'!X11/'05-07'!X12)-1</f>
        <v>3.0666153747515468E-2</v>
      </c>
      <c r="Y11" s="60">
        <f>('05-07'!Y11/'05-07'!Y12)-1</f>
        <v>0.10543624064271406</v>
      </c>
      <c r="Z11" s="60">
        <f>('05-07'!Z11/'05-07'!Z12)-1</f>
        <v>7.6816393379341985E-3</v>
      </c>
      <c r="AA11" s="60">
        <f>('05-07'!AA11/'05-07'!AA12)-1</f>
        <v>6.1288868859846746E-2</v>
      </c>
      <c r="AB11" s="60">
        <f>('05-07'!AB11/'05-07'!AB12)-1</f>
        <v>-3.1048590483663041E-2</v>
      </c>
      <c r="AC11" s="60">
        <f>('05-07'!AC11/'05-07'!AC12)-1</f>
        <v>1.4834913897321611E-2</v>
      </c>
      <c r="AD11" s="60">
        <f>('05-07'!AD11/'05-07'!AD12)-1</f>
        <v>-5.8863335241161052E-2</v>
      </c>
      <c r="AE11" s="60">
        <f>('05-07'!AE11/'05-07'!AE12)-1</f>
        <v>-1.9959552104496514E-2</v>
      </c>
    </row>
    <row r="12" spans="1:31" x14ac:dyDescent="0.25">
      <c r="A12" s="61">
        <v>38903</v>
      </c>
      <c r="B12" s="60">
        <f>('05-07'!B12/'05-07'!B13)-1</f>
        <v>-5.094380287002287E-2</v>
      </c>
      <c r="C12" s="60">
        <f>('05-07'!C12/'05-07'!C13)-1</f>
        <v>6.1650021597141613E-3</v>
      </c>
      <c r="D12" s="60">
        <f>('05-07'!D12/'05-07'!D13)-1</f>
        <v>1.7325113332871567E-2</v>
      </c>
      <c r="E12" s="60">
        <f>('05-07'!E12/'05-07'!E13)-1</f>
        <v>-4.3102781174067073E-2</v>
      </c>
      <c r="F12" s="60">
        <f>('05-07'!F12/'05-07'!F13)-1</f>
        <v>-3.4314445720747488E-2</v>
      </c>
      <c r="G12" s="60">
        <f>('05-07'!G12/'05-07'!G13)-1</f>
        <v>-4.5356818510277952E-2</v>
      </c>
      <c r="H12" s="60">
        <f>('05-07'!H12/'05-07'!H13)-1</f>
        <v>-6.4353728864267046E-3</v>
      </c>
      <c r="I12" s="60">
        <f>('05-07'!I12/'05-07'!I13)-1</f>
        <v>-2.0715312255212726E-2</v>
      </c>
      <c r="J12" s="60">
        <f>('05-07'!J12/'05-07'!J13)-1</f>
        <v>-1.9787970790878906E-2</v>
      </c>
      <c r="K12" s="60">
        <f>('05-07'!K12/'05-07'!K13)-1</f>
        <v>-3.2865847173050855E-2</v>
      </c>
      <c r="L12" s="60">
        <f>('05-07'!L12/'05-07'!L13)-1</f>
        <v>2.0878437288766483E-2</v>
      </c>
      <c r="M12" s="60">
        <f>('05-07'!M12/'05-07'!M13)-1</f>
        <v>-3.2246808063135957E-2</v>
      </c>
      <c r="N12" s="60">
        <f>('05-07'!N12/'05-07'!N13)-1</f>
        <v>0.10254687595431511</v>
      </c>
      <c r="O12" s="60">
        <f>('05-07'!O12/'05-07'!O13)-1</f>
        <v>7.7307155800645511E-3</v>
      </c>
      <c r="P12" s="60">
        <f>('05-07'!P12/'05-07'!P13)-1</f>
        <v>-8.0668870278258975E-2</v>
      </c>
      <c r="Q12" s="60">
        <f>('05-07'!Q12/'05-07'!Q13)-1</f>
        <v>-4.7455883631305928E-2</v>
      </c>
      <c r="R12" s="60">
        <f>('05-07'!R12/'05-07'!R13)-1</f>
        <v>-3.9569652240400321E-2</v>
      </c>
      <c r="S12" s="60">
        <f>('05-07'!S12/'05-07'!S13)-1</f>
        <v>3.4642052348760499E-2</v>
      </c>
      <c r="T12" s="60">
        <f>('05-07'!T12/'05-07'!T13)-1</f>
        <v>-1.5037360785519871E-2</v>
      </c>
      <c r="U12" s="60">
        <f>('05-07'!U12/'05-07'!U13)-1</f>
        <v>-2.2933128437287009E-2</v>
      </c>
      <c r="V12" s="60">
        <f>('05-07'!V12/'05-07'!V13)-1</f>
        <v>-1.8706523782665574E-3</v>
      </c>
      <c r="W12" s="60">
        <f>('05-07'!W12/'05-07'!W13)-1</f>
        <v>8.117334121471842E-2</v>
      </c>
      <c r="X12" s="60">
        <f>('05-07'!X12/'05-07'!X13)-1</f>
        <v>1.8592895907211693E-2</v>
      </c>
      <c r="Y12" s="60">
        <f>('05-07'!Y12/'05-07'!Y13)-1</f>
        <v>-1.5778826702629867E-2</v>
      </c>
      <c r="Z12" s="60">
        <f>('05-07'!Z12/'05-07'!Z13)-1</f>
        <v>2.3239082963272262E-2</v>
      </c>
      <c r="AA12" s="60">
        <f>('05-07'!AA12/'05-07'!AA13)-1</f>
        <v>6.6826923076923173E-2</v>
      </c>
      <c r="AB12" s="60">
        <f>('05-07'!AB12/'05-07'!AB13)-1</f>
        <v>4.9186175305535595E-3</v>
      </c>
      <c r="AC12" s="60">
        <f>('05-07'!AC12/'05-07'!AC13)-1</f>
        <v>3.6892803619082537E-2</v>
      </c>
      <c r="AD12" s="60">
        <f>('05-07'!AD12/'05-07'!AD13)-1</f>
        <v>-3.2307320401837369E-2</v>
      </c>
      <c r="AE12" s="60">
        <f>('05-07'!AE12/'05-07'!AE13)-1</f>
        <v>-2.3715826702834453E-2</v>
      </c>
    </row>
    <row r="13" spans="1:31" x14ac:dyDescent="0.25">
      <c r="A13" s="61">
        <v>38869</v>
      </c>
      <c r="B13" s="60">
        <f>('05-07'!B13/'05-07'!B14)-1</f>
        <v>-2.9885810775723831E-3</v>
      </c>
      <c r="C13" s="60">
        <f>('05-07'!C13/'05-07'!C14)-1</f>
        <v>-5.3503363575921004E-2</v>
      </c>
      <c r="D13" s="60">
        <f>('05-07'!D13/'05-07'!D14)-1</f>
        <v>-1.3979008719805175E-2</v>
      </c>
      <c r="E13" s="60">
        <f>('05-07'!E13/'05-07'!E14)-1</f>
        <v>3.5215893615316851E-2</v>
      </c>
      <c r="F13" s="60">
        <f>('05-07'!F13/'05-07'!F14)-1</f>
        <v>-6.8592857617556624E-2</v>
      </c>
      <c r="G13" s="60">
        <f>('05-07'!G13/'05-07'!G14)-1</f>
        <v>-2.4395890558798983E-2</v>
      </c>
      <c r="H13" s="60">
        <f>('05-07'!H13/'05-07'!H14)-1</f>
        <v>-6.0985155247974321E-2</v>
      </c>
      <c r="I13" s="60">
        <f>('05-07'!I13/'05-07'!I14)-1</f>
        <v>-2.6994930676104145E-3</v>
      </c>
      <c r="J13" s="60">
        <f>('05-07'!J13/'05-07'!J14)-1</f>
        <v>3.2174493787475056E-2</v>
      </c>
      <c r="K13" s="60">
        <f>('05-07'!K13/'05-07'!K14)-1</f>
        <v>-4.0490448715378657E-2</v>
      </c>
      <c r="L13" s="60">
        <f>('05-07'!L13/'05-07'!L14)-1</f>
        <v>-5.8272714273193915E-2</v>
      </c>
      <c r="M13" s="60">
        <f>('05-07'!M13/'05-07'!M14)-1</f>
        <v>-5.287407696221269E-3</v>
      </c>
      <c r="N13" s="60">
        <f>('05-07'!N13/'05-07'!N14)-1</f>
        <v>0.15254117978319015</v>
      </c>
      <c r="O13" s="60">
        <f>('05-07'!O13/'05-07'!O14)-1</f>
        <v>-3.921619550961486E-3</v>
      </c>
      <c r="P13" s="60">
        <f>('05-07'!P13/'05-07'!P14)-1</f>
        <v>-4.8049831135382859E-2</v>
      </c>
      <c r="Q13" s="60">
        <f>('05-07'!Q13/'05-07'!Q14)-1</f>
        <v>-5.4402476949844458E-2</v>
      </c>
      <c r="R13" s="60">
        <f>('05-07'!R13/'05-07'!R14)-1</f>
        <v>-2.5384225102002E-2</v>
      </c>
      <c r="S13" s="60">
        <f>('05-07'!S13/'05-07'!S14)-1</f>
        <v>-8.207102851323822E-2</v>
      </c>
      <c r="T13" s="60">
        <f>('05-07'!T13/'05-07'!T14)-1</f>
        <v>3.1177622899481783E-2</v>
      </c>
      <c r="U13" s="60">
        <f>('05-07'!U13/'05-07'!U14)-1</f>
        <v>-4.9191279308926306E-2</v>
      </c>
      <c r="V13" s="60">
        <f>('05-07'!V13/'05-07'!V14)-1</f>
        <v>-2.8364486621516027E-2</v>
      </c>
      <c r="W13" s="60">
        <f>('05-07'!W13/'05-07'!W14)-1</f>
        <v>-1.8260423819794425E-2</v>
      </c>
      <c r="X13" s="60">
        <f>('05-07'!X13/'05-07'!X14)-1</f>
        <v>-5.4451930023897477E-2</v>
      </c>
      <c r="Y13" s="60">
        <f>('05-07'!Y13/'05-07'!Y14)-1</f>
        <v>-5.0704130449430562E-2</v>
      </c>
      <c r="Z13" s="60">
        <f>('05-07'!Z13/'05-07'!Z14)-1</f>
        <v>-6.9314469966705539E-2</v>
      </c>
      <c r="AA13" s="60">
        <f>('05-07'!AA13/'05-07'!AA14)-1</f>
        <v>7.2639225181598821E-3</v>
      </c>
      <c r="AB13" s="60">
        <f>('05-07'!AB13/'05-07'!AB14)-1</f>
        <v>-9.7437077213016199E-3</v>
      </c>
      <c r="AC13" s="60">
        <f>('05-07'!AC13/'05-07'!AC14)-1</f>
        <v>-2.798641835579796E-2</v>
      </c>
      <c r="AD13" s="60">
        <f>('05-07'!AD13/'05-07'!AD14)-1</f>
        <v>4.3542819554034384E-2</v>
      </c>
      <c r="AE13" s="60">
        <f>('05-07'!AE13/'05-07'!AE14)-1</f>
        <v>8.9870393951059668E-2</v>
      </c>
    </row>
    <row r="14" spans="1:31" x14ac:dyDescent="0.25">
      <c r="A14" s="61">
        <v>38839</v>
      </c>
      <c r="B14" s="60">
        <f>('05-07'!B14/'05-07'!B15)-1</f>
        <v>6.3075359206889337E-2</v>
      </c>
      <c r="C14" s="60">
        <f>('05-07'!C14/'05-07'!C15)-1</f>
        <v>5.8490549542776327E-2</v>
      </c>
      <c r="D14" s="60">
        <f>('05-07'!D14/'05-07'!D15)-1</f>
        <v>-2.459805169810203E-2</v>
      </c>
      <c r="E14" s="60">
        <f>('05-07'!E14/'05-07'!E15)-1</f>
        <v>-4.2288748062788817E-2</v>
      </c>
      <c r="F14" s="60">
        <f>('05-07'!F14/'05-07'!F15)-1</f>
        <v>-5.0959754988754269E-2</v>
      </c>
      <c r="G14" s="60">
        <f>('05-07'!G14/'05-07'!G15)-1</f>
        <v>4.365503259139758E-2</v>
      </c>
      <c r="H14" s="60">
        <f>('05-07'!H14/'05-07'!H15)-1</f>
        <v>8.4010300053531939E-3</v>
      </c>
      <c r="I14" s="60">
        <f>('05-07'!I14/'05-07'!I15)-1</f>
        <v>6.3646355743722793E-3</v>
      </c>
      <c r="J14" s="60">
        <f>('05-07'!J14/'05-07'!J15)-1</f>
        <v>-3.7440748249821576E-2</v>
      </c>
      <c r="K14" s="60">
        <f>('05-07'!K14/'05-07'!K15)-1</f>
        <v>-5.7763041075538091E-3</v>
      </c>
      <c r="L14" s="60">
        <f>('05-07'!L14/'05-07'!L15)-1</f>
        <v>1.1031803586793343E-2</v>
      </c>
      <c r="M14" s="60">
        <f>('05-07'!M14/'05-07'!M15)-1</f>
        <v>-5.1653544727325307E-2</v>
      </c>
      <c r="N14" s="60">
        <f>('05-07'!N14/'05-07'!N15)-1</f>
        <v>0.10907115485957064</v>
      </c>
      <c r="O14" s="60">
        <f>('05-07'!O14/'05-07'!O15)-1</f>
        <v>-8.030286744772086E-2</v>
      </c>
      <c r="P14" s="60">
        <f>('05-07'!P14/'05-07'!P15)-1</f>
        <v>-9.4953346522724358E-2</v>
      </c>
      <c r="Q14" s="60">
        <f>('05-07'!Q14/'05-07'!Q15)-1</f>
        <v>-1.5038963667645011E-2</v>
      </c>
      <c r="R14" s="60">
        <f>('05-07'!R14/'05-07'!R15)-1</f>
        <v>-5.3226764162335627E-2</v>
      </c>
      <c r="S14" s="60">
        <f>('05-07'!S14/'05-07'!S15)-1</f>
        <v>-3.4043926655702994E-2</v>
      </c>
      <c r="T14" s="60">
        <f>('05-07'!T14/'05-07'!T15)-1</f>
        <v>-5.3936499611695554E-2</v>
      </c>
      <c r="U14" s="60">
        <f>('05-07'!U14/'05-07'!U15)-1</f>
        <v>4.2209707512484096E-2</v>
      </c>
      <c r="V14" s="60">
        <f>('05-07'!V14/'05-07'!V15)-1</f>
        <v>-5.4664059093479822E-2</v>
      </c>
      <c r="W14" s="60">
        <f>('05-07'!W14/'05-07'!W15)-1</f>
        <v>-7.0933711934008548E-2</v>
      </c>
      <c r="X14" s="60">
        <f>('05-07'!X14/'05-07'!X15)-1</f>
        <v>-0.16842883624917204</v>
      </c>
      <c r="Y14" s="60">
        <f>('05-07'!Y14/'05-07'!Y15)-1</f>
        <v>-4.3589776637838917E-2</v>
      </c>
      <c r="Z14" s="60">
        <f>('05-07'!Z14/'05-07'!Z15)-1</f>
        <v>-3.7794054112778253E-2</v>
      </c>
      <c r="AA14" s="60">
        <f>('05-07'!AA14/'05-07'!AA15)-1</f>
        <v>-7.6888690210102917E-2</v>
      </c>
      <c r="AB14" s="60">
        <f>('05-07'!AB14/'05-07'!AB15)-1</f>
        <v>4.2355084136100007E-2</v>
      </c>
      <c r="AC14" s="60">
        <f>('05-07'!AC14/'05-07'!AC15)-1</f>
        <v>-8.6379378586977973E-2</v>
      </c>
      <c r="AD14" s="60">
        <f>('05-07'!AD14/'05-07'!AD15)-1</f>
        <v>-5.8317822207922254E-2</v>
      </c>
      <c r="AE14" s="60">
        <f>('05-07'!AE14/'05-07'!AE15)-1</f>
        <v>-4.7584576260829237E-2</v>
      </c>
    </row>
    <row r="15" spans="1:31" x14ac:dyDescent="0.25">
      <c r="A15" s="61">
        <v>38810</v>
      </c>
      <c r="B15" s="60">
        <f>('05-07'!B15/'05-07'!B16)-1</f>
        <v>2.0153569500491297E-2</v>
      </c>
      <c r="C15" s="60">
        <f>('05-07'!C15/'05-07'!C16)-1</f>
        <v>3.6236479263674681E-2</v>
      </c>
      <c r="D15" s="60">
        <f>('05-07'!D15/'05-07'!D16)-1</f>
        <v>-1.0271513766172857E-2</v>
      </c>
      <c r="E15" s="60">
        <f>('05-07'!E15/'05-07'!E16)-1</f>
        <v>-3.9979376887383067E-2</v>
      </c>
      <c r="F15" s="60">
        <f>('05-07'!F15/'05-07'!F16)-1</f>
        <v>-1.7268460605148639E-2</v>
      </c>
      <c r="G15" s="60">
        <f>('05-07'!G15/'05-07'!G16)-1</f>
        <v>5.9700716732025372E-2</v>
      </c>
      <c r="H15" s="60">
        <f>('05-07'!H15/'05-07'!H16)-1</f>
        <v>-2.0890919977121558E-2</v>
      </c>
      <c r="I15" s="60">
        <f>('05-07'!I15/'05-07'!I16)-1</f>
        <v>9.7059313647138712E-3</v>
      </c>
      <c r="J15" s="60">
        <f>('05-07'!J15/'05-07'!J16)-1</f>
        <v>-1.3347552135608454E-2</v>
      </c>
      <c r="K15" s="60">
        <f>('05-07'!K15/'05-07'!K16)-1</f>
        <v>4.5133655004204076E-2</v>
      </c>
      <c r="L15" s="60">
        <f>('05-07'!L15/'05-07'!L16)-1</f>
        <v>2.2950949940285792E-3</v>
      </c>
      <c r="M15" s="60">
        <f>('05-07'!M15/'05-07'!M16)-1</f>
        <v>4.9342758992703573E-2</v>
      </c>
      <c r="N15" s="60">
        <f>('05-07'!N15/'05-07'!N16)-1</f>
        <v>-9.2559767440362206E-3</v>
      </c>
      <c r="O15" s="60">
        <f>('05-07'!O15/'05-07'!O16)-1</f>
        <v>-2.2202932624375671E-2</v>
      </c>
      <c r="P15" s="60">
        <f>('05-07'!P15/'05-07'!P16)-1</f>
        <v>-1.0924873299230531E-2</v>
      </c>
      <c r="Q15" s="60">
        <f>('05-07'!Q15/'05-07'!Q16)-1</f>
        <v>1.7858798402631493E-2</v>
      </c>
      <c r="R15" s="60">
        <f>('05-07'!R15/'05-07'!R16)-1</f>
        <v>3.0154742799803458E-2</v>
      </c>
      <c r="S15" s="60">
        <f>('05-07'!S15/'05-07'!S16)-1</f>
        <v>-7.811437315801395E-2</v>
      </c>
      <c r="T15" s="60">
        <f>('05-07'!T15/'05-07'!T16)-1</f>
        <v>1.6915427988276832E-2</v>
      </c>
      <c r="U15" s="60">
        <f>('05-07'!U15/'05-07'!U16)-1</f>
        <v>-1.8930511671533257E-3</v>
      </c>
      <c r="V15" s="60">
        <f>('05-07'!V15/'05-07'!V16)-1</f>
        <v>-1.4709197714927402E-2</v>
      </c>
      <c r="W15" s="60">
        <f>('05-07'!W15/'05-07'!W16)-1</f>
        <v>1.2947767477210714E-2</v>
      </c>
      <c r="X15" s="60">
        <f>('05-07'!X15/'05-07'!X16)-1</f>
        <v>6.6683552941055879E-3</v>
      </c>
      <c r="Y15" s="60">
        <f>('05-07'!Y15/'05-07'!Y16)-1</f>
        <v>-5.2054125049634914E-2</v>
      </c>
      <c r="Z15" s="60">
        <f>('05-07'!Z15/'05-07'!Z16)-1</f>
        <v>-4.5800275312740335E-2</v>
      </c>
      <c r="AA15" s="60">
        <f>('05-07'!AA15/'05-07'!AA16)-1</f>
        <v>-4.8085106382978693E-2</v>
      </c>
      <c r="AB15" s="60">
        <f>('05-07'!AB15/'05-07'!AB16)-1</f>
        <v>-1.7814531880827156E-2</v>
      </c>
      <c r="AC15" s="60">
        <f>('05-07'!AC15/'05-07'!AC16)-1</f>
        <v>-2.6645613342543006E-3</v>
      </c>
      <c r="AD15" s="60">
        <f>('05-07'!AD15/'05-07'!AD16)-1</f>
        <v>2.6518214874400314E-2</v>
      </c>
      <c r="AE15" s="60">
        <f>('05-07'!AE15/'05-07'!AE16)-1</f>
        <v>-1.4330723254413091E-2</v>
      </c>
    </row>
    <row r="16" spans="1:31" x14ac:dyDescent="0.25">
      <c r="A16" s="61">
        <v>38777</v>
      </c>
      <c r="B16" s="60">
        <f>('05-07'!B16/'05-07'!B17)-1</f>
        <v>2.357246360967391E-2</v>
      </c>
      <c r="C16" s="60">
        <f>('05-07'!C16/'05-07'!C17)-1</f>
        <v>-3.9177626711464186E-2</v>
      </c>
      <c r="D16" s="60">
        <f>('05-07'!D16/'05-07'!D17)-1</f>
        <v>-8.4053148905566255E-3</v>
      </c>
      <c r="E16" s="60">
        <f>('05-07'!E16/'05-07'!E17)-1</f>
        <v>4.0377826933195804E-2</v>
      </c>
      <c r="F16" s="60">
        <f>('05-07'!F16/'05-07'!F17)-1</f>
        <v>1.2696689145426099E-2</v>
      </c>
      <c r="G16" s="60">
        <f>('05-07'!G16/'05-07'!G17)-1</f>
        <v>3.3927419804297809E-2</v>
      </c>
      <c r="H16" s="60">
        <f>('05-07'!H16/'05-07'!H17)-1</f>
        <v>8.678017546047978E-2</v>
      </c>
      <c r="I16" s="60">
        <f>('05-07'!I16/'05-07'!I17)-1</f>
        <v>2.5041824491969233E-2</v>
      </c>
      <c r="J16" s="60">
        <f>('05-07'!J16/'05-07'!J17)-1</f>
        <v>3.1289759127078431E-2</v>
      </c>
      <c r="K16" s="60">
        <f>('05-07'!K16/'05-07'!K17)-1</f>
        <v>4.8298150258265116E-2</v>
      </c>
      <c r="L16" s="60">
        <f>('05-07'!L16/'05-07'!L17)-1</f>
        <v>-1.038259960495691E-2</v>
      </c>
      <c r="M16" s="60">
        <f>('05-07'!M16/'05-07'!M17)-1</f>
        <v>6.2468456286364216E-3</v>
      </c>
      <c r="N16" s="60">
        <f>('05-07'!N16/'05-07'!N17)-1</f>
        <v>-0.16833025988506722</v>
      </c>
      <c r="O16" s="60">
        <f>('05-07'!O16/'05-07'!O17)-1</f>
        <v>0.10288145343396105</v>
      </c>
      <c r="P16" s="60">
        <f>('05-07'!P16/'05-07'!P17)-1</f>
        <v>7.0884497279111391E-2</v>
      </c>
      <c r="Q16" s="60">
        <f>('05-07'!Q16/'05-07'!Q17)-1</f>
        <v>6.6034869632379145E-2</v>
      </c>
      <c r="R16" s="60">
        <f>('05-07'!R16/'05-07'!R17)-1</f>
        <v>-1.1599312532692085E-2</v>
      </c>
      <c r="S16" s="60">
        <f>('05-07'!S16/'05-07'!S17)-1</f>
        <v>-1.9764163391158274E-2</v>
      </c>
      <c r="T16" s="60">
        <f>('05-07'!T16/'05-07'!T17)-1</f>
        <v>1.2887073190368525E-2</v>
      </c>
      <c r="U16" s="60">
        <f>('05-07'!U16/'05-07'!U17)-1</f>
        <v>5.5930279633324753E-2</v>
      </c>
      <c r="V16" s="60">
        <f>('05-07'!V16/'05-07'!V17)-1</f>
        <v>-9.4424687779144367E-3</v>
      </c>
      <c r="W16" s="60">
        <f>('05-07'!W16/'05-07'!W17)-1</f>
        <v>2.0296436631098036E-2</v>
      </c>
      <c r="X16" s="60">
        <f>('05-07'!X16/'05-07'!X17)-1</f>
        <v>-1.8533363097654076E-2</v>
      </c>
      <c r="Y16" s="60">
        <f>('05-07'!Y16/'05-07'!Y17)-1</f>
        <v>2.7447559031395397E-2</v>
      </c>
      <c r="Z16" s="60">
        <f>('05-07'!Z16/'05-07'!Z17)-1</f>
        <v>1.6449883358491402E-2</v>
      </c>
      <c r="AA16" s="60">
        <f>('05-07'!AA16/'05-07'!AA17)-1</f>
        <v>8.7962962962962798E-2</v>
      </c>
      <c r="AB16" s="60">
        <f>('05-07'!AB16/'05-07'!AB17)-1</f>
        <v>2.7006093657611752E-2</v>
      </c>
      <c r="AC16" s="60">
        <f>('05-07'!AC16/'05-07'!AC17)-1</f>
        <v>8.7891264554155635E-2</v>
      </c>
      <c r="AD16" s="60">
        <f>('05-07'!AD16/'05-07'!AD17)-1</f>
        <v>-1.0159155002734677E-2</v>
      </c>
      <c r="AE16" s="60">
        <f>('05-07'!AE16/'05-07'!AE17)-1</f>
        <v>0.1244308295041312</v>
      </c>
    </row>
    <row r="17" spans="1:31" x14ac:dyDescent="0.25">
      <c r="A17" s="61">
        <v>38749</v>
      </c>
      <c r="B17" s="60">
        <f>('05-07'!B17/'05-07'!B18)-1</f>
        <v>-9.1434959437690089E-2</v>
      </c>
      <c r="C17" s="60">
        <f>('05-07'!C17/'05-07'!C18)-1</f>
        <v>2.5859220830245278E-2</v>
      </c>
      <c r="D17" s="60">
        <f>('05-07'!D17/'05-07'!D18)-1</f>
        <v>-3.7331542985824084E-2</v>
      </c>
      <c r="E17" s="60">
        <f>('05-07'!E17/'05-07'!E18)-1</f>
        <v>-1.5314732979368251E-2</v>
      </c>
      <c r="F17" s="60">
        <f>('05-07'!F17/'05-07'!F18)-1</f>
        <v>-6.5194550796901285E-2</v>
      </c>
      <c r="G17" s="60">
        <f>('05-07'!G17/'05-07'!G18)-1</f>
        <v>-1.4965745733370728E-3</v>
      </c>
      <c r="H17" s="60">
        <f>('05-07'!H17/'05-07'!H18)-1</f>
        <v>0.18034766050588424</v>
      </c>
      <c r="I17" s="60">
        <f>('05-07'!I17/'05-07'!I18)-1</f>
        <v>-7.6921241107717697E-2</v>
      </c>
      <c r="J17" s="60">
        <f>('05-07'!J17/'05-07'!J18)-1</f>
        <v>-3.5383524456892301E-3</v>
      </c>
      <c r="K17" s="60">
        <f>('05-07'!K17/'05-07'!K18)-1</f>
        <v>-9.9366377984853149E-2</v>
      </c>
      <c r="L17" s="60">
        <f>('05-07'!L17/'05-07'!L18)-1</f>
        <v>4.050268573958915E-2</v>
      </c>
      <c r="M17" s="60">
        <f>('05-07'!M17/'05-07'!M18)-1</f>
        <v>-7.9866465722697288E-2</v>
      </c>
      <c r="N17" s="60">
        <f>('05-07'!N17/'05-07'!N18)-1</f>
        <v>0.29497681392830355</v>
      </c>
      <c r="O17" s="60">
        <f>('05-07'!O17/'05-07'!O18)-1</f>
        <v>6.6024136084682272E-2</v>
      </c>
      <c r="P17" s="60">
        <f>('05-07'!P17/'05-07'!P18)-1</f>
        <v>-4.199763129469547E-2</v>
      </c>
      <c r="Q17" s="60">
        <f>('05-07'!Q17/'05-07'!Q18)-1</f>
        <v>3.1337772945546627E-2</v>
      </c>
      <c r="R17" s="60">
        <f>('05-07'!R17/'05-07'!R18)-1</f>
        <v>-1.9383246706313528E-2</v>
      </c>
      <c r="S17" s="60">
        <f>('05-07'!S17/'05-07'!S18)-1</f>
        <v>-0.17233966732190675</v>
      </c>
      <c r="T17" s="60">
        <f>('05-07'!T17/'05-07'!T18)-1</f>
        <v>-7.8018480959917924E-2</v>
      </c>
      <c r="U17" s="60">
        <f>('05-07'!U17/'05-07'!U18)-1</f>
        <v>-1.8585461550195692E-2</v>
      </c>
      <c r="V17" s="60">
        <f>('05-07'!V17/'05-07'!V18)-1</f>
        <v>4.5041236795638984E-2</v>
      </c>
      <c r="W17" s="60">
        <f>('05-07'!W17/'05-07'!W18)-1</f>
        <v>3.9332458206246645E-2</v>
      </c>
      <c r="X17" s="60">
        <f>('05-07'!X17/'05-07'!X18)-1</f>
        <v>2.596348039725993E-2</v>
      </c>
      <c r="Y17" s="60">
        <f>('05-07'!Y17/'05-07'!Y18)-1</f>
        <v>7.5794918195507099E-2</v>
      </c>
      <c r="Z17" s="60">
        <f>('05-07'!Z17/'05-07'!Z18)-1</f>
        <v>3.3659602821602963E-3</v>
      </c>
      <c r="AA17" s="60">
        <f>('05-07'!AA17/'05-07'!AA18)-1</f>
        <v>6.0382916053019153E-2</v>
      </c>
      <c r="AB17" s="60">
        <f>('05-07'!AB17/'05-07'!AB18)-1</f>
        <v>7.592431202824157E-3</v>
      </c>
      <c r="AC17" s="60">
        <f>('05-07'!AC17/'05-07'!AC18)-1</f>
        <v>3.8939237611890443E-2</v>
      </c>
      <c r="AD17" s="60">
        <f>('05-07'!AD17/'05-07'!AD18)-1</f>
        <v>-1.9857930894041087E-2</v>
      </c>
      <c r="AE17" s="60">
        <f>('05-07'!AE17/'05-07'!AE18)-1</f>
        <v>1.7067161213405901E-2</v>
      </c>
    </row>
    <row r="18" spans="1:31" x14ac:dyDescent="0.25">
      <c r="A18" s="61">
        <v>38720</v>
      </c>
      <c r="B18" s="60">
        <f>('05-07'!B18/'05-07'!B19)-1</f>
        <v>-1.2945249189807773E-2</v>
      </c>
      <c r="C18" s="60">
        <f>('05-07'!C18/'05-07'!C19)-1</f>
        <v>4.5711537833055482E-2</v>
      </c>
      <c r="D18" s="60">
        <f>('05-07'!D18/'05-07'!D19)-1</f>
        <v>2.4871164500892329E-2</v>
      </c>
      <c r="E18" s="60">
        <f>('05-07'!E18/'05-07'!E19)-1</f>
        <v>2.7674278770550842E-4</v>
      </c>
      <c r="F18" s="60">
        <f>('05-07'!F18/'05-07'!F19)-1</f>
        <v>1.5451939855878338E-2</v>
      </c>
      <c r="G18" s="60">
        <f>('05-07'!G18/'05-07'!G19)-1</f>
        <v>-1.5899609863256892E-5</v>
      </c>
      <c r="H18" s="60">
        <f>('05-07'!H18/'05-07'!H19)-1</f>
        <v>-3.1061276118196313E-2</v>
      </c>
      <c r="I18" s="60">
        <f>('05-07'!I18/'05-07'!I19)-1</f>
        <v>-2.0386235945659692E-3</v>
      </c>
      <c r="J18" s="60">
        <f>('05-07'!J18/'05-07'!J19)-1</f>
        <v>-5.5737416640740167E-2</v>
      </c>
      <c r="K18" s="60">
        <f>('05-07'!K18/'05-07'!K19)-1</f>
        <v>-1.6884326718576981E-2</v>
      </c>
      <c r="L18" s="60">
        <f>('05-07'!L18/'05-07'!L19)-1</f>
        <v>-2.561144331105647E-2</v>
      </c>
      <c r="M18" s="60">
        <f>('05-07'!M18/'05-07'!M19)-1</f>
        <v>-1.5620283079895381E-2</v>
      </c>
      <c r="N18" s="60">
        <f>('05-07'!N18/'05-07'!N19)-1</f>
        <v>-0.18370723801644451</v>
      </c>
      <c r="O18" s="60">
        <f>('05-07'!O18/'05-07'!O19)-1</f>
        <v>-3.5211889476612246E-2</v>
      </c>
      <c r="P18" s="60">
        <f>('05-07'!P18/'05-07'!P19)-1</f>
        <v>-1.8088498593230473E-2</v>
      </c>
      <c r="Q18" s="60">
        <f>('05-07'!Q18/'05-07'!Q19)-1</f>
        <v>-5.6346170449980137E-3</v>
      </c>
      <c r="R18" s="60">
        <f>('05-07'!R18/'05-07'!R19)-1</f>
        <v>-9.0216678206878287E-2</v>
      </c>
      <c r="S18" s="60">
        <f>('05-07'!S18/'05-07'!S19)-1</f>
        <v>-6.9535361314337019E-2</v>
      </c>
      <c r="T18" s="60">
        <f>('05-07'!T18/'05-07'!T19)-1</f>
        <v>-1.1910479755260384E-2</v>
      </c>
      <c r="U18" s="60">
        <f>('05-07'!U18/'05-07'!U19)-1</f>
        <v>3.059385271224313E-2</v>
      </c>
      <c r="V18" s="60">
        <f>('05-07'!V18/'05-07'!V19)-1</f>
        <v>-6.1616015536227087E-2</v>
      </c>
      <c r="W18" s="60">
        <f>('05-07'!W18/'05-07'!W19)-1</f>
        <v>9.1355345696633838E-2</v>
      </c>
      <c r="X18" s="60">
        <f>('05-07'!X18/'05-07'!X19)-1</f>
        <v>-4.8181489390163534E-2</v>
      </c>
      <c r="Y18" s="60">
        <f>('05-07'!Y18/'05-07'!Y19)-1</f>
        <v>0.10008690936912701</v>
      </c>
      <c r="Z18" s="60">
        <f>('05-07'!Z18/'05-07'!Z19)-1</f>
        <v>8.6126086805573543E-3</v>
      </c>
      <c r="AA18" s="60">
        <f>('05-07'!AA18/'05-07'!AA19)-1</f>
        <v>-5.6944444444444464E-2</v>
      </c>
      <c r="AB18" s="60">
        <f>('05-07'!AB18/'05-07'!AB19)-1</f>
        <v>3.1190024066533262E-2</v>
      </c>
      <c r="AC18" s="60">
        <f>('05-07'!AC18/'05-07'!AC19)-1</f>
        <v>-6.510699090681582E-2</v>
      </c>
      <c r="AD18" s="60">
        <f>('05-07'!AD18/'05-07'!AD19)-1</f>
        <v>-4.5615378899171666E-2</v>
      </c>
      <c r="AE18" s="60">
        <f>('05-07'!AE18/'05-07'!AE19)-1</f>
        <v>-2.4278646062216636E-2</v>
      </c>
    </row>
    <row r="19" spans="1:31" x14ac:dyDescent="0.25">
      <c r="A19" s="61">
        <v>38687</v>
      </c>
      <c r="B19" s="60">
        <f>('05-07'!B19/'05-07'!B20)-1</f>
        <v>8.7588212485459449E-2</v>
      </c>
      <c r="C19" s="60">
        <f>('05-07'!C19/'05-07'!C20)-1</f>
        <v>0.18125465324693235</v>
      </c>
      <c r="D19" s="60">
        <f>('05-07'!D19/'05-07'!D20)-1</f>
        <v>5.7235537934763325E-3</v>
      </c>
      <c r="E19" s="60">
        <f>('05-07'!E19/'05-07'!E20)-1</f>
        <v>8.1469127001833952E-2</v>
      </c>
      <c r="F19" s="60">
        <f>('05-07'!F19/'05-07'!F20)-1</f>
        <v>6.7299062985515468E-2</v>
      </c>
      <c r="G19" s="60">
        <f>('05-07'!G19/'05-07'!G20)-1</f>
        <v>9.8593671192857668E-2</v>
      </c>
      <c r="H19" s="60">
        <f>('05-07'!H19/'05-07'!H20)-1</f>
        <v>0.14417693626050765</v>
      </c>
      <c r="I19" s="60">
        <f>('05-07'!I19/'05-07'!I20)-1</f>
        <v>0.10891892693928407</v>
      </c>
      <c r="J19" s="60">
        <f>('05-07'!J19/'05-07'!J20)-1</f>
        <v>3.2600952607098499E-2</v>
      </c>
      <c r="K19" s="60">
        <f>('05-07'!K19/'05-07'!K20)-1</f>
        <v>6.9240426395633881E-2</v>
      </c>
      <c r="L19" s="60">
        <f>('05-07'!L19/'05-07'!L20)-1</f>
        <v>8.0501066692341805E-2</v>
      </c>
      <c r="M19" s="60">
        <f>('05-07'!M19/'05-07'!M20)-1</f>
        <v>8.7817075516398502E-2</v>
      </c>
      <c r="N19" s="60">
        <f>('05-07'!N19/'05-07'!N20)-1</f>
        <v>-0.13195472633634542</v>
      </c>
      <c r="O19" s="60">
        <f>('05-07'!O19/'05-07'!O20)-1</f>
        <v>6.8667928071607376E-2</v>
      </c>
      <c r="P19" s="60">
        <f>('05-07'!P19/'05-07'!P20)-1</f>
        <v>3.8449824342701833E-2</v>
      </c>
      <c r="Q19" s="60">
        <f>('05-07'!Q19/'05-07'!Q20)-1</f>
        <v>0.10883147479843314</v>
      </c>
      <c r="R19" s="60">
        <f>('05-07'!R19/'05-07'!R20)-1</f>
        <v>0.12016829399514939</v>
      </c>
      <c r="S19" s="60">
        <f>('05-07'!S19/'05-07'!S20)-1</f>
        <v>0.23027930387867235</v>
      </c>
      <c r="T19" s="60">
        <f>('05-07'!T19/'05-07'!T20)-1</f>
        <v>2.3526534249693754E-2</v>
      </c>
      <c r="U19" s="60">
        <f>('05-07'!U19/'05-07'!U20)-1</f>
        <v>7.0109820460956485E-2</v>
      </c>
      <c r="V19" s="60">
        <f>('05-07'!V19/'05-07'!V20)-1</f>
        <v>0.15641724006116209</v>
      </c>
      <c r="W19" s="60">
        <f>('05-07'!W19/'05-07'!W20)-1</f>
        <v>7.5656198834053834E-2</v>
      </c>
      <c r="X19" s="60">
        <f>('05-07'!X19/'05-07'!X20)-1</f>
        <v>0.10159584338467242</v>
      </c>
      <c r="Y19" s="60">
        <f>('05-07'!Y19/'05-07'!Y20)-1</f>
        <v>2.1814207318461731E-2</v>
      </c>
      <c r="Z19" s="60">
        <f>('05-07'!Z19/'05-07'!Z20)-1</f>
        <v>6.6619055176426967E-2</v>
      </c>
      <c r="AA19" s="60">
        <f>('05-07'!AA19/'05-07'!AA20)-1</f>
        <v>8.21643286573146E-2</v>
      </c>
      <c r="AB19" s="60">
        <f>('05-07'!AB19/'05-07'!AB20)-1</f>
        <v>9.289259683652995E-2</v>
      </c>
      <c r="AC19" s="60">
        <f>('05-07'!AC19/'05-07'!AC20)-1</f>
        <v>4.849061348552941E-2</v>
      </c>
      <c r="AD19" s="60">
        <f>('05-07'!AD19/'05-07'!AD20)-1</f>
        <v>4.5022819048529117E-2</v>
      </c>
      <c r="AE19" s="60">
        <f>('05-07'!AE19/'05-07'!AE20)-1</f>
        <v>3.4829410789092075E-2</v>
      </c>
    </row>
    <row r="20" spans="1:31" x14ac:dyDescent="0.25">
      <c r="A20" s="61">
        <v>38657</v>
      </c>
      <c r="B20" s="60">
        <f>('05-07'!B20/'05-07'!B21)-1</f>
        <v>2.5679776331017257E-2</v>
      </c>
      <c r="C20" s="60">
        <f>('05-07'!C20/'05-07'!C21)-1</f>
        <v>2.4139937080276175E-2</v>
      </c>
      <c r="D20" s="60">
        <f>('05-07'!D20/'05-07'!D21)-1</f>
        <v>-5.5769409976845763E-3</v>
      </c>
      <c r="E20" s="60">
        <f>('05-07'!E20/'05-07'!E21)-1</f>
        <v>-3.564719094048141E-2</v>
      </c>
      <c r="F20" s="60">
        <f>('05-07'!F20/'05-07'!F21)-1</f>
        <v>5.0918223660491702E-2</v>
      </c>
      <c r="G20" s="60">
        <f>('05-07'!G20/'05-07'!G21)-1</f>
        <v>-3.7179910319180443E-2</v>
      </c>
      <c r="H20" s="60">
        <f>('05-07'!H20/'05-07'!H21)-1</f>
        <v>-0.10874092896161602</v>
      </c>
      <c r="I20" s="60">
        <f>('05-07'!I20/'05-07'!I21)-1</f>
        <v>-8.6473440468534113E-3</v>
      </c>
      <c r="J20" s="60">
        <f>('05-07'!J20/'05-07'!J21)-1</f>
        <v>-1.9126169696803585E-2</v>
      </c>
      <c r="K20" s="60">
        <f>('05-07'!K20/'05-07'!K21)-1</f>
        <v>6.7695123125822709E-2</v>
      </c>
      <c r="L20" s="60">
        <f>('05-07'!L20/'05-07'!L21)-1</f>
        <v>-0.10309219780794154</v>
      </c>
      <c r="M20" s="60">
        <f>('05-07'!M20/'05-07'!M21)-1</f>
        <v>4.8176414298306547E-3</v>
      </c>
      <c r="N20" s="60">
        <f>('05-07'!N20/'05-07'!N21)-1</f>
        <v>-0.13162132492706458</v>
      </c>
      <c r="O20" s="60">
        <f>('05-07'!O20/'05-07'!O21)-1</f>
        <v>-2.7567093846499691E-2</v>
      </c>
      <c r="P20" s="60">
        <f>('05-07'!P20/'05-07'!P21)-1</f>
        <v>6.8313205605496474E-2</v>
      </c>
      <c r="Q20" s="60">
        <f>('05-07'!Q20/'05-07'!Q21)-1</f>
        <v>-7.4603926644094321E-2</v>
      </c>
      <c r="R20" s="60">
        <f>('05-07'!R20/'05-07'!R21)-1</f>
        <v>7.8357787713854155E-3</v>
      </c>
      <c r="S20" s="60">
        <f>('05-07'!S20/'05-07'!S21)-1</f>
        <v>-8.5022997086233176E-2</v>
      </c>
      <c r="T20" s="60">
        <f>('05-07'!T20/'05-07'!T21)-1</f>
        <v>-1.7041302365882305E-2</v>
      </c>
      <c r="U20" s="60">
        <f>('05-07'!U20/'05-07'!U21)-1</f>
        <v>8.2372420568544102E-2</v>
      </c>
      <c r="V20" s="60">
        <f>('05-07'!V20/'05-07'!V21)-1</f>
        <v>-6.7861533253754658E-2</v>
      </c>
      <c r="W20" s="60">
        <f>('05-07'!W20/'05-07'!W21)-1</f>
        <v>4.0068587994743998E-2</v>
      </c>
      <c r="X20" s="60">
        <f>('05-07'!X20/'05-07'!X21)-1</f>
        <v>1.1683507260780823E-2</v>
      </c>
      <c r="Y20" s="60">
        <f>('05-07'!Y20/'05-07'!Y21)-1</f>
        <v>-0.15320242954012286</v>
      </c>
      <c r="Z20" s="60">
        <f>('05-07'!Z20/'05-07'!Z21)-1</f>
        <v>-7.0363312227208485E-2</v>
      </c>
      <c r="AA20" s="60">
        <f>('05-07'!AA20/'05-07'!AA21)-1</f>
        <v>-2.0000000000000018E-3</v>
      </c>
      <c r="AB20" s="60">
        <f>('05-07'!AB20/'05-07'!AB21)-1</f>
        <v>-2.1620990683836605E-2</v>
      </c>
      <c r="AC20" s="60">
        <f>('05-07'!AC20/'05-07'!AC21)-1</f>
        <v>-2.8400851972443575E-2</v>
      </c>
      <c r="AD20" s="60">
        <f>('05-07'!AD20/'05-07'!AD21)-1</f>
        <v>6.710352696698707E-2</v>
      </c>
      <c r="AE20" s="60">
        <f>('05-07'!AE20/'05-07'!AE21)-1</f>
        <v>2.0657682058450977E-2</v>
      </c>
    </row>
    <row r="21" spans="1:31" x14ac:dyDescent="0.25">
      <c r="A21" s="61">
        <v>38628</v>
      </c>
      <c r="B21" s="60">
        <f>('05-07'!B21/'05-07'!B22)-1</f>
        <v>6.2595348876520962E-2</v>
      </c>
      <c r="C21" s="60">
        <f>('05-07'!C21/'05-07'!C22)-1</f>
        <v>-8.8291786175893394E-2</v>
      </c>
      <c r="D21" s="60">
        <f>('05-07'!D21/'05-07'!D22)-1</f>
        <v>0.10912083194199318</v>
      </c>
      <c r="E21" s="60">
        <f>('05-07'!E21/'05-07'!E22)-1</f>
        <v>-4.7287653015565922E-2</v>
      </c>
      <c r="F21" s="60">
        <f>('05-07'!F21/'05-07'!F22)-1</f>
        <v>7.6436174863901085E-2</v>
      </c>
      <c r="G21" s="60">
        <f>('05-07'!G21/'05-07'!G22)-1</f>
        <v>5.6220815468273511E-2</v>
      </c>
      <c r="H21" s="60">
        <f>('05-07'!H21/'05-07'!H22)-1</f>
        <v>7.5869822670429743E-2</v>
      </c>
      <c r="I21" s="60">
        <f>('05-07'!I21/'05-07'!I22)-1</f>
        <v>8.0880477786137162E-2</v>
      </c>
      <c r="J21" s="60">
        <f>('05-07'!J21/'05-07'!J22)-1</f>
        <v>2.7616064200485679E-2</v>
      </c>
      <c r="K21" s="60">
        <f>('05-07'!K21/'05-07'!K22)-1</f>
        <v>2.3116782866481111E-2</v>
      </c>
      <c r="L21" s="60">
        <f>('05-07'!L21/'05-07'!L22)-1</f>
        <v>5.1763204313719946E-2</v>
      </c>
      <c r="M21" s="60">
        <f>('05-07'!M21/'05-07'!M22)-1</f>
        <v>4.6577140150767526E-2</v>
      </c>
      <c r="N21" s="60">
        <f>('05-07'!N21/'05-07'!N22)-1</f>
        <v>-1.3625734690008162E-2</v>
      </c>
      <c r="O21" s="60">
        <f>('05-07'!O21/'05-07'!O22)-1</f>
        <v>7.7853995321440772E-2</v>
      </c>
      <c r="P21" s="60">
        <f>('05-07'!P21/'05-07'!P22)-1</f>
        <v>-2.5523992110162763E-2</v>
      </c>
      <c r="Q21" s="60">
        <f>('05-07'!Q21/'05-07'!Q22)-1</f>
        <v>4.7876334306082846E-3</v>
      </c>
      <c r="R21" s="60">
        <f>('05-07'!R21/'05-07'!R22)-1</f>
        <v>5.0006914722611873E-2</v>
      </c>
      <c r="S21" s="60">
        <f>('05-07'!S21/'05-07'!S22)-1</f>
        <v>1.1010413940437891E-2</v>
      </c>
      <c r="T21" s="60">
        <f>('05-07'!T21/'05-07'!T22)-1</f>
        <v>2.9084522223093323E-2</v>
      </c>
      <c r="U21" s="60">
        <f>('05-07'!U21/'05-07'!U22)-1</f>
        <v>3.9956137646758316E-2</v>
      </c>
      <c r="V21" s="60">
        <f>('05-07'!V21/'05-07'!V22)-1</f>
        <v>0.11446668255102832</v>
      </c>
      <c r="W21" s="60">
        <f>('05-07'!W21/'05-07'!W22)-1</f>
        <v>-4.2596884442750449E-3</v>
      </c>
      <c r="X21" s="60">
        <f>('05-07'!X21/'05-07'!X22)-1</f>
        <v>-2.6756014595166744E-2</v>
      </c>
      <c r="Y21" s="60">
        <f>('05-07'!Y21/'05-07'!Y22)-1</f>
        <v>3.771760154738879E-2</v>
      </c>
      <c r="Z21" s="60">
        <f>('05-07'!Z21/'05-07'!Z22)-1</f>
        <v>0.10422193319956241</v>
      </c>
      <c r="AA21" s="60">
        <f>('05-07'!AA21/'05-07'!AA22)-1</f>
        <v>2.564102564102555E-2</v>
      </c>
      <c r="AB21" s="60">
        <f>('05-07'!AB21/'05-07'!AB22)-1</f>
        <v>7.2993699957184077E-2</v>
      </c>
      <c r="AC21" s="60">
        <f>('05-07'!AC21/'05-07'!AC22)-1</f>
        <v>3.1130706246405682E-2</v>
      </c>
      <c r="AD21" s="60">
        <f>('05-07'!AD21/'05-07'!AD22)-1</f>
        <v>9.5207451857333147E-3</v>
      </c>
      <c r="AE21" s="60">
        <f>('05-07'!AE21/'05-07'!AE22)-1</f>
        <v>9.5370400996701576E-3</v>
      </c>
    </row>
    <row r="22" spans="1:31" x14ac:dyDescent="0.25">
      <c r="A22" s="61">
        <v>38596</v>
      </c>
      <c r="B22" s="60">
        <f>('05-07'!B22/'05-07'!B23)-1</f>
        <v>-6.7379506319784621E-2</v>
      </c>
      <c r="C22" s="60">
        <f>('05-07'!C22/'05-07'!C23)-1</f>
        <v>-3.536231596097672E-2</v>
      </c>
      <c r="D22" s="60">
        <f>('05-07'!D22/'05-07'!D23)-1</f>
        <v>4.0269955090191933E-2</v>
      </c>
      <c r="E22" s="60">
        <f>('05-07'!E22/'05-07'!E23)-1</f>
        <v>-5.187415915867355E-3</v>
      </c>
      <c r="F22" s="60">
        <f>('05-07'!F22/'05-07'!F23)-1</f>
        <v>-2.3764160088394215E-2</v>
      </c>
      <c r="G22" s="60">
        <f>('05-07'!G22/'05-07'!G23)-1</f>
        <v>-7.0157799929003728E-3</v>
      </c>
      <c r="H22" s="60">
        <f>('05-07'!H22/'05-07'!H23)-1</f>
        <v>3.9674554207064894E-2</v>
      </c>
      <c r="I22" s="60">
        <f>('05-07'!I22/'05-07'!I23)-1</f>
        <v>-1.3418513112170904E-2</v>
      </c>
      <c r="J22" s="60">
        <f>('05-07'!J22/'05-07'!J23)-1</f>
        <v>-1.3417878002875194E-2</v>
      </c>
      <c r="K22" s="60">
        <f>('05-07'!K22/'05-07'!K23)-1</f>
        <v>-7.4036476452271405E-2</v>
      </c>
      <c r="L22" s="60">
        <f>('05-07'!L22/'05-07'!L23)-1</f>
        <v>3.1167742889535166E-2</v>
      </c>
      <c r="M22" s="60">
        <f>('05-07'!M22/'05-07'!M23)-1</f>
        <v>-4.5610995230314977E-2</v>
      </c>
      <c r="N22" s="60">
        <f>('05-07'!N22/'05-07'!N23)-1</f>
        <v>-0.11445371817879935</v>
      </c>
      <c r="O22" s="60">
        <f>('05-07'!O22/'05-07'!O23)-1</f>
        <v>0.12324665440829263</v>
      </c>
      <c r="P22" s="60">
        <f>('05-07'!P22/'05-07'!P23)-1</f>
        <v>-6.3495899870522177E-2</v>
      </c>
      <c r="Q22" s="60">
        <f>('05-07'!Q22/'05-07'!Q23)-1</f>
        <v>-2.160338383589766E-2</v>
      </c>
      <c r="R22" s="60">
        <f>('05-07'!R22/'05-07'!R23)-1</f>
        <v>-5.7809102369932863E-2</v>
      </c>
      <c r="S22" s="60">
        <f>('05-07'!S22/'05-07'!S23)-1</f>
        <v>-7.8793621602224806E-2</v>
      </c>
      <c r="T22" s="60">
        <f>('05-07'!T22/'05-07'!T23)-1</f>
        <v>-3.0468848339757604E-2</v>
      </c>
      <c r="U22" s="60">
        <f>('05-07'!U22/'05-07'!U23)-1</f>
        <v>-4.8286845910434084E-2</v>
      </c>
      <c r="V22" s="60">
        <f>('05-07'!V22/'05-07'!V23)-1</f>
        <v>-1.932166106833777E-3</v>
      </c>
      <c r="W22" s="60">
        <f>('05-07'!W22/'05-07'!W23)-1</f>
        <v>-7.6538380264519423E-2</v>
      </c>
      <c r="X22" s="60">
        <f>('05-07'!X22/'05-07'!X23)-1</f>
        <v>3.7528295364577913E-2</v>
      </c>
      <c r="Y22" s="60">
        <f>('05-07'!Y22/'05-07'!Y23)-1</f>
        <v>-5.7814365613020779E-2</v>
      </c>
      <c r="Z22" s="60">
        <f>('05-07'!Z22/'05-07'!Z23)-1</f>
        <v>-5.7985255332188013E-3</v>
      </c>
      <c r="AA22" s="60">
        <f>('05-07'!AA22/'05-07'!AA23)-1</f>
        <v>-3.4653465346534573E-2</v>
      </c>
      <c r="AB22" s="60">
        <f>('05-07'!AB22/'05-07'!AB23)-1</f>
        <v>-1.0219790357361203E-2</v>
      </c>
      <c r="AC22" s="60">
        <f>('05-07'!AC22/'05-07'!AC23)-1</f>
        <v>-5.3119878855767855E-2</v>
      </c>
      <c r="AD22" s="60">
        <f>('05-07'!AD22/'05-07'!AD23)-1</f>
        <v>-0.10153042935279089</v>
      </c>
      <c r="AE22" s="60">
        <f>('05-07'!AE22/'05-07'!AE23)-1</f>
        <v>-4.9077374711679611E-2</v>
      </c>
    </row>
    <row r="23" spans="1:31" x14ac:dyDescent="0.25">
      <c r="A23" s="61">
        <v>38565</v>
      </c>
      <c r="B23" s="60">
        <f>('05-07'!B23/'05-07'!B24)-1</f>
        <v>2.0360808158800703E-2</v>
      </c>
      <c r="C23" s="60">
        <f>('05-07'!C23/'05-07'!C24)-1</f>
        <v>5.6178124737681356E-2</v>
      </c>
      <c r="D23" s="60">
        <f>('05-07'!D23/'05-07'!D24)-1</f>
        <v>1.0336586670231851E-2</v>
      </c>
      <c r="E23" s="60">
        <f>('05-07'!E23/'05-07'!E24)-1</f>
        <v>1.3031736674778305E-2</v>
      </c>
      <c r="F23" s="60">
        <f>('05-07'!F23/'05-07'!F24)-1</f>
        <v>1.4176111661427404E-2</v>
      </c>
      <c r="G23" s="60">
        <f>('05-07'!G23/'05-07'!G24)-1</f>
        <v>5.5604701124731815E-3</v>
      </c>
      <c r="H23" s="60">
        <f>('05-07'!H23/'05-07'!H24)-1</f>
        <v>0.11840927910412002</v>
      </c>
      <c r="I23" s="60">
        <f>('05-07'!I23/'05-07'!I24)-1</f>
        <v>-5.5732503888024865E-2</v>
      </c>
      <c r="J23" s="60">
        <f>('05-07'!J23/'05-07'!J24)-1</f>
        <v>2.8104047811154498E-2</v>
      </c>
      <c r="K23" s="60">
        <f>('05-07'!K23/'05-07'!K24)-1</f>
        <v>-2.3508358981403354E-2</v>
      </c>
      <c r="L23" s="60">
        <f>('05-07'!L23/'05-07'!L24)-1</f>
        <v>4.8043585933630339E-3</v>
      </c>
      <c r="M23" s="60">
        <f>('05-07'!M23/'05-07'!M24)-1</f>
        <v>-2.475502126057294E-2</v>
      </c>
      <c r="N23" s="60">
        <f>('05-07'!N23/'05-07'!N24)-1</f>
        <v>4.057537756726326E-2</v>
      </c>
      <c r="O23" s="60">
        <f>('05-07'!O23/'05-07'!O24)-1</f>
        <v>3.2166877863339494E-2</v>
      </c>
      <c r="P23" s="60">
        <f>('05-07'!P23/'05-07'!P24)-1</f>
        <v>7.3611672294980446E-2</v>
      </c>
      <c r="Q23" s="60">
        <f>('05-07'!Q23/'05-07'!Q24)-1</f>
        <v>5.7360672344276109E-2</v>
      </c>
      <c r="R23" s="60">
        <f>('05-07'!R23/'05-07'!R24)-1</f>
        <v>0.10524563611777649</v>
      </c>
      <c r="S23" s="60">
        <f>('05-07'!S23/'05-07'!S24)-1</f>
        <v>2.3165092878368876E-2</v>
      </c>
      <c r="T23" s="60">
        <f>('05-07'!T23/'05-07'!T24)-1</f>
        <v>-1.7656624383779573E-2</v>
      </c>
      <c r="U23" s="60">
        <f>('05-07'!U23/'05-07'!U24)-1</f>
        <v>-4.0365333400120829E-3</v>
      </c>
      <c r="V23" s="60">
        <f>('05-07'!V23/'05-07'!V24)-1</f>
        <v>0.1039065448161578</v>
      </c>
      <c r="W23" s="60">
        <f>('05-07'!W23/'05-07'!W24)-1</f>
        <v>-2.2902581966996127E-2</v>
      </c>
      <c r="X23" s="60">
        <f>('05-07'!X23/'05-07'!X24)-1</f>
        <v>3.7639136370999582E-2</v>
      </c>
      <c r="Y23" s="60">
        <f>('05-07'!Y23/'05-07'!Y24)-1</f>
        <v>-2.7596152671009344E-2</v>
      </c>
      <c r="Z23" s="60">
        <f>('05-07'!Z23/'05-07'!Z24)-1</f>
        <v>3.8814014660766505E-2</v>
      </c>
      <c r="AA23" s="60">
        <f>('05-07'!AA23/'05-07'!AA24)-1</f>
        <v>1.3547415955845521E-2</v>
      </c>
      <c r="AB23" s="60">
        <f>('05-07'!AB23/'05-07'!AB24)-1</f>
        <v>-3.6987887251213825E-2</v>
      </c>
      <c r="AC23" s="60">
        <f>('05-07'!AC23/'05-07'!AC24)-1</f>
        <v>-1.8092381645882227E-2</v>
      </c>
      <c r="AD23" s="60">
        <f>('05-07'!AD23/'05-07'!AD24)-1</f>
        <v>1.4809251675135249E-2</v>
      </c>
      <c r="AE23" s="60">
        <f>('05-07'!AE23/'05-07'!AE24)-1</f>
        <v>9.7021600935811581E-3</v>
      </c>
    </row>
    <row r="24" spans="1:31" x14ac:dyDescent="0.25">
      <c r="A24" s="61">
        <v>38534</v>
      </c>
      <c r="B24" s="60">
        <f>('05-07'!B24/'05-07'!B25)-1</f>
        <v>-4.0886816359354983E-2</v>
      </c>
      <c r="C24" s="60">
        <f>('05-07'!C24/'05-07'!C25)-1</f>
        <v>-4.3929255740697948E-2</v>
      </c>
      <c r="D24" s="60">
        <f>('05-07'!D24/'05-07'!D25)-1</f>
        <v>-1.0116216551552926E-2</v>
      </c>
      <c r="E24" s="60">
        <f>('05-07'!E24/'05-07'!E25)-1</f>
        <v>3.4277220815068787E-3</v>
      </c>
      <c r="F24" s="60">
        <f>('05-07'!F24/'05-07'!F25)-1</f>
        <v>5.6928879168782531E-2</v>
      </c>
      <c r="G24" s="60">
        <f>('05-07'!G24/'05-07'!G25)-1</f>
        <v>2.5619977533915206E-2</v>
      </c>
      <c r="H24" s="60">
        <f>('05-07'!H24/'05-07'!H25)-1</f>
        <v>1.6539067534525831E-2</v>
      </c>
      <c r="I24" s="60">
        <f>('05-07'!I24/'05-07'!I25)-1</f>
        <v>-2.1406860805398886E-2</v>
      </c>
      <c r="J24" s="60">
        <f>('05-07'!J24/'05-07'!J25)-1</f>
        <v>-3.7231812026095157E-2</v>
      </c>
      <c r="K24" s="60">
        <f>('05-07'!K24/'05-07'!K25)-1</f>
        <v>-7.9267792438641016E-2</v>
      </c>
      <c r="L24" s="60">
        <f>('05-07'!L24/'05-07'!L25)-1</f>
        <v>3.2200673307720029E-2</v>
      </c>
      <c r="M24" s="60">
        <f>('05-07'!M24/'05-07'!M25)-1</f>
        <v>-4.3331956878904232E-2</v>
      </c>
      <c r="N24" s="60">
        <f>('05-07'!N24/'05-07'!N25)-1</f>
        <v>0.13195689624863771</v>
      </c>
      <c r="O24" s="60">
        <f>('05-07'!O24/'05-07'!O25)-1</f>
        <v>5.0253525876501115E-2</v>
      </c>
      <c r="P24" s="60">
        <f>('05-07'!P24/'05-07'!P25)-1</f>
        <v>2.2998498967110592E-3</v>
      </c>
      <c r="Q24" s="60">
        <f>('05-07'!Q24/'05-07'!Q25)-1</f>
        <v>6.1192262139755371E-3</v>
      </c>
      <c r="R24" s="60">
        <f>('05-07'!R24/'05-07'!R25)-1</f>
        <v>-1.6904868285812502E-2</v>
      </c>
      <c r="S24" s="60">
        <f>('05-07'!S24/'05-07'!S25)-1</f>
        <v>-2.8371719694098241E-2</v>
      </c>
      <c r="T24" s="60">
        <f>('05-07'!T24/'05-07'!T25)-1</f>
        <v>-2.3804697624313031E-2</v>
      </c>
      <c r="U24" s="60">
        <f>('05-07'!U24/'05-07'!U25)-1</f>
        <v>-1.544246845772701E-4</v>
      </c>
      <c r="V24" s="60">
        <f>('05-07'!V24/'05-07'!V25)-1</f>
        <v>-8.8785675485764548E-2</v>
      </c>
      <c r="W24" s="60">
        <f>('05-07'!W24/'05-07'!W25)-1</f>
        <v>-2.3849882688551038E-2</v>
      </c>
      <c r="X24" s="60">
        <f>('05-07'!X24/'05-07'!X25)-1</f>
        <v>-3.1451545120891988E-2</v>
      </c>
      <c r="Y24" s="60">
        <f>('05-07'!Y24/'05-07'!Y25)-1</f>
        <v>-2.6756668351720192E-2</v>
      </c>
      <c r="Z24" s="60">
        <f>('05-07'!Z24/'05-07'!Z25)-1</f>
        <v>-4.6381524407528518E-2</v>
      </c>
      <c r="AA24" s="60">
        <f>('05-07'!AA24/'05-07'!AA25)-1</f>
        <v>4.8947368421052628E-2</v>
      </c>
      <c r="AB24" s="60">
        <f>('05-07'!AB24/'05-07'!AB25)-1</f>
        <v>-3.2851458244950837E-2</v>
      </c>
      <c r="AC24" s="60">
        <f>('05-07'!AC24/'05-07'!AC25)-1</f>
        <v>-1.0934163342600334E-2</v>
      </c>
      <c r="AD24" s="60">
        <f>('05-07'!AD24/'05-07'!AD25)-1</f>
        <v>1.9265904163863201E-2</v>
      </c>
      <c r="AE24" s="60">
        <f>('05-07'!AE24/'05-07'!AE25)-1</f>
        <v>-7.9670891748911066E-2</v>
      </c>
    </row>
    <row r="25" spans="1:31" x14ac:dyDescent="0.25">
      <c r="A25" s="61">
        <v>38504</v>
      </c>
      <c r="B25" s="60">
        <f>('05-07'!B25/'05-07'!B26)-1</f>
        <v>5.8060500943733162E-2</v>
      </c>
      <c r="C25" s="60">
        <f>('05-07'!C25/'05-07'!C26)-1</f>
        <v>7.1276553025745315E-4</v>
      </c>
      <c r="D25" s="60">
        <f>('05-07'!D25/'05-07'!D26)-1</f>
        <v>7.8302829212601122E-2</v>
      </c>
      <c r="E25" s="60">
        <f>('05-07'!E25/'05-07'!E26)-1</f>
        <v>7.2354475123744377E-2</v>
      </c>
      <c r="F25" s="60">
        <f>('05-07'!F25/'05-07'!F26)-1</f>
        <v>0.10629438289802473</v>
      </c>
      <c r="G25" s="60">
        <f>('05-07'!G25/'05-07'!G26)-1</f>
        <v>0.13386188137319377</v>
      </c>
      <c r="H25" s="60">
        <f>('05-07'!H25/'05-07'!H26)-1</f>
        <v>0.13606207089813638</v>
      </c>
      <c r="I25" s="60">
        <f>('05-07'!I25/'05-07'!I26)-1</f>
        <v>7.8833859469926937E-2</v>
      </c>
      <c r="J25" s="60">
        <f>('05-07'!J25/'05-07'!J26)-1</f>
        <v>7.6552474412202143E-2</v>
      </c>
      <c r="K25" s="60">
        <f>('05-07'!K25/'05-07'!K26)-1</f>
        <v>5.5384792992481557E-2</v>
      </c>
      <c r="L25" s="60">
        <f>('05-07'!L25/'05-07'!L26)-1</f>
        <v>4.5270667450435509E-2</v>
      </c>
      <c r="M25" s="60">
        <f>('05-07'!M25/'05-07'!M26)-1</f>
        <v>7.1666313584257235E-2</v>
      </c>
      <c r="N25" s="60">
        <f>('05-07'!N25/'05-07'!N26)-1</f>
        <v>0.23958946198601039</v>
      </c>
      <c r="O25" s="60">
        <f>('05-07'!O25/'05-07'!O26)-1</f>
        <v>0.13771084832623059</v>
      </c>
      <c r="P25" s="60">
        <f>('05-07'!P25/'05-07'!P26)-1</f>
        <v>0.1586873135388549</v>
      </c>
      <c r="Q25" s="60">
        <f>('05-07'!Q25/'05-07'!Q26)-1</f>
        <v>6.5940105978237407E-2</v>
      </c>
      <c r="R25" s="60">
        <f>('05-07'!R25/'05-07'!R26)-1</f>
        <v>5.8634261422031209E-2</v>
      </c>
      <c r="S25" s="60">
        <f>('05-07'!S25/'05-07'!S26)-1</f>
        <v>0.2221147427076664</v>
      </c>
      <c r="T25" s="60">
        <f>('05-07'!T25/'05-07'!T26)-1</f>
        <v>3.3446075558474231E-2</v>
      </c>
      <c r="U25" s="60">
        <f>('05-07'!U25/'05-07'!U26)-1</f>
        <v>5.7547415486337128E-2</v>
      </c>
      <c r="V25" s="60">
        <f>('05-07'!V25/'05-07'!V26)-1</f>
        <v>0.10351407831060255</v>
      </c>
      <c r="W25" s="60">
        <f>('05-07'!W25/'05-07'!W26)-1</f>
        <v>5.4977032279521776E-3</v>
      </c>
      <c r="X25" s="60">
        <f>('05-07'!X25/'05-07'!X26)-1</f>
        <v>7.8794656350117842E-2</v>
      </c>
      <c r="Y25" s="60">
        <f>('05-07'!Y25/'05-07'!Y26)-1</f>
        <v>8.6860969445467839E-2</v>
      </c>
      <c r="Z25" s="60">
        <f>('05-07'!Z25/'05-07'!Z26)-1</f>
        <v>7.727010831988923E-2</v>
      </c>
      <c r="AA25" s="60">
        <f>('05-07'!AA25/'05-07'!AA26)-1</f>
        <v>1.8766756032171594E-2</v>
      </c>
      <c r="AB25" s="60">
        <f>('05-07'!AB25/'05-07'!AB26)-1</f>
        <v>0.1181215831204272</v>
      </c>
      <c r="AC25" s="60">
        <f>('05-07'!AC25/'05-07'!AC26)-1</f>
        <v>6.3658132844768067E-2</v>
      </c>
      <c r="AD25" s="60">
        <f>('05-07'!AD25/'05-07'!AD26)-1</f>
        <v>5.7202921000221396E-2</v>
      </c>
      <c r="AE25" s="60">
        <f>('05-07'!AE25/'05-07'!AE26)-1</f>
        <v>0.10186576777739598</v>
      </c>
    </row>
    <row r="26" spans="1:31" x14ac:dyDescent="0.25">
      <c r="A26" s="61">
        <v>38474</v>
      </c>
      <c r="B26" s="60">
        <f>('05-07'!B26/'05-07'!B27)-1</f>
        <v>-9.0064279905381128E-2</v>
      </c>
      <c r="C26" s="60">
        <f>('05-07'!C26/'05-07'!C27)-1</f>
        <v>-2.8478913900050751E-2</v>
      </c>
      <c r="D26" s="60">
        <f>('05-07'!D26/'05-07'!D27)-1</f>
        <v>1.1019532165852164E-2</v>
      </c>
      <c r="E26" s="60">
        <f>('05-07'!E26/'05-07'!E27)-1</f>
        <v>5.0018074020943049E-2</v>
      </c>
      <c r="F26" s="60">
        <f>('05-07'!F26/'05-07'!F27)-1</f>
        <v>5.6699170966742596E-2</v>
      </c>
      <c r="G26" s="60">
        <f>('05-07'!G26/'05-07'!G27)-1</f>
        <v>1.7746370955044943E-2</v>
      </c>
      <c r="H26" s="60">
        <f>('05-07'!H26/'05-07'!H27)-1</f>
        <v>-8.6432914654008819E-3</v>
      </c>
      <c r="I26" s="60">
        <f>('05-07'!I26/'05-07'!I27)-1</f>
        <v>5.8331802527732624E-2</v>
      </c>
      <c r="J26" s="60">
        <f>('05-07'!J26/'05-07'!J27)-1</f>
        <v>6.078662270372126E-2</v>
      </c>
      <c r="K26" s="60">
        <f>('05-07'!K26/'05-07'!K27)-1</f>
        <v>-6.4685279290587649E-2</v>
      </c>
      <c r="L26" s="60">
        <f>('05-07'!L26/'05-07'!L27)-1</f>
        <v>-3.929234252387892E-2</v>
      </c>
      <c r="M26" s="60">
        <f>('05-07'!M26/'05-07'!M27)-1</f>
        <v>2.9616344732313671E-2</v>
      </c>
      <c r="N26" s="60">
        <f>('05-07'!N26/'05-07'!N27)-1</f>
        <v>-7.1427126120475082E-2</v>
      </c>
      <c r="O26" s="60">
        <f>('05-07'!O26/'05-07'!O27)-1</f>
        <v>-2.6875304188973881E-2</v>
      </c>
      <c r="P26" s="60">
        <f>('05-07'!P26/'05-07'!P27)-1</f>
        <v>-2.8441529652385888E-2</v>
      </c>
      <c r="Q26" s="60">
        <f>('05-07'!Q26/'05-07'!Q27)-1</f>
        <v>-1.5410763435268482E-2</v>
      </c>
      <c r="R26" s="60">
        <f>('05-07'!R26/'05-07'!R27)-1</f>
        <v>-0.14771036246995173</v>
      </c>
      <c r="S26" s="60">
        <f>('05-07'!S26/'05-07'!S27)-1</f>
        <v>3.1102058017840939E-2</v>
      </c>
      <c r="T26" s="60">
        <f>('05-07'!T26/'05-07'!T27)-1</f>
        <v>3.6549543527161443E-2</v>
      </c>
      <c r="U26" s="60">
        <f>('05-07'!U26/'05-07'!U27)-1</f>
        <v>5.4468532705321593E-2</v>
      </c>
      <c r="V26" s="60">
        <f>('05-07'!V26/'05-07'!V27)-1</f>
        <v>-3.901237699633231E-2</v>
      </c>
      <c r="W26" s="60">
        <f>('05-07'!W26/'05-07'!W27)-1</f>
        <v>6.0157334567329857E-2</v>
      </c>
      <c r="X26" s="60">
        <f>('05-07'!X26/'05-07'!X27)-1</f>
        <v>5.3828513186393145E-2</v>
      </c>
      <c r="Y26" s="60">
        <f>('05-07'!Y26/'05-07'!Y27)-1</f>
        <v>5.60060613506983E-2</v>
      </c>
      <c r="Z26" s="60">
        <f>('05-07'!Z26/'05-07'!Z27)-1</f>
        <v>5.3622053458145968E-2</v>
      </c>
      <c r="AA26" s="60">
        <f>('05-07'!AA26/'05-07'!AA27)-1</f>
        <v>2.0240700218818297E-2</v>
      </c>
      <c r="AB26" s="60">
        <f>('05-07'!AB26/'05-07'!AB27)-1</f>
        <v>1.2653263490075339E-2</v>
      </c>
      <c r="AC26" s="60">
        <f>('05-07'!AC26/'05-07'!AC27)-1</f>
        <v>1.0020723201869863E-2</v>
      </c>
      <c r="AD26" s="60">
        <f>('05-07'!AD26/'05-07'!AD27)-1</f>
        <v>-1.7007299496897277E-2</v>
      </c>
      <c r="AE26" s="60">
        <f>('05-07'!AE26/'05-07'!AE27)-1</f>
        <v>-7.1849187449558038E-2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9.5801043721748251E-4</v>
      </c>
      <c r="C29" s="15">
        <f t="shared" ref="C29:AE29" si="0">AVERAGE(C2:C26)</f>
        <v>7.0611195483846426E-3</v>
      </c>
      <c r="D29" s="15">
        <f t="shared" si="0"/>
        <v>4.9318156373565226E-3</v>
      </c>
      <c r="E29" s="15">
        <f t="shared" si="0"/>
        <v>7.9501157622205772E-3</v>
      </c>
      <c r="F29" s="15">
        <f t="shared" si="0"/>
        <v>1.274167043068712E-2</v>
      </c>
      <c r="G29" s="15">
        <f t="shared" si="0"/>
        <v>1.8982375216161463E-2</v>
      </c>
      <c r="H29" s="15">
        <f t="shared" si="0"/>
        <v>2.1565799374046651E-2</v>
      </c>
      <c r="I29" s="15">
        <f t="shared" si="0"/>
        <v>9.7379038528895949E-3</v>
      </c>
      <c r="J29" s="15">
        <f t="shared" si="0"/>
        <v>1.0252567502973866E-2</v>
      </c>
      <c r="K29" s="15">
        <f t="shared" si="0"/>
        <v>1.3704868374463343E-3</v>
      </c>
      <c r="L29" s="15">
        <f t="shared" si="0"/>
        <v>1.1495518563127303E-2</v>
      </c>
      <c r="M29" s="15">
        <f t="shared" si="0"/>
        <v>3.0430371799454294E-3</v>
      </c>
      <c r="N29" s="15">
        <f t="shared" si="0"/>
        <v>1.3512181639934999E-2</v>
      </c>
      <c r="O29" s="15">
        <f t="shared" si="0"/>
        <v>2.8202991044107381E-2</v>
      </c>
      <c r="P29" s="15">
        <f t="shared" si="0"/>
        <v>1.9979337800501316E-3</v>
      </c>
      <c r="Q29" s="15">
        <f t="shared" si="0"/>
        <v>1.7333187540018759E-2</v>
      </c>
      <c r="R29" s="15">
        <f t="shared" si="0"/>
        <v>6.2556386959435302E-3</v>
      </c>
      <c r="S29" s="15">
        <f t="shared" si="0"/>
        <v>1.4366821155210553E-3</v>
      </c>
      <c r="T29" s="15">
        <f t="shared" si="0"/>
        <v>-1.2236561768560383E-3</v>
      </c>
      <c r="U29" s="15">
        <f t="shared" si="0"/>
        <v>1.8872577140899124E-2</v>
      </c>
      <c r="V29" s="15">
        <f t="shared" si="0"/>
        <v>2.0758402029418161E-2</v>
      </c>
      <c r="W29" s="15">
        <f t="shared" si="0"/>
        <v>2.0848490598727561E-2</v>
      </c>
      <c r="X29" s="15">
        <f t="shared" si="0"/>
        <v>1.0335410490435617E-2</v>
      </c>
      <c r="Y29" s="15">
        <f t="shared" si="0"/>
        <v>2.9229942647618799E-3</v>
      </c>
      <c r="Z29" s="15">
        <f t="shared" si="0"/>
        <v>7.5651425030198857E-3</v>
      </c>
      <c r="AA29" s="15">
        <f t="shared" si="0"/>
        <v>1.9103447637699212E-2</v>
      </c>
      <c r="AB29" s="15">
        <f t="shared" si="0"/>
        <v>1.2360180424092712E-2</v>
      </c>
      <c r="AC29" s="15">
        <f t="shared" si="0"/>
        <v>7.3708996916453315E-3</v>
      </c>
      <c r="AD29" s="15">
        <f t="shared" si="0"/>
        <v>-6.2537917993877202E-4</v>
      </c>
      <c r="AE29" s="15">
        <f t="shared" si="0"/>
        <v>8.7926969127387761E-3</v>
      </c>
    </row>
    <row r="30" spans="1:31" ht="15.75" x14ac:dyDescent="0.25">
      <c r="A30" s="56" t="s">
        <v>49</v>
      </c>
      <c r="B30" s="14">
        <f>_xlfn.VAR.P(B2:B26)</f>
        <v>3.2436002139961347E-3</v>
      </c>
      <c r="C30" s="14">
        <f t="shared" ref="C30:AE30" si="1">_xlfn.VAR.P(C2:C26)</f>
        <v>3.9507917333794452E-3</v>
      </c>
      <c r="D30" s="14">
        <f t="shared" si="1"/>
        <v>3.3088195212535774E-3</v>
      </c>
      <c r="E30" s="14">
        <f t="shared" si="1"/>
        <v>1.8253428286823161E-3</v>
      </c>
      <c r="F30" s="14">
        <f t="shared" si="1"/>
        <v>2.048298918665026E-3</v>
      </c>
      <c r="G30" s="14">
        <f t="shared" si="1"/>
        <v>2.0997295418570179E-3</v>
      </c>
      <c r="H30" s="14">
        <f t="shared" si="1"/>
        <v>5.3231889087369229E-3</v>
      </c>
      <c r="I30" s="14">
        <f t="shared" si="1"/>
        <v>2.4852502702621486E-3</v>
      </c>
      <c r="J30" s="14">
        <f t="shared" si="1"/>
        <v>1.3354417694688315E-3</v>
      </c>
      <c r="K30" s="14">
        <f t="shared" si="1"/>
        <v>2.6693643022980009E-3</v>
      </c>
      <c r="L30" s="14">
        <f t="shared" si="1"/>
        <v>2.1493853162386899E-3</v>
      </c>
      <c r="M30" s="14">
        <f t="shared" si="1"/>
        <v>2.0870415610919468E-3</v>
      </c>
      <c r="N30" s="14">
        <f t="shared" si="1"/>
        <v>1.5613375557563361E-2</v>
      </c>
      <c r="O30" s="14">
        <f t="shared" si="1"/>
        <v>3.769730493310872E-3</v>
      </c>
      <c r="P30" s="14">
        <f t="shared" si="1"/>
        <v>3.4701567195906057E-3</v>
      </c>
      <c r="Q30" s="14">
        <f t="shared" si="1"/>
        <v>3.0233554337286803E-3</v>
      </c>
      <c r="R30" s="14">
        <f t="shared" si="1"/>
        <v>4.2076355357998415E-3</v>
      </c>
      <c r="S30" s="14">
        <f t="shared" si="1"/>
        <v>8.7443187888150333E-3</v>
      </c>
      <c r="T30" s="14">
        <f t="shared" si="1"/>
        <v>1.4300085469329225E-3</v>
      </c>
      <c r="U30" s="14">
        <f t="shared" si="1"/>
        <v>2.06929119365586E-3</v>
      </c>
      <c r="V30" s="14">
        <f t="shared" si="1"/>
        <v>3.967498620048136E-3</v>
      </c>
      <c r="W30" s="14">
        <f t="shared" si="1"/>
        <v>2.8362378202195322E-3</v>
      </c>
      <c r="X30" s="14">
        <f t="shared" si="1"/>
        <v>3.588316405876197E-3</v>
      </c>
      <c r="Y30" s="14">
        <f t="shared" si="1"/>
        <v>3.8556199205951407E-3</v>
      </c>
      <c r="Z30" s="14">
        <f t="shared" si="1"/>
        <v>2.2871308706237268E-3</v>
      </c>
      <c r="AA30" s="14">
        <f t="shared" si="1"/>
        <v>2.1997647491367564E-3</v>
      </c>
      <c r="AB30" s="14">
        <f t="shared" si="1"/>
        <v>2.1318358060818292E-3</v>
      </c>
      <c r="AC30" s="14">
        <f t="shared" si="1"/>
        <v>2.4977443552300659E-3</v>
      </c>
      <c r="AD30" s="14">
        <f t="shared" si="1"/>
        <v>2.142124064134234E-3</v>
      </c>
      <c r="AE30" s="14">
        <f t="shared" si="1"/>
        <v>2.3661860678893475E-3</v>
      </c>
    </row>
    <row r="31" spans="1:31" ht="15.75" x14ac:dyDescent="0.25">
      <c r="A31" s="56" t="s">
        <v>50</v>
      </c>
      <c r="B31" s="14">
        <f>_xlfn.STDEV.P(B2:B26)</f>
        <v>5.6952613759125532E-2</v>
      </c>
      <c r="C31" s="14">
        <f t="shared" ref="C31:AE31" si="2">_xlfn.STDEV.P(C2:C26)</f>
        <v>6.2855323826860085E-2</v>
      </c>
      <c r="D31" s="14">
        <f t="shared" si="2"/>
        <v>5.7522339323549575E-2</v>
      </c>
      <c r="E31" s="14">
        <f t="shared" si="2"/>
        <v>4.2724031044393693E-2</v>
      </c>
      <c r="F31" s="14">
        <f t="shared" si="2"/>
        <v>4.5258136491298735E-2</v>
      </c>
      <c r="G31" s="14">
        <f t="shared" si="2"/>
        <v>4.582280591427175E-2</v>
      </c>
      <c r="H31" s="14">
        <f t="shared" si="2"/>
        <v>7.2960187148450512E-2</v>
      </c>
      <c r="I31" s="14">
        <f t="shared" si="2"/>
        <v>4.9852284503943738E-2</v>
      </c>
      <c r="J31" s="14">
        <f t="shared" si="2"/>
        <v>3.6543696713234028E-2</v>
      </c>
      <c r="K31" s="14">
        <f t="shared" si="2"/>
        <v>5.1665891091686407E-2</v>
      </c>
      <c r="L31" s="14">
        <f t="shared" si="2"/>
        <v>4.6361463698191087E-2</v>
      </c>
      <c r="M31" s="14">
        <f t="shared" si="2"/>
        <v>4.5684149998571129E-2</v>
      </c>
      <c r="N31" s="14">
        <f t="shared" si="2"/>
        <v>0.12495349357886462</v>
      </c>
      <c r="O31" s="14">
        <f t="shared" si="2"/>
        <v>6.1398131024574941E-2</v>
      </c>
      <c r="P31" s="14">
        <f t="shared" si="2"/>
        <v>5.8908036120639821E-2</v>
      </c>
      <c r="Q31" s="14">
        <f t="shared" si="2"/>
        <v>5.4985047364976239E-2</v>
      </c>
      <c r="R31" s="14">
        <f t="shared" si="2"/>
        <v>6.4866289671907718E-2</v>
      </c>
      <c r="S31" s="14">
        <f t="shared" si="2"/>
        <v>9.3511062387372293E-2</v>
      </c>
      <c r="T31" s="14">
        <f t="shared" si="2"/>
        <v>3.7815453811013859E-2</v>
      </c>
      <c r="U31" s="14">
        <f t="shared" si="2"/>
        <v>4.5489462446327719E-2</v>
      </c>
      <c r="V31" s="14">
        <f t="shared" si="2"/>
        <v>6.29880831590241E-2</v>
      </c>
      <c r="W31" s="14">
        <f t="shared" si="2"/>
        <v>5.3256340657423434E-2</v>
      </c>
      <c r="X31" s="14">
        <f t="shared" si="2"/>
        <v>5.9902557590441802E-2</v>
      </c>
      <c r="Y31" s="14">
        <f t="shared" si="2"/>
        <v>6.2093638326282188E-2</v>
      </c>
      <c r="Z31" s="14">
        <f t="shared" si="2"/>
        <v>4.7823957078264936E-2</v>
      </c>
      <c r="AA31" s="14">
        <f t="shared" si="2"/>
        <v>4.6901649748561688E-2</v>
      </c>
      <c r="AB31" s="14">
        <f t="shared" si="2"/>
        <v>4.6171807481209019E-2</v>
      </c>
      <c r="AC31" s="14">
        <f t="shared" si="2"/>
        <v>4.9977438462070721E-2</v>
      </c>
      <c r="AD31" s="14">
        <f t="shared" si="2"/>
        <v>4.6283086156113595E-2</v>
      </c>
      <c r="AE31" s="14">
        <f t="shared" si="2"/>
        <v>4.8643458634120042E-2</v>
      </c>
    </row>
    <row r="33" spans="1:31" ht="15.75" thickBot="1" x14ac:dyDescent="0.3"/>
    <row r="34" spans="1:31" x14ac:dyDescent="0.25">
      <c r="A34" s="101"/>
      <c r="B34" s="101" t="s">
        <v>42</v>
      </c>
      <c r="C34" s="101" t="s">
        <v>41</v>
      </c>
      <c r="D34" s="101" t="s">
        <v>40</v>
      </c>
      <c r="E34" s="101" t="s">
        <v>39</v>
      </c>
      <c r="F34" s="101" t="s">
        <v>38</v>
      </c>
      <c r="G34" s="101" t="s">
        <v>34</v>
      </c>
      <c r="H34" s="101" t="s">
        <v>33</v>
      </c>
      <c r="I34" s="101" t="s">
        <v>30</v>
      </c>
      <c r="J34" s="101" t="s">
        <v>29</v>
      </c>
      <c r="K34" s="101" t="s">
        <v>28</v>
      </c>
      <c r="L34" s="101" t="s">
        <v>26</v>
      </c>
      <c r="M34" s="101" t="s">
        <v>25</v>
      </c>
      <c r="N34" s="101" t="s">
        <v>24</v>
      </c>
      <c r="O34" s="101" t="s">
        <v>22</v>
      </c>
      <c r="P34" s="101" t="s">
        <v>21</v>
      </c>
      <c r="Q34" s="101" t="s">
        <v>20</v>
      </c>
      <c r="R34" s="101" t="s">
        <v>19</v>
      </c>
      <c r="S34" s="101" t="s">
        <v>18</v>
      </c>
      <c r="T34" s="101" t="s">
        <v>16</v>
      </c>
      <c r="U34" s="101" t="s">
        <v>15</v>
      </c>
      <c r="V34" s="101" t="s">
        <v>13</v>
      </c>
      <c r="W34" s="101" t="s">
        <v>12</v>
      </c>
      <c r="X34" s="101" t="s">
        <v>11</v>
      </c>
      <c r="Y34" s="101" t="s">
        <v>9</v>
      </c>
      <c r="Z34" s="101" t="s">
        <v>8</v>
      </c>
      <c r="AA34" s="101" t="s">
        <v>7</v>
      </c>
      <c r="AB34" s="101" t="s">
        <v>4</v>
      </c>
      <c r="AC34" s="101" t="s">
        <v>3</v>
      </c>
      <c r="AD34" s="101" t="s">
        <v>1</v>
      </c>
      <c r="AE34" s="101" t="s">
        <v>0</v>
      </c>
    </row>
    <row r="35" spans="1:31" x14ac:dyDescent="0.25">
      <c r="A35" s="94" t="s">
        <v>42</v>
      </c>
      <c r="B35">
        <v>3.2436002139961347E-3</v>
      </c>
      <c r="C35">
        <v>1.1704472176626963E-3</v>
      </c>
      <c r="D35">
        <v>-2.5076235687390372E-4</v>
      </c>
      <c r="E35">
        <v>8.0641200899854275E-4</v>
      </c>
      <c r="F35">
        <v>8.2681457793871776E-4</v>
      </c>
      <c r="G35">
        <v>1.1627973982872488E-3</v>
      </c>
      <c r="H35">
        <v>5.0987716709182459E-4</v>
      </c>
      <c r="I35">
        <v>1.1467011487127775E-3</v>
      </c>
      <c r="J35">
        <v>4.7892188832562328E-4</v>
      </c>
      <c r="K35">
        <v>2.0109588724502199E-3</v>
      </c>
      <c r="L35">
        <v>8.3577292934858109E-5</v>
      </c>
      <c r="M35">
        <v>1.2704569925365207E-3</v>
      </c>
      <c r="N35">
        <v>-8.2912177197968812E-4</v>
      </c>
      <c r="O35">
        <v>6.2889431438186262E-4</v>
      </c>
      <c r="P35">
        <v>1.3411492730463449E-3</v>
      </c>
      <c r="Q35">
        <v>1.4687581925961297E-3</v>
      </c>
      <c r="R35">
        <v>2.2580407008179516E-3</v>
      </c>
      <c r="S35">
        <v>2.8503142270392208E-3</v>
      </c>
      <c r="T35">
        <v>4.5802919888712041E-4</v>
      </c>
      <c r="U35">
        <v>5.3735957153334718E-4</v>
      </c>
      <c r="V35">
        <v>1.4662050569005155E-3</v>
      </c>
      <c r="W35">
        <v>-7.8242783061114921E-5</v>
      </c>
      <c r="X35">
        <v>1.3715800131358039E-4</v>
      </c>
      <c r="Y35">
        <v>-7.0804540384418956E-4</v>
      </c>
      <c r="Z35">
        <v>3.5388792361733755E-4</v>
      </c>
      <c r="AA35">
        <v>-3.954519189349532E-4</v>
      </c>
      <c r="AB35">
        <v>1.065943266812139E-3</v>
      </c>
      <c r="AC35">
        <v>3.1161273784513217E-4</v>
      </c>
      <c r="AD35">
        <v>1.1692048094104372E-3</v>
      </c>
      <c r="AE35">
        <v>1.1228153715160253E-3</v>
      </c>
    </row>
    <row r="36" spans="1:31" x14ac:dyDescent="0.25">
      <c r="A36" s="94" t="s">
        <v>41</v>
      </c>
      <c r="B36" s="94">
        <v>1.1704472176626963E-3</v>
      </c>
      <c r="C36">
        <v>3.9507917333794452E-3</v>
      </c>
      <c r="D36">
        <v>-7.1770442363168572E-4</v>
      </c>
      <c r="E36">
        <v>1.0621037806649108E-4</v>
      </c>
      <c r="F36">
        <v>-3.632227202400659E-4</v>
      </c>
      <c r="G36">
        <v>8.9244464061437518E-4</v>
      </c>
      <c r="H36">
        <v>1.4357177116651881E-3</v>
      </c>
      <c r="I36">
        <v>-2.9341856712090594E-7</v>
      </c>
      <c r="J36">
        <v>-4.0116170270229482E-4</v>
      </c>
      <c r="K36">
        <v>9.6787217935832229E-4</v>
      </c>
      <c r="L36">
        <v>4.1558520290649477E-4</v>
      </c>
      <c r="M36">
        <v>-8.4537305236110808E-5</v>
      </c>
      <c r="N36">
        <v>-8.0991633244254272E-4</v>
      </c>
      <c r="O36">
        <v>-3.9469154225261571E-4</v>
      </c>
      <c r="P36">
        <v>4.1076052060895978E-4</v>
      </c>
      <c r="Q36">
        <v>8.7911525767093556E-4</v>
      </c>
      <c r="R36">
        <v>1.1317769250117336E-3</v>
      </c>
      <c r="S36">
        <v>1.9263439460481151E-3</v>
      </c>
      <c r="T36">
        <v>-4.2139722184096639E-4</v>
      </c>
      <c r="U36">
        <v>3.5453688489178297E-4</v>
      </c>
      <c r="V36">
        <v>6.5955725816049934E-4</v>
      </c>
      <c r="W36">
        <v>3.2805044727581603E-4</v>
      </c>
      <c r="X36">
        <v>4.323581881876852E-4</v>
      </c>
      <c r="Y36">
        <v>-2.4633398798621357E-4</v>
      </c>
      <c r="Z36">
        <v>5.305237964694102E-5</v>
      </c>
      <c r="AA36">
        <v>-1.0659454517636234E-4</v>
      </c>
      <c r="AB36">
        <v>1.0841583289853784E-3</v>
      </c>
      <c r="AC36">
        <v>-5.1222770120658138E-4</v>
      </c>
      <c r="AD36">
        <v>1.9195218890449264E-4</v>
      </c>
      <c r="AE36">
        <v>1.6320728220201169E-4</v>
      </c>
    </row>
    <row r="37" spans="1:31" x14ac:dyDescent="0.25">
      <c r="A37" s="94" t="s">
        <v>40</v>
      </c>
      <c r="B37" s="94">
        <v>-2.5076235687390372E-4</v>
      </c>
      <c r="C37" s="94">
        <v>-7.1770442363168572E-4</v>
      </c>
      <c r="D37">
        <v>3.3088195212535774E-3</v>
      </c>
      <c r="E37">
        <v>2.4701826666332824E-4</v>
      </c>
      <c r="F37">
        <v>1.0204905919465217E-3</v>
      </c>
      <c r="G37">
        <v>2.3896336923270457E-4</v>
      </c>
      <c r="H37">
        <v>6.5955671446417307E-5</v>
      </c>
      <c r="I37">
        <v>1.097085032931291E-3</v>
      </c>
      <c r="J37">
        <v>4.0509270983095412E-4</v>
      </c>
      <c r="K37">
        <v>5.5367943895414133E-4</v>
      </c>
      <c r="L37">
        <v>4.009484116852629E-4</v>
      </c>
      <c r="M37">
        <v>4.8494685155263438E-4</v>
      </c>
      <c r="N37">
        <v>1.8769305021423859E-4</v>
      </c>
      <c r="O37">
        <v>9.9642520024086296E-4</v>
      </c>
      <c r="P37">
        <v>9.0755024884263001E-4</v>
      </c>
      <c r="Q37">
        <v>3.0552491946935799E-5</v>
      </c>
      <c r="R37">
        <v>6.5424345701498433E-4</v>
      </c>
      <c r="S37">
        <v>1.4370306179075471E-3</v>
      </c>
      <c r="T37">
        <v>1.1510854933081537E-3</v>
      </c>
      <c r="U37">
        <v>9.1358818542960592E-4</v>
      </c>
      <c r="V37">
        <v>9.8325701303113126E-4</v>
      </c>
      <c r="W37">
        <v>4.2964191234401064E-4</v>
      </c>
      <c r="X37">
        <v>9.5368811645537297E-4</v>
      </c>
      <c r="Y37">
        <v>8.0870125062559861E-4</v>
      </c>
      <c r="Z37">
        <v>1.3966475851341562E-3</v>
      </c>
      <c r="AA37">
        <v>-2.6874942646863006E-5</v>
      </c>
      <c r="AB37">
        <v>8.373980187858952E-4</v>
      </c>
      <c r="AC37">
        <v>4.1436955384877711E-4</v>
      </c>
      <c r="AD37">
        <v>-6.7706645744439778E-5</v>
      </c>
      <c r="AE37">
        <v>3.0397481787128799E-4</v>
      </c>
    </row>
    <row r="38" spans="1:31" x14ac:dyDescent="0.25">
      <c r="A38" s="94" t="s">
        <v>39</v>
      </c>
      <c r="B38" s="94">
        <v>8.0641200899854275E-4</v>
      </c>
      <c r="C38" s="94">
        <v>1.0621037806649108E-4</v>
      </c>
      <c r="D38" s="94">
        <v>2.4701826666332824E-4</v>
      </c>
      <c r="E38">
        <v>1.8253428286823161E-3</v>
      </c>
      <c r="F38">
        <v>8.6489949078509044E-4</v>
      </c>
      <c r="G38">
        <v>7.7571953418881874E-4</v>
      </c>
      <c r="H38">
        <v>8.8704388469816955E-4</v>
      </c>
      <c r="I38">
        <v>1.1195573494387461E-3</v>
      </c>
      <c r="J38">
        <v>1.0673692599018005E-3</v>
      </c>
      <c r="K38">
        <v>6.0560601000802887E-4</v>
      </c>
      <c r="L38">
        <v>2.0779658784298295E-4</v>
      </c>
      <c r="M38">
        <v>1.0640154787046694E-3</v>
      </c>
      <c r="N38">
        <v>3.3017758203683119E-4</v>
      </c>
      <c r="O38">
        <v>1.0811661458183001E-3</v>
      </c>
      <c r="P38">
        <v>1.4728619959183927E-3</v>
      </c>
      <c r="Q38">
        <v>1.6808188291253352E-3</v>
      </c>
      <c r="R38">
        <v>9.3500359755924049E-4</v>
      </c>
      <c r="S38">
        <v>2.4818422661060098E-3</v>
      </c>
      <c r="T38">
        <v>9.3854019631372794E-4</v>
      </c>
      <c r="U38">
        <v>7.2512537495819695E-4</v>
      </c>
      <c r="V38">
        <v>1.3045489587336892E-3</v>
      </c>
      <c r="W38">
        <v>8.3255745424653399E-4</v>
      </c>
      <c r="X38">
        <v>1.5605739236098878E-3</v>
      </c>
      <c r="Y38">
        <v>7.2126994892202502E-4</v>
      </c>
      <c r="Z38">
        <v>5.5088368022913057E-4</v>
      </c>
      <c r="AA38">
        <v>4.645511368974767E-4</v>
      </c>
      <c r="AB38">
        <v>6.9109521806883217E-4</v>
      </c>
      <c r="AC38">
        <v>9.8051510081202426E-4</v>
      </c>
      <c r="AD38">
        <v>7.5105916774225086E-4</v>
      </c>
      <c r="AE38">
        <v>9.0799462501491024E-4</v>
      </c>
    </row>
    <row r="39" spans="1:31" x14ac:dyDescent="0.25">
      <c r="A39" s="94" t="s">
        <v>38</v>
      </c>
      <c r="B39" s="94">
        <v>8.2681457793871776E-4</v>
      </c>
      <c r="C39" s="94">
        <v>-3.632227202400659E-4</v>
      </c>
      <c r="D39" s="94">
        <v>1.0204905919465217E-3</v>
      </c>
      <c r="E39" s="94">
        <v>8.6489949078509044E-4</v>
      </c>
      <c r="F39">
        <v>2.048298918665026E-3</v>
      </c>
      <c r="G39">
        <v>9.3895736198201308E-4</v>
      </c>
      <c r="H39">
        <v>3.4578742939128714E-4</v>
      </c>
      <c r="I39">
        <v>1.4012037637934664E-3</v>
      </c>
      <c r="J39">
        <v>6.6815370999503509E-4</v>
      </c>
      <c r="K39">
        <v>9.8223682551582198E-4</v>
      </c>
      <c r="L39">
        <v>2.3655354622673826E-4</v>
      </c>
      <c r="M39">
        <v>1.4319877714356478E-3</v>
      </c>
      <c r="N39">
        <v>-1.1718640164189548E-3</v>
      </c>
      <c r="O39">
        <v>1.1879511594865807E-3</v>
      </c>
      <c r="P39">
        <v>1.7801000694379152E-3</v>
      </c>
      <c r="Q39">
        <v>8.3802870821425232E-4</v>
      </c>
      <c r="R39">
        <v>9.9138482771863484E-4</v>
      </c>
      <c r="S39">
        <v>2.7089608420668211E-3</v>
      </c>
      <c r="T39">
        <v>8.7487799689030992E-4</v>
      </c>
      <c r="U39">
        <v>1.094883897782757E-3</v>
      </c>
      <c r="V39">
        <v>1.0865018307944423E-3</v>
      </c>
      <c r="W39">
        <v>4.9207759440387513E-4</v>
      </c>
      <c r="X39">
        <v>1.3789382565102619E-3</v>
      </c>
      <c r="Y39">
        <v>7.8894919649975933E-4</v>
      </c>
      <c r="Z39">
        <v>1.1976809860695418E-3</v>
      </c>
      <c r="AA39">
        <v>4.1821379848574835E-4</v>
      </c>
      <c r="AB39">
        <v>7.3756694511857871E-4</v>
      </c>
      <c r="AC39">
        <v>9.0082296112614256E-4</v>
      </c>
      <c r="AD39">
        <v>8.814234203955337E-4</v>
      </c>
      <c r="AE39">
        <v>2.590434633706791E-4</v>
      </c>
    </row>
    <row r="40" spans="1:31" x14ac:dyDescent="0.25">
      <c r="A40" s="94" t="s">
        <v>34</v>
      </c>
      <c r="B40" s="94">
        <v>1.1627973982872488E-3</v>
      </c>
      <c r="C40" s="94">
        <v>8.9244464061437518E-4</v>
      </c>
      <c r="D40" s="94">
        <v>2.3896336923270457E-4</v>
      </c>
      <c r="E40" s="94">
        <v>7.7571953418881874E-4</v>
      </c>
      <c r="F40" s="94">
        <v>9.3895736198201308E-4</v>
      </c>
      <c r="G40">
        <v>2.0997295418570179E-3</v>
      </c>
      <c r="H40">
        <v>1.6891060015014959E-3</v>
      </c>
      <c r="I40">
        <v>1.0986231239256577E-3</v>
      </c>
      <c r="J40">
        <v>4.568151348871466E-4</v>
      </c>
      <c r="K40">
        <v>8.9230866131169873E-4</v>
      </c>
      <c r="L40">
        <v>9.2243065563519481E-4</v>
      </c>
      <c r="M40">
        <v>9.9470995535551072E-4</v>
      </c>
      <c r="N40">
        <v>4.9889738430398847E-4</v>
      </c>
      <c r="O40">
        <v>8.0187823051563686E-4</v>
      </c>
      <c r="P40">
        <v>1.3226829114207216E-3</v>
      </c>
      <c r="Q40">
        <v>1.3712599993359646E-3</v>
      </c>
      <c r="R40">
        <v>8.3225675638078295E-4</v>
      </c>
      <c r="S40">
        <v>2.2973968615070763E-3</v>
      </c>
      <c r="T40">
        <v>4.2454799791948018E-4</v>
      </c>
      <c r="U40">
        <v>6.7671946917064818E-4</v>
      </c>
      <c r="V40">
        <v>1.268461289916254E-3</v>
      </c>
      <c r="W40">
        <v>-1.5465970331339615E-4</v>
      </c>
      <c r="X40">
        <v>6.1315612629316918E-4</v>
      </c>
      <c r="Y40">
        <v>9.1350220737037647E-4</v>
      </c>
      <c r="Z40">
        <v>5.8138489502444985E-4</v>
      </c>
      <c r="AA40">
        <v>-1.1305993570864161E-5</v>
      </c>
      <c r="AB40">
        <v>1.2853216117367377E-3</v>
      </c>
      <c r="AC40">
        <v>3.4896830760239794E-4</v>
      </c>
      <c r="AD40">
        <v>3.955186270709469E-4</v>
      </c>
      <c r="AE40">
        <v>6.4585776092811295E-4</v>
      </c>
    </row>
    <row r="41" spans="1:31" x14ac:dyDescent="0.25">
      <c r="A41" s="94" t="s">
        <v>33</v>
      </c>
      <c r="B41" s="94">
        <v>5.0987716709182459E-4</v>
      </c>
      <c r="C41" s="94">
        <v>1.4357177116651881E-3</v>
      </c>
      <c r="D41" s="94">
        <v>6.5955671446417307E-5</v>
      </c>
      <c r="E41" s="94">
        <v>8.8704388469816955E-4</v>
      </c>
      <c r="F41" s="94">
        <v>3.4578742939128714E-4</v>
      </c>
      <c r="G41" s="94">
        <v>1.6891060015014959E-3</v>
      </c>
      <c r="H41">
        <v>5.3231889087369229E-3</v>
      </c>
      <c r="I41">
        <v>6.6169765193655763E-4</v>
      </c>
      <c r="J41">
        <v>9.0554809397552088E-4</v>
      </c>
      <c r="K41">
        <v>-2.9149278318293671E-4</v>
      </c>
      <c r="L41">
        <v>1.6140063433961092E-3</v>
      </c>
      <c r="M41">
        <v>2.795677613247542E-4</v>
      </c>
      <c r="N41">
        <v>2.8742492333634533E-3</v>
      </c>
      <c r="O41">
        <v>2.3293777682432334E-3</v>
      </c>
      <c r="P41">
        <v>1.0830023160339041E-3</v>
      </c>
      <c r="Q41">
        <v>2.4980956232795466E-3</v>
      </c>
      <c r="R41">
        <v>1.4489561266879468E-3</v>
      </c>
      <c r="S41">
        <v>2.3835282702113656E-3</v>
      </c>
      <c r="T41">
        <v>-1.1476695443460294E-4</v>
      </c>
      <c r="U41">
        <v>6.0808998671339938E-4</v>
      </c>
      <c r="V41">
        <v>2.6754577912354079E-3</v>
      </c>
      <c r="W41">
        <v>-1.0041751243362397E-5</v>
      </c>
      <c r="X41">
        <v>1.2839761056297721E-3</v>
      </c>
      <c r="Y41">
        <v>1.8955722507096337E-3</v>
      </c>
      <c r="Z41">
        <v>1.5330644051446199E-3</v>
      </c>
      <c r="AA41">
        <v>1.0729712394588571E-3</v>
      </c>
      <c r="AB41">
        <v>1.7759015270290034E-3</v>
      </c>
      <c r="AC41">
        <v>1.4616433970572474E-3</v>
      </c>
      <c r="AD41">
        <v>1.5292577963937925E-4</v>
      </c>
      <c r="AE41">
        <v>9.2851221758988582E-4</v>
      </c>
    </row>
    <row r="42" spans="1:31" x14ac:dyDescent="0.25">
      <c r="A42" s="94" t="s">
        <v>30</v>
      </c>
      <c r="B42" s="94">
        <v>1.1467011487127775E-3</v>
      </c>
      <c r="C42" s="94">
        <v>-2.9341856712090594E-7</v>
      </c>
      <c r="D42" s="94">
        <v>1.097085032931291E-3</v>
      </c>
      <c r="E42" s="94">
        <v>1.1195573494387461E-3</v>
      </c>
      <c r="F42" s="94">
        <v>1.4012037637934664E-3</v>
      </c>
      <c r="G42" s="94">
        <v>1.0986231239256577E-3</v>
      </c>
      <c r="H42" s="94">
        <v>6.6169765193655763E-4</v>
      </c>
      <c r="I42">
        <v>2.4852502702621486E-3</v>
      </c>
      <c r="J42">
        <v>1.099832011940636E-3</v>
      </c>
      <c r="K42">
        <v>1.3952968581230022E-3</v>
      </c>
      <c r="L42">
        <v>2.8360643887737785E-4</v>
      </c>
      <c r="M42">
        <v>1.9131212712145988E-3</v>
      </c>
      <c r="N42">
        <v>-7.4533751934784803E-4</v>
      </c>
      <c r="O42">
        <v>1.2052407832603168E-3</v>
      </c>
      <c r="P42">
        <v>1.1894734881977415E-3</v>
      </c>
      <c r="Q42">
        <v>1.1605699366273045E-3</v>
      </c>
      <c r="R42">
        <v>1.2102195702408617E-3</v>
      </c>
      <c r="S42">
        <v>2.94608865494196E-3</v>
      </c>
      <c r="T42">
        <v>1.2806949324832911E-3</v>
      </c>
      <c r="U42">
        <v>1.4262568257829517E-3</v>
      </c>
      <c r="V42">
        <v>1.3779440507364425E-3</v>
      </c>
      <c r="W42">
        <v>5.6601674361273402E-4</v>
      </c>
      <c r="X42">
        <v>1.1746838677786254E-3</v>
      </c>
      <c r="Y42">
        <v>5.5208939065592077E-4</v>
      </c>
      <c r="Z42">
        <v>1.2951261368383737E-3</v>
      </c>
      <c r="AA42">
        <v>5.182358466006955E-4</v>
      </c>
      <c r="AB42">
        <v>1.4429089405144262E-3</v>
      </c>
      <c r="AC42">
        <v>1.3555393513770731E-3</v>
      </c>
      <c r="AD42">
        <v>9.3836990678409647E-4</v>
      </c>
      <c r="AE42">
        <v>7.8390730982868747E-4</v>
      </c>
    </row>
    <row r="43" spans="1:31" x14ac:dyDescent="0.25">
      <c r="A43" s="94" t="s">
        <v>29</v>
      </c>
      <c r="B43" s="94">
        <v>4.7892188832562328E-4</v>
      </c>
      <c r="C43" s="94">
        <v>-4.0116170270229482E-4</v>
      </c>
      <c r="D43" s="94">
        <v>4.0509270983095412E-4</v>
      </c>
      <c r="E43" s="94">
        <v>1.0673692599018005E-3</v>
      </c>
      <c r="F43" s="94">
        <v>6.6815370999503509E-4</v>
      </c>
      <c r="G43" s="94">
        <v>4.568151348871466E-4</v>
      </c>
      <c r="H43" s="94">
        <v>9.0554809397552088E-4</v>
      </c>
      <c r="I43" s="94">
        <v>1.099832011940636E-3</v>
      </c>
      <c r="J43">
        <v>1.3354417694688315E-3</v>
      </c>
      <c r="K43">
        <v>4.1920153618752262E-4</v>
      </c>
      <c r="L43">
        <v>4.2841640457420312E-4</v>
      </c>
      <c r="M43">
        <v>9.4586880045916411E-4</v>
      </c>
      <c r="N43">
        <v>9.0504929763801103E-4</v>
      </c>
      <c r="O43">
        <v>1.0417502467495445E-3</v>
      </c>
      <c r="P43">
        <v>9.4959156822933062E-4</v>
      </c>
      <c r="Q43">
        <v>9.8267666279308976E-4</v>
      </c>
      <c r="R43">
        <v>1.0998831639649391E-3</v>
      </c>
      <c r="S43">
        <v>1.8568915669576408E-3</v>
      </c>
      <c r="T43">
        <v>9.3409026069276896E-4</v>
      </c>
      <c r="U43">
        <v>6.7891068759364989E-4</v>
      </c>
      <c r="V43">
        <v>1.4229468352230481E-3</v>
      </c>
      <c r="W43">
        <v>6.730695137803749E-4</v>
      </c>
      <c r="X43">
        <v>1.3140627271143535E-3</v>
      </c>
      <c r="Y43">
        <v>6.1051436032499341E-4</v>
      </c>
      <c r="Z43">
        <v>8.2441499299102208E-4</v>
      </c>
      <c r="AA43">
        <v>7.6121785125045501E-4</v>
      </c>
      <c r="AB43">
        <v>6.2310515256417277E-4</v>
      </c>
      <c r="AC43">
        <v>1.1516064184975217E-3</v>
      </c>
      <c r="AD43">
        <v>6.1724130656249103E-4</v>
      </c>
      <c r="AE43">
        <v>8.8210309698971169E-4</v>
      </c>
    </row>
    <row r="44" spans="1:31" x14ac:dyDescent="0.25">
      <c r="A44" s="94" t="s">
        <v>28</v>
      </c>
      <c r="B44" s="94">
        <v>2.0109588724502199E-3</v>
      </c>
      <c r="C44" s="94">
        <v>9.6787217935832229E-4</v>
      </c>
      <c r="D44" s="94">
        <v>5.5367943895414133E-4</v>
      </c>
      <c r="E44" s="94">
        <v>6.0560601000802887E-4</v>
      </c>
      <c r="F44" s="94">
        <v>9.8223682551582198E-4</v>
      </c>
      <c r="G44" s="94">
        <v>8.9230866131169873E-4</v>
      </c>
      <c r="H44" s="94">
        <v>-2.9149278318293671E-4</v>
      </c>
      <c r="I44" s="94">
        <v>1.3952968581230022E-3</v>
      </c>
      <c r="J44" s="94">
        <v>4.1920153618752262E-4</v>
      </c>
      <c r="K44">
        <v>2.669364302298E-3</v>
      </c>
      <c r="L44">
        <v>-3.3220994193169673E-4</v>
      </c>
      <c r="M44">
        <v>1.546715515107286E-3</v>
      </c>
      <c r="N44">
        <v>-1.2676186286766904E-3</v>
      </c>
      <c r="O44">
        <v>5.2074254948375855E-4</v>
      </c>
      <c r="P44">
        <v>1.9429658695174913E-3</v>
      </c>
      <c r="Q44">
        <v>1.0724491939001226E-3</v>
      </c>
      <c r="R44">
        <v>1.9914393365636929E-3</v>
      </c>
      <c r="S44">
        <v>2.4327114306981618E-3</v>
      </c>
      <c r="T44">
        <v>8.3296019532085573E-4</v>
      </c>
      <c r="U44">
        <v>1.1699022044121446E-3</v>
      </c>
      <c r="V44">
        <v>1.2626646981444651E-3</v>
      </c>
      <c r="W44">
        <v>3.9424534784179513E-4</v>
      </c>
      <c r="X44">
        <v>8.6384751531420152E-4</v>
      </c>
      <c r="Y44">
        <v>-5.5267218370765026E-4</v>
      </c>
      <c r="Z44">
        <v>6.2998236055428344E-4</v>
      </c>
      <c r="AA44">
        <v>2.0035979573296953E-4</v>
      </c>
      <c r="AB44">
        <v>1.0412116231086727E-3</v>
      </c>
      <c r="AC44">
        <v>9.8881669348234186E-4</v>
      </c>
      <c r="AD44">
        <v>1.4375786031026686E-3</v>
      </c>
      <c r="AE44">
        <v>1.4308779645940436E-3</v>
      </c>
    </row>
    <row r="45" spans="1:31" x14ac:dyDescent="0.25">
      <c r="A45" s="94" t="s">
        <v>26</v>
      </c>
      <c r="B45" s="94">
        <v>8.3577292934858109E-5</v>
      </c>
      <c r="C45" s="94">
        <v>4.1558520290649477E-4</v>
      </c>
      <c r="D45" s="94">
        <v>4.009484116852629E-4</v>
      </c>
      <c r="E45" s="94">
        <v>2.0779658784298295E-4</v>
      </c>
      <c r="F45" s="94">
        <v>2.3655354622673826E-4</v>
      </c>
      <c r="G45" s="94">
        <v>9.2243065563519481E-4</v>
      </c>
      <c r="H45" s="94">
        <v>1.6140063433961092E-3</v>
      </c>
      <c r="I45" s="94">
        <v>2.8360643887737785E-4</v>
      </c>
      <c r="J45" s="94">
        <v>4.2841640457420312E-4</v>
      </c>
      <c r="K45" s="94">
        <v>-3.3220994193169673E-4</v>
      </c>
      <c r="L45">
        <v>2.1493853162386899E-3</v>
      </c>
      <c r="M45">
        <v>-6.5143394126366007E-5</v>
      </c>
      <c r="N45">
        <v>1.1873361364550918E-3</v>
      </c>
      <c r="O45">
        <v>1.0002744681299118E-3</v>
      </c>
      <c r="P45">
        <v>-1.9791625879466901E-4</v>
      </c>
      <c r="Q45">
        <v>7.8891817886716554E-4</v>
      </c>
      <c r="R45">
        <v>1.0664464949986109E-3</v>
      </c>
      <c r="S45">
        <v>1.4929409832251813E-3</v>
      </c>
      <c r="T45">
        <v>2.3053835544773843E-4</v>
      </c>
      <c r="U45">
        <v>8.8080194138552521E-5</v>
      </c>
      <c r="V45">
        <v>1.5068645476516401E-3</v>
      </c>
      <c r="W45">
        <v>5.3104019889732307E-4</v>
      </c>
      <c r="X45">
        <v>7.9239508694775368E-4</v>
      </c>
      <c r="Y45">
        <v>1.3922467420429982E-3</v>
      </c>
      <c r="Z45">
        <v>7.7408551671801667E-4</v>
      </c>
      <c r="AA45">
        <v>7.7878517833076828E-4</v>
      </c>
      <c r="AB45">
        <v>6.8125526341146882E-4</v>
      </c>
      <c r="AC45">
        <v>3.3251131792099689E-4</v>
      </c>
      <c r="AD45">
        <v>-6.6335410611629046E-4</v>
      </c>
      <c r="AE45">
        <v>-9.0916178745600659E-5</v>
      </c>
    </row>
    <row r="46" spans="1:31" x14ac:dyDescent="0.25">
      <c r="A46" s="94" t="s">
        <v>25</v>
      </c>
      <c r="B46" s="94">
        <v>1.2704569925365207E-3</v>
      </c>
      <c r="C46" s="94">
        <v>-8.4537305236110808E-5</v>
      </c>
      <c r="D46" s="94">
        <v>4.8494685155263438E-4</v>
      </c>
      <c r="E46" s="94">
        <v>1.0640154787046694E-3</v>
      </c>
      <c r="F46" s="94">
        <v>1.4319877714356478E-3</v>
      </c>
      <c r="G46" s="94">
        <v>9.9470995535551072E-4</v>
      </c>
      <c r="H46" s="94">
        <v>2.795677613247542E-4</v>
      </c>
      <c r="I46" s="94">
        <v>1.9131212712145988E-3</v>
      </c>
      <c r="J46" s="94">
        <v>9.4586880045916411E-4</v>
      </c>
      <c r="K46" s="94">
        <v>1.546715515107286E-3</v>
      </c>
      <c r="L46" s="94">
        <v>-6.5143394126366007E-5</v>
      </c>
      <c r="M46">
        <v>2.0870415610919468E-3</v>
      </c>
      <c r="N46">
        <v>-9.6681222342982678E-4</v>
      </c>
      <c r="O46">
        <v>1.017501711444333E-3</v>
      </c>
      <c r="P46">
        <v>1.5221589022358234E-3</v>
      </c>
      <c r="Q46">
        <v>1.2050744738718838E-3</v>
      </c>
      <c r="R46">
        <v>1.3714743959716163E-3</v>
      </c>
      <c r="S46">
        <v>2.7061418391591276E-3</v>
      </c>
      <c r="T46">
        <v>1.118080812390918E-3</v>
      </c>
      <c r="U46">
        <v>9.7782182920435451E-4</v>
      </c>
      <c r="V46">
        <v>1.4903320925205756E-3</v>
      </c>
      <c r="W46">
        <v>5.0410180276062129E-4</v>
      </c>
      <c r="X46">
        <v>1.4088996150995738E-3</v>
      </c>
      <c r="Y46">
        <v>4.1829845089713392E-4</v>
      </c>
      <c r="Z46">
        <v>1.0172468265326447E-3</v>
      </c>
      <c r="AA46">
        <v>3.3748648453453599E-4</v>
      </c>
      <c r="AB46">
        <v>8.8167750801017406E-4</v>
      </c>
      <c r="AC46">
        <v>1.3398917471175748E-3</v>
      </c>
      <c r="AD46">
        <v>1.297968648347903E-3</v>
      </c>
      <c r="AE46">
        <v>8.7953350562703541E-4</v>
      </c>
    </row>
    <row r="47" spans="1:31" x14ac:dyDescent="0.25">
      <c r="A47" s="94" t="s">
        <v>24</v>
      </c>
      <c r="B47" s="94">
        <v>-8.2912177197968812E-4</v>
      </c>
      <c r="C47" s="94">
        <v>-8.0991633244254272E-4</v>
      </c>
      <c r="D47" s="94">
        <v>1.8769305021423859E-4</v>
      </c>
      <c r="E47" s="94">
        <v>3.3017758203683119E-4</v>
      </c>
      <c r="F47" s="94">
        <v>-1.1718640164189548E-3</v>
      </c>
      <c r="G47" s="94">
        <v>4.9889738430398847E-4</v>
      </c>
      <c r="H47" s="94">
        <v>2.8742492333634533E-3</v>
      </c>
      <c r="I47" s="94">
        <v>-7.4533751934784803E-4</v>
      </c>
      <c r="J47" s="94">
        <v>9.0504929763801103E-4</v>
      </c>
      <c r="K47" s="94">
        <v>-1.2676186286766904E-3</v>
      </c>
      <c r="L47" s="94">
        <v>1.1873361364550918E-3</v>
      </c>
      <c r="M47" s="94">
        <v>-9.6681222342982678E-4</v>
      </c>
      <c r="N47">
        <v>1.5613375557563361E-2</v>
      </c>
      <c r="O47">
        <v>1.0062850546275095E-3</v>
      </c>
      <c r="P47">
        <v>1.1392254670835639E-4</v>
      </c>
      <c r="Q47">
        <v>8.328142768630753E-4</v>
      </c>
      <c r="R47">
        <v>1.2635191781845444E-3</v>
      </c>
      <c r="S47">
        <v>5.3832060271130091E-4</v>
      </c>
      <c r="T47">
        <v>1.2415091007518682E-4</v>
      </c>
      <c r="U47">
        <v>-5.7298797888410865E-5</v>
      </c>
      <c r="V47">
        <v>1.5921391430497869E-3</v>
      </c>
      <c r="W47">
        <v>2.7315519376168509E-5</v>
      </c>
      <c r="X47">
        <v>4.9216070156721128E-4</v>
      </c>
      <c r="Y47">
        <v>1.2043727078093103E-3</v>
      </c>
      <c r="Z47">
        <v>2.0392879050329642E-4</v>
      </c>
      <c r="AA47">
        <v>1.2833713425488042E-3</v>
      </c>
      <c r="AB47">
        <v>1.2420539015853555E-3</v>
      </c>
      <c r="AC47">
        <v>1.6512100392445505E-3</v>
      </c>
      <c r="AD47">
        <v>1.6920475666466982E-3</v>
      </c>
      <c r="AE47">
        <v>7.8313101429395215E-4</v>
      </c>
    </row>
    <row r="48" spans="1:31" x14ac:dyDescent="0.25">
      <c r="A48" s="94" t="s">
        <v>22</v>
      </c>
      <c r="B48" s="94">
        <v>6.2889431438186262E-4</v>
      </c>
      <c r="C48" s="94">
        <v>-3.9469154225261571E-4</v>
      </c>
      <c r="D48" s="94">
        <v>9.9642520024086296E-4</v>
      </c>
      <c r="E48" s="94">
        <v>1.0811661458183001E-3</v>
      </c>
      <c r="F48" s="94">
        <v>1.1879511594865807E-3</v>
      </c>
      <c r="G48" s="94">
        <v>8.0187823051563686E-4</v>
      </c>
      <c r="H48" s="94">
        <v>2.3293777682432334E-3</v>
      </c>
      <c r="I48" s="94">
        <v>1.2052407832603168E-3</v>
      </c>
      <c r="J48" s="94">
        <v>1.0417502467495445E-3</v>
      </c>
      <c r="K48" s="94">
        <v>5.2074254948375855E-4</v>
      </c>
      <c r="L48" s="94">
        <v>1.0002744681299118E-3</v>
      </c>
      <c r="M48" s="94">
        <v>1.017501711444333E-3</v>
      </c>
      <c r="N48" s="94">
        <v>1.0062850546275095E-3</v>
      </c>
      <c r="O48">
        <v>3.769730493310872E-3</v>
      </c>
      <c r="P48">
        <v>1.6566897165677531E-3</v>
      </c>
      <c r="Q48">
        <v>1.3876024643246366E-3</v>
      </c>
      <c r="R48">
        <v>1.9550061814239839E-3</v>
      </c>
      <c r="S48">
        <v>2.7134383819928023E-3</v>
      </c>
      <c r="T48">
        <v>7.5930683226304576E-4</v>
      </c>
      <c r="U48">
        <v>2.6830453533016873E-4</v>
      </c>
      <c r="V48">
        <v>2.0174764215597175E-3</v>
      </c>
      <c r="W48">
        <v>-1.4679243773630432E-4</v>
      </c>
      <c r="X48">
        <v>2.2326404271023536E-3</v>
      </c>
      <c r="Y48">
        <v>1.1772245987320279E-3</v>
      </c>
      <c r="Z48">
        <v>1.7506459488427122E-3</v>
      </c>
      <c r="AA48">
        <v>1.3423497664673814E-3</v>
      </c>
      <c r="AB48">
        <v>1.2581694141414925E-3</v>
      </c>
      <c r="AC48">
        <v>1.9020781083965591E-3</v>
      </c>
      <c r="AD48">
        <v>6.6841954590074416E-4</v>
      </c>
      <c r="AE48">
        <v>1.3314228761634283E-3</v>
      </c>
    </row>
    <row r="49" spans="1:31" x14ac:dyDescent="0.25">
      <c r="A49" s="94" t="s">
        <v>21</v>
      </c>
      <c r="B49" s="94">
        <v>1.3411492730463449E-3</v>
      </c>
      <c r="C49" s="94">
        <v>4.1076052060895978E-4</v>
      </c>
      <c r="D49" s="94">
        <v>9.0755024884263001E-4</v>
      </c>
      <c r="E49" s="94">
        <v>1.4728619959183927E-3</v>
      </c>
      <c r="F49" s="94">
        <v>1.7801000694379152E-3</v>
      </c>
      <c r="G49" s="94">
        <v>1.3226829114207216E-3</v>
      </c>
      <c r="H49" s="94">
        <v>1.0830023160339041E-3</v>
      </c>
      <c r="I49" s="94">
        <v>1.1894734881977415E-3</v>
      </c>
      <c r="J49" s="94">
        <v>9.4959156822933062E-4</v>
      </c>
      <c r="K49" s="94">
        <v>1.9429658695174913E-3</v>
      </c>
      <c r="L49" s="94">
        <v>-1.9791625879466901E-4</v>
      </c>
      <c r="M49" s="94">
        <v>1.5221589022358234E-3</v>
      </c>
      <c r="N49" s="94">
        <v>1.1392254670835639E-4</v>
      </c>
      <c r="O49" s="94">
        <v>1.6566897165677531E-3</v>
      </c>
      <c r="P49">
        <v>3.4701567195906057E-3</v>
      </c>
      <c r="Q49">
        <v>1.7451715578324515E-3</v>
      </c>
      <c r="R49">
        <v>2.0969144362450926E-3</v>
      </c>
      <c r="S49">
        <v>2.9123573958107236E-3</v>
      </c>
      <c r="T49">
        <v>9.3251760690279365E-4</v>
      </c>
      <c r="U49">
        <v>1.2945778672938024E-3</v>
      </c>
      <c r="V49">
        <v>1.6347804856912333E-3</v>
      </c>
      <c r="W49">
        <v>3.9828873418044854E-4</v>
      </c>
      <c r="X49">
        <v>1.9474967610156513E-3</v>
      </c>
      <c r="Y49">
        <v>3.0474851079336949E-4</v>
      </c>
      <c r="Z49">
        <v>8.6945305640786315E-4</v>
      </c>
      <c r="AA49">
        <v>6.0465907234617268E-4</v>
      </c>
      <c r="AB49">
        <v>8.9921240663813759E-4</v>
      </c>
      <c r="AC49">
        <v>1.3780774363516099E-3</v>
      </c>
      <c r="AD49">
        <v>1.6632403059173213E-3</v>
      </c>
      <c r="AE49">
        <v>1.7769848454423115E-3</v>
      </c>
    </row>
    <row r="50" spans="1:31" x14ac:dyDescent="0.25">
      <c r="A50" s="94" t="s">
        <v>20</v>
      </c>
      <c r="B50" s="94">
        <v>1.4687581925961297E-3</v>
      </c>
      <c r="C50" s="94">
        <v>8.7911525767093556E-4</v>
      </c>
      <c r="D50" s="94">
        <v>3.0552491946935799E-5</v>
      </c>
      <c r="E50" s="94">
        <v>1.6808188291253352E-3</v>
      </c>
      <c r="F50" s="94">
        <v>8.3802870821425232E-4</v>
      </c>
      <c r="G50" s="94">
        <v>1.3712599993359646E-3</v>
      </c>
      <c r="H50" s="94">
        <v>2.4980956232795466E-3</v>
      </c>
      <c r="I50" s="94">
        <v>1.1605699366273045E-3</v>
      </c>
      <c r="J50" s="94">
        <v>9.8267666279308976E-4</v>
      </c>
      <c r="K50" s="94">
        <v>1.0724491939001226E-3</v>
      </c>
      <c r="L50" s="94">
        <v>7.8891817886716554E-4</v>
      </c>
      <c r="M50" s="94">
        <v>1.2050744738718838E-3</v>
      </c>
      <c r="N50" s="94">
        <v>8.328142768630753E-4</v>
      </c>
      <c r="O50" s="94">
        <v>1.3876024643246366E-3</v>
      </c>
      <c r="P50" s="94">
        <v>1.7451715578324515E-3</v>
      </c>
      <c r="Q50">
        <v>3.0233554337286803E-3</v>
      </c>
      <c r="R50">
        <v>1.8916033438285517E-3</v>
      </c>
      <c r="S50">
        <v>2.9577910396920183E-3</v>
      </c>
      <c r="T50">
        <v>7.4054844532335463E-4</v>
      </c>
      <c r="U50">
        <v>1.0482238053192332E-3</v>
      </c>
      <c r="V50">
        <v>2.3385597105540301E-3</v>
      </c>
      <c r="W50">
        <v>8.3780591497534533E-4</v>
      </c>
      <c r="X50">
        <v>1.6612155861361875E-3</v>
      </c>
      <c r="Y50">
        <v>1.064891004371467E-3</v>
      </c>
      <c r="Z50">
        <v>8.4111574342893031E-4</v>
      </c>
      <c r="AA50">
        <v>4.2310314421158015E-4</v>
      </c>
      <c r="AB50">
        <v>1.1121467734047168E-3</v>
      </c>
      <c r="AC50">
        <v>1.4427703049247884E-3</v>
      </c>
      <c r="AD50">
        <v>8.0165950354757032E-4</v>
      </c>
      <c r="AE50">
        <v>9.5310426992958571E-4</v>
      </c>
    </row>
    <row r="51" spans="1:31" x14ac:dyDescent="0.25">
      <c r="A51" s="94" t="s">
        <v>19</v>
      </c>
      <c r="B51" s="94">
        <v>2.2580407008179516E-3</v>
      </c>
      <c r="C51" s="94">
        <v>1.1317769250117336E-3</v>
      </c>
      <c r="D51" s="94">
        <v>6.5424345701498433E-4</v>
      </c>
      <c r="E51" s="94">
        <v>9.3500359755924049E-4</v>
      </c>
      <c r="F51" s="94">
        <v>9.9138482771863484E-4</v>
      </c>
      <c r="G51" s="94">
        <v>8.3225675638078295E-4</v>
      </c>
      <c r="H51" s="94">
        <v>1.4489561266879468E-3</v>
      </c>
      <c r="I51" s="94">
        <v>1.2102195702408617E-3</v>
      </c>
      <c r="J51" s="94">
        <v>1.0998831639649391E-3</v>
      </c>
      <c r="K51" s="94">
        <v>1.9914393365636929E-3</v>
      </c>
      <c r="L51" s="94">
        <v>1.0664464949986109E-3</v>
      </c>
      <c r="M51" s="94">
        <v>1.3714743959716163E-3</v>
      </c>
      <c r="N51" s="94">
        <v>1.2635191781845444E-3</v>
      </c>
      <c r="O51" s="94">
        <v>1.9550061814239839E-3</v>
      </c>
      <c r="P51" s="94">
        <v>2.0969144362450926E-3</v>
      </c>
      <c r="Q51" s="94">
        <v>1.8916033438285517E-3</v>
      </c>
      <c r="R51">
        <v>4.2076355357998415E-3</v>
      </c>
      <c r="S51">
        <v>3.2282878633739108E-3</v>
      </c>
      <c r="T51">
        <v>9.0130547308669539E-4</v>
      </c>
      <c r="U51">
        <v>7.3231570631060298E-4</v>
      </c>
      <c r="V51">
        <v>2.9922311394352712E-3</v>
      </c>
      <c r="W51">
        <v>4.9678911064943881E-4</v>
      </c>
      <c r="X51">
        <v>1.9474500733711786E-3</v>
      </c>
      <c r="Y51">
        <v>-3.4501584406541397E-4</v>
      </c>
      <c r="Z51">
        <v>1.1352002501306612E-3</v>
      </c>
      <c r="AA51">
        <v>1.1297348340924196E-3</v>
      </c>
      <c r="AB51">
        <v>8.9763334972990704E-4</v>
      </c>
      <c r="AC51">
        <v>1.5298124104997119E-3</v>
      </c>
      <c r="AD51">
        <v>1.6410149339289712E-3</v>
      </c>
      <c r="AE51">
        <v>1.5667746185825668E-3</v>
      </c>
    </row>
    <row r="52" spans="1:31" x14ac:dyDescent="0.25">
      <c r="A52" s="94" t="s">
        <v>18</v>
      </c>
      <c r="B52" s="94">
        <v>2.8503142270392208E-3</v>
      </c>
      <c r="C52" s="94">
        <v>1.9263439460481151E-3</v>
      </c>
      <c r="D52" s="94">
        <v>1.4370306179075471E-3</v>
      </c>
      <c r="E52" s="94">
        <v>2.4818422661060098E-3</v>
      </c>
      <c r="F52" s="94">
        <v>2.7089608420668211E-3</v>
      </c>
      <c r="G52" s="94">
        <v>2.2973968615070763E-3</v>
      </c>
      <c r="H52" s="94">
        <v>2.3835282702113656E-3</v>
      </c>
      <c r="I52" s="94">
        <v>2.94608865494196E-3</v>
      </c>
      <c r="J52" s="94">
        <v>1.8568915669576408E-3</v>
      </c>
      <c r="K52" s="94">
        <v>2.4327114306981618E-3</v>
      </c>
      <c r="L52" s="94">
        <v>1.4929409832251813E-3</v>
      </c>
      <c r="M52" s="94">
        <v>2.7061418391591276E-3</v>
      </c>
      <c r="N52" s="94">
        <v>5.3832060271130091E-4</v>
      </c>
      <c r="O52" s="94">
        <v>2.7134383819928023E-3</v>
      </c>
      <c r="P52" s="94">
        <v>2.9123573958107236E-3</v>
      </c>
      <c r="Q52" s="94">
        <v>2.9577910396920183E-3</v>
      </c>
      <c r="R52" s="94">
        <v>3.2282878633739108E-3</v>
      </c>
      <c r="S52">
        <v>8.7443187888150333E-3</v>
      </c>
      <c r="T52">
        <v>2.0225235520260972E-3</v>
      </c>
      <c r="U52">
        <v>1.8627040214848293E-3</v>
      </c>
      <c r="V52">
        <v>3.7711180933399473E-3</v>
      </c>
      <c r="W52">
        <v>1.3736935243925574E-3</v>
      </c>
      <c r="X52">
        <v>3.3102809006212608E-3</v>
      </c>
      <c r="Y52">
        <v>1.9054981375394675E-3</v>
      </c>
      <c r="Z52">
        <v>2.8180672795327273E-3</v>
      </c>
      <c r="AA52">
        <v>1.212639492988999E-3</v>
      </c>
      <c r="AB52">
        <v>2.8956781002721075E-3</v>
      </c>
      <c r="AC52">
        <v>2.1870686634881818E-3</v>
      </c>
      <c r="AD52">
        <v>1.6863693341670728E-3</v>
      </c>
      <c r="AE52">
        <v>1.3931041151185495E-3</v>
      </c>
    </row>
    <row r="53" spans="1:31" x14ac:dyDescent="0.25">
      <c r="A53" s="94" t="s">
        <v>16</v>
      </c>
      <c r="B53" s="94">
        <v>4.5802919888712041E-4</v>
      </c>
      <c r="C53" s="94">
        <v>-4.2139722184096639E-4</v>
      </c>
      <c r="D53" s="94">
        <v>1.1510854933081537E-3</v>
      </c>
      <c r="E53" s="94">
        <v>9.3854019631372794E-4</v>
      </c>
      <c r="F53" s="94">
        <v>8.7487799689030992E-4</v>
      </c>
      <c r="G53" s="94">
        <v>4.2454799791948018E-4</v>
      </c>
      <c r="H53" s="94">
        <v>-1.1476695443460294E-4</v>
      </c>
      <c r="I53" s="94">
        <v>1.2806949324832911E-3</v>
      </c>
      <c r="J53" s="94">
        <v>9.3409026069276896E-4</v>
      </c>
      <c r="K53" s="94">
        <v>8.3296019532085573E-4</v>
      </c>
      <c r="L53" s="94">
        <v>2.3053835544773843E-4</v>
      </c>
      <c r="M53" s="94">
        <v>1.118080812390918E-3</v>
      </c>
      <c r="N53" s="94">
        <v>1.2415091007518682E-4</v>
      </c>
      <c r="O53" s="94">
        <v>7.5930683226304576E-4</v>
      </c>
      <c r="P53" s="94">
        <v>9.3251760690279365E-4</v>
      </c>
      <c r="Q53" s="94">
        <v>7.4054844532335463E-4</v>
      </c>
      <c r="R53" s="94">
        <v>9.0130547308669539E-4</v>
      </c>
      <c r="S53" s="94">
        <v>2.0225235520260972E-3</v>
      </c>
      <c r="T53">
        <v>1.4300085469329225E-3</v>
      </c>
      <c r="U53">
        <v>1.0165410914866793E-3</v>
      </c>
      <c r="V53">
        <v>1.0038717983448075E-3</v>
      </c>
      <c r="W53">
        <v>1.0464869325559219E-3</v>
      </c>
      <c r="X53">
        <v>1.3066119428398091E-3</v>
      </c>
      <c r="Y53">
        <v>7.1889364322524495E-4</v>
      </c>
      <c r="Z53">
        <v>8.018546605358418E-4</v>
      </c>
      <c r="AA53">
        <v>4.8655018790033389E-4</v>
      </c>
      <c r="AB53">
        <v>7.9757876706549507E-4</v>
      </c>
      <c r="AC53">
        <v>9.6867835058390115E-4</v>
      </c>
      <c r="AD53">
        <v>7.4063979418598257E-4</v>
      </c>
      <c r="AE53">
        <v>6.7867319442307863E-4</v>
      </c>
    </row>
    <row r="54" spans="1:31" x14ac:dyDescent="0.25">
      <c r="A54" s="94" t="s">
        <v>15</v>
      </c>
      <c r="B54" s="94">
        <v>5.3735957153334718E-4</v>
      </c>
      <c r="C54" s="94">
        <v>3.5453688489178297E-4</v>
      </c>
      <c r="D54" s="94">
        <v>9.1358818542960592E-4</v>
      </c>
      <c r="E54" s="94">
        <v>7.2512537495819695E-4</v>
      </c>
      <c r="F54" s="94">
        <v>1.094883897782757E-3</v>
      </c>
      <c r="G54" s="94">
        <v>6.7671946917064818E-4</v>
      </c>
      <c r="H54" s="94">
        <v>6.0808998671339938E-4</v>
      </c>
      <c r="I54" s="94">
        <v>1.4262568257829517E-3</v>
      </c>
      <c r="J54" s="94">
        <v>6.7891068759364989E-4</v>
      </c>
      <c r="K54" s="94">
        <v>1.1699022044121446E-3</v>
      </c>
      <c r="L54" s="94">
        <v>8.8080194138552521E-5</v>
      </c>
      <c r="M54" s="94">
        <v>9.7782182920435451E-4</v>
      </c>
      <c r="N54" s="94">
        <v>-5.7298797888410865E-5</v>
      </c>
      <c r="O54" s="94">
        <v>2.6830453533016873E-4</v>
      </c>
      <c r="P54" s="94">
        <v>1.2945778672938024E-3</v>
      </c>
      <c r="Q54" s="94">
        <v>1.0482238053192332E-3</v>
      </c>
      <c r="R54" s="94">
        <v>7.3231570631060298E-4</v>
      </c>
      <c r="S54" s="94">
        <v>1.8627040214848293E-3</v>
      </c>
      <c r="T54" s="94">
        <v>1.0165410914866793E-3</v>
      </c>
      <c r="U54">
        <v>2.06929119365586E-3</v>
      </c>
      <c r="V54">
        <v>7.9899313019204043E-4</v>
      </c>
      <c r="W54">
        <v>1.2482042153611152E-3</v>
      </c>
      <c r="X54">
        <v>9.209142769242149E-4</v>
      </c>
      <c r="Y54">
        <v>7.0219967412229339E-4</v>
      </c>
      <c r="Z54">
        <v>7.3401594979131133E-4</v>
      </c>
      <c r="AA54">
        <v>5.0493826900680177E-4</v>
      </c>
      <c r="AB54">
        <v>1.2236927035675245E-3</v>
      </c>
      <c r="AC54">
        <v>1.0170215191821032E-3</v>
      </c>
      <c r="AD54">
        <v>8.0962904955494909E-4</v>
      </c>
      <c r="AE54">
        <v>5.1795942840027068E-4</v>
      </c>
    </row>
    <row r="55" spans="1:31" x14ac:dyDescent="0.25">
      <c r="A55" s="94" t="s">
        <v>13</v>
      </c>
      <c r="B55" s="94">
        <v>1.4662050569005155E-3</v>
      </c>
      <c r="C55" s="94">
        <v>6.5955725816049934E-4</v>
      </c>
      <c r="D55" s="94">
        <v>9.8325701303113126E-4</v>
      </c>
      <c r="E55" s="94">
        <v>1.3045489587336892E-3</v>
      </c>
      <c r="F55" s="94">
        <v>1.0865018307944423E-3</v>
      </c>
      <c r="G55" s="94">
        <v>1.268461289916254E-3</v>
      </c>
      <c r="H55" s="94">
        <v>2.6754577912354079E-3</v>
      </c>
      <c r="I55" s="94">
        <v>1.3779440507364425E-3</v>
      </c>
      <c r="J55" s="94">
        <v>1.4229468352230481E-3</v>
      </c>
      <c r="K55" s="94">
        <v>1.2626646981444651E-3</v>
      </c>
      <c r="L55" s="94">
        <v>1.5068645476516401E-3</v>
      </c>
      <c r="M55" s="94">
        <v>1.4903320925205756E-3</v>
      </c>
      <c r="N55" s="94">
        <v>1.5921391430497869E-3</v>
      </c>
      <c r="O55" s="94">
        <v>2.0174764215597175E-3</v>
      </c>
      <c r="P55" s="94">
        <v>1.6347804856912333E-3</v>
      </c>
      <c r="Q55" s="94">
        <v>2.3385597105540301E-3</v>
      </c>
      <c r="R55" s="94">
        <v>2.9922311394352712E-3</v>
      </c>
      <c r="S55" s="94">
        <v>3.7711180933399473E-3</v>
      </c>
      <c r="T55" s="94">
        <v>1.0038717983448075E-3</v>
      </c>
      <c r="U55" s="94">
        <v>7.9899313019204043E-4</v>
      </c>
      <c r="V55">
        <v>3.967498620048136E-3</v>
      </c>
      <c r="W55">
        <v>8.7951433367214869E-4</v>
      </c>
      <c r="X55">
        <v>2.4231187009062611E-3</v>
      </c>
      <c r="Y55">
        <v>1.354915555850614E-3</v>
      </c>
      <c r="Z55">
        <v>1.9797472909225534E-3</v>
      </c>
      <c r="AA55">
        <v>1.0980022033683181E-3</v>
      </c>
      <c r="AB55">
        <v>1.4214626074290765E-3</v>
      </c>
      <c r="AC55">
        <v>1.7498817481140661E-3</v>
      </c>
      <c r="AD55">
        <v>9.5753206872462634E-4</v>
      </c>
      <c r="AE55">
        <v>1.3317795825487188E-3</v>
      </c>
    </row>
    <row r="56" spans="1:31" x14ac:dyDescent="0.25">
      <c r="A56" s="94" t="s">
        <v>12</v>
      </c>
      <c r="B56" s="94">
        <v>-7.8242783061114921E-5</v>
      </c>
      <c r="C56" s="94">
        <v>3.2805044727581603E-4</v>
      </c>
      <c r="D56" s="94">
        <v>4.2964191234401064E-4</v>
      </c>
      <c r="E56" s="94">
        <v>8.3255745424653399E-4</v>
      </c>
      <c r="F56" s="94">
        <v>4.9207759440387513E-4</v>
      </c>
      <c r="G56" s="94">
        <v>-1.5465970331339615E-4</v>
      </c>
      <c r="H56" s="94">
        <v>-1.0041751243362397E-5</v>
      </c>
      <c r="I56" s="94">
        <v>5.6601674361273402E-4</v>
      </c>
      <c r="J56" s="94">
        <v>6.730695137803749E-4</v>
      </c>
      <c r="K56" s="94">
        <v>3.9424534784179513E-4</v>
      </c>
      <c r="L56" s="94">
        <v>5.3104019889732307E-4</v>
      </c>
      <c r="M56" s="94">
        <v>5.0410180276062129E-4</v>
      </c>
      <c r="N56" s="94">
        <v>2.7315519376168509E-5</v>
      </c>
      <c r="O56" s="94">
        <v>-1.4679243773630432E-4</v>
      </c>
      <c r="P56" s="94">
        <v>3.9828873418044854E-4</v>
      </c>
      <c r="Q56" s="94">
        <v>8.3780591497534533E-4</v>
      </c>
      <c r="R56" s="94">
        <v>4.9678911064943881E-4</v>
      </c>
      <c r="S56" s="94">
        <v>1.3736935243925574E-3</v>
      </c>
      <c r="T56" s="94">
        <v>1.0464869325559219E-3</v>
      </c>
      <c r="U56" s="94">
        <v>1.2482042153611152E-3</v>
      </c>
      <c r="V56" s="94">
        <v>8.7951433367214869E-4</v>
      </c>
      <c r="W56">
        <v>2.8362378202195322E-3</v>
      </c>
      <c r="X56">
        <v>1.6084043519821601E-3</v>
      </c>
      <c r="Y56">
        <v>1.3421201335570155E-3</v>
      </c>
      <c r="Z56">
        <v>5.2729425014707426E-4</v>
      </c>
      <c r="AA56">
        <v>9.3607019230856122E-4</v>
      </c>
      <c r="AB56">
        <v>5.9938756219759701E-4</v>
      </c>
      <c r="AC56">
        <v>1.0174305171425872E-3</v>
      </c>
      <c r="AD56">
        <v>4.0338297836796123E-4</v>
      </c>
      <c r="AE56">
        <v>2.6390613220196514E-4</v>
      </c>
    </row>
    <row r="57" spans="1:31" x14ac:dyDescent="0.25">
      <c r="A57" s="94" t="s">
        <v>11</v>
      </c>
      <c r="B57" s="94">
        <v>1.3715800131358039E-4</v>
      </c>
      <c r="C57" s="94">
        <v>4.323581881876852E-4</v>
      </c>
      <c r="D57" s="94">
        <v>9.5368811645537297E-4</v>
      </c>
      <c r="E57" s="94">
        <v>1.5605739236098878E-3</v>
      </c>
      <c r="F57" s="94">
        <v>1.3789382565102619E-3</v>
      </c>
      <c r="G57" s="94">
        <v>6.1315612629316918E-4</v>
      </c>
      <c r="H57" s="94">
        <v>1.2839761056297721E-3</v>
      </c>
      <c r="I57" s="94">
        <v>1.1746838677786254E-3</v>
      </c>
      <c r="J57" s="94">
        <v>1.3140627271143535E-3</v>
      </c>
      <c r="K57" s="94">
        <v>8.6384751531420152E-4</v>
      </c>
      <c r="L57" s="94">
        <v>7.9239508694775368E-4</v>
      </c>
      <c r="M57" s="94">
        <v>1.4088996150995738E-3</v>
      </c>
      <c r="N57" s="94">
        <v>4.9216070156721128E-4</v>
      </c>
      <c r="O57" s="94">
        <v>2.2326404271023536E-3</v>
      </c>
      <c r="P57" s="94">
        <v>1.9474967610156513E-3</v>
      </c>
      <c r="Q57" s="94">
        <v>1.6612155861361875E-3</v>
      </c>
      <c r="R57" s="94">
        <v>1.9474500733711786E-3</v>
      </c>
      <c r="S57" s="94">
        <v>3.3102809006212608E-3</v>
      </c>
      <c r="T57" s="94">
        <v>1.3066119428398091E-3</v>
      </c>
      <c r="U57" s="94">
        <v>9.209142769242149E-4</v>
      </c>
      <c r="V57" s="94">
        <v>2.4231187009062611E-3</v>
      </c>
      <c r="W57" s="94">
        <v>1.6084043519821601E-3</v>
      </c>
      <c r="X57">
        <v>3.588316405876197E-3</v>
      </c>
      <c r="Y57">
        <v>1.1113142856318543E-3</v>
      </c>
      <c r="Z57">
        <v>1.4978161371616524E-3</v>
      </c>
      <c r="AA57">
        <v>1.3340694941870999E-3</v>
      </c>
      <c r="AB57">
        <v>8.7628694875545158E-4</v>
      </c>
      <c r="AC57">
        <v>1.8406153493853469E-3</v>
      </c>
      <c r="AD57">
        <v>1.0385192748983169E-3</v>
      </c>
      <c r="AE57">
        <v>8.0121466058886948E-4</v>
      </c>
    </row>
    <row r="58" spans="1:31" x14ac:dyDescent="0.25">
      <c r="A58" s="94" t="s">
        <v>9</v>
      </c>
      <c r="B58" s="94">
        <v>-7.0804540384418956E-4</v>
      </c>
      <c r="C58" s="94">
        <v>-2.4633398798621357E-4</v>
      </c>
      <c r="D58" s="94">
        <v>8.0870125062559861E-4</v>
      </c>
      <c r="E58" s="94">
        <v>7.2126994892202502E-4</v>
      </c>
      <c r="F58" s="94">
        <v>7.8894919649975933E-4</v>
      </c>
      <c r="G58" s="94">
        <v>9.1350220737037647E-4</v>
      </c>
      <c r="H58" s="94">
        <v>1.8955722507096337E-3</v>
      </c>
      <c r="I58" s="94">
        <v>5.5208939065592077E-4</v>
      </c>
      <c r="J58" s="94">
        <v>6.1051436032499341E-4</v>
      </c>
      <c r="K58" s="94">
        <v>-5.5267218370765026E-4</v>
      </c>
      <c r="L58" s="94">
        <v>1.3922467420429982E-3</v>
      </c>
      <c r="M58" s="94">
        <v>4.1829845089713392E-4</v>
      </c>
      <c r="N58" s="94">
        <v>1.2043727078093103E-3</v>
      </c>
      <c r="O58" s="94">
        <v>1.1772245987320279E-3</v>
      </c>
      <c r="P58" s="94">
        <v>3.0474851079336949E-4</v>
      </c>
      <c r="Q58" s="94">
        <v>1.064891004371467E-3</v>
      </c>
      <c r="R58" s="94">
        <v>-3.4501584406541397E-4</v>
      </c>
      <c r="S58" s="94">
        <v>1.9054981375394675E-3</v>
      </c>
      <c r="T58" s="94">
        <v>7.1889364322524495E-4</v>
      </c>
      <c r="U58" s="94">
        <v>7.0219967412229339E-4</v>
      </c>
      <c r="V58" s="94">
        <v>1.354915555850614E-3</v>
      </c>
      <c r="W58" s="94">
        <v>1.3421201335570155E-3</v>
      </c>
      <c r="X58" s="94">
        <v>1.1113142856318543E-3</v>
      </c>
      <c r="Y58">
        <v>3.8556199205951407E-3</v>
      </c>
      <c r="Z58">
        <v>1.7133378533809058E-3</v>
      </c>
      <c r="AA58">
        <v>7.5019835075462423E-4</v>
      </c>
      <c r="AB58">
        <v>1.3090609440911422E-3</v>
      </c>
      <c r="AC58">
        <v>1.0200060644835432E-3</v>
      </c>
      <c r="AD58">
        <v>-4.6489917075208913E-4</v>
      </c>
      <c r="AE58">
        <v>2.8891591602039511E-4</v>
      </c>
    </row>
    <row r="59" spans="1:31" x14ac:dyDescent="0.25">
      <c r="A59" s="94" t="s">
        <v>8</v>
      </c>
      <c r="B59" s="94">
        <v>3.5388792361733755E-4</v>
      </c>
      <c r="C59" s="94">
        <v>5.305237964694102E-5</v>
      </c>
      <c r="D59" s="94">
        <v>1.3966475851341562E-3</v>
      </c>
      <c r="E59" s="94">
        <v>5.5088368022913057E-4</v>
      </c>
      <c r="F59" s="94">
        <v>1.1976809860695418E-3</v>
      </c>
      <c r="G59" s="94">
        <v>5.8138489502444985E-4</v>
      </c>
      <c r="H59" s="94">
        <v>1.5330644051446199E-3</v>
      </c>
      <c r="I59" s="94">
        <v>1.2951261368383737E-3</v>
      </c>
      <c r="J59" s="94">
        <v>8.2441499299102208E-4</v>
      </c>
      <c r="K59" s="94">
        <v>6.2998236055428344E-4</v>
      </c>
      <c r="L59" s="94">
        <v>7.7408551671801667E-4</v>
      </c>
      <c r="M59" s="94">
        <v>1.0172468265326447E-3</v>
      </c>
      <c r="N59" s="94">
        <v>2.0392879050329642E-4</v>
      </c>
      <c r="O59" s="94">
        <v>1.7506459488427122E-3</v>
      </c>
      <c r="P59" s="94">
        <v>8.6945305640786315E-4</v>
      </c>
      <c r="Q59" s="94">
        <v>8.4111574342893031E-4</v>
      </c>
      <c r="R59" s="94">
        <v>1.1352002501306612E-3</v>
      </c>
      <c r="S59" s="94">
        <v>2.8180672795327273E-3</v>
      </c>
      <c r="T59" s="94">
        <v>8.018546605358418E-4</v>
      </c>
      <c r="U59" s="94">
        <v>7.3401594979131133E-4</v>
      </c>
      <c r="V59" s="94">
        <v>1.9797472909225534E-3</v>
      </c>
      <c r="W59" s="94">
        <v>5.2729425014707426E-4</v>
      </c>
      <c r="X59" s="94">
        <v>1.4978161371616524E-3</v>
      </c>
      <c r="Y59" s="94">
        <v>1.7133378533809058E-3</v>
      </c>
      <c r="Z59">
        <v>2.2871308706237268E-3</v>
      </c>
      <c r="AA59">
        <v>9.6128580983055546E-4</v>
      </c>
      <c r="AB59">
        <v>1.322621929537308E-3</v>
      </c>
      <c r="AC59">
        <v>1.4092320852038818E-3</v>
      </c>
      <c r="AD59">
        <v>3.9716781869060888E-4</v>
      </c>
      <c r="AE59">
        <v>4.7131994930259746E-4</v>
      </c>
    </row>
    <row r="60" spans="1:31" x14ac:dyDescent="0.25">
      <c r="A60" s="94" t="s">
        <v>7</v>
      </c>
      <c r="B60" s="94">
        <v>-3.954519189349532E-4</v>
      </c>
      <c r="C60" s="94">
        <v>-1.0659454517636234E-4</v>
      </c>
      <c r="D60" s="94">
        <v>-2.6874942646863006E-5</v>
      </c>
      <c r="E60" s="94">
        <v>4.645511368974767E-4</v>
      </c>
      <c r="F60" s="94">
        <v>4.1821379848574835E-4</v>
      </c>
      <c r="G60" s="94">
        <v>-1.1305993570864161E-5</v>
      </c>
      <c r="H60" s="94">
        <v>1.0729712394588571E-3</v>
      </c>
      <c r="I60" s="94">
        <v>5.182358466006955E-4</v>
      </c>
      <c r="J60" s="94">
        <v>7.6121785125045501E-4</v>
      </c>
      <c r="K60" s="94">
        <v>2.0035979573296953E-4</v>
      </c>
      <c r="L60" s="94">
        <v>7.7878517833076828E-4</v>
      </c>
      <c r="M60" s="94">
        <v>3.3748648453453599E-4</v>
      </c>
      <c r="N60" s="94">
        <v>1.2833713425488042E-3</v>
      </c>
      <c r="O60" s="94">
        <v>1.3423497664673814E-3</v>
      </c>
      <c r="P60" s="94">
        <v>6.0465907234617268E-4</v>
      </c>
      <c r="Q60" s="94">
        <v>4.2310314421158015E-4</v>
      </c>
      <c r="R60" s="94">
        <v>1.1297348340924196E-3</v>
      </c>
      <c r="S60" s="94">
        <v>1.212639492988999E-3</v>
      </c>
      <c r="T60" s="94">
        <v>4.8655018790033389E-4</v>
      </c>
      <c r="U60" s="94">
        <v>5.0493826900680177E-4</v>
      </c>
      <c r="V60" s="94">
        <v>1.0980022033683181E-3</v>
      </c>
      <c r="W60" s="94">
        <v>9.3607019230856122E-4</v>
      </c>
      <c r="X60" s="94">
        <v>1.3340694941870999E-3</v>
      </c>
      <c r="Y60" s="94">
        <v>7.5019835075462423E-4</v>
      </c>
      <c r="Z60" s="94">
        <v>9.6128580983055546E-4</v>
      </c>
      <c r="AA60">
        <v>2.1997647491367564E-3</v>
      </c>
      <c r="AB60">
        <v>4.8858268109045551E-4</v>
      </c>
      <c r="AC60">
        <v>1.6982613802082624E-3</v>
      </c>
      <c r="AD60">
        <v>7.2251861221214189E-4</v>
      </c>
      <c r="AE60">
        <v>8.4109040793406463E-4</v>
      </c>
    </row>
    <row r="61" spans="1:31" x14ac:dyDescent="0.25">
      <c r="A61" s="94" t="s">
        <v>4</v>
      </c>
      <c r="B61" s="94">
        <v>1.065943266812139E-3</v>
      </c>
      <c r="C61" s="94">
        <v>1.0841583289853784E-3</v>
      </c>
      <c r="D61" s="94">
        <v>8.373980187858952E-4</v>
      </c>
      <c r="E61" s="94">
        <v>6.9109521806883217E-4</v>
      </c>
      <c r="F61" s="94">
        <v>7.3756694511857871E-4</v>
      </c>
      <c r="G61" s="94">
        <v>1.2853216117367377E-3</v>
      </c>
      <c r="H61" s="94">
        <v>1.7759015270290034E-3</v>
      </c>
      <c r="I61" s="94">
        <v>1.4429089405144262E-3</v>
      </c>
      <c r="J61" s="94">
        <v>6.2310515256417277E-4</v>
      </c>
      <c r="K61" s="94">
        <v>1.0412116231086727E-3</v>
      </c>
      <c r="L61" s="94">
        <v>6.8125526341146882E-4</v>
      </c>
      <c r="M61" s="94">
        <v>8.8167750801017406E-4</v>
      </c>
      <c r="N61" s="94">
        <v>1.2420539015853555E-3</v>
      </c>
      <c r="O61" s="94">
        <v>1.2581694141414925E-3</v>
      </c>
      <c r="P61" s="94">
        <v>8.9921240663813759E-4</v>
      </c>
      <c r="Q61" s="94">
        <v>1.1121467734047168E-3</v>
      </c>
      <c r="R61" s="94">
        <v>8.9763334972990704E-4</v>
      </c>
      <c r="S61" s="94">
        <v>2.8956781002721075E-3</v>
      </c>
      <c r="T61" s="94">
        <v>7.9757876706549507E-4</v>
      </c>
      <c r="U61" s="94">
        <v>1.2236927035675245E-3</v>
      </c>
      <c r="V61" s="94">
        <v>1.4214626074290765E-3</v>
      </c>
      <c r="W61" s="94">
        <v>5.9938756219759701E-4</v>
      </c>
      <c r="X61" s="94">
        <v>8.7628694875545158E-4</v>
      </c>
      <c r="Y61" s="94">
        <v>1.3090609440911422E-3</v>
      </c>
      <c r="Z61" s="94">
        <v>1.322621929537308E-3</v>
      </c>
      <c r="AA61" s="94">
        <v>4.8858268109045551E-4</v>
      </c>
      <c r="AB61">
        <v>2.1318358060818292E-3</v>
      </c>
      <c r="AC61">
        <v>9.6200405507279032E-4</v>
      </c>
      <c r="AD61">
        <v>6.3274509765314174E-4</v>
      </c>
      <c r="AE61">
        <v>9.1283803765656159E-4</v>
      </c>
    </row>
    <row r="62" spans="1:31" x14ac:dyDescent="0.25">
      <c r="A62" s="94" t="s">
        <v>3</v>
      </c>
      <c r="B62" s="94">
        <v>3.1161273784513217E-4</v>
      </c>
      <c r="C62" s="94">
        <v>-5.1222770120658138E-4</v>
      </c>
      <c r="D62" s="94">
        <v>4.1436955384877711E-4</v>
      </c>
      <c r="E62" s="94">
        <v>9.8051510081202426E-4</v>
      </c>
      <c r="F62" s="94">
        <v>9.0082296112614256E-4</v>
      </c>
      <c r="G62" s="94">
        <v>3.4896830760239794E-4</v>
      </c>
      <c r="H62" s="94">
        <v>1.4616433970572474E-3</v>
      </c>
      <c r="I62" s="94">
        <v>1.3555393513770731E-3</v>
      </c>
      <c r="J62" s="94">
        <v>1.1516064184975217E-3</v>
      </c>
      <c r="K62" s="94">
        <v>9.8881669348234186E-4</v>
      </c>
      <c r="L62" s="94">
        <v>3.3251131792099689E-4</v>
      </c>
      <c r="M62" s="94">
        <v>1.3398917471175748E-3</v>
      </c>
      <c r="N62" s="94">
        <v>1.6512100392445505E-3</v>
      </c>
      <c r="O62" s="94">
        <v>1.9020781083965591E-3</v>
      </c>
      <c r="P62" s="94">
        <v>1.3780774363516099E-3</v>
      </c>
      <c r="Q62" s="94">
        <v>1.4427703049247884E-3</v>
      </c>
      <c r="R62" s="94">
        <v>1.5298124104997119E-3</v>
      </c>
      <c r="S62" s="94">
        <v>2.1870686634881818E-3</v>
      </c>
      <c r="T62" s="94">
        <v>9.6867835058390115E-4</v>
      </c>
      <c r="U62" s="94">
        <v>1.0170215191821032E-3</v>
      </c>
      <c r="V62" s="94">
        <v>1.7498817481140661E-3</v>
      </c>
      <c r="W62" s="94">
        <v>1.0174305171425872E-3</v>
      </c>
      <c r="X62" s="94">
        <v>1.8406153493853469E-3</v>
      </c>
      <c r="Y62" s="94">
        <v>1.0200060644835432E-3</v>
      </c>
      <c r="Z62" s="94">
        <v>1.4092320852038818E-3</v>
      </c>
      <c r="AA62" s="94">
        <v>1.6982613802082624E-3</v>
      </c>
      <c r="AB62" s="94">
        <v>9.6200405507279032E-4</v>
      </c>
      <c r="AC62">
        <v>2.4977443552300659E-3</v>
      </c>
      <c r="AD62">
        <v>1.3117779133892172E-3</v>
      </c>
      <c r="AE62">
        <v>1.2610524710327583E-3</v>
      </c>
    </row>
    <row r="63" spans="1:31" x14ac:dyDescent="0.25">
      <c r="A63" s="94" t="s">
        <v>1</v>
      </c>
      <c r="B63" s="94">
        <v>1.1692048094104372E-3</v>
      </c>
      <c r="C63" s="94">
        <v>1.9195218890449264E-4</v>
      </c>
      <c r="D63" s="94">
        <v>-6.7706645744439778E-5</v>
      </c>
      <c r="E63" s="94">
        <v>7.5105916774225086E-4</v>
      </c>
      <c r="F63" s="94">
        <v>8.814234203955337E-4</v>
      </c>
      <c r="G63" s="94">
        <v>3.955186270709469E-4</v>
      </c>
      <c r="H63" s="94">
        <v>1.5292577963937925E-4</v>
      </c>
      <c r="I63" s="94">
        <v>9.3836990678409647E-4</v>
      </c>
      <c r="J63" s="94">
        <v>6.1724130656249103E-4</v>
      </c>
      <c r="K63" s="94">
        <v>1.4375786031026686E-3</v>
      </c>
      <c r="L63" s="94">
        <v>-6.6335410611629046E-4</v>
      </c>
      <c r="M63" s="94">
        <v>1.297968648347903E-3</v>
      </c>
      <c r="N63" s="94">
        <v>1.6920475666466982E-3</v>
      </c>
      <c r="O63" s="94">
        <v>6.6841954590074416E-4</v>
      </c>
      <c r="P63" s="94">
        <v>1.6632403059173213E-3</v>
      </c>
      <c r="Q63" s="94">
        <v>8.0165950354757032E-4</v>
      </c>
      <c r="R63" s="94">
        <v>1.6410149339289712E-3</v>
      </c>
      <c r="S63" s="94">
        <v>1.6863693341670728E-3</v>
      </c>
      <c r="T63" s="94">
        <v>7.4063979418598257E-4</v>
      </c>
      <c r="U63" s="94">
        <v>8.0962904955494909E-4</v>
      </c>
      <c r="V63" s="94">
        <v>9.5753206872462634E-4</v>
      </c>
      <c r="W63" s="94">
        <v>4.0338297836796123E-4</v>
      </c>
      <c r="X63" s="94">
        <v>1.0385192748983169E-3</v>
      </c>
      <c r="Y63" s="94">
        <v>-4.6489917075208913E-4</v>
      </c>
      <c r="Z63" s="94">
        <v>3.9716781869060888E-4</v>
      </c>
      <c r="AA63" s="94">
        <v>7.2251861221214189E-4</v>
      </c>
      <c r="AB63" s="94">
        <v>6.3274509765314174E-4</v>
      </c>
      <c r="AC63" s="94">
        <v>1.3117779133892172E-3</v>
      </c>
      <c r="AD63">
        <v>2.142124064134234E-3</v>
      </c>
      <c r="AE63">
        <v>1.0893746800998223E-3</v>
      </c>
    </row>
    <row r="64" spans="1:31" ht="15.75" thickBot="1" x14ac:dyDescent="0.3">
      <c r="A64" s="100" t="s">
        <v>0</v>
      </c>
      <c r="B64" s="100">
        <v>1.1228153715160253E-3</v>
      </c>
      <c r="C64" s="100">
        <v>1.6320728220201169E-4</v>
      </c>
      <c r="D64" s="100">
        <v>3.0397481787128799E-4</v>
      </c>
      <c r="E64" s="100">
        <v>9.0799462501491024E-4</v>
      </c>
      <c r="F64" s="100">
        <v>2.590434633706791E-4</v>
      </c>
      <c r="G64" s="100">
        <v>6.4585776092811295E-4</v>
      </c>
      <c r="H64" s="100">
        <v>9.2851221758988582E-4</v>
      </c>
      <c r="I64" s="100">
        <v>7.8390730982868747E-4</v>
      </c>
      <c r="J64" s="100">
        <v>8.8210309698971169E-4</v>
      </c>
      <c r="K64" s="100">
        <v>1.4308779645940436E-3</v>
      </c>
      <c r="L64" s="100">
        <v>-9.0916178745600659E-5</v>
      </c>
      <c r="M64" s="100">
        <v>8.7953350562703541E-4</v>
      </c>
      <c r="N64" s="100">
        <v>7.8313101429395215E-4</v>
      </c>
      <c r="O64" s="100">
        <v>1.3314228761634283E-3</v>
      </c>
      <c r="P64" s="100">
        <v>1.7769848454423115E-3</v>
      </c>
      <c r="Q64" s="100">
        <v>9.5310426992958571E-4</v>
      </c>
      <c r="R64" s="100">
        <v>1.5667746185825668E-3</v>
      </c>
      <c r="S64" s="100">
        <v>1.3931041151185495E-3</v>
      </c>
      <c r="T64" s="100">
        <v>6.7867319442307863E-4</v>
      </c>
      <c r="U64" s="100">
        <v>5.1795942840027068E-4</v>
      </c>
      <c r="V64" s="100">
        <v>1.3317795825487188E-3</v>
      </c>
      <c r="W64" s="100">
        <v>2.6390613220196514E-4</v>
      </c>
      <c r="X64" s="100">
        <v>8.0121466058886948E-4</v>
      </c>
      <c r="Y64" s="100">
        <v>2.8891591602039511E-4</v>
      </c>
      <c r="Z64" s="100">
        <v>4.7131994930259746E-4</v>
      </c>
      <c r="AA64" s="100">
        <v>8.4109040793406463E-4</v>
      </c>
      <c r="AB64" s="100">
        <v>9.1283803765656159E-4</v>
      </c>
      <c r="AC64" s="100">
        <v>1.2610524710327583E-3</v>
      </c>
      <c r="AD64" s="100">
        <v>1.0893746800998223E-3</v>
      </c>
      <c r="AE64">
        <v>2.3661860678893475E-3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v>1.2545989447769709E-2</v>
      </c>
      <c r="C70" s="31">
        <v>0</v>
      </c>
      <c r="D70" s="31">
        <v>1</v>
      </c>
      <c r="F70" s="39" t="s">
        <v>42</v>
      </c>
      <c r="G70" s="40">
        <v>0.13964494762800433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v>0.14680894150515209</v>
      </c>
      <c r="C71" s="31">
        <v>0</v>
      </c>
      <c r="D71" s="31">
        <v>1</v>
      </c>
      <c r="F71" s="39" t="s">
        <v>41</v>
      </c>
      <c r="G71" s="40">
        <v>0.40301517547679716</v>
      </c>
      <c r="H71" s="38">
        <v>0</v>
      </c>
      <c r="I71" s="38">
        <v>1</v>
      </c>
      <c r="K71" s="72" t="s">
        <v>41</v>
      </c>
      <c r="L71" s="69">
        <f t="shared" ref="L71:L99" si="3">1/30</f>
        <v>3.3333333333333333E-2</v>
      </c>
      <c r="M71" s="69">
        <v>0</v>
      </c>
      <c r="N71" s="69">
        <v>1</v>
      </c>
    </row>
    <row r="72" spans="1:14" x14ac:dyDescent="0.25">
      <c r="A72" s="24" t="s">
        <v>40</v>
      </c>
      <c r="B72" s="25">
        <v>0.13926095261753449</v>
      </c>
      <c r="C72" s="31">
        <v>0</v>
      </c>
      <c r="D72" s="31">
        <v>1</v>
      </c>
      <c r="F72" s="39" t="s">
        <v>40</v>
      </c>
      <c r="G72" s="40">
        <v>5.0780984553231625E-3</v>
      </c>
      <c r="H72" s="38">
        <v>0</v>
      </c>
      <c r="I72" s="38">
        <v>1</v>
      </c>
      <c r="K72" s="72" t="s">
        <v>40</v>
      </c>
      <c r="L72" s="69">
        <f t="shared" si="3"/>
        <v>3.3333333333333333E-2</v>
      </c>
      <c r="M72" s="69">
        <v>0</v>
      </c>
      <c r="N72" s="69">
        <v>1</v>
      </c>
    </row>
    <row r="73" spans="1:14" x14ac:dyDescent="0.25">
      <c r="A73" s="24" t="s">
        <v>39</v>
      </c>
      <c r="B73" s="25">
        <v>7.9863480304614401E-4</v>
      </c>
      <c r="C73" s="31">
        <v>0</v>
      </c>
      <c r="D73" s="31">
        <v>1</v>
      </c>
      <c r="F73" s="39" t="s">
        <v>39</v>
      </c>
      <c r="G73" s="40">
        <v>-0.12019083671136892</v>
      </c>
      <c r="H73" s="38">
        <v>0</v>
      </c>
      <c r="I73" s="38">
        <v>1</v>
      </c>
      <c r="K73" s="72" t="s">
        <v>39</v>
      </c>
      <c r="L73" s="69">
        <f t="shared" si="3"/>
        <v>3.3333333333333333E-2</v>
      </c>
      <c r="M73" s="69">
        <v>0</v>
      </c>
      <c r="N73" s="69">
        <v>1</v>
      </c>
    </row>
    <row r="74" spans="1:14" x14ac:dyDescent="0.25">
      <c r="A74" s="24" t="s">
        <v>38</v>
      </c>
      <c r="B74" s="25">
        <v>8.9194224638858462E-3</v>
      </c>
      <c r="C74" s="31">
        <v>0</v>
      </c>
      <c r="D74" s="31">
        <v>1</v>
      </c>
      <c r="F74" s="39" t="s">
        <v>38</v>
      </c>
      <c r="G74" s="40">
        <v>0.31942593837287331</v>
      </c>
      <c r="H74" s="38">
        <v>0</v>
      </c>
      <c r="I74" s="38">
        <v>1</v>
      </c>
      <c r="K74" s="72" t="s">
        <v>38</v>
      </c>
      <c r="L74" s="69">
        <f t="shared" si="3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5">
        <v>0</v>
      </c>
      <c r="C75" s="31">
        <v>0</v>
      </c>
      <c r="D75" s="31">
        <v>1</v>
      </c>
      <c r="F75" s="39" t="s">
        <v>34</v>
      </c>
      <c r="G75" s="40">
        <v>-0.5459849539175704</v>
      </c>
      <c r="H75" s="38">
        <v>0</v>
      </c>
      <c r="I75" s="38">
        <v>1</v>
      </c>
      <c r="K75" s="72" t="s">
        <v>34</v>
      </c>
      <c r="L75" s="69">
        <f t="shared" si="3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5">
        <v>0</v>
      </c>
      <c r="C76" s="31">
        <v>0</v>
      </c>
      <c r="D76" s="31">
        <v>1</v>
      </c>
      <c r="F76" s="39" t="s">
        <v>33</v>
      </c>
      <c r="G76" s="40">
        <v>-5.0515332037577597E-2</v>
      </c>
      <c r="H76" s="38">
        <v>0</v>
      </c>
      <c r="I76" s="38">
        <v>1</v>
      </c>
      <c r="K76" s="72" t="s">
        <v>33</v>
      </c>
      <c r="L76" s="69">
        <f t="shared" si="3"/>
        <v>3.3333333333333333E-2</v>
      </c>
      <c r="M76" s="69">
        <v>0</v>
      </c>
      <c r="N76" s="69">
        <v>1</v>
      </c>
    </row>
    <row r="77" spans="1:14" x14ac:dyDescent="0.25">
      <c r="A77" s="24" t="s">
        <v>30</v>
      </c>
      <c r="B77" s="25">
        <v>0</v>
      </c>
      <c r="C77" s="31">
        <v>0</v>
      </c>
      <c r="D77" s="31">
        <v>1</v>
      </c>
      <c r="F77" s="39" t="s">
        <v>30</v>
      </c>
      <c r="G77" s="40">
        <v>-0.17147111134146234</v>
      </c>
      <c r="H77" s="38">
        <v>0</v>
      </c>
      <c r="I77" s="38">
        <v>1</v>
      </c>
      <c r="K77" s="72" t="s">
        <v>30</v>
      </c>
      <c r="L77" s="69">
        <f t="shared" si="3"/>
        <v>3.3333333333333333E-2</v>
      </c>
      <c r="M77" s="69">
        <v>0</v>
      </c>
      <c r="N77" s="69">
        <v>1</v>
      </c>
    </row>
    <row r="78" spans="1:14" x14ac:dyDescent="0.25">
      <c r="A78" s="24" t="s">
        <v>29</v>
      </c>
      <c r="B78" s="25">
        <v>0.17926030426471321</v>
      </c>
      <c r="C78" s="31">
        <v>0</v>
      </c>
      <c r="D78" s="31">
        <v>1</v>
      </c>
      <c r="F78" s="39" t="s">
        <v>29</v>
      </c>
      <c r="G78" s="40">
        <v>6.6495024346101078E-2</v>
      </c>
      <c r="H78" s="38">
        <v>0</v>
      </c>
      <c r="I78" s="38">
        <v>1</v>
      </c>
      <c r="K78" s="72" t="s">
        <v>29</v>
      </c>
      <c r="L78" s="69">
        <f t="shared" si="3"/>
        <v>3.3333333333333333E-2</v>
      </c>
      <c r="M78" s="69">
        <v>0</v>
      </c>
      <c r="N78" s="69">
        <v>1</v>
      </c>
    </row>
    <row r="79" spans="1:14" x14ac:dyDescent="0.25">
      <c r="A79" s="24" t="s">
        <v>28</v>
      </c>
      <c r="B79" s="25">
        <v>0</v>
      </c>
      <c r="C79" s="31">
        <v>0</v>
      </c>
      <c r="D79" s="31">
        <v>1</v>
      </c>
      <c r="F79" s="39" t="s">
        <v>28</v>
      </c>
      <c r="G79" s="40">
        <v>5.2462127048314412E-2</v>
      </c>
      <c r="H79" s="38">
        <v>0</v>
      </c>
      <c r="I79" s="38">
        <v>1</v>
      </c>
      <c r="K79" s="72" t="s">
        <v>28</v>
      </c>
      <c r="L79" s="69">
        <f t="shared" si="3"/>
        <v>3.3333333333333333E-2</v>
      </c>
      <c r="M79" s="69">
        <v>0</v>
      </c>
      <c r="N79" s="69">
        <v>1</v>
      </c>
    </row>
    <row r="80" spans="1:14" x14ac:dyDescent="0.25">
      <c r="A80" s="24" t="s">
        <v>26</v>
      </c>
      <c r="B80" s="25">
        <v>0.19249551552075528</v>
      </c>
      <c r="C80" s="31">
        <v>0</v>
      </c>
      <c r="D80" s="31">
        <v>1</v>
      </c>
      <c r="F80" s="39" t="s">
        <v>26</v>
      </c>
      <c r="G80" s="40">
        <v>0.49141068038310209</v>
      </c>
      <c r="H80" s="38">
        <v>0</v>
      </c>
      <c r="I80" s="38">
        <v>1</v>
      </c>
      <c r="K80" s="72" t="s">
        <v>26</v>
      </c>
      <c r="L80" s="69">
        <f t="shared" si="3"/>
        <v>3.3333333333333333E-2</v>
      </c>
      <c r="M80" s="69">
        <v>0</v>
      </c>
      <c r="N80" s="69">
        <v>1</v>
      </c>
    </row>
    <row r="81" spans="1:14" x14ac:dyDescent="0.25">
      <c r="A81" s="24" t="s">
        <v>25</v>
      </c>
      <c r="B81" s="25">
        <v>0</v>
      </c>
      <c r="C81" s="31">
        <v>0</v>
      </c>
      <c r="D81" s="31">
        <v>1</v>
      </c>
      <c r="F81" s="39" t="s">
        <v>25</v>
      </c>
      <c r="G81" s="40">
        <v>0.57420850665320811</v>
      </c>
      <c r="H81" s="38">
        <v>0</v>
      </c>
      <c r="I81" s="38">
        <v>1</v>
      </c>
      <c r="K81" s="72" t="s">
        <v>25</v>
      </c>
      <c r="L81" s="69">
        <f t="shared" si="3"/>
        <v>3.3333333333333333E-2</v>
      </c>
      <c r="M81" s="69">
        <v>0</v>
      </c>
      <c r="N81" s="69">
        <v>1</v>
      </c>
    </row>
    <row r="82" spans="1:14" x14ac:dyDescent="0.25">
      <c r="A82" s="24" t="s">
        <v>24</v>
      </c>
      <c r="B82" s="25">
        <v>0</v>
      </c>
      <c r="C82" s="31">
        <v>0</v>
      </c>
      <c r="D82" s="31">
        <v>1</v>
      </c>
      <c r="F82" s="39" t="s">
        <v>24</v>
      </c>
      <c r="G82" s="40">
        <v>0.13969081195296146</v>
      </c>
      <c r="H82" s="38">
        <v>0</v>
      </c>
      <c r="I82" s="38">
        <v>1</v>
      </c>
      <c r="K82" s="72" t="s">
        <v>24</v>
      </c>
      <c r="L82" s="69">
        <f t="shared" si="3"/>
        <v>3.3333333333333333E-2</v>
      </c>
      <c r="M82" s="69">
        <v>0</v>
      </c>
      <c r="N82" s="69">
        <v>1</v>
      </c>
    </row>
    <row r="83" spans="1:14" x14ac:dyDescent="0.25">
      <c r="A83" s="24" t="s">
        <v>22</v>
      </c>
      <c r="B83" s="25">
        <v>0</v>
      </c>
      <c r="C83" s="31">
        <v>0</v>
      </c>
      <c r="D83" s="31">
        <v>1</v>
      </c>
      <c r="F83" s="39" t="s">
        <v>22</v>
      </c>
      <c r="G83" s="40">
        <v>0.21345739974701253</v>
      </c>
      <c r="H83" s="38">
        <v>0</v>
      </c>
      <c r="I83" s="38">
        <v>1</v>
      </c>
      <c r="K83" s="72" t="s">
        <v>22</v>
      </c>
      <c r="L83" s="69">
        <f t="shared" si="3"/>
        <v>3.3333333333333333E-2</v>
      </c>
      <c r="M83" s="69">
        <v>0</v>
      </c>
      <c r="N83" s="69">
        <v>1</v>
      </c>
    </row>
    <row r="84" spans="1:14" x14ac:dyDescent="0.25">
      <c r="A84" s="24" t="s">
        <v>21</v>
      </c>
      <c r="B84" s="25">
        <v>0</v>
      </c>
      <c r="C84" s="31">
        <v>0</v>
      </c>
      <c r="D84" s="31">
        <v>1</v>
      </c>
      <c r="F84" s="39" t="s">
        <v>21</v>
      </c>
      <c r="G84" s="40">
        <v>0.16539007351915636</v>
      </c>
      <c r="H84" s="38">
        <v>0</v>
      </c>
      <c r="I84" s="38">
        <v>1</v>
      </c>
      <c r="K84" s="72" t="s">
        <v>21</v>
      </c>
      <c r="L84" s="69">
        <f t="shared" si="3"/>
        <v>3.3333333333333333E-2</v>
      </c>
      <c r="M84" s="69">
        <v>0</v>
      </c>
      <c r="N84" s="69">
        <v>1</v>
      </c>
    </row>
    <row r="85" spans="1:14" x14ac:dyDescent="0.25">
      <c r="A85" s="24" t="s">
        <v>20</v>
      </c>
      <c r="B85" s="25">
        <v>0</v>
      </c>
      <c r="C85" s="31">
        <v>0</v>
      </c>
      <c r="D85" s="31">
        <v>1</v>
      </c>
      <c r="F85" s="39" t="s">
        <v>20</v>
      </c>
      <c r="G85" s="40">
        <v>0.24512874241020349</v>
      </c>
      <c r="H85" s="38">
        <v>0</v>
      </c>
      <c r="I85" s="38">
        <v>1</v>
      </c>
      <c r="K85" s="72" t="s">
        <v>20</v>
      </c>
      <c r="L85" s="69">
        <f t="shared" si="3"/>
        <v>3.3333333333333333E-2</v>
      </c>
      <c r="M85" s="69">
        <v>0</v>
      </c>
      <c r="N85" s="69">
        <v>1</v>
      </c>
    </row>
    <row r="86" spans="1:14" x14ac:dyDescent="0.25">
      <c r="A86" s="24" t="s">
        <v>19</v>
      </c>
      <c r="B86" s="25">
        <v>0</v>
      </c>
      <c r="C86" s="31">
        <v>0</v>
      </c>
      <c r="D86" s="31">
        <v>1</v>
      </c>
      <c r="F86" s="39" t="s">
        <v>19</v>
      </c>
      <c r="G86" s="40">
        <v>-0.61551950182931681</v>
      </c>
      <c r="H86" s="38">
        <v>0</v>
      </c>
      <c r="I86" s="38">
        <v>1</v>
      </c>
      <c r="K86" s="72" t="s">
        <v>19</v>
      </c>
      <c r="L86" s="69">
        <f t="shared" si="3"/>
        <v>3.3333333333333333E-2</v>
      </c>
      <c r="M86" s="69">
        <v>0</v>
      </c>
      <c r="N86" s="69">
        <v>1</v>
      </c>
    </row>
    <row r="87" spans="1:14" x14ac:dyDescent="0.25">
      <c r="A87" s="24" t="s">
        <v>18</v>
      </c>
      <c r="B87" s="25">
        <v>0</v>
      </c>
      <c r="C87" s="31">
        <v>0</v>
      </c>
      <c r="D87" s="31">
        <v>1</v>
      </c>
      <c r="F87" s="39" t="s">
        <v>18</v>
      </c>
      <c r="G87" s="40">
        <v>-0.19372707668671041</v>
      </c>
      <c r="H87" s="38">
        <v>0</v>
      </c>
      <c r="I87" s="38">
        <v>1</v>
      </c>
      <c r="K87" s="72" t="s">
        <v>18</v>
      </c>
      <c r="L87" s="69">
        <f t="shared" si="3"/>
        <v>3.3333333333333333E-2</v>
      </c>
      <c r="M87" s="69">
        <v>0</v>
      </c>
      <c r="N87" s="69">
        <v>1</v>
      </c>
    </row>
    <row r="88" spans="1:14" x14ac:dyDescent="0.25">
      <c r="A88" s="24" t="s">
        <v>16</v>
      </c>
      <c r="B88" s="25">
        <v>0</v>
      </c>
      <c r="C88" s="31">
        <v>0</v>
      </c>
      <c r="D88" s="31">
        <v>1</v>
      </c>
      <c r="F88" s="39" t="s">
        <v>16</v>
      </c>
      <c r="G88" s="40">
        <v>0.36358647634304603</v>
      </c>
      <c r="H88" s="38">
        <v>0</v>
      </c>
      <c r="I88" s="38">
        <v>1</v>
      </c>
      <c r="K88" s="72" t="s">
        <v>16</v>
      </c>
      <c r="L88" s="69">
        <f t="shared" si="3"/>
        <v>3.3333333333333333E-2</v>
      </c>
      <c r="M88" s="69">
        <v>0</v>
      </c>
      <c r="N88" s="69">
        <v>1</v>
      </c>
    </row>
    <row r="89" spans="1:14" x14ac:dyDescent="0.25">
      <c r="A89" s="24" t="s">
        <v>15</v>
      </c>
      <c r="B89" s="25">
        <v>0</v>
      </c>
      <c r="C89" s="31">
        <v>0</v>
      </c>
      <c r="D89" s="31">
        <v>1</v>
      </c>
      <c r="F89" s="39" t="s">
        <v>15</v>
      </c>
      <c r="G89" s="40">
        <v>2.8338405623754372E-3</v>
      </c>
      <c r="H89" s="38">
        <v>0</v>
      </c>
      <c r="I89" s="38">
        <v>1</v>
      </c>
      <c r="K89" s="72" t="s">
        <v>15</v>
      </c>
      <c r="L89" s="69">
        <f t="shared" si="3"/>
        <v>3.3333333333333333E-2</v>
      </c>
      <c r="M89" s="69">
        <v>0</v>
      </c>
      <c r="N89" s="69">
        <v>1</v>
      </c>
    </row>
    <row r="90" spans="1:14" x14ac:dyDescent="0.25">
      <c r="A90" s="24" t="s">
        <v>13</v>
      </c>
      <c r="B90" s="25">
        <v>0</v>
      </c>
      <c r="C90" s="31">
        <v>0</v>
      </c>
      <c r="D90" s="31">
        <v>1</v>
      </c>
      <c r="F90" s="39" t="s">
        <v>13</v>
      </c>
      <c r="G90" s="40">
        <v>0.10067605076799584</v>
      </c>
      <c r="H90" s="38">
        <v>0</v>
      </c>
      <c r="I90" s="38">
        <v>1</v>
      </c>
      <c r="K90" s="72" t="s">
        <v>13</v>
      </c>
      <c r="L90" s="69">
        <f t="shared" si="3"/>
        <v>3.3333333333333333E-2</v>
      </c>
      <c r="M90" s="69">
        <v>0</v>
      </c>
      <c r="N90" s="69">
        <v>1</v>
      </c>
    </row>
    <row r="91" spans="1:14" x14ac:dyDescent="0.25">
      <c r="A91" s="24" t="s">
        <v>12</v>
      </c>
      <c r="B91" s="25">
        <v>1.0377079744792354E-2</v>
      </c>
      <c r="C91" s="31">
        <v>0</v>
      </c>
      <c r="D91" s="31">
        <v>1</v>
      </c>
      <c r="F91" s="39" t="s">
        <v>12</v>
      </c>
      <c r="G91" s="40">
        <v>-4.0738557440641227E-2</v>
      </c>
      <c r="H91" s="38">
        <v>0</v>
      </c>
      <c r="I91" s="38">
        <v>1</v>
      </c>
      <c r="K91" s="72" t="s">
        <v>12</v>
      </c>
      <c r="L91" s="69">
        <f t="shared" si="3"/>
        <v>3.3333333333333333E-2</v>
      </c>
      <c r="M91" s="69">
        <v>0</v>
      </c>
      <c r="N91" s="69">
        <v>1</v>
      </c>
    </row>
    <row r="92" spans="1:14" x14ac:dyDescent="0.25">
      <c r="A92" s="24" t="s">
        <v>11</v>
      </c>
      <c r="B92" s="25">
        <v>0</v>
      </c>
      <c r="C92" s="31">
        <v>0</v>
      </c>
      <c r="D92" s="31">
        <v>1</v>
      </c>
      <c r="F92" s="39" t="s">
        <v>11</v>
      </c>
      <c r="G92" s="40">
        <v>-0.24379821681001235</v>
      </c>
      <c r="H92" s="38">
        <v>0</v>
      </c>
      <c r="I92" s="38">
        <v>1</v>
      </c>
      <c r="K92" s="72" t="s">
        <v>11</v>
      </c>
      <c r="L92" s="69">
        <f t="shared" si="3"/>
        <v>3.3333333333333333E-2</v>
      </c>
      <c r="M92" s="69">
        <v>0</v>
      </c>
      <c r="N92" s="69">
        <v>1</v>
      </c>
    </row>
    <row r="93" spans="1:14" x14ac:dyDescent="0.25">
      <c r="A93" s="24" t="s">
        <v>9</v>
      </c>
      <c r="B93" s="25">
        <v>4.0995766832682148E-2</v>
      </c>
      <c r="C93" s="31">
        <v>0</v>
      </c>
      <c r="D93" s="31">
        <v>1</v>
      </c>
      <c r="F93" s="39" t="s">
        <v>9</v>
      </c>
      <c r="G93" s="40">
        <v>-0.20725074742071017</v>
      </c>
      <c r="H93" s="38">
        <v>0</v>
      </c>
      <c r="I93" s="38">
        <v>1</v>
      </c>
      <c r="K93" s="72" t="s">
        <v>9</v>
      </c>
      <c r="L93" s="69">
        <f t="shared" si="3"/>
        <v>3.3333333333333333E-2</v>
      </c>
      <c r="M93" s="69">
        <v>0</v>
      </c>
      <c r="N93" s="69">
        <v>1</v>
      </c>
    </row>
    <row r="94" spans="1:14" x14ac:dyDescent="0.25">
      <c r="A94" s="24" t="s">
        <v>8</v>
      </c>
      <c r="B94" s="25">
        <v>0</v>
      </c>
      <c r="C94" s="31">
        <v>0</v>
      </c>
      <c r="D94" s="31">
        <v>1</v>
      </c>
      <c r="F94" s="39" t="s">
        <v>8</v>
      </c>
      <c r="G94" s="40">
        <v>0.14623722993908639</v>
      </c>
      <c r="H94" s="38">
        <v>0</v>
      </c>
      <c r="I94" s="38">
        <v>1</v>
      </c>
      <c r="K94" s="72" t="s">
        <v>8</v>
      </c>
      <c r="L94" s="69">
        <f t="shared" si="3"/>
        <v>3.3333333333333333E-2</v>
      </c>
      <c r="M94" s="69">
        <v>0</v>
      </c>
      <c r="N94" s="69">
        <v>1</v>
      </c>
    </row>
    <row r="95" spans="1:14" x14ac:dyDescent="0.25">
      <c r="A95" s="24" t="s">
        <v>7</v>
      </c>
      <c r="B95" s="25">
        <v>2.3419121111620315E-2</v>
      </c>
      <c r="C95" s="31">
        <v>0</v>
      </c>
      <c r="D95" s="31">
        <v>1</v>
      </c>
      <c r="F95" s="39" t="s">
        <v>7</v>
      </c>
      <c r="G95" s="40">
        <v>0.13354546480179494</v>
      </c>
      <c r="H95" s="38">
        <v>0</v>
      </c>
      <c r="I95" s="38">
        <v>1</v>
      </c>
      <c r="K95" s="72" t="s">
        <v>7</v>
      </c>
      <c r="L95" s="69">
        <f t="shared" si="3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v>0</v>
      </c>
      <c r="C96" s="31">
        <v>0</v>
      </c>
      <c r="D96" s="31">
        <v>1</v>
      </c>
      <c r="F96" s="39" t="s">
        <v>4</v>
      </c>
      <c r="G96" s="40">
        <v>-0.2026496492113371</v>
      </c>
      <c r="H96" s="38">
        <v>0</v>
      </c>
      <c r="I96" s="38">
        <v>1</v>
      </c>
      <c r="K96" s="72" t="s">
        <v>4</v>
      </c>
      <c r="L96" s="69">
        <f t="shared" si="3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v>0</v>
      </c>
      <c r="C97" s="31">
        <v>0</v>
      </c>
      <c r="D97" s="31">
        <v>1</v>
      </c>
      <c r="F97" s="39" t="s">
        <v>3</v>
      </c>
      <c r="G97" s="40">
        <v>-0.2224664211368014</v>
      </c>
      <c r="H97" s="38">
        <v>0</v>
      </c>
      <c r="I97" s="38">
        <v>1</v>
      </c>
      <c r="K97" s="72" t="s">
        <v>3</v>
      </c>
      <c r="L97" s="69">
        <f t="shared" si="3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v>0.23105361301010247</v>
      </c>
      <c r="C98" s="31">
        <v>0</v>
      </c>
      <c r="D98" s="31">
        <v>1</v>
      </c>
      <c r="F98" s="39" t="s">
        <v>1</v>
      </c>
      <c r="G98" s="40">
        <v>-7.8411050491706477E-2</v>
      </c>
      <c r="H98" s="38">
        <v>0</v>
      </c>
      <c r="I98" s="38">
        <v>1</v>
      </c>
      <c r="K98" s="72" t="s">
        <v>1</v>
      </c>
      <c r="L98" s="69">
        <f t="shared" si="3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v>1.4064658607079932E-2</v>
      </c>
      <c r="C99" s="31">
        <v>0</v>
      </c>
      <c r="D99" s="31">
        <v>1</v>
      </c>
      <c r="F99" s="39" t="s">
        <v>0</v>
      </c>
      <c r="G99" s="40">
        <v>0.13043686119669276</v>
      </c>
      <c r="H99" s="38">
        <v>0</v>
      </c>
      <c r="I99" s="38">
        <v>1</v>
      </c>
      <c r="K99" s="72" t="s">
        <v>0</v>
      </c>
      <c r="L99" s="69">
        <f t="shared" si="3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0.99999999992913413</v>
      </c>
      <c r="C101" s="65"/>
      <c r="D101" s="65"/>
      <c r="F101" s="66" t="s">
        <v>47</v>
      </c>
      <c r="G101" s="67">
        <f>SUM(G70:G99)</f>
        <v>0.99999999456883371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1.2019188836183781E-5</v>
      </c>
      <c r="C102" s="16"/>
      <c r="D102" s="16"/>
      <c r="F102" s="13" t="s">
        <v>48</v>
      </c>
      <c r="G102" s="19">
        <f>MMULT(G70:G99,B29:AE29)</f>
        <v>1.3378131733231689E-4</v>
      </c>
      <c r="H102" s="19"/>
      <c r="I102" s="19"/>
      <c r="K102" s="75" t="s">
        <v>48</v>
      </c>
      <c r="L102" s="69">
        <f t="array" ref="L102">MMULT(L70:L99,B29:AE29)</f>
        <v>3.1933681240582751E-5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5.3721219532159106E-4</v>
      </c>
      <c r="C103" s="16"/>
      <c r="D103" s="16"/>
      <c r="F103" s="13" t="s">
        <v>49</v>
      </c>
      <c r="G103" s="19">
        <f t="array" ref="G103">MMULT(MMULT(TRANSPOSE(G70:G99),B35:AE64),G70:G99)</f>
        <v>3.7176801253223278E-15</v>
      </c>
      <c r="H103" s="19"/>
      <c r="I103" s="19"/>
      <c r="K103" s="75" t="s">
        <v>49</v>
      </c>
      <c r="L103" s="69">
        <f t="array" ref="L103">MMULT(MMULT(TRANSPOSE(L70:L99),B35:AE64),L70:L99)</f>
        <v>1.0456187869866071E-3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2.3177838452314553E-2</v>
      </c>
      <c r="C104" s="16"/>
      <c r="D104" s="16"/>
      <c r="F104" s="13" t="s">
        <v>50</v>
      </c>
      <c r="G104" s="19">
        <f t="array" ref="G104">SQRT(MMULT(MMULT(TRANSPOSE(G70:G99),B35:AE64),G70:G99))</f>
        <v>6.0972781840115572E-8</v>
      </c>
      <c r="H104" s="19"/>
      <c r="I104" s="19"/>
      <c r="K104" s="75" t="s">
        <v>50</v>
      </c>
      <c r="L104" s="69">
        <f t="array" ref="L104">SQRT(MMULT(MMULT(TRANSPOSE(L70:L99),B35:AE64),L70:L99))</f>
        <v>3.2336029239636195E-2</v>
      </c>
      <c r="M104" s="69"/>
      <c r="N104" s="69"/>
    </row>
    <row r="105" spans="1:14" x14ac:dyDescent="0.25">
      <c r="A105" s="18" t="s">
        <v>53</v>
      </c>
      <c r="B105" s="16">
        <f>COUNTIF(B70:B99,"&gt;0")</f>
        <v>12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5.1856383678364692E-4</v>
      </c>
      <c r="C106" s="16"/>
      <c r="D106" s="16"/>
      <c r="F106" s="13" t="s">
        <v>51</v>
      </c>
      <c r="G106" s="19">
        <f>G102/G104</f>
        <v>2194.1153625419579</v>
      </c>
      <c r="H106" s="19"/>
      <c r="I106" s="19"/>
      <c r="K106" s="75" t="s">
        <v>51</v>
      </c>
      <c r="L106" s="69">
        <f>L102/L104</f>
        <v>9.8755728490744119E-4</v>
      </c>
      <c r="M106" s="69"/>
      <c r="N106" s="69"/>
    </row>
    <row r="107" spans="1:14" x14ac:dyDescent="0.25">
      <c r="A107" s="18" t="s">
        <v>59</v>
      </c>
      <c r="B107" s="23">
        <f>B108</f>
        <v>3.6400000000000002E-2</v>
      </c>
      <c r="C107" s="16"/>
      <c r="D107" s="16"/>
      <c r="F107" s="21" t="s">
        <v>59</v>
      </c>
      <c r="G107" s="36">
        <f>G108</f>
        <v>3.6400000000000002E-2</v>
      </c>
      <c r="H107" s="19"/>
      <c r="I107" s="19"/>
      <c r="K107" s="72" t="s">
        <v>59</v>
      </c>
      <c r="L107" s="92">
        <f>L108</f>
        <v>3.6400000000000002E-2</v>
      </c>
      <c r="M107" s="69"/>
      <c r="N107" s="69"/>
    </row>
    <row r="108" spans="1:14" x14ac:dyDescent="0.25">
      <c r="A108" s="18" t="s">
        <v>60</v>
      </c>
      <c r="B108" s="89">
        <f>'Zins Treasury Bond'!$G$4</f>
        <v>3.6400000000000002E-2</v>
      </c>
      <c r="C108" s="16"/>
      <c r="D108" s="16"/>
      <c r="F108" s="21" t="s">
        <v>60</v>
      </c>
      <c r="G108" s="90">
        <f>'Zins Treasury Bond'!$G$4</f>
        <v>3.6400000000000002E-2</v>
      </c>
      <c r="H108" s="19"/>
      <c r="I108" s="19"/>
      <c r="K108" s="72" t="s">
        <v>60</v>
      </c>
      <c r="L108" s="91">
        <f>'Zins Treasury Bond'!$G$4</f>
        <v>3.6400000000000002E-2</v>
      </c>
      <c r="M108" s="69"/>
      <c r="N108" s="69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30"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30.85546875" bestFit="1" customWidth="1"/>
    <col min="12" max="22" width="11.5703125" bestFit="1" customWidth="1"/>
    <col min="23" max="23" width="12.42578125" bestFit="1" customWidth="1"/>
    <col min="24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40</v>
      </c>
      <c r="E1" s="63" t="s">
        <v>39</v>
      </c>
      <c r="F1" s="63" t="s">
        <v>38</v>
      </c>
      <c r="G1" s="63" t="s">
        <v>36</v>
      </c>
      <c r="H1" s="63" t="s">
        <v>34</v>
      </c>
      <c r="I1" s="63" t="s">
        <v>33</v>
      </c>
      <c r="J1" s="63" t="s">
        <v>30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24</v>
      </c>
      <c r="P1" s="63" t="s">
        <v>22</v>
      </c>
      <c r="Q1" s="63" t="s">
        <v>21</v>
      </c>
      <c r="R1" s="63" t="s">
        <v>20</v>
      </c>
      <c r="S1" s="63" t="s">
        <v>19</v>
      </c>
      <c r="T1" s="63" t="s">
        <v>18</v>
      </c>
      <c r="U1" s="63" t="s">
        <v>16</v>
      </c>
      <c r="V1" s="63" t="s">
        <v>15</v>
      </c>
      <c r="W1" s="63" t="s">
        <v>13</v>
      </c>
      <c r="X1" s="63" t="s">
        <v>12</v>
      </c>
      <c r="Y1" s="63" t="s">
        <v>11</v>
      </c>
      <c r="Z1" s="63" t="s">
        <v>9</v>
      </c>
      <c r="AA1" s="63" t="s">
        <v>8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39569</v>
      </c>
      <c r="B2" s="60">
        <f>LN('06-08'!B2/'06-08'!B3)</f>
        <v>-3.6043449008484281E-2</v>
      </c>
      <c r="C2" s="60">
        <f>LN('06-08'!C2/'06-08'!C3)</f>
        <v>-4.0256403907145979E-2</v>
      </c>
      <c r="D2" s="60">
        <f>LN('06-08'!D2/'06-08'!D3)</f>
        <v>-8.8435895621816751E-2</v>
      </c>
      <c r="E2" s="60">
        <f>LN('06-08'!E2/'06-08'!E3)</f>
        <v>9.6443540505021297E-2</v>
      </c>
      <c r="F2" s="60">
        <f>LN('06-08'!F2/'06-08'!F3)</f>
        <v>3.1866345790554529E-2</v>
      </c>
      <c r="G2" s="60">
        <f>LN('06-08'!G2/'06-08'!G3)</f>
        <v>4.3676861175117217E-3</v>
      </c>
      <c r="H2" s="60">
        <f>LN('06-08'!H2/'06-08'!H3)</f>
        <v>0.1260021647782732</v>
      </c>
      <c r="I2" s="60">
        <f>LN('06-08'!I2/'06-08'!I3)</f>
        <v>3.9761252409962512E-2</v>
      </c>
      <c r="J2" s="60">
        <f>LN('06-08'!J2/'06-08'!J3)</f>
        <v>0.1019314348976236</v>
      </c>
      <c r="K2" s="60">
        <f>LN('06-08'!K2/'06-08'!K3)</f>
        <v>-3.1305693837449133E-2</v>
      </c>
      <c r="L2" s="60">
        <f>LN('06-08'!L2/'06-08'!L3)</f>
        <v>3.2307627530783541E-2</v>
      </c>
      <c r="M2" s="60">
        <f>LN('06-08'!M2/'06-08'!M3)</f>
        <v>3.8025419804335478E-2</v>
      </c>
      <c r="N2" s="60">
        <f>LN('06-08'!N2/'06-08'!N3)</f>
        <v>-0.14100893854757193</v>
      </c>
      <c r="O2" s="60">
        <f>LN('06-08'!O2/'06-08'!O3)</f>
        <v>0.14085680620383437</v>
      </c>
      <c r="P2" s="60">
        <f>LN('06-08'!P2/'06-08'!P3)</f>
        <v>1.6892661346407243E-2</v>
      </c>
      <c r="Q2" s="60">
        <f>LN('06-08'!Q2/'06-08'!Q3)</f>
        <v>2.0494145356805712E-2</v>
      </c>
      <c r="R2" s="60">
        <f>LN('06-08'!R2/'06-08'!R3)</f>
        <v>5.6329827011335341E-2</v>
      </c>
      <c r="S2" s="60">
        <f>LN('06-08'!S2/'06-08'!S3)</f>
        <v>6.7016973350560782E-2</v>
      </c>
      <c r="T2" s="60">
        <f>LN('06-08'!T2/'06-08'!T3)</f>
        <v>6.6034092562508251E-2</v>
      </c>
      <c r="U2" s="60">
        <f>LN('06-08'!U2/'06-08'!U3)</f>
        <v>3.672103213100783E-2</v>
      </c>
      <c r="V2" s="60">
        <f>LN('06-08'!V2/'06-08'!V3)</f>
        <v>5.9691808783140302E-2</v>
      </c>
      <c r="W2" s="60">
        <f>LN('06-08'!W2/'06-08'!W3)</f>
        <v>7.5784829334007472E-2</v>
      </c>
      <c r="X2" s="60">
        <f>LN('06-08'!X2/'06-08'!X3)</f>
        <v>2.4003583075525196E-2</v>
      </c>
      <c r="Y2" s="60">
        <f>LN('06-08'!Y2/'06-08'!Y3)</f>
        <v>4.2961090812074733E-3</v>
      </c>
      <c r="Z2" s="60">
        <f>LN('06-08'!Z2/'06-08'!Z3)</f>
        <v>-3.7264045359647335E-2</v>
      </c>
      <c r="AA2" s="60">
        <f>LN('06-08'!AA2/'06-08'!AA3)</f>
        <v>-4.8180073877829258E-2</v>
      </c>
      <c r="AB2" s="60">
        <f>LN('06-08'!AB2/'06-08'!AB3)</f>
        <v>5.2435886512986363E-2</v>
      </c>
      <c r="AC2" s="60">
        <f>LN('06-08'!AC2/'06-08'!AC3)</f>
        <v>5.4778416393525639E-2</v>
      </c>
      <c r="AD2" s="60">
        <f>LN('06-08'!AD2/'06-08'!AD3)</f>
        <v>7.8876918509800997E-2</v>
      </c>
      <c r="AE2" s="60">
        <f>LN('06-08'!AE2/'06-08'!AE3)</f>
        <v>5.0330223366095543E-2</v>
      </c>
    </row>
    <row r="3" spans="1:31" x14ac:dyDescent="0.25">
      <c r="A3" s="61">
        <v>39539</v>
      </c>
      <c r="B3" s="60">
        <f>LN('06-08'!B3/'06-08'!B4)</f>
        <v>5.8043003035522147E-3</v>
      </c>
      <c r="C3" s="60">
        <f>LN('06-08'!C3/'06-08'!C4)</f>
        <v>-7.7185270491072364E-2</v>
      </c>
      <c r="D3" s="60">
        <f>LN('06-08'!D3/'06-08'!D4)</f>
        <v>-0.11711795602981634</v>
      </c>
      <c r="E3" s="60">
        <f>LN('06-08'!E3/'06-08'!E4)</f>
        <v>8.2870548792816273E-2</v>
      </c>
      <c r="F3" s="60">
        <f>LN('06-08'!F3/'06-08'!F4)</f>
        <v>-2.0046795379760864E-2</v>
      </c>
      <c r="G3" s="60">
        <f>LN('06-08'!G3/'06-08'!G4)</f>
        <v>8.943807913489113E-2</v>
      </c>
      <c r="H3" s="60">
        <f>LN('06-08'!H3/'06-08'!H4)</f>
        <v>-9.0831792925599786E-2</v>
      </c>
      <c r="I3" s="60">
        <f>LN('06-08'!I3/'06-08'!I4)</f>
        <v>5.8966346521317409E-2</v>
      </c>
      <c r="J3" s="60">
        <f>LN('06-08'!J3/'06-08'!J4)</f>
        <v>2.3478173746093612E-3</v>
      </c>
      <c r="K3" s="60">
        <f>LN('06-08'!K3/'06-08'!K4)</f>
        <v>1.4727788872089677E-2</v>
      </c>
      <c r="L3" s="60">
        <f>LN('06-08'!L3/'06-08'!L4)</f>
        <v>-6.9575877537989593E-3</v>
      </c>
      <c r="M3" s="60">
        <f>LN('06-08'!M3/'06-08'!M4)</f>
        <v>-3.7971655346412655E-2</v>
      </c>
      <c r="N3" s="60">
        <f>LN('06-08'!N3/'06-08'!N4)</f>
        <v>0.11066798129739011</v>
      </c>
      <c r="O3" s="60">
        <f>LN('06-08'!O3/'06-08'!O4)</f>
        <v>-0.16188903476771246</v>
      </c>
      <c r="P3" s="60">
        <f>LN('06-08'!P3/'06-08'!P4)</f>
        <v>-2.8714044884405054E-2</v>
      </c>
      <c r="Q3" s="60">
        <f>LN('06-08'!Q3/'06-08'!Q4)</f>
        <v>6.0817214694945582E-2</v>
      </c>
      <c r="R3" s="60">
        <f>LN('06-08'!R3/'06-08'!R4)</f>
        <v>-4.2684726644820592E-2</v>
      </c>
      <c r="S3" s="60">
        <f>LN('06-08'!S3/'06-08'!S4)</f>
        <v>-1.0025288745814785E-2</v>
      </c>
      <c r="T3" s="60">
        <f>LN('06-08'!T3/'06-08'!T4)</f>
        <v>6.3834527648822179E-2</v>
      </c>
      <c r="U3" s="60">
        <f>LN('06-08'!U3/'06-08'!U4)</f>
        <v>2.7227950269388602E-2</v>
      </c>
      <c r="V3" s="60">
        <f>LN('06-08'!V3/'06-08'!V4)</f>
        <v>0.1361625314325908</v>
      </c>
      <c r="W3" s="60">
        <f>LN('06-08'!W3/'06-08'!W4)</f>
        <v>3.8549257885009056E-2</v>
      </c>
      <c r="X3" s="60">
        <f>LN('06-08'!X3/'06-08'!X4)</f>
        <v>-0.16342825915398917</v>
      </c>
      <c r="Y3" s="60">
        <f>LN('06-08'!Y3/'06-08'!Y4)</f>
        <v>5.9310174035111247E-2</v>
      </c>
      <c r="Z3" s="60">
        <f>LN('06-08'!Z3/'06-08'!Z4)</f>
        <v>-6.950453550255159E-2</v>
      </c>
      <c r="AA3" s="60">
        <f>LN('06-08'!AA3/'06-08'!AA4)</f>
        <v>4.008850961024539E-2</v>
      </c>
      <c r="AB3" s="60">
        <f>LN('06-08'!AB3/'06-08'!AB4)</f>
        <v>-3.4490856857345821E-3</v>
      </c>
      <c r="AC3" s="60">
        <f>LN('06-08'!AC3/'06-08'!AC4)</f>
        <v>1.0879557056292451E-2</v>
      </c>
      <c r="AD3" s="60">
        <f>LN('06-08'!AD3/'06-08'!AD4)</f>
        <v>5.4087151942621314E-2</v>
      </c>
      <c r="AE3" s="60">
        <f>LN('06-08'!AE3/'06-08'!AE4)</f>
        <v>-4.5161422505439058E-2</v>
      </c>
    </row>
    <row r="4" spans="1:31" x14ac:dyDescent="0.25">
      <c r="A4" s="61">
        <v>39510</v>
      </c>
      <c r="B4" s="60">
        <f>LN('06-08'!B4/'06-08'!B5)</f>
        <v>-5.0698349786463745E-2</v>
      </c>
      <c r="C4" s="60">
        <f>LN('06-08'!C4/'06-08'!C5)</f>
        <v>9.4122120201234352E-2</v>
      </c>
      <c r="D4" s="60">
        <f>LN('06-08'!D4/'06-08'!D5)</f>
        <v>-5.3476374473372425E-2</v>
      </c>
      <c r="E4" s="60">
        <f>LN('06-08'!E4/'06-08'!E5)</f>
        <v>-0.18528848377680024</v>
      </c>
      <c r="F4" s="60">
        <f>LN('06-08'!F4/'06-08'!F5)</f>
        <v>-0.19785963983786956</v>
      </c>
      <c r="G4" s="60">
        <f>LN('06-08'!G4/'06-08'!G5)</f>
        <v>-0.11108820640115072</v>
      </c>
      <c r="H4" s="60">
        <f>LN('06-08'!H4/'06-08'!H5)</f>
        <v>-4.302937156822316E-2</v>
      </c>
      <c r="I4" s="60">
        <f>LN('06-08'!I4/'06-08'!I5)</f>
        <v>-1.0032371476198455E-3</v>
      </c>
      <c r="J4" s="60">
        <f>LN('06-08'!J4/'06-08'!J5)</f>
        <v>-0.27228073906434586</v>
      </c>
      <c r="K4" s="60">
        <f>LN('06-08'!K4/'06-08'!K5)</f>
        <v>-2.4925154174965016E-2</v>
      </c>
      <c r="L4" s="60">
        <f>LN('06-08'!L4/'06-08'!L5)</f>
        <v>9.1050319575148783E-4</v>
      </c>
      <c r="M4" s="60">
        <f>LN('06-08'!M4/'06-08'!M5)</f>
        <v>2.7717862055350274E-3</v>
      </c>
      <c r="N4" s="60">
        <f>LN('06-08'!N4/'06-08'!N5)</f>
        <v>-9.4050536051846254E-2</v>
      </c>
      <c r="O4" s="60">
        <f>LN('06-08'!O4/'06-08'!O5)</f>
        <v>-0.24123505751042698</v>
      </c>
      <c r="P4" s="60">
        <f>LN('06-08'!P4/'06-08'!P5)</f>
        <v>4.8272659926935878E-2</v>
      </c>
      <c r="Q4" s="60">
        <f>LN('06-08'!Q4/'06-08'!Q5)</f>
        <v>-0.1377839617209787</v>
      </c>
      <c r="R4" s="60">
        <f>LN('06-08'!R4/'06-08'!R5)</f>
        <v>-4.5624042602521613E-2</v>
      </c>
      <c r="S4" s="60">
        <f>LN('06-08'!S4/'06-08'!S5)</f>
        <v>2.7901349901073322E-2</v>
      </c>
      <c r="T4" s="60">
        <f>LN('06-08'!T4/'06-08'!T5)</f>
        <v>-0.10087099767207301</v>
      </c>
      <c r="U4" s="60">
        <f>LN('06-08'!U4/'06-08'!U5)</f>
        <v>-3.4444996236306598E-2</v>
      </c>
      <c r="V4" s="60">
        <f>LN('06-08'!V4/'06-08'!V5)</f>
        <v>-0.21289716432424879</v>
      </c>
      <c r="W4" s="60">
        <f>LN('06-08'!W4/'06-08'!W5)</f>
        <v>-3.607417588552396E-2</v>
      </c>
      <c r="X4" s="60">
        <f>LN('06-08'!X4/'06-08'!X5)</f>
        <v>-6.3523316110984468E-2</v>
      </c>
      <c r="Y4" s="60">
        <f>LN('06-08'!Y4/'06-08'!Y5)</f>
        <v>-0.13883956044789394</v>
      </c>
      <c r="Z4" s="60">
        <f>LN('06-08'!Z4/'06-08'!Z5)</f>
        <v>-6.9703893299897943E-2</v>
      </c>
      <c r="AA4" s="60">
        <f>LN('06-08'!AA4/'06-08'!AA5)</f>
        <v>-1.633892408234058E-2</v>
      </c>
      <c r="AB4" s="60">
        <f>LN('06-08'!AB4/'06-08'!AB5)</f>
        <v>-8.3683381601077619E-2</v>
      </c>
      <c r="AC4" s="60">
        <f>LN('06-08'!AC4/'06-08'!AC5)</f>
        <v>-8.6451989132882823E-2</v>
      </c>
      <c r="AD4" s="60">
        <f>LN('06-08'!AD4/'06-08'!AD5)</f>
        <v>-4.6398885453833569E-2</v>
      </c>
      <c r="AE4" s="60">
        <f>LN('06-08'!AE4/'06-08'!AE5)</f>
        <v>3.4637271513411005E-2</v>
      </c>
    </row>
    <row r="5" spans="1:31" x14ac:dyDescent="0.25">
      <c r="A5" s="61">
        <v>39479</v>
      </c>
      <c r="B5" s="60">
        <f>LN('06-08'!B5/'06-08'!B6)</f>
        <v>-3.1894671255579515E-2</v>
      </c>
      <c r="C5" s="60">
        <f>LN('06-08'!C5/'06-08'!C6)</f>
        <v>-6.6153531758201906E-2</v>
      </c>
      <c r="D5" s="60">
        <f>LN('06-08'!D5/'06-08'!D6)</f>
        <v>-6.80465992675595E-3</v>
      </c>
      <c r="E5" s="60">
        <f>LN('06-08'!E5/'06-08'!E6)</f>
        <v>-4.2211073862122556E-2</v>
      </c>
      <c r="F5" s="60">
        <f>LN('06-08'!F5/'06-08'!F6)</f>
        <v>-2.3767891515736841E-2</v>
      </c>
      <c r="G5" s="60">
        <f>LN('06-08'!G5/'06-08'!G6)</f>
        <v>-8.2197107070562658E-2</v>
      </c>
      <c r="H5" s="60">
        <f>LN('06-08'!H5/'06-08'!H6)</f>
        <v>-5.9176500650705004E-2</v>
      </c>
      <c r="I5" s="60">
        <f>LN('06-08'!I5/'06-08'!I6)</f>
        <v>6.2160318536984022E-3</v>
      </c>
      <c r="J5" s="60">
        <f>LN('06-08'!J5/'06-08'!J6)</f>
        <v>2.0294111224794679E-2</v>
      </c>
      <c r="K5" s="60">
        <f>LN('06-08'!K5/'06-08'!K6)</f>
        <v>-4.4008742637524682E-2</v>
      </c>
      <c r="L5" s="60">
        <f>LN('06-08'!L5/'06-08'!L6)</f>
        <v>3.5700067802484831E-2</v>
      </c>
      <c r="M5" s="60">
        <f>LN('06-08'!M5/'06-08'!M6)</f>
        <v>-9.7894220300280041E-2</v>
      </c>
      <c r="N5" s="60">
        <f>LN('06-08'!N5/'06-08'!N6)</f>
        <v>-3.0047725079464939E-2</v>
      </c>
      <c r="O5" s="60">
        <f>LN('06-08'!O5/'06-08'!O6)</f>
        <v>0.16733426569702745</v>
      </c>
      <c r="P5" s="60">
        <f>LN('06-08'!P5/'06-08'!P6)</f>
        <v>-0.12489969353585002</v>
      </c>
      <c r="Q5" s="60">
        <f>LN('06-08'!Q5/'06-08'!Q6)</f>
        <v>0.14017056640222997</v>
      </c>
      <c r="R5" s="60">
        <f>LN('06-08'!R5/'06-08'!R6)</f>
        <v>-8.4313840368115522E-3</v>
      </c>
      <c r="S5" s="60">
        <f>LN('06-08'!S5/'06-08'!S6)</f>
        <v>2.7485203069010866E-2</v>
      </c>
      <c r="T5" s="60">
        <f>LN('06-08'!T5/'06-08'!T6)</f>
        <v>-0.16584595593393231</v>
      </c>
      <c r="U5" s="60">
        <f>LN('06-08'!U5/'06-08'!U6)</f>
        <v>-5.3050815975897642E-2</v>
      </c>
      <c r="V5" s="60">
        <f>LN('06-08'!V5/'06-08'!V6)</f>
        <v>0.12109608224328447</v>
      </c>
      <c r="W5" s="60">
        <f>LN('06-08'!W5/'06-08'!W6)</f>
        <v>-8.2708432061431664E-2</v>
      </c>
      <c r="X5" s="60">
        <f>LN('06-08'!X5/'06-08'!X6)</f>
        <v>-0.2349081731339113</v>
      </c>
      <c r="Y5" s="60">
        <f>LN('06-08'!Y5/'06-08'!Y6)</f>
        <v>-0.15912664499619988</v>
      </c>
      <c r="Z5" s="60">
        <f>LN('06-08'!Z5/'06-08'!Z6)</f>
        <v>1.5653414076980409E-2</v>
      </c>
      <c r="AA5" s="60">
        <f>LN('06-08'!AA5/'06-08'!AA6)</f>
        <v>-0.10071589425905741</v>
      </c>
      <c r="AB5" s="60">
        <f>LN('06-08'!AB5/'06-08'!AB6)</f>
        <v>-2.8191353000026249E-2</v>
      </c>
      <c r="AC5" s="60">
        <f>LN('06-08'!AC5/'06-08'!AC6)</f>
        <v>-0.1156036299154318</v>
      </c>
      <c r="AD5" s="60">
        <f>LN('06-08'!AD5/'06-08'!AD6)</f>
        <v>7.3742949669921523E-2</v>
      </c>
      <c r="AE5" s="60">
        <f>LN('06-08'!AE5/'06-08'!AE6)</f>
        <v>-5.135768062575724E-2</v>
      </c>
    </row>
    <row r="6" spans="1:31" x14ac:dyDescent="0.25">
      <c r="A6" s="61">
        <v>39449</v>
      </c>
      <c r="B6" s="60">
        <f>LN('06-08'!B6/'06-08'!B7)</f>
        <v>4.5661613729086753E-3</v>
      </c>
      <c r="C6" s="60">
        <f>LN('06-08'!C6/'06-08'!C7)</f>
        <v>1.6373933690962222E-2</v>
      </c>
      <c r="D6" s="60">
        <f>LN('06-08'!D6/'06-08'!D7)</f>
        <v>-2.9402350071744691E-2</v>
      </c>
      <c r="E6" s="60">
        <f>LN('06-08'!E6/'06-08'!E7)</f>
        <v>-0.13722105833474843</v>
      </c>
      <c r="F6" s="60">
        <f>LN('06-08'!F6/'06-08'!F7)</f>
        <v>-9.7652218778695159E-3</v>
      </c>
      <c r="G6" s="60">
        <f>LN('06-08'!G6/'06-08'!G7)</f>
        <v>6.0243596854690273E-2</v>
      </c>
      <c r="H6" s="60">
        <f>LN('06-08'!H6/'06-08'!H7)</f>
        <v>-5.9470892144681715E-2</v>
      </c>
      <c r="I6" s="60">
        <f>LN('06-08'!I6/'06-08'!I7)</f>
        <v>-2.1545330418615258E-2</v>
      </c>
      <c r="J6" s="60">
        <f>LN('06-08'!J6/'06-08'!J7)</f>
        <v>-0.13529026846618825</v>
      </c>
      <c r="K6" s="60">
        <f>LN('06-08'!K6/'06-08'!K7)</f>
        <v>-1.9505029267398815E-2</v>
      </c>
      <c r="L6" s="60">
        <f>LN('06-08'!L6/'06-08'!L7)</f>
        <v>-7.040101647856857E-2</v>
      </c>
      <c r="M6" s="60">
        <f>LN('06-08'!M6/'06-08'!M7)</f>
        <v>4.962023421604006E-2</v>
      </c>
      <c r="N6" s="60">
        <f>LN('06-08'!N6/'06-08'!N7)</f>
        <v>-2.2380877871448399E-4</v>
      </c>
      <c r="O6" s="60">
        <f>LN('06-08'!O6/'06-08'!O7)</f>
        <v>-0.16273002072463658</v>
      </c>
      <c r="P6" s="60">
        <f>LN('06-08'!P6/'06-08'!P7)</f>
        <v>-1.6236955415654987E-2</v>
      </c>
      <c r="Q6" s="60">
        <f>LN('06-08'!Q6/'06-08'!Q7)</f>
        <v>-8.8732512532905775E-2</v>
      </c>
      <c r="R6" s="60">
        <f>LN('06-08'!R6/'06-08'!R7)</f>
        <v>4.7076071289301927E-2</v>
      </c>
      <c r="S6" s="60">
        <f>LN('06-08'!S6/'06-08'!S7)</f>
        <v>-1.2328292962309461E-2</v>
      </c>
      <c r="T6" s="60">
        <f>LN('06-08'!T6/'06-08'!T7)</f>
        <v>-3.6384782469869287E-2</v>
      </c>
      <c r="U6" s="60">
        <f>LN('06-08'!U6/'06-08'!U7)</f>
        <v>-2.8441826691612725E-2</v>
      </c>
      <c r="V6" s="60">
        <f>LN('06-08'!V6/'06-08'!V7)</f>
        <v>-6.4978573852108965E-2</v>
      </c>
      <c r="W6" s="60">
        <f>LN('06-08'!W6/'06-08'!W7)</f>
        <v>-3.0841433188578654E-2</v>
      </c>
      <c r="X6" s="60">
        <f>LN('06-08'!X6/'06-08'!X7)</f>
        <v>-2.1271041381398448E-2</v>
      </c>
      <c r="Y6" s="60">
        <f>LN('06-08'!Y6/'06-08'!Y7)</f>
        <v>6.6038975368888725E-2</v>
      </c>
      <c r="Z6" s="60">
        <f>LN('06-08'!Z6/'06-08'!Z7)</f>
        <v>-2.905013388846556E-2</v>
      </c>
      <c r="AA6" s="60">
        <f>LN('06-08'!AA6/'06-08'!AA7)</f>
        <v>-1.8092300223499124E-2</v>
      </c>
      <c r="AB6" s="60">
        <f>LN('06-08'!AB6/'06-08'!AB7)</f>
        <v>2.2305872248585957E-3</v>
      </c>
      <c r="AC6" s="60">
        <f>LN('06-08'!AC6/'06-08'!AC7)</f>
        <v>1.2821589141492292E-3</v>
      </c>
      <c r="AD6" s="60">
        <f>LN('06-08'!AD6/'06-08'!AD7)</f>
        <v>-1.8872955758784709E-2</v>
      </c>
      <c r="AE6" s="60">
        <f>LN('06-08'!AE6/'06-08'!AE7)</f>
        <v>-3.1252848281172654E-2</v>
      </c>
    </row>
    <row r="7" spans="1:31" x14ac:dyDescent="0.25">
      <c r="A7" s="61">
        <v>39419</v>
      </c>
      <c r="B7" s="60">
        <f>LN('06-08'!B7/'06-08'!B8)</f>
        <v>-3.3111689656056938E-2</v>
      </c>
      <c r="C7" s="60">
        <f>LN('06-08'!C7/'06-08'!C8)</f>
        <v>-8.2408654818581797E-2</v>
      </c>
      <c r="D7" s="60">
        <f>LN('06-08'!D7/'06-08'!D8)</f>
        <v>5.9469451834906352E-2</v>
      </c>
      <c r="E7" s="60">
        <f>LN('06-08'!E7/'06-08'!E8)</f>
        <v>-1.3113779990463485E-2</v>
      </c>
      <c r="F7" s="60">
        <f>LN('06-08'!F7/'06-08'!F8)</f>
        <v>-5.7854657978905016E-2</v>
      </c>
      <c r="G7" s="60">
        <f>LN('06-08'!G7/'06-08'!G8)</f>
        <v>-8.0482171534707173E-2</v>
      </c>
      <c r="H7" s="60">
        <f>LN('06-08'!H7/'06-08'!H8)</f>
        <v>-6.532622471872071E-2</v>
      </c>
      <c r="I7" s="60">
        <f>LN('06-08'!I7/'06-08'!I8)</f>
        <v>-3.390241996314329E-2</v>
      </c>
      <c r="J7" s="60">
        <f>LN('06-08'!J7/'06-08'!J8)</f>
        <v>-0.16930258219953473</v>
      </c>
      <c r="K7" s="60">
        <f>LN('06-08'!K7/'06-08'!K8)</f>
        <v>8.0682450185227458E-3</v>
      </c>
      <c r="L7" s="60">
        <f>LN('06-08'!L7/'06-08'!L8)</f>
        <v>-3.3413913424115087E-2</v>
      </c>
      <c r="M7" s="60">
        <f>LN('06-08'!M7/'06-08'!M8)</f>
        <v>-1.0028415928357116E-2</v>
      </c>
      <c r="N7" s="60">
        <f>LN('06-08'!N7/'06-08'!N8)</f>
        <v>-0.10502478370306302</v>
      </c>
      <c r="O7" s="60">
        <f>LN('06-08'!O7/'06-08'!O8)</f>
        <v>-0.27201428085805929</v>
      </c>
      <c r="P7" s="60">
        <f>LN('06-08'!P7/'06-08'!P8)</f>
        <v>-3.7507621945306754E-2</v>
      </c>
      <c r="Q7" s="60">
        <f>LN('06-08'!Q7/'06-08'!Q8)</f>
        <v>-8.5513999874607879E-2</v>
      </c>
      <c r="R7" s="60">
        <f>LN('06-08'!R7/'06-08'!R8)</f>
        <v>-4.7763701750410385E-2</v>
      </c>
      <c r="S7" s="60">
        <f>LN('06-08'!S7/'06-08'!S8)</f>
        <v>-8.5546289858824315E-2</v>
      </c>
      <c r="T7" s="60">
        <f>LN('06-08'!T7/'06-08'!T8)</f>
        <v>-2.3292319781434302E-2</v>
      </c>
      <c r="U7" s="60">
        <f>LN('06-08'!U7/'06-08'!U8)</f>
        <v>3.356086940180382E-2</v>
      </c>
      <c r="V7" s="60">
        <f>LN('06-08'!V7/'06-08'!V8)</f>
        <v>3.1749418140157104E-3</v>
      </c>
      <c r="W7" s="60">
        <f>LN('06-08'!W7/'06-08'!W8)</f>
        <v>1.5113906235962449E-2</v>
      </c>
      <c r="X7" s="60">
        <f>LN('06-08'!X7/'06-08'!X8)</f>
        <v>7.5784144085331616E-3</v>
      </c>
      <c r="Y7" s="60">
        <f>LN('06-08'!Y7/'06-08'!Y8)</f>
        <v>-0.13298025503116936</v>
      </c>
      <c r="Z7" s="60">
        <f>LN('06-08'!Z7/'06-08'!Z8)</f>
        <v>-2.5110105792878562E-2</v>
      </c>
      <c r="AA7" s="60">
        <f>LN('06-08'!AA7/'06-08'!AA8)</f>
        <v>5.2703410624491097E-2</v>
      </c>
      <c r="AB7" s="60">
        <f>LN('06-08'!AB7/'06-08'!AB8)</f>
        <v>-1.1021632799046459E-2</v>
      </c>
      <c r="AC7" s="60">
        <f>LN('06-08'!AC7/'06-08'!AC8)</f>
        <v>-5.4284328614009038E-2</v>
      </c>
      <c r="AD7" s="60">
        <f>LN('06-08'!AD7/'06-08'!AD8)</f>
        <v>6.6910563731389358E-2</v>
      </c>
      <c r="AE7" s="60">
        <f>LN('06-08'!AE7/'06-08'!AE8)</f>
        <v>-3.9451836368827979E-2</v>
      </c>
    </row>
    <row r="8" spans="1:31" x14ac:dyDescent="0.25">
      <c r="A8" s="61">
        <v>39387</v>
      </c>
      <c r="B8" s="60">
        <f>LN('06-08'!B8/'06-08'!B9)</f>
        <v>-0.13484201814959554</v>
      </c>
      <c r="C8" s="60">
        <f>LN('06-08'!C8/'06-08'!C9)</f>
        <v>-4.2813654575811926E-2</v>
      </c>
      <c r="D8" s="60">
        <f>LN('06-08'!D8/'06-08'!D9)</f>
        <v>1.6463742769728302E-2</v>
      </c>
      <c r="E8" s="60">
        <f>LN('06-08'!E8/'06-08'!E9)</f>
        <v>-4.9213125835810535E-2</v>
      </c>
      <c r="F8" s="60">
        <f>LN('06-08'!F8/'06-08'!F9)</f>
        <v>-0.15903601320951813</v>
      </c>
      <c r="G8" s="60">
        <f>LN('06-08'!G8/'06-08'!G9)</f>
        <v>-4.1651176137446087E-2</v>
      </c>
      <c r="H8" s="60">
        <f>LN('06-08'!H8/'06-08'!H9)</f>
        <v>-0.11230368364295649</v>
      </c>
      <c r="I8" s="60">
        <f>LN('06-08'!I8/'06-08'!I9)</f>
        <v>-9.1900033476406295E-2</v>
      </c>
      <c r="J8" s="60">
        <f>LN('06-08'!J8/'06-08'!J9)</f>
        <v>-0.20097611911901803</v>
      </c>
      <c r="K8" s="60">
        <f>LN('06-08'!K8/'06-08'!K9)</f>
        <v>3.7184675426937992E-2</v>
      </c>
      <c r="L8" s="60">
        <f>LN('06-08'!L8/'06-08'!L9)</f>
        <v>-5.9794416347816653E-2</v>
      </c>
      <c r="M8" s="60">
        <f>LN('06-08'!M8/'06-08'!M9)</f>
        <v>-7.3091568661497436E-2</v>
      </c>
      <c r="N8" s="60">
        <f>LN('06-08'!N8/'06-08'!N9)</f>
        <v>-5.4132491676520032E-2</v>
      </c>
      <c r="O8" s="60">
        <f>LN('06-08'!O8/'06-08'!O9)</f>
        <v>2.1540647235817827E-2</v>
      </c>
      <c r="P8" s="60">
        <f>LN('06-08'!P8/'06-08'!P9)</f>
        <v>-3.1816411357822238E-3</v>
      </c>
      <c r="Q8" s="60">
        <f>LN('06-08'!Q8/'06-08'!Q9)</f>
        <v>-9.0736056258214612E-2</v>
      </c>
      <c r="R8" s="60">
        <f>LN('06-08'!R8/'06-08'!R9)</f>
        <v>-4.2047237849250053E-2</v>
      </c>
      <c r="S8" s="60">
        <f>LN('06-08'!S8/'06-08'!S9)</f>
        <v>-5.9584981775074479E-2</v>
      </c>
      <c r="T8" s="60">
        <f>LN('06-08'!T8/'06-08'!T9)</f>
        <v>-8.4163499011421818E-3</v>
      </c>
      <c r="U8" s="60">
        <f>LN('06-08'!U8/'06-08'!U9)</f>
        <v>-3.5960256973327019E-2</v>
      </c>
      <c r="V8" s="60">
        <f>LN('06-08'!V8/'06-08'!V9)</f>
        <v>-6.2305855303244874E-2</v>
      </c>
      <c r="W8" s="60">
        <f>LN('06-08'!W8/'06-08'!W9)</f>
        <v>3.8496106378154184E-2</v>
      </c>
      <c r="X8" s="60">
        <f>LN('06-08'!X8/'06-08'!X9)</f>
        <v>7.6535153940621159E-2</v>
      </c>
      <c r="Y8" s="60">
        <f>LN('06-08'!Y8/'06-08'!Y9)</f>
        <v>0.20570843402959263</v>
      </c>
      <c r="Z8" s="60">
        <f>LN('06-08'!Z8/'06-08'!Z9)</f>
        <v>-5.0225677391550663E-2</v>
      </c>
      <c r="AA8" s="60">
        <f>LN('06-08'!AA8/'06-08'!AA9)</f>
        <v>-4.3530887313133933E-2</v>
      </c>
      <c r="AB8" s="60">
        <f>LN('06-08'!AB8/'06-08'!AB9)</f>
        <v>-0.10740238032639557</v>
      </c>
      <c r="AC8" s="60">
        <f>LN('06-08'!AC8/'06-08'!AC9)</f>
        <v>-2.1040795596586E-2</v>
      </c>
      <c r="AD8" s="60">
        <f>LN('06-08'!AD8/'06-08'!AD9)</f>
        <v>-2.3275636059270154E-2</v>
      </c>
      <c r="AE8" s="60">
        <f>LN('06-08'!AE8/'06-08'!AE9)</f>
        <v>-3.8167509588683736E-2</v>
      </c>
    </row>
    <row r="9" spans="1:31" x14ac:dyDescent="0.25">
      <c r="A9" s="61">
        <v>39356</v>
      </c>
      <c r="B9" s="60">
        <f>LN('06-08'!B9/'06-08'!B10)</f>
        <v>-8.265770634859667E-3</v>
      </c>
      <c r="C9" s="60">
        <f>LN('06-08'!C9/'06-08'!C10)</f>
        <v>2.5661140488860191E-2</v>
      </c>
      <c r="D9" s="60">
        <f>LN('06-08'!D9/'06-08'!D10)</f>
        <v>-3.8482494942729317E-2</v>
      </c>
      <c r="E9" s="60">
        <f>LN('06-08'!E9/'06-08'!E10)</f>
        <v>-4.9199691730614829E-2</v>
      </c>
      <c r="F9" s="60">
        <f>LN('06-08'!F9/'06-08'!F10)</f>
        <v>-1.6261005236355205E-2</v>
      </c>
      <c r="G9" s="60">
        <f>LN('06-08'!G9/'06-08'!G10)</f>
        <v>1.803076573844279E-2</v>
      </c>
      <c r="H9" s="60">
        <f>LN('06-08'!H9/'06-08'!H10)</f>
        <v>5.9142162357585119E-2</v>
      </c>
      <c r="I9" s="60">
        <f>LN('06-08'!I9/'06-08'!I10)</f>
        <v>-1.2238490067933821E-2</v>
      </c>
      <c r="J9" s="60">
        <f>LN('06-08'!J9/'06-08'!J10)</f>
        <v>-5.3694622263194373E-2</v>
      </c>
      <c r="K9" s="60">
        <f>LN('06-08'!K9/'06-08'!K10)</f>
        <v>2.0393391359232252E-2</v>
      </c>
      <c r="L9" s="60">
        <f>LN('06-08'!L9/'06-08'!L10)</f>
        <v>-2.2301750806034592E-2</v>
      </c>
      <c r="M9" s="60">
        <f>LN('06-08'!M9/'06-08'!M10)</f>
        <v>2.7319258753206371E-2</v>
      </c>
      <c r="N9" s="60">
        <f>LN('06-08'!N9/'06-08'!N10)</f>
        <v>3.1481261080538857E-2</v>
      </c>
      <c r="O9" s="60">
        <f>LN('06-08'!O9/'06-08'!O10)</f>
        <v>7.3926379130785771E-2</v>
      </c>
      <c r="P9" s="60">
        <f>LN('06-08'!P9/'06-08'!P10)</f>
        <v>-2.9098225949586175E-2</v>
      </c>
      <c r="Q9" s="60">
        <f>LN('06-08'!Q9/'06-08'!Q10)</f>
        <v>-0.13902417163592287</v>
      </c>
      <c r="R9" s="60">
        <f>LN('06-08'!R9/'06-08'!R10)</f>
        <v>2.8275809956539031E-2</v>
      </c>
      <c r="S9" s="60">
        <f>LN('06-08'!S9/'06-08'!S10)</f>
        <v>-3.9811299504724923E-2</v>
      </c>
      <c r="T9" s="60">
        <f>LN('06-08'!T9/'06-08'!T10)</f>
        <v>-3.9665653426579191E-2</v>
      </c>
      <c r="U9" s="60">
        <f>LN('06-08'!U9/'06-08'!U10)</f>
        <v>1.8066173357591878E-2</v>
      </c>
      <c r="V9" s="60">
        <f>LN('06-08'!V9/'06-08'!V10)</f>
        <v>-1.4102237275458561E-2</v>
      </c>
      <c r="W9" s="60">
        <f>LN('06-08'!W9/'06-08'!W10)</f>
        <v>7.3615024536347273E-2</v>
      </c>
      <c r="X9" s="60">
        <f>LN('06-08'!X9/'06-08'!X10)</f>
        <v>5.4034521067313967E-3</v>
      </c>
      <c r="Y9" s="60">
        <f>LN('06-08'!Y9/'06-08'!Y10)</f>
        <v>-1.3772759763646995E-2</v>
      </c>
      <c r="Z9" s="60">
        <f>LN('06-08'!Z9/'06-08'!Z10)</f>
        <v>-5.6105742451689915E-2</v>
      </c>
      <c r="AA9" s="60">
        <f>LN('06-08'!AA9/'06-08'!AA10)</f>
        <v>3.3193883963325711E-2</v>
      </c>
      <c r="AB9" s="60">
        <f>LN('06-08'!AB9/'06-08'!AB10)</f>
        <v>5.1064844128671801E-2</v>
      </c>
      <c r="AC9" s="60">
        <f>LN('06-08'!AC9/'06-08'!AC10)</f>
        <v>1.4902130246370394E-2</v>
      </c>
      <c r="AD9" s="60">
        <f>LN('06-08'!AD9/'06-08'!AD10)</f>
        <v>-2.0697638310071511E-2</v>
      </c>
      <c r="AE9" s="60">
        <f>LN('06-08'!AE9/'06-08'!AE10)</f>
        <v>-3.1772433580585381E-2</v>
      </c>
    </row>
    <row r="10" spans="1:31" x14ac:dyDescent="0.25">
      <c r="A10" s="61">
        <v>39329</v>
      </c>
      <c r="B10" s="60">
        <f>LN('06-08'!B10/'06-08'!B11)</f>
        <v>3.3168750884855179E-2</v>
      </c>
      <c r="C10" s="60">
        <f>LN('06-08'!C10/'06-08'!C11)</f>
        <v>-3.532867652023855E-2</v>
      </c>
      <c r="D10" s="60">
        <f>LN('06-08'!D10/'06-08'!D11)</f>
        <v>5.2465621146069397E-2</v>
      </c>
      <c r="E10" s="60">
        <f>LN('06-08'!E10/'06-08'!E11)</f>
        <v>2.5029453954532911E-2</v>
      </c>
      <c r="F10" s="60">
        <f>LN('06-08'!F10/'06-08'!F11)</f>
        <v>3.8099909524480599E-2</v>
      </c>
      <c r="G10" s="60">
        <f>LN('06-08'!G10/'06-08'!G11)</f>
        <v>2.5379425804182898E-2</v>
      </c>
      <c r="H10" s="60">
        <f>LN('06-08'!H10/'06-08'!H11)</f>
        <v>-7.73902834863677E-2</v>
      </c>
      <c r="I10" s="60">
        <f>LN('06-08'!I10/'06-08'!I11)</f>
        <v>-3.5700350225618287E-2</v>
      </c>
      <c r="J10" s="60">
        <f>LN('06-08'!J10/'06-08'!J11)</f>
        <v>2.2498531337861772E-2</v>
      </c>
      <c r="K10" s="60">
        <f>LN('06-08'!K10/'06-08'!K11)</f>
        <v>2.6533198426568545E-2</v>
      </c>
      <c r="L10" s="60">
        <f>LN('06-08'!L10/'06-08'!L11)</f>
        <v>4.6404275623498942E-2</v>
      </c>
      <c r="M10" s="60">
        <f>LN('06-08'!M10/'06-08'!M11)</f>
        <v>2.5190698699546734E-2</v>
      </c>
      <c r="N10" s="60">
        <f>LN('06-08'!N10/'06-08'!N11)</f>
        <v>8.4038540272579777E-3</v>
      </c>
      <c r="O10" s="60">
        <f>LN('06-08'!O10/'06-08'!O11)</f>
        <v>-1.4414828938637081E-2</v>
      </c>
      <c r="P10" s="60">
        <f>LN('06-08'!P10/'06-08'!P11)</f>
        <v>7.6522748785979255E-2</v>
      </c>
      <c r="Q10" s="60">
        <f>LN('06-08'!Q10/'06-08'!Q11)</f>
        <v>-2.7257889387919735E-2</v>
      </c>
      <c r="R10" s="60">
        <f>LN('06-08'!R10/'06-08'!R11)</f>
        <v>-4.3208757963078392E-3</v>
      </c>
      <c r="S10" s="60">
        <f>LN('06-08'!S10/'06-08'!S11)</f>
        <v>6.210274220880526E-2</v>
      </c>
      <c r="T10" s="60">
        <f>LN('06-08'!T10/'06-08'!T11)</f>
        <v>0.1035741714582461</v>
      </c>
      <c r="U10" s="60">
        <f>LN('06-08'!U10/'06-08'!U11)</f>
        <v>2.760717712083819E-2</v>
      </c>
      <c r="V10" s="60">
        <f>LN('06-08'!V10/'06-08'!V11)</f>
        <v>2.6610510232550923E-2</v>
      </c>
      <c r="W10" s="60">
        <f>LN('06-08'!W10/'06-08'!W11)</f>
        <v>3.4481669086029981E-2</v>
      </c>
      <c r="X10" s="60">
        <f>LN('06-08'!X10/'06-08'!X11)</f>
        <v>-1.3299045753086901E-2</v>
      </c>
      <c r="Y10" s="60">
        <f>LN('06-08'!Y10/'06-08'!Y11)</f>
        <v>-9.199826494508111E-3</v>
      </c>
      <c r="Z10" s="60">
        <f>LN('06-08'!Z10/'06-08'!Z11)</f>
        <v>7.4178947258300015E-2</v>
      </c>
      <c r="AA10" s="60">
        <f>LN('06-08'!AA10/'06-08'!AA11)</f>
        <v>4.2168780779542142E-2</v>
      </c>
      <c r="AB10" s="60">
        <f>LN('06-08'!AB10/'06-08'!AB11)</f>
        <v>6.444628803552982E-3</v>
      </c>
      <c r="AC10" s="60">
        <f>LN('06-08'!AC10/'06-08'!AC11)</f>
        <v>-7.1780307604545996E-3</v>
      </c>
      <c r="AD10" s="60">
        <f>LN('06-08'!AD10/'06-08'!AD11)</f>
        <v>-5.494139987394351E-2</v>
      </c>
      <c r="AE10" s="60">
        <f>LN('06-08'!AE10/'06-08'!AE11)</f>
        <v>1.4921120928600567E-2</v>
      </c>
    </row>
    <row r="11" spans="1:31" x14ac:dyDescent="0.25">
      <c r="A11" s="61">
        <v>39295</v>
      </c>
      <c r="B11" s="60">
        <f>LN('06-08'!B11/'06-08'!B12)</f>
        <v>6.5817374001012089E-3</v>
      </c>
      <c r="C11" s="60">
        <f>LN('06-08'!C11/'06-08'!C12)</f>
        <v>-8.1725481244471473E-2</v>
      </c>
      <c r="D11" s="60">
        <f>LN('06-08'!D11/'06-08'!D12)</f>
        <v>-6.8369140218945315E-2</v>
      </c>
      <c r="E11" s="60">
        <f>LN('06-08'!E11/'06-08'!E12)</f>
        <v>-3.9321191042857612E-2</v>
      </c>
      <c r="F11" s="60">
        <f>LN('06-08'!F11/'06-08'!F12)</f>
        <v>-8.9106217301525278E-2</v>
      </c>
      <c r="G11" s="60">
        <f>LN('06-08'!G11/'06-08'!G12)</f>
        <v>-7.461086379117482E-2</v>
      </c>
      <c r="H11" s="60">
        <f>LN('06-08'!H11/'06-08'!H12)</f>
        <v>7.1633771141607822E-2</v>
      </c>
      <c r="I11" s="60">
        <f>LN('06-08'!I11/'06-08'!I12)</f>
        <v>-6.4676990429742599E-3</v>
      </c>
      <c r="J11" s="60">
        <f>LN('06-08'!J11/'06-08'!J12)</f>
        <v>-0.10284891685136527</v>
      </c>
      <c r="K11" s="60">
        <f>LN('06-08'!K11/'06-08'!K12)</f>
        <v>7.9121778301402511E-3</v>
      </c>
      <c r="L11" s="60">
        <f>LN('06-08'!L11/'06-08'!L12)</f>
        <v>-9.5750098793007068E-2</v>
      </c>
      <c r="M11" s="60">
        <f>LN('06-08'!M11/'06-08'!M12)</f>
        <v>6.4500944719660287E-3</v>
      </c>
      <c r="N11" s="60">
        <f>LN('06-08'!N11/'06-08'!N12)</f>
        <v>1.2368727748352119E-2</v>
      </c>
      <c r="O11" s="60">
        <f>LN('06-08'!O11/'06-08'!O12)</f>
        <v>-0.15194363384043871</v>
      </c>
      <c r="P11" s="60">
        <f>LN('06-08'!P11/'06-08'!P12)</f>
        <v>2.8007785275939008E-2</v>
      </c>
      <c r="Q11" s="60">
        <f>LN('06-08'!Q11/'06-08'!Q12)</f>
        <v>-4.6994074672453728E-2</v>
      </c>
      <c r="R11" s="60">
        <f>LN('06-08'!R11/'06-08'!R12)</f>
        <v>-4.2773905810754194E-3</v>
      </c>
      <c r="S11" s="60">
        <f>LN('06-08'!S11/'06-08'!S12)</f>
        <v>5.9295563207006539E-2</v>
      </c>
      <c r="T11" s="60">
        <f>LN('06-08'!T11/'06-08'!T12)</f>
        <v>-2.3795249105571681E-2</v>
      </c>
      <c r="U11" s="60">
        <f>LN('06-08'!U11/'06-08'!U12)</f>
        <v>-1.9999459739135653E-2</v>
      </c>
      <c r="V11" s="60">
        <f>LN('06-08'!V11/'06-08'!V12)</f>
        <v>-0.10194488638006452</v>
      </c>
      <c r="W11" s="60">
        <f>LN('06-08'!W11/'06-08'!W12)</f>
        <v>-6.7942948453188975E-2</v>
      </c>
      <c r="X11" s="60">
        <f>LN('06-08'!X11/'06-08'!X12)</f>
        <v>2.3324340431403679E-2</v>
      </c>
      <c r="Y11" s="60">
        <f>LN('06-08'!Y11/'06-08'!Y12)</f>
        <v>-1.973187882331006E-2</v>
      </c>
      <c r="Z11" s="60">
        <f>LN('06-08'!Z11/'06-08'!Z12)</f>
        <v>-9.0636486728053536E-2</v>
      </c>
      <c r="AA11" s="60">
        <f>LN('06-08'!AA11/'06-08'!AA12)</f>
        <v>2.1284222062794622E-2</v>
      </c>
      <c r="AB11" s="60">
        <f>LN('06-08'!AB11/'06-08'!AB12)</f>
        <v>2.4271794890179808E-2</v>
      </c>
      <c r="AC11" s="60">
        <f>LN('06-08'!AC11/'06-08'!AC12)</f>
        <v>4.0789863221171618E-2</v>
      </c>
      <c r="AD11" s="60">
        <f>LN('06-08'!AD11/'06-08'!AD12)</f>
        <v>-5.0144822691928749E-2</v>
      </c>
      <c r="AE11" s="60">
        <f>LN('06-08'!AE11/'06-08'!AE12)</f>
        <v>-2.5697382429895964E-2</v>
      </c>
    </row>
    <row r="12" spans="1:31" x14ac:dyDescent="0.25">
      <c r="A12" s="61">
        <v>39265</v>
      </c>
      <c r="B12" s="60">
        <f>LN('06-08'!B12/'06-08'!B13)</f>
        <v>-1.476492236610202E-2</v>
      </c>
      <c r="C12" s="60">
        <f>LN('06-08'!C12/'06-08'!C13)</f>
        <v>-1.8764234275718102E-2</v>
      </c>
      <c r="D12" s="60">
        <f>LN('06-08'!D12/'06-08'!D13)</f>
        <v>-1.5797333802421019E-2</v>
      </c>
      <c r="E12" s="60">
        <f>LN('06-08'!E12/'06-08'!E13)</f>
        <v>-6.2047344622814402E-2</v>
      </c>
      <c r="F12" s="60">
        <f>LN('06-08'!F12/'06-08'!F13)</f>
        <v>-4.5548521943851589E-2</v>
      </c>
      <c r="G12" s="60">
        <f>LN('06-08'!G12/'06-08'!G13)</f>
        <v>-2.6109675407202907E-3</v>
      </c>
      <c r="H12" s="60">
        <f>LN('06-08'!H12/'06-08'!H13)</f>
        <v>-4.138064432331965E-2</v>
      </c>
      <c r="I12" s="60">
        <f>LN('06-08'!I12/'06-08'!I13)</f>
        <v>1.8397296948175393E-2</v>
      </c>
      <c r="J12" s="60">
        <f>LN('06-08'!J12/'06-08'!J13)</f>
        <v>-6.497006254541321E-2</v>
      </c>
      <c r="K12" s="60">
        <f>LN('06-08'!K12/'06-08'!K13)</f>
        <v>-1.0828835099605617E-2</v>
      </c>
      <c r="L12" s="60">
        <f>LN('06-08'!L12/'06-08'!L13)</f>
        <v>-3.4903303407470047E-2</v>
      </c>
      <c r="M12" s="60">
        <f>LN('06-08'!M12/'06-08'!M13)</f>
        <v>-3.2006257967794648E-3</v>
      </c>
      <c r="N12" s="60">
        <f>LN('06-08'!N12/'06-08'!N13)</f>
        <v>1.6595442000106809E-2</v>
      </c>
      <c r="O12" s="60">
        <f>LN('06-08'!O12/'06-08'!O13)</f>
        <v>0.20768054500350611</v>
      </c>
      <c r="P12" s="60">
        <f>LN('06-08'!P12/'06-08'!P13)</f>
        <v>-2.4226953040911995E-2</v>
      </c>
      <c r="Q12" s="60">
        <f>LN('06-08'!Q12/'06-08'!Q13)</f>
        <v>-2.8970275976029185E-3</v>
      </c>
      <c r="R12" s="60">
        <f>LN('06-08'!R12/'06-08'!R13)</f>
        <v>-3.9576426504835102E-2</v>
      </c>
      <c r="S12" s="60">
        <f>LN('06-08'!S12/'06-08'!S13)</f>
        <v>-2.5339265139715589E-2</v>
      </c>
      <c r="T12" s="60">
        <f>LN('06-08'!T12/'06-08'!T13)</f>
        <v>7.0270413675672827E-2</v>
      </c>
      <c r="U12" s="60">
        <f>LN('06-08'!U12/'06-08'!U13)</f>
        <v>-3.5685845442423647E-2</v>
      </c>
      <c r="V12" s="60">
        <f>LN('06-08'!V12/'06-08'!V13)</f>
        <v>-6.5500546179498687E-2</v>
      </c>
      <c r="W12" s="60">
        <f>LN('06-08'!W12/'06-08'!W13)</f>
        <v>-1.6667395895256097E-3</v>
      </c>
      <c r="X12" s="60">
        <f>LN('06-08'!X12/'06-08'!X13)</f>
        <v>-5.6022917402288971E-2</v>
      </c>
      <c r="Y12" s="60">
        <f>LN('06-08'!Y12/'06-08'!Y13)</f>
        <v>-3.9751590947050393E-2</v>
      </c>
      <c r="Z12" s="60">
        <f>LN('06-08'!Z12/'06-08'!Z13)</f>
        <v>-8.4304870529647455E-2</v>
      </c>
      <c r="AA12" s="60">
        <f>LN('06-08'!AA12/'06-08'!AA13)</f>
        <v>-3.8572458465253021E-2</v>
      </c>
      <c r="AB12" s="60">
        <f>LN('06-08'!AB12/'06-08'!AB13)</f>
        <v>1.3481408021840063E-2</v>
      </c>
      <c r="AC12" s="60">
        <f>LN('06-08'!AC12/'06-08'!AC13)</f>
        <v>-4.4368093152494896E-2</v>
      </c>
      <c r="AD12" s="60">
        <f>LN('06-08'!AD12/'06-08'!AD13)</f>
        <v>-3.3348218799563616E-2</v>
      </c>
      <c r="AE12" s="60">
        <f>LN('06-08'!AE12/'06-08'!AE13)</f>
        <v>-3.1607817765687399E-2</v>
      </c>
    </row>
    <row r="13" spans="1:31" x14ac:dyDescent="0.25">
      <c r="A13" s="61">
        <v>39234</v>
      </c>
      <c r="B13" s="60">
        <f>LN('06-08'!B13/'06-08'!B14)</f>
        <v>5.9443039285942786E-2</v>
      </c>
      <c r="C13" s="60">
        <f>LN('06-08'!C13/'06-08'!C14)</f>
        <v>0.18491136633297434</v>
      </c>
      <c r="D13" s="60">
        <f>LN('06-08'!D13/'06-08'!D14)</f>
        <v>4.8743764294108378E-2</v>
      </c>
      <c r="E13" s="60">
        <f>LN('06-08'!E13/'06-08'!E14)</f>
        <v>4.8544117011274639E-2</v>
      </c>
      <c r="F13" s="60">
        <f>LN('06-08'!F13/'06-08'!F14)</f>
        <v>4.4120713387048788E-2</v>
      </c>
      <c r="G13" s="60">
        <f>LN('06-08'!G13/'06-08'!G14)</f>
        <v>7.1603839027671756E-2</v>
      </c>
      <c r="H13" s="60">
        <f>LN('06-08'!H13/'06-08'!H14)</f>
        <v>7.4445114996219905E-2</v>
      </c>
      <c r="I13" s="60">
        <f>LN('06-08'!I13/'06-08'!I14)</f>
        <v>7.3994714439545833E-2</v>
      </c>
      <c r="J13" s="60">
        <f>LN('06-08'!J13/'06-08'!J14)</f>
        <v>2.2813783976491402E-2</v>
      </c>
      <c r="K13" s="60">
        <f>LN('06-08'!K13/'06-08'!K14)</f>
        <v>1.2762587706222819E-2</v>
      </c>
      <c r="L13" s="60">
        <f>LN('06-08'!L13/'06-08'!L14)</f>
        <v>6.4966719524714819E-2</v>
      </c>
      <c r="M13" s="60">
        <f>LN('06-08'!M13/'06-08'!M14)</f>
        <v>6.7831398627993034E-2</v>
      </c>
      <c r="N13" s="60">
        <f>LN('06-08'!N13/'06-08'!N14)</f>
        <v>1.4461700380511007E-2</v>
      </c>
      <c r="O13" s="60">
        <f>LN('06-08'!O13/'06-08'!O14)</f>
        <v>-4.6113737984404178E-2</v>
      </c>
      <c r="P13" s="60">
        <f>LN('06-08'!P13/'06-08'!P14)</f>
        <v>7.6836972879875995E-2</v>
      </c>
      <c r="Q13" s="60">
        <f>LN('06-08'!Q13/'06-08'!Q14)</f>
        <v>2.3049246833205479E-2</v>
      </c>
      <c r="R13" s="60">
        <f>LN('06-08'!R13/'06-08'!R14)</f>
        <v>6.9550439441334572E-2</v>
      </c>
      <c r="S13" s="60">
        <f>LN('06-08'!S13/'06-08'!S14)</f>
        <v>5.3455237644837089E-2</v>
      </c>
      <c r="T13" s="60">
        <f>LN('06-08'!T13/'06-08'!T14)</f>
        <v>3.6272794214433586E-2</v>
      </c>
      <c r="U13" s="60">
        <f>LN('06-08'!U13/'06-08'!U14)</f>
        <v>-1.793409481182425E-4</v>
      </c>
      <c r="V13" s="60">
        <f>LN('06-08'!V13/'06-08'!V14)</f>
        <v>-8.1975555532150626E-4</v>
      </c>
      <c r="W13" s="60">
        <f>LN('06-08'!W13/'06-08'!W14)</f>
        <v>2.8696251766305188E-2</v>
      </c>
      <c r="X13" s="60">
        <f>LN('06-08'!X13/'06-08'!X14)</f>
        <v>2.9976151753240077E-2</v>
      </c>
      <c r="Y13" s="60">
        <f>LN('06-08'!Y13/'06-08'!Y14)</f>
        <v>1.4944716474769774E-2</v>
      </c>
      <c r="Z13" s="60">
        <f>LN('06-08'!Z13/'06-08'!Z14)</f>
        <v>6.0388657109702107E-2</v>
      </c>
      <c r="AA13" s="60">
        <f>LN('06-08'!AA13/'06-08'!AA14)</f>
        <v>2.7615146913058806E-2</v>
      </c>
      <c r="AB13" s="60">
        <f>LN('06-08'!AB13/'06-08'!AB14)</f>
        <v>4.805025838268772E-2</v>
      </c>
      <c r="AC13" s="60">
        <f>LN('06-08'!AC13/'06-08'!AC14)</f>
        <v>9.5681364946992559E-2</v>
      </c>
      <c r="AD13" s="60">
        <f>LN('06-08'!AD13/'06-08'!AD14)</f>
        <v>3.8398955194123244E-2</v>
      </c>
      <c r="AE13" s="60">
        <f>LN('06-08'!AE13/'06-08'!AE14)</f>
        <v>-1.1623690552284541E-3</v>
      </c>
    </row>
    <row r="14" spans="1:31" x14ac:dyDescent="0.25">
      <c r="A14" s="61">
        <v>39204</v>
      </c>
      <c r="B14" s="60">
        <f>LN('06-08'!B14/'06-08'!B15)</f>
        <v>8.6130693110045564E-2</v>
      </c>
      <c r="C14" s="60">
        <f>LN('06-08'!C14/'06-08'!C15)</f>
        <v>1.09657834013864E-2</v>
      </c>
      <c r="D14" s="60">
        <f>LN('06-08'!D14/'06-08'!D15)</f>
        <v>-3.516549262029287E-3</v>
      </c>
      <c r="E14" s="60">
        <f>LN('06-08'!E14/'06-08'!E15)</f>
        <v>0.1001103486915593</v>
      </c>
      <c r="F14" s="60">
        <f>LN('06-08'!F14/'06-08'!F15)</f>
        <v>3.1226744742001673E-2</v>
      </c>
      <c r="G14" s="60">
        <f>LN('06-08'!G14/'06-08'!G15)</f>
        <v>-3.1704929849752303E-2</v>
      </c>
      <c r="H14" s="60">
        <f>LN('06-08'!H14/'06-08'!H15)</f>
        <v>3.9272293545924417E-2</v>
      </c>
      <c r="I14" s="60">
        <f>LN('06-08'!I14/'06-08'!I15)</f>
        <v>8.1784823954533861E-2</v>
      </c>
      <c r="J14" s="60">
        <f>LN('06-08'!J14/'06-08'!J15)</f>
        <v>4.568595087908487E-2</v>
      </c>
      <c r="K14" s="60">
        <f>LN('06-08'!K14/'06-08'!K15)</f>
        <v>6.6958606000052892E-2</v>
      </c>
      <c r="L14" s="60">
        <f>LN('06-08'!L14/'06-08'!L15)</f>
        <v>1.3044703680878214E-2</v>
      </c>
      <c r="M14" s="60">
        <f>LN('06-08'!M14/'06-08'!M15)</f>
        <v>3.036259649796251E-2</v>
      </c>
      <c r="N14" s="60">
        <f>LN('06-08'!N14/'06-08'!N15)</f>
        <v>3.973123379951031E-2</v>
      </c>
      <c r="O14" s="60">
        <f>LN('06-08'!O14/'06-08'!O15)</f>
        <v>3.787041203850687E-2</v>
      </c>
      <c r="P14" s="60">
        <f>LN('06-08'!P14/'06-08'!P15)</f>
        <v>4.7242113295260853E-2</v>
      </c>
      <c r="Q14" s="60">
        <f>LN('06-08'!Q14/'06-08'!Q15)</f>
        <v>3.5429606604723385E-2</v>
      </c>
      <c r="R14" s="60">
        <f>LN('06-08'!R14/'06-08'!R15)</f>
        <v>0.16948919460317866</v>
      </c>
      <c r="S14" s="60">
        <f>LN('06-08'!S14/'06-08'!S15)</f>
        <v>5.6337150472618051E-2</v>
      </c>
      <c r="T14" s="60">
        <f>LN('06-08'!T14/'06-08'!T15)</f>
        <v>0.11876340667640922</v>
      </c>
      <c r="U14" s="60">
        <f>LN('06-08'!U14/'06-08'!U15)</f>
        <v>5.2775777925803798E-2</v>
      </c>
      <c r="V14" s="60">
        <f>LN('06-08'!V14/'06-08'!V15)</f>
        <v>7.2937958799261057E-2</v>
      </c>
      <c r="W14" s="60">
        <f>LN('06-08'!W14/'06-08'!W15)</f>
        <v>9.2870366448647212E-2</v>
      </c>
      <c r="X14" s="60">
        <f>LN('06-08'!X14/'06-08'!X15)</f>
        <v>0.11137556340414602</v>
      </c>
      <c r="Y14" s="60">
        <f>LN('06-08'!Y14/'06-08'!Y15)</f>
        <v>8.1789872632603497E-2</v>
      </c>
      <c r="Z14" s="60">
        <f>LN('06-08'!Z14/'06-08'!Z15)</f>
        <v>3.0159088980287643E-2</v>
      </c>
      <c r="AA14" s="60">
        <f>LN('06-08'!AA14/'06-08'!AA15)</f>
        <v>-2.1689917408946709E-2</v>
      </c>
      <c r="AB14" s="60">
        <f>LN('06-08'!AB14/'06-08'!AB15)</f>
        <v>3.7960482323840881E-2</v>
      </c>
      <c r="AC14" s="60">
        <f>LN('06-08'!AC14/'06-08'!AC15)</f>
        <v>3.4946476061833529E-2</v>
      </c>
      <c r="AD14" s="60">
        <f>LN('06-08'!AD14/'06-08'!AD15)</f>
        <v>2.4655632314782657E-4</v>
      </c>
      <c r="AE14" s="60">
        <f>LN('06-08'!AE14/'06-08'!AE15)</f>
        <v>1.8040301542009238E-2</v>
      </c>
    </row>
    <row r="15" spans="1:31" x14ac:dyDescent="0.25">
      <c r="A15" s="61">
        <v>39174</v>
      </c>
      <c r="B15" s="60">
        <f>LN('06-08'!B15/'06-08'!B16)</f>
        <v>2.3267497240510027E-2</v>
      </c>
      <c r="C15" s="60">
        <f>LN('06-08'!C15/'06-08'!C16)</f>
        <v>1.1411850845217722E-2</v>
      </c>
      <c r="D15" s="60">
        <f>LN('06-08'!D15/'06-08'!D16)</f>
        <v>-0.21498421318603458</v>
      </c>
      <c r="E15" s="60">
        <f>LN('06-08'!E15/'06-08'!E16)</f>
        <v>-2.3590021763987491E-2</v>
      </c>
      <c r="F15" s="60">
        <f>LN('06-08'!F15/'06-08'!F16)</f>
        <v>-1.4618345956890492E-2</v>
      </c>
      <c r="G15" s="60">
        <f>LN('06-08'!G15/'06-08'!G16)</f>
        <v>6.7709531722212349E-2</v>
      </c>
      <c r="H15" s="60">
        <f>LN('06-08'!H15/'06-08'!H16)</f>
        <v>1.5188795411036188E-3</v>
      </c>
      <c r="I15" s="60">
        <f>LN('06-08'!I15/'06-08'!I16)</f>
        <v>3.290516647068497E-2</v>
      </c>
      <c r="J15" s="60">
        <f>LN('06-08'!J15/'06-08'!J16)</f>
        <v>-1.1390087514161111E-2</v>
      </c>
      <c r="K15" s="60">
        <f>LN('06-08'!K15/'06-08'!K16)</f>
        <v>3.7189873615280131E-2</v>
      </c>
      <c r="L15" s="60">
        <f>LN('06-08'!L15/'06-08'!L16)</f>
        <v>-4.6433974664117528E-2</v>
      </c>
      <c r="M15" s="60">
        <f>LN('06-08'!M15/'06-08'!M16)</f>
        <v>5.9731080789890791E-2</v>
      </c>
      <c r="N15" s="60">
        <f>LN('06-08'!N15/'06-08'!N16)</f>
        <v>-2.0029619856455961E-3</v>
      </c>
      <c r="O15" s="60">
        <f>LN('06-08'!O15/'06-08'!O16)</f>
        <v>-4.037098611666412E-2</v>
      </c>
      <c r="P15" s="60">
        <f>LN('06-08'!P15/'06-08'!P16)</f>
        <v>2.473190548421109E-2</v>
      </c>
      <c r="Q15" s="60">
        <f>LN('06-08'!Q15/'06-08'!Q16)</f>
        <v>-7.7515795155657902E-2</v>
      </c>
      <c r="R15" s="60">
        <f>LN('06-08'!R15/'06-08'!R16)</f>
        <v>-1.060425403523523E-2</v>
      </c>
      <c r="S15" s="60">
        <f>LN('06-08'!S15/'06-08'!S16)</f>
        <v>1.9571704154177919E-2</v>
      </c>
      <c r="T15" s="60">
        <f>LN('06-08'!T15/'06-08'!T16)</f>
        <v>-3.1808793680914701E-2</v>
      </c>
      <c r="U15" s="60">
        <f>LN('06-08'!U15/'06-08'!U16)</f>
        <v>-4.9437330755646075E-2</v>
      </c>
      <c r="V15" s="60">
        <f>LN('06-08'!V15/'06-08'!V16)</f>
        <v>-3.0498870600427219E-2</v>
      </c>
      <c r="W15" s="60">
        <f>LN('06-08'!W15/'06-08'!W16)</f>
        <v>6.2652891221425654E-3</v>
      </c>
      <c r="X15" s="60">
        <f>LN('06-08'!X15/'06-08'!X16)</f>
        <v>1.9119440730632837E-2</v>
      </c>
      <c r="Y15" s="60">
        <f>LN('06-08'!Y15/'06-08'!Y16)</f>
        <v>-2.4233890690224611E-2</v>
      </c>
      <c r="Z15" s="60">
        <f>LN('06-08'!Z15/'06-08'!Z16)</f>
        <v>1.6975074089756851E-3</v>
      </c>
      <c r="AA15" s="60">
        <f>LN('06-08'!AA15/'06-08'!AA16)</f>
        <v>-2.1340884496633041E-2</v>
      </c>
      <c r="AB15" s="60">
        <f>LN('06-08'!AB15/'06-08'!AB16)</f>
        <v>-1.5845000324076871E-2</v>
      </c>
      <c r="AC15" s="60">
        <f>LN('06-08'!AC15/'06-08'!AC16)</f>
        <v>9.4260972297936247E-3</v>
      </c>
      <c r="AD15" s="60">
        <f>LN('06-08'!AD15/'06-08'!AD16)</f>
        <v>-1.6612912417119586E-2</v>
      </c>
      <c r="AE15" s="60">
        <f>LN('06-08'!AE15/'06-08'!AE16)</f>
        <v>-7.4092831294141105E-3</v>
      </c>
    </row>
    <row r="16" spans="1:31" x14ac:dyDescent="0.25">
      <c r="A16" s="61">
        <v>39142</v>
      </c>
      <c r="B16" s="60">
        <f>LN('06-08'!B16/'06-08'!B17)</f>
        <v>-1.4367389782123917E-2</v>
      </c>
      <c r="C16" s="60">
        <f>LN('06-08'!C16/'06-08'!C17)</f>
        <v>-2.2954377322536245E-3</v>
      </c>
      <c r="D16" s="60">
        <f>LN('06-08'!D16/'06-08'!D17)</f>
        <v>-5.1374615837734304E-2</v>
      </c>
      <c r="E16" s="60">
        <f>LN('06-08'!E16/'06-08'!E17)</f>
        <v>-4.221892767609825E-2</v>
      </c>
      <c r="F16" s="60">
        <f>LN('06-08'!F16/'06-08'!F17)</f>
        <v>-3.5770105482131172E-2</v>
      </c>
      <c r="G16" s="60">
        <f>LN('06-08'!G16/'06-08'!G17)</f>
        <v>-4.4720013497513554E-2</v>
      </c>
      <c r="H16" s="60">
        <f>LN('06-08'!H16/'06-08'!H17)</f>
        <v>-5.0013581255518198E-2</v>
      </c>
      <c r="I16" s="60">
        <f>LN('06-08'!I16/'06-08'!I17)</f>
        <v>-3.2391902832621111E-2</v>
      </c>
      <c r="J16" s="60">
        <f>LN('06-08'!J16/'06-08'!J17)</f>
        <v>-8.4706061745152827E-2</v>
      </c>
      <c r="K16" s="60">
        <f>LN('06-08'!K16/'06-08'!K17)</f>
        <v>-4.9668556255638166E-2</v>
      </c>
      <c r="L16" s="60">
        <f>LN('06-08'!L16/'06-08'!L17)</f>
        <v>-4.7571568952721075E-3</v>
      </c>
      <c r="M16" s="60">
        <f>LN('06-08'!M16/'06-08'!M17)</f>
        <v>-6.9577950796769372E-2</v>
      </c>
      <c r="N16" s="60">
        <f>LN('06-08'!N16/'06-08'!N17)</f>
        <v>-4.5012722442790407E-2</v>
      </c>
      <c r="O16" s="60">
        <f>LN('06-08'!O16/'06-08'!O17)</f>
        <v>-4.7466364051415418E-2</v>
      </c>
      <c r="P16" s="60">
        <f>LN('06-08'!P16/'06-08'!P17)</f>
        <v>-0.10027638742965364</v>
      </c>
      <c r="Q16" s="60">
        <f>LN('06-08'!Q16/'06-08'!Q17)</f>
        <v>-5.4346254910722702E-2</v>
      </c>
      <c r="R16" s="60">
        <f>LN('06-08'!R16/'06-08'!R17)</f>
        <v>-7.9438527069773009E-3</v>
      </c>
      <c r="S16" s="60">
        <f>LN('06-08'!S16/'06-08'!S17)</f>
        <v>-7.504067037950285E-2</v>
      </c>
      <c r="T16" s="60">
        <f>LN('06-08'!T16/'06-08'!T17)</f>
        <v>-8.8826125595717204E-2</v>
      </c>
      <c r="U16" s="60">
        <f>LN('06-08'!U16/'06-08'!U17)</f>
        <v>-8.1159593031459573E-2</v>
      </c>
      <c r="V16" s="60">
        <f>LN('06-08'!V16/'06-08'!V17)</f>
        <v>-5.4646595419586184E-2</v>
      </c>
      <c r="W16" s="60">
        <f>LN('06-08'!W16/'06-08'!W17)</f>
        <v>-2.5103924531285841E-2</v>
      </c>
      <c r="X16" s="60">
        <f>LN('06-08'!X16/'06-08'!X17)</f>
        <v>-4.0541883646632138E-2</v>
      </c>
      <c r="Y16" s="60">
        <f>LN('06-08'!Y16/'06-08'!Y17)</f>
        <v>-9.761178527036582E-2</v>
      </c>
      <c r="Z16" s="60">
        <f>LN('06-08'!Z16/'06-08'!Z17)</f>
        <v>-6.8424100658734832E-2</v>
      </c>
      <c r="AA16" s="60">
        <f>LN('06-08'!AA16/'06-08'!AA17)</f>
        <v>-4.1663952743099607E-2</v>
      </c>
      <c r="AB16" s="60">
        <f>LN('06-08'!AB16/'06-08'!AB17)</f>
        <v>-6.5796682265965231E-2</v>
      </c>
      <c r="AC16" s="60">
        <f>LN('06-08'!AC16/'06-08'!AC17)</f>
        <v>-4.0406364614917784E-2</v>
      </c>
      <c r="AD16" s="60">
        <f>LN('06-08'!AD16/'06-08'!AD17)</f>
        <v>-1.3115222728782966E-2</v>
      </c>
      <c r="AE16" s="60">
        <f>LN('06-08'!AE16/'06-08'!AE17)</f>
        <v>-3.4367756031480866E-2</v>
      </c>
    </row>
    <row r="17" spans="1:31" x14ac:dyDescent="0.25">
      <c r="A17" s="61">
        <v>39114</v>
      </c>
      <c r="B17" s="60">
        <f>LN('06-08'!B17/'06-08'!B18)</f>
        <v>-3.9142481176732108E-2</v>
      </c>
      <c r="C17" s="60">
        <f>LN('06-08'!C17/'06-08'!C18)</f>
        <v>0.13365829256846298</v>
      </c>
      <c r="D17" s="60">
        <f>LN('06-08'!D17/'06-08'!D18)</f>
        <v>2.6427523342760217E-2</v>
      </c>
      <c r="E17" s="60">
        <f>LN('06-08'!E17/'06-08'!E18)</f>
        <v>-2.1003839110235401E-2</v>
      </c>
      <c r="F17" s="60">
        <f>LN('06-08'!F17/'06-08'!F18)</f>
        <v>-2.9036756242873985E-2</v>
      </c>
      <c r="G17" s="60">
        <f>LN('06-08'!G17/'06-08'!G18)</f>
        <v>6.9712126469037086E-2</v>
      </c>
      <c r="H17" s="60">
        <f>LN('06-08'!H17/'06-08'!H18)</f>
        <v>3.7724247105901998E-2</v>
      </c>
      <c r="I17" s="60">
        <f>LN('06-08'!I17/'06-08'!I18)</f>
        <v>7.957495218496996E-2</v>
      </c>
      <c r="J17" s="60">
        <f>LN('06-08'!J17/'06-08'!J18)</f>
        <v>1.4897239982147358E-2</v>
      </c>
      <c r="K17" s="60">
        <f>LN('06-08'!K17/'06-08'!K18)</f>
        <v>6.1508825765387186E-3</v>
      </c>
      <c r="L17" s="60">
        <f>LN('06-08'!L17/'06-08'!L18)</f>
        <v>4.841725199858337E-2</v>
      </c>
      <c r="M17" s="60">
        <f>LN('06-08'!M17/'06-08'!M18)</f>
        <v>3.1095675026156597E-2</v>
      </c>
      <c r="N17" s="60">
        <f>LN('06-08'!N17/'06-08'!N18)</f>
        <v>-3.1908426402517891E-2</v>
      </c>
      <c r="O17" s="60">
        <f>LN('06-08'!O17/'06-08'!O18)</f>
        <v>0.12505785048329027</v>
      </c>
      <c r="P17" s="60">
        <f>LN('06-08'!P17/'06-08'!P18)</f>
        <v>3.4649558071819749E-2</v>
      </c>
      <c r="Q17" s="60">
        <f>LN('06-08'!Q17/'06-08'!Q18)</f>
        <v>1.5099973324869884E-2</v>
      </c>
      <c r="R17" s="60">
        <f>LN('06-08'!R17/'06-08'!R18)</f>
        <v>3.5184966776368898E-2</v>
      </c>
      <c r="S17" s="60">
        <f>LN('06-08'!S17/'06-08'!S18)</f>
        <v>3.4526005624855784E-2</v>
      </c>
      <c r="T17" s="60">
        <f>LN('06-08'!T17/'06-08'!T18)</f>
        <v>5.2743994956869572E-2</v>
      </c>
      <c r="U17" s="60">
        <f>LN('06-08'!U17/'06-08'!U18)</f>
        <v>2.5822072972848793E-2</v>
      </c>
      <c r="V17" s="60">
        <f>LN('06-08'!V17/'06-08'!V18)</f>
        <v>8.0392606887173548E-2</v>
      </c>
      <c r="W17" s="60">
        <f>LN('06-08'!W17/'06-08'!W18)</f>
        <v>3.147502176550724E-2</v>
      </c>
      <c r="X17" s="60">
        <f>LN('06-08'!X17/'06-08'!X18)</f>
        <v>4.0541883646632096E-2</v>
      </c>
      <c r="Y17" s="60">
        <f>LN('06-08'!Y17/'06-08'!Y18)</f>
        <v>3.9251439093261925E-2</v>
      </c>
      <c r="Z17" s="60">
        <f>LN('06-08'!Z17/'06-08'!Z18)</f>
        <v>2.9311594875856609E-2</v>
      </c>
      <c r="AA17" s="60">
        <f>LN('06-08'!AA17/'06-08'!AA18)</f>
        <v>3.2360986813257463E-2</v>
      </c>
      <c r="AB17" s="60">
        <f>LN('06-08'!AB17/'06-08'!AB18)</f>
        <v>0.10489094819400377</v>
      </c>
      <c r="AC17" s="60">
        <f>LN('06-08'!AC17/'06-08'!AC18)</f>
        <v>3.0306928222808692E-2</v>
      </c>
      <c r="AD17" s="60">
        <f>LN('06-08'!AD17/'06-08'!AD18)</f>
        <v>2.048183292206026E-2</v>
      </c>
      <c r="AE17" s="60">
        <f>LN('06-08'!AE17/'06-08'!AE18)</f>
        <v>3.8907945270834444E-2</v>
      </c>
    </row>
    <row r="18" spans="1:31" x14ac:dyDescent="0.25">
      <c r="A18" s="61">
        <v>39085</v>
      </c>
      <c r="B18" s="60">
        <f>LN('06-08'!B18/'06-08'!B19)</f>
        <v>-2.2531501552378826E-2</v>
      </c>
      <c r="C18" s="60">
        <f>LN('06-08'!C18/'06-08'!C19)</f>
        <v>-5.2226101830466144E-2</v>
      </c>
      <c r="D18" s="60">
        <f>LN('06-08'!D18/'06-08'!D19)</f>
        <v>3.7990199124721007E-2</v>
      </c>
      <c r="E18" s="60">
        <f>LN('06-08'!E18/'06-08'!E19)</f>
        <v>3.2991699176870143E-2</v>
      </c>
      <c r="F18" s="60">
        <f>LN('06-08'!F18/'06-08'!F19)</f>
        <v>3.3696985522404847E-2</v>
      </c>
      <c r="G18" s="60">
        <f>LN('06-08'!G18/'06-08'!G19)</f>
        <v>4.2575795517654676E-2</v>
      </c>
      <c r="H18" s="60">
        <f>LN('06-08'!H18/'06-08'!H19)</f>
        <v>-3.162261396380624E-3</v>
      </c>
      <c r="I18" s="60">
        <f>LN('06-08'!I18/'06-08'!I19)</f>
        <v>3.9297399661677376E-3</v>
      </c>
      <c r="J18" s="60">
        <f>LN('06-08'!J18/'06-08'!J19)</f>
        <v>0.11147165549911281</v>
      </c>
      <c r="K18" s="60">
        <f>LN('06-08'!K18/'06-08'!K19)</f>
        <v>4.3881473538278169E-2</v>
      </c>
      <c r="L18" s="60">
        <f>LN('06-08'!L18/'06-08'!L19)</f>
        <v>5.4235322858550004E-2</v>
      </c>
      <c r="M18" s="60">
        <f>LN('06-08'!M18/'06-08'!M19)</f>
        <v>-3.9792511387622492E-2</v>
      </c>
      <c r="N18" s="60">
        <f>LN('06-08'!N18/'06-08'!N19)</f>
        <v>8.2008264485539051E-2</v>
      </c>
      <c r="O18" s="60">
        <f>LN('06-08'!O18/'06-08'!O19)</f>
        <v>2.9104274623842482E-3</v>
      </c>
      <c r="P18" s="60">
        <f>LN('06-08'!P18/'06-08'!P19)</f>
        <v>5.581821614078572E-2</v>
      </c>
      <c r="Q18" s="60">
        <f>LN('06-08'!Q18/'06-08'!Q19)</f>
        <v>5.6499614997457537E-2</v>
      </c>
      <c r="R18" s="60">
        <f>LN('06-08'!R18/'06-08'!R19)</f>
        <v>5.425970588187802E-2</v>
      </c>
      <c r="S18" s="60">
        <f>LN('06-08'!S18/'06-08'!S19)</f>
        <v>6.5136738504923922E-2</v>
      </c>
      <c r="T18" s="60">
        <f>LN('06-08'!T18/'06-08'!T19)</f>
        <v>-2.712808959420681E-2</v>
      </c>
      <c r="U18" s="60">
        <f>LN('06-08'!U18/'06-08'!U19)</f>
        <v>7.9377801190174419E-3</v>
      </c>
      <c r="V18" s="60">
        <f>LN('06-08'!V18/'06-08'!V19)</f>
        <v>5.1026585418777803E-2</v>
      </c>
      <c r="W18" s="60">
        <f>LN('06-08'!W18/'06-08'!W19)</f>
        <v>4.1738458752617197E-2</v>
      </c>
      <c r="X18" s="60">
        <f>LN('06-08'!X18/'06-08'!X19)</f>
        <v>-1.5751446416482771E-2</v>
      </c>
      <c r="Y18" s="60">
        <f>LN('06-08'!Y18/'06-08'!Y19)</f>
        <v>2.7453093784704785E-2</v>
      </c>
      <c r="Z18" s="60">
        <f>LN('06-08'!Z18/'06-08'!Z19)</f>
        <v>-5.7420019852500177E-2</v>
      </c>
      <c r="AA18" s="60">
        <f>LN('06-08'!AA18/'06-08'!AA19)</f>
        <v>3.0067191441045252E-2</v>
      </c>
      <c r="AB18" s="60">
        <f>LN('06-08'!AB18/'06-08'!AB19)</f>
        <v>-1.4509587080524314E-2</v>
      </c>
      <c r="AC18" s="60">
        <f>LN('06-08'!AC18/'06-08'!AC19)</f>
        <v>8.7754262063100233E-2</v>
      </c>
      <c r="AD18" s="60">
        <f>LN('06-08'!AD18/'06-08'!AD19)</f>
        <v>4.1639934354554188E-2</v>
      </c>
      <c r="AE18" s="60">
        <f>LN('06-08'!AE18/'06-08'!AE19)</f>
        <v>4.0727196690496813E-2</v>
      </c>
    </row>
    <row r="19" spans="1:31" x14ac:dyDescent="0.25">
      <c r="A19" s="61">
        <v>39052</v>
      </c>
      <c r="B19" s="60">
        <f>LN('06-08'!B19/'06-08'!B20)</f>
        <v>-1.8716259835033396E-2</v>
      </c>
      <c r="C19" s="60">
        <f>LN('06-08'!C19/'06-08'!C20)</f>
        <v>4.9783451665567538E-2</v>
      </c>
      <c r="D19" s="60">
        <f>LN('06-08'!D19/'06-08'!D20)</f>
        <v>-6.6371326940503905E-3</v>
      </c>
      <c r="E19" s="60">
        <f>LN('06-08'!E19/'06-08'!E20)</f>
        <v>-2.2482580044780601E-2</v>
      </c>
      <c r="F19" s="60">
        <f>LN('06-08'!F19/'06-08'!F20)</f>
        <v>8.2650403096582638E-3</v>
      </c>
      <c r="G19" s="60">
        <f>LN('06-08'!G19/'06-08'!G20)</f>
        <v>-3.1724426175354099E-2</v>
      </c>
      <c r="H19" s="60">
        <f>LN('06-08'!H19/'06-08'!H20)</f>
        <v>7.7391460067187529E-2</v>
      </c>
      <c r="I19" s="60">
        <f>LN('06-08'!I19/'06-08'!I20)</f>
        <v>-2.8737783826799396E-2</v>
      </c>
      <c r="J19" s="60">
        <f>LN('06-08'!J19/'06-08'!J20)</f>
        <v>-4.3448376467216616E-2</v>
      </c>
      <c r="K19" s="60">
        <f>LN('06-08'!K19/'06-08'!K20)</f>
        <v>-3.479251203313094E-2</v>
      </c>
      <c r="L19" s="60">
        <f>LN('06-08'!L19/'06-08'!L20)</f>
        <v>-1.1629784548078486E-2</v>
      </c>
      <c r="M19" s="60">
        <f>LN('06-08'!M19/'06-08'!M20)</f>
        <v>4.6623320640914366E-2</v>
      </c>
      <c r="N19" s="60">
        <f>LN('06-08'!N19/'06-08'!N20)</f>
        <v>-2.7481674719395537E-2</v>
      </c>
      <c r="O19" s="60">
        <f>LN('06-08'!O19/'06-08'!O20)</f>
        <v>-0.18862932960343448</v>
      </c>
      <c r="P19" s="60">
        <f>LN('06-08'!P19/'06-08'!P20)</f>
        <v>-1.4897765736891585E-2</v>
      </c>
      <c r="Q19" s="60">
        <f>LN('06-08'!Q19/'06-08'!Q20)</f>
        <v>8.345413138005766E-3</v>
      </c>
      <c r="R19" s="60">
        <f>LN('06-08'!R19/'06-08'!R20)</f>
        <v>-2.0202924813608043E-2</v>
      </c>
      <c r="S19" s="60">
        <f>LN('06-08'!S19/'06-08'!S20)</f>
        <v>-4.148646826286289E-2</v>
      </c>
      <c r="T19" s="60">
        <f>LN('06-08'!T19/'06-08'!T20)</f>
        <v>-3.9848978074244333E-2</v>
      </c>
      <c r="U19" s="60">
        <f>LN('06-08'!U19/'06-08'!U20)</f>
        <v>-5.2944513983538694E-2</v>
      </c>
      <c r="V19" s="60">
        <f>LN('06-08'!V19/'06-08'!V20)</f>
        <v>-5.9217877204061978E-2</v>
      </c>
      <c r="W19" s="60">
        <f>LN('06-08'!W19/'06-08'!W20)</f>
        <v>-1.2925021613817632E-2</v>
      </c>
      <c r="X19" s="60">
        <f>LN('06-08'!X19/'06-08'!X20)</f>
        <v>-4.9598726214756868E-2</v>
      </c>
      <c r="Y19" s="60">
        <f>LN('06-08'!Y19/'06-08'!Y20)</f>
        <v>-2.547711953624399E-2</v>
      </c>
      <c r="Z19" s="60">
        <f>LN('06-08'!Z19/'06-08'!Z20)</f>
        <v>1.5850865990559619E-2</v>
      </c>
      <c r="AA19" s="60">
        <f>LN('06-08'!AA19/'06-08'!AA20)</f>
        <v>-4.2241080947143912E-2</v>
      </c>
      <c r="AB19" s="60">
        <f>LN('06-08'!AB19/'06-08'!AB20)</f>
        <v>-4.197266108486964E-2</v>
      </c>
      <c r="AC19" s="60">
        <f>LN('06-08'!AC19/'06-08'!AC20)</f>
        <v>-0.10310302889509235</v>
      </c>
      <c r="AD19" s="60">
        <f>LN('06-08'!AD19/'06-08'!AD20)</f>
        <v>-0.10376431775064839</v>
      </c>
      <c r="AE19" s="60">
        <f>LN('06-08'!AE19/'06-08'!AE20)</f>
        <v>5.7494020162086332E-3</v>
      </c>
    </row>
    <row r="20" spans="1:31" x14ac:dyDescent="0.25">
      <c r="A20" s="61">
        <v>39022</v>
      </c>
      <c r="B20" s="60">
        <f>LN('06-08'!B20/'06-08'!B21)</f>
        <v>6.6597176571968397E-2</v>
      </c>
      <c r="C20" s="60">
        <f>LN('06-08'!C20/'06-08'!C21)</f>
        <v>2.2808882752795724E-2</v>
      </c>
      <c r="D20" s="60">
        <f>LN('06-08'!D20/'06-08'!D21)</f>
        <v>5.3079328209303035E-2</v>
      </c>
      <c r="E20" s="60">
        <f>LN('06-08'!E20/'06-08'!E21)</f>
        <v>4.1493556446636347E-2</v>
      </c>
      <c r="F20" s="60">
        <f>LN('06-08'!F20/'06-08'!F21)</f>
        <v>2.6111878856283771E-3</v>
      </c>
      <c r="G20" s="60">
        <f>LN('06-08'!G20/'06-08'!G21)</f>
        <v>4.5409879260608375E-2</v>
      </c>
      <c r="H20" s="60">
        <f>LN('06-08'!H20/'06-08'!H21)</f>
        <v>-6.4107902638466559E-3</v>
      </c>
      <c r="I20" s="60">
        <f>LN('06-08'!I20/'06-08'!I21)</f>
        <v>-8.0275749437856342E-2</v>
      </c>
      <c r="J20" s="60">
        <f>LN('06-08'!J20/'06-08'!J21)</f>
        <v>8.0119346243370058E-3</v>
      </c>
      <c r="K20" s="60">
        <f>LN('06-08'!K20/'06-08'!K21)</f>
        <v>4.0403522929819045E-2</v>
      </c>
      <c r="L20" s="60">
        <f>LN('06-08'!L20/'06-08'!L21)</f>
        <v>5.6404518101509753E-2</v>
      </c>
      <c r="M20" s="60">
        <f>LN('06-08'!M20/'06-08'!M21)</f>
        <v>5.2620967999476062E-2</v>
      </c>
      <c r="N20" s="60">
        <f>LN('06-08'!N20/'06-08'!N21)</f>
        <v>-2.5246069567570532E-2</v>
      </c>
      <c r="O20" s="60">
        <f>LN('06-08'!O20/'06-08'!O21)</f>
        <v>3.1266141960139715E-2</v>
      </c>
      <c r="P20" s="60">
        <f>LN('06-08'!P20/'06-08'!P21)</f>
        <v>2.4351340297712923E-2</v>
      </c>
      <c r="Q20" s="60">
        <f>LN('06-08'!Q20/'06-08'!Q21)</f>
        <v>1.9023298691771971E-2</v>
      </c>
      <c r="R20" s="60">
        <f>LN('06-08'!R20/'06-08'!R21)</f>
        <v>1.3234758960864396E-2</v>
      </c>
      <c r="S20" s="60">
        <f>LN('06-08'!S20/'06-08'!S21)</f>
        <v>0.10776345868305766</v>
      </c>
      <c r="T20" s="60">
        <f>LN('06-08'!T20/'06-08'!T21)</f>
        <v>2.3239356481125108E-2</v>
      </c>
      <c r="U20" s="60">
        <f>LN('06-08'!U20/'06-08'!U21)</f>
        <v>2.4998506384827476E-2</v>
      </c>
      <c r="V20" s="60">
        <f>LN('06-08'!V20/'06-08'!V21)</f>
        <v>1.4554331846586012E-3</v>
      </c>
      <c r="W20" s="60">
        <f>LN('06-08'!W20/'06-08'!W21)</f>
        <v>5.1415628030662346E-2</v>
      </c>
      <c r="X20" s="60">
        <f>LN('06-08'!X20/'06-08'!X21)</f>
        <v>7.8741287133042986E-2</v>
      </c>
      <c r="Y20" s="60">
        <f>LN('06-08'!Y20/'06-08'!Y21)</f>
        <v>4.5613231121617193E-2</v>
      </c>
      <c r="Z20" s="60">
        <f>LN('06-08'!Z20/'06-08'!Z21)</f>
        <v>-7.1163103661070343E-2</v>
      </c>
      <c r="AA20" s="60">
        <f>LN('06-08'!AA20/'06-08'!AA21)</f>
        <v>1.4296036519380667E-2</v>
      </c>
      <c r="AB20" s="60">
        <f>LN('06-08'!AB20/'06-08'!AB21)</f>
        <v>-2.5412798793478524E-3</v>
      </c>
      <c r="AC20" s="60">
        <f>LN('06-08'!AC20/'06-08'!AC21)</f>
        <v>-3.5258734224208779E-3</v>
      </c>
      <c r="AD20" s="60">
        <f>LN('06-08'!AD20/'06-08'!AD21)</f>
        <v>3.5772907665598264E-3</v>
      </c>
      <c r="AE20" s="60">
        <f>LN('06-08'!AE20/'06-08'!AE21)</f>
        <v>3.0639539903978955E-2</v>
      </c>
    </row>
    <row r="21" spans="1:31" x14ac:dyDescent="0.25">
      <c r="A21" s="61">
        <v>38992</v>
      </c>
      <c r="B21" s="60">
        <f>LN('06-08'!B21/'06-08'!B22)</f>
        <v>3.322952435226488E-2</v>
      </c>
      <c r="C21" s="60">
        <f>LN('06-08'!C21/'06-08'!C22)</f>
        <v>-3.8407243688843795E-2</v>
      </c>
      <c r="D21" s="60">
        <f>LN('06-08'!D21/'06-08'!D22)</f>
        <v>-6.8673156811811215E-2</v>
      </c>
      <c r="E21" s="60">
        <f>LN('06-08'!E21/'06-08'!E22)</f>
        <v>5.7546462428260663E-2</v>
      </c>
      <c r="F21" s="60">
        <f>LN('06-08'!F21/'06-08'!F22)</f>
        <v>4.383121584971509E-2</v>
      </c>
      <c r="G21" s="60">
        <f>LN('06-08'!G21/'06-08'!G22)</f>
        <v>4.1806731182794571E-2</v>
      </c>
      <c r="H21" s="60">
        <f>LN('06-08'!H21/'06-08'!H22)</f>
        <v>6.9401537594579343E-2</v>
      </c>
      <c r="I21" s="60">
        <f>LN('06-08'!I21/'06-08'!I22)</f>
        <v>-1.7998417834353721E-2</v>
      </c>
      <c r="J21" s="60">
        <f>LN('06-08'!J21/'06-08'!J22)</f>
        <v>1.1772753767485355E-2</v>
      </c>
      <c r="K21" s="60">
        <f>LN('06-08'!K21/'06-08'!K22)</f>
        <v>4.6503021377296864E-3</v>
      </c>
      <c r="L21" s="60">
        <f>LN('06-08'!L21/'06-08'!L22)</f>
        <v>6.6094854964875258E-2</v>
      </c>
      <c r="M21" s="60">
        <f>LN('06-08'!M21/'06-08'!M22)</f>
        <v>-4.6652260830760258E-3</v>
      </c>
      <c r="N21" s="60">
        <f>LN('06-08'!N21/'06-08'!N22)</f>
        <v>5.7657117743840754E-2</v>
      </c>
      <c r="O21" s="60">
        <f>LN('06-08'!O21/'06-08'!O22)</f>
        <v>0.10879079801687933</v>
      </c>
      <c r="P21" s="60">
        <f>LN('06-08'!P21/'06-08'!P22)</f>
        <v>3.6150668959441384E-2</v>
      </c>
      <c r="Q21" s="60">
        <f>LN('06-08'!Q21/'06-08'!Q22)</f>
        <v>6.4115431536836492E-2</v>
      </c>
      <c r="R21" s="60">
        <f>LN('06-08'!R21/'06-08'!R22)</f>
        <v>7.6745366545343932E-2</v>
      </c>
      <c r="S21" s="60">
        <f>LN('06-08'!S21/'06-08'!S22)</f>
        <v>1.5860521903749598E-2</v>
      </c>
      <c r="T21" s="60">
        <f>LN('06-08'!T21/'06-08'!T22)</f>
        <v>3.9117670984698087E-2</v>
      </c>
      <c r="U21" s="60">
        <f>LN('06-08'!U21/'06-08'!U22)</f>
        <v>1.8207753913541281E-2</v>
      </c>
      <c r="V21" s="60">
        <f>LN('06-08'!V21/'06-08'!V22)</f>
        <v>3.5199222404183175E-2</v>
      </c>
      <c r="W21" s="60">
        <f>LN('06-08'!W21/'06-08'!W22)</f>
        <v>8.3054875542178275E-2</v>
      </c>
      <c r="X21" s="60">
        <f>LN('06-08'!X21/'06-08'!X22)</f>
        <v>3.3777856428367843E-2</v>
      </c>
      <c r="Y21" s="60">
        <f>LN('06-08'!Y21/'06-08'!Y22)</f>
        <v>6.7878452848806628E-2</v>
      </c>
      <c r="Z21" s="60">
        <f>LN('06-08'!Z21/'06-08'!Z22)</f>
        <v>2.6326842077501363E-2</v>
      </c>
      <c r="AA21" s="60">
        <f>LN('06-08'!AA21/'06-08'!AA22)</f>
        <v>1.2126248152391394E-2</v>
      </c>
      <c r="AB21" s="60">
        <f>LN('06-08'!AB21/'06-08'!AB22)</f>
        <v>2.3556881078989275E-2</v>
      </c>
      <c r="AC21" s="60">
        <f>LN('06-08'!AC21/'06-08'!AC22)</f>
        <v>5.5680259604849562E-2</v>
      </c>
      <c r="AD21" s="60">
        <f>LN('06-08'!AD21/'06-08'!AD22)</f>
        <v>7.6183238817504051E-2</v>
      </c>
      <c r="AE21" s="60">
        <f>LN('06-08'!AE21/'06-08'!AE22)</f>
        <v>3.1841243656216191E-2</v>
      </c>
    </row>
    <row r="22" spans="1:31" x14ac:dyDescent="0.25">
      <c r="A22" s="61">
        <v>38961</v>
      </c>
      <c r="B22" s="60">
        <f>LN('06-08'!B22/'06-08'!B23)</f>
        <v>2.6533940827862236E-2</v>
      </c>
      <c r="C22" s="60">
        <f>LN('06-08'!C22/'06-08'!C23)</f>
        <v>-9.8536448015538059E-3</v>
      </c>
      <c r="D22" s="60">
        <f>LN('06-08'!D22/'06-08'!D23)</f>
        <v>4.4121414026005022E-2</v>
      </c>
      <c r="E22" s="60">
        <f>LN('06-08'!E22/'06-08'!E23)</f>
        <v>5.5981456889031642E-3</v>
      </c>
      <c r="F22" s="60">
        <f>LN('06-08'!F22/'06-08'!F23)</f>
        <v>5.6996898661662708E-2</v>
      </c>
      <c r="G22" s="60">
        <f>LN('06-08'!G22/'06-08'!G23)</f>
        <v>3.3816622379269509E-2</v>
      </c>
      <c r="H22" s="60">
        <f>LN('06-08'!H22/'06-08'!H23)</f>
        <v>-3.7312820611830749E-2</v>
      </c>
      <c r="I22" s="60">
        <f>LN('06-08'!I22/'06-08'!I23)</f>
        <v>-4.1459437700528304E-2</v>
      </c>
      <c r="J22" s="60">
        <f>LN('06-08'!J22/'06-08'!J23)</f>
        <v>2.033891713580142E-2</v>
      </c>
      <c r="K22" s="60">
        <f>LN('06-08'!K22/'06-08'!K23)</f>
        <v>1.1349371077277751E-2</v>
      </c>
      <c r="L22" s="60">
        <f>LN('06-08'!L22/'06-08'!L23)</f>
        <v>3.2678775481010627E-2</v>
      </c>
      <c r="M22" s="60">
        <f>LN('06-08'!M22/'06-08'!M23)</f>
        <v>-2.126578398391964E-3</v>
      </c>
      <c r="N22" s="60">
        <f>LN('06-08'!N22/'06-08'!N23)</f>
        <v>4.257264843779577E-2</v>
      </c>
      <c r="O22" s="60">
        <f>LN('06-08'!O22/'06-08'!O23)</f>
        <v>-2.7635863151291004E-2</v>
      </c>
      <c r="P22" s="60">
        <f>LN('06-08'!P22/'06-08'!P23)</f>
        <v>0.13633687884852214</v>
      </c>
      <c r="Q22" s="60">
        <f>LN('06-08'!Q22/'06-08'!Q23)</f>
        <v>1.0596273368987785E-2</v>
      </c>
      <c r="R22" s="60">
        <f>LN('06-08'!R22/'06-08'!R23)</f>
        <v>1.3185302050848422E-3</v>
      </c>
      <c r="S22" s="60">
        <f>LN('06-08'!S22/'06-08'!S23)</f>
        <v>6.5957477950093962E-2</v>
      </c>
      <c r="T22" s="60">
        <f>LN('06-08'!T22/'06-08'!T23)</f>
        <v>0.11838007000950336</v>
      </c>
      <c r="U22" s="60">
        <f>LN('06-08'!U22/'06-08'!U23)</f>
        <v>3.0124229380828951E-2</v>
      </c>
      <c r="V22" s="60">
        <f>LN('06-08'!V22/'06-08'!V23)</f>
        <v>-5.8946052897654072E-4</v>
      </c>
      <c r="W22" s="60">
        <f>LN('06-08'!W22/'06-08'!W23)</f>
        <v>4.2284709657988091E-2</v>
      </c>
      <c r="X22" s="60">
        <f>LN('06-08'!X22/'06-08'!X23)</f>
        <v>4.8808209307355391E-3</v>
      </c>
      <c r="Y22" s="60">
        <f>LN('06-08'!Y22/'06-08'!Y23)</f>
        <v>7.2624562851226662E-2</v>
      </c>
      <c r="Z22" s="60">
        <f>LN('06-08'!Z22/'06-08'!Z23)</f>
        <v>7.2617076853220386E-2</v>
      </c>
      <c r="AA22" s="60">
        <f>LN('06-08'!AA22/'06-08'!AA23)</f>
        <v>9.477548090680224E-2</v>
      </c>
      <c r="AB22" s="60">
        <f>LN('06-08'!AB22/'06-08'!AB23)</f>
        <v>2.3616581511724223E-2</v>
      </c>
      <c r="AC22" s="60">
        <f>LN('06-08'!AC22/'06-08'!AC23)</f>
        <v>5.9588859251219276E-2</v>
      </c>
      <c r="AD22" s="60">
        <f>LN('06-08'!AD22/'06-08'!AD23)</f>
        <v>2.6547371021491468E-2</v>
      </c>
      <c r="AE22" s="60">
        <f>LN('06-08'!AE22/'06-08'!AE23)</f>
        <v>1.4700930724578388E-2</v>
      </c>
    </row>
    <row r="23" spans="1:31" x14ac:dyDescent="0.25">
      <c r="A23" s="61">
        <v>38930</v>
      </c>
      <c r="B23" s="60">
        <f>LN('06-08'!B23/'06-08'!B24)</f>
        <v>-0.13932025538479803</v>
      </c>
      <c r="C23" s="60">
        <f>LN('06-08'!C23/'06-08'!C24)</f>
        <v>-0.11477598338447294</v>
      </c>
      <c r="D23" s="60">
        <f>LN('06-08'!D23/'06-08'!D24)</f>
        <v>8.7550907711847467E-2</v>
      </c>
      <c r="E23" s="60">
        <f>LN('06-08'!E23/'06-08'!E24)</f>
        <v>-7.014364460268375E-3</v>
      </c>
      <c r="F23" s="60">
        <f>LN('06-08'!F23/'06-08'!F24)</f>
        <v>1.945113722422788E-2</v>
      </c>
      <c r="G23" s="60">
        <f>LN('06-08'!G23/'06-08'!G24)</f>
        <v>5.9484083517924176E-2</v>
      </c>
      <c r="H23" s="60">
        <f>LN('06-08'!H23/'06-08'!H24)</f>
        <v>-2.2511256006479536E-2</v>
      </c>
      <c r="I23" s="60">
        <f>LN('06-08'!I23/'06-08'!I24)</f>
        <v>-4.0830993354906121E-2</v>
      </c>
      <c r="J23" s="60">
        <f>LN('06-08'!J23/'06-08'!J24)</f>
        <v>-8.131816208958852E-3</v>
      </c>
      <c r="K23" s="60">
        <f>LN('06-08'!K23/'06-08'!K24)</f>
        <v>3.3426554097364461E-2</v>
      </c>
      <c r="L23" s="60">
        <f>LN('06-08'!L23/'06-08'!L24)</f>
        <v>-5.5606548046290817E-2</v>
      </c>
      <c r="M23" s="60">
        <f>LN('06-08'!M23/'06-08'!M24)</f>
        <v>8.7007778488765189E-2</v>
      </c>
      <c r="N23" s="60">
        <f>LN('06-08'!N23/'06-08'!N24)</f>
        <v>-2.1241229814456079E-2</v>
      </c>
      <c r="O23" s="60">
        <f>LN('06-08'!O23/'06-08'!O24)</f>
        <v>5.3158613572399045E-2</v>
      </c>
      <c r="P23" s="60">
        <f>LN('06-08'!P23/'06-08'!P24)</f>
        <v>-2.9210781738279117E-2</v>
      </c>
      <c r="Q23" s="60">
        <f>LN('06-08'!Q23/'06-08'!Q24)</f>
        <v>-3.7213248165577563E-2</v>
      </c>
      <c r="R23" s="60">
        <f>LN('06-08'!R23/'06-08'!R24)</f>
        <v>-2.3277664203673085E-2</v>
      </c>
      <c r="S23" s="60">
        <f>LN('06-08'!S23/'06-08'!S24)</f>
        <v>-1.9207023502742646E-2</v>
      </c>
      <c r="T23" s="60">
        <f>LN('06-08'!T23/'06-08'!T24)</f>
        <v>-5.7149051552179947E-2</v>
      </c>
      <c r="U23" s="60">
        <f>LN('06-08'!U23/'06-08'!U24)</f>
        <v>4.7704327663971126E-2</v>
      </c>
      <c r="V23" s="60">
        <f>LN('06-08'!V23/'06-08'!V24)</f>
        <v>7.3254162072686368E-2</v>
      </c>
      <c r="W23" s="60">
        <f>LN('06-08'!W23/'06-08'!W24)</f>
        <v>3.9942731446567958E-2</v>
      </c>
      <c r="X23" s="60">
        <f>LN('06-08'!X23/'06-08'!X24)</f>
        <v>0.10935182901698533</v>
      </c>
      <c r="Y23" s="60">
        <f>LN('06-08'!Y23/'06-08'!Y24)</f>
        <v>3.020534439929207E-2</v>
      </c>
      <c r="Z23" s="60">
        <f>LN('06-08'!Z23/'06-08'!Z24)</f>
        <v>0.100240044973431</v>
      </c>
      <c r="AA23" s="60">
        <f>LN('06-08'!AA23/'06-08'!AA24)</f>
        <v>7.6522857729734786E-3</v>
      </c>
      <c r="AB23" s="60">
        <f>LN('06-08'!AB23/'06-08'!AB24)</f>
        <v>-3.1540813326652692E-2</v>
      </c>
      <c r="AC23" s="60">
        <f>LN('06-08'!AC23/'06-08'!AC24)</f>
        <v>1.4725952858809791E-2</v>
      </c>
      <c r="AD23" s="60">
        <f>LN('06-08'!AD23/'06-08'!AD24)</f>
        <v>-6.0666916404571947E-2</v>
      </c>
      <c r="AE23" s="60">
        <f>LN('06-08'!AE23/'06-08'!AE24)</f>
        <v>-2.0161434806482591E-2</v>
      </c>
    </row>
    <row r="24" spans="1:31" x14ac:dyDescent="0.25">
      <c r="A24" s="61">
        <v>38903</v>
      </c>
      <c r="B24" s="60">
        <f>LN('06-08'!B24/'06-08'!B25)</f>
        <v>-5.2287264917915972E-2</v>
      </c>
      <c r="C24" s="60">
        <f>LN('06-08'!C24/'06-08'!C25)</f>
        <v>6.1460762794632168E-3</v>
      </c>
      <c r="D24" s="60">
        <f>LN('06-08'!D24/'06-08'!D25)</f>
        <v>1.7176744773428666E-2</v>
      </c>
      <c r="E24" s="60">
        <f>LN('06-08'!E24/'06-08'!E25)</f>
        <v>-4.4059292642848122E-2</v>
      </c>
      <c r="F24" s="60">
        <f>LN('06-08'!F24/'06-08'!F25)</f>
        <v>-3.4917010929005947E-2</v>
      </c>
      <c r="G24" s="60">
        <f>LN('06-08'!G24/'06-08'!G25)</f>
        <v>6.468875023723035E-2</v>
      </c>
      <c r="H24" s="60">
        <f>LN('06-08'!H24/'06-08'!H25)</f>
        <v>-4.641764026714941E-2</v>
      </c>
      <c r="I24" s="60">
        <f>LN('06-08'!I24/'06-08'!I25)</f>
        <v>-6.4561691677495836E-3</v>
      </c>
      <c r="J24" s="60">
        <f>LN('06-08'!J24/'06-08'!J25)</f>
        <v>-2.0932884296360952E-2</v>
      </c>
      <c r="K24" s="60">
        <f>LN('06-08'!K24/'06-08'!K25)</f>
        <v>-1.9986374383338289E-2</v>
      </c>
      <c r="L24" s="60">
        <f>LN('06-08'!L24/'06-08'!L25)</f>
        <v>-3.3418062202849701E-2</v>
      </c>
      <c r="M24" s="60">
        <f>LN('06-08'!M24/'06-08'!M25)</f>
        <v>2.0663469693221831E-2</v>
      </c>
      <c r="N24" s="60">
        <f>LN('06-08'!N24/'06-08'!N25)</f>
        <v>-3.2778191222545355E-2</v>
      </c>
      <c r="O24" s="60">
        <f>LN('06-08'!O24/'06-08'!O25)</f>
        <v>9.762284530739955E-2</v>
      </c>
      <c r="P24" s="60">
        <f>LN('06-08'!P24/'06-08'!P25)</f>
        <v>7.7009867169964691E-3</v>
      </c>
      <c r="Q24" s="60">
        <f>LN('06-08'!Q24/'06-08'!Q25)</f>
        <v>-8.410890626679654E-2</v>
      </c>
      <c r="R24" s="60">
        <f>LN('06-08'!R24/'06-08'!R25)</f>
        <v>-4.861885665627317E-2</v>
      </c>
      <c r="S24" s="60">
        <f>LN('06-08'!S24/'06-08'!S25)</f>
        <v>-4.0373816050981122E-2</v>
      </c>
      <c r="T24" s="60">
        <f>LN('06-08'!T24/'06-08'!T25)</f>
        <v>3.4055523758506949E-2</v>
      </c>
      <c r="U24" s="60">
        <f>LN('06-08'!U24/'06-08'!U25)</f>
        <v>-1.5151568260890881E-2</v>
      </c>
      <c r="V24" s="60">
        <f>LN('06-08'!V24/'06-08'!V25)</f>
        <v>-2.3200183465170016E-2</v>
      </c>
      <c r="W24" s="60">
        <f>LN('06-08'!W24/'06-08'!W25)</f>
        <v>-1.8724042335090795E-3</v>
      </c>
      <c r="X24" s="60">
        <f>LN('06-08'!X24/'06-08'!X25)</f>
        <v>7.8046878452022544E-2</v>
      </c>
      <c r="Y24" s="60">
        <f>LN('06-08'!Y24/'06-08'!Y25)</f>
        <v>1.8422161074530843E-2</v>
      </c>
      <c r="Z24" s="60">
        <f>LN('06-08'!Z24/'06-08'!Z25)</f>
        <v>-1.590463757563958E-2</v>
      </c>
      <c r="AA24" s="60">
        <f>LN('06-08'!AA24/'06-08'!AA25)</f>
        <v>2.2973167350585456E-2</v>
      </c>
      <c r="AB24" s="60">
        <f>LN('06-08'!AB24/'06-08'!AB25)</f>
        <v>4.9065606506389602E-3</v>
      </c>
      <c r="AC24" s="60">
        <f>LN('06-08'!AC24/'06-08'!AC25)</f>
        <v>3.6228552273589253E-2</v>
      </c>
      <c r="AD24" s="60">
        <f>LN('06-08'!AD24/'06-08'!AD25)</f>
        <v>-3.2840721866890507E-2</v>
      </c>
      <c r="AE24" s="60">
        <f>LN('06-08'!AE24/'06-08'!AE25)</f>
        <v>-2.4001573783102054E-2</v>
      </c>
    </row>
    <row r="25" spans="1:31" x14ac:dyDescent="0.25">
      <c r="A25" s="61">
        <v>38869</v>
      </c>
      <c r="B25" s="60">
        <f>LN('06-08'!B25/'06-08'!B26)</f>
        <v>-2.9930558036126184E-3</v>
      </c>
      <c r="C25" s="60">
        <f>LN('06-08'!C25/'06-08'!C26)</f>
        <v>-5.4987862037881106E-2</v>
      </c>
      <c r="D25" s="60">
        <f>LN('06-08'!D25/'06-08'!D26)</f>
        <v>-1.4077635275289827E-2</v>
      </c>
      <c r="E25" s="60">
        <f>LN('06-08'!E25/'06-08'!E26)</f>
        <v>3.4609997829906043E-2</v>
      </c>
      <c r="F25" s="60">
        <f>LN('06-08'!F25/'06-08'!F26)</f>
        <v>-7.1058780026024629E-2</v>
      </c>
      <c r="G25" s="60">
        <f>LN('06-08'!G25/'06-08'!G26)</f>
        <v>7.2376673002306031E-3</v>
      </c>
      <c r="H25" s="60">
        <f>LN('06-08'!H25/'06-08'!H26)</f>
        <v>-2.469840042988997E-2</v>
      </c>
      <c r="I25" s="60">
        <f>LN('06-08'!I25/'06-08'!I26)</f>
        <v>-6.2923990791248191E-2</v>
      </c>
      <c r="J25" s="60">
        <f>LN('06-08'!J25/'06-08'!J26)</f>
        <v>-2.7031432696313948E-3</v>
      </c>
      <c r="K25" s="60">
        <f>LN('06-08'!K25/'06-08'!K26)</f>
        <v>3.1667735893828423E-2</v>
      </c>
      <c r="L25" s="60">
        <f>LN('06-08'!L25/'06-08'!L26)</f>
        <v>-4.133300914450979E-2</v>
      </c>
      <c r="M25" s="60">
        <f>LN('06-08'!M25/'06-08'!M26)</f>
        <v>-6.0039551918479907E-2</v>
      </c>
      <c r="N25" s="60">
        <f>LN('06-08'!N25/'06-08'!N26)</f>
        <v>-5.3014355053070386E-3</v>
      </c>
      <c r="O25" s="60">
        <f>LN('06-08'!O25/'06-08'!O26)</f>
        <v>0.14196922608173701</v>
      </c>
      <c r="P25" s="60">
        <f>LN('06-08'!P25/'06-08'!P26)</f>
        <v>-3.9293292638876379E-3</v>
      </c>
      <c r="Q25" s="60">
        <f>LN('06-08'!Q25/'06-08'!Q26)</f>
        <v>-4.9242589190351169E-2</v>
      </c>
      <c r="R25" s="60">
        <f>LN('06-08'!R25/'06-08'!R26)</f>
        <v>-5.5938251781539113E-2</v>
      </c>
      <c r="S25" s="60">
        <f>LN('06-08'!S25/'06-08'!S26)</f>
        <v>-2.5711962680741766E-2</v>
      </c>
      <c r="T25" s="60">
        <f>LN('06-08'!T25/'06-08'!T26)</f>
        <v>-8.5635264463202562E-2</v>
      </c>
      <c r="U25" s="60">
        <f>LN('06-08'!U25/'06-08'!U26)</f>
        <v>3.0701472348703723E-2</v>
      </c>
      <c r="V25" s="60">
        <f>LN('06-08'!V25/'06-08'!V26)</f>
        <v>-5.044237158709413E-2</v>
      </c>
      <c r="W25" s="60">
        <f>LN('06-08'!W25/'06-08'!W26)</f>
        <v>-2.8774531082745355E-2</v>
      </c>
      <c r="X25" s="60">
        <f>LN('06-08'!X25/'06-08'!X26)</f>
        <v>-1.8429203171212084E-2</v>
      </c>
      <c r="Y25" s="60">
        <f>LN('06-08'!Y25/'06-08'!Y26)</f>
        <v>-5.5990551376289145E-2</v>
      </c>
      <c r="Z25" s="60">
        <f>LN('06-08'!Z25/'06-08'!Z26)</f>
        <v>-5.2034759151390969E-2</v>
      </c>
      <c r="AA25" s="60">
        <f>LN('06-08'!AA25/'06-08'!AA26)</f>
        <v>-7.1833835312973493E-2</v>
      </c>
      <c r="AB25" s="60">
        <f>LN('06-08'!AB25/'06-08'!AB26)</f>
        <v>-9.7914882678341621E-3</v>
      </c>
      <c r="AC25" s="60">
        <f>LN('06-08'!AC25/'06-08'!AC26)</f>
        <v>-2.8385501734336301E-2</v>
      </c>
      <c r="AD25" s="60">
        <f>LN('06-08'!AD25/'06-08'!AD26)</f>
        <v>4.2621481244287364E-2</v>
      </c>
      <c r="AE25" s="60">
        <f>LN('06-08'!AE25/'06-08'!AE26)</f>
        <v>8.60587845392808E-2</v>
      </c>
    </row>
    <row r="26" spans="1:31" x14ac:dyDescent="0.25">
      <c r="A26" s="61">
        <v>38839</v>
      </c>
      <c r="B26" s="60">
        <f>LN('06-08'!B26/'06-08'!B27)</f>
        <v>6.1165989798002127E-2</v>
      </c>
      <c r="C26" s="60">
        <f>LN('06-08'!C26/'06-08'!C27)</f>
        <v>5.6843883393055329E-2</v>
      </c>
      <c r="D26" s="60">
        <f>LN('06-08'!D26/'06-08'!D27)</f>
        <v>-2.4905638269284925E-2</v>
      </c>
      <c r="E26" s="60">
        <f>LN('06-08'!E26/'06-08'!E27)</f>
        <v>-4.3208953607207612E-2</v>
      </c>
      <c r="F26" s="60">
        <f>LN('06-08'!F26/'06-08'!F27)</f>
        <v>-5.2304073461863061E-2</v>
      </c>
      <c r="G26" s="60">
        <f>LN('06-08'!G26/'06-08'!G27)</f>
        <v>-8.0005456094996583E-2</v>
      </c>
      <c r="H26" s="60">
        <f>LN('06-08'!H26/'06-08'!H27)</f>
        <v>4.2729006304603009E-2</v>
      </c>
      <c r="I26" s="60">
        <f>LN('06-08'!I26/'06-08'!I27)</f>
        <v>8.3659377564860547E-3</v>
      </c>
      <c r="J26" s="60">
        <f>LN('06-08'!J26/'06-08'!J27)</f>
        <v>6.3444668140122265E-3</v>
      </c>
      <c r="K26" s="60">
        <f>LN('06-08'!K26/'06-08'!K27)</f>
        <v>-3.815965445502717E-2</v>
      </c>
      <c r="L26" s="60">
        <f>LN('06-08'!L26/'06-08'!L27)</f>
        <v>-5.7930514751906711E-3</v>
      </c>
      <c r="M26" s="60">
        <f>LN('06-08'!M26/'06-08'!M27)</f>
        <v>1.0971397097258511E-2</v>
      </c>
      <c r="N26" s="60">
        <f>LN('06-08'!N26/'06-08'!N27)</f>
        <v>-5.3035384342652959E-2</v>
      </c>
      <c r="O26" s="60">
        <f>LN('06-08'!O26/'06-08'!O27)</f>
        <v>0.10352286759002875</v>
      </c>
      <c r="P26" s="60">
        <f>LN('06-08'!P26/'06-08'!P27)</f>
        <v>-8.3710866886022861E-2</v>
      </c>
      <c r="Q26" s="60">
        <f>LN('06-08'!Q26/'06-08'!Q27)</f>
        <v>-9.9768785807288443E-2</v>
      </c>
      <c r="R26" s="60">
        <f>LN('06-08'!R26/'06-08'!R27)</f>
        <v>-1.5153195615437697E-2</v>
      </c>
      <c r="S26" s="60">
        <f>LN('06-08'!S26/'06-08'!S27)</f>
        <v>-5.4695669762912014E-2</v>
      </c>
      <c r="T26" s="60">
        <f>LN('06-08'!T26/'06-08'!T27)</f>
        <v>-3.4636918532005921E-2</v>
      </c>
      <c r="U26" s="60">
        <f>LN('06-08'!U26/'06-08'!U27)</f>
        <v>-5.5445587036851388E-2</v>
      </c>
      <c r="V26" s="60">
        <f>LN('06-08'!V26/'06-08'!V27)</f>
        <v>4.1343177892587964E-2</v>
      </c>
      <c r="W26" s="60">
        <f>LN('06-08'!W26/'06-08'!W27)</f>
        <v>-5.6214921638295057E-2</v>
      </c>
      <c r="X26" s="60">
        <f>LN('06-08'!X26/'06-08'!X27)</f>
        <v>-7.3575188498613414E-2</v>
      </c>
      <c r="Y26" s="60">
        <f>LN('06-08'!Y26/'06-08'!Y27)</f>
        <v>-0.18443839922379757</v>
      </c>
      <c r="Z26" s="60">
        <f>LN('06-08'!Z26/'06-08'!Z27)</f>
        <v>-4.4568354034185957E-2</v>
      </c>
      <c r="AA26" s="60">
        <f>LN('06-08'!AA26/'06-08'!AA27)</f>
        <v>-3.8526770264642164E-2</v>
      </c>
      <c r="AB26" s="60">
        <f>LN('06-08'!AB26/'06-08'!AB27)</f>
        <v>4.1482657005383138E-2</v>
      </c>
      <c r="AC26" s="60">
        <f>LN('06-08'!AC26/'06-08'!AC27)</f>
        <v>-9.0339868735933762E-2</v>
      </c>
      <c r="AD26" s="60">
        <f>LN('06-08'!AD26/'06-08'!AD27)</f>
        <v>-6.0087452213780201E-2</v>
      </c>
      <c r="AE26" s="60">
        <f>LN('06-08'!AE26/'06-08'!AE27)</f>
        <v>-4.8753969898323236E-2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-7.699610726468931E-3</v>
      </c>
      <c r="C29" s="15">
        <f t="shared" ref="C29:AE29" si="0">AVERAGE(C2:C26)</f>
        <v>-4.1798159778693401E-3</v>
      </c>
      <c r="D29" s="15">
        <f t="shared" si="0"/>
        <v>-1.4342657967638339E-2</v>
      </c>
      <c r="E29" s="15">
        <f t="shared" si="0"/>
        <v>-1.0238234319035087E-2</v>
      </c>
      <c r="F29" s="15">
        <f t="shared" si="0"/>
        <v>-2.1871394299311935E-2</v>
      </c>
      <c r="G29" s="15">
        <f t="shared" si="0"/>
        <v>4.8283704868389591E-3</v>
      </c>
      <c r="H29" s="15">
        <f t="shared" si="0"/>
        <v>-5.6070202503473339E-3</v>
      </c>
      <c r="I29" s="15">
        <f t="shared" si="0"/>
        <v>-4.3974297113132674E-3</v>
      </c>
      <c r="J29" s="15">
        <f t="shared" si="0"/>
        <v>-3.1290683299887198E-2</v>
      </c>
      <c r="K29" s="15">
        <f t="shared" si="0"/>
        <v>5.2031933744722302E-3</v>
      </c>
      <c r="L29" s="15">
        <f t="shared" si="0"/>
        <v>-2.8531621289791705E-3</v>
      </c>
      <c r="M29" s="15">
        <f t="shared" si="0"/>
        <v>6.3158748957840849E-3</v>
      </c>
      <c r="N29" s="15">
        <f t="shared" si="0"/>
        <v>-1.0101925953568774E-2</v>
      </c>
      <c r="O29" s="15">
        <f t="shared" si="0"/>
        <v>-1.6374124705353648E-3</v>
      </c>
      <c r="P29" s="15">
        <f t="shared" si="0"/>
        <v>4.7049691627062259E-3</v>
      </c>
      <c r="Q29" s="15">
        <f t="shared" si="0"/>
        <v>-2.2699779529086438E-2</v>
      </c>
      <c r="R29" s="15">
        <f t="shared" si="0"/>
        <v>5.399995403698136E-3</v>
      </c>
      <c r="S29" s="15">
        <f t="shared" si="0"/>
        <v>6.9303639219425528E-3</v>
      </c>
      <c r="T29" s="15">
        <f t="shared" si="0"/>
        <v>-1.4807402942511286E-3</v>
      </c>
      <c r="U29" s="15">
        <f t="shared" si="0"/>
        <v>-3.2178404834014083E-3</v>
      </c>
      <c r="V29" s="15">
        <f t="shared" si="0"/>
        <v>-1.5519742604140517E-3</v>
      </c>
      <c r="W29" s="15">
        <f t="shared" si="0"/>
        <v>1.3986383748408984E-2</v>
      </c>
      <c r="X29" s="15">
        <f t="shared" si="0"/>
        <v>-4.3077018169894689E-3</v>
      </c>
      <c r="Y29" s="15">
        <f t="shared" si="0"/>
        <v>-6.7047078322034562E-3</v>
      </c>
      <c r="Z29" s="15">
        <f t="shared" si="0"/>
        <v>-1.5799857050923585E-2</v>
      </c>
      <c r="AA29" s="15">
        <f t="shared" si="0"/>
        <v>-2.8568651393863411E-3</v>
      </c>
      <c r="AB29" s="15">
        <f t="shared" si="0"/>
        <v>7.4592692351225338E-4</v>
      </c>
      <c r="AC29" s="15">
        <f t="shared" si="0"/>
        <v>-1.9086650492021759E-3</v>
      </c>
      <c r="AD29" s="15">
        <f t="shared" si="0"/>
        <v>-4.5811423326911819E-4</v>
      </c>
      <c r="AE29" s="15">
        <f t="shared" si="0"/>
        <v>-2.5508543079348065E-3</v>
      </c>
    </row>
    <row r="30" spans="1:31" ht="15.75" x14ac:dyDescent="0.25">
      <c r="A30" s="56" t="s">
        <v>49</v>
      </c>
      <c r="B30" s="14">
        <f>_xlfn.VAR.P(B2:B26)</f>
        <v>2.8158144582045466E-3</v>
      </c>
      <c r="C30" s="14">
        <f t="shared" ref="C30:AE30" si="1">_xlfn.VAR.P(C2:C26)</f>
        <v>4.691352151081853E-3</v>
      </c>
      <c r="D30" s="14">
        <f t="shared" si="1"/>
        <v>4.1928301930876282E-3</v>
      </c>
      <c r="E30" s="14">
        <f t="shared" si="1"/>
        <v>4.2560454984130122E-3</v>
      </c>
      <c r="F30" s="14">
        <f t="shared" si="1"/>
        <v>3.626337982256755E-3</v>
      </c>
      <c r="G30" s="14">
        <f t="shared" si="1"/>
        <v>3.3776818807207064E-3</v>
      </c>
      <c r="H30" s="14">
        <f t="shared" si="1"/>
        <v>3.7519706400012042E-3</v>
      </c>
      <c r="I30" s="14">
        <f t="shared" si="1"/>
        <v>2.0869082851414757E-3</v>
      </c>
      <c r="J30" s="14">
        <f t="shared" si="1"/>
        <v>7.6651805310531717E-3</v>
      </c>
      <c r="K30" s="14">
        <f t="shared" si="1"/>
        <v>9.454066337218714E-4</v>
      </c>
      <c r="L30" s="14">
        <f t="shared" si="1"/>
        <v>2.0563393251185214E-3</v>
      </c>
      <c r="M30" s="14">
        <f t="shared" si="1"/>
        <v>2.1597224591531987E-3</v>
      </c>
      <c r="N30" s="14">
        <f t="shared" si="1"/>
        <v>3.0894379486030494E-3</v>
      </c>
      <c r="O30" s="14">
        <f t="shared" si="1"/>
        <v>1.6819284555145884E-2</v>
      </c>
      <c r="P30" s="14">
        <f t="shared" si="1"/>
        <v>3.2002047917247794E-3</v>
      </c>
      <c r="Q30" s="14">
        <f t="shared" si="1"/>
        <v>4.6094787240970473E-3</v>
      </c>
      <c r="R30" s="14">
        <f t="shared" si="1"/>
        <v>2.6299086910288472E-3</v>
      </c>
      <c r="S30" s="14">
        <f t="shared" si="1"/>
        <v>2.6645301160118269E-3</v>
      </c>
      <c r="T30" s="14">
        <f t="shared" si="1"/>
        <v>4.9709545659343199E-3</v>
      </c>
      <c r="U30" s="14">
        <f t="shared" si="1"/>
        <v>1.4222930781035386E-3</v>
      </c>
      <c r="V30" s="14">
        <f t="shared" si="1"/>
        <v>5.557881470252192E-3</v>
      </c>
      <c r="W30" s="14">
        <f t="shared" si="1"/>
        <v>2.1721625861466903E-3</v>
      </c>
      <c r="X30" s="14">
        <f t="shared" si="1"/>
        <v>5.8850161008850719E-3</v>
      </c>
      <c r="Y30" s="14">
        <f t="shared" si="1"/>
        <v>7.358121514963659E-3</v>
      </c>
      <c r="Z30" s="14">
        <f t="shared" si="1"/>
        <v>2.90904206062378E-3</v>
      </c>
      <c r="AA30" s="14">
        <f t="shared" si="1"/>
        <v>1.9072130120139676E-3</v>
      </c>
      <c r="AB30" s="14">
        <f t="shared" si="1"/>
        <v>2.0354422990501012E-3</v>
      </c>
      <c r="AC30" s="14">
        <f t="shared" si="1"/>
        <v>3.1868160704801559E-3</v>
      </c>
      <c r="AD30" s="14">
        <f t="shared" si="1"/>
        <v>2.4292652976305165E-3</v>
      </c>
      <c r="AE30" s="14">
        <f t="shared" si="1"/>
        <v>1.3132667317984272E-3</v>
      </c>
    </row>
    <row r="31" spans="1:31" ht="15.75" x14ac:dyDescent="0.25">
      <c r="A31" s="56" t="s">
        <v>50</v>
      </c>
      <c r="B31" s="14">
        <f>_xlfn.STDEV.P(B2:B26)</f>
        <v>5.3064248399506672E-2</v>
      </c>
      <c r="C31" s="14">
        <f t="shared" ref="C31:AE31" si="2">_xlfn.STDEV.P(C2:C26)</f>
        <v>6.8493446044726444E-2</v>
      </c>
      <c r="D31" s="14">
        <f t="shared" si="2"/>
        <v>6.4752067095094568E-2</v>
      </c>
      <c r="E31" s="14">
        <f t="shared" si="2"/>
        <v>6.5238374431104681E-2</v>
      </c>
      <c r="F31" s="14">
        <f t="shared" si="2"/>
        <v>6.0219083206710766E-2</v>
      </c>
      <c r="G31" s="14">
        <f t="shared" si="2"/>
        <v>5.8117827563671946E-2</v>
      </c>
      <c r="H31" s="14">
        <f t="shared" si="2"/>
        <v>6.125333166449972E-2</v>
      </c>
      <c r="I31" s="14">
        <f t="shared" si="2"/>
        <v>4.5682691307994058E-2</v>
      </c>
      <c r="J31" s="14">
        <f t="shared" si="2"/>
        <v>8.7551016733406192E-2</v>
      </c>
      <c r="K31" s="14">
        <f t="shared" si="2"/>
        <v>3.0747465484521994E-2</v>
      </c>
      <c r="L31" s="14">
        <f t="shared" si="2"/>
        <v>4.5346877787985816E-2</v>
      </c>
      <c r="M31" s="14">
        <f t="shared" si="2"/>
        <v>4.6472814194464258E-2</v>
      </c>
      <c r="N31" s="14">
        <f t="shared" si="2"/>
        <v>5.5582712677621715E-2</v>
      </c>
      <c r="O31" s="14">
        <f t="shared" si="2"/>
        <v>0.12968918441853924</v>
      </c>
      <c r="P31" s="14">
        <f t="shared" si="2"/>
        <v>5.6570352586180504E-2</v>
      </c>
      <c r="Q31" s="14">
        <f t="shared" si="2"/>
        <v>6.7893141951872044E-2</v>
      </c>
      <c r="R31" s="14">
        <f t="shared" si="2"/>
        <v>5.1282635375230541E-2</v>
      </c>
      <c r="S31" s="14">
        <f t="shared" si="2"/>
        <v>5.1619086741357859E-2</v>
      </c>
      <c r="T31" s="14">
        <f t="shared" si="2"/>
        <v>7.0504996744445853E-2</v>
      </c>
      <c r="U31" s="14">
        <f t="shared" si="2"/>
        <v>3.7713301076722765E-2</v>
      </c>
      <c r="V31" s="14">
        <f t="shared" si="2"/>
        <v>7.4551200327373612E-2</v>
      </c>
      <c r="W31" s="14">
        <f t="shared" si="2"/>
        <v>4.6606465068128586E-2</v>
      </c>
      <c r="X31" s="14">
        <f t="shared" si="2"/>
        <v>7.6713858597290435E-2</v>
      </c>
      <c r="Y31" s="14">
        <f t="shared" si="2"/>
        <v>8.5779493557397848E-2</v>
      </c>
      <c r="Z31" s="14">
        <f t="shared" si="2"/>
        <v>5.3935536157748355E-2</v>
      </c>
      <c r="AA31" s="14">
        <f t="shared" si="2"/>
        <v>4.3671649980438883E-2</v>
      </c>
      <c r="AB31" s="14">
        <f t="shared" si="2"/>
        <v>4.5115876352456029E-2</v>
      </c>
      <c r="AC31" s="14">
        <f t="shared" si="2"/>
        <v>5.6451891646606106E-2</v>
      </c>
      <c r="AD31" s="14">
        <f t="shared" si="2"/>
        <v>4.9287577518382017E-2</v>
      </c>
      <c r="AE31" s="14">
        <f t="shared" si="2"/>
        <v>3.6239022224646561E-2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40</v>
      </c>
      <c r="E34" s="10" t="s">
        <v>39</v>
      </c>
      <c r="F34" s="10" t="s">
        <v>38</v>
      </c>
      <c r="G34" s="10" t="s">
        <v>36</v>
      </c>
      <c r="H34" s="10" t="s">
        <v>34</v>
      </c>
      <c r="I34" s="10" t="s">
        <v>33</v>
      </c>
      <c r="J34" s="10" t="s">
        <v>30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24</v>
      </c>
      <c r="P34" s="10" t="s">
        <v>22</v>
      </c>
      <c r="Q34" s="10" t="s">
        <v>21</v>
      </c>
      <c r="R34" s="10" t="s">
        <v>20</v>
      </c>
      <c r="S34" s="10" t="s">
        <v>19</v>
      </c>
      <c r="T34" s="10" t="s">
        <v>18</v>
      </c>
      <c r="U34" s="10" t="s">
        <v>16</v>
      </c>
      <c r="V34" s="10" t="s">
        <v>15</v>
      </c>
      <c r="W34" s="10" t="s">
        <v>13</v>
      </c>
      <c r="X34" s="10" t="s">
        <v>12</v>
      </c>
      <c r="Y34" s="10" t="s">
        <v>11</v>
      </c>
      <c r="Z34" s="10" t="s">
        <v>9</v>
      </c>
      <c r="AA34" s="10" t="s">
        <v>8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2.8158144582045466E-3</v>
      </c>
      <c r="C35" s="46">
        <v>1.2403310401288192E-3</v>
      </c>
      <c r="D35" s="46">
        <v>-6.1582567909573079E-4</v>
      </c>
      <c r="E35" s="46">
        <v>1.2614447966245489E-3</v>
      </c>
      <c r="F35" s="46">
        <v>1.4037963590497985E-3</v>
      </c>
      <c r="G35" s="46">
        <v>3.0865035433963499E-4</v>
      </c>
      <c r="H35" s="46">
        <v>1.1132055466713349E-3</v>
      </c>
      <c r="I35" s="46">
        <v>7.8497559911082208E-4</v>
      </c>
      <c r="J35" s="46">
        <v>1.8033436740386144E-3</v>
      </c>
      <c r="K35" s="46">
        <v>2.0272001137721491E-4</v>
      </c>
      <c r="L35" s="46">
        <v>9.8699717275571521E-4</v>
      </c>
      <c r="M35" s="46">
        <v>5.0021232181040448E-4</v>
      </c>
      <c r="N35" s="46">
        <v>1.109774087871394E-3</v>
      </c>
      <c r="O35" s="46">
        <v>-8.1652258393059116E-5</v>
      </c>
      <c r="P35" s="46">
        <v>7.9601945887619791E-4</v>
      </c>
      <c r="Q35" s="46">
        <v>8.4335931513921324E-4</v>
      </c>
      <c r="R35" s="46">
        <v>1.3543736337040069E-3</v>
      </c>
      <c r="S35" s="46">
        <v>1.1610580457097313E-3</v>
      </c>
      <c r="T35" s="46">
        <v>1.3975903585483685E-3</v>
      </c>
      <c r="U35" s="46">
        <v>1.8027598740017844E-4</v>
      </c>
      <c r="V35" s="46">
        <v>5.0500361744965419E-4</v>
      </c>
      <c r="W35" s="46">
        <v>2.2796975549964197E-4</v>
      </c>
      <c r="X35" s="46">
        <v>-2.9080338537472406E-4</v>
      </c>
      <c r="Y35" s="46">
        <v>-5.4904449804929619E-4</v>
      </c>
      <c r="Z35" s="46">
        <v>5.5781912722127241E-5</v>
      </c>
      <c r="AA35" s="46">
        <v>3.8075221817305963E-4</v>
      </c>
      <c r="AB35" s="46">
        <v>1.185560860409663E-3</v>
      </c>
      <c r="AC35" s="46">
        <v>5.2270750491398483E-4</v>
      </c>
      <c r="AD35" s="46">
        <v>3.5517763694188078E-4</v>
      </c>
      <c r="AE35" s="52">
        <v>3.3003253395474751E-4</v>
      </c>
    </row>
    <row r="36" spans="1:31" x14ac:dyDescent="0.25">
      <c r="A36" s="47" t="s">
        <v>41</v>
      </c>
      <c r="B36" s="11">
        <v>1.2403310401288192E-3</v>
      </c>
      <c r="C36" s="11">
        <v>4.691352151081853E-3</v>
      </c>
      <c r="D36" s="11">
        <v>1.663786614668786E-4</v>
      </c>
      <c r="E36" s="11">
        <v>-9.4863548235074677E-4</v>
      </c>
      <c r="F36" s="11">
        <v>-7.1717008803381992E-5</v>
      </c>
      <c r="G36" s="11">
        <v>4.2103803605417401E-4</v>
      </c>
      <c r="H36" s="11">
        <v>1.4655626053221781E-3</v>
      </c>
      <c r="I36" s="11">
        <v>1.2907731616693219E-3</v>
      </c>
      <c r="J36" s="11">
        <v>-2.8387752989592936E-4</v>
      </c>
      <c r="K36" s="11">
        <v>-3.6036545640763447E-4</v>
      </c>
      <c r="L36" s="11">
        <v>1.133404436431234E-3</v>
      </c>
      <c r="M36" s="11">
        <v>1.2259145775032388E-3</v>
      </c>
      <c r="N36" s="11">
        <v>-4.4200098988630434E-4</v>
      </c>
      <c r="O36" s="11">
        <v>-3.7087961485016E-4</v>
      </c>
      <c r="P36" s="11">
        <v>1.0161950811696666E-3</v>
      </c>
      <c r="Q36" s="11">
        <v>-6.9326970394490231E-4</v>
      </c>
      <c r="R36" s="11">
        <v>9.4963376708274202E-4</v>
      </c>
      <c r="S36" s="11">
        <v>5.1704885234346478E-4</v>
      </c>
      <c r="T36" s="11">
        <v>5.229249615890017E-4</v>
      </c>
      <c r="U36" s="11">
        <v>-5.5254955211984003E-4</v>
      </c>
      <c r="V36" s="11">
        <v>-1.2282141130326267E-3</v>
      </c>
      <c r="W36" s="11">
        <v>-1.7527368453827687E-5</v>
      </c>
      <c r="X36" s="11">
        <v>4.9283743063069732E-4</v>
      </c>
      <c r="Y36" s="11">
        <v>-3.7275022303068228E-4</v>
      </c>
      <c r="Z36" s="11">
        <v>4.4179676713395483E-4</v>
      </c>
      <c r="AA36" s="11">
        <v>1.8257186606560801E-4</v>
      </c>
      <c r="AB36" s="11">
        <v>9.5686340864628951E-4</v>
      </c>
      <c r="AC36" s="11">
        <v>1.8237607305210784E-4</v>
      </c>
      <c r="AD36" s="11">
        <v>-6.0397699419276326E-4</v>
      </c>
      <c r="AE36" s="53">
        <v>4.3623572387858174E-4</v>
      </c>
    </row>
    <row r="37" spans="1:31" x14ac:dyDescent="0.25">
      <c r="A37" s="47" t="s">
        <v>40</v>
      </c>
      <c r="B37" s="11">
        <v>-6.1582567909573079E-4</v>
      </c>
      <c r="C37" s="11">
        <v>1.663786614668786E-4</v>
      </c>
      <c r="D37" s="11">
        <v>4.1928301930876282E-3</v>
      </c>
      <c r="E37" s="11">
        <v>2.1709115196542352E-4</v>
      </c>
      <c r="F37" s="11">
        <v>6.6492651280437246E-4</v>
      </c>
      <c r="G37" s="11">
        <v>6.4414598849466981E-6</v>
      </c>
      <c r="H37" s="11">
        <v>-7.4071201012792219E-4</v>
      </c>
      <c r="I37" s="11">
        <v>-9.4576815061746808E-4</v>
      </c>
      <c r="J37" s="11">
        <v>3.1240792739685289E-4</v>
      </c>
      <c r="K37" s="11">
        <v>3.5448312901866061E-4</v>
      </c>
      <c r="L37" s="11">
        <v>7.231015712255858E-4</v>
      </c>
      <c r="M37" s="11">
        <v>1.9943085638041299E-4</v>
      </c>
      <c r="N37" s="11">
        <v>-2.629362517217337E-4</v>
      </c>
      <c r="O37" s="11">
        <v>7.3097991987608468E-4</v>
      </c>
      <c r="P37" s="11">
        <v>5.8843236133496169E-4</v>
      </c>
      <c r="Q37" s="11">
        <v>4.4172907570024888E-4</v>
      </c>
      <c r="R37" s="11">
        <v>6.1052895964288869E-5</v>
      </c>
      <c r="S37" s="11">
        <v>1.6366124831661486E-4</v>
      </c>
      <c r="T37" s="11">
        <v>5.7996774039290565E-4</v>
      </c>
      <c r="U37" s="11">
        <v>8.6986649487230563E-4</v>
      </c>
      <c r="V37" s="11">
        <v>6.6595122275774955E-4</v>
      </c>
      <c r="W37" s="11">
        <v>4.0226167205859693E-4</v>
      </c>
      <c r="X37" s="11">
        <v>1.4446009337448647E-3</v>
      </c>
      <c r="Y37" s="11">
        <v>6.6239354864749272E-4</v>
      </c>
      <c r="Z37" s="11">
        <v>1.3577948868104966E-3</v>
      </c>
      <c r="AA37" s="11">
        <v>8.2843337795272256E-4</v>
      </c>
      <c r="AB37" s="11">
        <v>7.6963780372232317E-5</v>
      </c>
      <c r="AC37" s="11">
        <v>1.8181328736401866E-4</v>
      </c>
      <c r="AD37" s="11">
        <v>-2.1586090643039202E-4</v>
      </c>
      <c r="AE37" s="53">
        <v>1.7264910371030093E-4</v>
      </c>
    </row>
    <row r="38" spans="1:31" x14ac:dyDescent="0.25">
      <c r="A38" s="47" t="s">
        <v>39</v>
      </c>
      <c r="B38" s="11">
        <v>1.2614447966245489E-3</v>
      </c>
      <c r="C38" s="11">
        <v>-9.4863548235074677E-4</v>
      </c>
      <c r="D38" s="11">
        <v>2.1709115196542352E-4</v>
      </c>
      <c r="E38" s="11">
        <v>4.2560454984130122E-3</v>
      </c>
      <c r="F38" s="11">
        <v>2.5719336074816151E-3</v>
      </c>
      <c r="G38" s="11">
        <v>1.4788042685035486E-3</v>
      </c>
      <c r="H38" s="11">
        <v>1.3245573680153635E-3</v>
      </c>
      <c r="I38" s="11">
        <v>7.6689550633775652E-4</v>
      </c>
      <c r="J38" s="11">
        <v>4.3667512785097147E-3</v>
      </c>
      <c r="K38" s="11">
        <v>9.1252527136027851E-4</v>
      </c>
      <c r="L38" s="11">
        <v>1.4065156962959366E-3</v>
      </c>
      <c r="M38" s="11">
        <v>1.8335299822779292E-4</v>
      </c>
      <c r="N38" s="11">
        <v>1.1891678058186252E-3</v>
      </c>
      <c r="O38" s="11">
        <v>2.4280363113519878E-3</v>
      </c>
      <c r="P38" s="11">
        <v>9.6663823942245888E-4</v>
      </c>
      <c r="Q38" s="11">
        <v>2.7210890772194534E-3</v>
      </c>
      <c r="R38" s="11">
        <v>1.5151653890735487E-3</v>
      </c>
      <c r="S38" s="11">
        <v>1.2805757400867952E-3</v>
      </c>
      <c r="T38" s="11">
        <v>2.4862951407837847E-3</v>
      </c>
      <c r="U38" s="11">
        <v>1.5381310637359968E-3</v>
      </c>
      <c r="V38" s="11">
        <v>3.3210685298770124E-3</v>
      </c>
      <c r="W38" s="11">
        <v>1.8963350846536102E-3</v>
      </c>
      <c r="X38" s="11">
        <v>1.1020587380472413E-3</v>
      </c>
      <c r="Y38" s="11">
        <v>1.9110951492330528E-3</v>
      </c>
      <c r="Z38" s="11">
        <v>9.6320985660469682E-4</v>
      </c>
      <c r="AA38" s="11">
        <v>5.1053402247786114E-4</v>
      </c>
      <c r="AB38" s="11">
        <v>1.1776912625051379E-3</v>
      </c>
      <c r="AC38" s="11">
        <v>1.8887396903111248E-3</v>
      </c>
      <c r="AD38" s="11">
        <v>1.6293710181794394E-3</v>
      </c>
      <c r="AE38" s="53">
        <v>8.4174515475460591E-4</v>
      </c>
    </row>
    <row r="39" spans="1:31" x14ac:dyDescent="0.25">
      <c r="A39" s="47" t="s">
        <v>38</v>
      </c>
      <c r="B39" s="11">
        <v>1.4037963590497985E-3</v>
      </c>
      <c r="C39" s="11">
        <v>-7.1717008803381992E-5</v>
      </c>
      <c r="D39" s="11">
        <v>6.6492651280437246E-4</v>
      </c>
      <c r="E39" s="11">
        <v>2.5719336074816151E-3</v>
      </c>
      <c r="F39" s="11">
        <v>3.626337982256755E-3</v>
      </c>
      <c r="G39" s="11">
        <v>2.0570862470403626E-3</v>
      </c>
      <c r="H39" s="11">
        <v>1.3527812653007774E-3</v>
      </c>
      <c r="I39" s="11">
        <v>6.9118269609797628E-4</v>
      </c>
      <c r="J39" s="11">
        <v>4.2855547973480066E-3</v>
      </c>
      <c r="K39" s="11">
        <v>3.5026976053978664E-4</v>
      </c>
      <c r="L39" s="11">
        <v>1.4257275840062853E-3</v>
      </c>
      <c r="M39" s="11">
        <v>1.0873697553010504E-3</v>
      </c>
      <c r="N39" s="11">
        <v>1.41903082640504E-3</v>
      </c>
      <c r="O39" s="11">
        <v>1.9424892612416769E-3</v>
      </c>
      <c r="P39" s="11">
        <v>9.6067085752755531E-4</v>
      </c>
      <c r="Q39" s="11">
        <v>2.3146872360980115E-3</v>
      </c>
      <c r="R39" s="11">
        <v>1.7722783931905478E-3</v>
      </c>
      <c r="S39" s="11">
        <v>1.2482908244473418E-3</v>
      </c>
      <c r="T39" s="11">
        <v>2.0304834116729952E-3</v>
      </c>
      <c r="U39" s="11">
        <v>9.7053470669183569E-4</v>
      </c>
      <c r="V39" s="11">
        <v>2.7978951948538196E-3</v>
      </c>
      <c r="W39" s="11">
        <v>1.4125859653228497E-3</v>
      </c>
      <c r="X39" s="11">
        <v>7.0764991437242204E-4</v>
      </c>
      <c r="Y39" s="11">
        <v>1.2699249281776528E-3</v>
      </c>
      <c r="Z39" s="11">
        <v>1.8951961142034427E-3</v>
      </c>
      <c r="AA39" s="11">
        <v>8.4832180606205811E-4</v>
      </c>
      <c r="AB39" s="11">
        <v>1.4333146215005674E-3</v>
      </c>
      <c r="AC39" s="11">
        <v>1.7647289760630235E-3</v>
      </c>
      <c r="AD39" s="11">
        <v>8.0636180356982441E-4</v>
      </c>
      <c r="AE39" s="53">
        <v>4.1152650104101115E-4</v>
      </c>
    </row>
    <row r="40" spans="1:31" x14ac:dyDescent="0.25">
      <c r="A40" s="47" t="s">
        <v>36</v>
      </c>
      <c r="B40" s="11">
        <v>3.0865035433963499E-4</v>
      </c>
      <c r="C40" s="11">
        <v>4.2103803605417401E-4</v>
      </c>
      <c r="D40" s="11">
        <v>6.4414598849466981E-6</v>
      </c>
      <c r="E40" s="11">
        <v>1.4788042685035486E-3</v>
      </c>
      <c r="F40" s="11">
        <v>2.0570862470403626E-3</v>
      </c>
      <c r="G40" s="11">
        <v>3.3776818807207064E-3</v>
      </c>
      <c r="H40" s="11">
        <v>1.1359855922396155E-4</v>
      </c>
      <c r="I40" s="11">
        <v>5.3528792141760212E-4</v>
      </c>
      <c r="J40" s="11">
        <v>2.553896960980392E-3</v>
      </c>
      <c r="K40" s="11">
        <v>6.9464778522414239E-4</v>
      </c>
      <c r="L40" s="11">
        <v>5.7046768322752594E-4</v>
      </c>
      <c r="M40" s="11">
        <v>1.1445310652401762E-3</v>
      </c>
      <c r="N40" s="11">
        <v>1.6497798218676996E-3</v>
      </c>
      <c r="O40" s="11">
        <v>1.5719776761191724E-3</v>
      </c>
      <c r="P40" s="11">
        <v>1.2596115544045528E-3</v>
      </c>
      <c r="Q40" s="11">
        <v>8.9844095947713904E-4</v>
      </c>
      <c r="R40" s="11">
        <v>6.2285455793986417E-4</v>
      </c>
      <c r="S40" s="11">
        <v>7.9066329572179735E-4</v>
      </c>
      <c r="T40" s="11">
        <v>1.8655163096566642E-3</v>
      </c>
      <c r="U40" s="11">
        <v>9.0842298174442185E-4</v>
      </c>
      <c r="V40" s="11">
        <v>1.6524313351089972E-3</v>
      </c>
      <c r="W40" s="11">
        <v>1.3725629843221406E-3</v>
      </c>
      <c r="X40" s="11">
        <v>1.3348655335976281E-3</v>
      </c>
      <c r="Y40" s="11">
        <v>2.8984781341537969E-3</v>
      </c>
      <c r="Z40" s="11">
        <v>1.0514933392749442E-3</v>
      </c>
      <c r="AA40" s="11">
        <v>1.0920258380570801E-3</v>
      </c>
      <c r="AB40" s="11">
        <v>1.0011674221954473E-3</v>
      </c>
      <c r="AC40" s="11">
        <v>2.1905248829936523E-3</v>
      </c>
      <c r="AD40" s="11">
        <v>5.2648469755482274E-4</v>
      </c>
      <c r="AE40" s="53">
        <v>4.474072380697412E-4</v>
      </c>
    </row>
    <row r="41" spans="1:31" x14ac:dyDescent="0.25">
      <c r="A41" s="47" t="s">
        <v>34</v>
      </c>
      <c r="B41" s="11">
        <v>1.1132055466713349E-3</v>
      </c>
      <c r="C41" s="11">
        <v>1.4655626053221781E-3</v>
      </c>
      <c r="D41" s="11">
        <v>-7.4071201012792219E-4</v>
      </c>
      <c r="E41" s="11">
        <v>1.3245573680153635E-3</v>
      </c>
      <c r="F41" s="11">
        <v>1.3527812653007774E-3</v>
      </c>
      <c r="G41" s="11">
        <v>1.1359855922396155E-4</v>
      </c>
      <c r="H41" s="11">
        <v>3.7519706400012042E-3</v>
      </c>
      <c r="I41" s="11">
        <v>1.1377145855498473E-3</v>
      </c>
      <c r="J41" s="11">
        <v>2.2759059132012593E-3</v>
      </c>
      <c r="K41" s="11">
        <v>-1.3311557091163359E-4</v>
      </c>
      <c r="L41" s="11">
        <v>7.1058103969404412E-4</v>
      </c>
      <c r="M41" s="11">
        <v>1.3657865681789331E-3</v>
      </c>
      <c r="N41" s="11">
        <v>-2.1247311538488217E-4</v>
      </c>
      <c r="O41" s="11">
        <v>1.5114470981032963E-3</v>
      </c>
      <c r="P41" s="11">
        <v>6.6163695545598696E-4</v>
      </c>
      <c r="Q41" s="11">
        <v>6.2304688754799065E-4</v>
      </c>
      <c r="R41" s="11">
        <v>1.7235555379029649E-3</v>
      </c>
      <c r="S41" s="11">
        <v>1.0024687608541308E-3</v>
      </c>
      <c r="T41" s="11">
        <v>6.1462695734103821E-4</v>
      </c>
      <c r="U41" s="11">
        <v>3.2855797847150336E-4</v>
      </c>
      <c r="V41" s="11">
        <v>3.5093892775556299E-4</v>
      </c>
      <c r="W41" s="11">
        <v>6.528943856713088E-4</v>
      </c>
      <c r="X41" s="11">
        <v>1.2279771600598487E-3</v>
      </c>
      <c r="Y41" s="11">
        <v>-2.536292286774496E-4</v>
      </c>
      <c r="Z41" s="11">
        <v>2.9907194483897012E-4</v>
      </c>
      <c r="AA41" s="11">
        <v>-7.5693660970709516E-5</v>
      </c>
      <c r="AB41" s="11">
        <v>1.6400324704251357E-3</v>
      </c>
      <c r="AC41" s="11">
        <v>1.1257400817127688E-3</v>
      </c>
      <c r="AD41" s="11">
        <v>9.7140341849685354E-5</v>
      </c>
      <c r="AE41" s="53">
        <v>7.8912498699533961E-4</v>
      </c>
    </row>
    <row r="42" spans="1:31" x14ac:dyDescent="0.25">
      <c r="A42" s="47" t="s">
        <v>33</v>
      </c>
      <c r="B42" s="11">
        <v>7.8497559911082208E-4</v>
      </c>
      <c r="C42" s="11">
        <v>1.2907731616693219E-3</v>
      </c>
      <c r="D42" s="11">
        <v>-9.4576815061746808E-4</v>
      </c>
      <c r="E42" s="11">
        <v>7.6689550633775652E-4</v>
      </c>
      <c r="F42" s="11">
        <v>6.9118269609797628E-4</v>
      </c>
      <c r="G42" s="11">
        <v>5.3528792141760212E-4</v>
      </c>
      <c r="H42" s="11">
        <v>1.1377145855498473E-3</v>
      </c>
      <c r="I42" s="11">
        <v>2.0869082851414757E-3</v>
      </c>
      <c r="J42" s="11">
        <v>1.4902639525817027E-3</v>
      </c>
      <c r="K42" s="11">
        <v>-4.8043231342035739E-5</v>
      </c>
      <c r="L42" s="11">
        <v>5.7545816110268419E-4</v>
      </c>
      <c r="M42" s="11">
        <v>5.1364523439222532E-4</v>
      </c>
      <c r="N42" s="11">
        <v>4.9093872547782301E-4</v>
      </c>
      <c r="O42" s="11">
        <v>5.3624969935662928E-4</v>
      </c>
      <c r="P42" s="11">
        <v>2.8120059644545244E-4</v>
      </c>
      <c r="Q42" s="11">
        <v>1.0076954575728579E-3</v>
      </c>
      <c r="R42" s="11">
        <v>1.142233141004306E-3</v>
      </c>
      <c r="S42" s="11">
        <v>6.1632400866108239E-4</v>
      </c>
      <c r="T42" s="11">
        <v>1.0030706645342963E-3</v>
      </c>
      <c r="U42" s="11">
        <v>1.8184188566158408E-4</v>
      </c>
      <c r="V42" s="11">
        <v>1.2726666219862125E-3</v>
      </c>
      <c r="W42" s="11">
        <v>2.9445968011389408E-4</v>
      </c>
      <c r="X42" s="11">
        <v>-4.7418712415043146E-4</v>
      </c>
      <c r="Y42" s="11">
        <v>-2.7952575025154023E-4</v>
      </c>
      <c r="Z42" s="11">
        <v>3.2058537525711235E-4</v>
      </c>
      <c r="AA42" s="11">
        <v>1.0539104285937826E-4</v>
      </c>
      <c r="AB42" s="11">
        <v>1.2036075050079892E-3</v>
      </c>
      <c r="AC42" s="11">
        <v>7.600051537403255E-4</v>
      </c>
      <c r="AD42" s="11">
        <v>5.2974105766349878E-4</v>
      </c>
      <c r="AE42" s="53">
        <v>2.1031869345362373E-5</v>
      </c>
    </row>
    <row r="43" spans="1:31" x14ac:dyDescent="0.25">
      <c r="A43" s="47" t="s">
        <v>30</v>
      </c>
      <c r="B43" s="11">
        <v>1.8033436740386144E-3</v>
      </c>
      <c r="C43" s="11">
        <v>-2.8387752989592936E-4</v>
      </c>
      <c r="D43" s="11">
        <v>3.1240792739685289E-4</v>
      </c>
      <c r="E43" s="11">
        <v>4.3667512785097147E-3</v>
      </c>
      <c r="F43" s="11">
        <v>4.2855547973480066E-3</v>
      </c>
      <c r="G43" s="11">
        <v>2.553896960980392E-3</v>
      </c>
      <c r="H43" s="11">
        <v>2.2759059132012593E-3</v>
      </c>
      <c r="I43" s="11">
        <v>1.4902639525817027E-3</v>
      </c>
      <c r="J43" s="11">
        <v>7.6651805310531717E-3</v>
      </c>
      <c r="K43" s="11">
        <v>5.6222287625519343E-4</v>
      </c>
      <c r="L43" s="11">
        <v>2.2592374930399018E-3</v>
      </c>
      <c r="M43" s="11">
        <v>6.3479769811114711E-4</v>
      </c>
      <c r="N43" s="11">
        <v>1.8216661836543682E-3</v>
      </c>
      <c r="O43" s="11">
        <v>6.3065705686570625E-3</v>
      </c>
      <c r="P43" s="11">
        <v>9.3116175299334748E-4</v>
      </c>
      <c r="Q43" s="11">
        <v>3.9161499139921925E-3</v>
      </c>
      <c r="R43" s="11">
        <v>2.142141037891186E-3</v>
      </c>
      <c r="S43" s="11">
        <v>2.2007494137912197E-3</v>
      </c>
      <c r="T43" s="11">
        <v>2.3668909593057021E-3</v>
      </c>
      <c r="U43" s="11">
        <v>1.3179181924938314E-3</v>
      </c>
      <c r="V43" s="11">
        <v>4.8375333544867062E-3</v>
      </c>
      <c r="W43" s="11">
        <v>1.5606960791480805E-3</v>
      </c>
      <c r="X43" s="11">
        <v>2.5064903641783243E-4</v>
      </c>
      <c r="Y43" s="11">
        <v>1.0261335178758321E-3</v>
      </c>
      <c r="Z43" s="11">
        <v>1.7281393207350688E-3</v>
      </c>
      <c r="AA43" s="11">
        <v>3.1127795498039711E-4</v>
      </c>
      <c r="AB43" s="11">
        <v>2.2739125195651707E-3</v>
      </c>
      <c r="AC43" s="11">
        <v>2.3421344723596883E-3</v>
      </c>
      <c r="AD43" s="11">
        <v>1.5533390306133555E-3</v>
      </c>
      <c r="AE43" s="53">
        <v>1.1031459326551411E-3</v>
      </c>
    </row>
    <row r="44" spans="1:31" x14ac:dyDescent="0.25">
      <c r="A44" s="47" t="s">
        <v>29</v>
      </c>
      <c r="B44" s="11">
        <v>2.0272001137721491E-4</v>
      </c>
      <c r="C44" s="11">
        <v>-3.6036545640763447E-4</v>
      </c>
      <c r="D44" s="11">
        <v>3.5448312901866061E-4</v>
      </c>
      <c r="E44" s="11">
        <v>9.1252527136027851E-4</v>
      </c>
      <c r="F44" s="11">
        <v>3.5026976053978664E-4</v>
      </c>
      <c r="G44" s="11">
        <v>6.9464778522414239E-4</v>
      </c>
      <c r="H44" s="11">
        <v>-1.3311557091163359E-4</v>
      </c>
      <c r="I44" s="11">
        <v>-4.8043231342035739E-5</v>
      </c>
      <c r="J44" s="11">
        <v>5.6222287625519343E-4</v>
      </c>
      <c r="K44" s="11">
        <v>9.454066337218714E-4</v>
      </c>
      <c r="L44" s="11">
        <v>3.6530942694011642E-5</v>
      </c>
      <c r="M44" s="11">
        <v>2.7468203669979327E-4</v>
      </c>
      <c r="N44" s="11">
        <v>7.9396538155745901E-4</v>
      </c>
      <c r="O44" s="11">
        <v>1.4448374127445273E-4</v>
      </c>
      <c r="P44" s="11">
        <v>8.9641917843844986E-4</v>
      </c>
      <c r="Q44" s="11">
        <v>1.1508242438771835E-4</v>
      </c>
      <c r="R44" s="11">
        <v>4.7389023406300301E-4</v>
      </c>
      <c r="S44" s="11">
        <v>5.5598551031093896E-4</v>
      </c>
      <c r="T44" s="11">
        <v>8.2900229664549378E-4</v>
      </c>
      <c r="U44" s="11">
        <v>7.270411035663624E-4</v>
      </c>
      <c r="V44" s="11">
        <v>4.3253964435485313E-4</v>
      </c>
      <c r="W44" s="11">
        <v>8.4223946046853488E-4</v>
      </c>
      <c r="X44" s="11">
        <v>1.310229957262555E-3</v>
      </c>
      <c r="Y44" s="11">
        <v>1.5179348996252786E-3</v>
      </c>
      <c r="Z44" s="11">
        <v>3.166631019282161E-4</v>
      </c>
      <c r="AA44" s="11">
        <v>5.0867620206482571E-4</v>
      </c>
      <c r="AB44" s="11">
        <v>1.2805930780850322E-4</v>
      </c>
      <c r="AC44" s="11">
        <v>8.9038631948843349E-4</v>
      </c>
      <c r="AD44" s="11">
        <v>1.4399326358424035E-4</v>
      </c>
      <c r="AE44" s="53">
        <v>3.4568941375572038E-4</v>
      </c>
    </row>
    <row r="45" spans="1:31" x14ac:dyDescent="0.25">
      <c r="A45" s="47" t="s">
        <v>28</v>
      </c>
      <c r="B45" s="11">
        <v>9.8699717275571521E-4</v>
      </c>
      <c r="C45" s="11">
        <v>1.133404436431234E-3</v>
      </c>
      <c r="D45" s="11">
        <v>7.231015712255858E-4</v>
      </c>
      <c r="E45" s="11">
        <v>1.4065156962959366E-3</v>
      </c>
      <c r="F45" s="11">
        <v>1.4257275840062853E-3</v>
      </c>
      <c r="G45" s="11">
        <v>5.7046768322752594E-4</v>
      </c>
      <c r="H45" s="11">
        <v>7.1058103969404412E-4</v>
      </c>
      <c r="I45" s="11">
        <v>5.7545816110268419E-4</v>
      </c>
      <c r="J45" s="11">
        <v>2.2592374930399018E-3</v>
      </c>
      <c r="K45" s="11">
        <v>3.6530942694011642E-5</v>
      </c>
      <c r="L45" s="11">
        <v>2.0563393251185214E-3</v>
      </c>
      <c r="M45" s="11">
        <v>1.4478881871000894E-5</v>
      </c>
      <c r="N45" s="11">
        <v>3.6200043882399495E-4</v>
      </c>
      <c r="O45" s="11">
        <v>1.5569665604687718E-3</v>
      </c>
      <c r="P45" s="11">
        <v>8.6656177276243983E-4</v>
      </c>
      <c r="Q45" s="11">
        <v>1.8852303674398944E-3</v>
      </c>
      <c r="R45" s="11">
        <v>1.0894894703121145E-3</v>
      </c>
      <c r="S45" s="11">
        <v>1.2969322787798085E-3</v>
      </c>
      <c r="T45" s="11">
        <v>1.0330708411910485E-3</v>
      </c>
      <c r="U45" s="11">
        <v>4.8282658205702942E-4</v>
      </c>
      <c r="V45" s="11">
        <v>1.5060007850262104E-3</v>
      </c>
      <c r="W45" s="11">
        <v>8.8195504149949993E-4</v>
      </c>
      <c r="X45" s="11">
        <v>-2.9852283483131423E-4</v>
      </c>
      <c r="Y45" s="11">
        <v>7.6989973664542239E-5</v>
      </c>
      <c r="Z45" s="11">
        <v>8.3998082275581112E-4</v>
      </c>
      <c r="AA45" s="11">
        <v>4.0335405957061968E-4</v>
      </c>
      <c r="AB45" s="11">
        <v>6.8290648117422161E-4</v>
      </c>
      <c r="AC45" s="11">
        <v>6.5037423071965888E-4</v>
      </c>
      <c r="AD45" s="11">
        <v>1.0416904410128108E-3</v>
      </c>
      <c r="AE45" s="53">
        <v>7.3506632230347757E-4</v>
      </c>
    </row>
    <row r="46" spans="1:31" x14ac:dyDescent="0.25">
      <c r="A46" s="47" t="s">
        <v>26</v>
      </c>
      <c r="B46" s="11">
        <v>5.0021232181040448E-4</v>
      </c>
      <c r="C46" s="11">
        <v>1.2259145775032388E-3</v>
      </c>
      <c r="D46" s="11">
        <v>1.9943085638041299E-4</v>
      </c>
      <c r="E46" s="11">
        <v>1.8335299822779292E-4</v>
      </c>
      <c r="F46" s="11">
        <v>1.0873697553010504E-3</v>
      </c>
      <c r="G46" s="11">
        <v>1.1445310652401762E-3</v>
      </c>
      <c r="H46" s="11">
        <v>1.3657865681789331E-3</v>
      </c>
      <c r="I46" s="11">
        <v>5.1364523439222532E-4</v>
      </c>
      <c r="J46" s="11">
        <v>6.3479769811114711E-4</v>
      </c>
      <c r="K46" s="11">
        <v>2.7468203669979327E-4</v>
      </c>
      <c r="L46" s="11">
        <v>1.4478881871000894E-5</v>
      </c>
      <c r="M46" s="11">
        <v>2.1597224591531987E-3</v>
      </c>
      <c r="N46" s="11">
        <v>-1.6021702608225565E-4</v>
      </c>
      <c r="O46" s="11">
        <v>-7.1419603032167036E-4</v>
      </c>
      <c r="P46" s="11">
        <v>1.0225872411593706E-3</v>
      </c>
      <c r="Q46" s="11">
        <v>-6.3100897340032287E-4</v>
      </c>
      <c r="R46" s="11">
        <v>7.4136183798252046E-4</v>
      </c>
      <c r="S46" s="11">
        <v>6.7727280739570642E-4</v>
      </c>
      <c r="T46" s="11">
        <v>1.1582779982583875E-3</v>
      </c>
      <c r="U46" s="11">
        <v>5.1513700297854182E-4</v>
      </c>
      <c r="V46" s="11">
        <v>-1.1308491674969416E-4</v>
      </c>
      <c r="W46" s="11">
        <v>7.0142005387226897E-4</v>
      </c>
      <c r="X46" s="11">
        <v>1.935608047440794E-3</v>
      </c>
      <c r="Y46" s="11">
        <v>6.8747786127015711E-4</v>
      </c>
      <c r="Z46" s="11">
        <v>1.0123864951214318E-3</v>
      </c>
      <c r="AA46" s="11">
        <v>6.8401455865800943E-4</v>
      </c>
      <c r="AB46" s="11">
        <v>8.9235797660594182E-4</v>
      </c>
      <c r="AC46" s="11">
        <v>8.6263758957708949E-4</v>
      </c>
      <c r="AD46" s="11">
        <v>-8.4506410550797819E-4</v>
      </c>
      <c r="AE46" s="53">
        <v>2.3953240765774465E-4</v>
      </c>
    </row>
    <row r="47" spans="1:31" x14ac:dyDescent="0.25">
      <c r="A47" s="47" t="s">
        <v>25</v>
      </c>
      <c r="B47" s="11">
        <v>1.109774087871394E-3</v>
      </c>
      <c r="C47" s="11">
        <v>-4.4200098988630434E-4</v>
      </c>
      <c r="D47" s="11">
        <v>-2.629362517217337E-4</v>
      </c>
      <c r="E47" s="11">
        <v>1.1891678058186252E-3</v>
      </c>
      <c r="F47" s="11">
        <v>1.41903082640504E-3</v>
      </c>
      <c r="G47" s="11">
        <v>1.6497798218676996E-3</v>
      </c>
      <c r="H47" s="11">
        <v>-2.1247311538488217E-4</v>
      </c>
      <c r="I47" s="11">
        <v>4.9093872547782301E-4</v>
      </c>
      <c r="J47" s="11">
        <v>1.8216661836543682E-3</v>
      </c>
      <c r="K47" s="11">
        <v>7.9396538155745901E-4</v>
      </c>
      <c r="L47" s="11">
        <v>3.6200043882399495E-4</v>
      </c>
      <c r="M47" s="11">
        <v>-1.6021702608225565E-4</v>
      </c>
      <c r="N47" s="11">
        <v>3.0894379486030494E-3</v>
      </c>
      <c r="O47" s="11">
        <v>3.561066283427425E-4</v>
      </c>
      <c r="P47" s="11">
        <v>8.8255554060954534E-4</v>
      </c>
      <c r="Q47" s="11">
        <v>1.4625784849580791E-3</v>
      </c>
      <c r="R47" s="11">
        <v>8.0013834347526043E-4</v>
      </c>
      <c r="S47" s="11">
        <v>6.8141980850238858E-4</v>
      </c>
      <c r="T47" s="11">
        <v>1.2337037346247135E-3</v>
      </c>
      <c r="U47" s="11">
        <v>4.5345969482498224E-4</v>
      </c>
      <c r="V47" s="11">
        <v>1.2412179613840945E-3</v>
      </c>
      <c r="W47" s="11">
        <v>6.6795058380988775E-4</v>
      </c>
      <c r="X47" s="11">
        <v>-4.1336182322382543E-4</v>
      </c>
      <c r="Y47" s="11">
        <v>1.9119807149593909E-3</v>
      </c>
      <c r="Z47" s="11">
        <v>3.1453033297220128E-4</v>
      </c>
      <c r="AA47" s="11">
        <v>9.1404117308108537E-4</v>
      </c>
      <c r="AB47" s="11">
        <v>5.1555955779436741E-4</v>
      </c>
      <c r="AC47" s="11">
        <v>1.3812740369261384E-3</v>
      </c>
      <c r="AD47" s="11">
        <v>2.5622334830072862E-4</v>
      </c>
      <c r="AE47" s="53">
        <v>-2.8777815728810789E-5</v>
      </c>
    </row>
    <row r="48" spans="1:31" x14ac:dyDescent="0.25">
      <c r="A48" s="47" t="s">
        <v>24</v>
      </c>
      <c r="B48" s="11">
        <v>-8.1652258393059116E-5</v>
      </c>
      <c r="C48" s="11">
        <v>-3.7087961485016E-4</v>
      </c>
      <c r="D48" s="11">
        <v>7.3097991987608468E-4</v>
      </c>
      <c r="E48" s="11">
        <v>2.4280363113519878E-3</v>
      </c>
      <c r="F48" s="11">
        <v>1.9424892612416769E-3</v>
      </c>
      <c r="G48" s="11">
        <v>1.5719776761191724E-3</v>
      </c>
      <c r="H48" s="11">
        <v>1.5114470981032963E-3</v>
      </c>
      <c r="I48" s="11">
        <v>5.3624969935662928E-4</v>
      </c>
      <c r="J48" s="11">
        <v>6.3065705686570625E-3</v>
      </c>
      <c r="K48" s="11">
        <v>1.4448374127445273E-4</v>
      </c>
      <c r="L48" s="11">
        <v>1.5569665604687718E-3</v>
      </c>
      <c r="M48" s="11">
        <v>-7.1419603032167036E-4</v>
      </c>
      <c r="N48" s="11">
        <v>3.561066283427425E-4</v>
      </c>
      <c r="O48" s="11">
        <v>1.6819284555145884E-2</v>
      </c>
      <c r="P48" s="11">
        <v>-9.9499662516139005E-4</v>
      </c>
      <c r="Q48" s="11">
        <v>2.6976323097178049E-3</v>
      </c>
      <c r="R48" s="11">
        <v>1.1715334776274322E-3</v>
      </c>
      <c r="S48" s="11">
        <v>7.546900928899372E-4</v>
      </c>
      <c r="T48" s="11">
        <v>1.1984467094338777E-3</v>
      </c>
      <c r="U48" s="11">
        <v>5.6218203403602513E-4</v>
      </c>
      <c r="V48" s="11">
        <v>3.8955400527131523E-3</v>
      </c>
      <c r="W48" s="11">
        <v>1.1066759598216303E-3</v>
      </c>
      <c r="X48" s="11">
        <v>8.6830521679307393E-4</v>
      </c>
      <c r="Y48" s="11">
        <v>8.9152501937545968E-4</v>
      </c>
      <c r="Z48" s="11">
        <v>7.5060104504235574E-4</v>
      </c>
      <c r="AA48" s="11">
        <v>-1.9030671620732618E-3</v>
      </c>
      <c r="AB48" s="11">
        <v>2.1629915301011877E-3</v>
      </c>
      <c r="AC48" s="11">
        <v>9.7859256726657239E-4</v>
      </c>
      <c r="AD48" s="11">
        <v>1.3218362675187631E-3</v>
      </c>
      <c r="AE48" s="53">
        <v>8.5825151387595392E-4</v>
      </c>
    </row>
    <row r="49" spans="1:31" x14ac:dyDescent="0.25">
      <c r="A49" s="47" t="s">
        <v>22</v>
      </c>
      <c r="B49" s="11">
        <v>7.9601945887619791E-4</v>
      </c>
      <c r="C49" s="11">
        <v>1.0161950811696666E-3</v>
      </c>
      <c r="D49" s="11">
        <v>5.8843236133496169E-4</v>
      </c>
      <c r="E49" s="11">
        <v>9.6663823942245888E-4</v>
      </c>
      <c r="F49" s="11">
        <v>9.6067085752755531E-4</v>
      </c>
      <c r="G49" s="11">
        <v>1.2596115544045528E-3</v>
      </c>
      <c r="H49" s="11">
        <v>6.6163695545598696E-4</v>
      </c>
      <c r="I49" s="11">
        <v>2.8120059644545244E-4</v>
      </c>
      <c r="J49" s="11">
        <v>9.3116175299334748E-4</v>
      </c>
      <c r="K49" s="11">
        <v>8.9641917843844986E-4</v>
      </c>
      <c r="L49" s="11">
        <v>8.6656177276243983E-4</v>
      </c>
      <c r="M49" s="11">
        <v>1.0225872411593706E-3</v>
      </c>
      <c r="N49" s="11">
        <v>8.8255554060954534E-4</v>
      </c>
      <c r="O49" s="11">
        <v>-9.9499662516139005E-4</v>
      </c>
      <c r="P49" s="11">
        <v>3.2002047917247794E-3</v>
      </c>
      <c r="Q49" s="11">
        <v>2.6008029823021991E-4</v>
      </c>
      <c r="R49" s="11">
        <v>9.8974797755327641E-4</v>
      </c>
      <c r="S49" s="11">
        <v>1.906005205266445E-3</v>
      </c>
      <c r="T49" s="11">
        <v>2.5686473800526034E-3</v>
      </c>
      <c r="U49" s="11">
        <v>1.0518134242080543E-3</v>
      </c>
      <c r="V49" s="11">
        <v>-6.215092263099929E-4</v>
      </c>
      <c r="W49" s="11">
        <v>1.2838859648895134E-3</v>
      </c>
      <c r="X49" s="11">
        <v>2.1336577590200553E-3</v>
      </c>
      <c r="Y49" s="11">
        <v>2.46228604861628E-3</v>
      </c>
      <c r="Z49" s="11">
        <v>1.0735007446611481E-3</v>
      </c>
      <c r="AA49" s="11">
        <v>1.5101450650663656E-3</v>
      </c>
      <c r="AB49" s="11">
        <v>6.8534529419002409E-4</v>
      </c>
      <c r="AC49" s="11">
        <v>2.1106328015522285E-3</v>
      </c>
      <c r="AD49" s="11">
        <v>1.3375203108512387E-4</v>
      </c>
      <c r="AE49" s="53">
        <v>1.2146018429697678E-3</v>
      </c>
    </row>
    <row r="50" spans="1:31" x14ac:dyDescent="0.25">
      <c r="A50" s="47" t="s">
        <v>21</v>
      </c>
      <c r="B50" s="11">
        <v>8.4335931513921324E-4</v>
      </c>
      <c r="C50" s="11">
        <v>-6.9326970394490231E-4</v>
      </c>
      <c r="D50" s="11">
        <v>4.4172907570024888E-4</v>
      </c>
      <c r="E50" s="11">
        <v>2.7210890772194534E-3</v>
      </c>
      <c r="F50" s="11">
        <v>2.3146872360980115E-3</v>
      </c>
      <c r="G50" s="11">
        <v>8.9844095947713904E-4</v>
      </c>
      <c r="H50" s="11">
        <v>6.2304688754799065E-4</v>
      </c>
      <c r="I50" s="11">
        <v>1.0076954575728579E-3</v>
      </c>
      <c r="J50" s="11">
        <v>3.9161499139921925E-3</v>
      </c>
      <c r="K50" s="11">
        <v>1.1508242438771835E-4</v>
      </c>
      <c r="L50" s="11">
        <v>1.8852303674398944E-3</v>
      </c>
      <c r="M50" s="11">
        <v>-6.3100897340032287E-4</v>
      </c>
      <c r="N50" s="11">
        <v>1.4625784849580791E-3</v>
      </c>
      <c r="O50" s="11">
        <v>2.6976323097178049E-3</v>
      </c>
      <c r="P50" s="11">
        <v>2.6008029823021991E-4</v>
      </c>
      <c r="Q50" s="11">
        <v>4.6094787240970473E-3</v>
      </c>
      <c r="R50" s="11">
        <v>1.3460212673922381E-3</v>
      </c>
      <c r="S50" s="11">
        <v>1.7557400797770608E-3</v>
      </c>
      <c r="T50" s="11">
        <v>1.0817717427137714E-3</v>
      </c>
      <c r="U50" s="11">
        <v>5.8297303641499751E-4</v>
      </c>
      <c r="V50" s="11">
        <v>3.3463838198869228E-3</v>
      </c>
      <c r="W50" s="11">
        <v>6.0762207045851092E-4</v>
      </c>
      <c r="X50" s="11">
        <v>-1.4839298951162198E-3</v>
      </c>
      <c r="Y50" s="11">
        <v>9.4403099609630808E-4</v>
      </c>
      <c r="Z50" s="11">
        <v>1.0601273926918455E-3</v>
      </c>
      <c r="AA50" s="11">
        <v>-1.9207490047639403E-4</v>
      </c>
      <c r="AB50" s="11">
        <v>6.9556486811652514E-4</v>
      </c>
      <c r="AC50" s="11">
        <v>7.8382942803914047E-4</v>
      </c>
      <c r="AD50" s="11">
        <v>1.8043435477174228E-3</v>
      </c>
      <c r="AE50" s="53">
        <v>4.7808666391403948E-4</v>
      </c>
    </row>
    <row r="51" spans="1:31" x14ac:dyDescent="0.25">
      <c r="A51" s="47" t="s">
        <v>20</v>
      </c>
      <c r="B51" s="11">
        <v>1.3543736337040069E-3</v>
      </c>
      <c r="C51" s="11">
        <v>9.4963376708274202E-4</v>
      </c>
      <c r="D51" s="11">
        <v>6.1052895964288869E-5</v>
      </c>
      <c r="E51" s="11">
        <v>1.5151653890735487E-3</v>
      </c>
      <c r="F51" s="11">
        <v>1.7722783931905478E-3</v>
      </c>
      <c r="G51" s="11">
        <v>6.2285455793986417E-4</v>
      </c>
      <c r="H51" s="11">
        <v>1.7235555379029649E-3</v>
      </c>
      <c r="I51" s="11">
        <v>1.142233141004306E-3</v>
      </c>
      <c r="J51" s="11">
        <v>2.142141037891186E-3</v>
      </c>
      <c r="K51" s="11">
        <v>4.7389023406300301E-4</v>
      </c>
      <c r="L51" s="11">
        <v>1.0894894703121145E-3</v>
      </c>
      <c r="M51" s="11">
        <v>7.4136183798252046E-4</v>
      </c>
      <c r="N51" s="11">
        <v>8.0013834347526043E-4</v>
      </c>
      <c r="O51" s="11">
        <v>1.1715334776274322E-3</v>
      </c>
      <c r="P51" s="11">
        <v>9.8974797755327641E-4</v>
      </c>
      <c r="Q51" s="11">
        <v>1.3460212673922381E-3</v>
      </c>
      <c r="R51" s="11">
        <v>2.6299086910288472E-3</v>
      </c>
      <c r="S51" s="11">
        <v>1.351143476280803E-3</v>
      </c>
      <c r="T51" s="11">
        <v>1.4415861025268073E-3</v>
      </c>
      <c r="U51" s="11">
        <v>6.7384964404104556E-4</v>
      </c>
      <c r="V51" s="11">
        <v>1.3028044965266942E-3</v>
      </c>
      <c r="W51" s="11">
        <v>1.2724326887358093E-3</v>
      </c>
      <c r="X51" s="11">
        <v>1.3454474283669429E-3</v>
      </c>
      <c r="Y51" s="11">
        <v>1.5186829044284273E-3</v>
      </c>
      <c r="Z51" s="11">
        <v>8.1771453243742475E-4</v>
      </c>
      <c r="AA51" s="11">
        <v>2.0741428863195552E-4</v>
      </c>
      <c r="AB51" s="11">
        <v>1.1767973357823052E-3</v>
      </c>
      <c r="AC51" s="11">
        <v>1.5694786250247353E-3</v>
      </c>
      <c r="AD51" s="11">
        <v>6.9222486516219077E-4</v>
      </c>
      <c r="AE51" s="53">
        <v>5.4385784998806682E-4</v>
      </c>
    </row>
    <row r="52" spans="1:31" x14ac:dyDescent="0.25">
      <c r="A52" s="47" t="s">
        <v>19</v>
      </c>
      <c r="B52" s="11">
        <v>1.1610580457097313E-3</v>
      </c>
      <c r="C52" s="11">
        <v>5.1704885234346478E-4</v>
      </c>
      <c r="D52" s="11">
        <v>1.6366124831661486E-4</v>
      </c>
      <c r="E52" s="11">
        <v>1.2805757400867952E-3</v>
      </c>
      <c r="F52" s="11">
        <v>1.2482908244473418E-3</v>
      </c>
      <c r="G52" s="11">
        <v>7.9066329572179735E-4</v>
      </c>
      <c r="H52" s="11">
        <v>1.0024687608541308E-3</v>
      </c>
      <c r="I52" s="11">
        <v>6.1632400866108239E-4</v>
      </c>
      <c r="J52" s="11">
        <v>2.2007494137912197E-3</v>
      </c>
      <c r="K52" s="11">
        <v>5.5598551031093896E-4</v>
      </c>
      <c r="L52" s="11">
        <v>1.2969322787798085E-3</v>
      </c>
      <c r="M52" s="11">
        <v>6.7727280739570642E-4</v>
      </c>
      <c r="N52" s="11">
        <v>6.8141980850238858E-4</v>
      </c>
      <c r="O52" s="11">
        <v>7.546900928899372E-4</v>
      </c>
      <c r="P52" s="11">
        <v>1.906005205266445E-3</v>
      </c>
      <c r="Q52" s="11">
        <v>1.7557400797770608E-3</v>
      </c>
      <c r="R52" s="11">
        <v>1.351143476280803E-3</v>
      </c>
      <c r="S52" s="11">
        <v>2.6645301160118269E-3</v>
      </c>
      <c r="T52" s="11">
        <v>1.4225425230083924E-3</v>
      </c>
      <c r="U52" s="11">
        <v>7.7047951908856003E-4</v>
      </c>
      <c r="V52" s="11">
        <v>7.0920168333118646E-4</v>
      </c>
      <c r="W52" s="11">
        <v>6.7564554219719751E-4</v>
      </c>
      <c r="X52" s="11">
        <v>5.957757150180967E-4</v>
      </c>
      <c r="Y52" s="11">
        <v>1.1267953550710497E-3</v>
      </c>
      <c r="Z52" s="11">
        <v>6.105437004237939E-4</v>
      </c>
      <c r="AA52" s="11">
        <v>5.6560798623469567E-4</v>
      </c>
      <c r="AB52" s="11">
        <v>8.3558425052424317E-4</v>
      </c>
      <c r="AC52" s="11">
        <v>1.4555055567916045E-3</v>
      </c>
      <c r="AD52" s="11">
        <v>6.0844423250910743E-4</v>
      </c>
      <c r="AE52" s="53">
        <v>1.002327872760368E-3</v>
      </c>
    </row>
    <row r="53" spans="1:31" x14ac:dyDescent="0.25">
      <c r="A53" s="47" t="s">
        <v>18</v>
      </c>
      <c r="B53" s="11">
        <v>1.3975903585483685E-3</v>
      </c>
      <c r="C53" s="11">
        <v>5.229249615890017E-4</v>
      </c>
      <c r="D53" s="11">
        <v>5.7996774039290565E-4</v>
      </c>
      <c r="E53" s="11">
        <v>2.4862951407837847E-3</v>
      </c>
      <c r="F53" s="11">
        <v>2.0304834116729952E-3</v>
      </c>
      <c r="G53" s="11">
        <v>1.8655163096566642E-3</v>
      </c>
      <c r="H53" s="11">
        <v>6.1462695734103821E-4</v>
      </c>
      <c r="I53" s="11">
        <v>1.0030706645342963E-3</v>
      </c>
      <c r="J53" s="11">
        <v>2.3668909593057021E-3</v>
      </c>
      <c r="K53" s="11">
        <v>8.2900229664549378E-4</v>
      </c>
      <c r="L53" s="11">
        <v>1.0330708411910485E-3</v>
      </c>
      <c r="M53" s="11">
        <v>1.1582779982583875E-3</v>
      </c>
      <c r="N53" s="11">
        <v>1.2337037346247135E-3</v>
      </c>
      <c r="O53" s="11">
        <v>1.1984467094338777E-3</v>
      </c>
      <c r="P53" s="11">
        <v>2.5686473800526034E-3</v>
      </c>
      <c r="Q53" s="11">
        <v>1.0817717427137714E-3</v>
      </c>
      <c r="R53" s="11">
        <v>1.4415861025268073E-3</v>
      </c>
      <c r="S53" s="11">
        <v>1.4225425230083924E-3</v>
      </c>
      <c r="T53" s="11">
        <v>4.9709545659343199E-3</v>
      </c>
      <c r="U53" s="11">
        <v>1.4476452826779301E-3</v>
      </c>
      <c r="V53" s="11">
        <v>1.4738349086752219E-3</v>
      </c>
      <c r="W53" s="11">
        <v>2.1837575700665011E-3</v>
      </c>
      <c r="X53" s="11">
        <v>2.253726417342043E-3</v>
      </c>
      <c r="Y53" s="11">
        <v>3.3953810349461712E-3</v>
      </c>
      <c r="Z53" s="11">
        <v>1.0851371201799128E-3</v>
      </c>
      <c r="AA53" s="11">
        <v>1.6996471894355552E-3</v>
      </c>
      <c r="AB53" s="11">
        <v>1.668224968615851E-3</v>
      </c>
      <c r="AC53" s="11">
        <v>2.2978007143300955E-3</v>
      </c>
      <c r="AD53" s="11">
        <v>3.4343877406023128E-4</v>
      </c>
      <c r="AE53" s="53">
        <v>5.3607649225307784E-4</v>
      </c>
    </row>
    <row r="54" spans="1:31" x14ac:dyDescent="0.25">
      <c r="A54" s="47" t="s">
        <v>16</v>
      </c>
      <c r="B54" s="11">
        <v>1.8027598740017844E-4</v>
      </c>
      <c r="C54" s="11">
        <v>-5.5254955211984003E-4</v>
      </c>
      <c r="D54" s="11">
        <v>8.6986649487230563E-4</v>
      </c>
      <c r="E54" s="11">
        <v>1.5381310637359968E-3</v>
      </c>
      <c r="F54" s="11">
        <v>9.7053470669183569E-4</v>
      </c>
      <c r="G54" s="11">
        <v>9.0842298174442185E-4</v>
      </c>
      <c r="H54" s="11">
        <v>3.2855797847150336E-4</v>
      </c>
      <c r="I54" s="11">
        <v>1.8184188566158408E-4</v>
      </c>
      <c r="J54" s="11">
        <v>1.3179181924938314E-3</v>
      </c>
      <c r="K54" s="11">
        <v>7.270411035663624E-4</v>
      </c>
      <c r="L54" s="11">
        <v>4.8282658205702942E-4</v>
      </c>
      <c r="M54" s="11">
        <v>5.1513700297854182E-4</v>
      </c>
      <c r="N54" s="11">
        <v>4.5345969482498224E-4</v>
      </c>
      <c r="O54" s="11">
        <v>5.6218203403602513E-4</v>
      </c>
      <c r="P54" s="11">
        <v>1.0518134242080543E-3</v>
      </c>
      <c r="Q54" s="11">
        <v>5.8297303641499751E-4</v>
      </c>
      <c r="R54" s="11">
        <v>6.7384964404104556E-4</v>
      </c>
      <c r="S54" s="11">
        <v>7.7047951908856003E-4</v>
      </c>
      <c r="T54" s="11">
        <v>1.4476452826779301E-3</v>
      </c>
      <c r="U54" s="11">
        <v>1.4222930781035386E-3</v>
      </c>
      <c r="V54" s="11">
        <v>1.2723234800796756E-3</v>
      </c>
      <c r="W54" s="11">
        <v>1.2391636205176821E-3</v>
      </c>
      <c r="X54" s="11">
        <v>1.2859667412705006E-3</v>
      </c>
      <c r="Y54" s="11">
        <v>1.2910677707968629E-3</v>
      </c>
      <c r="Z54" s="11">
        <v>7.1920608883289158E-4</v>
      </c>
      <c r="AA54" s="11">
        <v>8.6160743168529842E-4</v>
      </c>
      <c r="AB54" s="11">
        <v>7.8653457059511486E-4</v>
      </c>
      <c r="AC54" s="11">
        <v>1.1836822595331349E-3</v>
      </c>
      <c r="AD54" s="11">
        <v>7.4819448978556983E-4</v>
      </c>
      <c r="AE54" s="53">
        <v>6.411666232955651E-4</v>
      </c>
    </row>
    <row r="55" spans="1:31" x14ac:dyDescent="0.25">
      <c r="A55" s="47" t="s">
        <v>15</v>
      </c>
      <c r="B55" s="11">
        <v>5.0500361744965419E-4</v>
      </c>
      <c r="C55" s="11">
        <v>-1.2282141130326267E-3</v>
      </c>
      <c r="D55" s="11">
        <v>6.6595122275774955E-4</v>
      </c>
      <c r="E55" s="11">
        <v>3.3210685298770124E-3</v>
      </c>
      <c r="F55" s="11">
        <v>2.7978951948538196E-3</v>
      </c>
      <c r="G55" s="11">
        <v>1.6524313351089972E-3</v>
      </c>
      <c r="H55" s="11">
        <v>3.5093892775556299E-4</v>
      </c>
      <c r="I55" s="11">
        <v>1.2726666219862125E-3</v>
      </c>
      <c r="J55" s="11">
        <v>4.8375333544867062E-3</v>
      </c>
      <c r="K55" s="11">
        <v>4.3253964435485313E-4</v>
      </c>
      <c r="L55" s="11">
        <v>1.5060007850262104E-3</v>
      </c>
      <c r="M55" s="11">
        <v>-1.1308491674969416E-4</v>
      </c>
      <c r="N55" s="11">
        <v>1.2412179613840945E-3</v>
      </c>
      <c r="O55" s="11">
        <v>3.8955400527131523E-3</v>
      </c>
      <c r="P55" s="11">
        <v>-6.215092263099929E-4</v>
      </c>
      <c r="Q55" s="11">
        <v>3.3463838198869228E-3</v>
      </c>
      <c r="R55" s="11">
        <v>1.3028044965266942E-3</v>
      </c>
      <c r="S55" s="11">
        <v>7.0920168333118646E-4</v>
      </c>
      <c r="T55" s="11">
        <v>1.4738349086752219E-3</v>
      </c>
      <c r="U55" s="11">
        <v>1.2723234800796756E-3</v>
      </c>
      <c r="V55" s="11">
        <v>5.557881470252192E-3</v>
      </c>
      <c r="W55" s="11">
        <v>1.3189994455933018E-3</v>
      </c>
      <c r="X55" s="11">
        <v>-7.159278561355985E-4</v>
      </c>
      <c r="Y55" s="11">
        <v>9.1537720225767002E-4</v>
      </c>
      <c r="Z55" s="11">
        <v>1.6199318895689224E-3</v>
      </c>
      <c r="AA55" s="11">
        <v>3.6920444074842927E-4</v>
      </c>
      <c r="AB55" s="11">
        <v>1.4911666151525092E-3</v>
      </c>
      <c r="AC55" s="11">
        <v>1.0300393883458144E-3</v>
      </c>
      <c r="AD55" s="11">
        <v>1.8143707358790435E-3</v>
      </c>
      <c r="AE55" s="53">
        <v>-1.9408722115654044E-4</v>
      </c>
    </row>
    <row r="56" spans="1:31" x14ac:dyDescent="0.25">
      <c r="A56" s="47" t="s">
        <v>13</v>
      </c>
      <c r="B56" s="11">
        <v>2.2796975549964197E-4</v>
      </c>
      <c r="C56" s="11">
        <v>-1.7527368453827687E-5</v>
      </c>
      <c r="D56" s="11">
        <v>4.0226167205859693E-4</v>
      </c>
      <c r="E56" s="11">
        <v>1.8963350846536102E-3</v>
      </c>
      <c r="F56" s="11">
        <v>1.4125859653228497E-3</v>
      </c>
      <c r="G56" s="11">
        <v>1.3725629843221406E-3</v>
      </c>
      <c r="H56" s="11">
        <v>6.528943856713088E-4</v>
      </c>
      <c r="I56" s="11">
        <v>2.9445968011389408E-4</v>
      </c>
      <c r="J56" s="11">
        <v>1.5606960791480805E-3</v>
      </c>
      <c r="K56" s="11">
        <v>8.4223946046853488E-4</v>
      </c>
      <c r="L56" s="11">
        <v>8.8195504149949993E-4</v>
      </c>
      <c r="M56" s="11">
        <v>7.0142005387226897E-4</v>
      </c>
      <c r="N56" s="11">
        <v>6.6795058380988775E-4</v>
      </c>
      <c r="O56" s="11">
        <v>1.1066759598216303E-3</v>
      </c>
      <c r="P56" s="11">
        <v>1.2838859648895134E-3</v>
      </c>
      <c r="Q56" s="11">
        <v>6.0762207045851092E-4</v>
      </c>
      <c r="R56" s="11">
        <v>1.2724326887358093E-3</v>
      </c>
      <c r="S56" s="11">
        <v>6.7564554219719751E-4</v>
      </c>
      <c r="T56" s="11">
        <v>2.1837575700665011E-3</v>
      </c>
      <c r="U56" s="11">
        <v>1.2391636205176821E-3</v>
      </c>
      <c r="V56" s="11">
        <v>1.3189994455933018E-3</v>
      </c>
      <c r="W56" s="11">
        <v>2.1721625861466903E-3</v>
      </c>
      <c r="X56" s="11">
        <v>2.0183883596426098E-3</v>
      </c>
      <c r="Y56" s="11">
        <v>2.5725233707291624E-3</v>
      </c>
      <c r="Z56" s="11">
        <v>7.5072051956455205E-4</v>
      </c>
      <c r="AA56" s="11">
        <v>9.1047937188086644E-4</v>
      </c>
      <c r="AB56" s="11">
        <v>6.4282900105751912E-4</v>
      </c>
      <c r="AC56" s="11">
        <v>1.6317080052019879E-3</v>
      </c>
      <c r="AD56" s="11">
        <v>6.8146436034026393E-4</v>
      </c>
      <c r="AE56" s="53">
        <v>5.7960702673434932E-4</v>
      </c>
    </row>
    <row r="57" spans="1:31" x14ac:dyDescent="0.25">
      <c r="A57" s="47" t="s">
        <v>12</v>
      </c>
      <c r="B57" s="11">
        <v>-2.9080338537472406E-4</v>
      </c>
      <c r="C57" s="11">
        <v>4.9283743063069732E-4</v>
      </c>
      <c r="D57" s="11">
        <v>1.4446009337448647E-3</v>
      </c>
      <c r="E57" s="11">
        <v>1.1020587380472413E-3</v>
      </c>
      <c r="F57" s="11">
        <v>7.0764991437242204E-4</v>
      </c>
      <c r="G57" s="11">
        <v>1.3348655335976281E-3</v>
      </c>
      <c r="H57" s="11">
        <v>1.2279771600598487E-3</v>
      </c>
      <c r="I57" s="11">
        <v>-4.7418712415043146E-4</v>
      </c>
      <c r="J57" s="11">
        <v>2.5064903641783243E-4</v>
      </c>
      <c r="K57" s="11">
        <v>1.310229957262555E-3</v>
      </c>
      <c r="L57" s="11">
        <v>-2.9852283483131423E-4</v>
      </c>
      <c r="M57" s="11">
        <v>1.935608047440794E-3</v>
      </c>
      <c r="N57" s="11">
        <v>-4.1336182322382543E-4</v>
      </c>
      <c r="O57" s="11">
        <v>8.6830521679307393E-4</v>
      </c>
      <c r="P57" s="11">
        <v>2.1336577590200553E-3</v>
      </c>
      <c r="Q57" s="11">
        <v>-1.4839298951162198E-3</v>
      </c>
      <c r="R57" s="11">
        <v>1.3454474283669429E-3</v>
      </c>
      <c r="S57" s="11">
        <v>5.957757150180967E-4</v>
      </c>
      <c r="T57" s="11">
        <v>2.253726417342043E-3</v>
      </c>
      <c r="U57" s="11">
        <v>1.2859667412705006E-3</v>
      </c>
      <c r="V57" s="11">
        <v>-7.159278561355985E-4</v>
      </c>
      <c r="W57" s="11">
        <v>2.0183883596426098E-3</v>
      </c>
      <c r="X57" s="11">
        <v>5.8850161008850719E-3</v>
      </c>
      <c r="Y57" s="11">
        <v>3.683581332008272E-3</v>
      </c>
      <c r="Z57" s="11">
        <v>1.051894284249167E-3</v>
      </c>
      <c r="AA57" s="11">
        <v>1.1128975194603715E-3</v>
      </c>
      <c r="AB57" s="11">
        <v>5.9438654119064582E-4</v>
      </c>
      <c r="AC57" s="11">
        <v>2.4233552968744216E-3</v>
      </c>
      <c r="AD57" s="11">
        <v>-6.7158545663900801E-4</v>
      </c>
      <c r="AE57" s="53">
        <v>8.7135437163809949E-4</v>
      </c>
    </row>
    <row r="58" spans="1:31" x14ac:dyDescent="0.25">
      <c r="A58" s="47" t="s">
        <v>11</v>
      </c>
      <c r="B58" s="11">
        <v>-5.4904449804929619E-4</v>
      </c>
      <c r="C58" s="11">
        <v>-3.7275022303068228E-4</v>
      </c>
      <c r="D58" s="11">
        <v>6.6239354864749272E-4</v>
      </c>
      <c r="E58" s="11">
        <v>1.9110951492330528E-3</v>
      </c>
      <c r="F58" s="11">
        <v>1.2699249281776528E-3</v>
      </c>
      <c r="G58" s="11">
        <v>2.8984781341537969E-3</v>
      </c>
      <c r="H58" s="11">
        <v>-2.536292286774496E-4</v>
      </c>
      <c r="I58" s="11">
        <v>-2.7952575025154023E-4</v>
      </c>
      <c r="J58" s="11">
        <v>1.0261335178758321E-3</v>
      </c>
      <c r="K58" s="11">
        <v>1.5179348996252786E-3</v>
      </c>
      <c r="L58" s="11">
        <v>7.6989973664542239E-5</v>
      </c>
      <c r="M58" s="11">
        <v>6.8747786127015711E-4</v>
      </c>
      <c r="N58" s="11">
        <v>1.9119807149593909E-3</v>
      </c>
      <c r="O58" s="11">
        <v>8.9152501937545968E-4</v>
      </c>
      <c r="P58" s="11">
        <v>2.46228604861628E-3</v>
      </c>
      <c r="Q58" s="11">
        <v>9.4403099609630808E-4</v>
      </c>
      <c r="R58" s="11">
        <v>1.5186829044284273E-3</v>
      </c>
      <c r="S58" s="11">
        <v>1.1267953550710497E-3</v>
      </c>
      <c r="T58" s="11">
        <v>3.3953810349461712E-3</v>
      </c>
      <c r="U58" s="11">
        <v>1.2910677707968629E-3</v>
      </c>
      <c r="V58" s="11">
        <v>9.1537720225767002E-4</v>
      </c>
      <c r="W58" s="11">
        <v>2.5725233707291624E-3</v>
      </c>
      <c r="X58" s="11">
        <v>3.683581332008272E-3</v>
      </c>
      <c r="Y58" s="11">
        <v>7.358121514963659E-3</v>
      </c>
      <c r="Z58" s="11">
        <v>9.3741799285606577E-4</v>
      </c>
      <c r="AA58" s="11">
        <v>1.1852847988417603E-3</v>
      </c>
      <c r="AB58" s="11">
        <v>1.8571761380003495E-4</v>
      </c>
      <c r="AC58" s="11">
        <v>3.0517348739411087E-3</v>
      </c>
      <c r="AD58" s="11">
        <v>2.6957875892561037E-4</v>
      </c>
      <c r="AE58" s="53">
        <v>5.2434315887870189E-4</v>
      </c>
    </row>
    <row r="59" spans="1:31" x14ac:dyDescent="0.25">
      <c r="A59" s="47" t="s">
        <v>9</v>
      </c>
      <c r="B59" s="11">
        <v>5.5781912722127241E-5</v>
      </c>
      <c r="C59" s="11">
        <v>4.4179676713395483E-4</v>
      </c>
      <c r="D59" s="11">
        <v>1.3577948868104966E-3</v>
      </c>
      <c r="E59" s="11">
        <v>9.6320985660469682E-4</v>
      </c>
      <c r="F59" s="11">
        <v>1.8951961142034427E-3</v>
      </c>
      <c r="G59" s="11">
        <v>1.0514933392749442E-3</v>
      </c>
      <c r="H59" s="11">
        <v>2.9907194483897012E-4</v>
      </c>
      <c r="I59" s="11">
        <v>3.2058537525711235E-4</v>
      </c>
      <c r="J59" s="11">
        <v>1.7281393207350688E-3</v>
      </c>
      <c r="K59" s="11">
        <v>3.166631019282161E-4</v>
      </c>
      <c r="L59" s="11">
        <v>8.3998082275581112E-4</v>
      </c>
      <c r="M59" s="11">
        <v>1.0123864951214318E-3</v>
      </c>
      <c r="N59" s="11">
        <v>3.1453033297220128E-4</v>
      </c>
      <c r="O59" s="11">
        <v>7.5060104504235574E-4</v>
      </c>
      <c r="P59" s="11">
        <v>1.0735007446611481E-3</v>
      </c>
      <c r="Q59" s="11">
        <v>1.0601273926918455E-3</v>
      </c>
      <c r="R59" s="11">
        <v>8.1771453243742475E-4</v>
      </c>
      <c r="S59" s="11">
        <v>6.105437004237939E-4</v>
      </c>
      <c r="T59" s="11">
        <v>1.0851371201799128E-3</v>
      </c>
      <c r="U59" s="11">
        <v>7.1920608883289158E-4</v>
      </c>
      <c r="V59" s="11">
        <v>1.6199318895689224E-3</v>
      </c>
      <c r="W59" s="11">
        <v>7.5072051956455205E-4</v>
      </c>
      <c r="X59" s="11">
        <v>1.051894284249167E-3</v>
      </c>
      <c r="Y59" s="11">
        <v>9.3741799285606577E-4</v>
      </c>
      <c r="Z59" s="11">
        <v>2.90904206062378E-3</v>
      </c>
      <c r="AA59" s="11">
        <v>6.3365366743010454E-4</v>
      </c>
      <c r="AB59" s="11">
        <v>5.4224430962852952E-4</v>
      </c>
      <c r="AC59" s="11">
        <v>7.1991192860935169E-4</v>
      </c>
      <c r="AD59" s="11">
        <v>1.3142292269568431E-5</v>
      </c>
      <c r="AE59" s="53">
        <v>2.4893105034829946E-4</v>
      </c>
    </row>
    <row r="60" spans="1:31" x14ac:dyDescent="0.25">
      <c r="A60" s="47" t="s">
        <v>8</v>
      </c>
      <c r="B60" s="11">
        <v>3.8075221817305963E-4</v>
      </c>
      <c r="C60" s="11">
        <v>1.8257186606560801E-4</v>
      </c>
      <c r="D60" s="11">
        <v>8.2843337795272256E-4</v>
      </c>
      <c r="E60" s="11">
        <v>5.1053402247786114E-4</v>
      </c>
      <c r="F60" s="11">
        <v>8.4832180606205811E-4</v>
      </c>
      <c r="G60" s="11">
        <v>1.0920258380570801E-3</v>
      </c>
      <c r="H60" s="11">
        <v>-7.5693660970709516E-5</v>
      </c>
      <c r="I60" s="11">
        <v>1.0539104285937826E-4</v>
      </c>
      <c r="J60" s="11">
        <v>3.1127795498039711E-4</v>
      </c>
      <c r="K60" s="11">
        <v>5.0867620206482571E-4</v>
      </c>
      <c r="L60" s="11">
        <v>4.0335405957061968E-4</v>
      </c>
      <c r="M60" s="11">
        <v>6.8401455865800943E-4</v>
      </c>
      <c r="N60" s="11">
        <v>9.1404117308108537E-4</v>
      </c>
      <c r="O60" s="11">
        <v>-1.9030671620732618E-3</v>
      </c>
      <c r="P60" s="11">
        <v>1.5101450650663656E-3</v>
      </c>
      <c r="Q60" s="11">
        <v>-1.9207490047639403E-4</v>
      </c>
      <c r="R60" s="11">
        <v>2.0741428863195552E-4</v>
      </c>
      <c r="S60" s="11">
        <v>5.6560798623469567E-4</v>
      </c>
      <c r="T60" s="11">
        <v>1.6996471894355552E-3</v>
      </c>
      <c r="U60" s="11">
        <v>8.6160743168529842E-4</v>
      </c>
      <c r="V60" s="11">
        <v>3.6920444074842927E-4</v>
      </c>
      <c r="W60" s="11">
        <v>9.1047937188086644E-4</v>
      </c>
      <c r="X60" s="11">
        <v>1.1128975194603715E-3</v>
      </c>
      <c r="Y60" s="11">
        <v>1.1852847988417603E-3</v>
      </c>
      <c r="Z60" s="11">
        <v>6.3365366743010454E-4</v>
      </c>
      <c r="AA60" s="11">
        <v>1.9072130120139676E-3</v>
      </c>
      <c r="AB60" s="11">
        <v>6.9564002822806417E-4</v>
      </c>
      <c r="AC60" s="11">
        <v>1.4238991373364284E-3</v>
      </c>
      <c r="AD60" s="11">
        <v>1.4168359366989716E-4</v>
      </c>
      <c r="AE60" s="53">
        <v>4.7962709503497592E-5</v>
      </c>
    </row>
    <row r="61" spans="1:31" x14ac:dyDescent="0.25">
      <c r="A61" s="47" t="s">
        <v>4</v>
      </c>
      <c r="B61" s="11">
        <v>1.185560860409663E-3</v>
      </c>
      <c r="C61" s="11">
        <v>9.5686340864628951E-4</v>
      </c>
      <c r="D61" s="11">
        <v>7.6963780372232317E-5</v>
      </c>
      <c r="E61" s="11">
        <v>1.1776912625051379E-3</v>
      </c>
      <c r="F61" s="11">
        <v>1.4333146215005674E-3</v>
      </c>
      <c r="G61" s="11">
        <v>1.0011674221954473E-3</v>
      </c>
      <c r="H61" s="11">
        <v>1.6400324704251357E-3</v>
      </c>
      <c r="I61" s="11">
        <v>1.2036075050079892E-3</v>
      </c>
      <c r="J61" s="11">
        <v>2.2739125195651707E-3</v>
      </c>
      <c r="K61" s="11">
        <v>1.2805930780850322E-4</v>
      </c>
      <c r="L61" s="11">
        <v>6.8290648117422161E-4</v>
      </c>
      <c r="M61" s="11">
        <v>8.9235797660594182E-4</v>
      </c>
      <c r="N61" s="11">
        <v>5.1555955779436741E-4</v>
      </c>
      <c r="O61" s="11">
        <v>2.1629915301011877E-3</v>
      </c>
      <c r="P61" s="11">
        <v>6.8534529419002409E-4</v>
      </c>
      <c r="Q61" s="11">
        <v>6.9556486811652514E-4</v>
      </c>
      <c r="R61" s="11">
        <v>1.1767973357823052E-3</v>
      </c>
      <c r="S61" s="11">
        <v>8.3558425052424317E-4</v>
      </c>
      <c r="T61" s="11">
        <v>1.668224968615851E-3</v>
      </c>
      <c r="U61" s="11">
        <v>7.8653457059511486E-4</v>
      </c>
      <c r="V61" s="11">
        <v>1.4911666151525092E-3</v>
      </c>
      <c r="W61" s="11">
        <v>6.4282900105751912E-4</v>
      </c>
      <c r="X61" s="11">
        <v>5.9438654119064582E-4</v>
      </c>
      <c r="Y61" s="11">
        <v>1.8571761380003495E-4</v>
      </c>
      <c r="Z61" s="11">
        <v>5.4224430962852952E-4</v>
      </c>
      <c r="AA61" s="11">
        <v>6.9564002822806417E-4</v>
      </c>
      <c r="AB61" s="11">
        <v>2.0354422990501012E-3</v>
      </c>
      <c r="AC61" s="11">
        <v>1.2387894031348934E-3</v>
      </c>
      <c r="AD61" s="11">
        <v>5.8157930705542973E-4</v>
      </c>
      <c r="AE61" s="53">
        <v>3.2835719914642173E-4</v>
      </c>
    </row>
    <row r="62" spans="1:31" x14ac:dyDescent="0.25">
      <c r="A62" s="47" t="s">
        <v>3</v>
      </c>
      <c r="B62" s="11">
        <v>5.2270750491398483E-4</v>
      </c>
      <c r="C62" s="11">
        <v>1.8237607305210784E-4</v>
      </c>
      <c r="D62" s="11">
        <v>1.8181328736401866E-4</v>
      </c>
      <c r="E62" s="11">
        <v>1.8887396903111248E-3</v>
      </c>
      <c r="F62" s="11">
        <v>1.7647289760630235E-3</v>
      </c>
      <c r="G62" s="11">
        <v>2.1905248829936523E-3</v>
      </c>
      <c r="H62" s="11">
        <v>1.1257400817127688E-3</v>
      </c>
      <c r="I62" s="11">
        <v>7.600051537403255E-4</v>
      </c>
      <c r="J62" s="11">
        <v>2.3421344723596883E-3</v>
      </c>
      <c r="K62" s="11">
        <v>8.9038631948843349E-4</v>
      </c>
      <c r="L62" s="11">
        <v>6.5037423071965888E-4</v>
      </c>
      <c r="M62" s="11">
        <v>8.6263758957708949E-4</v>
      </c>
      <c r="N62" s="11">
        <v>1.3812740369261384E-3</v>
      </c>
      <c r="O62" s="11">
        <v>9.7859256726657239E-4</v>
      </c>
      <c r="P62" s="11">
        <v>2.1106328015522285E-3</v>
      </c>
      <c r="Q62" s="11">
        <v>7.8382942803914047E-4</v>
      </c>
      <c r="R62" s="11">
        <v>1.5694786250247353E-3</v>
      </c>
      <c r="S62" s="11">
        <v>1.4555055567916045E-3</v>
      </c>
      <c r="T62" s="11">
        <v>2.2978007143300955E-3</v>
      </c>
      <c r="U62" s="11">
        <v>1.1836822595331349E-3</v>
      </c>
      <c r="V62" s="11">
        <v>1.0300393883458144E-3</v>
      </c>
      <c r="W62" s="11">
        <v>1.6317080052019879E-3</v>
      </c>
      <c r="X62" s="11">
        <v>2.4233552968744216E-3</v>
      </c>
      <c r="Y62" s="11">
        <v>3.0517348739411087E-3</v>
      </c>
      <c r="Z62" s="11">
        <v>7.1991192860935169E-4</v>
      </c>
      <c r="AA62" s="11">
        <v>1.4238991373364284E-3</v>
      </c>
      <c r="AB62" s="11">
        <v>1.2387894031348934E-3</v>
      </c>
      <c r="AC62" s="11">
        <v>3.1868160704801559E-3</v>
      </c>
      <c r="AD62" s="11">
        <v>9.4811696768048721E-4</v>
      </c>
      <c r="AE62" s="53">
        <v>6.8397510725512825E-4</v>
      </c>
    </row>
    <row r="63" spans="1:31" x14ac:dyDescent="0.25">
      <c r="A63" s="47" t="s">
        <v>1</v>
      </c>
      <c r="B63" s="11">
        <v>3.5517763694188078E-4</v>
      </c>
      <c r="C63" s="11">
        <v>-6.0397699419276326E-4</v>
      </c>
      <c r="D63" s="11">
        <v>-2.1586090643039202E-4</v>
      </c>
      <c r="E63" s="11">
        <v>1.6293710181794394E-3</v>
      </c>
      <c r="F63" s="11">
        <v>8.0636180356982441E-4</v>
      </c>
      <c r="G63" s="11">
        <v>5.2648469755482274E-4</v>
      </c>
      <c r="H63" s="11">
        <v>9.7140341849685354E-5</v>
      </c>
      <c r="I63" s="11">
        <v>5.2974105766349878E-4</v>
      </c>
      <c r="J63" s="11">
        <v>1.5533390306133555E-3</v>
      </c>
      <c r="K63" s="11">
        <v>1.4399326358424035E-4</v>
      </c>
      <c r="L63" s="11">
        <v>1.0416904410128108E-3</v>
      </c>
      <c r="M63" s="11">
        <v>-8.4506410550797819E-4</v>
      </c>
      <c r="N63" s="11">
        <v>2.5622334830072862E-4</v>
      </c>
      <c r="O63" s="11">
        <v>1.3218362675187631E-3</v>
      </c>
      <c r="P63" s="11">
        <v>1.3375203108512387E-4</v>
      </c>
      <c r="Q63" s="11">
        <v>1.8043435477174228E-3</v>
      </c>
      <c r="R63" s="11">
        <v>6.9222486516219077E-4</v>
      </c>
      <c r="S63" s="11">
        <v>6.0844423250910743E-4</v>
      </c>
      <c r="T63" s="11">
        <v>3.4343877406023128E-4</v>
      </c>
      <c r="U63" s="11">
        <v>7.4819448978556983E-4</v>
      </c>
      <c r="V63" s="11">
        <v>1.8143707358790435E-3</v>
      </c>
      <c r="W63" s="11">
        <v>6.8146436034026393E-4</v>
      </c>
      <c r="X63" s="11">
        <v>-6.7158545663900801E-4</v>
      </c>
      <c r="Y63" s="11">
        <v>2.6957875892561037E-4</v>
      </c>
      <c r="Z63" s="11">
        <v>1.3142292269568431E-5</v>
      </c>
      <c r="AA63" s="11">
        <v>1.4168359366989716E-4</v>
      </c>
      <c r="AB63" s="11">
        <v>5.8157930705542973E-4</v>
      </c>
      <c r="AC63" s="11">
        <v>9.4811696768048721E-4</v>
      </c>
      <c r="AD63" s="11">
        <v>2.4292652976305165E-3</v>
      </c>
      <c r="AE63" s="53">
        <v>4.4347522009802296E-4</v>
      </c>
    </row>
    <row r="64" spans="1:31" ht="15.75" thickBot="1" x14ac:dyDescent="0.3">
      <c r="A64" s="48" t="s">
        <v>0</v>
      </c>
      <c r="B64" s="49">
        <v>3.3003253395474751E-4</v>
      </c>
      <c r="C64" s="49">
        <v>4.3623572387858174E-4</v>
      </c>
      <c r="D64" s="49">
        <v>1.7264910371030093E-4</v>
      </c>
      <c r="E64" s="49">
        <v>8.4174515475460591E-4</v>
      </c>
      <c r="F64" s="49">
        <v>4.1152650104101115E-4</v>
      </c>
      <c r="G64" s="49">
        <v>4.474072380697412E-4</v>
      </c>
      <c r="H64" s="49">
        <v>7.8912498699533961E-4</v>
      </c>
      <c r="I64" s="49">
        <v>2.1031869345362373E-5</v>
      </c>
      <c r="J64" s="49">
        <v>1.1031459326551411E-3</v>
      </c>
      <c r="K64" s="49">
        <v>3.4568941375572038E-4</v>
      </c>
      <c r="L64" s="49">
        <v>7.3506632230347757E-4</v>
      </c>
      <c r="M64" s="49">
        <v>2.3953240765774465E-4</v>
      </c>
      <c r="N64" s="49">
        <v>-2.8777815728810789E-5</v>
      </c>
      <c r="O64" s="49">
        <v>8.5825151387595392E-4</v>
      </c>
      <c r="P64" s="49">
        <v>1.2146018429697678E-3</v>
      </c>
      <c r="Q64" s="49">
        <v>4.7808666391403948E-4</v>
      </c>
      <c r="R64" s="49">
        <v>5.4385784998806682E-4</v>
      </c>
      <c r="S64" s="49">
        <v>1.002327872760368E-3</v>
      </c>
      <c r="T64" s="49">
        <v>5.3607649225307784E-4</v>
      </c>
      <c r="U64" s="49">
        <v>6.411666232955651E-4</v>
      </c>
      <c r="V64" s="49">
        <v>-1.9408722115654044E-4</v>
      </c>
      <c r="W64" s="49">
        <v>5.7960702673434932E-4</v>
      </c>
      <c r="X64" s="49">
        <v>8.7135437163809949E-4</v>
      </c>
      <c r="Y64" s="49">
        <v>5.2434315887870189E-4</v>
      </c>
      <c r="Z64" s="49">
        <v>2.4893105034829946E-4</v>
      </c>
      <c r="AA64" s="49">
        <v>4.7962709503497592E-5</v>
      </c>
      <c r="AB64" s="49">
        <v>3.2835719914642173E-4</v>
      </c>
      <c r="AC64" s="49">
        <v>6.8397510725512825E-4</v>
      </c>
      <c r="AD64" s="49">
        <v>4.4347522009802296E-4</v>
      </c>
      <c r="AE64" s="54">
        <v>1.3132667317984272E-3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v>1.4627777953145843E-2</v>
      </c>
      <c r="C70" s="31">
        <v>0</v>
      </c>
      <c r="D70" s="31">
        <v>1</v>
      </c>
      <c r="F70" s="39" t="s">
        <v>42</v>
      </c>
      <c r="G70" s="40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v>3.8029674401144319E-2</v>
      </c>
      <c r="C71" s="31">
        <v>0</v>
      </c>
      <c r="D71" s="31">
        <v>1</v>
      </c>
      <c r="F71" s="39" t="s">
        <v>41</v>
      </c>
      <c r="G71" s="40">
        <f t="shared" ref="G71:G99" si="3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4">1/30</f>
        <v>3.3333333333333333E-2</v>
      </c>
      <c r="M71" s="69">
        <v>0</v>
      </c>
      <c r="N71" s="69">
        <v>1</v>
      </c>
    </row>
    <row r="72" spans="1:14" x14ac:dyDescent="0.25">
      <c r="A72" s="24" t="s">
        <v>40</v>
      </c>
      <c r="B72" s="25">
        <v>0.1021488406189561</v>
      </c>
      <c r="C72" s="31">
        <v>0</v>
      </c>
      <c r="D72" s="31">
        <v>1</v>
      </c>
      <c r="F72" s="39" t="s">
        <v>40</v>
      </c>
      <c r="G72" s="40">
        <f t="shared" si="3"/>
        <v>3.3333333333333333E-2</v>
      </c>
      <c r="H72" s="38">
        <v>0</v>
      </c>
      <c r="I72" s="38">
        <v>1</v>
      </c>
      <c r="K72" s="72" t="s">
        <v>40</v>
      </c>
      <c r="L72" s="69">
        <f t="shared" si="4"/>
        <v>3.3333333333333333E-2</v>
      </c>
      <c r="M72" s="69">
        <v>0</v>
      </c>
      <c r="N72" s="69">
        <v>1</v>
      </c>
    </row>
    <row r="73" spans="1:14" x14ac:dyDescent="0.25">
      <c r="A73" s="24" t="s">
        <v>39</v>
      </c>
      <c r="B73" s="25">
        <v>0</v>
      </c>
      <c r="C73" s="31">
        <v>0</v>
      </c>
      <c r="D73" s="31">
        <v>1</v>
      </c>
      <c r="F73" s="39" t="s">
        <v>39</v>
      </c>
      <c r="G73" s="40">
        <f t="shared" si="3"/>
        <v>3.3333333333333333E-2</v>
      </c>
      <c r="H73" s="38">
        <v>0</v>
      </c>
      <c r="I73" s="38">
        <v>1</v>
      </c>
      <c r="K73" s="72" t="s">
        <v>39</v>
      </c>
      <c r="L73" s="69">
        <f t="shared" si="4"/>
        <v>3.3333333333333333E-2</v>
      </c>
      <c r="M73" s="69">
        <v>0</v>
      </c>
      <c r="N73" s="69">
        <v>1</v>
      </c>
    </row>
    <row r="74" spans="1:14" x14ac:dyDescent="0.25">
      <c r="A74" s="24" t="s">
        <v>38</v>
      </c>
      <c r="B74" s="25">
        <v>0</v>
      </c>
      <c r="C74" s="31">
        <v>0</v>
      </c>
      <c r="D74" s="31">
        <v>1</v>
      </c>
      <c r="F74" s="39" t="s">
        <v>38</v>
      </c>
      <c r="G74" s="40">
        <f t="shared" si="3"/>
        <v>3.3333333333333333E-2</v>
      </c>
      <c r="H74" s="38">
        <v>0</v>
      </c>
      <c r="I74" s="38">
        <v>1</v>
      </c>
      <c r="K74" s="72" t="s">
        <v>38</v>
      </c>
      <c r="L74" s="69">
        <f t="shared" si="4"/>
        <v>3.3333333333333333E-2</v>
      </c>
      <c r="M74" s="69">
        <v>0</v>
      </c>
      <c r="N74" s="69">
        <v>1</v>
      </c>
    </row>
    <row r="75" spans="1:14" x14ac:dyDescent="0.25">
      <c r="A75" s="24" t="s">
        <v>36</v>
      </c>
      <c r="B75" s="25">
        <v>0</v>
      </c>
      <c r="C75" s="31">
        <v>0</v>
      </c>
      <c r="D75" s="31">
        <v>1</v>
      </c>
      <c r="F75" s="39" t="s">
        <v>36</v>
      </c>
      <c r="G75" s="40">
        <f t="shared" si="3"/>
        <v>3.3333333333333333E-2</v>
      </c>
      <c r="H75" s="38">
        <v>0</v>
      </c>
      <c r="I75" s="38">
        <v>1</v>
      </c>
      <c r="K75" s="72" t="s">
        <v>36</v>
      </c>
      <c r="L75" s="69">
        <f t="shared" si="4"/>
        <v>3.3333333333333333E-2</v>
      </c>
      <c r="M75" s="69">
        <v>0</v>
      </c>
      <c r="N75" s="69">
        <v>1</v>
      </c>
    </row>
    <row r="76" spans="1:14" x14ac:dyDescent="0.25">
      <c r="A76" s="24" t="s">
        <v>34</v>
      </c>
      <c r="B76" s="25">
        <v>0</v>
      </c>
      <c r="C76" s="31">
        <v>0</v>
      </c>
      <c r="D76" s="31">
        <v>1</v>
      </c>
      <c r="F76" s="39" t="s">
        <v>34</v>
      </c>
      <c r="G76" s="40">
        <f t="shared" si="3"/>
        <v>3.3333333333333333E-2</v>
      </c>
      <c r="H76" s="38">
        <v>0</v>
      </c>
      <c r="I76" s="38">
        <v>1</v>
      </c>
      <c r="K76" s="72" t="s">
        <v>34</v>
      </c>
      <c r="L76" s="69">
        <f t="shared" si="4"/>
        <v>3.3333333333333333E-2</v>
      </c>
      <c r="M76" s="69">
        <v>0</v>
      </c>
      <c r="N76" s="69">
        <v>1</v>
      </c>
    </row>
    <row r="77" spans="1:14" x14ac:dyDescent="0.25">
      <c r="A77" s="24" t="s">
        <v>33</v>
      </c>
      <c r="B77" s="25">
        <v>0.12537298329654326</v>
      </c>
      <c r="C77" s="31">
        <v>0</v>
      </c>
      <c r="D77" s="31">
        <v>1</v>
      </c>
      <c r="F77" s="39" t="s">
        <v>33</v>
      </c>
      <c r="G77" s="40">
        <f t="shared" si="3"/>
        <v>3.3333333333333333E-2</v>
      </c>
      <c r="H77" s="38">
        <v>0</v>
      </c>
      <c r="I77" s="38">
        <v>1</v>
      </c>
      <c r="K77" s="72" t="s">
        <v>33</v>
      </c>
      <c r="L77" s="69">
        <f t="shared" si="4"/>
        <v>3.3333333333333333E-2</v>
      </c>
      <c r="M77" s="69">
        <v>0</v>
      </c>
      <c r="N77" s="69">
        <v>1</v>
      </c>
    </row>
    <row r="78" spans="1:14" x14ac:dyDescent="0.25">
      <c r="A78" s="24" t="s">
        <v>30</v>
      </c>
      <c r="B78" s="25">
        <v>0</v>
      </c>
      <c r="C78" s="31">
        <v>0</v>
      </c>
      <c r="D78" s="31">
        <v>1</v>
      </c>
      <c r="F78" s="39" t="s">
        <v>30</v>
      </c>
      <c r="G78" s="40">
        <f t="shared" si="3"/>
        <v>3.3333333333333333E-2</v>
      </c>
      <c r="H78" s="38">
        <v>0</v>
      </c>
      <c r="I78" s="38">
        <v>1</v>
      </c>
      <c r="K78" s="72" t="s">
        <v>30</v>
      </c>
      <c r="L78" s="69">
        <f t="shared" si="4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5">
        <v>0.24548701089887448</v>
      </c>
      <c r="C79" s="31">
        <v>0</v>
      </c>
      <c r="D79" s="31">
        <v>1</v>
      </c>
      <c r="F79" s="39" t="s">
        <v>29</v>
      </c>
      <c r="G79" s="40">
        <f t="shared" si="3"/>
        <v>3.3333333333333333E-2</v>
      </c>
      <c r="H79" s="38">
        <v>0</v>
      </c>
      <c r="I79" s="38">
        <v>1</v>
      </c>
      <c r="K79" s="72" t="s">
        <v>29</v>
      </c>
      <c r="L79" s="69">
        <f t="shared" si="4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5">
        <v>0</v>
      </c>
      <c r="C80" s="31">
        <v>0</v>
      </c>
      <c r="D80" s="31">
        <v>1</v>
      </c>
      <c r="F80" s="39" t="s">
        <v>28</v>
      </c>
      <c r="G80" s="40">
        <f t="shared" si="3"/>
        <v>3.3333333333333333E-2</v>
      </c>
      <c r="H80" s="38">
        <v>0</v>
      </c>
      <c r="I80" s="38">
        <v>1</v>
      </c>
      <c r="K80" s="72" t="s">
        <v>28</v>
      </c>
      <c r="L80" s="69">
        <f t="shared" si="4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5">
        <v>0.13936155643946019</v>
      </c>
      <c r="C81" s="31">
        <v>0</v>
      </c>
      <c r="D81" s="31">
        <v>1</v>
      </c>
      <c r="F81" s="39" t="s">
        <v>26</v>
      </c>
      <c r="G81" s="40">
        <f t="shared" si="3"/>
        <v>3.3333333333333333E-2</v>
      </c>
      <c r="H81" s="38">
        <v>0</v>
      </c>
      <c r="I81" s="38">
        <v>1</v>
      </c>
      <c r="K81" s="72" t="s">
        <v>26</v>
      </c>
      <c r="L81" s="69">
        <f t="shared" si="4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5">
        <v>4.9399939133698056E-2</v>
      </c>
      <c r="C82" s="31">
        <v>0</v>
      </c>
      <c r="D82" s="31">
        <v>1</v>
      </c>
      <c r="F82" s="39" t="s">
        <v>25</v>
      </c>
      <c r="G82" s="40">
        <f t="shared" si="3"/>
        <v>3.3333333333333333E-2</v>
      </c>
      <c r="H82" s="38">
        <v>0</v>
      </c>
      <c r="I82" s="38">
        <v>1</v>
      </c>
      <c r="K82" s="72" t="s">
        <v>25</v>
      </c>
      <c r="L82" s="69">
        <f t="shared" si="4"/>
        <v>3.3333333333333333E-2</v>
      </c>
      <c r="M82" s="69">
        <v>0</v>
      </c>
      <c r="N82" s="69">
        <v>1</v>
      </c>
    </row>
    <row r="83" spans="1:14" x14ac:dyDescent="0.25">
      <c r="A83" s="24" t="s">
        <v>24</v>
      </c>
      <c r="B83" s="25">
        <v>0</v>
      </c>
      <c r="C83" s="31">
        <v>0</v>
      </c>
      <c r="D83" s="31">
        <v>1</v>
      </c>
      <c r="F83" s="39" t="s">
        <v>24</v>
      </c>
      <c r="G83" s="40">
        <f t="shared" si="3"/>
        <v>3.3333333333333333E-2</v>
      </c>
      <c r="H83" s="38">
        <v>0</v>
      </c>
      <c r="I83" s="38">
        <v>1</v>
      </c>
      <c r="K83" s="72" t="s">
        <v>24</v>
      </c>
      <c r="L83" s="69">
        <f t="shared" si="4"/>
        <v>3.3333333333333333E-2</v>
      </c>
      <c r="M83" s="69">
        <v>0</v>
      </c>
      <c r="N83" s="69">
        <v>1</v>
      </c>
    </row>
    <row r="84" spans="1:14" x14ac:dyDescent="0.25">
      <c r="A84" s="24" t="s">
        <v>22</v>
      </c>
      <c r="B84" s="25">
        <v>0</v>
      </c>
      <c r="C84" s="31">
        <v>0</v>
      </c>
      <c r="D84" s="31">
        <v>1</v>
      </c>
      <c r="F84" s="39" t="s">
        <v>22</v>
      </c>
      <c r="G84" s="40">
        <f t="shared" si="3"/>
        <v>3.3333333333333333E-2</v>
      </c>
      <c r="H84" s="38">
        <v>0</v>
      </c>
      <c r="I84" s="38">
        <v>1</v>
      </c>
      <c r="K84" s="72" t="s">
        <v>22</v>
      </c>
      <c r="L84" s="69">
        <f t="shared" si="4"/>
        <v>3.3333333333333333E-2</v>
      </c>
      <c r="M84" s="69">
        <v>0</v>
      </c>
      <c r="N84" s="69">
        <v>1</v>
      </c>
    </row>
    <row r="85" spans="1:14" x14ac:dyDescent="0.25">
      <c r="A85" s="24" t="s">
        <v>21</v>
      </c>
      <c r="B85" s="25">
        <v>0</v>
      </c>
      <c r="C85" s="31">
        <v>0</v>
      </c>
      <c r="D85" s="31">
        <v>1</v>
      </c>
      <c r="F85" s="39" t="s">
        <v>21</v>
      </c>
      <c r="G85" s="40">
        <f t="shared" si="3"/>
        <v>3.3333333333333333E-2</v>
      </c>
      <c r="H85" s="38">
        <v>0</v>
      </c>
      <c r="I85" s="38">
        <v>1</v>
      </c>
      <c r="K85" s="72" t="s">
        <v>21</v>
      </c>
      <c r="L85" s="69">
        <f t="shared" si="4"/>
        <v>3.3333333333333333E-2</v>
      </c>
      <c r="M85" s="69">
        <v>0</v>
      </c>
      <c r="N85" s="69">
        <v>1</v>
      </c>
    </row>
    <row r="86" spans="1:14" x14ac:dyDescent="0.25">
      <c r="A86" s="24" t="s">
        <v>20</v>
      </c>
      <c r="B86" s="25">
        <v>0</v>
      </c>
      <c r="C86" s="31">
        <v>0</v>
      </c>
      <c r="D86" s="31">
        <v>1</v>
      </c>
      <c r="F86" s="39" t="s">
        <v>20</v>
      </c>
      <c r="G86" s="40">
        <f t="shared" si="3"/>
        <v>3.3333333333333333E-2</v>
      </c>
      <c r="H86" s="38">
        <v>0</v>
      </c>
      <c r="I86" s="38">
        <v>1</v>
      </c>
      <c r="K86" s="72" t="s">
        <v>20</v>
      </c>
      <c r="L86" s="69">
        <f t="shared" si="4"/>
        <v>3.3333333333333333E-2</v>
      </c>
      <c r="M86" s="69">
        <v>0</v>
      </c>
      <c r="N86" s="69">
        <v>1</v>
      </c>
    </row>
    <row r="87" spans="1:14" x14ac:dyDescent="0.25">
      <c r="A87" s="24" t="s">
        <v>19</v>
      </c>
      <c r="B87" s="25">
        <v>0</v>
      </c>
      <c r="C87" s="31">
        <v>0</v>
      </c>
      <c r="D87" s="31">
        <v>1</v>
      </c>
      <c r="F87" s="39" t="s">
        <v>19</v>
      </c>
      <c r="G87" s="40">
        <f t="shared" si="3"/>
        <v>3.3333333333333333E-2</v>
      </c>
      <c r="H87" s="38">
        <v>0</v>
      </c>
      <c r="I87" s="38">
        <v>1</v>
      </c>
      <c r="K87" s="72" t="s">
        <v>19</v>
      </c>
      <c r="L87" s="69">
        <f t="shared" si="4"/>
        <v>3.3333333333333333E-2</v>
      </c>
      <c r="M87" s="69">
        <v>0</v>
      </c>
      <c r="N87" s="69">
        <v>1</v>
      </c>
    </row>
    <row r="88" spans="1:14" x14ac:dyDescent="0.25">
      <c r="A88" s="24" t="s">
        <v>18</v>
      </c>
      <c r="B88" s="25">
        <v>0</v>
      </c>
      <c r="C88" s="31">
        <v>0</v>
      </c>
      <c r="D88" s="31">
        <v>1</v>
      </c>
      <c r="F88" s="39" t="s">
        <v>18</v>
      </c>
      <c r="G88" s="40">
        <f t="shared" si="3"/>
        <v>3.3333333333333333E-2</v>
      </c>
      <c r="H88" s="38">
        <v>0</v>
      </c>
      <c r="I88" s="38">
        <v>1</v>
      </c>
      <c r="K88" s="72" t="s">
        <v>18</v>
      </c>
      <c r="L88" s="69">
        <f t="shared" si="4"/>
        <v>3.3333333333333333E-2</v>
      </c>
      <c r="M88" s="69">
        <v>0</v>
      </c>
      <c r="N88" s="69">
        <v>1</v>
      </c>
    </row>
    <row r="89" spans="1:14" x14ac:dyDescent="0.25">
      <c r="A89" s="24" t="s">
        <v>16</v>
      </c>
      <c r="B89" s="25">
        <v>0</v>
      </c>
      <c r="C89" s="31">
        <v>0</v>
      </c>
      <c r="D89" s="31">
        <v>1</v>
      </c>
      <c r="F89" s="39" t="s">
        <v>16</v>
      </c>
      <c r="G89" s="40">
        <f t="shared" si="3"/>
        <v>3.3333333333333333E-2</v>
      </c>
      <c r="H89" s="38">
        <v>0</v>
      </c>
      <c r="I89" s="38">
        <v>1</v>
      </c>
      <c r="K89" s="72" t="s">
        <v>16</v>
      </c>
      <c r="L89" s="69">
        <f t="shared" si="4"/>
        <v>3.3333333333333333E-2</v>
      </c>
      <c r="M89" s="69">
        <v>0</v>
      </c>
      <c r="N89" s="69">
        <v>1</v>
      </c>
    </row>
    <row r="90" spans="1:14" x14ac:dyDescent="0.25">
      <c r="A90" s="24" t="s">
        <v>15</v>
      </c>
      <c r="B90" s="25">
        <v>0</v>
      </c>
      <c r="C90" s="31">
        <v>0</v>
      </c>
      <c r="D90" s="31">
        <v>1</v>
      </c>
      <c r="F90" s="39" t="s">
        <v>15</v>
      </c>
      <c r="G90" s="40">
        <f t="shared" si="3"/>
        <v>3.3333333333333333E-2</v>
      </c>
      <c r="H90" s="38">
        <v>0</v>
      </c>
      <c r="I90" s="38">
        <v>1</v>
      </c>
      <c r="K90" s="72" t="s">
        <v>15</v>
      </c>
      <c r="L90" s="69">
        <f t="shared" si="4"/>
        <v>3.3333333333333333E-2</v>
      </c>
      <c r="M90" s="69">
        <v>0</v>
      </c>
      <c r="N90" s="69">
        <v>1</v>
      </c>
    </row>
    <row r="91" spans="1:14" x14ac:dyDescent="0.25">
      <c r="A91" s="24" t="s">
        <v>13</v>
      </c>
      <c r="B91" s="25">
        <v>0</v>
      </c>
      <c r="C91" s="31">
        <v>0</v>
      </c>
      <c r="D91" s="31">
        <v>1</v>
      </c>
      <c r="F91" s="39" t="s">
        <v>13</v>
      </c>
      <c r="G91" s="40">
        <f t="shared" si="3"/>
        <v>3.3333333333333333E-2</v>
      </c>
      <c r="H91" s="38">
        <v>0</v>
      </c>
      <c r="I91" s="38">
        <v>1</v>
      </c>
      <c r="K91" s="72" t="s">
        <v>13</v>
      </c>
      <c r="L91" s="69">
        <f t="shared" si="4"/>
        <v>3.3333333333333333E-2</v>
      </c>
      <c r="M91" s="69">
        <v>0</v>
      </c>
      <c r="N91" s="69">
        <v>1</v>
      </c>
    </row>
    <row r="92" spans="1:14" x14ac:dyDescent="0.25">
      <c r="A92" s="24" t="s">
        <v>12</v>
      </c>
      <c r="B92" s="25">
        <v>0</v>
      </c>
      <c r="C92" s="31">
        <v>0</v>
      </c>
      <c r="D92" s="31">
        <v>1</v>
      </c>
      <c r="F92" s="39" t="s">
        <v>12</v>
      </c>
      <c r="G92" s="40">
        <f t="shared" si="3"/>
        <v>3.3333333333333333E-2</v>
      </c>
      <c r="H92" s="38">
        <v>0</v>
      </c>
      <c r="I92" s="38">
        <v>1</v>
      </c>
      <c r="K92" s="72" t="s">
        <v>12</v>
      </c>
      <c r="L92" s="69">
        <f t="shared" si="4"/>
        <v>3.3333333333333333E-2</v>
      </c>
      <c r="M92" s="69">
        <v>0</v>
      </c>
      <c r="N92" s="69">
        <v>1</v>
      </c>
    </row>
    <row r="93" spans="1:14" x14ac:dyDescent="0.25">
      <c r="A93" s="24" t="s">
        <v>11</v>
      </c>
      <c r="B93" s="25">
        <v>0</v>
      </c>
      <c r="C93" s="31">
        <v>0</v>
      </c>
      <c r="D93" s="31">
        <v>1</v>
      </c>
      <c r="F93" s="39" t="s">
        <v>11</v>
      </c>
      <c r="G93" s="40">
        <f t="shared" si="3"/>
        <v>3.3333333333333333E-2</v>
      </c>
      <c r="H93" s="38">
        <v>0</v>
      </c>
      <c r="I93" s="38">
        <v>1</v>
      </c>
      <c r="K93" s="72" t="s">
        <v>11</v>
      </c>
      <c r="L93" s="69">
        <f t="shared" si="4"/>
        <v>3.3333333333333333E-2</v>
      </c>
      <c r="M93" s="69">
        <v>0</v>
      </c>
      <c r="N93" s="69">
        <v>1</v>
      </c>
    </row>
    <row r="94" spans="1:14" x14ac:dyDescent="0.25">
      <c r="A94" s="24" t="s">
        <v>9</v>
      </c>
      <c r="B94" s="25">
        <v>0</v>
      </c>
      <c r="C94" s="31">
        <v>0</v>
      </c>
      <c r="D94" s="31">
        <v>1</v>
      </c>
      <c r="F94" s="39" t="s">
        <v>9</v>
      </c>
      <c r="G94" s="40">
        <f t="shared" si="3"/>
        <v>3.3333333333333333E-2</v>
      </c>
      <c r="H94" s="38">
        <v>0</v>
      </c>
      <c r="I94" s="38">
        <v>1</v>
      </c>
      <c r="K94" s="72" t="s">
        <v>9</v>
      </c>
      <c r="L94" s="69">
        <f t="shared" si="4"/>
        <v>3.3333333333333333E-2</v>
      </c>
      <c r="M94" s="69">
        <v>0</v>
      </c>
      <c r="N94" s="69">
        <v>1</v>
      </c>
    </row>
    <row r="95" spans="1:14" x14ac:dyDescent="0.25">
      <c r="A95" s="24" t="s">
        <v>8</v>
      </c>
      <c r="B95" s="25">
        <v>0</v>
      </c>
      <c r="C95" s="31">
        <v>0</v>
      </c>
      <c r="D95" s="31">
        <v>1</v>
      </c>
      <c r="F95" s="39" t="s">
        <v>8</v>
      </c>
      <c r="G95" s="40">
        <f t="shared" si="3"/>
        <v>3.3333333333333333E-2</v>
      </c>
      <c r="H95" s="38">
        <v>0</v>
      </c>
      <c r="I95" s="38">
        <v>1</v>
      </c>
      <c r="K95" s="72" t="s">
        <v>8</v>
      </c>
      <c r="L95" s="69">
        <f t="shared" si="4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v>0</v>
      </c>
      <c r="C96" s="31">
        <v>0</v>
      </c>
      <c r="D96" s="31">
        <v>1</v>
      </c>
      <c r="F96" s="39" t="s">
        <v>4</v>
      </c>
      <c r="G96" s="40">
        <f t="shared" si="3"/>
        <v>3.3333333333333333E-2</v>
      </c>
      <c r="H96" s="38">
        <v>0</v>
      </c>
      <c r="I96" s="38">
        <v>1</v>
      </c>
      <c r="K96" s="72" t="s">
        <v>4</v>
      </c>
      <c r="L96" s="69">
        <f t="shared" si="4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v>0</v>
      </c>
      <c r="C97" s="31">
        <v>0</v>
      </c>
      <c r="D97" s="31">
        <v>1</v>
      </c>
      <c r="F97" s="39" t="s">
        <v>3</v>
      </c>
      <c r="G97" s="40">
        <f t="shared" si="3"/>
        <v>3.3333333333333333E-2</v>
      </c>
      <c r="H97" s="38">
        <v>0</v>
      </c>
      <c r="I97" s="38">
        <v>1</v>
      </c>
      <c r="K97" s="72" t="s">
        <v>3</v>
      </c>
      <c r="L97" s="69">
        <f t="shared" si="4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v>0.15787476572402684</v>
      </c>
      <c r="C98" s="31">
        <v>0</v>
      </c>
      <c r="D98" s="31">
        <v>1</v>
      </c>
      <c r="F98" s="39" t="s">
        <v>1</v>
      </c>
      <c r="G98" s="40">
        <f t="shared" si="3"/>
        <v>3.3333333333333333E-2</v>
      </c>
      <c r="H98" s="38">
        <v>0</v>
      </c>
      <c r="I98" s="38">
        <v>1</v>
      </c>
      <c r="K98" s="72" t="s">
        <v>1</v>
      </c>
      <c r="L98" s="69">
        <f t="shared" si="4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v>0.12769745209392</v>
      </c>
      <c r="C99" s="31">
        <v>0</v>
      </c>
      <c r="D99" s="31">
        <v>1</v>
      </c>
      <c r="F99" s="39" t="s">
        <v>0</v>
      </c>
      <c r="G99" s="40">
        <f t="shared" si="3"/>
        <v>3.3333333333333333E-2</v>
      </c>
      <c r="H99" s="38">
        <v>0</v>
      </c>
      <c r="I99" s="38">
        <v>1</v>
      </c>
      <c r="K99" s="72" t="s">
        <v>0</v>
      </c>
      <c r="L99" s="69">
        <f t="shared" si="4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1.0000000005597691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-1.1262819603244748E-4</v>
      </c>
      <c r="C102" s="16"/>
      <c r="D102" s="16"/>
      <c r="F102" s="13" t="s">
        <v>48</v>
      </c>
      <c r="G102" s="19">
        <f>MMULT(G70:G99,B29:AE29)</f>
        <v>-2.5665369088229768E-4</v>
      </c>
      <c r="H102" s="19"/>
      <c r="I102" s="19"/>
      <c r="K102" s="75" t="s">
        <v>48</v>
      </c>
      <c r="L102" s="69">
        <f t="array" ref="L102">MMULT(L70:L99,B29:AE29)</f>
        <v>-2.5665369088229768E-4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3.9631513901910065E-4</v>
      </c>
      <c r="C103" s="16"/>
      <c r="D103" s="16"/>
      <c r="F103" s="13" t="s">
        <v>49</v>
      </c>
      <c r="G103" s="19">
        <f t="array" ref="G103">MMULT(MMULT(TRANSPOSE(G70:G99),B35:AE64),G70:G99)</f>
        <v>1.0218552766887521E-3</v>
      </c>
      <c r="H103" s="19"/>
      <c r="I103" s="19"/>
      <c r="K103" s="75" t="s">
        <v>49</v>
      </c>
      <c r="L103" s="69">
        <f t="array" ref="L103">MMULT(MMULT(TRANSPOSE(L70:L99),B35:AE64),L70:L99)</f>
        <v>1.0218552766887521E-3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1.9907665333210235E-2</v>
      </c>
      <c r="C104" s="16"/>
      <c r="D104" s="16"/>
      <c r="F104" s="13" t="s">
        <v>50</v>
      </c>
      <c r="G104" s="19">
        <f t="array" ref="G104">SQRT(MMULT(MMULT(TRANSPOSE(G70:G99),B35:AE64),G70:G99))</f>
        <v>3.196647113287221E-2</v>
      </c>
      <c r="H104" s="19"/>
      <c r="I104" s="19"/>
      <c r="K104" s="75" t="s">
        <v>50</v>
      </c>
      <c r="L104" s="69">
        <f t="array" ref="L104">SQRT(MMULT(MMULT(TRANSPOSE(L70:L99),B35:AE64),L70:L99))</f>
        <v>3.196647113287221E-2</v>
      </c>
      <c r="M104" s="69"/>
      <c r="N104" s="69"/>
    </row>
    <row r="105" spans="1:14" x14ac:dyDescent="0.25">
      <c r="A105" s="18" t="s">
        <v>53</v>
      </c>
      <c r="B105" s="16">
        <f>COUNTIF(B70:B99,"&gt;0")</f>
        <v>9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-5.657529104859906E-3</v>
      </c>
      <c r="C106" s="16"/>
      <c r="D106" s="16"/>
      <c r="F106" s="13" t="s">
        <v>51</v>
      </c>
      <c r="G106" s="19">
        <f>G102/G104</f>
        <v>-8.0288402750334237E-3</v>
      </c>
      <c r="H106" s="19"/>
      <c r="I106" s="19"/>
      <c r="K106" s="75" t="s">
        <v>51</v>
      </c>
      <c r="L106" s="69">
        <f>L102/L104</f>
        <v>-8.0288402750334237E-3</v>
      </c>
      <c r="M106" s="69"/>
      <c r="N106" s="69"/>
    </row>
    <row r="107" spans="1:14" x14ac:dyDescent="0.25">
      <c r="A107" s="18" t="s">
        <v>59</v>
      </c>
      <c r="B107" s="23">
        <f>B108</f>
        <v>4.9699999999999994E-2</v>
      </c>
      <c r="C107" s="16"/>
      <c r="D107" s="16"/>
      <c r="F107" s="21" t="s">
        <v>59</v>
      </c>
      <c r="G107" s="36">
        <f>G108</f>
        <v>4.9699999999999994E-2</v>
      </c>
      <c r="H107" s="19"/>
      <c r="I107" s="19"/>
      <c r="K107" s="72" t="s">
        <v>59</v>
      </c>
      <c r="L107" s="92">
        <f>L108</f>
        <v>4.9699999999999994E-2</v>
      </c>
      <c r="M107" s="69"/>
      <c r="N107" s="69"/>
    </row>
    <row r="108" spans="1:14" x14ac:dyDescent="0.25">
      <c r="A108" s="18" t="s">
        <v>60</v>
      </c>
      <c r="B108" s="89">
        <f>'Zins Treasury Bond'!$G$5</f>
        <v>4.9699999999999994E-2</v>
      </c>
      <c r="C108" s="16"/>
      <c r="D108" s="16"/>
      <c r="F108" s="21" t="s">
        <v>60</v>
      </c>
      <c r="G108" s="90">
        <f>'Zins Treasury Bond'!$G$5</f>
        <v>4.9699999999999994E-2</v>
      </c>
      <c r="H108" s="19"/>
      <c r="I108" s="19"/>
      <c r="K108" s="72" t="s">
        <v>60</v>
      </c>
      <c r="L108" s="91">
        <f>'Zins Treasury Bond'!$G$5</f>
        <v>4.9699999999999994E-2</v>
      </c>
      <c r="M108" s="69"/>
      <c r="N108" s="69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32"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30.85546875" bestFit="1" customWidth="1"/>
    <col min="12" max="16" width="11.5703125" bestFit="1" customWidth="1"/>
    <col min="17" max="17" width="12.42578125" bestFit="1" customWidth="1"/>
    <col min="18" max="22" width="11.5703125" bestFit="1" customWidth="1"/>
    <col min="23" max="23" width="12.42578125" bestFit="1" customWidth="1"/>
    <col min="24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40</v>
      </c>
      <c r="E1" s="63" t="s">
        <v>39</v>
      </c>
      <c r="F1" s="63" t="s">
        <v>38</v>
      </c>
      <c r="G1" s="63" t="s">
        <v>36</v>
      </c>
      <c r="H1" s="63" t="s">
        <v>34</v>
      </c>
      <c r="I1" s="63" t="s">
        <v>33</v>
      </c>
      <c r="J1" s="63" t="s">
        <v>30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24</v>
      </c>
      <c r="P1" s="63" t="s">
        <v>22</v>
      </c>
      <c r="Q1" s="63" t="s">
        <v>21</v>
      </c>
      <c r="R1" s="63" t="s">
        <v>20</v>
      </c>
      <c r="S1" s="63" t="s">
        <v>19</v>
      </c>
      <c r="T1" s="63" t="s">
        <v>18</v>
      </c>
      <c r="U1" s="63" t="s">
        <v>16</v>
      </c>
      <c r="V1" s="63" t="s">
        <v>15</v>
      </c>
      <c r="W1" s="63" t="s">
        <v>13</v>
      </c>
      <c r="X1" s="63" t="s">
        <v>12</v>
      </c>
      <c r="Y1" s="63" t="s">
        <v>11</v>
      </c>
      <c r="Z1" s="63" t="s">
        <v>9</v>
      </c>
      <c r="AA1" s="63" t="s">
        <v>8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39934</v>
      </c>
      <c r="B2" s="60">
        <f>LN('07-09'!B2/'07-09'!B3)</f>
        <v>0.13124507643612013</v>
      </c>
      <c r="C2" s="60">
        <f>LN('07-09'!C2/'07-09'!C3)</f>
        <v>0.24075144394721187</v>
      </c>
      <c r="D2" s="60">
        <f>LN('07-09'!D2/'07-09'!D3)</f>
        <v>2.1026894846779159E-3</v>
      </c>
      <c r="E2" s="60">
        <f>LN('07-09'!E2/'07-09'!E3)</f>
        <v>0.51787604425337797</v>
      </c>
      <c r="F2" s="60">
        <f>LN('07-09'!F2/'07-09'!F3)</f>
        <v>0.25218237950007</v>
      </c>
      <c r="G2" s="60">
        <f>LN('07-09'!G2/'07-09'!G3)</f>
        <v>3.7523943762313945E-2</v>
      </c>
      <c r="H2" s="60">
        <f>LN('07-09'!H2/'07-09'!H3)</f>
        <v>0.14865788793623186</v>
      </c>
      <c r="I2" s="60">
        <f>LN('07-09'!I2/'07-09'!I3)</f>
        <v>0.258486572837205</v>
      </c>
      <c r="J2" s="60">
        <f>LN('07-09'!J2/'07-09'!J3)</f>
        <v>0.10054381777520836</v>
      </c>
      <c r="K2" s="60">
        <f>LN('07-09'!K2/'07-09'!K3)</f>
        <v>-5.6933248649535667E-2</v>
      </c>
      <c r="L2" s="60">
        <f>LN('07-09'!L2/'07-09'!L3)</f>
        <v>0.17091974389095549</v>
      </c>
      <c r="M2" s="60">
        <f>LN('07-09'!M2/'07-09'!M3)</f>
        <v>-1.9965611247824401E-2</v>
      </c>
      <c r="N2" s="60">
        <f>LN('07-09'!N2/'07-09'!N3)</f>
        <v>0.21918153987626152</v>
      </c>
      <c r="O2" s="60">
        <f>LN('07-09'!O2/'07-09'!O3)</f>
        <v>3.5650661644961446E-3</v>
      </c>
      <c r="P2" s="60">
        <f>LN('07-09'!P2/'07-09'!P3)</f>
        <v>0.10280823574343431</v>
      </c>
      <c r="Q2" s="60">
        <f>LN('07-09'!Q2/'07-09'!Q3)</f>
        <v>7.6079985960433125E-2</v>
      </c>
      <c r="R2" s="60">
        <f>LN('07-09'!R2/'07-09'!R3)</f>
        <v>0.10870225899464876</v>
      </c>
      <c r="S2" s="60">
        <f>LN('07-09'!S2/'07-09'!S3)</f>
        <v>6.7071495797198996E-2</v>
      </c>
      <c r="T2" s="60">
        <f>LN('07-09'!T2/'07-09'!T3)</f>
        <v>4.84063015753642E-2</v>
      </c>
      <c r="U2" s="60">
        <f>LN('07-09'!U2/'07-09'!U3)</f>
        <v>-1.0709167853525683E-2</v>
      </c>
      <c r="V2" s="60">
        <f>LN('07-09'!V2/'07-09'!V3)</f>
        <v>0.14289599568748179</v>
      </c>
      <c r="W2" s="60">
        <f>LN('07-09'!W2/'07-09'!W3)</f>
        <v>-5.4966139247285752E-2</v>
      </c>
      <c r="X2" s="60">
        <f>LN('07-09'!X2/'07-09'!X3)</f>
        <v>-0.1071754549800724</v>
      </c>
      <c r="Y2" s="60">
        <f>LN('07-09'!Y2/'07-09'!Y3)</f>
        <v>4.4848865544716961E-2</v>
      </c>
      <c r="Z2" s="60">
        <f>LN('07-09'!Z2/'07-09'!Z3)</f>
        <v>-3.1928628045448021E-2</v>
      </c>
      <c r="AA2" s="60">
        <f>LN('07-09'!AA2/'07-09'!AA3)</f>
        <v>3.1058794420459945E-2</v>
      </c>
      <c r="AB2" s="60">
        <f>LN('07-09'!AB2/'07-09'!AB3)</f>
        <v>0.11872895363001339</v>
      </c>
      <c r="AC2" s="60">
        <f>LN('07-09'!AC2/'07-09'!AC3)</f>
        <v>-1.3066037340608015E-2</v>
      </c>
      <c r="AD2" s="60">
        <f>LN('07-09'!AD2/'07-09'!AD3)</f>
        <v>-5.6057876830579237E-2</v>
      </c>
      <c r="AE2" s="60">
        <f>LN('07-09'!AE2/'07-09'!AE3)</f>
        <v>0.1527989120569978</v>
      </c>
    </row>
    <row r="3" spans="1:31" x14ac:dyDescent="0.25">
      <c r="A3" s="61">
        <v>39904</v>
      </c>
      <c r="B3" s="60">
        <f>LN('07-09'!B3/'07-09'!B4)</f>
        <v>0.11715219164104375</v>
      </c>
      <c r="C3" s="60">
        <f>LN('07-09'!C3/'07-09'!C4)</f>
        <v>0.27491258314956268</v>
      </c>
      <c r="D3" s="60">
        <f>LN('07-09'!D3/'07-09'!D4)</f>
        <v>4.3382780845569312E-2</v>
      </c>
      <c r="E3" s="60">
        <f>LN('07-09'!E3/'07-09'!E4)</f>
        <v>0.22574145644712765</v>
      </c>
      <c r="F3" s="60">
        <f>LN('07-09'!F3/'07-09'!F4)</f>
        <v>0.88496950509894479</v>
      </c>
      <c r="G3" s="60">
        <f>LN('07-09'!G3/'07-09'!G4)</f>
        <v>9.0691472498631489E-3</v>
      </c>
      <c r="H3" s="60">
        <f>LN('07-09'!H3/'07-09'!H4)</f>
        <v>0.13279289203528222</v>
      </c>
      <c r="I3" s="60">
        <f>LN('07-09'!I3/'07-09'!I4)</f>
        <v>0.21789403269191596</v>
      </c>
      <c r="J3" s="60">
        <f>LN('07-09'!J3/'07-09'!J4)</f>
        <v>0.75318243769455306</v>
      </c>
      <c r="K3" s="60">
        <f>LN('07-09'!K3/'07-09'!K4)</f>
        <v>8.0273357918399332E-2</v>
      </c>
      <c r="L3" s="60">
        <f>LN('07-09'!L3/'07-09'!L4)</f>
        <v>0.24536282499436832</v>
      </c>
      <c r="M3" s="60">
        <f>LN('07-09'!M3/'07-09'!M4)</f>
        <v>1.4115765176565997E-2</v>
      </c>
      <c r="N3" s="60">
        <f>LN('07-09'!N3/'07-09'!N4)</f>
        <v>0.24097249247891342</v>
      </c>
      <c r="O3" s="60">
        <f>LN('07-09'!O3/'07-09'!O4)</f>
        <v>-0.13976194237515885</v>
      </c>
      <c r="P3" s="60">
        <f>LN('07-09'!P3/'07-09'!P4)</f>
        <v>0.1103246337278885</v>
      </c>
      <c r="Q3" s="60">
        <f>LN('07-09'!Q3/'07-09'!Q4)</f>
        <v>0.1379991195479188</v>
      </c>
      <c r="R3" s="60">
        <f>LN('07-09'!R3/'07-09'!R4)</f>
        <v>7.5624895618760901E-2</v>
      </c>
      <c r="S3" s="60">
        <f>LN('07-09'!S3/'07-09'!S4)</f>
        <v>4.1467294038144628E-2</v>
      </c>
      <c r="T3" s="60">
        <f>LN('07-09'!T3/'07-09'!T4)</f>
        <v>0.14932211977190296</v>
      </c>
      <c r="U3" s="60">
        <f>LN('07-09'!U3/'07-09'!U4)</f>
        <v>5.1198071034664387E-2</v>
      </c>
      <c r="V3" s="60">
        <f>LN('07-09'!V3/'07-09'!V4)</f>
        <v>0.23475566250975202</v>
      </c>
      <c r="W3" s="60">
        <f>LN('07-09'!W3/'07-09'!W4)</f>
        <v>1.3015099341595499E-2</v>
      </c>
      <c r="X3" s="60">
        <f>LN('07-09'!X3/'07-09'!X4)</f>
        <v>0.10372626777958839</v>
      </c>
      <c r="Y3" s="60">
        <f>LN('07-09'!Y3/'07-09'!Y4)</f>
        <v>0.15092857733260318</v>
      </c>
      <c r="Z3" s="60">
        <f>LN('07-09'!Z3/'07-09'!Z4)</f>
        <v>0.1318641581805958</v>
      </c>
      <c r="AA3" s="60">
        <f>LN('07-09'!AA3/'07-09'!AA4)</f>
        <v>-2.2126967081788223E-2</v>
      </c>
      <c r="AB3" s="60">
        <f>LN('07-09'!AB3/'07-09'!AB4)</f>
        <v>6.3232916806563733E-2</v>
      </c>
      <c r="AC3" s="60">
        <f>LN('07-09'!AC3/'07-09'!AC4)</f>
        <v>7.5831755057771233E-2</v>
      </c>
      <c r="AD3" s="60">
        <f>LN('07-09'!AD3/'07-09'!AD4)</f>
        <v>4.9058404118213716E-2</v>
      </c>
      <c r="AE3" s="60">
        <f>LN('07-09'!AE3/'07-09'!AE4)</f>
        <v>0.1072974752378287</v>
      </c>
    </row>
    <row r="4" spans="1:31" x14ac:dyDescent="0.25">
      <c r="A4" s="61">
        <v>39874</v>
      </c>
      <c r="B4" s="60">
        <f>LN('07-09'!B4/'07-09'!B5)</f>
        <v>-0.145370357811513</v>
      </c>
      <c r="C4" s="60">
        <f>LN('07-09'!C4/'07-09'!C5)</f>
        <v>-0.30740364164680978</v>
      </c>
      <c r="D4" s="60">
        <f>LN('07-09'!D4/'07-09'!D5)</f>
        <v>-8.9165867235618479E-2</v>
      </c>
      <c r="E4" s="60">
        <f>LN('07-09'!E4/'07-09'!E5)</f>
        <v>-0.41576266402483303</v>
      </c>
      <c r="F4" s="60">
        <f>LN('07-09'!F4/'07-09'!F5)</f>
        <v>-1.061646723230073</v>
      </c>
      <c r="G4" s="60">
        <f>LN('07-09'!G4/'07-09'!G5)</f>
        <v>-3.8375273835362746E-2</v>
      </c>
      <c r="H4" s="60">
        <f>LN('07-09'!H4/'07-09'!H5)</f>
        <v>-0.30332120847994598</v>
      </c>
      <c r="I4" s="60">
        <f>LN('07-09'!I4/'07-09'!I5)</f>
        <v>-0.29914026761776452</v>
      </c>
      <c r="J4" s="60">
        <f>LN('07-09'!J4/'07-09'!J5)</f>
        <v>-1.0994499616714555</v>
      </c>
      <c r="K4" s="60">
        <f>LN('07-09'!K4/'07-09'!K5)</f>
        <v>-4.9329991721848515E-2</v>
      </c>
      <c r="L4" s="60">
        <f>LN('07-09'!L4/'07-09'!L5)</f>
        <v>-0.23486657744254166</v>
      </c>
      <c r="M4" s="60">
        <f>LN('07-09'!M4/'07-09'!M5)</f>
        <v>-0.14995773558414721</v>
      </c>
      <c r="N4" s="60">
        <f>LN('07-09'!N4/'07-09'!N5)</f>
        <v>-0.38759728577249991</v>
      </c>
      <c r="O4" s="60">
        <f>LN('07-09'!O4/'07-09'!O5)</f>
        <v>-0.31675833653328972</v>
      </c>
      <c r="P4" s="60">
        <f>LN('07-09'!P4/'07-09'!P5)</f>
        <v>-0.19794695681113836</v>
      </c>
      <c r="Q4" s="60">
        <f>LN('07-09'!Q4/'07-09'!Q5)</f>
        <v>-6.6643758100086617E-2</v>
      </c>
      <c r="R4" s="60">
        <f>LN('07-09'!R4/'07-09'!R5)</f>
        <v>-0.22228147788917693</v>
      </c>
      <c r="S4" s="60">
        <f>LN('07-09'!S4/'07-09'!S5)</f>
        <v>-3.9073078989190031E-3</v>
      </c>
      <c r="T4" s="60">
        <f>LN('07-09'!T4/'07-09'!T5)</f>
        <v>-8.1169695754137461E-2</v>
      </c>
      <c r="U4" s="60">
        <f>LN('07-09'!U4/'07-09'!U5)</f>
        <v>-0.16596554693705282</v>
      </c>
      <c r="V4" s="60">
        <f>LN('07-09'!V4/'07-09'!V5)</f>
        <v>-0.16139648381252644</v>
      </c>
      <c r="W4" s="60">
        <f>LN('07-09'!W4/'07-09'!W5)</f>
        <v>-8.9951893825858914E-2</v>
      </c>
      <c r="X4" s="60">
        <f>LN('07-09'!X4/'07-09'!X5)</f>
        <v>-0.18006623041381739</v>
      </c>
      <c r="Y4" s="60">
        <f>LN('07-09'!Y4/'07-09'!Y5)</f>
        <v>-0.10290817079730344</v>
      </c>
      <c r="Z4" s="60">
        <f>LN('07-09'!Z4/'07-09'!Z5)</f>
        <v>-0.21477459703359567</v>
      </c>
      <c r="AA4" s="60">
        <f>LN('07-09'!AA4/'07-09'!AA5)</f>
        <v>-0.11092095813685261</v>
      </c>
      <c r="AB4" s="60">
        <f>LN('07-09'!AB4/'07-09'!AB5)</f>
        <v>-0.17392217972063806</v>
      </c>
      <c r="AC4" s="60">
        <f>LN('07-09'!AC4/'07-09'!AC5)</f>
        <v>-9.2823502088584975E-2</v>
      </c>
      <c r="AD4" s="60">
        <f>LN('07-09'!AD4/'07-09'!AD5)</f>
        <v>4.4013015329460344E-2</v>
      </c>
      <c r="AE4" s="60">
        <f>LN('07-09'!AE4/'07-09'!AE5)</f>
        <v>-0.21703525406777874</v>
      </c>
    </row>
    <row r="5" spans="1:31" x14ac:dyDescent="0.25">
      <c r="A5" s="61">
        <v>39846</v>
      </c>
      <c r="B5" s="60">
        <f>LN('07-09'!B5/'07-09'!B6)</f>
        <v>-7.3281523454108988E-2</v>
      </c>
      <c r="C5" s="60">
        <f>LN('07-09'!C5/'07-09'!C6)</f>
        <v>-0.37099524139539386</v>
      </c>
      <c r="D5" s="60">
        <f>LN('07-09'!D5/'07-09'!D6)</f>
        <v>0.17663267068967317</v>
      </c>
      <c r="E5" s="60">
        <f>LN('07-09'!E5/'07-09'!E6)</f>
        <v>-3.989869816059298E-2</v>
      </c>
      <c r="F5" s="60">
        <f>LN('07-09'!F5/'07-09'!F6)</f>
        <v>-0.23463355399440206</v>
      </c>
      <c r="G5" s="60">
        <f>LN('07-09'!G5/'07-09'!G6)</f>
        <v>-7.7858390198280988E-2</v>
      </c>
      <c r="H5" s="60">
        <f>LN('07-09'!H5/'07-09'!H6)</f>
        <v>-2.0395478443454896E-2</v>
      </c>
      <c r="I5" s="60">
        <f>LN('07-09'!I5/'07-09'!I6)</f>
        <v>-0.34621647433793123</v>
      </c>
      <c r="J5" s="60">
        <f>LN('07-09'!J5/'07-09'!J6)</f>
        <v>-0.58589413494967302</v>
      </c>
      <c r="K5" s="60">
        <f>LN('07-09'!K5/'07-09'!K6)</f>
        <v>2.1040450266296028E-5</v>
      </c>
      <c r="L5" s="60">
        <f>LN('07-09'!L5/'07-09'!L6)</f>
        <v>-6.1709426038330767E-2</v>
      </c>
      <c r="M5" s="60">
        <f>LN('07-09'!M5/'07-09'!M6)</f>
        <v>2.0578128466019217E-2</v>
      </c>
      <c r="N5" s="60">
        <f>LN('07-09'!N5/'07-09'!N6)</f>
        <v>-0.3014668093506187</v>
      </c>
      <c r="O5" s="60">
        <f>LN('07-09'!O5/'07-09'!O6)</f>
        <v>-0.18156712446846934</v>
      </c>
      <c r="P5" s="60">
        <f>LN('07-09'!P5/'07-09'!P6)</f>
        <v>2.2939056050401776E-2</v>
      </c>
      <c r="Q5" s="60">
        <f>LN('07-09'!Q5/'07-09'!Q6)</f>
        <v>-2.9031609495317811E-2</v>
      </c>
      <c r="R5" s="60">
        <f>LN('07-09'!R5/'07-09'!R6)</f>
        <v>-2.0568431315098226E-3</v>
      </c>
      <c r="S5" s="60">
        <f>LN('07-09'!S5/'07-09'!S6)</f>
        <v>0.1230646337234154</v>
      </c>
      <c r="T5" s="60">
        <f>LN('07-09'!T5/'07-09'!T6)</f>
        <v>-2.5902710505667496E-2</v>
      </c>
      <c r="U5" s="60">
        <f>LN('07-09'!U5/'07-09'!U6)</f>
        <v>3.3090244693242996E-2</v>
      </c>
      <c r="V5" s="60">
        <f>LN('07-09'!V5/'07-09'!V6)</f>
        <v>-0.13564390956103686</v>
      </c>
      <c r="W5" s="60">
        <f>LN('07-09'!W5/'07-09'!W6)</f>
        <v>-1.312752315218889E-2</v>
      </c>
      <c r="X5" s="60">
        <f>LN('07-09'!X5/'07-09'!X6)</f>
        <v>-3.413355933129554E-3</v>
      </c>
      <c r="Y5" s="60">
        <f>LN('07-09'!Y5/'07-09'!Y6)</f>
        <v>-4.809019751135489E-2</v>
      </c>
      <c r="Z5" s="60">
        <f>LN('07-09'!Z5/'07-09'!Z6)</f>
        <v>-0.12143979502480599</v>
      </c>
      <c r="AA5" s="60">
        <f>LN('07-09'!AA5/'07-09'!AA6)</f>
        <v>-8.0238195657837116E-2</v>
      </c>
      <c r="AB5" s="60">
        <f>LN('07-09'!AB5/'07-09'!AB6)</f>
        <v>-6.1725313728792905E-2</v>
      </c>
      <c r="AC5" s="60">
        <f>LN('07-09'!AC5/'07-09'!AC6)</f>
        <v>-3.0650252408578892E-2</v>
      </c>
      <c r="AD5" s="60">
        <f>LN('07-09'!AD5/'07-09'!AD6)</f>
        <v>-0.12212381019460412</v>
      </c>
      <c r="AE5" s="60">
        <f>LN('07-09'!AE5/'07-09'!AE6)</f>
        <v>-8.5908044243034123E-2</v>
      </c>
    </row>
    <row r="6" spans="1:31" x14ac:dyDescent="0.25">
      <c r="A6" s="61">
        <v>39815</v>
      </c>
      <c r="B6" s="60">
        <f>LN('07-09'!B6/'07-09'!B7)</f>
        <v>-0.14711892016852987</v>
      </c>
      <c r="C6" s="60">
        <f>LN('07-09'!C6/'07-09'!C7)</f>
        <v>0.16783561912740116</v>
      </c>
      <c r="D6" s="60">
        <f>LN('07-09'!D6/'07-09'!D7)</f>
        <v>-8.375525709583273E-2</v>
      </c>
      <c r="E6" s="60">
        <f>LN('07-09'!E6/'07-09'!E7)</f>
        <v>-0.11101320526192683</v>
      </c>
      <c r="F6" s="60">
        <f>LN('07-09'!F6/'07-09'!F7)</f>
        <v>-7.116497249028482E-2</v>
      </c>
      <c r="G6" s="60">
        <f>LN('07-09'!G6/'07-09'!G7)</f>
        <v>-3.2851382120003048E-2</v>
      </c>
      <c r="H6" s="60">
        <f>LN('07-09'!H6/'07-09'!H7)</f>
        <v>3.1220729718295297E-2</v>
      </c>
      <c r="I6" s="60">
        <f>LN('07-09'!I6/'07-09'!I7)</f>
        <v>0.15362096169977879</v>
      </c>
      <c r="J6" s="60">
        <f>LN('07-09'!J6/'07-09'!J7)</f>
        <v>6.5277414863022841E-3</v>
      </c>
      <c r="K6" s="60">
        <f>LN('07-09'!K6/'07-09'!K7)</f>
        <v>-6.0305660381861935E-2</v>
      </c>
      <c r="L6" s="60">
        <f>LN('07-09'!L6/'07-09'!L7)</f>
        <v>6.889320446532736E-2</v>
      </c>
      <c r="M6" s="60">
        <f>LN('07-09'!M6/'07-09'!M7)</f>
        <v>-1.0368067284402492E-3</v>
      </c>
      <c r="N6" s="60">
        <f>LN('07-09'!N6/'07-09'!N7)</f>
        <v>1.4797896508626536E-2</v>
      </c>
      <c r="O6" s="60">
        <f>LN('07-09'!O6/'07-09'!O7)</f>
        <v>-0.32563202206834807</v>
      </c>
      <c r="P6" s="60">
        <f>LN('07-09'!P6/'07-09'!P7)</f>
        <v>2.6176895871604998E-3</v>
      </c>
      <c r="Q6" s="60">
        <f>LN('07-09'!Q6/'07-09'!Q7)</f>
        <v>4.1994766541539365E-2</v>
      </c>
      <c r="R6" s="60">
        <f>LN('07-09'!R6/'07-09'!R7)</f>
        <v>0.19276383734359251</v>
      </c>
      <c r="S6" s="60">
        <f>LN('07-09'!S6/'07-09'!S7)</f>
        <v>3.2536104876205153E-2</v>
      </c>
      <c r="T6" s="60">
        <f>LN('07-09'!T6/'07-09'!T7)</f>
        <v>9.5676163164707187E-2</v>
      </c>
      <c r="U6" s="60">
        <f>LN('07-09'!U6/'07-09'!U7)</f>
        <v>-3.3025359264618743E-3</v>
      </c>
      <c r="V6" s="60">
        <f>LN('07-09'!V6/'07-09'!V7)</f>
        <v>9.6062029360192966E-2</v>
      </c>
      <c r="W6" s="60">
        <f>LN('07-09'!W6/'07-09'!W7)</f>
        <v>3.1477477343982783E-2</v>
      </c>
      <c r="X6" s="60">
        <f>LN('07-09'!X6/'07-09'!X7)</f>
        <v>0.13733449119521482</v>
      </c>
      <c r="Y6" s="60">
        <f>LN('07-09'!Y6/'07-09'!Y7)</f>
        <v>-6.7081668917779473E-3</v>
      </c>
      <c r="Z6" s="60">
        <f>LN('07-09'!Z6/'07-09'!Z7)</f>
        <v>8.3602228315316496E-2</v>
      </c>
      <c r="AA6" s="60">
        <f>LN('07-09'!AA6/'07-09'!AA7)</f>
        <v>-5.7633742621521593E-2</v>
      </c>
      <c r="AB6" s="60">
        <f>LN('07-09'!AB6/'07-09'!AB7)</f>
        <v>9.0967719322698953E-2</v>
      </c>
      <c r="AC6" s="60">
        <f>LN('07-09'!AC6/'07-09'!AC7)</f>
        <v>2.6615048977839697E-2</v>
      </c>
      <c r="AD6" s="60">
        <f>LN('07-09'!AD6/'07-09'!AD7)</f>
        <v>-1.6086079617735512E-2</v>
      </c>
      <c r="AE6" s="60">
        <f>LN('07-09'!AE6/'07-09'!AE7)</f>
        <v>7.912704373659793E-2</v>
      </c>
    </row>
    <row r="7" spans="1:31" x14ac:dyDescent="0.25">
      <c r="A7" s="61">
        <v>39783</v>
      </c>
      <c r="B7" s="60">
        <f>LN('07-09'!B7/'07-09'!B8)</f>
        <v>-4.2822684507568126E-3</v>
      </c>
      <c r="C7" s="60">
        <f>LN('07-09'!C7/'07-09'!C8)</f>
        <v>-0.21577599770288974</v>
      </c>
      <c r="D7" s="60">
        <f>LN('07-09'!D7/'07-09'!D8)</f>
        <v>-0.20919505057709964</v>
      </c>
      <c r="E7" s="60">
        <f>LN('07-09'!E7/'07-09'!E8)</f>
        <v>-0.34917086699940902</v>
      </c>
      <c r="F7" s="60">
        <f>LN('07-09'!F7/'07-09'!F8)</f>
        <v>-0.24319191595183259</v>
      </c>
      <c r="G7" s="60">
        <f>LN('07-09'!G7/'07-09'!G8)</f>
        <v>3.2851382120003207E-2</v>
      </c>
      <c r="H7" s="60">
        <f>LN('07-09'!H7/'07-09'!H8)</f>
        <v>-0.25848457029661154</v>
      </c>
      <c r="I7" s="60">
        <f>LN('07-09'!I7/'07-09'!I8)</f>
        <v>-4.7487225785316001E-2</v>
      </c>
      <c r="J7" s="60">
        <f>LN('07-09'!J7/'07-09'!J8)</f>
        <v>-0.75742853904809815</v>
      </c>
      <c r="K7" s="60">
        <f>LN('07-09'!K7/'07-09'!K8)</f>
        <v>-1.6889667013409487E-3</v>
      </c>
      <c r="L7" s="60">
        <f>LN('07-09'!L7/'07-09'!L8)</f>
        <v>-0.33715346001604196</v>
      </c>
      <c r="M7" s="60">
        <f>LN('07-09'!M7/'07-09'!M8)</f>
        <v>2.1307797473937396E-2</v>
      </c>
      <c r="N7" s="60">
        <f>LN('07-09'!N7/'07-09'!N8)</f>
        <v>-0.20243593528051479</v>
      </c>
      <c r="O7" s="60">
        <f>LN('07-09'!O7/'07-09'!O8)</f>
        <v>-0.18933595369506379</v>
      </c>
      <c r="P7" s="60">
        <f>LN('07-09'!P7/'07-09'!P8)</f>
        <v>-0.12692803806619346</v>
      </c>
      <c r="Q7" s="60">
        <f>LN('07-09'!Q7/'07-09'!Q8)</f>
        <v>-2.9689775264965645E-2</v>
      </c>
      <c r="R7" s="60">
        <f>LN('07-09'!R7/'07-09'!R8)</f>
        <v>-0.14829558072319279</v>
      </c>
      <c r="S7" s="60">
        <f>LN('07-09'!S7/'07-09'!S8)</f>
        <v>-0.16527893036697092</v>
      </c>
      <c r="T7" s="60">
        <f>LN('07-09'!T7/'07-09'!T8)</f>
        <v>-0.19524820940712567</v>
      </c>
      <c r="U7" s="60">
        <f>LN('07-09'!U7/'07-09'!U8)</f>
        <v>-7.6941118054092178E-2</v>
      </c>
      <c r="V7" s="60">
        <f>LN('07-09'!V7/'07-09'!V8)</f>
        <v>-0.4274353497692413</v>
      </c>
      <c r="W7" s="60">
        <f>LN('07-09'!W7/'07-09'!W8)</f>
        <v>8.2687248256333896E-3</v>
      </c>
      <c r="X7" s="60">
        <f>LN('07-09'!X7/'07-09'!X8)</f>
        <v>-0.17050887377259294</v>
      </c>
      <c r="Y7" s="60">
        <f>LN('07-09'!Y7/'07-09'!Y8)</f>
        <v>-0.17305637989847569</v>
      </c>
      <c r="Z7" s="60">
        <f>LN('07-09'!Z7/'07-09'!Z8)</f>
        <v>-0.11902242792208045</v>
      </c>
      <c r="AA7" s="60">
        <f>LN('07-09'!AA7/'07-09'!AA8)</f>
        <v>-4.580412411579312E-2</v>
      </c>
      <c r="AB7" s="60">
        <f>LN('07-09'!AB7/'07-09'!AB8)</f>
        <v>-0.15021808335768097</v>
      </c>
      <c r="AC7" s="60">
        <f>LN('07-09'!AC7/'07-09'!AC8)</f>
        <v>1.422455121023865E-2</v>
      </c>
      <c r="AD7" s="60">
        <f>LN('07-09'!AD7/'07-09'!AD8)</f>
        <v>-3.7502300585467156E-2</v>
      </c>
      <c r="AE7" s="60">
        <f>LN('07-09'!AE7/'07-09'!AE8)</f>
        <v>-0.19154377055462357</v>
      </c>
    </row>
    <row r="8" spans="1:31" x14ac:dyDescent="0.25">
      <c r="A8" s="61">
        <v>39755</v>
      </c>
      <c r="B8" s="60">
        <f>LN('07-09'!B8/'07-09'!B9)</f>
        <v>4.3769109952286785E-2</v>
      </c>
      <c r="C8" s="60">
        <f>LN('07-09'!C8/'07-09'!C9)</f>
        <v>-0.48878506298533819</v>
      </c>
      <c r="D8" s="60">
        <f>LN('07-09'!D8/'07-09'!D9)</f>
        <v>2.2061225760387573E-2</v>
      </c>
      <c r="E8" s="60">
        <f>LN('07-09'!E8/'07-09'!E9)</f>
        <v>-0.12778056055864825</v>
      </c>
      <c r="F8" s="60">
        <f>LN('07-09'!F8/'07-09'!F9)</f>
        <v>-0.51924875538856374</v>
      </c>
      <c r="G8" s="60">
        <f>LN('07-09'!G8/'07-09'!G9)</f>
        <v>6.4538521137571372E-2</v>
      </c>
      <c r="H8" s="60">
        <f>LN('07-09'!H8/'07-09'!H9)</f>
        <v>2.4757581753739152E-2</v>
      </c>
      <c r="I8" s="60">
        <f>LN('07-09'!I8/'07-09'!I9)</f>
        <v>-0.27735130551135617</v>
      </c>
      <c r="J8" s="60">
        <f>LN('07-09'!J8/'07-09'!J9)</f>
        <v>-0.39419181820652216</v>
      </c>
      <c r="K8" s="60">
        <f>LN('07-09'!K8/'07-09'!K9)</f>
        <v>-8.1662003380558179E-2</v>
      </c>
      <c r="L8" s="60">
        <f>LN('07-09'!L8/'07-09'!L9)</f>
        <v>-0.14022789073078981</v>
      </c>
      <c r="M8" s="60">
        <f>LN('07-09'!M8/'07-09'!M9)</f>
        <v>3.7523053904389411E-2</v>
      </c>
      <c r="N8" s="60">
        <f>LN('07-09'!N8/'07-09'!N9)</f>
        <v>-0.14490012199004063</v>
      </c>
      <c r="O8" s="60">
        <f>LN('07-09'!O8/'07-09'!O9)</f>
        <v>-0.43836402779109224</v>
      </c>
      <c r="P8" s="60">
        <f>LN('07-09'!P8/'07-09'!P9)</f>
        <v>-5.8822792613640429E-2</v>
      </c>
      <c r="Q8" s="60">
        <f>LN('07-09'!Q8/'07-09'!Q9)</f>
        <v>-6.0357661712913444E-2</v>
      </c>
      <c r="R8" s="60">
        <f>LN('07-09'!R8/'07-09'!R9)</f>
        <v>-0.15610251005028639</v>
      </c>
      <c r="S8" s="60">
        <f>LN('07-09'!S8/'07-09'!S9)</f>
        <v>-7.8846559034519564E-2</v>
      </c>
      <c r="T8" s="60">
        <f>LN('07-09'!T8/'07-09'!T9)</f>
        <v>-7.5361354750049139E-2</v>
      </c>
      <c r="U8" s="60">
        <f>LN('07-09'!U8/'07-09'!U9)</f>
        <v>-9.2570301013489755E-3</v>
      </c>
      <c r="V8" s="60">
        <f>LN('07-09'!V8/'07-09'!V9)</f>
        <v>-9.8499570388085295E-2</v>
      </c>
      <c r="W8" s="60">
        <f>LN('07-09'!W8/'07-09'!W9)</f>
        <v>-1.6317845844837003E-2</v>
      </c>
      <c r="X8" s="60">
        <f>LN('07-09'!X8/'07-09'!X9)</f>
        <v>2.5312788245523854E-2</v>
      </c>
      <c r="Y8" s="60">
        <f>LN('07-09'!Y8/'07-09'!Y9)</f>
        <v>-6.3891276905036737E-2</v>
      </c>
      <c r="Z8" s="60">
        <f>LN('07-09'!Z8/'07-09'!Z9)</f>
        <v>2.9346571732799042E-2</v>
      </c>
      <c r="AA8" s="60">
        <f>LN('07-09'!AA8/'07-09'!AA9)</f>
        <v>-2.4423415711329957E-3</v>
      </c>
      <c r="AB8" s="60">
        <f>LN('07-09'!AB8/'07-09'!AB9)</f>
        <v>7.6959952552301033E-3</v>
      </c>
      <c r="AC8" s="60">
        <f>LN('07-09'!AC8/'07-09'!AC9)</f>
        <v>8.4530708110895331E-2</v>
      </c>
      <c r="AD8" s="60">
        <f>LN('07-09'!AD8/'07-09'!AD9)</f>
        <v>2.9818041675321122E-2</v>
      </c>
      <c r="AE8" s="60">
        <f>LN('07-09'!AE8/'07-09'!AE9)</f>
        <v>-0.10947356345321431</v>
      </c>
    </row>
    <row r="9" spans="1:31" x14ac:dyDescent="0.25">
      <c r="A9" s="61">
        <v>39722</v>
      </c>
      <c r="B9" s="60">
        <f>LN('07-09'!B9/'07-09'!B10)</f>
        <v>-2.3447158920347901E-2</v>
      </c>
      <c r="C9" s="60">
        <f>LN('07-09'!C9/'07-09'!C10)</f>
        <v>-0.32868402087971726</v>
      </c>
      <c r="D9" s="60">
        <f>LN('07-09'!D9/'07-09'!D10)</f>
        <v>3.1745472480708848E-3</v>
      </c>
      <c r="E9" s="60">
        <f>LN('07-09'!E9/'07-09'!E10)</f>
        <v>-0.10547410483182036</v>
      </c>
      <c r="F9" s="60">
        <f>LN('07-09'!F9/'07-09'!F10)</f>
        <v>-1.6783399912684747</v>
      </c>
      <c r="G9" s="60">
        <f>LN('07-09'!G9/'07-09'!G10)</f>
        <v>-0.14780561970376591</v>
      </c>
      <c r="H9" s="60">
        <f>LN('07-09'!H9/'07-09'!H10)</f>
        <v>-0.12089590729213974</v>
      </c>
      <c r="I9" s="60">
        <f>LN('07-09'!I9/'07-09'!I10)</f>
        <v>-0.16266581551449036</v>
      </c>
      <c r="J9" s="60">
        <f>LN('07-09'!J9/'07-09'!J10)</f>
        <v>0.21570820451090111</v>
      </c>
      <c r="K9" s="60">
        <f>LN('07-09'!K9/'07-09'!K10)</f>
        <v>7.6920460699805127E-2</v>
      </c>
      <c r="L9" s="60">
        <f>LN('07-09'!L9/'07-09'!L10)</f>
        <v>-8.2537260435306695E-2</v>
      </c>
      <c r="M9" s="60">
        <f>LN('07-09'!M9/'07-09'!M10)</f>
        <v>4.6590774524007866E-2</v>
      </c>
      <c r="N9" s="60">
        <f>LN('07-09'!N9/'07-09'!N10)</f>
        <v>-0.11321394547569469</v>
      </c>
      <c r="O9" s="60">
        <f>LN('07-09'!O9/'07-09'!O10)</f>
        <v>-6.7488710500765894E-2</v>
      </c>
      <c r="P9" s="60">
        <f>LN('07-09'!P9/'07-09'!P10)</f>
        <v>9.0038590368809301E-3</v>
      </c>
      <c r="Q9" s="60">
        <f>LN('07-09'!Q9/'07-09'!Q10)</f>
        <v>-4.9262533890201972E-2</v>
      </c>
      <c r="R9" s="60">
        <f>LN('07-09'!R9/'07-09'!R10)</f>
        <v>-0.20474528013901266</v>
      </c>
      <c r="S9" s="60">
        <f>LN('07-09'!S9/'07-09'!S10)</f>
        <v>-4.2066318442924445E-2</v>
      </c>
      <c r="T9" s="60">
        <f>LN('07-09'!T9/'07-09'!T10)</f>
        <v>-0.16778553928856793</v>
      </c>
      <c r="U9" s="60">
        <f>LN('07-09'!U9/'07-09'!U10)</f>
        <v>-2.6067709035811203E-2</v>
      </c>
      <c r="V9" s="60">
        <f>LN('07-09'!V9/'07-09'!V10)</f>
        <v>0.2717172707780528</v>
      </c>
      <c r="W9" s="60">
        <f>LN('07-09'!W9/'07-09'!W10)</f>
        <v>4.2279260406304406E-2</v>
      </c>
      <c r="X9" s="60">
        <f>LN('07-09'!X9/'07-09'!X10)</f>
        <v>-4.3932313118918855E-2</v>
      </c>
      <c r="Y9" s="60">
        <f>LN('07-09'!Y9/'07-09'!Y10)</f>
        <v>7.2829624424578287E-3</v>
      </c>
      <c r="Z9" s="60">
        <f>LN('07-09'!Z9/'07-09'!Z10)</f>
        <v>1.8351344023596734E-2</v>
      </c>
      <c r="AA9" s="60">
        <f>LN('07-09'!AA9/'07-09'!AA10)</f>
        <v>4.171450257738523E-2</v>
      </c>
      <c r="AB9" s="60">
        <f>LN('07-09'!AB9/'07-09'!AB10)</f>
        <v>-8.208107825573259E-2</v>
      </c>
      <c r="AC9" s="60">
        <f>LN('07-09'!AC9/'07-09'!AC10)</f>
        <v>-0.10122876815341435</v>
      </c>
      <c r="AD9" s="60">
        <f>LN('07-09'!AD9/'07-09'!AD10)</f>
        <v>3.0591494026132347E-2</v>
      </c>
      <c r="AE9" s="60">
        <f>LN('07-09'!AE9/'07-09'!AE10)</f>
        <v>-2.5357843055017152E-2</v>
      </c>
    </row>
    <row r="10" spans="1:31" x14ac:dyDescent="0.25">
      <c r="A10" s="61">
        <v>39693</v>
      </c>
      <c r="B10" s="60">
        <f>LN('07-09'!B10/'07-09'!B11)</f>
        <v>8.8867118649497159E-2</v>
      </c>
      <c r="C10" s="60">
        <f>LN('07-09'!C10/'07-09'!C11)</f>
        <v>2.0071042280538295E-2</v>
      </c>
      <c r="D10" s="60">
        <f>LN('07-09'!D10/'07-09'!D11)</f>
        <v>9.16530431410751E-2</v>
      </c>
      <c r="E10" s="60">
        <f>LN('07-09'!E10/'07-09'!E11)</f>
        <v>0.15881931636029992</v>
      </c>
      <c r="F10" s="60">
        <f>LN('07-09'!F10/'07-09'!F11)</f>
        <v>-0.12845427974184839</v>
      </c>
      <c r="G10" s="60">
        <f>LN('07-09'!G10/'07-09'!G11)</f>
        <v>0.14171732083651051</v>
      </c>
      <c r="H10" s="60">
        <f>LN('07-09'!H10/'07-09'!H11)</f>
        <v>0.13468410730870453</v>
      </c>
      <c r="I10" s="60">
        <f>LN('07-09'!I10/'07-09'!I11)</f>
        <v>8.4051707218544963E-2</v>
      </c>
      <c r="J10" s="60">
        <f>LN('07-09'!J10/'07-09'!J11)</f>
        <v>8.2994695070428767E-2</v>
      </c>
      <c r="K10" s="60">
        <f>LN('07-09'!K10/'07-09'!K11)</f>
        <v>4.7900918474433021E-2</v>
      </c>
      <c r="L10" s="60">
        <f>LN('07-09'!L10/'07-09'!L11)</f>
        <v>0.12156373092696089</v>
      </c>
      <c r="M10" s="60">
        <f>LN('07-09'!M10/'07-09'!M11)</f>
        <v>4.3171761928526231E-2</v>
      </c>
      <c r="N10" s="60">
        <f>LN('07-09'!N10/'07-09'!N11)</f>
        <v>8.1634549275892365E-2</v>
      </c>
      <c r="O10" s="60">
        <f>LN('07-09'!O10/'07-09'!O11)</f>
        <v>0.11362784629864137</v>
      </c>
      <c r="P10" s="60">
        <f>LN('07-09'!P10/'07-09'!P11)</f>
        <v>0.11571240753455274</v>
      </c>
      <c r="Q10" s="60">
        <f>LN('07-09'!Q10/'07-09'!Q11)</f>
        <v>0.2366872367293274</v>
      </c>
      <c r="R10" s="60">
        <f>LN('07-09'!R10/'07-09'!R11)</f>
        <v>5.826037962943259E-2</v>
      </c>
      <c r="S10" s="60">
        <f>LN('07-09'!S10/'07-09'!S11)</f>
        <v>5.6548825672862587E-3</v>
      </c>
      <c r="T10" s="60">
        <f>LN('07-09'!T10/'07-09'!T11)</f>
        <v>8.450492004865344E-2</v>
      </c>
      <c r="U10" s="60">
        <f>LN('07-09'!U10/'07-09'!U11)</f>
        <v>0.12661375421243667</v>
      </c>
      <c r="V10" s="60">
        <f>LN('07-09'!V10/'07-09'!V11)</f>
        <v>2.5957238587144476E-2</v>
      </c>
      <c r="W10" s="60">
        <f>LN('07-09'!W10/'07-09'!W11)</f>
        <v>0.12558461394861298</v>
      </c>
      <c r="X10" s="60">
        <f>LN('07-09'!X10/'07-09'!X11)</f>
        <v>0.11647902359146785</v>
      </c>
      <c r="Y10" s="60">
        <f>LN('07-09'!Y10/'07-09'!Y11)</f>
        <v>0.13630232658320063</v>
      </c>
      <c r="Z10" s="60">
        <f>LN('07-09'!Z10/'07-09'!Z11)</f>
        <v>0.11111834172569154</v>
      </c>
      <c r="AA10" s="60">
        <f>LN('07-09'!AA10/'07-09'!AA11)</f>
        <v>0.15192090147933043</v>
      </c>
      <c r="AB10" s="60">
        <f>LN('07-09'!AB10/'07-09'!AB11)</f>
        <v>0.11368302603681664</v>
      </c>
      <c r="AC10" s="60">
        <f>LN('07-09'!AC10/'07-09'!AC11)</f>
        <v>0.1227733221181122</v>
      </c>
      <c r="AD10" s="60">
        <f>LN('07-09'!AD10/'07-09'!AD11)</f>
        <v>0.10546903296758994</v>
      </c>
      <c r="AE10" s="60">
        <f>LN('07-09'!AE10/'07-09'!AE11)</f>
        <v>0.14588741219373644</v>
      </c>
    </row>
    <row r="11" spans="1:31" x14ac:dyDescent="0.25">
      <c r="A11" s="61">
        <v>39661</v>
      </c>
      <c r="B11" s="60">
        <f>LN('07-09'!B11/'07-09'!B12)</f>
        <v>1.8113297958385042E-2</v>
      </c>
      <c r="C11" s="60">
        <f>LN('07-09'!C11/'07-09'!C12)</f>
        <v>-5.6291186311829916E-2</v>
      </c>
      <c r="D11" s="60">
        <f>LN('07-09'!D11/'07-09'!D12)</f>
        <v>5.0855712918734211E-2</v>
      </c>
      <c r="E11" s="60">
        <f>LN('07-09'!E11/'07-09'!E12)</f>
        <v>-5.7582022031486324E-2</v>
      </c>
      <c r="F11" s="60">
        <f>LN('07-09'!F11/'07-09'!F12)</f>
        <v>1.5064928507326611E-2</v>
      </c>
      <c r="G11" s="60">
        <f>LN('07-09'!G11/'07-09'!G12)</f>
        <v>-6.2734922945864954E-2</v>
      </c>
      <c r="H11" s="60">
        <f>LN('07-09'!H11/'07-09'!H12)</f>
        <v>-4.1168696033857963E-2</v>
      </c>
      <c r="I11" s="60">
        <f>LN('07-09'!I11/'07-09'!I12)</f>
        <v>-6.721161814058281E-2</v>
      </c>
      <c r="J11" s="60">
        <f>LN('07-09'!J11/'07-09'!J12)</f>
        <v>0.12046695317957479</v>
      </c>
      <c r="K11" s="60">
        <f>LN('07-09'!K11/'07-09'!K12)</f>
        <v>5.3929576915541629E-2</v>
      </c>
      <c r="L11" s="60">
        <f>LN('07-09'!L11/'07-09'!L12)</f>
        <v>2.8415006385058821E-2</v>
      </c>
      <c r="M11" s="60">
        <f>LN('07-09'!M11/'07-09'!M12)</f>
        <v>-8.9961043963216344E-2</v>
      </c>
      <c r="N11" s="60">
        <f>LN('07-09'!N11/'07-09'!N12)</f>
        <v>5.2228137869361251E-2</v>
      </c>
      <c r="O11" s="60">
        <f>LN('07-09'!O11/'07-09'!O12)</f>
        <v>-0.12579015838121277</v>
      </c>
      <c r="P11" s="60">
        <f>LN('07-09'!P11/'07-09'!P12)</f>
        <v>1.1916446488962026E-2</v>
      </c>
      <c r="Q11" s="60">
        <f>LN('07-09'!Q11/'07-09'!Q12)</f>
        <v>4.2117551468634745E-2</v>
      </c>
      <c r="R11" s="60">
        <f>LN('07-09'!R11/'07-09'!R12)</f>
        <v>1.5573008479253225E-2</v>
      </c>
      <c r="S11" s="60">
        <f>LN('07-09'!S11/'07-09'!S12)</f>
        <v>7.2782076154017411E-2</v>
      </c>
      <c r="T11" s="60">
        <f>LN('07-09'!T11/'07-09'!T12)</f>
        <v>4.8346011948554299E-2</v>
      </c>
      <c r="U11" s="60">
        <f>LN('07-09'!U11/'07-09'!U12)</f>
        <v>6.4193247635185136E-2</v>
      </c>
      <c r="V11" s="60">
        <f>LN('07-09'!V11/'07-09'!V12)</f>
        <v>0.19357222083444295</v>
      </c>
      <c r="W11" s="60">
        <f>LN('07-09'!W11/'07-09'!W12)</f>
        <v>5.5199852259524992E-2</v>
      </c>
      <c r="X11" s="60">
        <f>LN('07-09'!X11/'07-09'!X12)</f>
        <v>-0.12984048194097317</v>
      </c>
      <c r="Y11" s="60">
        <f>LN('07-09'!Y11/'07-09'!Y12)</f>
        <v>-4.18659720963502E-2</v>
      </c>
      <c r="Z11" s="60">
        <f>LN('07-09'!Z11/'07-09'!Z12)</f>
        <v>6.0728766209405836E-2</v>
      </c>
      <c r="AA11" s="60">
        <f>LN('07-09'!AA11/'07-09'!AA12)</f>
        <v>6.3550299153362938E-2</v>
      </c>
      <c r="AB11" s="60">
        <f>LN('07-09'!AB11/'07-09'!AB12)</f>
        <v>5.9193932127068159E-2</v>
      </c>
      <c r="AC11" s="60">
        <f>LN('07-09'!AC11/'07-09'!AC12)</f>
        <v>-2.3493576569444233E-2</v>
      </c>
      <c r="AD11" s="60">
        <f>LN('07-09'!AD11/'07-09'!AD12)</f>
        <v>2.537118918356189E-2</v>
      </c>
      <c r="AE11" s="60">
        <f>LN('07-09'!AE11/'07-09'!AE12)</f>
        <v>-1.8914043618084738E-2</v>
      </c>
    </row>
    <row r="12" spans="1:31" x14ac:dyDescent="0.25">
      <c r="A12" s="61">
        <v>39630</v>
      </c>
      <c r="B12" s="60">
        <f>LN('07-09'!B12/'07-09'!B13)</f>
        <v>-0.10214728130171692</v>
      </c>
      <c r="C12" s="60">
        <f>LN('07-09'!C12/'07-09'!C13)</f>
        <v>-0.17336663664847421</v>
      </c>
      <c r="D12" s="60">
        <f>LN('07-09'!D12/'07-09'!D13)</f>
        <v>-9.6557243271301538E-2</v>
      </c>
      <c r="E12" s="60">
        <f>LN('07-09'!E12/'07-09'!E13)</f>
        <v>-0.13462163016408693</v>
      </c>
      <c r="F12" s="60">
        <f>LN('07-09'!F12/'07-09'!F13)</f>
        <v>-0.30477882917556631</v>
      </c>
      <c r="G12" s="60">
        <f>LN('07-09'!G12/'07-09'!G13)</f>
        <v>-0.1787522490188341</v>
      </c>
      <c r="H12" s="60">
        <f>LN('07-09'!H12/'07-09'!H13)</f>
        <v>-0.22382234242989818</v>
      </c>
      <c r="I12" s="60">
        <f>LN('07-09'!I12/'07-09'!I13)</f>
        <v>-0.11864713374838468</v>
      </c>
      <c r="J12" s="60">
        <f>LN('07-09'!J12/'07-09'!J13)</f>
        <v>-0.2383188799918694</v>
      </c>
      <c r="K12" s="60">
        <f>LN('07-09'!K12/'07-09'!K13)</f>
        <v>-0.12107066746362612</v>
      </c>
      <c r="L12" s="60">
        <f>LN('07-09'!L12/'07-09'!L13)</f>
        <v>-0.11017761003553904</v>
      </c>
      <c r="M12" s="60">
        <f>LN('07-09'!M12/'07-09'!M13)</f>
        <v>-7.3659638879622789E-3</v>
      </c>
      <c r="N12" s="60">
        <f>LN('07-09'!N12/'07-09'!N13)</f>
        <v>-0.12062587676346941</v>
      </c>
      <c r="O12" s="60">
        <f>LN('07-09'!O12/'07-09'!O13)</f>
        <v>-0.41193617832957263</v>
      </c>
      <c r="P12" s="60">
        <f>LN('07-09'!P12/'07-09'!P13)</f>
        <v>-6.5043758580537472E-2</v>
      </c>
      <c r="Q12" s="60">
        <f>LN('07-09'!Q12/'07-09'!Q13)</f>
        <v>-0.16476963300876329</v>
      </c>
      <c r="R12" s="60">
        <f>LN('07-09'!R12/'07-09'!R13)</f>
        <v>-0.14949238720245045</v>
      </c>
      <c r="S12" s="60">
        <f>LN('07-09'!S12/'07-09'!S13)</f>
        <v>-7.7058936591055741E-2</v>
      </c>
      <c r="T12" s="60">
        <f>LN('07-09'!T12/'07-09'!T13)</f>
        <v>-7.8249481830830261E-2</v>
      </c>
      <c r="U12" s="60">
        <f>LN('07-09'!U12/'07-09'!U13)</f>
        <v>-4.1871241516255764E-2</v>
      </c>
      <c r="V12" s="60">
        <f>LN('07-09'!V12/'07-09'!V13)</f>
        <v>-0.22345254538491849</v>
      </c>
      <c r="W12" s="60">
        <f>LN('07-09'!W12/'07-09'!W13)</f>
        <v>-3.0728634222815559E-2</v>
      </c>
      <c r="X12" s="60">
        <f>LN('07-09'!X12/'07-09'!X13)</f>
        <v>-4.3208981046375609E-3</v>
      </c>
      <c r="Y12" s="60">
        <f>LN('07-09'!Y12/'07-09'!Y13)</f>
        <v>-4.4118221893041612E-2</v>
      </c>
      <c r="Z12" s="60">
        <f>LN('07-09'!Z12/'07-09'!Z13)</f>
        <v>-8.856346297803408E-2</v>
      </c>
      <c r="AA12" s="60">
        <f>LN('07-09'!AA12/'07-09'!AA13)</f>
        <v>-6.6420053983528723E-2</v>
      </c>
      <c r="AB12" s="60">
        <f>LN('07-09'!AB12/'07-09'!AB13)</f>
        <v>-0.1646700226061433</v>
      </c>
      <c r="AC12" s="60">
        <f>LN('07-09'!AC12/'07-09'!AC13)</f>
        <v>-7.4714078695498509E-2</v>
      </c>
      <c r="AD12" s="60">
        <f>LN('07-09'!AD12/'07-09'!AD13)</f>
        <v>-1.6935092551564342E-2</v>
      </c>
      <c r="AE12" s="60">
        <f>LN('07-09'!AE12/'07-09'!AE13)</f>
        <v>-8.769750269205126E-2</v>
      </c>
    </row>
    <row r="13" spans="1:31" x14ac:dyDescent="0.25">
      <c r="A13" s="61">
        <v>39601</v>
      </c>
      <c r="B13" s="60">
        <f>LN('07-09'!B13/'07-09'!B14)</f>
        <v>-1.8006212089449039E-2</v>
      </c>
      <c r="C13" s="60">
        <f>LN('07-09'!C13/'07-09'!C14)</f>
        <v>0.15026030946165292</v>
      </c>
      <c r="D13" s="60">
        <f>LN('07-09'!D13/'07-09'!D14)</f>
        <v>9.0547849285082943E-2</v>
      </c>
      <c r="E13" s="60">
        <f>LN('07-09'!E13/'07-09'!E14)</f>
        <v>-0.12928053465226977</v>
      </c>
      <c r="F13" s="60">
        <f>LN('07-09'!F13/'07-09'!F14)</f>
        <v>-0.29515227171777619</v>
      </c>
      <c r="G13" s="60">
        <f>LN('07-09'!G13/'07-09'!G14)</f>
        <v>-2.7772285257879397E-3</v>
      </c>
      <c r="H13" s="60">
        <f>LN('07-09'!H13/'07-09'!H14)</f>
        <v>-5.4307955067066524E-2</v>
      </c>
      <c r="I13" s="60">
        <f>LN('07-09'!I13/'07-09'!I14)</f>
        <v>-2.0607626436193321E-3</v>
      </c>
      <c r="J13" s="60">
        <f>LN('07-09'!J13/'07-09'!J14)</f>
        <v>-0.19356775685832839</v>
      </c>
      <c r="K13" s="60">
        <f>LN('07-09'!K13/'07-09'!K14)</f>
        <v>-3.6895696078375576E-2</v>
      </c>
      <c r="L13" s="60">
        <f>LN('07-09'!L13/'07-09'!L14)</f>
        <v>-3.7243660649284333E-2</v>
      </c>
      <c r="M13" s="60">
        <f>LN('07-09'!M13/'07-09'!M14)</f>
        <v>-1.990187475993482E-2</v>
      </c>
      <c r="N13" s="60">
        <f>LN('07-09'!N13/'07-09'!N14)</f>
        <v>-8.7106368709589543E-2</v>
      </c>
      <c r="O13" s="60">
        <f>LN('07-09'!O13/'07-09'!O14)</f>
        <v>-0.27204894355061515</v>
      </c>
      <c r="P13" s="60">
        <f>LN('07-09'!P13/'07-09'!P14)</f>
        <v>-3.6539373060409074E-2</v>
      </c>
      <c r="Q13" s="60">
        <f>LN('07-09'!Q13/'07-09'!Q14)</f>
        <v>-9.7206503813584019E-2</v>
      </c>
      <c r="R13" s="60">
        <f>LN('07-09'!R13/'07-09'!R14)</f>
        <v>-3.9024431481970046E-2</v>
      </c>
      <c r="S13" s="60">
        <f>LN('07-09'!S13/'07-09'!S14)</f>
        <v>2.8910391477286461E-2</v>
      </c>
      <c r="T13" s="60">
        <f>LN('07-09'!T13/'07-09'!T14)</f>
        <v>-9.5995865305001093E-3</v>
      </c>
      <c r="U13" s="60">
        <f>LN('07-09'!U13/'07-09'!U14)</f>
        <v>-1.5787699672574301E-2</v>
      </c>
      <c r="V13" s="60">
        <f>LN('07-09'!V13/'07-09'!V14)</f>
        <v>-0.15444843658002266</v>
      </c>
      <c r="W13" s="60">
        <f>LN('07-09'!W13/'07-09'!W14)</f>
        <v>-4.1539836175480127E-2</v>
      </c>
      <c r="X13" s="60">
        <f>LN('07-09'!X13/'07-09'!X14)</f>
        <v>-1.9534061912002795E-2</v>
      </c>
      <c r="Y13" s="60">
        <f>LN('07-09'!Y13/'07-09'!Y14)</f>
        <v>-5.8488013054494692E-2</v>
      </c>
      <c r="Z13" s="60">
        <f>LN('07-09'!Z13/'07-09'!Z14)</f>
        <v>-5.8352613247615238E-2</v>
      </c>
      <c r="AA13" s="60">
        <f>LN('07-09'!AA13/'07-09'!AA14)</f>
        <v>-2.6916605049270226E-2</v>
      </c>
      <c r="AB13" s="60">
        <f>LN('07-09'!AB13/'07-09'!AB14)</f>
        <v>-5.2766663013830879E-2</v>
      </c>
      <c r="AC13" s="60">
        <f>LN('07-09'!AC13/'07-09'!AC14)</f>
        <v>-4.1643548081330757E-2</v>
      </c>
      <c r="AD13" s="60">
        <f>LN('07-09'!AD13/'07-09'!AD14)</f>
        <v>-1.3470495705840978E-2</v>
      </c>
      <c r="AE13" s="60">
        <f>LN('07-09'!AE13/'07-09'!AE14)</f>
        <v>2.7218253021743699E-3</v>
      </c>
    </row>
    <row r="14" spans="1:31" x14ac:dyDescent="0.25">
      <c r="A14" s="61">
        <v>39569</v>
      </c>
      <c r="B14" s="60">
        <f>LN('07-09'!B14/'07-09'!B15)</f>
        <v>-3.6043449008484281E-2</v>
      </c>
      <c r="C14" s="60">
        <f>LN('07-09'!C14/'07-09'!C15)</f>
        <v>-4.0256403907145979E-2</v>
      </c>
      <c r="D14" s="60">
        <f>LN('07-09'!D14/'07-09'!D15)</f>
        <v>-8.8435895621816751E-2</v>
      </c>
      <c r="E14" s="60">
        <f>LN('07-09'!E14/'07-09'!E15)</f>
        <v>9.6443540505021297E-2</v>
      </c>
      <c r="F14" s="60">
        <f>LN('07-09'!F14/'07-09'!F15)</f>
        <v>3.1866345790554529E-2</v>
      </c>
      <c r="G14" s="60">
        <f>LN('07-09'!G14/'07-09'!G15)</f>
        <v>4.3676861175117217E-3</v>
      </c>
      <c r="H14" s="60">
        <f>LN('07-09'!H14/'07-09'!H15)</f>
        <v>0.1260021647782732</v>
      </c>
      <c r="I14" s="60">
        <f>LN('07-09'!I14/'07-09'!I15)</f>
        <v>3.9761252409962512E-2</v>
      </c>
      <c r="J14" s="60">
        <f>LN('07-09'!J14/'07-09'!J15)</f>
        <v>0.1019314348976236</v>
      </c>
      <c r="K14" s="60">
        <f>LN('07-09'!K14/'07-09'!K15)</f>
        <v>-3.1305693837449133E-2</v>
      </c>
      <c r="L14" s="60">
        <f>LN('07-09'!L14/'07-09'!L15)</f>
        <v>3.2307627530783541E-2</v>
      </c>
      <c r="M14" s="60">
        <f>LN('07-09'!M14/'07-09'!M15)</f>
        <v>3.8025419804335478E-2</v>
      </c>
      <c r="N14" s="60">
        <f>LN('07-09'!N14/'07-09'!N15)</f>
        <v>-0.14100893854757193</v>
      </c>
      <c r="O14" s="60">
        <f>LN('07-09'!O14/'07-09'!O15)</f>
        <v>0.14085680620383437</v>
      </c>
      <c r="P14" s="60">
        <f>LN('07-09'!P14/'07-09'!P15)</f>
        <v>1.6892661346407243E-2</v>
      </c>
      <c r="Q14" s="60">
        <f>LN('07-09'!Q14/'07-09'!Q15)</f>
        <v>2.0494145356805712E-2</v>
      </c>
      <c r="R14" s="60">
        <f>LN('07-09'!R14/'07-09'!R15)</f>
        <v>5.6329827011335341E-2</v>
      </c>
      <c r="S14" s="60">
        <f>LN('07-09'!S14/'07-09'!S15)</f>
        <v>6.7016973350560782E-2</v>
      </c>
      <c r="T14" s="60">
        <f>LN('07-09'!T14/'07-09'!T15)</f>
        <v>6.6034092562508251E-2</v>
      </c>
      <c r="U14" s="60">
        <f>LN('07-09'!U14/'07-09'!U15)</f>
        <v>3.672103213100783E-2</v>
      </c>
      <c r="V14" s="60">
        <f>LN('07-09'!V14/'07-09'!V15)</f>
        <v>5.9691808783140302E-2</v>
      </c>
      <c r="W14" s="60">
        <f>LN('07-09'!W14/'07-09'!W15)</f>
        <v>7.5784829334007472E-2</v>
      </c>
      <c r="X14" s="60">
        <f>LN('07-09'!X14/'07-09'!X15)</f>
        <v>2.4003583075525196E-2</v>
      </c>
      <c r="Y14" s="60">
        <f>LN('07-09'!Y14/'07-09'!Y15)</f>
        <v>4.2961090812074733E-3</v>
      </c>
      <c r="Z14" s="60">
        <f>LN('07-09'!Z14/'07-09'!Z15)</f>
        <v>-3.7264045359647335E-2</v>
      </c>
      <c r="AA14" s="60">
        <f>LN('07-09'!AA14/'07-09'!AA15)</f>
        <v>-4.8180073877829258E-2</v>
      </c>
      <c r="AB14" s="60">
        <f>LN('07-09'!AB14/'07-09'!AB15)</f>
        <v>5.2435886512986363E-2</v>
      </c>
      <c r="AC14" s="60">
        <f>LN('07-09'!AC14/'07-09'!AC15)</f>
        <v>5.4778416393525639E-2</v>
      </c>
      <c r="AD14" s="60">
        <f>LN('07-09'!AD14/'07-09'!AD15)</f>
        <v>7.8876918509800997E-2</v>
      </c>
      <c r="AE14" s="60">
        <f>LN('07-09'!AE14/'07-09'!AE15)</f>
        <v>5.0330223366095543E-2</v>
      </c>
    </row>
    <row r="15" spans="1:31" x14ac:dyDescent="0.25">
      <c r="A15" s="61">
        <v>39539</v>
      </c>
      <c r="B15" s="60">
        <f>LN('07-09'!B15/'07-09'!B16)</f>
        <v>5.8043003035522147E-3</v>
      </c>
      <c r="C15" s="60">
        <f>LN('07-09'!C15/'07-09'!C16)</f>
        <v>-7.7185270491072364E-2</v>
      </c>
      <c r="D15" s="60">
        <f>LN('07-09'!D15/'07-09'!D16)</f>
        <v>-0.11711795602981634</v>
      </c>
      <c r="E15" s="60">
        <f>LN('07-09'!E15/'07-09'!E16)</f>
        <v>8.2870548792816273E-2</v>
      </c>
      <c r="F15" s="60">
        <f>LN('07-09'!F15/'07-09'!F16)</f>
        <v>-2.0046795379760864E-2</v>
      </c>
      <c r="G15" s="60">
        <f>LN('07-09'!G15/'07-09'!G16)</f>
        <v>8.943807913489113E-2</v>
      </c>
      <c r="H15" s="60">
        <f>LN('07-09'!H15/'07-09'!H16)</f>
        <v>-9.0831792925599786E-2</v>
      </c>
      <c r="I15" s="60">
        <f>LN('07-09'!I15/'07-09'!I16)</f>
        <v>5.8966346521317409E-2</v>
      </c>
      <c r="J15" s="60">
        <f>LN('07-09'!J15/'07-09'!J16)</f>
        <v>2.3478173746093612E-3</v>
      </c>
      <c r="K15" s="60">
        <f>LN('07-09'!K15/'07-09'!K16)</f>
        <v>1.4727788872089677E-2</v>
      </c>
      <c r="L15" s="60">
        <f>LN('07-09'!L15/'07-09'!L16)</f>
        <v>-6.9575877537989593E-3</v>
      </c>
      <c r="M15" s="60">
        <f>LN('07-09'!M15/'07-09'!M16)</f>
        <v>-3.7971655346412655E-2</v>
      </c>
      <c r="N15" s="60">
        <f>LN('07-09'!N15/'07-09'!N16)</f>
        <v>0.11066798129739011</v>
      </c>
      <c r="O15" s="60">
        <f>LN('07-09'!O15/'07-09'!O16)</f>
        <v>-0.16188903476771246</v>
      </c>
      <c r="P15" s="60">
        <f>LN('07-09'!P15/'07-09'!P16)</f>
        <v>-2.8714044884405054E-2</v>
      </c>
      <c r="Q15" s="60">
        <f>LN('07-09'!Q15/'07-09'!Q16)</f>
        <v>6.0817214694945582E-2</v>
      </c>
      <c r="R15" s="60">
        <f>LN('07-09'!R15/'07-09'!R16)</f>
        <v>-4.2684726644820592E-2</v>
      </c>
      <c r="S15" s="60">
        <f>LN('07-09'!S15/'07-09'!S16)</f>
        <v>-1.0025288745814785E-2</v>
      </c>
      <c r="T15" s="60">
        <f>LN('07-09'!T15/'07-09'!T16)</f>
        <v>6.3834527648822179E-2</v>
      </c>
      <c r="U15" s="60">
        <f>LN('07-09'!U15/'07-09'!U16)</f>
        <v>2.7227950269388602E-2</v>
      </c>
      <c r="V15" s="60">
        <f>LN('07-09'!V15/'07-09'!V16)</f>
        <v>0.1361625314325908</v>
      </c>
      <c r="W15" s="60">
        <f>LN('07-09'!W15/'07-09'!W16)</f>
        <v>3.8549257885009056E-2</v>
      </c>
      <c r="X15" s="60">
        <f>LN('07-09'!X15/'07-09'!X16)</f>
        <v>-0.16342825915398917</v>
      </c>
      <c r="Y15" s="60">
        <f>LN('07-09'!Y15/'07-09'!Y16)</f>
        <v>5.9310174035111247E-2</v>
      </c>
      <c r="Z15" s="60">
        <f>LN('07-09'!Z15/'07-09'!Z16)</f>
        <v>-6.950453550255159E-2</v>
      </c>
      <c r="AA15" s="60">
        <f>LN('07-09'!AA15/'07-09'!AA16)</f>
        <v>4.008850961024539E-2</v>
      </c>
      <c r="AB15" s="60">
        <f>LN('07-09'!AB15/'07-09'!AB16)</f>
        <v>-3.4490856857345821E-3</v>
      </c>
      <c r="AC15" s="60">
        <f>LN('07-09'!AC15/'07-09'!AC16)</f>
        <v>1.0879557056292451E-2</v>
      </c>
      <c r="AD15" s="60">
        <f>LN('07-09'!AD15/'07-09'!AD16)</f>
        <v>5.4087151942621314E-2</v>
      </c>
      <c r="AE15" s="60">
        <f>LN('07-09'!AE15/'07-09'!AE16)</f>
        <v>-4.5161422505439058E-2</v>
      </c>
    </row>
    <row r="16" spans="1:31" x14ac:dyDescent="0.25">
      <c r="A16" s="61">
        <v>39510</v>
      </c>
      <c r="B16" s="60">
        <f>LN('07-09'!B16/'07-09'!B17)</f>
        <v>-5.0698349786463745E-2</v>
      </c>
      <c r="C16" s="60">
        <f>LN('07-09'!C16/'07-09'!C17)</f>
        <v>9.4122120201234352E-2</v>
      </c>
      <c r="D16" s="60">
        <f>LN('07-09'!D16/'07-09'!D17)</f>
        <v>-5.3476374473372425E-2</v>
      </c>
      <c r="E16" s="60">
        <f>LN('07-09'!E16/'07-09'!E17)</f>
        <v>-0.18528848377680024</v>
      </c>
      <c r="F16" s="60">
        <f>LN('07-09'!F16/'07-09'!F17)</f>
        <v>-0.19785963983786956</v>
      </c>
      <c r="G16" s="60">
        <f>LN('07-09'!G16/'07-09'!G17)</f>
        <v>-0.11108820640115072</v>
      </c>
      <c r="H16" s="60">
        <f>LN('07-09'!H16/'07-09'!H17)</f>
        <v>-4.302937156822316E-2</v>
      </c>
      <c r="I16" s="60">
        <f>LN('07-09'!I16/'07-09'!I17)</f>
        <v>-1.0032371476198455E-3</v>
      </c>
      <c r="J16" s="60">
        <f>LN('07-09'!J16/'07-09'!J17)</f>
        <v>-0.27228073906434586</v>
      </c>
      <c r="K16" s="60">
        <f>LN('07-09'!K16/'07-09'!K17)</f>
        <v>-2.4925154174965016E-2</v>
      </c>
      <c r="L16" s="60">
        <f>LN('07-09'!L16/'07-09'!L17)</f>
        <v>9.1050319575148783E-4</v>
      </c>
      <c r="M16" s="60">
        <f>LN('07-09'!M16/'07-09'!M17)</f>
        <v>2.7717862055350274E-3</v>
      </c>
      <c r="N16" s="60">
        <f>LN('07-09'!N16/'07-09'!N17)</f>
        <v>-9.4050536051846254E-2</v>
      </c>
      <c r="O16" s="60">
        <f>LN('07-09'!O16/'07-09'!O17)</f>
        <v>-0.24123505751042698</v>
      </c>
      <c r="P16" s="60">
        <f>LN('07-09'!P16/'07-09'!P17)</f>
        <v>4.8272659926935878E-2</v>
      </c>
      <c r="Q16" s="60">
        <f>LN('07-09'!Q16/'07-09'!Q17)</f>
        <v>-0.1377839617209787</v>
      </c>
      <c r="R16" s="60">
        <f>LN('07-09'!R16/'07-09'!R17)</f>
        <v>-4.5624042602521613E-2</v>
      </c>
      <c r="S16" s="60">
        <f>LN('07-09'!S16/'07-09'!S17)</f>
        <v>2.7901349901073322E-2</v>
      </c>
      <c r="T16" s="60">
        <f>LN('07-09'!T16/'07-09'!T17)</f>
        <v>-0.10087099767207301</v>
      </c>
      <c r="U16" s="60">
        <f>LN('07-09'!U16/'07-09'!U17)</f>
        <v>-3.4444996236306598E-2</v>
      </c>
      <c r="V16" s="60">
        <f>LN('07-09'!V16/'07-09'!V17)</f>
        <v>-0.21289716432424879</v>
      </c>
      <c r="W16" s="60">
        <f>LN('07-09'!W16/'07-09'!W17)</f>
        <v>-3.607417588552396E-2</v>
      </c>
      <c r="X16" s="60">
        <f>LN('07-09'!X16/'07-09'!X17)</f>
        <v>-6.3523316110984468E-2</v>
      </c>
      <c r="Y16" s="60">
        <f>LN('07-09'!Y16/'07-09'!Y17)</f>
        <v>-0.13883956044789394</v>
      </c>
      <c r="Z16" s="60">
        <f>LN('07-09'!Z16/'07-09'!Z17)</f>
        <v>-6.9703893299897943E-2</v>
      </c>
      <c r="AA16" s="60">
        <f>LN('07-09'!AA16/'07-09'!AA17)</f>
        <v>-1.633892408234058E-2</v>
      </c>
      <c r="AB16" s="60">
        <f>LN('07-09'!AB16/'07-09'!AB17)</f>
        <v>-8.3683381601077619E-2</v>
      </c>
      <c r="AC16" s="60">
        <f>LN('07-09'!AC16/'07-09'!AC17)</f>
        <v>-8.6451989132882823E-2</v>
      </c>
      <c r="AD16" s="60">
        <f>LN('07-09'!AD16/'07-09'!AD17)</f>
        <v>-4.6398885453833569E-2</v>
      </c>
      <c r="AE16" s="60">
        <f>LN('07-09'!AE16/'07-09'!AE17)</f>
        <v>3.4637271513411005E-2</v>
      </c>
    </row>
    <row r="17" spans="1:31" x14ac:dyDescent="0.25">
      <c r="A17" s="61">
        <v>39479</v>
      </c>
      <c r="B17" s="60">
        <f>LN('07-09'!B17/'07-09'!B18)</f>
        <v>-3.1894671255579515E-2</v>
      </c>
      <c r="C17" s="60">
        <f>LN('07-09'!C17/'07-09'!C18)</f>
        <v>-6.6153531758201906E-2</v>
      </c>
      <c r="D17" s="60">
        <f>LN('07-09'!D17/'07-09'!D18)</f>
        <v>-6.80465992675595E-3</v>
      </c>
      <c r="E17" s="60">
        <f>LN('07-09'!E17/'07-09'!E18)</f>
        <v>-4.2211073862122556E-2</v>
      </c>
      <c r="F17" s="60">
        <f>LN('07-09'!F17/'07-09'!F18)</f>
        <v>-2.3767891515736841E-2</v>
      </c>
      <c r="G17" s="60">
        <f>LN('07-09'!G17/'07-09'!G18)</f>
        <v>-8.2197107070562658E-2</v>
      </c>
      <c r="H17" s="60">
        <f>LN('07-09'!H17/'07-09'!H18)</f>
        <v>-5.9176500650705004E-2</v>
      </c>
      <c r="I17" s="60">
        <f>LN('07-09'!I17/'07-09'!I18)</f>
        <v>6.2160318536984022E-3</v>
      </c>
      <c r="J17" s="60">
        <f>LN('07-09'!J17/'07-09'!J18)</f>
        <v>2.0294111224794679E-2</v>
      </c>
      <c r="K17" s="60">
        <f>LN('07-09'!K17/'07-09'!K18)</f>
        <v>-4.4008742637524682E-2</v>
      </c>
      <c r="L17" s="60">
        <f>LN('07-09'!L17/'07-09'!L18)</f>
        <v>3.5700067802484831E-2</v>
      </c>
      <c r="M17" s="60">
        <f>LN('07-09'!M17/'07-09'!M18)</f>
        <v>-9.7894220300280041E-2</v>
      </c>
      <c r="N17" s="60">
        <f>LN('07-09'!N17/'07-09'!N18)</f>
        <v>-3.0047725079464939E-2</v>
      </c>
      <c r="O17" s="60">
        <f>LN('07-09'!O17/'07-09'!O18)</f>
        <v>0.16733426569702745</v>
      </c>
      <c r="P17" s="60">
        <f>LN('07-09'!P17/'07-09'!P18)</f>
        <v>-0.12489969353585002</v>
      </c>
      <c r="Q17" s="60">
        <f>LN('07-09'!Q17/'07-09'!Q18)</f>
        <v>0.14017056640222997</v>
      </c>
      <c r="R17" s="60">
        <f>LN('07-09'!R17/'07-09'!R18)</f>
        <v>-8.4313840368115522E-3</v>
      </c>
      <c r="S17" s="60">
        <f>LN('07-09'!S17/'07-09'!S18)</f>
        <v>2.7485203069010866E-2</v>
      </c>
      <c r="T17" s="60">
        <f>LN('07-09'!T17/'07-09'!T18)</f>
        <v>-0.16584595593393231</v>
      </c>
      <c r="U17" s="60">
        <f>LN('07-09'!U17/'07-09'!U18)</f>
        <v>-5.3050815975897642E-2</v>
      </c>
      <c r="V17" s="60">
        <f>LN('07-09'!V17/'07-09'!V18)</f>
        <v>0.12109608224328447</v>
      </c>
      <c r="W17" s="60">
        <f>LN('07-09'!W17/'07-09'!W18)</f>
        <v>-8.2708432061431664E-2</v>
      </c>
      <c r="X17" s="60">
        <f>LN('07-09'!X17/'07-09'!X18)</f>
        <v>-0.2349081731339113</v>
      </c>
      <c r="Y17" s="60">
        <f>LN('07-09'!Y17/'07-09'!Y18)</f>
        <v>-0.15912664499619988</v>
      </c>
      <c r="Z17" s="60">
        <f>LN('07-09'!Z17/'07-09'!Z18)</f>
        <v>1.5653414076980409E-2</v>
      </c>
      <c r="AA17" s="60">
        <f>LN('07-09'!AA17/'07-09'!AA18)</f>
        <v>-0.10071589425905741</v>
      </c>
      <c r="AB17" s="60">
        <f>LN('07-09'!AB17/'07-09'!AB18)</f>
        <v>-2.8191353000026249E-2</v>
      </c>
      <c r="AC17" s="60">
        <f>LN('07-09'!AC17/'07-09'!AC18)</f>
        <v>-0.1156036299154318</v>
      </c>
      <c r="AD17" s="60">
        <f>LN('07-09'!AD17/'07-09'!AD18)</f>
        <v>7.3742949669921523E-2</v>
      </c>
      <c r="AE17" s="60">
        <f>LN('07-09'!AE17/'07-09'!AE18)</f>
        <v>-5.135768062575724E-2</v>
      </c>
    </row>
    <row r="18" spans="1:31" x14ac:dyDescent="0.25">
      <c r="A18" s="61">
        <v>39449</v>
      </c>
      <c r="B18" s="60">
        <f>LN('07-09'!B18/'07-09'!B19)</f>
        <v>4.5661613729086753E-3</v>
      </c>
      <c r="C18" s="60">
        <f>LN('07-09'!C18/'07-09'!C19)</f>
        <v>1.6373933690962222E-2</v>
      </c>
      <c r="D18" s="60">
        <f>LN('07-09'!D18/'07-09'!D19)</f>
        <v>-2.9402350071744691E-2</v>
      </c>
      <c r="E18" s="60">
        <f>LN('07-09'!E18/'07-09'!E19)</f>
        <v>-0.13722105833474843</v>
      </c>
      <c r="F18" s="60">
        <f>LN('07-09'!F18/'07-09'!F19)</f>
        <v>-9.7652218778695159E-3</v>
      </c>
      <c r="G18" s="60">
        <f>LN('07-09'!G18/'07-09'!G19)</f>
        <v>6.0243596854690273E-2</v>
      </c>
      <c r="H18" s="60">
        <f>LN('07-09'!H18/'07-09'!H19)</f>
        <v>-5.9470892144681715E-2</v>
      </c>
      <c r="I18" s="60">
        <f>LN('07-09'!I18/'07-09'!I19)</f>
        <v>-2.1545330418615258E-2</v>
      </c>
      <c r="J18" s="60">
        <f>LN('07-09'!J18/'07-09'!J19)</f>
        <v>-0.13529026846618825</v>
      </c>
      <c r="K18" s="60">
        <f>LN('07-09'!K18/'07-09'!K19)</f>
        <v>-1.9505029267398815E-2</v>
      </c>
      <c r="L18" s="60">
        <f>LN('07-09'!L18/'07-09'!L19)</f>
        <v>-7.040101647856857E-2</v>
      </c>
      <c r="M18" s="60">
        <f>LN('07-09'!M18/'07-09'!M19)</f>
        <v>4.962023421604006E-2</v>
      </c>
      <c r="N18" s="60">
        <f>LN('07-09'!N18/'07-09'!N19)</f>
        <v>-2.2380877871448399E-4</v>
      </c>
      <c r="O18" s="60">
        <f>LN('07-09'!O18/'07-09'!O19)</f>
        <v>-0.16273002072463658</v>
      </c>
      <c r="P18" s="60">
        <f>LN('07-09'!P18/'07-09'!P19)</f>
        <v>-1.6236955415654987E-2</v>
      </c>
      <c r="Q18" s="60">
        <f>LN('07-09'!Q18/'07-09'!Q19)</f>
        <v>-8.8732512532905775E-2</v>
      </c>
      <c r="R18" s="60">
        <f>LN('07-09'!R18/'07-09'!R19)</f>
        <v>4.7076071289301927E-2</v>
      </c>
      <c r="S18" s="60">
        <f>LN('07-09'!S18/'07-09'!S19)</f>
        <v>-1.2328292962309461E-2</v>
      </c>
      <c r="T18" s="60">
        <f>LN('07-09'!T18/'07-09'!T19)</f>
        <v>-3.6384782469869287E-2</v>
      </c>
      <c r="U18" s="60">
        <f>LN('07-09'!U18/'07-09'!U19)</f>
        <v>-2.8441826691612725E-2</v>
      </c>
      <c r="V18" s="60">
        <f>LN('07-09'!V18/'07-09'!V19)</f>
        <v>-6.4978573852108965E-2</v>
      </c>
      <c r="W18" s="60">
        <f>LN('07-09'!W18/'07-09'!W19)</f>
        <v>-3.0841433188578654E-2</v>
      </c>
      <c r="X18" s="60">
        <f>LN('07-09'!X18/'07-09'!X19)</f>
        <v>-2.1271041381398448E-2</v>
      </c>
      <c r="Y18" s="60">
        <f>LN('07-09'!Y18/'07-09'!Y19)</f>
        <v>6.6038975368888725E-2</v>
      </c>
      <c r="Z18" s="60">
        <f>LN('07-09'!Z18/'07-09'!Z19)</f>
        <v>-2.905013388846556E-2</v>
      </c>
      <c r="AA18" s="60">
        <f>LN('07-09'!AA18/'07-09'!AA19)</f>
        <v>-1.8092300223499124E-2</v>
      </c>
      <c r="AB18" s="60">
        <f>LN('07-09'!AB18/'07-09'!AB19)</f>
        <v>2.2305872248585957E-3</v>
      </c>
      <c r="AC18" s="60">
        <f>LN('07-09'!AC18/'07-09'!AC19)</f>
        <v>1.2821589141492292E-3</v>
      </c>
      <c r="AD18" s="60">
        <f>LN('07-09'!AD18/'07-09'!AD19)</f>
        <v>-1.8872955758784709E-2</v>
      </c>
      <c r="AE18" s="60">
        <f>LN('07-09'!AE18/'07-09'!AE19)</f>
        <v>-3.1252848281172654E-2</v>
      </c>
    </row>
    <row r="19" spans="1:31" x14ac:dyDescent="0.25">
      <c r="A19" s="61">
        <v>39419</v>
      </c>
      <c r="B19" s="60">
        <f>LN('07-09'!B19/'07-09'!B20)</f>
        <v>-3.3111689656056938E-2</v>
      </c>
      <c r="C19" s="60">
        <f>LN('07-09'!C19/'07-09'!C20)</f>
        <v>-8.2408654818581797E-2</v>
      </c>
      <c r="D19" s="60">
        <f>LN('07-09'!D19/'07-09'!D20)</f>
        <v>5.9469451834906352E-2</v>
      </c>
      <c r="E19" s="60">
        <f>LN('07-09'!E19/'07-09'!E20)</f>
        <v>-1.3113779990463485E-2</v>
      </c>
      <c r="F19" s="60">
        <f>LN('07-09'!F19/'07-09'!F20)</f>
        <v>-5.7854657978905016E-2</v>
      </c>
      <c r="G19" s="60">
        <f>LN('07-09'!G19/'07-09'!G20)</f>
        <v>-8.0482171534707173E-2</v>
      </c>
      <c r="H19" s="60">
        <f>LN('07-09'!H19/'07-09'!H20)</f>
        <v>-6.532622471872071E-2</v>
      </c>
      <c r="I19" s="60">
        <f>LN('07-09'!I19/'07-09'!I20)</f>
        <v>-3.390241996314329E-2</v>
      </c>
      <c r="J19" s="60">
        <f>LN('07-09'!J19/'07-09'!J20)</f>
        <v>-0.16930258219953473</v>
      </c>
      <c r="K19" s="60">
        <f>LN('07-09'!K19/'07-09'!K20)</f>
        <v>8.0682450185227458E-3</v>
      </c>
      <c r="L19" s="60">
        <f>LN('07-09'!L19/'07-09'!L20)</f>
        <v>-3.3413913424115087E-2</v>
      </c>
      <c r="M19" s="60">
        <f>LN('07-09'!M19/'07-09'!M20)</f>
        <v>-1.0028415928357116E-2</v>
      </c>
      <c r="N19" s="60">
        <f>LN('07-09'!N19/'07-09'!N20)</f>
        <v>-0.10502478370306302</v>
      </c>
      <c r="O19" s="60">
        <f>LN('07-09'!O19/'07-09'!O20)</f>
        <v>-0.27201428085805929</v>
      </c>
      <c r="P19" s="60">
        <f>LN('07-09'!P19/'07-09'!P20)</f>
        <v>-3.7507621945306754E-2</v>
      </c>
      <c r="Q19" s="60">
        <f>LN('07-09'!Q19/'07-09'!Q20)</f>
        <v>-8.5513999874607879E-2</v>
      </c>
      <c r="R19" s="60">
        <f>LN('07-09'!R19/'07-09'!R20)</f>
        <v>-4.7763701750410385E-2</v>
      </c>
      <c r="S19" s="60">
        <f>LN('07-09'!S19/'07-09'!S20)</f>
        <v>-8.5546289858824315E-2</v>
      </c>
      <c r="T19" s="60">
        <f>LN('07-09'!T19/'07-09'!T20)</f>
        <v>-2.3292319781434302E-2</v>
      </c>
      <c r="U19" s="60">
        <f>LN('07-09'!U19/'07-09'!U20)</f>
        <v>3.356086940180382E-2</v>
      </c>
      <c r="V19" s="60">
        <f>LN('07-09'!V19/'07-09'!V20)</f>
        <v>3.1749418140157104E-3</v>
      </c>
      <c r="W19" s="60">
        <f>LN('07-09'!W19/'07-09'!W20)</f>
        <v>1.5113906235962449E-2</v>
      </c>
      <c r="X19" s="60">
        <f>LN('07-09'!X19/'07-09'!X20)</f>
        <v>7.5784144085331616E-3</v>
      </c>
      <c r="Y19" s="60">
        <f>LN('07-09'!Y19/'07-09'!Y20)</f>
        <v>-0.13298025503116936</v>
      </c>
      <c r="Z19" s="60">
        <f>LN('07-09'!Z19/'07-09'!Z20)</f>
        <v>-2.5110105792878562E-2</v>
      </c>
      <c r="AA19" s="60">
        <f>LN('07-09'!AA19/'07-09'!AA20)</f>
        <v>5.2703410624491097E-2</v>
      </c>
      <c r="AB19" s="60">
        <f>LN('07-09'!AB19/'07-09'!AB20)</f>
        <v>-1.1021632799046459E-2</v>
      </c>
      <c r="AC19" s="60">
        <f>LN('07-09'!AC19/'07-09'!AC20)</f>
        <v>-5.4284328614009038E-2</v>
      </c>
      <c r="AD19" s="60">
        <f>LN('07-09'!AD19/'07-09'!AD20)</f>
        <v>6.6910563731389358E-2</v>
      </c>
      <c r="AE19" s="60">
        <f>LN('07-09'!AE19/'07-09'!AE20)</f>
        <v>-3.9451836368827979E-2</v>
      </c>
    </row>
    <row r="20" spans="1:31" x14ac:dyDescent="0.25">
      <c r="A20" s="61">
        <v>39387</v>
      </c>
      <c r="B20" s="60">
        <f>LN('07-09'!B20/'07-09'!B21)</f>
        <v>-0.13484201814959554</v>
      </c>
      <c r="C20" s="60">
        <f>LN('07-09'!C20/'07-09'!C21)</f>
        <v>-4.2813654575811926E-2</v>
      </c>
      <c r="D20" s="60">
        <f>LN('07-09'!D20/'07-09'!D21)</f>
        <v>1.6463742769728302E-2</v>
      </c>
      <c r="E20" s="60">
        <f>LN('07-09'!E20/'07-09'!E21)</f>
        <v>-4.9213125835810535E-2</v>
      </c>
      <c r="F20" s="60">
        <f>LN('07-09'!F20/'07-09'!F21)</f>
        <v>-0.15903601320951813</v>
      </c>
      <c r="G20" s="60">
        <f>LN('07-09'!G20/'07-09'!G21)</f>
        <v>-4.1651176137446087E-2</v>
      </c>
      <c r="H20" s="60">
        <f>LN('07-09'!H20/'07-09'!H21)</f>
        <v>-0.11230368364295649</v>
      </c>
      <c r="I20" s="60">
        <f>LN('07-09'!I20/'07-09'!I21)</f>
        <v>-9.1900033476406295E-2</v>
      </c>
      <c r="J20" s="60">
        <f>LN('07-09'!J20/'07-09'!J21)</f>
        <v>-0.20097611911901803</v>
      </c>
      <c r="K20" s="60">
        <f>LN('07-09'!K20/'07-09'!K21)</f>
        <v>3.7184675426937992E-2</v>
      </c>
      <c r="L20" s="60">
        <f>LN('07-09'!L20/'07-09'!L21)</f>
        <v>-5.9794416347816653E-2</v>
      </c>
      <c r="M20" s="60">
        <f>LN('07-09'!M20/'07-09'!M21)</f>
        <v>-7.3091568661497436E-2</v>
      </c>
      <c r="N20" s="60">
        <f>LN('07-09'!N20/'07-09'!N21)</f>
        <v>-5.4132491676520032E-2</v>
      </c>
      <c r="O20" s="60">
        <f>LN('07-09'!O20/'07-09'!O21)</f>
        <v>2.1540647235817827E-2</v>
      </c>
      <c r="P20" s="60">
        <f>LN('07-09'!P20/'07-09'!P21)</f>
        <v>-3.1816411357822238E-3</v>
      </c>
      <c r="Q20" s="60">
        <f>LN('07-09'!Q20/'07-09'!Q21)</f>
        <v>-9.0736056258214612E-2</v>
      </c>
      <c r="R20" s="60">
        <f>LN('07-09'!R20/'07-09'!R21)</f>
        <v>-4.2047237849250053E-2</v>
      </c>
      <c r="S20" s="60">
        <f>LN('07-09'!S20/'07-09'!S21)</f>
        <v>-5.9584981775074479E-2</v>
      </c>
      <c r="T20" s="60">
        <f>LN('07-09'!T20/'07-09'!T21)</f>
        <v>-8.4163499011421818E-3</v>
      </c>
      <c r="U20" s="60">
        <f>LN('07-09'!U20/'07-09'!U21)</f>
        <v>-3.5960256973327019E-2</v>
      </c>
      <c r="V20" s="60">
        <f>LN('07-09'!V20/'07-09'!V21)</f>
        <v>-6.2305855303244874E-2</v>
      </c>
      <c r="W20" s="60">
        <f>LN('07-09'!W20/'07-09'!W21)</f>
        <v>3.8496106378154184E-2</v>
      </c>
      <c r="X20" s="60">
        <f>LN('07-09'!X20/'07-09'!X21)</f>
        <v>7.6535153940621159E-2</v>
      </c>
      <c r="Y20" s="60">
        <f>LN('07-09'!Y20/'07-09'!Y21)</f>
        <v>0.20570843402959263</v>
      </c>
      <c r="Z20" s="60">
        <f>LN('07-09'!Z20/'07-09'!Z21)</f>
        <v>-5.0225677391550663E-2</v>
      </c>
      <c r="AA20" s="60">
        <f>LN('07-09'!AA20/'07-09'!AA21)</f>
        <v>-4.3530887313133933E-2</v>
      </c>
      <c r="AB20" s="60">
        <f>LN('07-09'!AB20/'07-09'!AB21)</f>
        <v>-0.10740238032639557</v>
      </c>
      <c r="AC20" s="60">
        <f>LN('07-09'!AC20/'07-09'!AC21)</f>
        <v>-2.1040795596586E-2</v>
      </c>
      <c r="AD20" s="60">
        <f>LN('07-09'!AD20/'07-09'!AD21)</f>
        <v>-2.3275636059270154E-2</v>
      </c>
      <c r="AE20" s="60">
        <f>LN('07-09'!AE20/'07-09'!AE21)</f>
        <v>-3.8167509588683736E-2</v>
      </c>
    </row>
    <row r="21" spans="1:31" x14ac:dyDescent="0.25">
      <c r="A21" s="61">
        <v>39356</v>
      </c>
      <c r="B21" s="60">
        <f>LN('07-09'!B21/'07-09'!B22)</f>
        <v>-8.265770634859667E-3</v>
      </c>
      <c r="C21" s="60">
        <f>LN('07-09'!C21/'07-09'!C22)</f>
        <v>2.5661140488860191E-2</v>
      </c>
      <c r="D21" s="60">
        <f>LN('07-09'!D21/'07-09'!D22)</f>
        <v>-3.8482494942729317E-2</v>
      </c>
      <c r="E21" s="60">
        <f>LN('07-09'!E21/'07-09'!E22)</f>
        <v>-4.9199691730614829E-2</v>
      </c>
      <c r="F21" s="60">
        <f>LN('07-09'!F21/'07-09'!F22)</f>
        <v>-1.6261005236355205E-2</v>
      </c>
      <c r="G21" s="60">
        <f>LN('07-09'!G21/'07-09'!G22)</f>
        <v>1.803076573844279E-2</v>
      </c>
      <c r="H21" s="60">
        <f>LN('07-09'!H21/'07-09'!H22)</f>
        <v>5.9142162357585119E-2</v>
      </c>
      <c r="I21" s="60">
        <f>LN('07-09'!I21/'07-09'!I22)</f>
        <v>-1.2238490067933821E-2</v>
      </c>
      <c r="J21" s="60">
        <f>LN('07-09'!J21/'07-09'!J22)</f>
        <v>-5.3694622263194373E-2</v>
      </c>
      <c r="K21" s="60">
        <f>LN('07-09'!K21/'07-09'!K22)</f>
        <v>2.0393391359232252E-2</v>
      </c>
      <c r="L21" s="60">
        <f>LN('07-09'!L21/'07-09'!L22)</f>
        <v>-2.2301750806034592E-2</v>
      </c>
      <c r="M21" s="60">
        <f>LN('07-09'!M21/'07-09'!M22)</f>
        <v>2.7319258753206371E-2</v>
      </c>
      <c r="N21" s="60">
        <f>LN('07-09'!N21/'07-09'!N22)</f>
        <v>3.1481261080538857E-2</v>
      </c>
      <c r="O21" s="60">
        <f>LN('07-09'!O21/'07-09'!O22)</f>
        <v>7.3926379130785771E-2</v>
      </c>
      <c r="P21" s="60">
        <f>LN('07-09'!P21/'07-09'!P22)</f>
        <v>-2.9098225949586175E-2</v>
      </c>
      <c r="Q21" s="60">
        <f>LN('07-09'!Q21/'07-09'!Q22)</f>
        <v>-0.13902417163592287</v>
      </c>
      <c r="R21" s="60">
        <f>LN('07-09'!R21/'07-09'!R22)</f>
        <v>2.8275809956539031E-2</v>
      </c>
      <c r="S21" s="60">
        <f>LN('07-09'!S21/'07-09'!S22)</f>
        <v>-3.9811299504724923E-2</v>
      </c>
      <c r="T21" s="60">
        <f>LN('07-09'!T21/'07-09'!T22)</f>
        <v>-3.9665653426579191E-2</v>
      </c>
      <c r="U21" s="60">
        <f>LN('07-09'!U21/'07-09'!U22)</f>
        <v>1.8066173357591878E-2</v>
      </c>
      <c r="V21" s="60">
        <f>LN('07-09'!V21/'07-09'!V22)</f>
        <v>-1.4102237275458561E-2</v>
      </c>
      <c r="W21" s="60">
        <f>LN('07-09'!W21/'07-09'!W22)</f>
        <v>7.3615024536347273E-2</v>
      </c>
      <c r="X21" s="60">
        <f>LN('07-09'!X21/'07-09'!X22)</f>
        <v>5.4034521067313967E-3</v>
      </c>
      <c r="Y21" s="60">
        <f>LN('07-09'!Y21/'07-09'!Y22)</f>
        <v>-1.3772759763646995E-2</v>
      </c>
      <c r="Z21" s="60">
        <f>LN('07-09'!Z21/'07-09'!Z22)</f>
        <v>-5.6105742451689915E-2</v>
      </c>
      <c r="AA21" s="60">
        <f>LN('07-09'!AA21/'07-09'!AA22)</f>
        <v>3.3193883963325711E-2</v>
      </c>
      <c r="AB21" s="60">
        <f>LN('07-09'!AB21/'07-09'!AB22)</f>
        <v>5.1064844128671801E-2</v>
      </c>
      <c r="AC21" s="60">
        <f>LN('07-09'!AC21/'07-09'!AC22)</f>
        <v>1.4902130246370394E-2</v>
      </c>
      <c r="AD21" s="60">
        <f>LN('07-09'!AD21/'07-09'!AD22)</f>
        <v>-2.0697638310071511E-2</v>
      </c>
      <c r="AE21" s="60">
        <f>LN('07-09'!AE21/'07-09'!AE22)</f>
        <v>-3.1772433580585381E-2</v>
      </c>
    </row>
    <row r="22" spans="1:31" x14ac:dyDescent="0.25">
      <c r="A22" s="61">
        <v>39329</v>
      </c>
      <c r="B22" s="60">
        <f>LN('07-09'!B22/'07-09'!B23)</f>
        <v>3.3168750884855179E-2</v>
      </c>
      <c r="C22" s="60">
        <f>LN('07-09'!C22/'07-09'!C23)</f>
        <v>-3.532867652023855E-2</v>
      </c>
      <c r="D22" s="60">
        <f>LN('07-09'!D22/'07-09'!D23)</f>
        <v>5.2465621146069397E-2</v>
      </c>
      <c r="E22" s="60">
        <f>LN('07-09'!E22/'07-09'!E23)</f>
        <v>2.5029453954532911E-2</v>
      </c>
      <c r="F22" s="60">
        <f>LN('07-09'!F22/'07-09'!F23)</f>
        <v>3.8099909524480599E-2</v>
      </c>
      <c r="G22" s="60">
        <f>LN('07-09'!G22/'07-09'!G23)</f>
        <v>2.5379425804182898E-2</v>
      </c>
      <c r="H22" s="60">
        <f>LN('07-09'!H22/'07-09'!H23)</f>
        <v>-7.73902834863677E-2</v>
      </c>
      <c r="I22" s="60">
        <f>LN('07-09'!I22/'07-09'!I23)</f>
        <v>-3.5700350225618287E-2</v>
      </c>
      <c r="J22" s="60">
        <f>LN('07-09'!J22/'07-09'!J23)</f>
        <v>2.2498531337861772E-2</v>
      </c>
      <c r="K22" s="60">
        <f>LN('07-09'!K22/'07-09'!K23)</f>
        <v>2.6533198426568545E-2</v>
      </c>
      <c r="L22" s="60">
        <f>LN('07-09'!L22/'07-09'!L23)</f>
        <v>4.6404275623498942E-2</v>
      </c>
      <c r="M22" s="60">
        <f>LN('07-09'!M22/'07-09'!M23)</f>
        <v>2.5190698699546734E-2</v>
      </c>
      <c r="N22" s="60">
        <f>LN('07-09'!N22/'07-09'!N23)</f>
        <v>8.4038540272579777E-3</v>
      </c>
      <c r="O22" s="60">
        <f>LN('07-09'!O22/'07-09'!O23)</f>
        <v>-1.4414828938637081E-2</v>
      </c>
      <c r="P22" s="60">
        <f>LN('07-09'!P22/'07-09'!P23)</f>
        <v>7.6522748785979255E-2</v>
      </c>
      <c r="Q22" s="60">
        <f>LN('07-09'!Q22/'07-09'!Q23)</f>
        <v>-2.7257889387919735E-2</v>
      </c>
      <c r="R22" s="60">
        <f>LN('07-09'!R22/'07-09'!R23)</f>
        <v>-4.3208757963078392E-3</v>
      </c>
      <c r="S22" s="60">
        <f>LN('07-09'!S22/'07-09'!S23)</f>
        <v>6.210274220880526E-2</v>
      </c>
      <c r="T22" s="60">
        <f>LN('07-09'!T22/'07-09'!T23)</f>
        <v>0.1035741714582461</v>
      </c>
      <c r="U22" s="60">
        <f>LN('07-09'!U22/'07-09'!U23)</f>
        <v>2.760717712083819E-2</v>
      </c>
      <c r="V22" s="60">
        <f>LN('07-09'!V22/'07-09'!V23)</f>
        <v>2.6610510232550923E-2</v>
      </c>
      <c r="W22" s="60">
        <f>LN('07-09'!W22/'07-09'!W23)</f>
        <v>3.4481669086029981E-2</v>
      </c>
      <c r="X22" s="60">
        <f>LN('07-09'!X22/'07-09'!X23)</f>
        <v>-1.3299045753086901E-2</v>
      </c>
      <c r="Y22" s="60">
        <f>LN('07-09'!Y22/'07-09'!Y23)</f>
        <v>-9.199826494508111E-3</v>
      </c>
      <c r="Z22" s="60">
        <f>LN('07-09'!Z22/'07-09'!Z23)</f>
        <v>7.4178947258300015E-2</v>
      </c>
      <c r="AA22" s="60">
        <f>LN('07-09'!AA22/'07-09'!AA23)</f>
        <v>4.2168780779542142E-2</v>
      </c>
      <c r="AB22" s="60">
        <f>LN('07-09'!AB22/'07-09'!AB23)</f>
        <v>6.444628803552982E-3</v>
      </c>
      <c r="AC22" s="60">
        <f>LN('07-09'!AC22/'07-09'!AC23)</f>
        <v>-7.1780307604545996E-3</v>
      </c>
      <c r="AD22" s="60">
        <f>LN('07-09'!AD22/'07-09'!AD23)</f>
        <v>-5.494139987394351E-2</v>
      </c>
      <c r="AE22" s="60">
        <f>LN('07-09'!AE22/'07-09'!AE23)</f>
        <v>1.4921120928600567E-2</v>
      </c>
    </row>
    <row r="23" spans="1:31" x14ac:dyDescent="0.25">
      <c r="A23" s="61">
        <v>39295</v>
      </c>
      <c r="B23" s="60">
        <f>LN('07-09'!B23/'07-09'!B24)</f>
        <v>6.5817374001012089E-3</v>
      </c>
      <c r="C23" s="60">
        <f>LN('07-09'!C23/'07-09'!C24)</f>
        <v>-8.1725481244471473E-2</v>
      </c>
      <c r="D23" s="60">
        <f>LN('07-09'!D23/'07-09'!D24)</f>
        <v>-6.8369140218945315E-2</v>
      </c>
      <c r="E23" s="60">
        <f>LN('07-09'!E23/'07-09'!E24)</f>
        <v>-3.9321191042857612E-2</v>
      </c>
      <c r="F23" s="60">
        <f>LN('07-09'!F23/'07-09'!F24)</f>
        <v>-8.9106217301525278E-2</v>
      </c>
      <c r="G23" s="60">
        <f>LN('07-09'!G23/'07-09'!G24)</f>
        <v>-7.461086379117482E-2</v>
      </c>
      <c r="H23" s="60">
        <f>LN('07-09'!H23/'07-09'!H24)</f>
        <v>7.1633771141607822E-2</v>
      </c>
      <c r="I23" s="60">
        <f>LN('07-09'!I23/'07-09'!I24)</f>
        <v>-6.4676990429742599E-3</v>
      </c>
      <c r="J23" s="60">
        <f>LN('07-09'!J23/'07-09'!J24)</f>
        <v>-0.10284891685136527</v>
      </c>
      <c r="K23" s="60">
        <f>LN('07-09'!K23/'07-09'!K24)</f>
        <v>7.9121778301402511E-3</v>
      </c>
      <c r="L23" s="60">
        <f>LN('07-09'!L23/'07-09'!L24)</f>
        <v>-9.5750098793007068E-2</v>
      </c>
      <c r="M23" s="60">
        <f>LN('07-09'!M23/'07-09'!M24)</f>
        <v>6.4500944719660287E-3</v>
      </c>
      <c r="N23" s="60">
        <f>LN('07-09'!N23/'07-09'!N24)</f>
        <v>1.2368727748352119E-2</v>
      </c>
      <c r="O23" s="60">
        <f>LN('07-09'!O23/'07-09'!O24)</f>
        <v>-0.15194363384043871</v>
      </c>
      <c r="P23" s="60">
        <f>LN('07-09'!P23/'07-09'!P24)</f>
        <v>2.8007785275939008E-2</v>
      </c>
      <c r="Q23" s="60">
        <f>LN('07-09'!Q23/'07-09'!Q24)</f>
        <v>-4.6994074672453728E-2</v>
      </c>
      <c r="R23" s="60">
        <f>LN('07-09'!R23/'07-09'!R24)</f>
        <v>-4.2773905810754194E-3</v>
      </c>
      <c r="S23" s="60">
        <f>LN('07-09'!S23/'07-09'!S24)</f>
        <v>5.9295563207006539E-2</v>
      </c>
      <c r="T23" s="60">
        <f>LN('07-09'!T23/'07-09'!T24)</f>
        <v>-2.3795249105571681E-2</v>
      </c>
      <c r="U23" s="60">
        <f>LN('07-09'!U23/'07-09'!U24)</f>
        <v>-1.9999459739135653E-2</v>
      </c>
      <c r="V23" s="60">
        <f>LN('07-09'!V23/'07-09'!V24)</f>
        <v>-0.10194488638006452</v>
      </c>
      <c r="W23" s="60">
        <f>LN('07-09'!W23/'07-09'!W24)</f>
        <v>-6.7942948453188975E-2</v>
      </c>
      <c r="X23" s="60">
        <f>LN('07-09'!X23/'07-09'!X24)</f>
        <v>2.3324340431403679E-2</v>
      </c>
      <c r="Y23" s="60">
        <f>LN('07-09'!Y23/'07-09'!Y24)</f>
        <v>-1.973187882331006E-2</v>
      </c>
      <c r="Z23" s="60">
        <f>LN('07-09'!Z23/'07-09'!Z24)</f>
        <v>-9.0636486728053536E-2</v>
      </c>
      <c r="AA23" s="60">
        <f>LN('07-09'!AA23/'07-09'!AA24)</f>
        <v>2.1284222062794622E-2</v>
      </c>
      <c r="AB23" s="60">
        <f>LN('07-09'!AB23/'07-09'!AB24)</f>
        <v>2.4271794890179808E-2</v>
      </c>
      <c r="AC23" s="60">
        <f>LN('07-09'!AC23/'07-09'!AC24)</f>
        <v>4.0789863221171618E-2</v>
      </c>
      <c r="AD23" s="60">
        <f>LN('07-09'!AD23/'07-09'!AD24)</f>
        <v>-5.0144822691928749E-2</v>
      </c>
      <c r="AE23" s="60">
        <f>LN('07-09'!AE23/'07-09'!AE24)</f>
        <v>-2.5697382429895964E-2</v>
      </c>
    </row>
    <row r="24" spans="1:31" x14ac:dyDescent="0.25">
      <c r="A24" s="61">
        <v>39265</v>
      </c>
      <c r="B24" s="60">
        <f>LN('07-09'!B24/'07-09'!B25)</f>
        <v>-1.476492236610202E-2</v>
      </c>
      <c r="C24" s="60">
        <f>LN('07-09'!C24/'07-09'!C25)</f>
        <v>-1.8764234275718102E-2</v>
      </c>
      <c r="D24" s="60">
        <f>LN('07-09'!D24/'07-09'!D25)</f>
        <v>-1.5797333802421019E-2</v>
      </c>
      <c r="E24" s="60">
        <f>LN('07-09'!E24/'07-09'!E25)</f>
        <v>-6.2047344622814402E-2</v>
      </c>
      <c r="F24" s="60">
        <f>LN('07-09'!F24/'07-09'!F25)</f>
        <v>-4.5548521943851589E-2</v>
      </c>
      <c r="G24" s="60">
        <f>LN('07-09'!G24/'07-09'!G25)</f>
        <v>-2.6109675407202907E-3</v>
      </c>
      <c r="H24" s="60">
        <f>LN('07-09'!H24/'07-09'!H25)</f>
        <v>-4.138064432331965E-2</v>
      </c>
      <c r="I24" s="60">
        <f>LN('07-09'!I24/'07-09'!I25)</f>
        <v>1.8397296948175393E-2</v>
      </c>
      <c r="J24" s="60">
        <f>LN('07-09'!J24/'07-09'!J25)</f>
        <v>-6.497006254541321E-2</v>
      </c>
      <c r="K24" s="60">
        <f>LN('07-09'!K24/'07-09'!K25)</f>
        <v>-1.0828835099605617E-2</v>
      </c>
      <c r="L24" s="60">
        <f>LN('07-09'!L24/'07-09'!L25)</f>
        <v>-3.4903303407470047E-2</v>
      </c>
      <c r="M24" s="60">
        <f>LN('07-09'!M24/'07-09'!M25)</f>
        <v>-3.2006257967794648E-3</v>
      </c>
      <c r="N24" s="60">
        <f>LN('07-09'!N24/'07-09'!N25)</f>
        <v>1.6595442000106809E-2</v>
      </c>
      <c r="O24" s="60">
        <f>LN('07-09'!O24/'07-09'!O25)</f>
        <v>0.20768054500350611</v>
      </c>
      <c r="P24" s="60">
        <f>LN('07-09'!P24/'07-09'!P25)</f>
        <v>-2.4226953040911995E-2</v>
      </c>
      <c r="Q24" s="60">
        <f>LN('07-09'!Q24/'07-09'!Q25)</f>
        <v>-2.8970275976029185E-3</v>
      </c>
      <c r="R24" s="60">
        <f>LN('07-09'!R24/'07-09'!R25)</f>
        <v>-3.9576426504835102E-2</v>
      </c>
      <c r="S24" s="60">
        <f>LN('07-09'!S24/'07-09'!S25)</f>
        <v>-2.5339265139715589E-2</v>
      </c>
      <c r="T24" s="60">
        <f>LN('07-09'!T24/'07-09'!T25)</f>
        <v>7.0270413675672827E-2</v>
      </c>
      <c r="U24" s="60">
        <f>LN('07-09'!U24/'07-09'!U25)</f>
        <v>-3.5685845442423647E-2</v>
      </c>
      <c r="V24" s="60">
        <f>LN('07-09'!V24/'07-09'!V25)</f>
        <v>-6.5500546179498687E-2</v>
      </c>
      <c r="W24" s="60">
        <f>LN('07-09'!W24/'07-09'!W25)</f>
        <v>-1.6667395895256097E-3</v>
      </c>
      <c r="X24" s="60">
        <f>LN('07-09'!X24/'07-09'!X25)</f>
        <v>-5.6022917402288971E-2</v>
      </c>
      <c r="Y24" s="60">
        <f>LN('07-09'!Y24/'07-09'!Y25)</f>
        <v>-3.9751590947050393E-2</v>
      </c>
      <c r="Z24" s="60">
        <f>LN('07-09'!Z24/'07-09'!Z25)</f>
        <v>-8.4304870529647455E-2</v>
      </c>
      <c r="AA24" s="60">
        <f>LN('07-09'!AA24/'07-09'!AA25)</f>
        <v>-3.8572458465253021E-2</v>
      </c>
      <c r="AB24" s="60">
        <f>LN('07-09'!AB24/'07-09'!AB25)</f>
        <v>1.3481408021840063E-2</v>
      </c>
      <c r="AC24" s="60">
        <f>LN('07-09'!AC24/'07-09'!AC25)</f>
        <v>-4.4368093152494896E-2</v>
      </c>
      <c r="AD24" s="60">
        <f>LN('07-09'!AD24/'07-09'!AD25)</f>
        <v>-3.3348218799563616E-2</v>
      </c>
      <c r="AE24" s="60">
        <f>LN('07-09'!AE24/'07-09'!AE25)</f>
        <v>-3.1607817765687399E-2</v>
      </c>
    </row>
    <row r="25" spans="1:31" x14ac:dyDescent="0.25">
      <c r="A25" s="61">
        <v>39234</v>
      </c>
      <c r="B25" s="60">
        <f>LN('07-09'!B25/'07-09'!B26)</f>
        <v>5.9443039285942786E-2</v>
      </c>
      <c r="C25" s="60">
        <f>LN('07-09'!C25/'07-09'!C26)</f>
        <v>0.18491136633297434</v>
      </c>
      <c r="D25" s="60">
        <f>LN('07-09'!D25/'07-09'!D26)</f>
        <v>4.8743764294108378E-2</v>
      </c>
      <c r="E25" s="60">
        <f>LN('07-09'!E25/'07-09'!E26)</f>
        <v>4.8544117011274639E-2</v>
      </c>
      <c r="F25" s="60">
        <f>LN('07-09'!F25/'07-09'!F26)</f>
        <v>4.4120713387048788E-2</v>
      </c>
      <c r="G25" s="60">
        <f>LN('07-09'!G25/'07-09'!G26)</f>
        <v>7.1603839027671756E-2</v>
      </c>
      <c r="H25" s="60">
        <f>LN('07-09'!H25/'07-09'!H26)</f>
        <v>7.4445114996219905E-2</v>
      </c>
      <c r="I25" s="60">
        <f>LN('07-09'!I25/'07-09'!I26)</f>
        <v>7.3994714439545833E-2</v>
      </c>
      <c r="J25" s="60">
        <f>LN('07-09'!J25/'07-09'!J26)</f>
        <v>2.2813783976491402E-2</v>
      </c>
      <c r="K25" s="60">
        <f>LN('07-09'!K25/'07-09'!K26)</f>
        <v>1.2762587706222819E-2</v>
      </c>
      <c r="L25" s="60">
        <f>LN('07-09'!L25/'07-09'!L26)</f>
        <v>6.4966719524714819E-2</v>
      </c>
      <c r="M25" s="60">
        <f>LN('07-09'!M25/'07-09'!M26)</f>
        <v>6.7831398627993034E-2</v>
      </c>
      <c r="N25" s="60">
        <f>LN('07-09'!N25/'07-09'!N26)</f>
        <v>1.4461700380511007E-2</v>
      </c>
      <c r="O25" s="60">
        <f>LN('07-09'!O25/'07-09'!O26)</f>
        <v>-4.6113737984404178E-2</v>
      </c>
      <c r="P25" s="60">
        <f>LN('07-09'!P25/'07-09'!P26)</f>
        <v>7.6836972879875995E-2</v>
      </c>
      <c r="Q25" s="60">
        <f>LN('07-09'!Q25/'07-09'!Q26)</f>
        <v>2.3049246833205479E-2</v>
      </c>
      <c r="R25" s="60">
        <f>LN('07-09'!R25/'07-09'!R26)</f>
        <v>6.9550439441334572E-2</v>
      </c>
      <c r="S25" s="60">
        <f>LN('07-09'!S25/'07-09'!S26)</f>
        <v>5.3455237644837089E-2</v>
      </c>
      <c r="T25" s="60">
        <f>LN('07-09'!T25/'07-09'!T26)</f>
        <v>3.6272794214433586E-2</v>
      </c>
      <c r="U25" s="60">
        <f>LN('07-09'!U25/'07-09'!U26)</f>
        <v>-1.793409481182425E-4</v>
      </c>
      <c r="V25" s="60">
        <f>LN('07-09'!V25/'07-09'!V26)</f>
        <v>-8.1975555532150626E-4</v>
      </c>
      <c r="W25" s="60">
        <f>LN('07-09'!W25/'07-09'!W26)</f>
        <v>2.8696251766305188E-2</v>
      </c>
      <c r="X25" s="60">
        <f>LN('07-09'!X25/'07-09'!X26)</f>
        <v>2.9976151753240077E-2</v>
      </c>
      <c r="Y25" s="60">
        <f>LN('07-09'!Y25/'07-09'!Y26)</f>
        <v>1.4944716474769774E-2</v>
      </c>
      <c r="Z25" s="60">
        <f>LN('07-09'!Z25/'07-09'!Z26)</f>
        <v>6.0388657109702107E-2</v>
      </c>
      <c r="AA25" s="60">
        <f>LN('07-09'!AA25/'07-09'!AA26)</f>
        <v>2.7615146913058806E-2</v>
      </c>
      <c r="AB25" s="60">
        <f>LN('07-09'!AB25/'07-09'!AB26)</f>
        <v>4.805025838268772E-2</v>
      </c>
      <c r="AC25" s="60">
        <f>LN('07-09'!AC25/'07-09'!AC26)</f>
        <v>9.5681364946992559E-2</v>
      </c>
      <c r="AD25" s="60">
        <f>LN('07-09'!AD25/'07-09'!AD26)</f>
        <v>3.8398955194123244E-2</v>
      </c>
      <c r="AE25" s="60">
        <f>LN('07-09'!AE25/'07-09'!AE26)</f>
        <v>-1.1623690552284541E-3</v>
      </c>
    </row>
    <row r="26" spans="1:31" x14ac:dyDescent="0.25">
      <c r="A26" s="61">
        <v>39204</v>
      </c>
      <c r="B26" s="60">
        <f>LN('07-09'!B26/'07-09'!B27)</f>
        <v>8.6130693110045564E-2</v>
      </c>
      <c r="C26" s="60">
        <f>LN('07-09'!C26/'07-09'!C27)</f>
        <v>1.09657834013864E-2</v>
      </c>
      <c r="D26" s="60">
        <f>LN('07-09'!D26/'07-09'!D27)</f>
        <v>-3.516549262029287E-3</v>
      </c>
      <c r="E26" s="60">
        <f>LN('07-09'!E26/'07-09'!E27)</f>
        <v>0.1001103486915593</v>
      </c>
      <c r="F26" s="60">
        <f>LN('07-09'!F26/'07-09'!F27)</f>
        <v>3.1226744742001673E-2</v>
      </c>
      <c r="G26" s="60">
        <f>LN('07-09'!G26/'07-09'!G27)</f>
        <v>-3.1704929849752303E-2</v>
      </c>
      <c r="H26" s="60">
        <f>LN('07-09'!H26/'07-09'!H27)</f>
        <v>3.9272293545924417E-2</v>
      </c>
      <c r="I26" s="60">
        <f>LN('07-09'!I26/'07-09'!I27)</f>
        <v>8.1784823954533861E-2</v>
      </c>
      <c r="J26" s="60">
        <f>LN('07-09'!J26/'07-09'!J27)</f>
        <v>4.568595087908487E-2</v>
      </c>
      <c r="K26" s="60">
        <f>LN('07-09'!K26/'07-09'!K27)</f>
        <v>6.6958606000052892E-2</v>
      </c>
      <c r="L26" s="60">
        <f>LN('07-09'!L26/'07-09'!L27)</f>
        <v>1.3044703680878214E-2</v>
      </c>
      <c r="M26" s="60">
        <f>LN('07-09'!M26/'07-09'!M27)</f>
        <v>3.036259649796251E-2</v>
      </c>
      <c r="N26" s="60">
        <f>LN('07-09'!N26/'07-09'!N27)</f>
        <v>3.973123379951031E-2</v>
      </c>
      <c r="O26" s="60">
        <f>LN('07-09'!O26/'07-09'!O27)</f>
        <v>3.787041203850687E-2</v>
      </c>
      <c r="P26" s="60">
        <f>LN('07-09'!P26/'07-09'!P27)</f>
        <v>4.7242113295260853E-2</v>
      </c>
      <c r="Q26" s="60">
        <f>LN('07-09'!Q26/'07-09'!Q27)</f>
        <v>3.5429606604723385E-2</v>
      </c>
      <c r="R26" s="60">
        <f>LN('07-09'!R26/'07-09'!R27)</f>
        <v>0.16948919460317866</v>
      </c>
      <c r="S26" s="60">
        <f>LN('07-09'!S26/'07-09'!S27)</f>
        <v>5.6337150472618051E-2</v>
      </c>
      <c r="T26" s="60">
        <f>LN('07-09'!T26/'07-09'!T27)</f>
        <v>0.11876340667640922</v>
      </c>
      <c r="U26" s="60">
        <f>LN('07-09'!U26/'07-09'!U27)</f>
        <v>5.2775777925803798E-2</v>
      </c>
      <c r="V26" s="60">
        <f>LN('07-09'!V26/'07-09'!V27)</f>
        <v>7.2937958799261057E-2</v>
      </c>
      <c r="W26" s="60">
        <f>LN('07-09'!W26/'07-09'!W27)</f>
        <v>9.2870366448647212E-2</v>
      </c>
      <c r="X26" s="60">
        <f>LN('07-09'!X26/'07-09'!X27)</f>
        <v>0.11137556340414602</v>
      </c>
      <c r="Y26" s="60">
        <f>LN('07-09'!Y26/'07-09'!Y27)</f>
        <v>8.1789872632603497E-2</v>
      </c>
      <c r="Z26" s="60">
        <f>LN('07-09'!Z26/'07-09'!Z27)</f>
        <v>3.0159088980287643E-2</v>
      </c>
      <c r="AA26" s="60">
        <f>LN('07-09'!AA26/'07-09'!AA27)</f>
        <v>-2.1689917408946709E-2</v>
      </c>
      <c r="AB26" s="60">
        <f>LN('07-09'!AB26/'07-09'!AB27)</f>
        <v>3.7960482323840881E-2</v>
      </c>
      <c r="AC26" s="60">
        <f>LN('07-09'!AC26/'07-09'!AC27)</f>
        <v>3.4946476061833529E-2</v>
      </c>
      <c r="AD26" s="60">
        <f>LN('07-09'!AD26/'07-09'!AD27)</f>
        <v>2.4655632314782657E-4</v>
      </c>
      <c r="AE26" s="60">
        <f>LN('07-09'!AE26/'07-09'!AE27)</f>
        <v>1.8040301542009238E-2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-9.1373246423530272E-3</v>
      </c>
      <c r="C29" s="15">
        <f t="shared" ref="C29:AE29" si="0">AVERAGE(C2:C26)</f>
        <v>-4.8002894123196437E-2</v>
      </c>
      <c r="D29" s="15">
        <f t="shared" si="0"/>
        <v>-9.7009229244559986E-3</v>
      </c>
      <c r="E29" s="15">
        <f t="shared" si="0"/>
        <v>-3.1710608394611817E-2</v>
      </c>
      <c r="F29" s="15">
        <f t="shared" si="0"/>
        <v>-0.15433306922759146</v>
      </c>
      <c r="G29" s="15">
        <f t="shared" si="0"/>
        <v>-1.6429471235590437E-2</v>
      </c>
      <c r="H29" s="15">
        <f t="shared" si="0"/>
        <v>-2.914787383726742E-2</v>
      </c>
      <c r="I29" s="15">
        <f t="shared" si="0"/>
        <v>-2.121457692268312E-2</v>
      </c>
      <c r="J29" s="15">
        <f t="shared" si="0"/>
        <v>-0.11092875687310289</v>
      </c>
      <c r="K29" s="15">
        <f t="shared" si="0"/>
        <v>-3.3949465718351064E-3</v>
      </c>
      <c r="L29" s="15">
        <f t="shared" si="0"/>
        <v>-1.9957982573514509E-2</v>
      </c>
      <c r="M29" s="15">
        <f t="shared" si="0"/>
        <v>-3.1806701381928253E-3</v>
      </c>
      <c r="N29" s="15">
        <f t="shared" si="0"/>
        <v>-3.7572392433475453E-2</v>
      </c>
      <c r="O29" s="15">
        <f t="shared" si="0"/>
        <v>-0.11010488098181158</v>
      </c>
      <c r="P29" s="15">
        <f t="shared" si="0"/>
        <v>-3.2019514143894791E-3</v>
      </c>
      <c r="Q29" s="15">
        <f t="shared" si="0"/>
        <v>-1.2042469153067017E-2</v>
      </c>
      <c r="R29" s="15">
        <f t="shared" si="0"/>
        <v>-1.3403142960650163E-2</v>
      </c>
      <c r="S29" s="15">
        <f t="shared" si="0"/>
        <v>5.0115051266645203E-3</v>
      </c>
      <c r="T29" s="15">
        <f t="shared" si="0"/>
        <v>-5.8633185444882316E-3</v>
      </c>
      <c r="U29" s="15">
        <f t="shared" si="0"/>
        <v>-3.4644117328792414E-3</v>
      </c>
      <c r="V29" s="15">
        <f t="shared" si="0"/>
        <v>-1.3551642532154667E-2</v>
      </c>
      <c r="W29" s="15">
        <f t="shared" si="0"/>
        <v>8.3026735259760717E-3</v>
      </c>
      <c r="X29" s="15">
        <f t="shared" si="0"/>
        <v>-2.2007807727192335E-2</v>
      </c>
      <c r="Y29" s="15">
        <f t="shared" si="0"/>
        <v>-1.1243116081058485E-2</v>
      </c>
      <c r="Z29" s="15">
        <f t="shared" si="0"/>
        <v>-2.122381990333146E-2</v>
      </c>
      <c r="AA29" s="15">
        <f t="shared" si="0"/>
        <v>-7.7729996905515353E-3</v>
      </c>
      <c r="AB29" s="15">
        <f t="shared" si="0"/>
        <v>-9.1875496251235984E-3</v>
      </c>
      <c r="AC29" s="15">
        <f t="shared" si="0"/>
        <v>-5.1724511277650544E-3</v>
      </c>
      <c r="AD29" s="15">
        <f t="shared" si="0"/>
        <v>3.4691624095238584E-3</v>
      </c>
      <c r="AE29" s="15">
        <f t="shared" si="0"/>
        <v>-1.7031989440305203E-2</v>
      </c>
    </row>
    <row r="30" spans="1:31" ht="15.75" x14ac:dyDescent="0.25">
      <c r="A30" s="56" t="s">
        <v>49</v>
      </c>
      <c r="B30" s="14">
        <f>_xlfn.VAR.P(B2:B26)</f>
        <v>5.4031490374514364E-3</v>
      </c>
      <c r="C30" s="14">
        <f t="shared" ref="C30:AE30" si="1">_xlfn.VAR.P(C2:C26)</f>
        <v>3.4355977355698585E-2</v>
      </c>
      <c r="D30" s="14">
        <f t="shared" si="1"/>
        <v>6.3651201983319109E-3</v>
      </c>
      <c r="E30" s="14">
        <f t="shared" si="1"/>
        <v>3.1522662073005567E-2</v>
      </c>
      <c r="F30" s="14">
        <f t="shared" si="1"/>
        <v>0.19461391475529438</v>
      </c>
      <c r="G30" s="14">
        <f t="shared" si="1"/>
        <v>5.5223288878411452E-3</v>
      </c>
      <c r="H30" s="14">
        <f t="shared" si="1"/>
        <v>1.3604923092385266E-2</v>
      </c>
      <c r="I30" s="14">
        <f t="shared" si="1"/>
        <v>1.9856785016674362E-2</v>
      </c>
      <c r="J30" s="14">
        <f t="shared" si="1"/>
        <v>0.11624984992969259</v>
      </c>
      <c r="K30" s="14">
        <f t="shared" si="1"/>
        <v>2.4322884361855264E-3</v>
      </c>
      <c r="L30" s="14">
        <f t="shared" si="1"/>
        <v>1.3675148606476614E-2</v>
      </c>
      <c r="M30" s="14">
        <f t="shared" si="1"/>
        <v>2.6014502645552969E-3</v>
      </c>
      <c r="N30" s="14">
        <f t="shared" si="1"/>
        <v>1.9103622726465423E-2</v>
      </c>
      <c r="O30" s="14">
        <f t="shared" si="1"/>
        <v>3.0777690714102215E-2</v>
      </c>
      <c r="P30" s="14">
        <f t="shared" si="1"/>
        <v>5.5152029692615333E-3</v>
      </c>
      <c r="Q30" s="14">
        <f t="shared" si="1"/>
        <v>8.7937015797522368E-3</v>
      </c>
      <c r="R30" s="14">
        <f t="shared" si="1"/>
        <v>1.0591322499869167E-2</v>
      </c>
      <c r="S30" s="14">
        <f t="shared" si="1"/>
        <v>4.0797154790145696E-3</v>
      </c>
      <c r="T30" s="14">
        <f t="shared" si="1"/>
        <v>8.364756980797465E-3</v>
      </c>
      <c r="U30" s="14">
        <f t="shared" si="1"/>
        <v>2.9916839296013002E-3</v>
      </c>
      <c r="V30" s="14">
        <f t="shared" si="1"/>
        <v>2.455579594135595E-2</v>
      </c>
      <c r="W30" s="14">
        <f t="shared" si="1"/>
        <v>2.9216348895730114E-3</v>
      </c>
      <c r="X30" s="14">
        <f t="shared" si="1"/>
        <v>9.3585960393553144E-3</v>
      </c>
      <c r="Y30" s="14">
        <f t="shared" si="1"/>
        <v>8.6404771706015595E-3</v>
      </c>
      <c r="Z30" s="14">
        <f t="shared" si="1"/>
        <v>6.4603496796193337E-3</v>
      </c>
      <c r="AA30" s="14">
        <f t="shared" si="1"/>
        <v>3.3399507817496888E-3</v>
      </c>
      <c r="AB30" s="14">
        <f t="shared" si="1"/>
        <v>6.5359878250424597E-3</v>
      </c>
      <c r="AC30" s="14">
        <f t="shared" si="1"/>
        <v>3.9073371834789259E-3</v>
      </c>
      <c r="AD30" s="14">
        <f t="shared" si="1"/>
        <v>2.7394577260473072E-3</v>
      </c>
      <c r="AE30" s="14">
        <f t="shared" si="1"/>
        <v>7.3051032860952294E-3</v>
      </c>
    </row>
    <row r="31" spans="1:31" ht="15.75" x14ac:dyDescent="0.25">
      <c r="A31" s="56" t="s">
        <v>50</v>
      </c>
      <c r="B31" s="14">
        <f>_xlfn.STDEV.P(B2:B26)</f>
        <v>7.35061156466007E-2</v>
      </c>
      <c r="C31" s="14">
        <f t="shared" ref="C31:AE31" si="2">_xlfn.STDEV.P(C2:C26)</f>
        <v>0.18535365482152918</v>
      </c>
      <c r="D31" s="14">
        <f t="shared" si="2"/>
        <v>7.9781703405805468E-2</v>
      </c>
      <c r="E31" s="14">
        <f t="shared" si="2"/>
        <v>0.17754622517250421</v>
      </c>
      <c r="F31" s="14">
        <f t="shared" si="2"/>
        <v>0.44115067126243201</v>
      </c>
      <c r="G31" s="14">
        <f t="shared" si="2"/>
        <v>7.4312373719597632E-2</v>
      </c>
      <c r="H31" s="14">
        <f t="shared" si="2"/>
        <v>0.116640143571522</v>
      </c>
      <c r="I31" s="14">
        <f t="shared" si="2"/>
        <v>0.1409141051019179</v>
      </c>
      <c r="J31" s="14">
        <f t="shared" si="2"/>
        <v>0.34095432235079903</v>
      </c>
      <c r="K31" s="14">
        <f t="shared" si="2"/>
        <v>4.9318236345043065E-2</v>
      </c>
      <c r="L31" s="14">
        <f t="shared" si="2"/>
        <v>0.11694079102895026</v>
      </c>
      <c r="M31" s="14">
        <f t="shared" si="2"/>
        <v>5.1004414167357091E-2</v>
      </c>
      <c r="N31" s="14">
        <f t="shared" si="2"/>
        <v>0.1382158555537874</v>
      </c>
      <c r="O31" s="14">
        <f t="shared" si="2"/>
        <v>0.17543571675717068</v>
      </c>
      <c r="P31" s="14">
        <f t="shared" si="2"/>
        <v>7.4264412535625254E-2</v>
      </c>
      <c r="Q31" s="14">
        <f t="shared" si="2"/>
        <v>9.3774738494715279E-2</v>
      </c>
      <c r="R31" s="14">
        <f t="shared" si="2"/>
        <v>0.10291415111571958</v>
      </c>
      <c r="S31" s="14">
        <f t="shared" si="2"/>
        <v>6.3872650477450596E-2</v>
      </c>
      <c r="T31" s="14">
        <f t="shared" si="2"/>
        <v>9.1459045374404954E-2</v>
      </c>
      <c r="U31" s="14">
        <f t="shared" si="2"/>
        <v>5.4696288078820307E-2</v>
      </c>
      <c r="V31" s="14">
        <f t="shared" si="2"/>
        <v>0.15670289066049786</v>
      </c>
      <c r="W31" s="14">
        <f t="shared" si="2"/>
        <v>5.4052149722032442E-2</v>
      </c>
      <c r="X31" s="14">
        <f t="shared" si="2"/>
        <v>9.6739836878895522E-2</v>
      </c>
      <c r="Y31" s="14">
        <f t="shared" si="2"/>
        <v>9.2954167042696684E-2</v>
      </c>
      <c r="Z31" s="14">
        <f t="shared" si="2"/>
        <v>8.0376300484778063E-2</v>
      </c>
      <c r="AA31" s="14">
        <f t="shared" si="2"/>
        <v>5.7792307288684099E-2</v>
      </c>
      <c r="AB31" s="14">
        <f t="shared" si="2"/>
        <v>8.0845456427943177E-2</v>
      </c>
      <c r="AC31" s="14">
        <f t="shared" si="2"/>
        <v>6.2508696862748028E-2</v>
      </c>
      <c r="AD31" s="14">
        <f t="shared" si="2"/>
        <v>5.2339829251224226E-2</v>
      </c>
      <c r="AE31" s="14">
        <f t="shared" si="2"/>
        <v>8.5469896958491942E-2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40</v>
      </c>
      <c r="E34" s="10" t="s">
        <v>39</v>
      </c>
      <c r="F34" s="10" t="s">
        <v>38</v>
      </c>
      <c r="G34" s="10" t="s">
        <v>36</v>
      </c>
      <c r="H34" s="10" t="s">
        <v>34</v>
      </c>
      <c r="I34" s="10" t="s">
        <v>33</v>
      </c>
      <c r="J34" s="10" t="s">
        <v>30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24</v>
      </c>
      <c r="P34" s="10" t="s">
        <v>22</v>
      </c>
      <c r="Q34" s="10" t="s">
        <v>21</v>
      </c>
      <c r="R34" s="10" t="s">
        <v>20</v>
      </c>
      <c r="S34" s="10" t="s">
        <v>19</v>
      </c>
      <c r="T34" s="10" t="s">
        <v>18</v>
      </c>
      <c r="U34" s="10" t="s">
        <v>16</v>
      </c>
      <c r="V34" s="10" t="s">
        <v>15</v>
      </c>
      <c r="W34" s="10" t="s">
        <v>13</v>
      </c>
      <c r="X34" s="10" t="s">
        <v>12</v>
      </c>
      <c r="Y34" s="10" t="s">
        <v>11</v>
      </c>
      <c r="Z34" s="10" t="s">
        <v>9</v>
      </c>
      <c r="AA34" s="10" t="s">
        <v>8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5.4031490374514364E-3</v>
      </c>
      <c r="C35" s="46">
        <v>4.8093880420182365E-3</v>
      </c>
      <c r="D35" s="46">
        <v>1.6046774537422091E-3</v>
      </c>
      <c r="E35" s="46">
        <v>8.8793178999910863E-3</v>
      </c>
      <c r="F35" s="46">
        <v>1.4644905264336643E-2</v>
      </c>
      <c r="G35" s="46">
        <v>2.9282195690442103E-3</v>
      </c>
      <c r="H35" s="46">
        <v>5.2545279521333576E-3</v>
      </c>
      <c r="I35" s="46">
        <v>5.3349020165941122E-3</v>
      </c>
      <c r="J35" s="46">
        <v>1.3782501741405139E-2</v>
      </c>
      <c r="K35" s="46">
        <v>1.4421115576099205E-3</v>
      </c>
      <c r="L35" s="46">
        <v>4.3473424277683768E-3</v>
      </c>
      <c r="M35" s="46">
        <v>1.6671659466224967E-3</v>
      </c>
      <c r="N35" s="46">
        <v>6.8123232414378284E-3</v>
      </c>
      <c r="O35" s="46">
        <v>4.2322210952255527E-3</v>
      </c>
      <c r="P35" s="46">
        <v>3.2907719246844103E-3</v>
      </c>
      <c r="Q35" s="46">
        <v>3.5698850700724137E-3</v>
      </c>
      <c r="R35" s="46">
        <v>2.8354676888884601E-3</v>
      </c>
      <c r="S35" s="46">
        <v>1.048498099964452E-3</v>
      </c>
      <c r="T35" s="46">
        <v>2.6096252308562269E-3</v>
      </c>
      <c r="U35" s="46">
        <v>2.2030845819541035E-3</v>
      </c>
      <c r="V35" s="46">
        <v>4.2438604120752284E-3</v>
      </c>
      <c r="W35" s="46">
        <v>1.0346049871212892E-3</v>
      </c>
      <c r="X35" s="46">
        <v>8.4164897642130683E-4</v>
      </c>
      <c r="Y35" s="46">
        <v>2.105092480904445E-3</v>
      </c>
      <c r="Z35" s="46">
        <v>3.1148942350869096E-3</v>
      </c>
      <c r="AA35" s="46">
        <v>2.5153481302242725E-3</v>
      </c>
      <c r="AB35" s="46">
        <v>3.7253136396824312E-3</v>
      </c>
      <c r="AC35" s="46">
        <v>2.5100015186773563E-3</v>
      </c>
      <c r="AD35" s="46">
        <v>6.3105486633930133E-4</v>
      </c>
      <c r="AE35" s="52">
        <v>3.1899417729476082E-3</v>
      </c>
    </row>
    <row r="36" spans="1:31" x14ac:dyDescent="0.25">
      <c r="A36" s="47" t="s">
        <v>41</v>
      </c>
      <c r="B36" s="11">
        <v>4.8093880420182365E-3</v>
      </c>
      <c r="C36" s="11">
        <v>3.4355977355698585E-2</v>
      </c>
      <c r="D36" s="11">
        <v>1.0078431136980796E-3</v>
      </c>
      <c r="E36" s="11">
        <v>1.7751614440975894E-2</v>
      </c>
      <c r="F36" s="11">
        <v>5.5709474562909159E-2</v>
      </c>
      <c r="G36" s="11">
        <v>3.5913766274001881E-3</v>
      </c>
      <c r="H36" s="11">
        <v>1.1473211766141406E-2</v>
      </c>
      <c r="I36" s="11">
        <v>2.3331755607437579E-2</v>
      </c>
      <c r="J36" s="11">
        <v>3.7926431864717267E-2</v>
      </c>
      <c r="K36" s="11">
        <v>1.5215928733445985E-3</v>
      </c>
      <c r="L36" s="11">
        <v>1.5744709977488478E-2</v>
      </c>
      <c r="M36" s="11">
        <v>9.8543899656605293E-4</v>
      </c>
      <c r="N36" s="11">
        <v>1.8767103345474982E-2</v>
      </c>
      <c r="O36" s="11">
        <v>1.0091163428601771E-2</v>
      </c>
      <c r="P36" s="11">
        <v>7.6552072678206249E-3</v>
      </c>
      <c r="Q36" s="11">
        <v>5.4482430457238095E-3</v>
      </c>
      <c r="R36" s="11">
        <v>1.3950021613621563E-2</v>
      </c>
      <c r="S36" s="11">
        <v>4.3005924106928398E-3</v>
      </c>
      <c r="T36" s="11">
        <v>9.6413544748058314E-3</v>
      </c>
      <c r="U36" s="11">
        <v>3.0548028444931448E-3</v>
      </c>
      <c r="V36" s="11">
        <v>8.9698347334285968E-3</v>
      </c>
      <c r="W36" s="11">
        <v>1.3655268343469079E-3</v>
      </c>
      <c r="X36" s="11">
        <v>5.0307177637263336E-3</v>
      </c>
      <c r="Y36" s="11">
        <v>6.3683014630939276E-3</v>
      </c>
      <c r="Z36" s="11">
        <v>6.3337688559730746E-3</v>
      </c>
      <c r="AA36" s="11">
        <v>2.1990728512418247E-3</v>
      </c>
      <c r="AB36" s="11">
        <v>8.3043097718542066E-3</v>
      </c>
      <c r="AC36" s="11">
        <v>2.9322394474001912E-3</v>
      </c>
      <c r="AD36" s="11">
        <v>4.0438826449098715E-4</v>
      </c>
      <c r="AE36" s="53">
        <v>1.1772720814281847E-2</v>
      </c>
    </row>
    <row r="37" spans="1:31" x14ac:dyDescent="0.25">
      <c r="A37" s="47" t="s">
        <v>40</v>
      </c>
      <c r="B37" s="11">
        <v>1.6046774537422091E-3</v>
      </c>
      <c r="C37" s="11">
        <v>1.0078431136980796E-3</v>
      </c>
      <c r="D37" s="11">
        <v>6.3651201983319109E-3</v>
      </c>
      <c r="E37" s="11">
        <v>5.1448152543492574E-3</v>
      </c>
      <c r="F37" s="11">
        <v>4.0975023773062811E-3</v>
      </c>
      <c r="G37" s="11">
        <v>3.0300123975846613E-4</v>
      </c>
      <c r="H37" s="11">
        <v>3.6855082127349699E-3</v>
      </c>
      <c r="I37" s="11">
        <v>-1.3951655022713472E-3</v>
      </c>
      <c r="J37" s="11">
        <v>7.1051398280269906E-3</v>
      </c>
      <c r="K37" s="11">
        <v>1.2494577200522596E-3</v>
      </c>
      <c r="L37" s="11">
        <v>4.3095867794342721E-3</v>
      </c>
      <c r="M37" s="11">
        <v>5.2495881160570057E-4</v>
      </c>
      <c r="N37" s="11">
        <v>1.2346003742885162E-3</v>
      </c>
      <c r="O37" s="11">
        <v>1.9169348034938688E-3</v>
      </c>
      <c r="P37" s="11">
        <v>2.8275571694393858E-3</v>
      </c>
      <c r="Q37" s="11">
        <v>1.5150205610289633E-3</v>
      </c>
      <c r="R37" s="11">
        <v>1.9010757644089022E-3</v>
      </c>
      <c r="S37" s="11">
        <v>2.4361237675450311E-3</v>
      </c>
      <c r="T37" s="11">
        <v>2.2770870646742873E-3</v>
      </c>
      <c r="U37" s="11">
        <v>2.2426491836904845E-3</v>
      </c>
      <c r="V37" s="11">
        <v>3.902447297073253E-3</v>
      </c>
      <c r="W37" s="11">
        <v>6.2120389114142614E-4</v>
      </c>
      <c r="X37" s="11">
        <v>2.6200193259646228E-3</v>
      </c>
      <c r="Y37" s="11">
        <v>1.8594170735705279E-3</v>
      </c>
      <c r="Z37" s="11">
        <v>2.5342852804516891E-3</v>
      </c>
      <c r="AA37" s="11">
        <v>1.3657394962820085E-3</v>
      </c>
      <c r="AB37" s="11">
        <v>2.0116207669342305E-3</v>
      </c>
      <c r="AC37" s="11">
        <v>4.7569885668638588E-4</v>
      </c>
      <c r="AD37" s="11">
        <v>-1.9055087691860804E-4</v>
      </c>
      <c r="AE37" s="53">
        <v>2.3406156818658237E-3</v>
      </c>
    </row>
    <row r="38" spans="1:31" x14ac:dyDescent="0.25">
      <c r="A38" s="47" t="s">
        <v>39</v>
      </c>
      <c r="B38" s="11">
        <v>8.8793178999910863E-3</v>
      </c>
      <c r="C38" s="11">
        <v>1.7751614440975894E-2</v>
      </c>
      <c r="D38" s="11">
        <v>5.1448152543492574E-3</v>
      </c>
      <c r="E38" s="11">
        <v>3.1522662073005567E-2</v>
      </c>
      <c r="F38" s="11">
        <v>4.4609495432272731E-2</v>
      </c>
      <c r="G38" s="11">
        <v>4.2979631192349467E-3</v>
      </c>
      <c r="H38" s="11">
        <v>1.6006355138668677E-2</v>
      </c>
      <c r="I38" s="11">
        <v>1.6686814551981708E-2</v>
      </c>
      <c r="J38" s="11">
        <v>4.306453813637981E-2</v>
      </c>
      <c r="K38" s="11">
        <v>2.175733325373476E-3</v>
      </c>
      <c r="L38" s="11">
        <v>1.7150576765696472E-2</v>
      </c>
      <c r="M38" s="11">
        <v>2.2816441880306485E-3</v>
      </c>
      <c r="N38" s="11">
        <v>1.873666679671955E-2</v>
      </c>
      <c r="O38" s="11">
        <v>1.4261675154298161E-2</v>
      </c>
      <c r="P38" s="11">
        <v>9.9768522665319558E-3</v>
      </c>
      <c r="Q38" s="11">
        <v>9.4256807093632041E-3</v>
      </c>
      <c r="R38" s="11">
        <v>1.1563895294527442E-2</v>
      </c>
      <c r="S38" s="11">
        <v>5.3109633980857962E-3</v>
      </c>
      <c r="T38" s="11">
        <v>1.0161337492129628E-2</v>
      </c>
      <c r="U38" s="11">
        <v>6.1572456371706101E-3</v>
      </c>
      <c r="V38" s="11">
        <v>1.7372644064284203E-2</v>
      </c>
      <c r="W38" s="11">
        <v>2.8007843824188498E-3</v>
      </c>
      <c r="X38" s="11">
        <v>4.972559872910981E-3</v>
      </c>
      <c r="Y38" s="11">
        <v>9.2858739090418991E-3</v>
      </c>
      <c r="Z38" s="11">
        <v>7.1923174486450917E-3</v>
      </c>
      <c r="AA38" s="11">
        <v>4.6190175231596471E-3</v>
      </c>
      <c r="AB38" s="11">
        <v>1.0619841416466248E-2</v>
      </c>
      <c r="AC38" s="11">
        <v>4.4539245532192687E-3</v>
      </c>
      <c r="AD38" s="11">
        <v>9.8105340205545508E-4</v>
      </c>
      <c r="AE38" s="53">
        <v>1.2167595130968649E-2</v>
      </c>
    </row>
    <row r="39" spans="1:31" x14ac:dyDescent="0.25">
      <c r="A39" s="47" t="s">
        <v>38</v>
      </c>
      <c r="B39" s="11">
        <v>1.4644905264336643E-2</v>
      </c>
      <c r="C39" s="11">
        <v>5.5709474562909159E-2</v>
      </c>
      <c r="D39" s="11">
        <v>4.0975023773062811E-3</v>
      </c>
      <c r="E39" s="11">
        <v>4.4609495432272731E-2</v>
      </c>
      <c r="F39" s="11">
        <v>0.19461391475529438</v>
      </c>
      <c r="G39" s="11">
        <v>1.2029805814917281E-2</v>
      </c>
      <c r="H39" s="11">
        <v>2.8817696920939887E-2</v>
      </c>
      <c r="I39" s="11">
        <v>4.1555820491083445E-2</v>
      </c>
      <c r="J39" s="11">
        <v>7.3274538250371141E-2</v>
      </c>
      <c r="K39" s="11">
        <v>2.3208439657967173E-3</v>
      </c>
      <c r="L39" s="11">
        <v>3.1706884256744464E-2</v>
      </c>
      <c r="M39" s="11">
        <v>2.6995402521471251E-3</v>
      </c>
      <c r="N39" s="11">
        <v>3.9964647401007379E-2</v>
      </c>
      <c r="O39" s="11">
        <v>1.9904270422405151E-2</v>
      </c>
      <c r="P39" s="11">
        <v>1.5289578635287016E-2</v>
      </c>
      <c r="Q39" s="11">
        <v>1.5643045625264487E-2</v>
      </c>
      <c r="R39" s="11">
        <v>3.2269876004530684E-2</v>
      </c>
      <c r="S39" s="11">
        <v>9.0670242347578936E-3</v>
      </c>
      <c r="T39" s="11">
        <v>2.5141161495085763E-2</v>
      </c>
      <c r="U39" s="11">
        <v>1.143452310014949E-2</v>
      </c>
      <c r="V39" s="11">
        <v>1.0579955850401364E-2</v>
      </c>
      <c r="W39" s="11">
        <v>3.2927993690315092E-3</v>
      </c>
      <c r="X39" s="11">
        <v>1.0749513391129627E-2</v>
      </c>
      <c r="Y39" s="11">
        <v>1.2372350394549267E-2</v>
      </c>
      <c r="Z39" s="11">
        <v>1.3347550139558597E-2</v>
      </c>
      <c r="AA39" s="11">
        <v>2.3912047963892463E-3</v>
      </c>
      <c r="AB39" s="11">
        <v>2.0082385138704813E-2</v>
      </c>
      <c r="AC39" s="11">
        <v>1.2808817192213252E-2</v>
      </c>
      <c r="AD39" s="11">
        <v>-8.4773839469532417E-4</v>
      </c>
      <c r="AE39" s="53">
        <v>1.9058394932656493E-2</v>
      </c>
    </row>
    <row r="40" spans="1:31" x14ac:dyDescent="0.25">
      <c r="A40" s="47" t="s">
        <v>36</v>
      </c>
      <c r="B40" s="11">
        <v>2.9282195690442103E-3</v>
      </c>
      <c r="C40" s="11">
        <v>3.5913766274001881E-3</v>
      </c>
      <c r="D40" s="11">
        <v>3.0300123975846613E-4</v>
      </c>
      <c r="E40" s="11">
        <v>4.2979631192349467E-3</v>
      </c>
      <c r="F40" s="11">
        <v>1.2029805814917281E-2</v>
      </c>
      <c r="G40" s="11">
        <v>5.5223288878411452E-3</v>
      </c>
      <c r="H40" s="11">
        <v>3.4476683919790097E-3</v>
      </c>
      <c r="I40" s="11">
        <v>3.6238200289781365E-3</v>
      </c>
      <c r="J40" s="11">
        <v>2.7393098727180117E-3</v>
      </c>
      <c r="K40" s="11">
        <v>5.1949839664718121E-4</v>
      </c>
      <c r="L40" s="11">
        <v>1.9593184543239398E-3</v>
      </c>
      <c r="M40" s="11">
        <v>1.1012361110492249E-3</v>
      </c>
      <c r="N40" s="11">
        <v>3.8459928852714416E-3</v>
      </c>
      <c r="O40" s="11">
        <v>3.2844381977196573E-3</v>
      </c>
      <c r="P40" s="11">
        <v>1.4130872039668436E-3</v>
      </c>
      <c r="Q40" s="11">
        <v>3.244165607807365E-3</v>
      </c>
      <c r="R40" s="11">
        <v>2.48375104511142E-3</v>
      </c>
      <c r="S40" s="11">
        <v>5.131504206327904E-5</v>
      </c>
      <c r="T40" s="11">
        <v>2.8974068716748668E-3</v>
      </c>
      <c r="U40" s="11">
        <v>1.3401905458818319E-3</v>
      </c>
      <c r="V40" s="11">
        <v>6.9030460121259835E-4</v>
      </c>
      <c r="W40" s="11">
        <v>1.364438326690488E-3</v>
      </c>
      <c r="X40" s="11">
        <v>8.841754113432268E-4</v>
      </c>
      <c r="Y40" s="11">
        <v>2.5985833818163791E-3</v>
      </c>
      <c r="Z40" s="11">
        <v>1.7237955942160108E-3</v>
      </c>
      <c r="AA40" s="11">
        <v>1.7851336234731882E-3</v>
      </c>
      <c r="AB40" s="11">
        <v>3.1169471346335488E-3</v>
      </c>
      <c r="AC40" s="11">
        <v>3.3967634344790189E-3</v>
      </c>
      <c r="AD40" s="11">
        <v>9.6917792238614977E-4</v>
      </c>
      <c r="AE40" s="53">
        <v>1.6254462164757952E-3</v>
      </c>
    </row>
    <row r="41" spans="1:31" x14ac:dyDescent="0.25">
      <c r="A41" s="47" t="s">
        <v>34</v>
      </c>
      <c r="B41" s="11">
        <v>5.2545279521333576E-3</v>
      </c>
      <c r="C41" s="11">
        <v>1.1473211766141406E-2</v>
      </c>
      <c r="D41" s="11">
        <v>3.6855082127349699E-3</v>
      </c>
      <c r="E41" s="11">
        <v>1.6006355138668677E-2</v>
      </c>
      <c r="F41" s="11">
        <v>2.8817696920939887E-2</v>
      </c>
      <c r="G41" s="11">
        <v>3.4476683919790097E-3</v>
      </c>
      <c r="H41" s="11">
        <v>1.3604923092385266E-2</v>
      </c>
      <c r="I41" s="11">
        <v>9.7201928157165281E-3</v>
      </c>
      <c r="J41" s="11">
        <v>2.6740272269031327E-2</v>
      </c>
      <c r="K41" s="11">
        <v>1.3539750174245474E-3</v>
      </c>
      <c r="L41" s="11">
        <v>1.0571931529192913E-2</v>
      </c>
      <c r="M41" s="11">
        <v>2.7995091077727967E-3</v>
      </c>
      <c r="N41" s="11">
        <v>1.0375505055891155E-2</v>
      </c>
      <c r="O41" s="11">
        <v>8.2832306652849061E-3</v>
      </c>
      <c r="P41" s="11">
        <v>6.6368605111837842E-3</v>
      </c>
      <c r="Q41" s="11">
        <v>5.476363917682082E-3</v>
      </c>
      <c r="R41" s="11">
        <v>9.0229738953468488E-3</v>
      </c>
      <c r="S41" s="11">
        <v>4.0794793130236647E-3</v>
      </c>
      <c r="T41" s="11">
        <v>6.4360026958452943E-3</v>
      </c>
      <c r="U41" s="11">
        <v>4.4417121521428456E-3</v>
      </c>
      <c r="V41" s="11">
        <v>9.180312727906155E-3</v>
      </c>
      <c r="W41" s="11">
        <v>2.2381320950667495E-3</v>
      </c>
      <c r="X41" s="11">
        <v>6.0989772384353498E-3</v>
      </c>
      <c r="Y41" s="11">
        <v>4.9024349208965532E-3</v>
      </c>
      <c r="Z41" s="11">
        <v>5.5431277104272337E-3</v>
      </c>
      <c r="AA41" s="11">
        <v>2.9161161353350299E-3</v>
      </c>
      <c r="AB41" s="11">
        <v>8.4541369871494396E-3</v>
      </c>
      <c r="AC41" s="11">
        <v>4.7243621285585624E-3</v>
      </c>
      <c r="AD41" s="11">
        <v>7.7886241264048185E-4</v>
      </c>
      <c r="AE41" s="53">
        <v>8.0860249837844712E-3</v>
      </c>
    </row>
    <row r="42" spans="1:31" x14ac:dyDescent="0.25">
      <c r="A42" s="47" t="s">
        <v>33</v>
      </c>
      <c r="B42" s="11">
        <v>5.3349020165941122E-3</v>
      </c>
      <c r="C42" s="11">
        <v>2.3331755607437579E-2</v>
      </c>
      <c r="D42" s="11">
        <v>-1.3951655022713472E-3</v>
      </c>
      <c r="E42" s="11">
        <v>1.6686814551981708E-2</v>
      </c>
      <c r="F42" s="11">
        <v>4.1555820491083445E-2</v>
      </c>
      <c r="G42" s="11">
        <v>3.6238200289781365E-3</v>
      </c>
      <c r="H42" s="11">
        <v>9.7201928157165281E-3</v>
      </c>
      <c r="I42" s="11">
        <v>1.9856785016674362E-2</v>
      </c>
      <c r="J42" s="11">
        <v>3.3529437516752345E-2</v>
      </c>
      <c r="K42" s="11">
        <v>1.3038466053634063E-3</v>
      </c>
      <c r="L42" s="11">
        <v>1.1710324548990559E-2</v>
      </c>
      <c r="M42" s="11">
        <v>1.4485097594996107E-3</v>
      </c>
      <c r="N42" s="11">
        <v>1.6444526919522497E-2</v>
      </c>
      <c r="O42" s="11">
        <v>9.6335915674058414E-3</v>
      </c>
      <c r="P42" s="11">
        <v>5.7919430118080414E-3</v>
      </c>
      <c r="Q42" s="11">
        <v>6.7540466371179509E-3</v>
      </c>
      <c r="R42" s="11">
        <v>1.0475870279895015E-2</v>
      </c>
      <c r="S42" s="11">
        <v>2.026333857219449E-3</v>
      </c>
      <c r="T42" s="11">
        <v>7.1579261143340589E-3</v>
      </c>
      <c r="U42" s="11">
        <v>2.9656879252119854E-3</v>
      </c>
      <c r="V42" s="11">
        <v>9.3315410340446096E-3</v>
      </c>
      <c r="W42" s="11">
        <v>1.862849295629811E-3</v>
      </c>
      <c r="X42" s="11">
        <v>3.2122296322117773E-3</v>
      </c>
      <c r="Y42" s="11">
        <v>4.9594334864592401E-3</v>
      </c>
      <c r="Z42" s="11">
        <v>5.7384224513463032E-3</v>
      </c>
      <c r="AA42" s="11">
        <v>2.5457919170784478E-3</v>
      </c>
      <c r="AB42" s="11">
        <v>7.5369276519779115E-3</v>
      </c>
      <c r="AC42" s="11">
        <v>3.2372436300149758E-3</v>
      </c>
      <c r="AD42" s="11">
        <v>1.3723736250864003E-3</v>
      </c>
      <c r="AE42" s="53">
        <v>9.3405682873651929E-3</v>
      </c>
    </row>
    <row r="43" spans="1:31" x14ac:dyDescent="0.25">
      <c r="A43" s="47" t="s">
        <v>30</v>
      </c>
      <c r="B43" s="11">
        <v>1.3782501741405139E-2</v>
      </c>
      <c r="C43" s="11">
        <v>3.7926431864717267E-2</v>
      </c>
      <c r="D43" s="11">
        <v>7.1051398280269906E-3</v>
      </c>
      <c r="E43" s="11">
        <v>4.306453813637981E-2</v>
      </c>
      <c r="F43" s="11">
        <v>7.3274538250371141E-2</v>
      </c>
      <c r="G43" s="11">
        <v>2.7393098727180117E-3</v>
      </c>
      <c r="H43" s="11">
        <v>2.6740272269031327E-2</v>
      </c>
      <c r="I43" s="11">
        <v>3.3529437516752345E-2</v>
      </c>
      <c r="J43" s="11">
        <v>0.11624984992969259</v>
      </c>
      <c r="K43" s="11">
        <v>7.7983774937975736E-3</v>
      </c>
      <c r="L43" s="11">
        <v>3.3147101417300484E-2</v>
      </c>
      <c r="M43" s="11">
        <v>5.6953302390138835E-3</v>
      </c>
      <c r="N43" s="11">
        <v>3.939110417304547E-2</v>
      </c>
      <c r="O43" s="11">
        <v>2.5373397600875584E-2</v>
      </c>
      <c r="P43" s="11">
        <v>1.7787772671276628E-2</v>
      </c>
      <c r="Q43" s="11">
        <v>1.5541199443372058E-2</v>
      </c>
      <c r="R43" s="11">
        <v>1.9837634606058717E-2</v>
      </c>
      <c r="S43" s="11">
        <v>7.3699758032736498E-3</v>
      </c>
      <c r="T43" s="11">
        <v>1.7239764509194115E-2</v>
      </c>
      <c r="U43" s="11">
        <v>1.2098171378501919E-2</v>
      </c>
      <c r="V43" s="11">
        <v>4.191901654978502E-2</v>
      </c>
      <c r="W43" s="11">
        <v>7.7789844100975454E-3</v>
      </c>
      <c r="X43" s="11">
        <v>1.2917821736067408E-2</v>
      </c>
      <c r="Y43" s="11">
        <v>1.7233194958882044E-2</v>
      </c>
      <c r="Z43" s="11">
        <v>2.1296302932501315E-2</v>
      </c>
      <c r="AA43" s="11">
        <v>8.7371872243025301E-3</v>
      </c>
      <c r="AB43" s="11">
        <v>1.8747453552137718E-2</v>
      </c>
      <c r="AC43" s="11">
        <v>6.8196527243648579E-3</v>
      </c>
      <c r="AD43" s="11">
        <v>5.2792341822880231E-3</v>
      </c>
      <c r="AE43" s="53">
        <v>2.2881799401178866E-2</v>
      </c>
    </row>
    <row r="44" spans="1:31" x14ac:dyDescent="0.25">
      <c r="A44" s="47" t="s">
        <v>29</v>
      </c>
      <c r="B44" s="11">
        <v>1.4421115576099205E-3</v>
      </c>
      <c r="C44" s="11">
        <v>1.5215928733445985E-3</v>
      </c>
      <c r="D44" s="11">
        <v>1.2494577200522596E-3</v>
      </c>
      <c r="E44" s="11">
        <v>2.175733325373476E-3</v>
      </c>
      <c r="F44" s="11">
        <v>2.3208439657967173E-3</v>
      </c>
      <c r="G44" s="11">
        <v>5.1949839664718121E-4</v>
      </c>
      <c r="H44" s="11">
        <v>1.3539750174245474E-3</v>
      </c>
      <c r="I44" s="11">
        <v>1.3038466053634063E-3</v>
      </c>
      <c r="J44" s="11">
        <v>7.7983774937975736E-3</v>
      </c>
      <c r="K44" s="11">
        <v>2.4322884361855264E-3</v>
      </c>
      <c r="L44" s="11">
        <v>1.6685527764999659E-3</v>
      </c>
      <c r="M44" s="11">
        <v>4.6876447962463042E-4</v>
      </c>
      <c r="N44" s="11">
        <v>2.4156757826581097E-3</v>
      </c>
      <c r="O44" s="11">
        <v>3.889784572793673E-3</v>
      </c>
      <c r="P44" s="11">
        <v>1.7103928515942513E-3</v>
      </c>
      <c r="Q44" s="11">
        <v>1.5506614493306667E-3</v>
      </c>
      <c r="R44" s="11">
        <v>1.1138154722764796E-3</v>
      </c>
      <c r="S44" s="11">
        <v>5.3310319101611693E-4</v>
      </c>
      <c r="T44" s="11">
        <v>1.413094744605639E-3</v>
      </c>
      <c r="U44" s="11">
        <v>1.3466237544379996E-3</v>
      </c>
      <c r="V44" s="11">
        <v>3.6044064969959488E-3</v>
      </c>
      <c r="W44" s="11">
        <v>1.5841786336941513E-3</v>
      </c>
      <c r="X44" s="11">
        <v>1.1318888418443104E-3</v>
      </c>
      <c r="Y44" s="11">
        <v>2.153434227394526E-3</v>
      </c>
      <c r="Z44" s="11">
        <v>1.6135699176274346E-3</v>
      </c>
      <c r="AA44" s="11">
        <v>1.4138324742713007E-3</v>
      </c>
      <c r="AB44" s="11">
        <v>1.0553322754843202E-3</v>
      </c>
      <c r="AC44" s="11">
        <v>7.5072599336546003E-4</v>
      </c>
      <c r="AD44" s="11">
        <v>4.0166213873787308E-4</v>
      </c>
      <c r="AE44" s="53">
        <v>1.0922882267075011E-3</v>
      </c>
    </row>
    <row r="45" spans="1:31" x14ac:dyDescent="0.25">
      <c r="A45" s="47" t="s">
        <v>28</v>
      </c>
      <c r="B45" s="11">
        <v>4.3473424277683768E-3</v>
      </c>
      <c r="C45" s="11">
        <v>1.5744709977488478E-2</v>
      </c>
      <c r="D45" s="11">
        <v>4.3095867794342721E-3</v>
      </c>
      <c r="E45" s="11">
        <v>1.7150576765696472E-2</v>
      </c>
      <c r="F45" s="11">
        <v>3.1706884256744464E-2</v>
      </c>
      <c r="G45" s="11">
        <v>1.9593184543239398E-3</v>
      </c>
      <c r="H45" s="11">
        <v>1.0571931529192913E-2</v>
      </c>
      <c r="I45" s="11">
        <v>1.1710324548990559E-2</v>
      </c>
      <c r="J45" s="11">
        <v>3.3147101417300484E-2</v>
      </c>
      <c r="K45" s="11">
        <v>1.6685527764999659E-3</v>
      </c>
      <c r="L45" s="11">
        <v>1.3675148606476614E-2</v>
      </c>
      <c r="M45" s="11">
        <v>9.7461774833639242E-4</v>
      </c>
      <c r="N45" s="11">
        <v>1.2560623834145954E-2</v>
      </c>
      <c r="O45" s="11">
        <v>8.1739698057307873E-3</v>
      </c>
      <c r="P45" s="11">
        <v>6.736832783434352E-3</v>
      </c>
      <c r="Q45" s="11">
        <v>6.5407480390072626E-3</v>
      </c>
      <c r="R45" s="11">
        <v>8.8222727518082137E-3</v>
      </c>
      <c r="S45" s="11">
        <v>4.5536285443715137E-3</v>
      </c>
      <c r="T45" s="11">
        <v>7.5621024884415244E-3</v>
      </c>
      <c r="U45" s="11">
        <v>4.1735697618644606E-3</v>
      </c>
      <c r="V45" s="11">
        <v>1.3219258049678504E-2</v>
      </c>
      <c r="W45" s="11">
        <v>1.9192815883696483E-3</v>
      </c>
      <c r="X45" s="11">
        <v>4.3949623656230593E-3</v>
      </c>
      <c r="Y45" s="11">
        <v>5.6597875158332254E-3</v>
      </c>
      <c r="Z45" s="11">
        <v>6.7184693964565225E-3</v>
      </c>
      <c r="AA45" s="11">
        <v>2.5070429873260036E-3</v>
      </c>
      <c r="AB45" s="11">
        <v>7.2540744085322116E-3</v>
      </c>
      <c r="AC45" s="11">
        <v>2.3673445565702942E-3</v>
      </c>
      <c r="AD45" s="11">
        <v>1.3498900377483685E-3</v>
      </c>
      <c r="AE45" s="53">
        <v>9.0207020949760255E-3</v>
      </c>
    </row>
    <row r="46" spans="1:31" x14ac:dyDescent="0.25">
      <c r="A46" s="47" t="s">
        <v>26</v>
      </c>
      <c r="B46" s="11">
        <v>1.6671659466224967E-3</v>
      </c>
      <c r="C46" s="11">
        <v>9.8543899656605293E-4</v>
      </c>
      <c r="D46" s="11">
        <v>5.2495881160570057E-4</v>
      </c>
      <c r="E46" s="11">
        <v>2.2816441880306485E-3</v>
      </c>
      <c r="F46" s="11">
        <v>2.6995402521471251E-3</v>
      </c>
      <c r="G46" s="11">
        <v>1.1012361110492249E-3</v>
      </c>
      <c r="H46" s="11">
        <v>2.7995091077727967E-3</v>
      </c>
      <c r="I46" s="11">
        <v>1.4485097594996107E-3</v>
      </c>
      <c r="J46" s="11">
        <v>5.6953302390138835E-3</v>
      </c>
      <c r="K46" s="11">
        <v>4.6876447962463042E-4</v>
      </c>
      <c r="L46" s="11">
        <v>9.7461774833639242E-4</v>
      </c>
      <c r="M46" s="11">
        <v>2.6014502645552969E-3</v>
      </c>
      <c r="N46" s="11">
        <v>1.4306305510740124E-3</v>
      </c>
      <c r="O46" s="11">
        <v>7.9645260435437569E-4</v>
      </c>
      <c r="P46" s="11">
        <v>2.0789730534770436E-3</v>
      </c>
      <c r="Q46" s="11">
        <v>-5.9093772232497733E-5</v>
      </c>
      <c r="R46" s="11">
        <v>1.4533617080850411E-3</v>
      </c>
      <c r="S46" s="11">
        <v>-3.3125331773543018E-5</v>
      </c>
      <c r="T46" s="11">
        <v>7.9102360521098784E-4</v>
      </c>
      <c r="U46" s="11">
        <v>1.2980444917012881E-3</v>
      </c>
      <c r="V46" s="11">
        <v>-1.2295958729945791E-4</v>
      </c>
      <c r="W46" s="11">
        <v>1.2120927240523818E-3</v>
      </c>
      <c r="X46" s="11">
        <v>2.7925417449223182E-3</v>
      </c>
      <c r="Y46" s="11">
        <v>1.0300940419153207E-3</v>
      </c>
      <c r="Z46" s="11">
        <v>1.5204558195950713E-3</v>
      </c>
      <c r="AA46" s="11">
        <v>1.1157529283646035E-3</v>
      </c>
      <c r="AB46" s="11">
        <v>1.4569755671079735E-3</v>
      </c>
      <c r="AC46" s="11">
        <v>1.7923443042220022E-3</v>
      </c>
      <c r="AD46" s="11">
        <v>-3.3849921816918207E-4</v>
      </c>
      <c r="AE46" s="53">
        <v>1.4930330217133713E-3</v>
      </c>
    </row>
    <row r="47" spans="1:31" x14ac:dyDescent="0.25">
      <c r="A47" s="47" t="s">
        <v>25</v>
      </c>
      <c r="B47" s="11">
        <v>6.8123232414378284E-3</v>
      </c>
      <c r="C47" s="11">
        <v>1.8767103345474982E-2</v>
      </c>
      <c r="D47" s="11">
        <v>1.2346003742885162E-3</v>
      </c>
      <c r="E47" s="11">
        <v>1.873666679671955E-2</v>
      </c>
      <c r="F47" s="11">
        <v>3.9964647401007379E-2</v>
      </c>
      <c r="G47" s="11">
        <v>3.8459928852714416E-3</v>
      </c>
      <c r="H47" s="11">
        <v>1.0375505055891155E-2</v>
      </c>
      <c r="I47" s="11">
        <v>1.6444526919522497E-2</v>
      </c>
      <c r="J47" s="11">
        <v>3.939110417304547E-2</v>
      </c>
      <c r="K47" s="11">
        <v>2.4156757826581097E-3</v>
      </c>
      <c r="L47" s="11">
        <v>1.2560623834145954E-2</v>
      </c>
      <c r="M47" s="11">
        <v>1.4306305510740124E-3</v>
      </c>
      <c r="N47" s="11">
        <v>1.9103622726465423E-2</v>
      </c>
      <c r="O47" s="11">
        <v>9.3554429325666977E-3</v>
      </c>
      <c r="P47" s="11">
        <v>6.8272910642616482E-3</v>
      </c>
      <c r="Q47" s="11">
        <v>6.6810395840935953E-3</v>
      </c>
      <c r="R47" s="11">
        <v>9.15808023417892E-3</v>
      </c>
      <c r="S47" s="11">
        <v>2.2311407377997765E-3</v>
      </c>
      <c r="T47" s="11">
        <v>7.671202513986679E-3</v>
      </c>
      <c r="U47" s="11">
        <v>4.1669896041202949E-3</v>
      </c>
      <c r="V47" s="11">
        <v>1.3164567398017064E-2</v>
      </c>
      <c r="W47" s="11">
        <v>2.2471029246819534E-3</v>
      </c>
      <c r="X47" s="11">
        <v>3.4145264188159791E-3</v>
      </c>
      <c r="Y47" s="11">
        <v>7.2564596263044656E-3</v>
      </c>
      <c r="Z47" s="11">
        <v>7.1650912828936427E-3</v>
      </c>
      <c r="AA47" s="11">
        <v>4.1865307235719774E-3</v>
      </c>
      <c r="AB47" s="11">
        <v>8.308692739984665E-3</v>
      </c>
      <c r="AC47" s="11">
        <v>3.5521683344272577E-3</v>
      </c>
      <c r="AD47" s="11">
        <v>9.9191385490726746E-4</v>
      </c>
      <c r="AE47" s="53">
        <v>8.9880646570165701E-3</v>
      </c>
    </row>
    <row r="48" spans="1:31" x14ac:dyDescent="0.25">
      <c r="A48" s="47" t="s">
        <v>24</v>
      </c>
      <c r="B48" s="11">
        <v>4.2322210952255527E-3</v>
      </c>
      <c r="C48" s="11">
        <v>1.0091163428601771E-2</v>
      </c>
      <c r="D48" s="11">
        <v>1.9169348034938688E-3</v>
      </c>
      <c r="E48" s="11">
        <v>1.4261675154298161E-2</v>
      </c>
      <c r="F48" s="11">
        <v>1.9904270422405151E-2</v>
      </c>
      <c r="G48" s="11">
        <v>3.2844381977196573E-3</v>
      </c>
      <c r="H48" s="11">
        <v>8.2832306652849061E-3</v>
      </c>
      <c r="I48" s="11">
        <v>9.6335915674058414E-3</v>
      </c>
      <c r="J48" s="11">
        <v>2.5373397600875584E-2</v>
      </c>
      <c r="K48" s="11">
        <v>3.889784572793673E-3</v>
      </c>
      <c r="L48" s="11">
        <v>8.1739698057307873E-3</v>
      </c>
      <c r="M48" s="11">
        <v>7.9645260435437569E-4</v>
      </c>
      <c r="N48" s="11">
        <v>9.3554429325666977E-3</v>
      </c>
      <c r="O48" s="11">
        <v>3.0777690714102215E-2</v>
      </c>
      <c r="P48" s="11">
        <v>4.1750017107996251E-3</v>
      </c>
      <c r="Q48" s="11">
        <v>7.7710518837574467E-3</v>
      </c>
      <c r="R48" s="11">
        <v>6.9912824734858943E-3</v>
      </c>
      <c r="S48" s="11">
        <v>3.0031965169017723E-3</v>
      </c>
      <c r="T48" s="11">
        <v>4.253957807856811E-3</v>
      </c>
      <c r="U48" s="11">
        <v>2.9056777116925657E-3</v>
      </c>
      <c r="V48" s="11">
        <v>1.0516760800080098E-2</v>
      </c>
      <c r="W48" s="11">
        <v>3.7453901947495866E-3</v>
      </c>
      <c r="X48" s="11">
        <v>-1.8226597414217603E-4</v>
      </c>
      <c r="Y48" s="11">
        <v>5.2297463442788931E-3</v>
      </c>
      <c r="Z48" s="11">
        <v>3.0794542670232717E-3</v>
      </c>
      <c r="AA48" s="11">
        <v>2.0458666529348233E-3</v>
      </c>
      <c r="AB48" s="11">
        <v>5.8796763409466402E-3</v>
      </c>
      <c r="AC48" s="11">
        <v>1.2715068125613046E-3</v>
      </c>
      <c r="AD48" s="11">
        <v>1.4324694114346665E-3</v>
      </c>
      <c r="AE48" s="53">
        <v>5.8205087458116792E-3</v>
      </c>
    </row>
    <row r="49" spans="1:31" x14ac:dyDescent="0.25">
      <c r="A49" s="47" t="s">
        <v>22</v>
      </c>
      <c r="B49" s="11">
        <v>3.2907719246844103E-3</v>
      </c>
      <c r="C49" s="11">
        <v>7.6552072678206249E-3</v>
      </c>
      <c r="D49" s="11">
        <v>2.8275571694393858E-3</v>
      </c>
      <c r="E49" s="11">
        <v>9.9768522665319558E-3</v>
      </c>
      <c r="F49" s="11">
        <v>1.5289578635287016E-2</v>
      </c>
      <c r="G49" s="11">
        <v>1.4130872039668436E-3</v>
      </c>
      <c r="H49" s="11">
        <v>6.6368605111837842E-3</v>
      </c>
      <c r="I49" s="11">
        <v>5.7919430118080414E-3</v>
      </c>
      <c r="J49" s="11">
        <v>1.7787772671276628E-2</v>
      </c>
      <c r="K49" s="11">
        <v>1.7103928515942513E-3</v>
      </c>
      <c r="L49" s="11">
        <v>6.736832783434352E-3</v>
      </c>
      <c r="M49" s="11">
        <v>2.0789730534770436E-3</v>
      </c>
      <c r="N49" s="11">
        <v>6.8272910642616482E-3</v>
      </c>
      <c r="O49" s="11">
        <v>4.1750017107996251E-3</v>
      </c>
      <c r="P49" s="11">
        <v>5.5152029692615333E-3</v>
      </c>
      <c r="Q49" s="11">
        <v>2.6915528589296946E-3</v>
      </c>
      <c r="R49" s="11">
        <v>4.8946781516875535E-3</v>
      </c>
      <c r="S49" s="11">
        <v>2.5661939285529702E-3</v>
      </c>
      <c r="T49" s="11">
        <v>4.4772616560625964E-3</v>
      </c>
      <c r="U49" s="11">
        <v>3.0061888965247168E-3</v>
      </c>
      <c r="V49" s="11">
        <v>5.3586839193633775E-3</v>
      </c>
      <c r="W49" s="11">
        <v>1.8733377249581704E-3</v>
      </c>
      <c r="X49" s="11">
        <v>4.2744559191685077E-3</v>
      </c>
      <c r="Y49" s="11">
        <v>4.2241423642841612E-3</v>
      </c>
      <c r="Z49" s="11">
        <v>3.8012519326152861E-3</v>
      </c>
      <c r="AA49" s="11">
        <v>2.5295169010829538E-3</v>
      </c>
      <c r="AB49" s="11">
        <v>4.0840584590908389E-3</v>
      </c>
      <c r="AC49" s="11">
        <v>2.4066377021819446E-3</v>
      </c>
      <c r="AD49" s="11">
        <v>-3.7134761623429792E-4</v>
      </c>
      <c r="AE49" s="53">
        <v>5.4152970143541805E-3</v>
      </c>
    </row>
    <row r="50" spans="1:31" x14ac:dyDescent="0.25">
      <c r="A50" s="47" t="s">
        <v>21</v>
      </c>
      <c r="B50" s="11">
        <v>3.5698850700724137E-3</v>
      </c>
      <c r="C50" s="11">
        <v>5.4482430457238095E-3</v>
      </c>
      <c r="D50" s="11">
        <v>1.5150205610289633E-3</v>
      </c>
      <c r="E50" s="11">
        <v>9.4256807093632041E-3</v>
      </c>
      <c r="F50" s="11">
        <v>1.5643045625264487E-2</v>
      </c>
      <c r="G50" s="11">
        <v>3.244165607807365E-3</v>
      </c>
      <c r="H50" s="11">
        <v>5.476363917682082E-3</v>
      </c>
      <c r="I50" s="11">
        <v>6.7540466371179509E-3</v>
      </c>
      <c r="J50" s="11">
        <v>1.5541199443372058E-2</v>
      </c>
      <c r="K50" s="11">
        <v>1.5506614493306667E-3</v>
      </c>
      <c r="L50" s="11">
        <v>6.5407480390072626E-3</v>
      </c>
      <c r="M50" s="11">
        <v>-5.9093772232497733E-5</v>
      </c>
      <c r="N50" s="11">
        <v>6.6810395840935953E-3</v>
      </c>
      <c r="O50" s="11">
        <v>7.7710518837574467E-3</v>
      </c>
      <c r="P50" s="11">
        <v>2.6915528589296946E-3</v>
      </c>
      <c r="Q50" s="11">
        <v>8.7937015797522368E-3</v>
      </c>
      <c r="R50" s="11">
        <v>4.6366833150261032E-3</v>
      </c>
      <c r="S50" s="11">
        <v>2.2144668494629197E-3</v>
      </c>
      <c r="T50" s="11">
        <v>3.9079580168555643E-3</v>
      </c>
      <c r="U50" s="11">
        <v>2.5072427970704585E-3</v>
      </c>
      <c r="V50" s="11">
        <v>8.2014027281895364E-3</v>
      </c>
      <c r="W50" s="11">
        <v>1.5527920809632117E-3</v>
      </c>
      <c r="X50" s="11">
        <v>4.7194285896890261E-4</v>
      </c>
      <c r="Y50" s="11">
        <v>2.989316704561127E-3</v>
      </c>
      <c r="Z50" s="11">
        <v>4.3816515801656701E-3</v>
      </c>
      <c r="AA50" s="11">
        <v>1.5906387600616698E-3</v>
      </c>
      <c r="AB50" s="11">
        <v>4.5931356219274773E-3</v>
      </c>
      <c r="AC50" s="11">
        <v>2.5482307471320249E-3</v>
      </c>
      <c r="AD50" s="11">
        <v>2.3538741989784472E-3</v>
      </c>
      <c r="AE50" s="53">
        <v>4.1957131823858827E-3</v>
      </c>
    </row>
    <row r="51" spans="1:31" x14ac:dyDescent="0.25">
      <c r="A51" s="47" t="s">
        <v>20</v>
      </c>
      <c r="B51" s="11">
        <v>2.8354676888884601E-3</v>
      </c>
      <c r="C51" s="11">
        <v>1.3950021613621563E-2</v>
      </c>
      <c r="D51" s="11">
        <v>1.9010757644089022E-3</v>
      </c>
      <c r="E51" s="11">
        <v>1.1563895294527442E-2</v>
      </c>
      <c r="F51" s="11">
        <v>3.2269876004530684E-2</v>
      </c>
      <c r="G51" s="11">
        <v>2.48375104511142E-3</v>
      </c>
      <c r="H51" s="11">
        <v>9.0229738953468488E-3</v>
      </c>
      <c r="I51" s="11">
        <v>1.0475870279895015E-2</v>
      </c>
      <c r="J51" s="11">
        <v>1.9837634606058717E-2</v>
      </c>
      <c r="K51" s="11">
        <v>1.1138154722764796E-3</v>
      </c>
      <c r="L51" s="11">
        <v>8.8222727518082137E-3</v>
      </c>
      <c r="M51" s="11">
        <v>1.4533617080850411E-3</v>
      </c>
      <c r="N51" s="11">
        <v>9.15808023417892E-3</v>
      </c>
      <c r="O51" s="11">
        <v>6.9912824734858943E-3</v>
      </c>
      <c r="P51" s="11">
        <v>4.8946781516875535E-3</v>
      </c>
      <c r="Q51" s="11">
        <v>4.6366833150261032E-3</v>
      </c>
      <c r="R51" s="11">
        <v>1.0591322499869167E-2</v>
      </c>
      <c r="S51" s="11">
        <v>3.9043847269481704E-3</v>
      </c>
      <c r="T51" s="11">
        <v>6.764047256692495E-3</v>
      </c>
      <c r="U51" s="11">
        <v>3.3397775340879387E-3</v>
      </c>
      <c r="V51" s="11">
        <v>6.839096428001212E-3</v>
      </c>
      <c r="W51" s="11">
        <v>2.08544011519957E-3</v>
      </c>
      <c r="X51" s="11">
        <v>4.9496690761150009E-3</v>
      </c>
      <c r="Y51" s="11">
        <v>4.2768916738285083E-3</v>
      </c>
      <c r="Z51" s="11">
        <v>4.5092932210337739E-3</v>
      </c>
      <c r="AA51" s="11">
        <v>1.1331878040334942E-3</v>
      </c>
      <c r="AB51" s="11">
        <v>6.6356856539307773E-3</v>
      </c>
      <c r="AC51" s="11">
        <v>3.1639952183086799E-3</v>
      </c>
      <c r="AD51" s="11">
        <v>-2.0763375579858296E-4</v>
      </c>
      <c r="AE51" s="53">
        <v>6.5436986306442345E-3</v>
      </c>
    </row>
    <row r="52" spans="1:31" x14ac:dyDescent="0.25">
      <c r="A52" s="47" t="s">
        <v>19</v>
      </c>
      <c r="B52" s="11">
        <v>1.048498099964452E-3</v>
      </c>
      <c r="C52" s="11">
        <v>4.3005924106928398E-3</v>
      </c>
      <c r="D52" s="11">
        <v>2.4361237675450311E-3</v>
      </c>
      <c r="E52" s="11">
        <v>5.3109633980857962E-3</v>
      </c>
      <c r="F52" s="11">
        <v>9.0670242347578936E-3</v>
      </c>
      <c r="G52" s="11">
        <v>5.131504206327904E-5</v>
      </c>
      <c r="H52" s="11">
        <v>4.0794793130236647E-3</v>
      </c>
      <c r="I52" s="11">
        <v>2.026333857219449E-3</v>
      </c>
      <c r="J52" s="11">
        <v>7.3699758032736498E-3</v>
      </c>
      <c r="K52" s="11">
        <v>5.3310319101611693E-4</v>
      </c>
      <c r="L52" s="11">
        <v>4.5536285443715137E-3</v>
      </c>
      <c r="M52" s="11">
        <v>-3.3125331773543018E-5</v>
      </c>
      <c r="N52" s="11">
        <v>2.2311407377997765E-3</v>
      </c>
      <c r="O52" s="11">
        <v>3.0031965169017723E-3</v>
      </c>
      <c r="P52" s="11">
        <v>2.5661939285529702E-3</v>
      </c>
      <c r="Q52" s="11">
        <v>2.2144668494629197E-3</v>
      </c>
      <c r="R52" s="11">
        <v>3.9043847269481704E-3</v>
      </c>
      <c r="S52" s="11">
        <v>4.0797154790145696E-3</v>
      </c>
      <c r="T52" s="11">
        <v>3.1295983235770184E-3</v>
      </c>
      <c r="U52" s="11">
        <v>1.2888756462036269E-3</v>
      </c>
      <c r="V52" s="11">
        <v>4.328442881925805E-3</v>
      </c>
      <c r="W52" s="11">
        <v>-7.7841641614400165E-6</v>
      </c>
      <c r="X52" s="11">
        <v>9.3371587187059514E-4</v>
      </c>
      <c r="Y52" s="11">
        <v>1.3071481339214167E-3</v>
      </c>
      <c r="Z52" s="11">
        <v>1.2834062938879714E-3</v>
      </c>
      <c r="AA52" s="11">
        <v>7.6014376639088035E-5</v>
      </c>
      <c r="AB52" s="11">
        <v>2.5397731556874707E-3</v>
      </c>
      <c r="AC52" s="11">
        <v>5.0378437853222072E-4</v>
      </c>
      <c r="AD52" s="11">
        <v>-5.2975438292447599E-4</v>
      </c>
      <c r="AE52" s="53">
        <v>2.76645362971486E-3</v>
      </c>
    </row>
    <row r="53" spans="1:31" x14ac:dyDescent="0.25">
      <c r="A53" s="47" t="s">
        <v>18</v>
      </c>
      <c r="B53" s="11">
        <v>2.6096252308562269E-3</v>
      </c>
      <c r="C53" s="11">
        <v>9.6413544748058314E-3</v>
      </c>
      <c r="D53" s="11">
        <v>2.2770870646742873E-3</v>
      </c>
      <c r="E53" s="11">
        <v>1.0161337492129628E-2</v>
      </c>
      <c r="F53" s="11">
        <v>2.5141161495085763E-2</v>
      </c>
      <c r="G53" s="11">
        <v>2.8974068716748668E-3</v>
      </c>
      <c r="H53" s="11">
        <v>6.4360026958452943E-3</v>
      </c>
      <c r="I53" s="11">
        <v>7.1579261143340589E-3</v>
      </c>
      <c r="J53" s="11">
        <v>1.7239764509194115E-2</v>
      </c>
      <c r="K53" s="11">
        <v>1.413094744605639E-3</v>
      </c>
      <c r="L53" s="11">
        <v>7.5621024884415244E-3</v>
      </c>
      <c r="M53" s="11">
        <v>7.9102360521098784E-4</v>
      </c>
      <c r="N53" s="11">
        <v>7.671202513986679E-3</v>
      </c>
      <c r="O53" s="11">
        <v>4.253957807856811E-3</v>
      </c>
      <c r="P53" s="11">
        <v>4.4772616560625964E-3</v>
      </c>
      <c r="Q53" s="11">
        <v>3.9079580168555643E-3</v>
      </c>
      <c r="R53" s="11">
        <v>6.764047256692495E-3</v>
      </c>
      <c r="S53" s="11">
        <v>3.1295983235770184E-3</v>
      </c>
      <c r="T53" s="11">
        <v>8.364756980797465E-3</v>
      </c>
      <c r="U53" s="11">
        <v>3.1842335603436351E-3</v>
      </c>
      <c r="V53" s="11">
        <v>6.7283800641508096E-3</v>
      </c>
      <c r="W53" s="11">
        <v>2.3698885924875201E-3</v>
      </c>
      <c r="X53" s="11">
        <v>4.8987419734021608E-3</v>
      </c>
      <c r="Y53" s="11">
        <v>5.354411233772568E-3</v>
      </c>
      <c r="Z53" s="11">
        <v>3.7156451455972995E-3</v>
      </c>
      <c r="AA53" s="11">
        <v>1.6763069960458483E-3</v>
      </c>
      <c r="AB53" s="11">
        <v>5.1738358874113934E-3</v>
      </c>
      <c r="AC53" s="11">
        <v>3.1970924100636448E-3</v>
      </c>
      <c r="AD53" s="11">
        <v>4.2185153645589229E-4</v>
      </c>
      <c r="AE53" s="53">
        <v>5.105018735629319E-3</v>
      </c>
    </row>
    <row r="54" spans="1:31" x14ac:dyDescent="0.25">
      <c r="A54" s="47" t="s">
        <v>16</v>
      </c>
      <c r="B54" s="11">
        <v>2.2030845819541035E-3</v>
      </c>
      <c r="C54" s="11">
        <v>3.0548028444931448E-3</v>
      </c>
      <c r="D54" s="11">
        <v>2.2426491836904845E-3</v>
      </c>
      <c r="E54" s="11">
        <v>6.1572456371706101E-3</v>
      </c>
      <c r="F54" s="11">
        <v>1.143452310014949E-2</v>
      </c>
      <c r="G54" s="11">
        <v>1.3401905458818319E-3</v>
      </c>
      <c r="H54" s="11">
        <v>4.4417121521428456E-3</v>
      </c>
      <c r="I54" s="11">
        <v>2.9656879252119854E-3</v>
      </c>
      <c r="J54" s="11">
        <v>1.2098171378501919E-2</v>
      </c>
      <c r="K54" s="11">
        <v>1.3466237544379996E-3</v>
      </c>
      <c r="L54" s="11">
        <v>4.1735697618644606E-3</v>
      </c>
      <c r="M54" s="11">
        <v>1.2980444917012881E-3</v>
      </c>
      <c r="N54" s="11">
        <v>4.1669896041202949E-3</v>
      </c>
      <c r="O54" s="11">
        <v>2.9056777116925657E-3</v>
      </c>
      <c r="P54" s="11">
        <v>3.0061888965247168E-3</v>
      </c>
      <c r="Q54" s="11">
        <v>2.5072427970704585E-3</v>
      </c>
      <c r="R54" s="11">
        <v>3.3397775340879387E-3</v>
      </c>
      <c r="S54" s="11">
        <v>1.2888756462036269E-3</v>
      </c>
      <c r="T54" s="11">
        <v>3.1842335603436351E-3</v>
      </c>
      <c r="U54" s="11">
        <v>2.9916839296013002E-3</v>
      </c>
      <c r="V54" s="11">
        <v>4.2091232870088442E-3</v>
      </c>
      <c r="W54" s="11">
        <v>2.1689326926852205E-3</v>
      </c>
      <c r="X54" s="11">
        <v>2.8450992710526944E-3</v>
      </c>
      <c r="Y54" s="11">
        <v>2.3889351994505217E-3</v>
      </c>
      <c r="Z54" s="11">
        <v>3.0058324592347474E-3</v>
      </c>
      <c r="AA54" s="11">
        <v>2.1371099209989545E-3</v>
      </c>
      <c r="AB54" s="11">
        <v>3.1603054438917515E-3</v>
      </c>
      <c r="AC54" s="11">
        <v>1.9777859956167819E-3</v>
      </c>
      <c r="AD54" s="11">
        <v>6.327610858329341E-4</v>
      </c>
      <c r="AE54" s="53">
        <v>3.1246397005530563E-3</v>
      </c>
    </row>
    <row r="55" spans="1:31" x14ac:dyDescent="0.25">
      <c r="A55" s="47" t="s">
        <v>15</v>
      </c>
      <c r="B55" s="11">
        <v>4.2438604120752284E-3</v>
      </c>
      <c r="C55" s="11">
        <v>8.9698347334285968E-3</v>
      </c>
      <c r="D55" s="11">
        <v>3.902447297073253E-3</v>
      </c>
      <c r="E55" s="11">
        <v>1.7372644064284203E-2</v>
      </c>
      <c r="F55" s="11">
        <v>1.0579955850401364E-2</v>
      </c>
      <c r="G55" s="11">
        <v>6.9030460121259835E-4</v>
      </c>
      <c r="H55" s="11">
        <v>9.180312727906155E-3</v>
      </c>
      <c r="I55" s="11">
        <v>9.3315410340446096E-3</v>
      </c>
      <c r="J55" s="11">
        <v>4.191901654978502E-2</v>
      </c>
      <c r="K55" s="11">
        <v>3.6044064969959488E-3</v>
      </c>
      <c r="L55" s="11">
        <v>1.3219258049678504E-2</v>
      </c>
      <c r="M55" s="11">
        <v>-1.2295958729945791E-4</v>
      </c>
      <c r="N55" s="11">
        <v>1.3164567398017064E-2</v>
      </c>
      <c r="O55" s="11">
        <v>1.0516760800080098E-2</v>
      </c>
      <c r="P55" s="11">
        <v>5.3586839193633775E-3</v>
      </c>
      <c r="Q55" s="11">
        <v>8.2014027281895364E-3</v>
      </c>
      <c r="R55" s="11">
        <v>6.839096428001212E-3</v>
      </c>
      <c r="S55" s="11">
        <v>4.328442881925805E-3</v>
      </c>
      <c r="T55" s="11">
        <v>6.7283800641508096E-3</v>
      </c>
      <c r="U55" s="11">
        <v>4.2091232870088442E-3</v>
      </c>
      <c r="V55" s="11">
        <v>2.455579594135595E-2</v>
      </c>
      <c r="W55" s="11">
        <v>2.9952073455317375E-3</v>
      </c>
      <c r="X55" s="11">
        <v>2.1790501985707676E-3</v>
      </c>
      <c r="Y55" s="11">
        <v>6.7478438064434761E-3</v>
      </c>
      <c r="Z55" s="11">
        <v>8.1777644336803491E-3</v>
      </c>
      <c r="AA55" s="11">
        <v>3.3433372512379229E-3</v>
      </c>
      <c r="AB55" s="11">
        <v>7.8711703987851909E-3</v>
      </c>
      <c r="AC55" s="11">
        <v>1.0704811324585071E-3</v>
      </c>
      <c r="AD55" s="11">
        <v>3.4959791443049427E-3</v>
      </c>
      <c r="AE55" s="53">
        <v>7.7999832815926094E-3</v>
      </c>
    </row>
    <row r="56" spans="1:31" x14ac:dyDescent="0.25">
      <c r="A56" s="47" t="s">
        <v>13</v>
      </c>
      <c r="B56" s="11">
        <v>1.0346049871212892E-3</v>
      </c>
      <c r="C56" s="11">
        <v>1.3655268343469079E-3</v>
      </c>
      <c r="D56" s="11">
        <v>6.2120389114142614E-4</v>
      </c>
      <c r="E56" s="11">
        <v>2.8007843824188498E-3</v>
      </c>
      <c r="F56" s="11">
        <v>3.2927993690315092E-3</v>
      </c>
      <c r="G56" s="11">
        <v>1.364438326690488E-3</v>
      </c>
      <c r="H56" s="11">
        <v>2.2381320950667495E-3</v>
      </c>
      <c r="I56" s="11">
        <v>1.862849295629811E-3</v>
      </c>
      <c r="J56" s="11">
        <v>7.7789844100975454E-3</v>
      </c>
      <c r="K56" s="11">
        <v>1.5841786336941513E-3</v>
      </c>
      <c r="L56" s="11">
        <v>1.9192815883696483E-3</v>
      </c>
      <c r="M56" s="11">
        <v>1.2120927240523818E-3</v>
      </c>
      <c r="N56" s="11">
        <v>2.2471029246819534E-3</v>
      </c>
      <c r="O56" s="11">
        <v>3.7453901947495866E-3</v>
      </c>
      <c r="P56" s="11">
        <v>1.8733377249581704E-3</v>
      </c>
      <c r="Q56" s="11">
        <v>1.5527920809632117E-3</v>
      </c>
      <c r="R56" s="11">
        <v>2.08544011519957E-3</v>
      </c>
      <c r="S56" s="11">
        <v>-7.7841641614400165E-6</v>
      </c>
      <c r="T56" s="11">
        <v>2.3698885924875201E-3</v>
      </c>
      <c r="U56" s="11">
        <v>2.1689326926852205E-3</v>
      </c>
      <c r="V56" s="11">
        <v>2.9952073455317375E-3</v>
      </c>
      <c r="W56" s="11">
        <v>2.9216348895730114E-3</v>
      </c>
      <c r="X56" s="11">
        <v>2.7082698265027266E-3</v>
      </c>
      <c r="Y56" s="11">
        <v>2.5110227555830262E-3</v>
      </c>
      <c r="Z56" s="11">
        <v>2.2698550160468191E-3</v>
      </c>
      <c r="AA56" s="11">
        <v>1.7516777191392057E-3</v>
      </c>
      <c r="AB56" s="11">
        <v>1.9006436675242583E-3</v>
      </c>
      <c r="AC56" s="11">
        <v>1.7879362896321771E-3</v>
      </c>
      <c r="AD56" s="11">
        <v>8.7455350289251292E-4</v>
      </c>
      <c r="AE56" s="53">
        <v>1.7699871893264601E-3</v>
      </c>
    </row>
    <row r="57" spans="1:31" x14ac:dyDescent="0.25">
      <c r="A57" s="47" t="s">
        <v>12</v>
      </c>
      <c r="B57" s="11">
        <v>8.4164897642130683E-4</v>
      </c>
      <c r="C57" s="11">
        <v>5.0307177637263336E-3</v>
      </c>
      <c r="D57" s="11">
        <v>2.6200193259646228E-3</v>
      </c>
      <c r="E57" s="11">
        <v>4.972559872910981E-3</v>
      </c>
      <c r="F57" s="11">
        <v>1.0749513391129627E-2</v>
      </c>
      <c r="G57" s="11">
        <v>8.841754113432268E-4</v>
      </c>
      <c r="H57" s="11">
        <v>6.0989772384353498E-3</v>
      </c>
      <c r="I57" s="11">
        <v>3.2122296322117773E-3</v>
      </c>
      <c r="J57" s="11">
        <v>1.2917821736067408E-2</v>
      </c>
      <c r="K57" s="11">
        <v>1.1318888418443104E-3</v>
      </c>
      <c r="L57" s="11">
        <v>4.3949623656230593E-3</v>
      </c>
      <c r="M57" s="11">
        <v>2.7925417449223182E-3</v>
      </c>
      <c r="N57" s="11">
        <v>3.4145264188159791E-3</v>
      </c>
      <c r="O57" s="11">
        <v>-1.8226597414217603E-4</v>
      </c>
      <c r="P57" s="11">
        <v>4.2744559191685077E-3</v>
      </c>
      <c r="Q57" s="11">
        <v>4.7194285896890261E-4</v>
      </c>
      <c r="R57" s="11">
        <v>4.9496690761150009E-3</v>
      </c>
      <c r="S57" s="11">
        <v>9.3371587187059514E-4</v>
      </c>
      <c r="T57" s="11">
        <v>4.8987419734021608E-3</v>
      </c>
      <c r="U57" s="11">
        <v>2.8450992710526944E-3</v>
      </c>
      <c r="V57" s="11">
        <v>2.1790501985707676E-3</v>
      </c>
      <c r="W57" s="11">
        <v>2.7082698265027266E-3</v>
      </c>
      <c r="X57" s="11">
        <v>9.3585960393553144E-3</v>
      </c>
      <c r="Y57" s="11">
        <v>5.358600541105517E-3</v>
      </c>
      <c r="Z57" s="11">
        <v>3.8836371483898986E-3</v>
      </c>
      <c r="AA57" s="11">
        <v>1.349332546455307E-3</v>
      </c>
      <c r="AB57" s="11">
        <v>3.2236679276494312E-3</v>
      </c>
      <c r="AC57" s="11">
        <v>3.6020915121967793E-3</v>
      </c>
      <c r="AD57" s="11">
        <v>-5.1127207923118989E-5</v>
      </c>
      <c r="AE57" s="53">
        <v>4.2029431342848209E-3</v>
      </c>
    </row>
    <row r="58" spans="1:31" x14ac:dyDescent="0.25">
      <c r="A58" s="47" t="s">
        <v>11</v>
      </c>
      <c r="B58" s="11">
        <v>2.105092480904445E-3</v>
      </c>
      <c r="C58" s="11">
        <v>6.3683014630939276E-3</v>
      </c>
      <c r="D58" s="11">
        <v>1.8594170735705279E-3</v>
      </c>
      <c r="E58" s="11">
        <v>9.2858739090418991E-3</v>
      </c>
      <c r="F58" s="11">
        <v>1.2372350394549267E-2</v>
      </c>
      <c r="G58" s="11">
        <v>2.5985833818163791E-3</v>
      </c>
      <c r="H58" s="11">
        <v>4.9024349208965532E-3</v>
      </c>
      <c r="I58" s="11">
        <v>4.9594334864592401E-3</v>
      </c>
      <c r="J58" s="11">
        <v>1.7233194958882044E-2</v>
      </c>
      <c r="K58" s="11">
        <v>2.153434227394526E-3</v>
      </c>
      <c r="L58" s="11">
        <v>5.6597875158332254E-3</v>
      </c>
      <c r="M58" s="11">
        <v>1.0300940419153207E-3</v>
      </c>
      <c r="N58" s="11">
        <v>7.2564596263044656E-3</v>
      </c>
      <c r="O58" s="11">
        <v>5.2297463442788931E-3</v>
      </c>
      <c r="P58" s="11">
        <v>4.2241423642841612E-3</v>
      </c>
      <c r="Q58" s="11">
        <v>2.989316704561127E-3</v>
      </c>
      <c r="R58" s="11">
        <v>4.2768916738285083E-3</v>
      </c>
      <c r="S58" s="11">
        <v>1.3071481339214167E-3</v>
      </c>
      <c r="T58" s="11">
        <v>5.354411233772568E-3</v>
      </c>
      <c r="U58" s="11">
        <v>2.3889351994505217E-3</v>
      </c>
      <c r="V58" s="11">
        <v>6.7478438064434761E-3</v>
      </c>
      <c r="W58" s="11">
        <v>2.5110227555830262E-3</v>
      </c>
      <c r="X58" s="11">
        <v>5.358600541105517E-3</v>
      </c>
      <c r="Y58" s="11">
        <v>8.6404771706015595E-3</v>
      </c>
      <c r="Z58" s="11">
        <v>3.2503174475250717E-3</v>
      </c>
      <c r="AA58" s="11">
        <v>1.7872370169508306E-3</v>
      </c>
      <c r="AB58" s="11">
        <v>3.140291318592467E-3</v>
      </c>
      <c r="AC58" s="11">
        <v>2.9786125894058981E-3</v>
      </c>
      <c r="AD58" s="11">
        <v>5.5979478712102901E-4</v>
      </c>
      <c r="AE58" s="53">
        <v>4.3317281383598426E-3</v>
      </c>
    </row>
    <row r="59" spans="1:31" x14ac:dyDescent="0.25">
      <c r="A59" s="47" t="s">
        <v>9</v>
      </c>
      <c r="B59" s="11">
        <v>3.1148942350869096E-3</v>
      </c>
      <c r="C59" s="11">
        <v>6.3337688559730746E-3</v>
      </c>
      <c r="D59" s="11">
        <v>2.5342852804516891E-3</v>
      </c>
      <c r="E59" s="11">
        <v>7.1923174486450917E-3</v>
      </c>
      <c r="F59" s="11">
        <v>1.3347550139558597E-2</v>
      </c>
      <c r="G59" s="11">
        <v>1.7237955942160108E-3</v>
      </c>
      <c r="H59" s="11">
        <v>5.5431277104272337E-3</v>
      </c>
      <c r="I59" s="11">
        <v>5.7384224513463032E-3</v>
      </c>
      <c r="J59" s="11">
        <v>2.1296302932501315E-2</v>
      </c>
      <c r="K59" s="11">
        <v>1.6135699176274346E-3</v>
      </c>
      <c r="L59" s="11">
        <v>6.7184693964565225E-3</v>
      </c>
      <c r="M59" s="11">
        <v>1.5204558195950713E-3</v>
      </c>
      <c r="N59" s="11">
        <v>7.1650912828936427E-3</v>
      </c>
      <c r="O59" s="11">
        <v>3.0794542670232717E-3</v>
      </c>
      <c r="P59" s="11">
        <v>3.8012519326152861E-3</v>
      </c>
      <c r="Q59" s="11">
        <v>4.3816515801656701E-3</v>
      </c>
      <c r="R59" s="11">
        <v>4.5092932210337739E-3</v>
      </c>
      <c r="S59" s="11">
        <v>1.2834062938879714E-3</v>
      </c>
      <c r="T59" s="11">
        <v>3.7156451455972995E-3</v>
      </c>
      <c r="U59" s="11">
        <v>3.0058324592347474E-3</v>
      </c>
      <c r="V59" s="11">
        <v>8.1777644336803491E-3</v>
      </c>
      <c r="W59" s="11">
        <v>2.2698550160468191E-3</v>
      </c>
      <c r="X59" s="11">
        <v>3.8836371483898986E-3</v>
      </c>
      <c r="Y59" s="11">
        <v>3.2503174475250717E-3</v>
      </c>
      <c r="Z59" s="11">
        <v>6.4603496796193337E-3</v>
      </c>
      <c r="AA59" s="11">
        <v>2.3446414983274841E-3</v>
      </c>
      <c r="AB59" s="11">
        <v>4.4089276531190311E-3</v>
      </c>
      <c r="AC59" s="11">
        <v>2.5222639306842769E-3</v>
      </c>
      <c r="AD59" s="11">
        <v>1.6029747247394361E-3</v>
      </c>
      <c r="AE59" s="53">
        <v>4.636094101806881E-3</v>
      </c>
    </row>
    <row r="60" spans="1:31" x14ac:dyDescent="0.25">
      <c r="A60" s="47" t="s">
        <v>8</v>
      </c>
      <c r="B60" s="11">
        <v>2.5153481302242725E-3</v>
      </c>
      <c r="C60" s="11">
        <v>2.1990728512418247E-3</v>
      </c>
      <c r="D60" s="11">
        <v>1.3657394962820085E-3</v>
      </c>
      <c r="E60" s="11">
        <v>4.6190175231596471E-3</v>
      </c>
      <c r="F60" s="11">
        <v>2.3912047963892463E-3</v>
      </c>
      <c r="G60" s="11">
        <v>1.7851336234731882E-3</v>
      </c>
      <c r="H60" s="11">
        <v>2.9161161353350299E-3</v>
      </c>
      <c r="I60" s="11">
        <v>2.5457919170784478E-3</v>
      </c>
      <c r="J60" s="11">
        <v>8.7371872243025301E-3</v>
      </c>
      <c r="K60" s="11">
        <v>1.4138324742713007E-3</v>
      </c>
      <c r="L60" s="11">
        <v>2.5070429873260036E-3</v>
      </c>
      <c r="M60" s="11">
        <v>1.1157529283646035E-3</v>
      </c>
      <c r="N60" s="11">
        <v>4.1865307235719774E-3</v>
      </c>
      <c r="O60" s="11">
        <v>2.0458666529348233E-3</v>
      </c>
      <c r="P60" s="11">
        <v>2.5295169010829538E-3</v>
      </c>
      <c r="Q60" s="11">
        <v>1.5906387600616698E-3</v>
      </c>
      <c r="R60" s="11">
        <v>1.1331878040334942E-3</v>
      </c>
      <c r="S60" s="11">
        <v>7.6014376639088035E-5</v>
      </c>
      <c r="T60" s="11">
        <v>1.6763069960458483E-3</v>
      </c>
      <c r="U60" s="11">
        <v>2.1371099209989545E-3</v>
      </c>
      <c r="V60" s="11">
        <v>3.3433372512379229E-3</v>
      </c>
      <c r="W60" s="11">
        <v>1.7516777191392057E-3</v>
      </c>
      <c r="X60" s="11">
        <v>1.349332546455307E-3</v>
      </c>
      <c r="Y60" s="11">
        <v>1.7872370169508306E-3</v>
      </c>
      <c r="Z60" s="11">
        <v>2.3446414983274841E-3</v>
      </c>
      <c r="AA60" s="11">
        <v>3.3399507817496888E-3</v>
      </c>
      <c r="AB60" s="11">
        <v>2.5758303516903763E-3</v>
      </c>
      <c r="AC60" s="11">
        <v>1.593369944739736E-3</v>
      </c>
      <c r="AD60" s="11">
        <v>8.2342902145390645E-4</v>
      </c>
      <c r="AE60" s="53">
        <v>2.4202660561079507E-3</v>
      </c>
    </row>
    <row r="61" spans="1:31" x14ac:dyDescent="0.25">
      <c r="A61" s="47" t="s">
        <v>4</v>
      </c>
      <c r="B61" s="11">
        <v>3.7253136396824312E-3</v>
      </c>
      <c r="C61" s="11">
        <v>8.3043097718542066E-3</v>
      </c>
      <c r="D61" s="11">
        <v>2.0116207669342305E-3</v>
      </c>
      <c r="E61" s="11">
        <v>1.0619841416466248E-2</v>
      </c>
      <c r="F61" s="11">
        <v>2.0082385138704813E-2</v>
      </c>
      <c r="G61" s="11">
        <v>3.1169471346335488E-3</v>
      </c>
      <c r="H61" s="11">
        <v>8.4541369871494396E-3</v>
      </c>
      <c r="I61" s="11">
        <v>7.5369276519779115E-3</v>
      </c>
      <c r="J61" s="11">
        <v>1.8747453552137718E-2</v>
      </c>
      <c r="K61" s="11">
        <v>1.0553322754843202E-3</v>
      </c>
      <c r="L61" s="11">
        <v>7.2540744085322116E-3</v>
      </c>
      <c r="M61" s="11">
        <v>1.4569755671079735E-3</v>
      </c>
      <c r="N61" s="11">
        <v>8.308692739984665E-3</v>
      </c>
      <c r="O61" s="11">
        <v>5.8796763409466402E-3</v>
      </c>
      <c r="P61" s="11">
        <v>4.0840584590908389E-3</v>
      </c>
      <c r="Q61" s="11">
        <v>4.5931356219274773E-3</v>
      </c>
      <c r="R61" s="11">
        <v>6.6356856539307773E-3</v>
      </c>
      <c r="S61" s="11">
        <v>2.5397731556874707E-3</v>
      </c>
      <c r="T61" s="11">
        <v>5.1738358874113934E-3</v>
      </c>
      <c r="U61" s="11">
        <v>3.1603054438917515E-3</v>
      </c>
      <c r="V61" s="11">
        <v>7.8711703987851909E-3</v>
      </c>
      <c r="W61" s="11">
        <v>1.9006436675242583E-3</v>
      </c>
      <c r="X61" s="11">
        <v>3.2236679276494312E-3</v>
      </c>
      <c r="Y61" s="11">
        <v>3.140291318592467E-3</v>
      </c>
      <c r="Z61" s="11">
        <v>4.4089276531190311E-3</v>
      </c>
      <c r="AA61" s="11">
        <v>2.5758303516903763E-3</v>
      </c>
      <c r="AB61" s="11">
        <v>6.5359878250424597E-3</v>
      </c>
      <c r="AC61" s="11">
        <v>3.1849109938814897E-3</v>
      </c>
      <c r="AD61" s="11">
        <v>8.9027905305984298E-4</v>
      </c>
      <c r="AE61" s="53">
        <v>5.39594987319873E-3</v>
      </c>
    </row>
    <row r="62" spans="1:31" x14ac:dyDescent="0.25">
      <c r="A62" s="47" t="s">
        <v>3</v>
      </c>
      <c r="B62" s="11">
        <v>2.5100015186773563E-3</v>
      </c>
      <c r="C62" s="11">
        <v>2.9322394474001912E-3</v>
      </c>
      <c r="D62" s="11">
        <v>4.7569885668638588E-4</v>
      </c>
      <c r="E62" s="11">
        <v>4.4539245532192687E-3</v>
      </c>
      <c r="F62" s="11">
        <v>1.2808817192213252E-2</v>
      </c>
      <c r="G62" s="11">
        <v>3.3967634344790189E-3</v>
      </c>
      <c r="H62" s="11">
        <v>4.7243621285585624E-3</v>
      </c>
      <c r="I62" s="11">
        <v>3.2372436300149758E-3</v>
      </c>
      <c r="J62" s="11">
        <v>6.8196527243648579E-3</v>
      </c>
      <c r="K62" s="11">
        <v>7.5072599336546003E-4</v>
      </c>
      <c r="L62" s="11">
        <v>2.3673445565702942E-3</v>
      </c>
      <c r="M62" s="11">
        <v>1.7923443042220022E-3</v>
      </c>
      <c r="N62" s="11">
        <v>3.5521683344272577E-3</v>
      </c>
      <c r="O62" s="11">
        <v>1.2715068125613046E-3</v>
      </c>
      <c r="P62" s="11">
        <v>2.4066377021819446E-3</v>
      </c>
      <c r="Q62" s="11">
        <v>2.5482307471320249E-3</v>
      </c>
      <c r="R62" s="11">
        <v>3.1639952183086799E-3</v>
      </c>
      <c r="S62" s="11">
        <v>5.0378437853222072E-4</v>
      </c>
      <c r="T62" s="11">
        <v>3.1970924100636448E-3</v>
      </c>
      <c r="U62" s="11">
        <v>1.9777859956167819E-3</v>
      </c>
      <c r="V62" s="11">
        <v>1.0704811324585071E-3</v>
      </c>
      <c r="W62" s="11">
        <v>1.7879362896321771E-3</v>
      </c>
      <c r="X62" s="11">
        <v>3.6020915121967793E-3</v>
      </c>
      <c r="Y62" s="11">
        <v>2.9786125894058981E-3</v>
      </c>
      <c r="Z62" s="11">
        <v>2.5222639306842769E-3</v>
      </c>
      <c r="AA62" s="11">
        <v>1.593369944739736E-3</v>
      </c>
      <c r="AB62" s="11">
        <v>3.1849109938814897E-3</v>
      </c>
      <c r="AC62" s="11">
        <v>3.9073371834789259E-3</v>
      </c>
      <c r="AD62" s="11">
        <v>7.0527148210010066E-4</v>
      </c>
      <c r="AE62" s="53">
        <v>2.1044508104644476E-3</v>
      </c>
    </row>
    <row r="63" spans="1:31" x14ac:dyDescent="0.25">
      <c r="A63" s="47" t="s">
        <v>1</v>
      </c>
      <c r="B63" s="11">
        <v>6.3105486633930133E-4</v>
      </c>
      <c r="C63" s="11">
        <v>4.0438826449098715E-4</v>
      </c>
      <c r="D63" s="11">
        <v>-1.9055087691860804E-4</v>
      </c>
      <c r="E63" s="11">
        <v>9.8105340205545508E-4</v>
      </c>
      <c r="F63" s="11">
        <v>-8.4773839469532417E-4</v>
      </c>
      <c r="G63" s="11">
        <v>9.6917792238614977E-4</v>
      </c>
      <c r="H63" s="11">
        <v>7.7886241264048185E-4</v>
      </c>
      <c r="I63" s="11">
        <v>1.3723736250864003E-3</v>
      </c>
      <c r="J63" s="11">
        <v>5.2792341822880231E-3</v>
      </c>
      <c r="K63" s="11">
        <v>4.0166213873787308E-4</v>
      </c>
      <c r="L63" s="11">
        <v>1.3498900377483685E-3</v>
      </c>
      <c r="M63" s="11">
        <v>-3.3849921816918207E-4</v>
      </c>
      <c r="N63" s="11">
        <v>9.9191385490726746E-4</v>
      </c>
      <c r="O63" s="11">
        <v>1.4324694114346665E-3</v>
      </c>
      <c r="P63" s="11">
        <v>-3.7134761623429792E-4</v>
      </c>
      <c r="Q63" s="11">
        <v>2.3538741989784472E-3</v>
      </c>
      <c r="R63" s="11">
        <v>-2.0763375579858296E-4</v>
      </c>
      <c r="S63" s="11">
        <v>-5.2975438292447599E-4</v>
      </c>
      <c r="T63" s="11">
        <v>4.2185153645589229E-4</v>
      </c>
      <c r="U63" s="11">
        <v>6.327610858329341E-4</v>
      </c>
      <c r="V63" s="11">
        <v>3.4959791443049427E-3</v>
      </c>
      <c r="W63" s="11">
        <v>8.7455350289251292E-4</v>
      </c>
      <c r="X63" s="11">
        <v>-5.1127207923118989E-5</v>
      </c>
      <c r="Y63" s="11">
        <v>5.5979478712102901E-4</v>
      </c>
      <c r="Z63" s="11">
        <v>1.6029747247394361E-3</v>
      </c>
      <c r="AA63" s="11">
        <v>8.2342902145390645E-4</v>
      </c>
      <c r="AB63" s="11">
        <v>8.9027905305984298E-4</v>
      </c>
      <c r="AC63" s="11">
        <v>7.0527148210010066E-4</v>
      </c>
      <c r="AD63" s="11">
        <v>2.7394577260473072E-3</v>
      </c>
      <c r="AE63" s="53">
        <v>5.7807086067381724E-4</v>
      </c>
    </row>
    <row r="64" spans="1:31" ht="15.75" thickBot="1" x14ac:dyDescent="0.3">
      <c r="A64" s="48" t="s">
        <v>0</v>
      </c>
      <c r="B64" s="49">
        <v>3.1899417729476082E-3</v>
      </c>
      <c r="C64" s="49">
        <v>1.1772720814281847E-2</v>
      </c>
      <c r="D64" s="49">
        <v>2.3406156818658237E-3</v>
      </c>
      <c r="E64" s="49">
        <v>1.2167595130968649E-2</v>
      </c>
      <c r="F64" s="49">
        <v>1.9058394932656493E-2</v>
      </c>
      <c r="G64" s="49">
        <v>1.6254462164757952E-3</v>
      </c>
      <c r="H64" s="49">
        <v>8.0860249837844712E-3</v>
      </c>
      <c r="I64" s="49">
        <v>9.3405682873651929E-3</v>
      </c>
      <c r="J64" s="49">
        <v>2.2881799401178866E-2</v>
      </c>
      <c r="K64" s="49">
        <v>1.0922882267075011E-3</v>
      </c>
      <c r="L64" s="49">
        <v>9.0207020949760255E-3</v>
      </c>
      <c r="M64" s="49">
        <v>1.4930330217133713E-3</v>
      </c>
      <c r="N64" s="49">
        <v>8.9880646570165701E-3</v>
      </c>
      <c r="O64" s="49">
        <v>5.8205087458116792E-3</v>
      </c>
      <c r="P64" s="49">
        <v>5.4152970143541805E-3</v>
      </c>
      <c r="Q64" s="49">
        <v>4.1957131823858827E-3</v>
      </c>
      <c r="R64" s="49">
        <v>6.5436986306442345E-3</v>
      </c>
      <c r="S64" s="49">
        <v>2.76645362971486E-3</v>
      </c>
      <c r="T64" s="49">
        <v>5.105018735629319E-3</v>
      </c>
      <c r="U64" s="49">
        <v>3.1246397005530563E-3</v>
      </c>
      <c r="V64" s="49">
        <v>7.7999832815926094E-3</v>
      </c>
      <c r="W64" s="49">
        <v>1.7699871893264601E-3</v>
      </c>
      <c r="X64" s="49">
        <v>4.2029431342848209E-3</v>
      </c>
      <c r="Y64" s="49">
        <v>4.3317281383598426E-3</v>
      </c>
      <c r="Z64" s="49">
        <v>4.636094101806881E-3</v>
      </c>
      <c r="AA64" s="49">
        <v>2.4202660561079507E-3</v>
      </c>
      <c r="AB64" s="49">
        <v>5.39594987319873E-3</v>
      </c>
      <c r="AC64" s="49">
        <v>2.1044508104644476E-3</v>
      </c>
      <c r="AD64" s="49">
        <v>5.7807086067381724E-4</v>
      </c>
      <c r="AE64" s="54">
        <v>7.3051032860952294E-3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6">
        <v>0</v>
      </c>
      <c r="C70" s="31">
        <v>0</v>
      </c>
      <c r="D70" s="31">
        <v>1</v>
      </c>
      <c r="F70" s="39" t="s">
        <v>42</v>
      </c>
      <c r="G70" s="41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6">
        <v>0</v>
      </c>
      <c r="C71" s="31">
        <v>0</v>
      </c>
      <c r="D71" s="31">
        <v>1</v>
      </c>
      <c r="F71" s="39" t="s">
        <v>41</v>
      </c>
      <c r="G71" s="41">
        <f t="shared" ref="G71:G99" si="3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4">1/30</f>
        <v>3.3333333333333333E-2</v>
      </c>
      <c r="M71" s="69">
        <v>0</v>
      </c>
      <c r="N71" s="69">
        <v>1</v>
      </c>
    </row>
    <row r="72" spans="1:14" x14ac:dyDescent="0.25">
      <c r="A72" s="24" t="s">
        <v>40</v>
      </c>
      <c r="B72" s="26">
        <v>0</v>
      </c>
      <c r="C72" s="31">
        <v>0</v>
      </c>
      <c r="D72" s="31">
        <v>1</v>
      </c>
      <c r="F72" s="39" t="s">
        <v>40</v>
      </c>
      <c r="G72" s="41">
        <f t="shared" si="3"/>
        <v>3.3333333333333333E-2</v>
      </c>
      <c r="H72" s="38">
        <v>0</v>
      </c>
      <c r="I72" s="38">
        <v>1</v>
      </c>
      <c r="K72" s="72" t="s">
        <v>40</v>
      </c>
      <c r="L72" s="69">
        <f t="shared" si="4"/>
        <v>3.3333333333333333E-2</v>
      </c>
      <c r="M72" s="69">
        <v>0</v>
      </c>
      <c r="N72" s="69">
        <v>1</v>
      </c>
    </row>
    <row r="73" spans="1:14" x14ac:dyDescent="0.25">
      <c r="A73" s="24" t="s">
        <v>39</v>
      </c>
      <c r="B73" s="26">
        <v>0</v>
      </c>
      <c r="C73" s="31">
        <v>0</v>
      </c>
      <c r="D73" s="31">
        <v>1</v>
      </c>
      <c r="F73" s="39" t="s">
        <v>39</v>
      </c>
      <c r="G73" s="41">
        <f t="shared" si="3"/>
        <v>3.3333333333333333E-2</v>
      </c>
      <c r="H73" s="38">
        <v>0</v>
      </c>
      <c r="I73" s="38">
        <v>1</v>
      </c>
      <c r="K73" s="72" t="s">
        <v>39</v>
      </c>
      <c r="L73" s="69">
        <f t="shared" si="4"/>
        <v>3.3333333333333333E-2</v>
      </c>
      <c r="M73" s="69">
        <v>0</v>
      </c>
      <c r="N73" s="69">
        <v>1</v>
      </c>
    </row>
    <row r="74" spans="1:14" x14ac:dyDescent="0.25">
      <c r="A74" s="24" t="s">
        <v>38</v>
      </c>
      <c r="B74" s="26">
        <v>0</v>
      </c>
      <c r="C74" s="31">
        <v>0</v>
      </c>
      <c r="D74" s="31">
        <v>1</v>
      </c>
      <c r="F74" s="39" t="s">
        <v>38</v>
      </c>
      <c r="G74" s="41">
        <f t="shared" si="3"/>
        <v>3.3333333333333333E-2</v>
      </c>
      <c r="H74" s="38">
        <v>0</v>
      </c>
      <c r="I74" s="38">
        <v>1</v>
      </c>
      <c r="K74" s="72" t="s">
        <v>38</v>
      </c>
      <c r="L74" s="69">
        <f t="shared" si="4"/>
        <v>3.3333333333333333E-2</v>
      </c>
      <c r="M74" s="69">
        <v>0</v>
      </c>
      <c r="N74" s="69">
        <v>1</v>
      </c>
    </row>
    <row r="75" spans="1:14" x14ac:dyDescent="0.25">
      <c r="A75" s="24" t="s">
        <v>36</v>
      </c>
      <c r="B75" s="26">
        <v>1.1240122336605967E-3</v>
      </c>
      <c r="C75" s="31">
        <v>0</v>
      </c>
      <c r="D75" s="31">
        <v>1</v>
      </c>
      <c r="F75" s="39" t="s">
        <v>36</v>
      </c>
      <c r="G75" s="41">
        <f t="shared" si="3"/>
        <v>3.3333333333333333E-2</v>
      </c>
      <c r="H75" s="38">
        <v>0</v>
      </c>
      <c r="I75" s="38">
        <v>1</v>
      </c>
      <c r="K75" s="72" t="s">
        <v>36</v>
      </c>
      <c r="L75" s="69">
        <f t="shared" si="4"/>
        <v>3.3333333333333333E-2</v>
      </c>
      <c r="M75" s="69">
        <v>0</v>
      </c>
      <c r="N75" s="69">
        <v>1</v>
      </c>
    </row>
    <row r="76" spans="1:14" x14ac:dyDescent="0.25">
      <c r="A76" s="24" t="s">
        <v>34</v>
      </c>
      <c r="B76" s="26">
        <v>0</v>
      </c>
      <c r="C76" s="31">
        <v>0</v>
      </c>
      <c r="D76" s="31">
        <v>1</v>
      </c>
      <c r="F76" s="39" t="s">
        <v>34</v>
      </c>
      <c r="G76" s="41">
        <f t="shared" si="3"/>
        <v>3.3333333333333333E-2</v>
      </c>
      <c r="H76" s="38">
        <v>0</v>
      </c>
      <c r="I76" s="38">
        <v>1</v>
      </c>
      <c r="K76" s="72" t="s">
        <v>34</v>
      </c>
      <c r="L76" s="69">
        <f t="shared" si="4"/>
        <v>3.3333333333333333E-2</v>
      </c>
      <c r="M76" s="69">
        <v>0</v>
      </c>
      <c r="N76" s="69">
        <v>1</v>
      </c>
    </row>
    <row r="77" spans="1:14" x14ac:dyDescent="0.25">
      <c r="A77" s="24" t="s">
        <v>33</v>
      </c>
      <c r="B77" s="26">
        <v>0</v>
      </c>
      <c r="C77" s="31">
        <v>0</v>
      </c>
      <c r="D77" s="31">
        <v>1</v>
      </c>
      <c r="F77" s="39" t="s">
        <v>33</v>
      </c>
      <c r="G77" s="41">
        <f t="shared" si="3"/>
        <v>3.3333333333333333E-2</v>
      </c>
      <c r="H77" s="38">
        <v>0</v>
      </c>
      <c r="I77" s="38">
        <v>1</v>
      </c>
      <c r="K77" s="72" t="s">
        <v>33</v>
      </c>
      <c r="L77" s="69">
        <f t="shared" si="4"/>
        <v>3.3333333333333333E-2</v>
      </c>
      <c r="M77" s="69">
        <v>0</v>
      </c>
      <c r="N77" s="69">
        <v>1</v>
      </c>
    </row>
    <row r="78" spans="1:14" x14ac:dyDescent="0.25">
      <c r="A78" s="24" t="s">
        <v>30</v>
      </c>
      <c r="B78" s="26">
        <v>0</v>
      </c>
      <c r="C78" s="31">
        <v>0</v>
      </c>
      <c r="D78" s="31">
        <v>1</v>
      </c>
      <c r="F78" s="39" t="s">
        <v>30</v>
      </c>
      <c r="G78" s="41">
        <f t="shared" si="3"/>
        <v>3.3333333333333333E-2</v>
      </c>
      <c r="H78" s="38">
        <v>0</v>
      </c>
      <c r="I78" s="38">
        <v>1</v>
      </c>
      <c r="K78" s="72" t="s">
        <v>30</v>
      </c>
      <c r="L78" s="69">
        <f t="shared" si="4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6">
        <v>0.14927519529507255</v>
      </c>
      <c r="C79" s="31">
        <v>0</v>
      </c>
      <c r="D79" s="31">
        <v>1</v>
      </c>
      <c r="F79" s="39" t="s">
        <v>29</v>
      </c>
      <c r="G79" s="41">
        <f t="shared" si="3"/>
        <v>3.3333333333333333E-2</v>
      </c>
      <c r="H79" s="38">
        <v>0</v>
      </c>
      <c r="I79" s="38">
        <v>1</v>
      </c>
      <c r="K79" s="72" t="s">
        <v>29</v>
      </c>
      <c r="L79" s="69">
        <f t="shared" si="4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6">
        <v>0</v>
      </c>
      <c r="C80" s="31">
        <v>0</v>
      </c>
      <c r="D80" s="31">
        <v>1</v>
      </c>
      <c r="F80" s="39" t="s">
        <v>28</v>
      </c>
      <c r="G80" s="41">
        <f t="shared" si="3"/>
        <v>3.3333333333333333E-2</v>
      </c>
      <c r="H80" s="38">
        <v>0</v>
      </c>
      <c r="I80" s="38">
        <v>1</v>
      </c>
      <c r="K80" s="72" t="s">
        <v>28</v>
      </c>
      <c r="L80" s="69">
        <f t="shared" si="4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6">
        <v>0.307958296106424</v>
      </c>
      <c r="C81" s="31">
        <v>0</v>
      </c>
      <c r="D81" s="31">
        <v>1</v>
      </c>
      <c r="F81" s="39" t="s">
        <v>26</v>
      </c>
      <c r="G81" s="41">
        <f t="shared" si="3"/>
        <v>3.3333333333333333E-2</v>
      </c>
      <c r="H81" s="38">
        <v>0</v>
      </c>
      <c r="I81" s="38">
        <v>1</v>
      </c>
      <c r="K81" s="72" t="s">
        <v>26</v>
      </c>
      <c r="L81" s="69">
        <f t="shared" si="4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6">
        <v>0</v>
      </c>
      <c r="C82" s="31">
        <v>0</v>
      </c>
      <c r="D82" s="31">
        <v>1</v>
      </c>
      <c r="F82" s="39" t="s">
        <v>25</v>
      </c>
      <c r="G82" s="41">
        <f t="shared" si="3"/>
        <v>3.3333333333333333E-2</v>
      </c>
      <c r="H82" s="38">
        <v>0</v>
      </c>
      <c r="I82" s="38">
        <v>1</v>
      </c>
      <c r="K82" s="72" t="s">
        <v>25</v>
      </c>
      <c r="L82" s="69">
        <f t="shared" si="4"/>
        <v>3.3333333333333333E-2</v>
      </c>
      <c r="M82" s="69">
        <v>0</v>
      </c>
      <c r="N82" s="69">
        <v>1</v>
      </c>
    </row>
    <row r="83" spans="1:14" x14ac:dyDescent="0.25">
      <c r="A83" s="24" t="s">
        <v>24</v>
      </c>
      <c r="B83" s="26">
        <v>0</v>
      </c>
      <c r="C83" s="31">
        <v>0</v>
      </c>
      <c r="D83" s="31">
        <v>1</v>
      </c>
      <c r="F83" s="39" t="s">
        <v>24</v>
      </c>
      <c r="G83" s="41">
        <f t="shared" si="3"/>
        <v>3.3333333333333333E-2</v>
      </c>
      <c r="H83" s="38">
        <v>0</v>
      </c>
      <c r="I83" s="38">
        <v>1</v>
      </c>
      <c r="K83" s="72" t="s">
        <v>24</v>
      </c>
      <c r="L83" s="69">
        <f t="shared" si="4"/>
        <v>3.3333333333333333E-2</v>
      </c>
      <c r="M83" s="69">
        <v>0</v>
      </c>
      <c r="N83" s="69">
        <v>1</v>
      </c>
    </row>
    <row r="84" spans="1:14" x14ac:dyDescent="0.25">
      <c r="A84" s="24" t="s">
        <v>22</v>
      </c>
      <c r="B84" s="26">
        <v>0</v>
      </c>
      <c r="C84" s="31">
        <v>0</v>
      </c>
      <c r="D84" s="31">
        <v>1</v>
      </c>
      <c r="F84" s="39" t="s">
        <v>22</v>
      </c>
      <c r="G84" s="41">
        <f t="shared" si="3"/>
        <v>3.3333333333333333E-2</v>
      </c>
      <c r="H84" s="38">
        <v>0</v>
      </c>
      <c r="I84" s="38">
        <v>1</v>
      </c>
      <c r="K84" s="72" t="s">
        <v>22</v>
      </c>
      <c r="L84" s="69">
        <f t="shared" si="4"/>
        <v>3.3333333333333333E-2</v>
      </c>
      <c r="M84" s="69">
        <v>0</v>
      </c>
      <c r="N84" s="69">
        <v>1</v>
      </c>
    </row>
    <row r="85" spans="1:14" x14ac:dyDescent="0.25">
      <c r="A85" s="24" t="s">
        <v>21</v>
      </c>
      <c r="B85" s="26">
        <v>0</v>
      </c>
      <c r="C85" s="31">
        <v>0</v>
      </c>
      <c r="D85" s="31">
        <v>1</v>
      </c>
      <c r="F85" s="39" t="s">
        <v>21</v>
      </c>
      <c r="G85" s="41">
        <f t="shared" si="3"/>
        <v>3.3333333333333333E-2</v>
      </c>
      <c r="H85" s="38">
        <v>0</v>
      </c>
      <c r="I85" s="38">
        <v>1</v>
      </c>
      <c r="K85" s="72" t="s">
        <v>21</v>
      </c>
      <c r="L85" s="69">
        <f t="shared" si="4"/>
        <v>3.3333333333333333E-2</v>
      </c>
      <c r="M85" s="69">
        <v>0</v>
      </c>
      <c r="N85" s="69">
        <v>1</v>
      </c>
    </row>
    <row r="86" spans="1:14" x14ac:dyDescent="0.25">
      <c r="A86" s="24" t="s">
        <v>20</v>
      </c>
      <c r="B86" s="26">
        <v>0</v>
      </c>
      <c r="C86" s="31">
        <v>0</v>
      </c>
      <c r="D86" s="31">
        <v>1</v>
      </c>
      <c r="F86" s="39" t="s">
        <v>20</v>
      </c>
      <c r="G86" s="41">
        <f t="shared" si="3"/>
        <v>3.3333333333333333E-2</v>
      </c>
      <c r="H86" s="38">
        <v>0</v>
      </c>
      <c r="I86" s="38">
        <v>1</v>
      </c>
      <c r="K86" s="72" t="s">
        <v>20</v>
      </c>
      <c r="L86" s="69">
        <f t="shared" si="4"/>
        <v>3.3333333333333333E-2</v>
      </c>
      <c r="M86" s="69">
        <v>0</v>
      </c>
      <c r="N86" s="69">
        <v>1</v>
      </c>
    </row>
    <row r="87" spans="1:14" x14ac:dyDescent="0.25">
      <c r="A87" s="24" t="s">
        <v>19</v>
      </c>
      <c r="B87" s="26">
        <v>0.21081149979723471</v>
      </c>
      <c r="C87" s="31">
        <v>0</v>
      </c>
      <c r="D87" s="31">
        <v>1</v>
      </c>
      <c r="F87" s="39" t="s">
        <v>19</v>
      </c>
      <c r="G87" s="41">
        <f t="shared" si="3"/>
        <v>3.3333333333333333E-2</v>
      </c>
      <c r="H87" s="38">
        <v>0</v>
      </c>
      <c r="I87" s="38">
        <v>1</v>
      </c>
      <c r="K87" s="72" t="s">
        <v>19</v>
      </c>
      <c r="L87" s="69">
        <f t="shared" si="4"/>
        <v>3.3333333333333333E-2</v>
      </c>
      <c r="M87" s="69">
        <v>0</v>
      </c>
      <c r="N87" s="69">
        <v>1</v>
      </c>
    </row>
    <row r="88" spans="1:14" x14ac:dyDescent="0.25">
      <c r="A88" s="24" t="s">
        <v>18</v>
      </c>
      <c r="B88" s="26">
        <v>0</v>
      </c>
      <c r="C88" s="31">
        <v>0</v>
      </c>
      <c r="D88" s="31">
        <v>1</v>
      </c>
      <c r="F88" s="39" t="s">
        <v>18</v>
      </c>
      <c r="G88" s="41">
        <f t="shared" si="3"/>
        <v>3.3333333333333333E-2</v>
      </c>
      <c r="H88" s="38">
        <v>0</v>
      </c>
      <c r="I88" s="38">
        <v>1</v>
      </c>
      <c r="K88" s="72" t="s">
        <v>18</v>
      </c>
      <c r="L88" s="69">
        <f t="shared" si="4"/>
        <v>3.3333333333333333E-2</v>
      </c>
      <c r="M88" s="69">
        <v>0</v>
      </c>
      <c r="N88" s="69">
        <v>1</v>
      </c>
    </row>
    <row r="89" spans="1:14" x14ac:dyDescent="0.25">
      <c r="A89" s="24" t="s">
        <v>16</v>
      </c>
      <c r="B89" s="26">
        <v>0</v>
      </c>
      <c r="C89" s="31">
        <v>0</v>
      </c>
      <c r="D89" s="31">
        <v>1</v>
      </c>
      <c r="F89" s="39" t="s">
        <v>16</v>
      </c>
      <c r="G89" s="41">
        <f t="shared" si="3"/>
        <v>3.3333333333333333E-2</v>
      </c>
      <c r="H89" s="38">
        <v>0</v>
      </c>
      <c r="I89" s="38">
        <v>1</v>
      </c>
      <c r="K89" s="72" t="s">
        <v>16</v>
      </c>
      <c r="L89" s="69">
        <f t="shared" si="4"/>
        <v>3.3333333333333333E-2</v>
      </c>
      <c r="M89" s="69">
        <v>0</v>
      </c>
      <c r="N89" s="69">
        <v>1</v>
      </c>
    </row>
    <row r="90" spans="1:14" x14ac:dyDescent="0.25">
      <c r="A90" s="24" t="s">
        <v>15</v>
      </c>
      <c r="B90" s="26">
        <v>0</v>
      </c>
      <c r="C90" s="31">
        <v>0</v>
      </c>
      <c r="D90" s="31">
        <v>1</v>
      </c>
      <c r="F90" s="39" t="s">
        <v>15</v>
      </c>
      <c r="G90" s="41">
        <f t="shared" si="3"/>
        <v>3.3333333333333333E-2</v>
      </c>
      <c r="H90" s="38">
        <v>0</v>
      </c>
      <c r="I90" s="38">
        <v>1</v>
      </c>
      <c r="K90" s="72" t="s">
        <v>15</v>
      </c>
      <c r="L90" s="69">
        <f t="shared" si="4"/>
        <v>3.3333333333333333E-2</v>
      </c>
      <c r="M90" s="69">
        <v>0</v>
      </c>
      <c r="N90" s="69">
        <v>1</v>
      </c>
    </row>
    <row r="91" spans="1:14" x14ac:dyDescent="0.25">
      <c r="A91" s="24" t="s">
        <v>13</v>
      </c>
      <c r="B91" s="26">
        <v>0</v>
      </c>
      <c r="C91" s="31">
        <v>0</v>
      </c>
      <c r="D91" s="31">
        <v>1</v>
      </c>
      <c r="F91" s="39" t="s">
        <v>13</v>
      </c>
      <c r="G91" s="41">
        <f t="shared" si="3"/>
        <v>3.3333333333333333E-2</v>
      </c>
      <c r="H91" s="38">
        <v>0</v>
      </c>
      <c r="I91" s="38">
        <v>1</v>
      </c>
      <c r="K91" s="72" t="s">
        <v>13</v>
      </c>
      <c r="L91" s="69">
        <f t="shared" si="4"/>
        <v>3.3333333333333333E-2</v>
      </c>
      <c r="M91" s="69">
        <v>0</v>
      </c>
      <c r="N91" s="69">
        <v>1</v>
      </c>
    </row>
    <row r="92" spans="1:14" x14ac:dyDescent="0.25">
      <c r="A92" s="24" t="s">
        <v>12</v>
      </c>
      <c r="B92" s="26">
        <v>0</v>
      </c>
      <c r="C92" s="31">
        <v>0</v>
      </c>
      <c r="D92" s="31">
        <v>1</v>
      </c>
      <c r="F92" s="39" t="s">
        <v>12</v>
      </c>
      <c r="G92" s="41">
        <f t="shared" si="3"/>
        <v>3.3333333333333333E-2</v>
      </c>
      <c r="H92" s="38">
        <v>0</v>
      </c>
      <c r="I92" s="38">
        <v>1</v>
      </c>
      <c r="K92" s="72" t="s">
        <v>12</v>
      </c>
      <c r="L92" s="69">
        <f t="shared" si="4"/>
        <v>3.3333333333333333E-2</v>
      </c>
      <c r="M92" s="69">
        <v>0</v>
      </c>
      <c r="N92" s="69">
        <v>1</v>
      </c>
    </row>
    <row r="93" spans="1:14" x14ac:dyDescent="0.25">
      <c r="A93" s="24" t="s">
        <v>11</v>
      </c>
      <c r="B93" s="26">
        <v>0</v>
      </c>
      <c r="C93" s="31">
        <v>0</v>
      </c>
      <c r="D93" s="31">
        <v>1</v>
      </c>
      <c r="F93" s="39" t="s">
        <v>11</v>
      </c>
      <c r="G93" s="41">
        <f t="shared" si="3"/>
        <v>3.3333333333333333E-2</v>
      </c>
      <c r="H93" s="38">
        <v>0</v>
      </c>
      <c r="I93" s="38">
        <v>1</v>
      </c>
      <c r="K93" s="72" t="s">
        <v>11</v>
      </c>
      <c r="L93" s="69">
        <f t="shared" si="4"/>
        <v>3.3333333333333333E-2</v>
      </c>
      <c r="M93" s="69">
        <v>0</v>
      </c>
      <c r="N93" s="69">
        <v>1</v>
      </c>
    </row>
    <row r="94" spans="1:14" x14ac:dyDescent="0.25">
      <c r="A94" s="24" t="s">
        <v>9</v>
      </c>
      <c r="B94" s="26">
        <v>0</v>
      </c>
      <c r="C94" s="31">
        <v>0</v>
      </c>
      <c r="D94" s="31">
        <v>1</v>
      </c>
      <c r="F94" s="39" t="s">
        <v>9</v>
      </c>
      <c r="G94" s="41">
        <f t="shared" si="3"/>
        <v>3.3333333333333333E-2</v>
      </c>
      <c r="H94" s="38">
        <v>0</v>
      </c>
      <c r="I94" s="38">
        <v>1</v>
      </c>
      <c r="K94" s="72" t="s">
        <v>9</v>
      </c>
      <c r="L94" s="69">
        <f t="shared" si="4"/>
        <v>3.3333333333333333E-2</v>
      </c>
      <c r="M94" s="69">
        <v>0</v>
      </c>
      <c r="N94" s="69">
        <v>1</v>
      </c>
    </row>
    <row r="95" spans="1:14" x14ac:dyDescent="0.25">
      <c r="A95" s="24" t="s">
        <v>8</v>
      </c>
      <c r="B95" s="26">
        <v>0</v>
      </c>
      <c r="C95" s="31">
        <v>0</v>
      </c>
      <c r="D95" s="31">
        <v>1</v>
      </c>
      <c r="F95" s="39" t="s">
        <v>8</v>
      </c>
      <c r="G95" s="41">
        <f t="shared" si="3"/>
        <v>3.3333333333333333E-2</v>
      </c>
      <c r="H95" s="38">
        <v>0</v>
      </c>
      <c r="I95" s="38">
        <v>1</v>
      </c>
      <c r="K95" s="72" t="s">
        <v>8</v>
      </c>
      <c r="L95" s="69">
        <f t="shared" si="4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6">
        <v>0</v>
      </c>
      <c r="C96" s="31">
        <v>0</v>
      </c>
      <c r="D96" s="31">
        <v>1</v>
      </c>
      <c r="F96" s="39" t="s">
        <v>4</v>
      </c>
      <c r="G96" s="41">
        <f t="shared" si="3"/>
        <v>3.3333333333333333E-2</v>
      </c>
      <c r="H96" s="38">
        <v>0</v>
      </c>
      <c r="I96" s="38">
        <v>1</v>
      </c>
      <c r="K96" s="72" t="s">
        <v>4</v>
      </c>
      <c r="L96" s="69">
        <f t="shared" si="4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6">
        <v>0</v>
      </c>
      <c r="C97" s="31">
        <v>0</v>
      </c>
      <c r="D97" s="31">
        <v>1</v>
      </c>
      <c r="F97" s="39" t="s">
        <v>3</v>
      </c>
      <c r="G97" s="41">
        <f t="shared" si="3"/>
        <v>3.3333333333333333E-2</v>
      </c>
      <c r="H97" s="38">
        <v>0</v>
      </c>
      <c r="I97" s="38">
        <v>1</v>
      </c>
      <c r="K97" s="72" t="s">
        <v>3</v>
      </c>
      <c r="L97" s="69">
        <f t="shared" si="4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6">
        <v>0.33083099557004697</v>
      </c>
      <c r="C98" s="31">
        <v>0</v>
      </c>
      <c r="D98" s="31">
        <v>1</v>
      </c>
      <c r="F98" s="39" t="s">
        <v>1</v>
      </c>
      <c r="G98" s="41">
        <f t="shared" si="3"/>
        <v>3.3333333333333333E-2</v>
      </c>
      <c r="H98" s="38">
        <v>0</v>
      </c>
      <c r="I98" s="38">
        <v>1</v>
      </c>
      <c r="K98" s="72" t="s">
        <v>1</v>
      </c>
      <c r="L98" s="69">
        <f t="shared" si="4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6">
        <v>0</v>
      </c>
      <c r="C99" s="31">
        <v>0</v>
      </c>
      <c r="D99" s="31">
        <v>1</v>
      </c>
      <c r="F99" s="39" t="s">
        <v>0</v>
      </c>
      <c r="G99" s="41">
        <f t="shared" si="3"/>
        <v>3.3333333333333333E-2</v>
      </c>
      <c r="H99" s="38">
        <v>0</v>
      </c>
      <c r="I99" s="38">
        <v>1</v>
      </c>
      <c r="K99" s="72" t="s">
        <v>0</v>
      </c>
      <c r="L99" s="69">
        <f t="shared" si="4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0.99999999900243886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0</v>
      </c>
      <c r="C102" s="16"/>
      <c r="D102" s="16"/>
      <c r="F102" s="13" t="s">
        <v>48</v>
      </c>
      <c r="G102" s="19">
        <f>MMULT(G70:G99,B29:AE29)</f>
        <v>-3.0457748807843422E-4</v>
      </c>
      <c r="H102" s="19"/>
      <c r="I102" s="19"/>
      <c r="K102" s="75" t="s">
        <v>48</v>
      </c>
      <c r="L102" s="69">
        <f t="array" ref="L102">MMULT(L70:L99,B29:AE29)</f>
        <v>-3.0457748807843422E-4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7.5289949873723165E-4</v>
      </c>
      <c r="C103" s="16"/>
      <c r="D103" s="16"/>
      <c r="F103" s="13" t="s">
        <v>49</v>
      </c>
      <c r="G103" s="19">
        <f t="array" ref="G103">MMULT(MMULT(TRANSPOSE(G70:G99),B35:AE64),G70:G99)</f>
        <v>6.6375069595376972E-3</v>
      </c>
      <c r="H103" s="19"/>
      <c r="I103" s="19"/>
      <c r="K103" s="75" t="s">
        <v>49</v>
      </c>
      <c r="L103" s="69">
        <f t="array" ref="L103">MMULT(MMULT(TRANSPOSE(L70:L99),B35:AE64),L70:L99)</f>
        <v>6.6375069595376972E-3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2.7439014172109602E-2</v>
      </c>
      <c r="C104" s="16"/>
      <c r="D104" s="16"/>
      <c r="F104" s="13" t="s">
        <v>50</v>
      </c>
      <c r="G104" s="19">
        <f t="array" ref="G104">SQRT(MMULT(MMULT(TRANSPOSE(G70:G99),B35:AE64),G70:G99))</f>
        <v>8.1470896395815465E-2</v>
      </c>
      <c r="H104" s="19"/>
      <c r="I104" s="19"/>
      <c r="K104" s="75" t="s">
        <v>50</v>
      </c>
      <c r="L104" s="69">
        <f t="array" ref="L104">SQRT(MMULT(MMULT(TRANSPOSE(L70:L99),B35:AE64),L70:L99))</f>
        <v>8.1470896395815465E-2</v>
      </c>
      <c r="M104" s="69"/>
      <c r="N104" s="69"/>
    </row>
    <row r="105" spans="1:14" x14ac:dyDescent="0.25">
      <c r="A105" s="18" t="s">
        <v>53</v>
      </c>
      <c r="B105" s="16">
        <f>COUNTIF(B70:B99,"&gt;0")</f>
        <v>5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0</v>
      </c>
      <c r="C106" s="16"/>
      <c r="D106" s="16"/>
      <c r="F106" s="13" t="s">
        <v>51</v>
      </c>
      <c r="G106" s="19">
        <f>G102/G104</f>
        <v>-3.73848210284425E-3</v>
      </c>
      <c r="H106" s="19"/>
      <c r="I106" s="19"/>
      <c r="K106" s="75" t="s">
        <v>51</v>
      </c>
      <c r="L106" s="69">
        <f>L102/L104</f>
        <v>-3.73848210284425E-3</v>
      </c>
      <c r="M106" s="69"/>
      <c r="N106" s="69"/>
    </row>
    <row r="107" spans="1:14" x14ac:dyDescent="0.25">
      <c r="A107" s="18" t="s">
        <v>59</v>
      </c>
      <c r="B107" s="23">
        <f>B108</f>
        <v>4.7699999999999992E-2</v>
      </c>
      <c r="C107" s="16"/>
      <c r="D107" s="16"/>
      <c r="F107" s="21" t="s">
        <v>59</v>
      </c>
      <c r="G107" s="36">
        <f>G108</f>
        <v>4.7699999999999992E-2</v>
      </c>
      <c r="H107" s="19"/>
      <c r="I107" s="19"/>
      <c r="K107" s="72" t="s">
        <v>59</v>
      </c>
      <c r="L107" s="92">
        <f>L108</f>
        <v>4.7699999999999992E-2</v>
      </c>
      <c r="M107" s="69"/>
      <c r="N107" s="69"/>
    </row>
    <row r="108" spans="1:14" x14ac:dyDescent="0.25">
      <c r="A108" s="18" t="s">
        <v>60</v>
      </c>
      <c r="B108" s="89">
        <f>'Zins Treasury Bond'!$G$6</f>
        <v>4.7699999999999992E-2</v>
      </c>
      <c r="C108" s="16"/>
      <c r="D108" s="16"/>
      <c r="F108" s="21" t="s">
        <v>60</v>
      </c>
      <c r="G108" s="90">
        <f>'Zins Treasury Bond'!$G$6</f>
        <v>4.7699999999999992E-2</v>
      </c>
      <c r="H108" s="19"/>
      <c r="I108" s="19"/>
      <c r="K108" s="72" t="s">
        <v>60</v>
      </c>
      <c r="L108" s="91">
        <f>'Zins Treasury Bond'!$G$6</f>
        <v>4.7699999999999992E-2</v>
      </c>
      <c r="M108" s="69"/>
      <c r="N108" s="6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7"/>
  <sheetViews>
    <sheetView zoomScale="85" zoomScaleNormal="85" workbookViewId="0">
      <pane xSplit="1" topLeftCell="B1" activePane="topRight" state="frozen"/>
      <selection pane="topRight" activeCell="F70" sqref="F70"/>
    </sheetView>
  </sheetViews>
  <sheetFormatPr baseColWidth="10" defaultRowHeight="15" x14ac:dyDescent="0.25"/>
  <cols>
    <col min="2" max="3" width="9" bestFit="1" customWidth="1"/>
    <col min="4" max="4" width="8" bestFit="1" customWidth="1"/>
    <col min="5" max="5" width="16.7109375" bestFit="1" customWidth="1"/>
    <col min="6" max="6" width="27.85546875" bestFit="1" customWidth="1"/>
    <col min="7" max="7" width="9" bestFit="1" customWidth="1"/>
    <col min="8" max="8" width="6.7109375" bestFit="1" customWidth="1"/>
    <col min="9" max="9" width="15.28515625" bestFit="1" customWidth="1"/>
    <col min="10" max="10" width="9" bestFit="1" customWidth="1"/>
    <col min="11" max="11" width="10.28515625" bestFit="1" customWidth="1"/>
    <col min="12" max="12" width="9" bestFit="1" customWidth="1"/>
    <col min="13" max="13" width="8" bestFit="1" customWidth="1"/>
    <col min="14" max="14" width="9.140625" bestFit="1" customWidth="1"/>
    <col min="15" max="15" width="9.7109375" bestFit="1" customWidth="1"/>
    <col min="16" max="16" width="8" bestFit="1" customWidth="1"/>
    <col min="17" max="17" width="14.28515625" bestFit="1" customWidth="1"/>
    <col min="18" max="18" width="12" bestFit="1" customWidth="1"/>
    <col min="19" max="20" width="15" bestFit="1" customWidth="1"/>
    <col min="21" max="21" width="14" bestFit="1" customWidth="1"/>
    <col min="22" max="22" width="15.7109375" bestFit="1" customWidth="1"/>
    <col min="23" max="23" width="11.7109375" bestFit="1" customWidth="1"/>
    <col min="24" max="24" width="22.85546875" bestFit="1" customWidth="1"/>
    <col min="25" max="25" width="9" bestFit="1" customWidth="1"/>
    <col min="26" max="26" width="8" bestFit="1" customWidth="1"/>
    <col min="27" max="27" width="18.28515625" bestFit="1" customWidth="1"/>
    <col min="28" max="28" width="18.140625" bestFit="1" customWidth="1"/>
    <col min="29" max="29" width="10.140625" bestFit="1" customWidth="1"/>
    <col min="30" max="30" width="11" bestFit="1" customWidth="1"/>
    <col min="31" max="31" width="11.28515625" bestFit="1" customWidth="1"/>
    <col min="32" max="32" width="9" bestFit="1" customWidth="1"/>
    <col min="33" max="33" width="9.5703125" bestFit="1" customWidth="1"/>
    <col min="34" max="34" width="9" bestFit="1" customWidth="1"/>
    <col min="35" max="35" width="8" bestFit="1" customWidth="1"/>
    <col min="36" max="36" width="17" bestFit="1" customWidth="1"/>
    <col min="37" max="37" width="19.7109375" bestFit="1" customWidth="1"/>
    <col min="38" max="38" width="9.140625" bestFit="1" customWidth="1"/>
    <col min="39" max="39" width="13.42578125" bestFit="1" customWidth="1"/>
    <col min="40" max="40" width="19.42578125" bestFit="1" customWidth="1"/>
    <col min="41" max="42" width="8" bestFit="1" customWidth="1"/>
    <col min="43" max="43" width="9.5703125" bestFit="1" customWidth="1"/>
    <col min="44" max="44" width="11.7109375" bestFit="1" customWidth="1"/>
  </cols>
  <sheetData>
    <row r="1" spans="1:44" x14ac:dyDescent="0.25">
      <c r="A1" t="s">
        <v>43</v>
      </c>
      <c r="B1" s="4" t="s">
        <v>42</v>
      </c>
      <c r="C1" s="4" t="s">
        <v>41</v>
      </c>
      <c r="D1" s="4" t="s">
        <v>40</v>
      </c>
      <c r="E1" s="4" t="s">
        <v>39</v>
      </c>
      <c r="F1" s="4" t="s">
        <v>38</v>
      </c>
      <c r="G1" s="4" t="s">
        <v>37</v>
      </c>
      <c r="H1" s="4" t="s">
        <v>36</v>
      </c>
      <c r="I1" s="4" t="s">
        <v>35</v>
      </c>
      <c r="J1" s="4" t="s">
        <v>34</v>
      </c>
      <c r="K1" s="4" t="s">
        <v>33</v>
      </c>
      <c r="L1" s="4" t="s">
        <v>32</v>
      </c>
      <c r="M1" s="4" t="s">
        <v>31</v>
      </c>
      <c r="N1" s="4" t="s">
        <v>30</v>
      </c>
      <c r="O1" s="4" t="s">
        <v>29</v>
      </c>
      <c r="P1" s="4" t="s">
        <v>28</v>
      </c>
      <c r="Q1" s="4" t="s">
        <v>27</v>
      </c>
      <c r="R1" s="4" t="s">
        <v>26</v>
      </c>
      <c r="S1" s="4" t="s">
        <v>25</v>
      </c>
      <c r="T1" s="4" t="s">
        <v>24</v>
      </c>
      <c r="U1" s="4" t="s">
        <v>23</v>
      </c>
      <c r="V1" s="4" t="s">
        <v>22</v>
      </c>
      <c r="W1" s="4" t="s">
        <v>21</v>
      </c>
      <c r="X1" s="4" t="s">
        <v>20</v>
      </c>
      <c r="Y1" s="4" t="s">
        <v>19</v>
      </c>
      <c r="Z1" s="4" t="s">
        <v>18</v>
      </c>
      <c r="AA1" s="4" t="s">
        <v>17</v>
      </c>
      <c r="AB1" s="4" t="s">
        <v>16</v>
      </c>
      <c r="AC1" s="4" t="s">
        <v>15</v>
      </c>
      <c r="AD1" s="4" t="s">
        <v>14</v>
      </c>
      <c r="AE1" s="4" t="s">
        <v>13</v>
      </c>
      <c r="AF1" s="4" t="s">
        <v>12</v>
      </c>
      <c r="AG1" s="4" t="s">
        <v>11</v>
      </c>
      <c r="AH1" s="4" t="s">
        <v>10</v>
      </c>
      <c r="AI1" s="4" t="s">
        <v>9</v>
      </c>
      <c r="AJ1" s="4" t="s">
        <v>8</v>
      </c>
      <c r="AK1" s="4" t="s">
        <v>7</v>
      </c>
      <c r="AL1" s="4" t="s">
        <v>6</v>
      </c>
      <c r="AM1" s="4" t="s">
        <v>5</v>
      </c>
      <c r="AN1" s="4" t="s">
        <v>4</v>
      </c>
      <c r="AO1" s="4" t="s">
        <v>3</v>
      </c>
      <c r="AP1" s="4" t="s">
        <v>2</v>
      </c>
      <c r="AQ1" s="4" t="s">
        <v>1</v>
      </c>
      <c r="AR1" s="4" t="s">
        <v>0</v>
      </c>
    </row>
    <row r="2" spans="1:44" x14ac:dyDescent="0.25">
      <c r="A2" s="1">
        <v>36528</v>
      </c>
      <c r="B2">
        <f>VLOOKUP(A2,Werte!$A$1:$AR$3856,2,FALSE)</f>
        <v>34.589300000000001</v>
      </c>
      <c r="C2">
        <f>VLOOKUP(A2,Werte!$A$1:$AR$3856,3,FALSE)</f>
        <v>32.066299999999998</v>
      </c>
      <c r="D2">
        <f>VLOOKUP(A2,Werte!$A$1:$AR$3856,4,FALSE)</f>
        <v>3.83074</v>
      </c>
      <c r="E2">
        <f>VLOOKUP(A2,Werte!$A$1:$AR$3856,5,FALSE)</f>
        <v>44.433700000000002</v>
      </c>
      <c r="F2">
        <f>VLOOKUP(A2,Werte!$A$1:$AR$3856,6,FALSE)</f>
        <v>1288.33</v>
      </c>
      <c r="G2">
        <f>VLOOKUP(A2,Werte!$A$1:$AR$3856,7,FALSE)</f>
        <v>3.7754799999999999</v>
      </c>
      <c r="H2" t="e">
        <f>VLOOKUP(A2,Werte!$A$1:$AR$3856,8,FALSE)</f>
        <v>#N/A</v>
      </c>
      <c r="I2">
        <f>VLOOKUP(A2,Werte!$A$1:$AR$3856,9,FALSE)</f>
        <v>16.673200000000001</v>
      </c>
      <c r="J2">
        <f>VLOOKUP(A2,Werte!$A$1:$AR$3856,10,FALSE)</f>
        <v>30.8003</v>
      </c>
      <c r="K2">
        <f>VLOOKUP(A2,Werte!$A$1:$AR$3856,11,FALSE)</f>
        <v>17.264500000000002</v>
      </c>
      <c r="L2" t="e">
        <f>VLOOKUP(A2,Werte!$A$1:$AR$3856,12,FALSE)</f>
        <v>#N/A</v>
      </c>
      <c r="M2">
        <f>VLOOKUP(A2,Werte!$A$1:$AR$3856,13,FALSE)</f>
        <v>49.369500000000002</v>
      </c>
      <c r="N2">
        <f>VLOOKUP(A2,Werte!$A$1:$AR$3856,14,FALSE)</f>
        <v>312.51620000000003</v>
      </c>
      <c r="O2">
        <f>VLOOKUP(A2,Werte!$A$1:$AR$3856,15,FALSE)</f>
        <v>20.399100000000001</v>
      </c>
      <c r="P2">
        <f>VLOOKUP(A2,Werte!$A$1:$AR$3856,16,FALSE)</f>
        <v>41.295900000000003</v>
      </c>
      <c r="Q2">
        <f>VLOOKUP(A2,Werte!$A$1:$AR$3856,17,FALSE)</f>
        <v>65</v>
      </c>
      <c r="R2">
        <f>VLOOKUP(A2,Werte!$A$1:$AR$3856,18,FALSE)</f>
        <v>28.652100000000001</v>
      </c>
      <c r="S2">
        <f>VLOOKUP(A2,Werte!$A$1:$AR$3856,19,FALSE)</f>
        <v>33.784599999999998</v>
      </c>
      <c r="T2" t="e">
        <f>VLOOKUP(A2,Werte!$A$1:$AR$3856,20,FALSE)</f>
        <v>#N/A</v>
      </c>
      <c r="U2" t="e">
        <f>VLOOKUP(A2,Werte!$A$1:$AR$3856,21,FALSE)</f>
        <v>#N/A</v>
      </c>
      <c r="V2">
        <f>VLOOKUP(A2,Werte!$A$1:$AR$3856,22,FALSE)</f>
        <v>35.148299999999999</v>
      </c>
      <c r="W2">
        <f>VLOOKUP(A2,Werte!$A$1:$AR$3856,23,FALSE)</f>
        <v>51.144199999999998</v>
      </c>
      <c r="X2">
        <f>VLOOKUP(A2,Werte!$A$1:$AR$3856,24,FALSE)</f>
        <v>41.743499999999997</v>
      </c>
      <c r="Y2">
        <f>VLOOKUP(A2,Werte!$A$1:$AR$3856,25,FALSE)</f>
        <v>96.115700000000004</v>
      </c>
      <c r="Z2">
        <f>VLOOKUP(A2,Werte!$A$1:$AR$3856,26,FALSE)</f>
        <v>33.718800000000002</v>
      </c>
      <c r="AA2" t="e">
        <f>VLOOKUP(A2,Werte!$A$1:$AR$3856,27,FALSE)</f>
        <v>#N/A</v>
      </c>
      <c r="AB2">
        <f>VLOOKUP(A2,Werte!$A$1:$AR$3856,28,FALSE)</f>
        <v>33.541200000000003</v>
      </c>
      <c r="AC2">
        <f>VLOOKUP(A2,Werte!$A$1:$AR$3856,29,FALSE)</f>
        <v>32.384599999999999</v>
      </c>
      <c r="AD2" t="e">
        <f>VLOOKUP(A2,Werte!$A$1:$AR$3856,30,FALSE)</f>
        <v>#N/A</v>
      </c>
      <c r="AE2">
        <f>VLOOKUP(A2,Werte!$A$1:$AR$3856,31,FALSE)</f>
        <v>29.327500000000001</v>
      </c>
      <c r="AF2">
        <f>VLOOKUP(A2,Werte!$A$1:$AR$3856,32,FALSE)</f>
        <v>42.759399999999999</v>
      </c>
      <c r="AG2">
        <f>VLOOKUP(A2,Werte!$A$1:$AR$3856,33,FALSE)</f>
        <v>44.269100000000002</v>
      </c>
      <c r="AH2" t="e">
        <f>VLOOKUP(A2,Werte!$A$1:$AR$3856,34,FALSE)</f>
        <v>#N/A</v>
      </c>
      <c r="AI2">
        <f>VLOOKUP(A2,Werte!$A$1:$AR$3856,35,FALSE)</f>
        <v>21.2593</v>
      </c>
      <c r="AJ2">
        <f>VLOOKUP(A2,Werte!$A$1:$AR$3856,36,FALSE)</f>
        <v>39.001600000000003</v>
      </c>
      <c r="AK2">
        <f>VLOOKUP(A2,Werte!$A$1:$AR$3856,37,FALSE)</f>
        <v>49</v>
      </c>
      <c r="AL2" t="e">
        <f>VLOOKUP(A2,Werte!$A$1:$AR$3856,38,FALSE)</f>
        <v>#N/A</v>
      </c>
      <c r="AM2" t="e">
        <f>VLOOKUP(A2,Werte!$A$1:$AR$3856,39,FALSE)</f>
        <v>#N/A</v>
      </c>
      <c r="AN2">
        <f>VLOOKUP(A2,Werte!$A$1:$AR$3856,40,FALSE)</f>
        <v>24.298500000000001</v>
      </c>
      <c r="AO2">
        <f>VLOOKUP(A2,Werte!$A$1:$AR$3856,41,FALSE)</f>
        <v>34.040999999999997</v>
      </c>
      <c r="AP2" t="e">
        <f>VLOOKUP(A2,Werte!$A$1:$AR$3856,42,FALSE)</f>
        <v>#N/A</v>
      </c>
      <c r="AQ2">
        <f>VLOOKUP(A2,Werte!$A$1:$AR$3856,43,FALSE)</f>
        <v>54.571399999999997</v>
      </c>
      <c r="AR2">
        <f>VLOOKUP(A2,Werte!$A$1:$AR$3856,44,FALSE)</f>
        <v>25.761800000000001</v>
      </c>
    </row>
    <row r="3" spans="1:44" x14ac:dyDescent="0.25">
      <c r="A3" s="1">
        <v>36557</v>
      </c>
      <c r="B3">
        <f>VLOOKUP(A3,Werte!$A$1:$AR$3856,2,FALSE)</f>
        <v>35.847700000000003</v>
      </c>
      <c r="C3">
        <f>VLOOKUP(A3,Werte!$A$1:$AR$3856,3,FALSE)</f>
        <v>29.690200000000001</v>
      </c>
      <c r="D3">
        <f>VLOOKUP(A3,Werte!$A$1:$AR$3856,4,FALSE)</f>
        <v>3.56629</v>
      </c>
      <c r="E3">
        <f>VLOOKUP(A3,Werte!$A$1:$AR$3856,5,FALSE)</f>
        <v>49.768799999999999</v>
      </c>
      <c r="F3">
        <f>VLOOKUP(A3,Werte!$A$1:$AR$3856,6,FALSE)</f>
        <v>1318.52</v>
      </c>
      <c r="G3">
        <f>VLOOKUP(A3,Werte!$A$1:$AR$3856,7,FALSE)</f>
        <v>3.5135200000000002</v>
      </c>
      <c r="H3" t="e">
        <f>VLOOKUP(A3,Werte!$A$1:$AR$3856,8,FALSE)</f>
        <v>#N/A</v>
      </c>
      <c r="I3">
        <f>VLOOKUP(A3,Werte!$A$1:$AR$3856,9,FALSE)</f>
        <v>17.498999999999999</v>
      </c>
      <c r="J3">
        <f>VLOOKUP(A3,Werte!$A$1:$AR$3856,10,FALSE)</f>
        <v>34.840699999999998</v>
      </c>
      <c r="K3">
        <f>VLOOKUP(A3,Werte!$A$1:$AR$3856,11,FALSE)</f>
        <v>16.036200000000001</v>
      </c>
      <c r="L3" t="e">
        <f>VLOOKUP(A3,Werte!$A$1:$AR$3856,12,FALSE)</f>
        <v>#N/A</v>
      </c>
      <c r="M3">
        <f>VLOOKUP(A3,Werte!$A$1:$AR$3856,13,FALSE)</f>
        <v>55.930399999999999</v>
      </c>
      <c r="N3">
        <f>VLOOKUP(A3,Werte!$A$1:$AR$3856,14,FALSE)</f>
        <v>356.9144</v>
      </c>
      <c r="O3">
        <f>VLOOKUP(A3,Werte!$A$1:$AR$3856,15,FALSE)</f>
        <v>21.855399999999999</v>
      </c>
      <c r="P3">
        <f>VLOOKUP(A3,Werte!$A$1:$AR$3856,16,FALSE)</f>
        <v>39.5319</v>
      </c>
      <c r="Q3">
        <f>VLOOKUP(A3,Werte!$A$1:$AR$3856,17,FALSE)</f>
        <v>64</v>
      </c>
      <c r="R3">
        <f>VLOOKUP(A3,Werte!$A$1:$AR$3856,18,FALSE)</f>
        <v>31.628799999999998</v>
      </c>
      <c r="S3">
        <f>VLOOKUP(A3,Werte!$A$1:$AR$3856,19,FALSE)</f>
        <v>31.830200000000001</v>
      </c>
      <c r="T3" t="e">
        <f>VLOOKUP(A3,Werte!$A$1:$AR$3856,20,FALSE)</f>
        <v>#N/A</v>
      </c>
      <c r="U3" t="e">
        <f>VLOOKUP(A3,Werte!$A$1:$AR$3856,21,FALSE)</f>
        <v>#N/A</v>
      </c>
      <c r="V3">
        <f>VLOOKUP(A3,Werte!$A$1:$AR$3856,22,FALSE)</f>
        <v>32.9069</v>
      </c>
      <c r="W3">
        <f>VLOOKUP(A3,Werte!$A$1:$AR$3856,23,FALSE)</f>
        <v>50.545099999999998</v>
      </c>
      <c r="X3">
        <f>VLOOKUP(A3,Werte!$A$1:$AR$3856,24,FALSE)</f>
        <v>36.345300000000002</v>
      </c>
      <c r="Y3">
        <f>VLOOKUP(A3,Werte!$A$1:$AR$3856,25,FALSE)</f>
        <v>94.711100000000002</v>
      </c>
      <c r="Z3">
        <f>VLOOKUP(A3,Werte!$A$1:$AR$3856,26,FALSE)</f>
        <v>40.853999999999999</v>
      </c>
      <c r="AA3" t="e">
        <f>VLOOKUP(A3,Werte!$A$1:$AR$3856,27,FALSE)</f>
        <v>#N/A</v>
      </c>
      <c r="AB3">
        <f>VLOOKUP(A3,Werte!$A$1:$AR$3856,28,FALSE)</f>
        <v>32.063699999999997</v>
      </c>
      <c r="AC3">
        <f>VLOOKUP(A3,Werte!$A$1:$AR$3856,29,FALSE)</f>
        <v>38.893300000000004</v>
      </c>
      <c r="AD3" t="e">
        <f>VLOOKUP(A3,Werte!$A$1:$AR$3856,30,FALSE)</f>
        <v>#N/A</v>
      </c>
      <c r="AE3">
        <f>VLOOKUP(A3,Werte!$A$1:$AR$3856,31,FALSE)</f>
        <v>28.1677</v>
      </c>
      <c r="AF3">
        <f>VLOOKUP(A3,Werte!$A$1:$AR$3856,32,FALSE)</f>
        <v>50.471499999999999</v>
      </c>
      <c r="AG3">
        <f>VLOOKUP(A3,Werte!$A$1:$AR$3856,33,FALSE)</f>
        <v>40.626300000000001</v>
      </c>
      <c r="AH3" t="e">
        <f>VLOOKUP(A3,Werte!$A$1:$AR$3856,34,FALSE)</f>
        <v>#N/A</v>
      </c>
      <c r="AI3">
        <f>VLOOKUP(A3,Werte!$A$1:$AR$3856,35,FALSE)</f>
        <v>25.647200000000002</v>
      </c>
      <c r="AJ3">
        <f>VLOOKUP(A3,Werte!$A$1:$AR$3856,36,FALSE)</f>
        <v>37.723700000000001</v>
      </c>
      <c r="AK3">
        <f>VLOOKUP(A3,Werte!$A$1:$AR$3856,37,FALSE)</f>
        <v>43.2</v>
      </c>
      <c r="AL3" t="e">
        <f>VLOOKUP(A3,Werte!$A$1:$AR$3856,38,FALSE)</f>
        <v>#N/A</v>
      </c>
      <c r="AM3" t="e">
        <f>VLOOKUP(A3,Werte!$A$1:$AR$3856,39,FALSE)</f>
        <v>#N/A</v>
      </c>
      <c r="AN3">
        <f>VLOOKUP(A3,Werte!$A$1:$AR$3856,40,FALSE)</f>
        <v>21.690300000000001</v>
      </c>
      <c r="AO3">
        <f>VLOOKUP(A3,Werte!$A$1:$AR$3856,41,FALSE)</f>
        <v>35.368699999999997</v>
      </c>
      <c r="AP3" t="e">
        <f>VLOOKUP(A3,Werte!$A$1:$AR$3856,42,FALSE)</f>
        <v>#N/A</v>
      </c>
      <c r="AQ3">
        <f>VLOOKUP(A3,Werte!$A$1:$AR$3856,43,FALSE)</f>
        <v>49.814900000000002</v>
      </c>
      <c r="AR3">
        <f>VLOOKUP(A3,Werte!$A$1:$AR$3856,44,FALSE)</f>
        <v>32.2637</v>
      </c>
    </row>
    <row r="4" spans="1:44" x14ac:dyDescent="0.25">
      <c r="A4" s="1">
        <v>36586</v>
      </c>
      <c r="B4">
        <f>VLOOKUP(A4,Werte!$A$1:$AR$3856,2,FALSE)</f>
        <v>33.038899999999998</v>
      </c>
      <c r="C4">
        <f>VLOOKUP(A4,Werte!$A$1:$AR$3856,3,FALSE)</f>
        <v>28.842300000000002</v>
      </c>
      <c r="D4">
        <f>VLOOKUP(A4,Werte!$A$1:$AR$3856,4,FALSE)</f>
        <v>3.4866299999999999</v>
      </c>
      <c r="E4">
        <f>VLOOKUP(A4,Werte!$A$1:$AR$3856,5,FALSE)</f>
        <v>40.0809</v>
      </c>
      <c r="F4">
        <f>VLOOKUP(A4,Werte!$A$1:$AR$3856,6,FALSE)</f>
        <v>1159.33</v>
      </c>
      <c r="G4">
        <f>VLOOKUP(A4,Werte!$A$1:$AR$3856,7,FALSE)</f>
        <v>4.5873699999999999</v>
      </c>
      <c r="H4" t="e">
        <f>VLOOKUP(A4,Werte!$A$1:$AR$3856,8,FALSE)</f>
        <v>#N/A</v>
      </c>
      <c r="I4">
        <f>VLOOKUP(A4,Werte!$A$1:$AR$3856,9,FALSE)</f>
        <v>16.538399999999999</v>
      </c>
      <c r="J4">
        <f>VLOOKUP(A4,Werte!$A$1:$AR$3856,10,FALSE)</f>
        <v>29.149699999999999</v>
      </c>
      <c r="K4">
        <f>VLOOKUP(A4,Werte!$A$1:$AR$3856,11,FALSE)</f>
        <v>13.0083</v>
      </c>
      <c r="L4" t="e">
        <f>VLOOKUP(A4,Werte!$A$1:$AR$3856,12,FALSE)</f>
        <v>#N/A</v>
      </c>
      <c r="M4">
        <f>VLOOKUP(A4,Werte!$A$1:$AR$3856,13,FALSE)</f>
        <v>62.798099999999998</v>
      </c>
      <c r="N4">
        <f>VLOOKUP(A4,Werte!$A$1:$AR$3856,14,FALSE)</f>
        <v>318.685</v>
      </c>
      <c r="O4">
        <f>VLOOKUP(A4,Werte!$A$1:$AR$3856,15,FALSE)</f>
        <v>19.260000000000002</v>
      </c>
      <c r="P4">
        <f>VLOOKUP(A4,Werte!$A$1:$AR$3856,16,FALSE)</f>
        <v>32.307600000000001</v>
      </c>
      <c r="Q4">
        <f>VLOOKUP(A4,Werte!$A$1:$AR$3856,17,FALSE)</f>
        <v>60</v>
      </c>
      <c r="R4">
        <f>VLOOKUP(A4,Werte!$A$1:$AR$3856,18,FALSE)</f>
        <v>29.215699999999998</v>
      </c>
      <c r="S4">
        <f>VLOOKUP(A4,Werte!$A$1:$AR$3856,19,FALSE)</f>
        <v>30.8857</v>
      </c>
      <c r="T4" t="e">
        <f>VLOOKUP(A4,Werte!$A$1:$AR$3856,20,FALSE)</f>
        <v>#N/A</v>
      </c>
      <c r="U4" t="e">
        <f>VLOOKUP(A4,Werte!$A$1:$AR$3856,21,FALSE)</f>
        <v>#N/A</v>
      </c>
      <c r="V4">
        <f>VLOOKUP(A4,Werte!$A$1:$AR$3856,22,FALSE)</f>
        <v>41.7438</v>
      </c>
      <c r="W4">
        <f>VLOOKUP(A4,Werte!$A$1:$AR$3856,23,FALSE)</f>
        <v>45.553699999999999</v>
      </c>
      <c r="X4">
        <f>VLOOKUP(A4,Werte!$A$1:$AR$3856,24,FALSE)</f>
        <v>37.148699999999998</v>
      </c>
      <c r="Y4">
        <f>VLOOKUP(A4,Werte!$A$1:$AR$3856,25,FALSE)</f>
        <v>86.788899999999998</v>
      </c>
      <c r="Z4">
        <f>VLOOKUP(A4,Werte!$A$1:$AR$3856,26,FALSE)</f>
        <v>46.886899999999997</v>
      </c>
      <c r="AA4" t="e">
        <f>VLOOKUP(A4,Werte!$A$1:$AR$3856,27,FALSE)</f>
        <v>#N/A</v>
      </c>
      <c r="AB4">
        <f>VLOOKUP(A4,Werte!$A$1:$AR$3856,28,FALSE)</f>
        <v>27.9648</v>
      </c>
      <c r="AC4">
        <f>VLOOKUP(A4,Werte!$A$1:$AR$3856,29,FALSE)</f>
        <v>38.25</v>
      </c>
      <c r="AD4" t="e">
        <f>VLOOKUP(A4,Werte!$A$1:$AR$3856,30,FALSE)</f>
        <v>#N/A</v>
      </c>
      <c r="AE4">
        <f>VLOOKUP(A4,Werte!$A$1:$AR$3856,31,FALSE)</f>
        <v>24.144100000000002</v>
      </c>
      <c r="AF4">
        <f>VLOOKUP(A4,Werte!$A$1:$AR$3856,32,FALSE)</f>
        <v>39.798699999999997</v>
      </c>
      <c r="AG4">
        <f>VLOOKUP(A4,Werte!$A$1:$AR$3856,33,FALSE)</f>
        <v>35.9985</v>
      </c>
      <c r="AH4" t="e">
        <f>VLOOKUP(A4,Werte!$A$1:$AR$3856,34,FALSE)</f>
        <v>#N/A</v>
      </c>
      <c r="AI4">
        <f>VLOOKUP(A4,Werte!$A$1:$AR$3856,35,FALSE)</f>
        <v>22.2498</v>
      </c>
      <c r="AJ4">
        <f>VLOOKUP(A4,Werte!$A$1:$AR$3856,36,FALSE)</f>
        <v>33.607300000000002</v>
      </c>
      <c r="AK4">
        <f>VLOOKUP(A4,Werte!$A$1:$AR$3856,37,FALSE)</f>
        <v>42</v>
      </c>
      <c r="AL4" t="e">
        <f>VLOOKUP(A4,Werte!$A$1:$AR$3856,38,FALSE)</f>
        <v>#N/A</v>
      </c>
      <c r="AM4" t="e">
        <f>VLOOKUP(A4,Werte!$A$1:$AR$3856,39,FALSE)</f>
        <v>#N/A</v>
      </c>
      <c r="AN4">
        <f>VLOOKUP(A4,Werte!$A$1:$AR$3856,40,FALSE)</f>
        <v>20.698699999999999</v>
      </c>
      <c r="AO4">
        <f>VLOOKUP(A4,Werte!$A$1:$AR$3856,41,FALSE)</f>
        <v>32.770299999999999</v>
      </c>
      <c r="AP4" t="e">
        <f>VLOOKUP(A4,Werte!$A$1:$AR$3856,42,FALSE)</f>
        <v>#N/A</v>
      </c>
      <c r="AQ4">
        <f>VLOOKUP(A4,Werte!$A$1:$AR$3856,43,FALSE)</f>
        <v>41.775199999999998</v>
      </c>
      <c r="AR4">
        <f>VLOOKUP(A4,Werte!$A$1:$AR$3856,44,FALSE)</f>
        <v>31.228000000000002</v>
      </c>
    </row>
    <row r="5" spans="1:44" x14ac:dyDescent="0.25">
      <c r="A5" s="1">
        <v>36619</v>
      </c>
      <c r="B5">
        <f>VLOOKUP(A5,Werte!$A$1:$AR$3856,2,FALSE)</f>
        <v>35.624400000000001</v>
      </c>
      <c r="C5">
        <f>VLOOKUP(A5,Werte!$A$1:$AR$3856,3,FALSE)</f>
        <v>29.988800000000001</v>
      </c>
      <c r="D5">
        <f>VLOOKUP(A5,Werte!$A$1:$AR$3856,4,FALSE)</f>
        <v>4.0290600000000003</v>
      </c>
      <c r="E5">
        <f>VLOOKUP(A5,Werte!$A$1:$AR$3856,5,FALSE)</f>
        <v>46.492199999999997</v>
      </c>
      <c r="F5">
        <f>VLOOKUP(A5,Werte!$A$1:$AR$3856,6,FALSE)</f>
        <v>1538.95</v>
      </c>
      <c r="G5">
        <f>VLOOKUP(A5,Werte!$A$1:$AR$3856,7,FALSE)</f>
        <v>4.7435200000000002</v>
      </c>
      <c r="H5" t="e">
        <f>VLOOKUP(A5,Werte!$A$1:$AR$3856,8,FALSE)</f>
        <v>#N/A</v>
      </c>
      <c r="I5">
        <f>VLOOKUP(A5,Werte!$A$1:$AR$3856,9,FALSE)</f>
        <v>19.561900000000001</v>
      </c>
      <c r="J5">
        <f>VLOOKUP(A5,Werte!$A$1:$AR$3856,10,FALSE)</f>
        <v>30.177700000000002</v>
      </c>
      <c r="K5">
        <f>VLOOKUP(A5,Werte!$A$1:$AR$3856,11,FALSE)</f>
        <v>15.7872</v>
      </c>
      <c r="L5" t="e">
        <f>VLOOKUP(A5,Werte!$A$1:$AR$3856,12,FALSE)</f>
        <v>#N/A</v>
      </c>
      <c r="M5">
        <f>VLOOKUP(A5,Werte!$A$1:$AR$3856,13,FALSE)</f>
        <v>70.313999999999993</v>
      </c>
      <c r="N5">
        <f>VLOOKUP(A5,Werte!$A$1:$AR$3856,14,FALSE)</f>
        <v>386.81479999999999</v>
      </c>
      <c r="O5">
        <f>VLOOKUP(A5,Werte!$A$1:$AR$3856,15,FALSE)</f>
        <v>18.8977</v>
      </c>
      <c r="P5">
        <f>VLOOKUP(A5,Werte!$A$1:$AR$3856,16,FALSE)</f>
        <v>38.851799999999997</v>
      </c>
      <c r="Q5">
        <f>VLOOKUP(A5,Werte!$A$1:$AR$3856,17,FALSE)</f>
        <v>57.4</v>
      </c>
      <c r="R5">
        <f>VLOOKUP(A5,Werte!$A$1:$AR$3856,18,FALSE)</f>
        <v>31.254200000000001</v>
      </c>
      <c r="S5">
        <f>VLOOKUP(A5,Werte!$A$1:$AR$3856,19,FALSE)</f>
        <v>38.375</v>
      </c>
      <c r="T5" t="e">
        <f>VLOOKUP(A5,Werte!$A$1:$AR$3856,20,FALSE)</f>
        <v>#N/A</v>
      </c>
      <c r="U5" t="e">
        <f>VLOOKUP(A5,Werte!$A$1:$AR$3856,21,FALSE)</f>
        <v>#N/A</v>
      </c>
      <c r="V5">
        <f>VLOOKUP(A5,Werte!$A$1:$AR$3856,22,FALSE)</f>
        <v>41.903399999999998</v>
      </c>
      <c r="W5">
        <f>VLOOKUP(A5,Werte!$A$1:$AR$3856,23,FALSE)</f>
        <v>56.3277</v>
      </c>
      <c r="X5">
        <f>VLOOKUP(A5,Werte!$A$1:$AR$3856,24,FALSE)</f>
        <v>42.424700000000001</v>
      </c>
      <c r="Y5">
        <f>VLOOKUP(A5,Werte!$A$1:$AR$3856,25,FALSE)</f>
        <v>106.7559</v>
      </c>
      <c r="Z5">
        <f>VLOOKUP(A5,Werte!$A$1:$AR$3856,26,FALSE)</f>
        <v>53.428800000000003</v>
      </c>
      <c r="AA5" t="e">
        <f>VLOOKUP(A5,Werte!$A$1:$AR$3856,27,FALSE)</f>
        <v>#N/A</v>
      </c>
      <c r="AB5">
        <f>VLOOKUP(A5,Werte!$A$1:$AR$3856,28,FALSE)</f>
        <v>27.834499999999998</v>
      </c>
      <c r="AC5">
        <f>VLOOKUP(A5,Werte!$A$1:$AR$3856,29,FALSE)</f>
        <v>43.612499999999997</v>
      </c>
      <c r="AD5" t="e">
        <f>VLOOKUP(A5,Werte!$A$1:$AR$3856,30,FALSE)</f>
        <v>#N/A</v>
      </c>
      <c r="AE5">
        <f>VLOOKUP(A5,Werte!$A$1:$AR$3856,31,FALSE)</f>
        <v>30.065799999999999</v>
      </c>
      <c r="AF5">
        <f>VLOOKUP(A5,Werte!$A$1:$AR$3856,32,FALSE)</f>
        <v>44.753</v>
      </c>
      <c r="AG5">
        <f>VLOOKUP(A5,Werte!$A$1:$AR$3856,33,FALSE)</f>
        <v>36.410299999999999</v>
      </c>
      <c r="AH5" t="e">
        <f>VLOOKUP(A5,Werte!$A$1:$AR$3856,34,FALSE)</f>
        <v>#N/A</v>
      </c>
      <c r="AI5">
        <f>VLOOKUP(A5,Werte!$A$1:$AR$3856,35,FALSE)</f>
        <v>26.815200000000001</v>
      </c>
      <c r="AJ5">
        <f>VLOOKUP(A5,Werte!$A$1:$AR$3856,36,FALSE)</f>
        <v>22.902699999999999</v>
      </c>
      <c r="AK5">
        <f>VLOOKUP(A5,Werte!$A$1:$AR$3856,37,FALSE)</f>
        <v>44</v>
      </c>
      <c r="AL5" t="e">
        <f>VLOOKUP(A5,Werte!$A$1:$AR$3856,38,FALSE)</f>
        <v>#N/A</v>
      </c>
      <c r="AM5" t="e">
        <f>VLOOKUP(A5,Werte!$A$1:$AR$3856,39,FALSE)</f>
        <v>#N/A</v>
      </c>
      <c r="AN5">
        <f>VLOOKUP(A5,Werte!$A$1:$AR$3856,40,FALSE)</f>
        <v>25.479900000000001</v>
      </c>
      <c r="AO5">
        <f>VLOOKUP(A5,Werte!$A$1:$AR$3856,41,FALSE)</f>
        <v>38.018799999999999</v>
      </c>
      <c r="AP5" t="e">
        <f>VLOOKUP(A5,Werte!$A$1:$AR$3856,42,FALSE)</f>
        <v>#N/A</v>
      </c>
      <c r="AQ5">
        <f>VLOOKUP(A5,Werte!$A$1:$AR$3856,43,FALSE)</f>
        <v>52.793300000000002</v>
      </c>
      <c r="AR5">
        <f>VLOOKUP(A5,Werte!$A$1:$AR$3856,44,FALSE)</f>
        <v>38.042700000000004</v>
      </c>
    </row>
    <row r="6" spans="1:44" x14ac:dyDescent="0.25">
      <c r="A6" s="1">
        <v>36648</v>
      </c>
      <c r="B6">
        <f>VLOOKUP(A6,Werte!$A$1:$AR$3856,2,FALSE)</f>
        <v>35.369500000000002</v>
      </c>
      <c r="C6">
        <f>VLOOKUP(A6,Werte!$A$1:$AR$3856,3,FALSE)</f>
        <v>28.336099999999998</v>
      </c>
      <c r="D6">
        <f>VLOOKUP(A6,Werte!$A$1:$AR$3856,4,FALSE)</f>
        <v>4.4123799999999997</v>
      </c>
      <c r="E6">
        <f>VLOOKUP(A6,Werte!$A$1:$AR$3856,5,FALSE)</f>
        <v>46.526200000000003</v>
      </c>
      <c r="F6">
        <f>VLOOKUP(A6,Werte!$A$1:$AR$3856,6,FALSE)</f>
        <v>1537.44</v>
      </c>
      <c r="G6">
        <f>VLOOKUP(A6,Werte!$A$1:$AR$3856,7,FALSE)</f>
        <v>4.4002400000000002</v>
      </c>
      <c r="H6" t="e">
        <f>VLOOKUP(A6,Werte!$A$1:$AR$3856,8,FALSE)</f>
        <v>#N/A</v>
      </c>
      <c r="I6">
        <f>VLOOKUP(A6,Werte!$A$1:$AR$3856,9,FALSE)</f>
        <v>20.523199999999999</v>
      </c>
      <c r="J6">
        <f>VLOOKUP(A6,Werte!$A$1:$AR$3856,10,FALSE)</f>
        <v>32.299199999999999</v>
      </c>
      <c r="K6">
        <f>VLOOKUP(A6,Werte!$A$1:$AR$3856,11,FALSE)</f>
        <v>15.8161</v>
      </c>
      <c r="L6" t="e">
        <f>VLOOKUP(A6,Werte!$A$1:$AR$3856,12,FALSE)</f>
        <v>#N/A</v>
      </c>
      <c r="M6">
        <f>VLOOKUP(A6,Werte!$A$1:$AR$3856,13,FALSE)</f>
        <v>68.773300000000006</v>
      </c>
      <c r="N6">
        <f>VLOOKUP(A6,Werte!$A$1:$AR$3856,14,FALSE)</f>
        <v>401.2602</v>
      </c>
      <c r="O6">
        <f>VLOOKUP(A6,Werte!$A$1:$AR$3856,15,FALSE)</f>
        <v>18.5961</v>
      </c>
      <c r="P6">
        <f>VLOOKUP(A6,Werte!$A$1:$AR$3856,16,FALSE)</f>
        <v>34.260300000000001</v>
      </c>
      <c r="Q6">
        <f>VLOOKUP(A6,Werte!$A$1:$AR$3856,17,FALSE)</f>
        <v>61.5</v>
      </c>
      <c r="R6">
        <f>VLOOKUP(A6,Werte!$A$1:$AR$3856,18,FALSE)</f>
        <v>31.873699999999999</v>
      </c>
      <c r="S6">
        <f>VLOOKUP(A6,Werte!$A$1:$AR$3856,19,FALSE)</f>
        <v>40.276000000000003</v>
      </c>
      <c r="T6" t="e">
        <f>VLOOKUP(A6,Werte!$A$1:$AR$3856,20,FALSE)</f>
        <v>#N/A</v>
      </c>
      <c r="U6" t="e">
        <f>VLOOKUP(A6,Werte!$A$1:$AR$3856,21,FALSE)</f>
        <v>#N/A</v>
      </c>
      <c r="V6">
        <f>VLOOKUP(A6,Werte!$A$1:$AR$3856,22,FALSE)</f>
        <v>45.786799999999999</v>
      </c>
      <c r="W6">
        <f>VLOOKUP(A6,Werte!$A$1:$AR$3856,23,FALSE)</f>
        <v>49.371099999999998</v>
      </c>
      <c r="X6">
        <f>VLOOKUP(A6,Werte!$A$1:$AR$3856,24,FALSE)</f>
        <v>44.198599999999999</v>
      </c>
      <c r="Y6">
        <f>VLOOKUP(A6,Werte!$A$1:$AR$3856,25,FALSE)</f>
        <v>102.2435</v>
      </c>
      <c r="Z6">
        <f>VLOOKUP(A6,Werte!$A$1:$AR$3856,26,FALSE)</f>
        <v>52.003799999999998</v>
      </c>
      <c r="AA6" t="e">
        <f>VLOOKUP(A6,Werte!$A$1:$AR$3856,27,FALSE)</f>
        <v>#N/A</v>
      </c>
      <c r="AB6">
        <f>VLOOKUP(A6,Werte!$A$1:$AR$3856,28,FALSE)</f>
        <v>34.028399999999998</v>
      </c>
      <c r="AC6">
        <f>VLOOKUP(A6,Werte!$A$1:$AR$3856,29,FALSE)</f>
        <v>37.8718</v>
      </c>
      <c r="AD6" t="e">
        <f>VLOOKUP(A6,Werte!$A$1:$AR$3856,30,FALSE)</f>
        <v>#N/A</v>
      </c>
      <c r="AE6">
        <f>VLOOKUP(A6,Werte!$A$1:$AR$3856,31,FALSE)</f>
        <v>32.108699999999999</v>
      </c>
      <c r="AF6">
        <f>VLOOKUP(A6,Werte!$A$1:$AR$3856,32,FALSE)</f>
        <v>48.710799999999999</v>
      </c>
      <c r="AG6">
        <f>VLOOKUP(A6,Werte!$A$1:$AR$3856,33,FALSE)</f>
        <v>29.371700000000001</v>
      </c>
      <c r="AH6" t="e">
        <f>VLOOKUP(A6,Werte!$A$1:$AR$3856,34,FALSE)</f>
        <v>#N/A</v>
      </c>
      <c r="AI6">
        <f>VLOOKUP(A6,Werte!$A$1:$AR$3856,35,FALSE)</f>
        <v>31.790299999999998</v>
      </c>
      <c r="AJ6">
        <f>VLOOKUP(A6,Werte!$A$1:$AR$3856,36,FALSE)</f>
        <v>24.276599999999998</v>
      </c>
      <c r="AK6">
        <f>VLOOKUP(A6,Werte!$A$1:$AR$3856,37,FALSE)</f>
        <v>47.5</v>
      </c>
      <c r="AL6" t="e">
        <f>VLOOKUP(A6,Werte!$A$1:$AR$3856,38,FALSE)</f>
        <v>#N/A</v>
      </c>
      <c r="AM6" t="e">
        <f>VLOOKUP(A6,Werte!$A$1:$AR$3856,39,FALSE)</f>
        <v>#N/A</v>
      </c>
      <c r="AN6">
        <f>VLOOKUP(A6,Werte!$A$1:$AR$3856,40,FALSE)</f>
        <v>27.107900000000001</v>
      </c>
      <c r="AO6">
        <f>VLOOKUP(A6,Werte!$A$1:$AR$3856,41,FALSE)</f>
        <v>35.002400000000002</v>
      </c>
      <c r="AP6" t="e">
        <f>VLOOKUP(A6,Werte!$A$1:$AR$3856,42,FALSE)</f>
        <v>#N/A</v>
      </c>
      <c r="AQ6">
        <f>VLOOKUP(A6,Werte!$A$1:$AR$3856,43,FALSE)</f>
        <v>52.165399999999998</v>
      </c>
      <c r="AR6">
        <f>VLOOKUP(A6,Werte!$A$1:$AR$3856,44,FALSE)</f>
        <v>41.048299999999998</v>
      </c>
    </row>
    <row r="7" spans="1:44" x14ac:dyDescent="0.25">
      <c r="A7" s="1">
        <v>36678</v>
      </c>
      <c r="B7">
        <f>VLOOKUP(A7,Werte!$A$1:$AR$3856,2,FALSE)</f>
        <v>33.984200000000001</v>
      </c>
      <c r="C7">
        <f>VLOOKUP(A7,Werte!$A$1:$AR$3856,3,FALSE)</f>
        <v>24.825399999999998</v>
      </c>
      <c r="D7">
        <f>VLOOKUP(A7,Werte!$A$1:$AR$3856,4,FALSE)</f>
        <v>4.7873799999999997</v>
      </c>
      <c r="E7">
        <f>VLOOKUP(A7,Werte!$A$1:$AR$3856,5,FALSE)</f>
        <v>49.619399999999999</v>
      </c>
      <c r="F7">
        <f>VLOOKUP(A7,Werte!$A$1:$AR$3856,6,FALSE)</f>
        <v>1573.34</v>
      </c>
      <c r="G7">
        <f>VLOOKUP(A7,Werte!$A$1:$AR$3856,7,FALSE)</f>
        <v>3.2506599999999999</v>
      </c>
      <c r="H7" t="e">
        <f>VLOOKUP(A7,Werte!$A$1:$AR$3856,8,FALSE)</f>
        <v>#N/A</v>
      </c>
      <c r="I7">
        <f>VLOOKUP(A7,Werte!$A$1:$AR$3856,9,FALSE)</f>
        <v>22.0747</v>
      </c>
      <c r="J7">
        <f>VLOOKUP(A7,Werte!$A$1:$AR$3856,10,FALSE)</f>
        <v>33.619399999999999</v>
      </c>
      <c r="K7">
        <f>VLOOKUP(A7,Werte!$A$1:$AR$3856,11,FALSE)</f>
        <v>15.5002</v>
      </c>
      <c r="L7" t="e">
        <f>VLOOKUP(A7,Werte!$A$1:$AR$3856,12,FALSE)</f>
        <v>#N/A</v>
      </c>
      <c r="M7">
        <f>VLOOKUP(A7,Werte!$A$1:$AR$3856,13,FALSE)</f>
        <v>60.2194</v>
      </c>
      <c r="N7">
        <f>VLOOKUP(A7,Werte!$A$1:$AR$3856,14,FALSE)</f>
        <v>406.03820000000002</v>
      </c>
      <c r="O7">
        <f>VLOOKUP(A7,Werte!$A$1:$AR$3856,15,FALSE)</f>
        <v>20.919499999999999</v>
      </c>
      <c r="P7">
        <f>VLOOKUP(A7,Werte!$A$1:$AR$3856,16,FALSE)</f>
        <v>34.292900000000003</v>
      </c>
      <c r="Q7">
        <f>VLOOKUP(A7,Werte!$A$1:$AR$3856,17,FALSE)</f>
        <v>64</v>
      </c>
      <c r="R7">
        <f>VLOOKUP(A7,Werte!$A$1:$AR$3856,18,FALSE)</f>
        <v>33.201599999999999</v>
      </c>
      <c r="S7">
        <f>VLOOKUP(A7,Werte!$A$1:$AR$3856,19,FALSE)</f>
        <v>38.394399999999997</v>
      </c>
      <c r="T7" t="e">
        <f>VLOOKUP(A7,Werte!$A$1:$AR$3856,20,FALSE)</f>
        <v>#N/A</v>
      </c>
      <c r="U7" t="e">
        <f>VLOOKUP(A7,Werte!$A$1:$AR$3856,21,FALSE)</f>
        <v>#N/A</v>
      </c>
      <c r="V7">
        <f>VLOOKUP(A7,Werte!$A$1:$AR$3856,22,FALSE)</f>
        <v>43.502000000000002</v>
      </c>
      <c r="W7">
        <f>VLOOKUP(A7,Werte!$A$1:$AR$3856,23,FALSE)</f>
        <v>42.354300000000002</v>
      </c>
      <c r="X7">
        <f>VLOOKUP(A7,Werte!$A$1:$AR$3856,24,FALSE)</f>
        <v>45.232199999999999</v>
      </c>
      <c r="Y7">
        <f>VLOOKUP(A7,Werte!$A$1:$AR$3856,25,FALSE)</f>
        <v>95.207599999999999</v>
      </c>
      <c r="Z7">
        <f>VLOOKUP(A7,Werte!$A$1:$AR$3856,26,FALSE)</f>
        <v>54.39</v>
      </c>
      <c r="AA7" t="e">
        <f>VLOOKUP(A7,Werte!$A$1:$AR$3856,27,FALSE)</f>
        <v>#N/A</v>
      </c>
      <c r="AB7">
        <f>VLOOKUP(A7,Werte!$A$1:$AR$3856,28,FALSE)</f>
        <v>34.770800000000001</v>
      </c>
      <c r="AC7">
        <f>VLOOKUP(A7,Werte!$A$1:$AR$3856,29,FALSE)</f>
        <v>37.489199999999997</v>
      </c>
      <c r="AD7" t="e">
        <f>VLOOKUP(A7,Werte!$A$1:$AR$3856,30,FALSE)</f>
        <v>#N/A</v>
      </c>
      <c r="AE7">
        <f>VLOOKUP(A7,Werte!$A$1:$AR$3856,31,FALSE)</f>
        <v>28.514399999999998</v>
      </c>
      <c r="AF7">
        <f>VLOOKUP(A7,Werte!$A$1:$AR$3856,32,FALSE)</f>
        <v>49.993899999999996</v>
      </c>
      <c r="AG7">
        <f>VLOOKUP(A7,Werte!$A$1:$AR$3856,33,FALSE)</f>
        <v>26.516999999999999</v>
      </c>
      <c r="AH7" t="e">
        <f>VLOOKUP(A7,Werte!$A$1:$AR$3856,34,FALSE)</f>
        <v>#N/A</v>
      </c>
      <c r="AI7">
        <f>VLOOKUP(A7,Werte!$A$1:$AR$3856,35,FALSE)</f>
        <v>32.624499999999998</v>
      </c>
      <c r="AJ7">
        <f>VLOOKUP(A7,Werte!$A$1:$AR$3856,36,FALSE)</f>
        <v>26.024000000000001</v>
      </c>
      <c r="AK7">
        <f>VLOOKUP(A7,Werte!$A$1:$AR$3856,37,FALSE)</f>
        <v>46</v>
      </c>
      <c r="AL7" t="e">
        <f>VLOOKUP(A7,Werte!$A$1:$AR$3856,38,FALSE)</f>
        <v>#N/A</v>
      </c>
      <c r="AM7" t="e">
        <f>VLOOKUP(A7,Werte!$A$1:$AR$3856,39,FALSE)</f>
        <v>#N/A</v>
      </c>
      <c r="AN7">
        <f>VLOOKUP(A7,Werte!$A$1:$AR$3856,40,FALSE)</f>
        <v>26.1281</v>
      </c>
      <c r="AO7">
        <f>VLOOKUP(A7,Werte!$A$1:$AR$3856,41,FALSE)</f>
        <v>33.279200000000003</v>
      </c>
      <c r="AP7" t="e">
        <f>VLOOKUP(A7,Werte!$A$1:$AR$3856,42,FALSE)</f>
        <v>#N/A</v>
      </c>
      <c r="AQ7">
        <f>VLOOKUP(A7,Werte!$A$1:$AR$3856,43,FALSE)</f>
        <v>50.4116</v>
      </c>
      <c r="AR7">
        <f>VLOOKUP(A7,Werte!$A$1:$AR$3856,44,FALSE)</f>
        <v>38.940899999999999</v>
      </c>
    </row>
    <row r="8" spans="1:44" x14ac:dyDescent="0.25">
      <c r="A8" s="1">
        <v>36710</v>
      </c>
      <c r="B8">
        <f>VLOOKUP(A8,Werte!$A$1:$AR$3856,2,FALSE)</f>
        <v>33.082000000000001</v>
      </c>
      <c r="C8">
        <f>VLOOKUP(A8,Werte!$A$1:$AR$3856,3,FALSE)</f>
        <v>25.1647</v>
      </c>
      <c r="D8">
        <f>VLOOKUP(A8,Werte!$A$1:$AR$3856,4,FALSE)</f>
        <v>4.9338300000000004</v>
      </c>
      <c r="E8">
        <f>VLOOKUP(A8,Werte!$A$1:$AR$3856,5,FALSE)</f>
        <v>47.418500000000002</v>
      </c>
      <c r="F8">
        <f>VLOOKUP(A8,Werte!$A$1:$AR$3856,6,FALSE)</f>
        <v>1562.81</v>
      </c>
      <c r="G8">
        <f>VLOOKUP(A8,Werte!$A$1:$AR$3856,7,FALSE)</f>
        <v>3.8222</v>
      </c>
      <c r="H8" t="e">
        <f>VLOOKUP(A8,Werte!$A$1:$AR$3856,8,FALSE)</f>
        <v>#N/A</v>
      </c>
      <c r="I8">
        <f>VLOOKUP(A8,Werte!$A$1:$AR$3856,9,FALSE)</f>
        <v>16.850300000000001</v>
      </c>
      <c r="J8">
        <f>VLOOKUP(A8,Werte!$A$1:$AR$3856,10,FALSE)</f>
        <v>34.224299999999999</v>
      </c>
      <c r="K8">
        <f>VLOOKUP(A8,Werte!$A$1:$AR$3856,11,FALSE)</f>
        <v>13.796900000000001</v>
      </c>
      <c r="L8" t="e">
        <f>VLOOKUP(A8,Werte!$A$1:$AR$3856,12,FALSE)</f>
        <v>#N/A</v>
      </c>
      <c r="M8">
        <f>VLOOKUP(A8,Werte!$A$1:$AR$3856,13,FALSE)</f>
        <v>62.759399999999999</v>
      </c>
      <c r="N8">
        <f>VLOOKUP(A8,Werte!$A$1:$AR$3856,14,FALSE)</f>
        <v>393.58240000000001</v>
      </c>
      <c r="O8">
        <f>VLOOKUP(A8,Werte!$A$1:$AR$3856,15,FALSE)</f>
        <v>22.542400000000001</v>
      </c>
      <c r="P8">
        <f>VLOOKUP(A8,Werte!$A$1:$AR$3856,16,FALSE)</f>
        <v>30.833100000000002</v>
      </c>
      <c r="Q8">
        <f>VLOOKUP(A8,Werte!$A$1:$AR$3856,17,FALSE)</f>
        <v>62</v>
      </c>
      <c r="R8">
        <f>VLOOKUP(A8,Werte!$A$1:$AR$3856,18,FALSE)</f>
        <v>31.297699999999999</v>
      </c>
      <c r="S8">
        <f>VLOOKUP(A8,Werte!$A$1:$AR$3856,19,FALSE)</f>
        <v>37.461399999999998</v>
      </c>
      <c r="T8" t="e">
        <f>VLOOKUP(A8,Werte!$A$1:$AR$3856,20,FALSE)</f>
        <v>#N/A</v>
      </c>
      <c r="U8" t="e">
        <f>VLOOKUP(A8,Werte!$A$1:$AR$3856,21,FALSE)</f>
        <v>#N/A</v>
      </c>
      <c r="V8">
        <f>VLOOKUP(A8,Werte!$A$1:$AR$3856,22,FALSE)</f>
        <v>54.646599999999999</v>
      </c>
      <c r="W8">
        <f>VLOOKUP(A8,Werte!$A$1:$AR$3856,23,FALSE)</f>
        <v>41.503399999999999</v>
      </c>
      <c r="X8">
        <f>VLOOKUP(A8,Werte!$A$1:$AR$3856,24,FALSE)</f>
        <v>27.022300000000001</v>
      </c>
      <c r="Y8">
        <f>VLOOKUP(A8,Werte!$A$1:$AR$3856,25,FALSE)</f>
        <v>96.662599999999998</v>
      </c>
      <c r="Z8">
        <f>VLOOKUP(A8,Werte!$A$1:$AR$3856,26,FALSE)</f>
        <v>56.419699999999999</v>
      </c>
      <c r="AA8" t="e">
        <f>VLOOKUP(A8,Werte!$A$1:$AR$3856,27,FALSE)</f>
        <v>#N/A</v>
      </c>
      <c r="AB8">
        <f>VLOOKUP(A8,Werte!$A$1:$AR$3856,28,FALSE)</f>
        <v>39.3842</v>
      </c>
      <c r="AC8">
        <f>VLOOKUP(A8,Werte!$A$1:$AR$3856,29,FALSE)</f>
        <v>34.325600000000001</v>
      </c>
      <c r="AD8" t="e">
        <f>VLOOKUP(A8,Werte!$A$1:$AR$3856,30,FALSE)</f>
        <v>#N/A</v>
      </c>
      <c r="AE8">
        <f>VLOOKUP(A8,Werte!$A$1:$AR$3856,31,FALSE)</f>
        <v>25.5701</v>
      </c>
      <c r="AF8">
        <f>VLOOKUP(A8,Werte!$A$1:$AR$3856,32,FALSE)</f>
        <v>51.869</v>
      </c>
      <c r="AG8">
        <f>VLOOKUP(A8,Werte!$A$1:$AR$3856,33,FALSE)</f>
        <v>32.294499999999999</v>
      </c>
      <c r="AH8" t="e">
        <f>VLOOKUP(A8,Werte!$A$1:$AR$3856,34,FALSE)</f>
        <v>#N/A</v>
      </c>
      <c r="AI8">
        <f>VLOOKUP(A8,Werte!$A$1:$AR$3856,35,FALSE)</f>
        <v>33.981099999999998</v>
      </c>
      <c r="AJ8">
        <f>VLOOKUP(A8,Werte!$A$1:$AR$3856,36,FALSE)</f>
        <v>21.7807</v>
      </c>
      <c r="AK8">
        <f>VLOOKUP(A8,Werte!$A$1:$AR$3856,37,FALSE)</f>
        <v>48</v>
      </c>
      <c r="AL8" t="e">
        <f>VLOOKUP(A8,Werte!$A$1:$AR$3856,38,FALSE)</f>
        <v>#N/A</v>
      </c>
      <c r="AM8" t="e">
        <f>VLOOKUP(A8,Werte!$A$1:$AR$3856,39,FALSE)</f>
        <v>#N/A</v>
      </c>
      <c r="AN8">
        <f>VLOOKUP(A8,Werte!$A$1:$AR$3856,40,FALSE)</f>
        <v>23.598099999999999</v>
      </c>
      <c r="AO8">
        <f>VLOOKUP(A8,Werte!$A$1:$AR$3856,41,FALSE)</f>
        <v>33.615099999999998</v>
      </c>
      <c r="AP8" t="e">
        <f>VLOOKUP(A8,Werte!$A$1:$AR$3856,42,FALSE)</f>
        <v>#N/A</v>
      </c>
      <c r="AQ8">
        <f>VLOOKUP(A8,Werte!$A$1:$AR$3856,43,FALSE)</f>
        <v>49.497599999999998</v>
      </c>
      <c r="AR8">
        <f>VLOOKUP(A8,Werte!$A$1:$AR$3856,44,FALSE)</f>
        <v>35.347999999999999</v>
      </c>
    </row>
    <row r="9" spans="1:44" x14ac:dyDescent="0.25">
      <c r="A9" s="1">
        <v>36739</v>
      </c>
      <c r="B9">
        <f>VLOOKUP(A9,Werte!$A$1:$AR$3856,2,FALSE)</f>
        <v>36.0411</v>
      </c>
      <c r="C9">
        <f>VLOOKUP(A9,Werte!$A$1:$AR$3856,3,FALSE)</f>
        <v>26.9221</v>
      </c>
      <c r="D9">
        <f>VLOOKUP(A9,Werte!$A$1:$AR$3856,4,FALSE)</f>
        <v>4.78803</v>
      </c>
      <c r="E9">
        <f>VLOOKUP(A9,Werte!$A$1:$AR$3856,5,FALSE)</f>
        <v>52.905500000000004</v>
      </c>
      <c r="F9">
        <f>VLOOKUP(A9,Werte!$A$1:$AR$3856,6,FALSE)</f>
        <v>1783.88</v>
      </c>
      <c r="G9">
        <f>VLOOKUP(A9,Werte!$A$1:$AR$3856,7,FALSE)</f>
        <v>3.6227999999999998</v>
      </c>
      <c r="H9" t="e">
        <f>VLOOKUP(A9,Werte!$A$1:$AR$3856,8,FALSE)</f>
        <v>#N/A</v>
      </c>
      <c r="I9">
        <f>VLOOKUP(A9,Werte!$A$1:$AR$3856,9,FALSE)</f>
        <v>18.748899999999999</v>
      </c>
      <c r="J9">
        <f>VLOOKUP(A9,Werte!$A$1:$AR$3856,10,FALSE)</f>
        <v>40.958799999999997</v>
      </c>
      <c r="K9">
        <f>VLOOKUP(A9,Werte!$A$1:$AR$3856,11,FALSE)</f>
        <v>13.603899999999999</v>
      </c>
      <c r="L9" t="e">
        <f>VLOOKUP(A9,Werte!$A$1:$AR$3856,12,FALSE)</f>
        <v>#N/A</v>
      </c>
      <c r="M9">
        <f>VLOOKUP(A9,Werte!$A$1:$AR$3856,13,FALSE)</f>
        <v>62.887599999999999</v>
      </c>
      <c r="N9">
        <f>VLOOKUP(A9,Werte!$A$1:$AR$3856,14,FALSE)</f>
        <v>455.37209999999999</v>
      </c>
      <c r="O9">
        <f>VLOOKUP(A9,Werte!$A$1:$AR$3856,15,FALSE)</f>
        <v>25.0091</v>
      </c>
      <c r="P9">
        <f>VLOOKUP(A9,Werte!$A$1:$AR$3856,16,FALSE)</f>
        <v>31.988499999999998</v>
      </c>
      <c r="Q9">
        <f>VLOOKUP(A9,Werte!$A$1:$AR$3856,17,FALSE)</f>
        <v>60.65</v>
      </c>
      <c r="R9">
        <f>VLOOKUP(A9,Werte!$A$1:$AR$3856,18,FALSE)</f>
        <v>32.252800000000001</v>
      </c>
      <c r="S9">
        <f>VLOOKUP(A9,Werte!$A$1:$AR$3856,19,FALSE)</f>
        <v>39.052500000000002</v>
      </c>
      <c r="T9" t="e">
        <f>VLOOKUP(A9,Werte!$A$1:$AR$3856,20,FALSE)</f>
        <v>#N/A</v>
      </c>
      <c r="U9" t="e">
        <f>VLOOKUP(A9,Werte!$A$1:$AR$3856,21,FALSE)</f>
        <v>#N/A</v>
      </c>
      <c r="V9">
        <f>VLOOKUP(A9,Werte!$A$1:$AR$3856,22,FALSE)</f>
        <v>48.615200000000002</v>
      </c>
      <c r="W9">
        <f>VLOOKUP(A9,Werte!$A$1:$AR$3856,23,FALSE)</f>
        <v>44.506500000000003</v>
      </c>
      <c r="X9">
        <f>VLOOKUP(A9,Werte!$A$1:$AR$3856,24,FALSE)</f>
        <v>27.488900000000001</v>
      </c>
      <c r="Y9">
        <f>VLOOKUP(A9,Werte!$A$1:$AR$3856,25,FALSE)</f>
        <v>99.956500000000005</v>
      </c>
      <c r="Z9">
        <f>VLOOKUP(A9,Werte!$A$1:$AR$3856,26,FALSE)</f>
        <v>54.587400000000002</v>
      </c>
      <c r="AA9" t="e">
        <f>VLOOKUP(A9,Werte!$A$1:$AR$3856,27,FALSE)</f>
        <v>#N/A</v>
      </c>
      <c r="AB9">
        <f>VLOOKUP(A9,Werte!$A$1:$AR$3856,28,FALSE)</f>
        <v>37.861800000000002</v>
      </c>
      <c r="AC9">
        <f>VLOOKUP(A9,Werte!$A$1:$AR$3856,29,FALSE)</f>
        <v>38.184199999999997</v>
      </c>
      <c r="AD9" t="e">
        <f>VLOOKUP(A9,Werte!$A$1:$AR$3856,30,FALSE)</f>
        <v>#N/A</v>
      </c>
      <c r="AE9">
        <f>VLOOKUP(A9,Werte!$A$1:$AR$3856,31,FALSE)</f>
        <v>26.2989</v>
      </c>
      <c r="AF9">
        <f>VLOOKUP(A9,Werte!$A$1:$AR$3856,32,FALSE)</f>
        <v>51.496899999999997</v>
      </c>
      <c r="AG9">
        <f>VLOOKUP(A9,Werte!$A$1:$AR$3856,33,FALSE)</f>
        <v>28.414300000000001</v>
      </c>
      <c r="AH9" t="e">
        <f>VLOOKUP(A9,Werte!$A$1:$AR$3856,34,FALSE)</f>
        <v>#N/A</v>
      </c>
      <c r="AI9">
        <f>VLOOKUP(A9,Werte!$A$1:$AR$3856,35,FALSE)</f>
        <v>33.404600000000002</v>
      </c>
      <c r="AJ9">
        <f>VLOOKUP(A9,Werte!$A$1:$AR$3856,36,FALSE)</f>
        <v>23.616199999999999</v>
      </c>
      <c r="AK9">
        <f>VLOOKUP(A9,Werte!$A$1:$AR$3856,37,FALSE)</f>
        <v>46</v>
      </c>
      <c r="AL9" t="e">
        <f>VLOOKUP(A9,Werte!$A$1:$AR$3856,38,FALSE)</f>
        <v>#N/A</v>
      </c>
      <c r="AM9" t="e">
        <f>VLOOKUP(A9,Werte!$A$1:$AR$3856,39,FALSE)</f>
        <v>#N/A</v>
      </c>
      <c r="AN9">
        <f>VLOOKUP(A9,Werte!$A$1:$AR$3856,40,FALSE)</f>
        <v>25.273499999999999</v>
      </c>
      <c r="AO9">
        <f>VLOOKUP(A9,Werte!$A$1:$AR$3856,41,FALSE)</f>
        <v>30.0244</v>
      </c>
      <c r="AP9" t="e">
        <f>VLOOKUP(A9,Werte!$A$1:$AR$3856,42,FALSE)</f>
        <v>#N/A</v>
      </c>
      <c r="AQ9">
        <f>VLOOKUP(A9,Werte!$A$1:$AR$3856,43,FALSE)</f>
        <v>48.5989</v>
      </c>
      <c r="AR9">
        <f>VLOOKUP(A9,Werte!$A$1:$AR$3856,44,FALSE)</f>
        <v>37.104799999999997</v>
      </c>
    </row>
    <row r="10" spans="1:44" x14ac:dyDescent="0.25">
      <c r="A10" s="1">
        <v>36770</v>
      </c>
      <c r="B10">
        <f>VLOOKUP(A10,Werte!$A$1:$AR$3856,2,FALSE)</f>
        <v>39.083300000000001</v>
      </c>
      <c r="C10">
        <f>VLOOKUP(A10,Werte!$A$1:$AR$3856,3,FALSE)</f>
        <v>30.0669</v>
      </c>
      <c r="D10">
        <f>VLOOKUP(A10,Werte!$A$1:$AR$3856,4,FALSE)</f>
        <v>5.6599899999999996</v>
      </c>
      <c r="E10">
        <f>VLOOKUP(A10,Werte!$A$1:$AR$3856,5,FALSE)</f>
        <v>56.507300000000001</v>
      </c>
      <c r="F10">
        <f>VLOOKUP(A10,Werte!$A$1:$AR$3856,6,FALSE)</f>
        <v>1867.86</v>
      </c>
      <c r="G10">
        <f>VLOOKUP(A10,Werte!$A$1:$AR$3856,7,FALSE)</f>
        <v>4.8504699999999996</v>
      </c>
      <c r="H10" t="e">
        <f>VLOOKUP(A10,Werte!$A$1:$AR$3856,8,FALSE)</f>
        <v>#N/A</v>
      </c>
      <c r="I10">
        <f>VLOOKUP(A10,Werte!$A$1:$AR$3856,9,FALSE)</f>
        <v>21.9237</v>
      </c>
      <c r="J10">
        <f>VLOOKUP(A10,Werte!$A$1:$AR$3856,10,FALSE)</f>
        <v>48.085999999999999</v>
      </c>
      <c r="K10">
        <f>VLOOKUP(A10,Werte!$A$1:$AR$3856,11,FALSE)</f>
        <v>15.395</v>
      </c>
      <c r="L10" t="e">
        <f>VLOOKUP(A10,Werte!$A$1:$AR$3856,12,FALSE)</f>
        <v>#N/A</v>
      </c>
      <c r="M10">
        <f>VLOOKUP(A10,Werte!$A$1:$AR$3856,13,FALSE)</f>
        <v>71.006600000000006</v>
      </c>
      <c r="N10">
        <f>VLOOKUP(A10,Werte!$A$1:$AR$3856,14,FALSE)</f>
        <v>516.46140000000003</v>
      </c>
      <c r="O10">
        <f>VLOOKUP(A10,Werte!$A$1:$AR$3856,15,FALSE)</f>
        <v>22.411300000000001</v>
      </c>
      <c r="P10">
        <f>VLOOKUP(A10,Werte!$A$1:$AR$3856,16,FALSE)</f>
        <v>33.547800000000002</v>
      </c>
      <c r="Q10">
        <f>VLOOKUP(A10,Werte!$A$1:$AR$3856,17,FALSE)</f>
        <v>70.2</v>
      </c>
      <c r="R10">
        <f>VLOOKUP(A10,Werte!$A$1:$AR$3856,18,FALSE)</f>
        <v>34.8217</v>
      </c>
      <c r="S10">
        <f>VLOOKUP(A10,Werte!$A$1:$AR$3856,19,FALSE)</f>
        <v>45.070599999999999</v>
      </c>
      <c r="T10" t="e">
        <f>VLOOKUP(A10,Werte!$A$1:$AR$3856,20,FALSE)</f>
        <v>#N/A</v>
      </c>
      <c r="U10" t="e">
        <f>VLOOKUP(A10,Werte!$A$1:$AR$3856,21,FALSE)</f>
        <v>#N/A</v>
      </c>
      <c r="V10">
        <f>VLOOKUP(A10,Werte!$A$1:$AR$3856,22,FALSE)</f>
        <v>58.626300000000001</v>
      </c>
      <c r="W10">
        <f>VLOOKUP(A10,Werte!$A$1:$AR$3856,23,FALSE)</f>
        <v>43.290999999999997</v>
      </c>
      <c r="X10">
        <f>VLOOKUP(A10,Werte!$A$1:$AR$3856,24,FALSE)</f>
        <v>33.258299999999998</v>
      </c>
      <c r="Y10">
        <f>VLOOKUP(A10,Werte!$A$1:$AR$3856,25,FALSE)</f>
        <v>125.9473</v>
      </c>
      <c r="Z10">
        <f>VLOOKUP(A10,Werte!$A$1:$AR$3856,26,FALSE)</f>
        <v>65.022499999999994</v>
      </c>
      <c r="AA10" t="e">
        <f>VLOOKUP(A10,Werte!$A$1:$AR$3856,27,FALSE)</f>
        <v>#N/A</v>
      </c>
      <c r="AB10">
        <f>VLOOKUP(A10,Werte!$A$1:$AR$3856,28,FALSE)</f>
        <v>38.631399999999999</v>
      </c>
      <c r="AC10">
        <f>VLOOKUP(A10,Werte!$A$1:$AR$3856,29,FALSE)</f>
        <v>43.338900000000002</v>
      </c>
      <c r="AD10" t="e">
        <f>VLOOKUP(A10,Werte!$A$1:$AR$3856,30,FALSE)</f>
        <v>#N/A</v>
      </c>
      <c r="AE10">
        <f>VLOOKUP(A10,Werte!$A$1:$AR$3856,31,FALSE)</f>
        <v>24.800999999999998</v>
      </c>
      <c r="AF10">
        <f>VLOOKUP(A10,Werte!$A$1:$AR$3856,32,FALSE)</f>
        <v>50.316099999999999</v>
      </c>
      <c r="AG10">
        <f>VLOOKUP(A10,Werte!$A$1:$AR$3856,33,FALSE)</f>
        <v>30.215599999999998</v>
      </c>
      <c r="AH10" t="e">
        <f>VLOOKUP(A10,Werte!$A$1:$AR$3856,34,FALSE)</f>
        <v>#N/A</v>
      </c>
      <c r="AI10">
        <f>VLOOKUP(A10,Werte!$A$1:$AR$3856,35,FALSE)</f>
        <v>32.869900000000001</v>
      </c>
      <c r="AJ10">
        <f>VLOOKUP(A10,Werte!$A$1:$AR$3856,36,FALSE)</f>
        <v>25.6768</v>
      </c>
      <c r="AK10">
        <f>VLOOKUP(A10,Werte!$A$1:$AR$3856,37,FALSE)</f>
        <v>47.3</v>
      </c>
      <c r="AL10" t="e">
        <f>VLOOKUP(A10,Werte!$A$1:$AR$3856,38,FALSE)</f>
        <v>#N/A</v>
      </c>
      <c r="AM10" t="e">
        <f>VLOOKUP(A10,Werte!$A$1:$AR$3856,39,FALSE)</f>
        <v>#N/A</v>
      </c>
      <c r="AN10">
        <f>VLOOKUP(A10,Werte!$A$1:$AR$3856,40,FALSE)</f>
        <v>27.618200000000002</v>
      </c>
      <c r="AO10">
        <f>VLOOKUP(A10,Werte!$A$1:$AR$3856,41,FALSE)</f>
        <v>28.7165</v>
      </c>
      <c r="AP10" t="e">
        <f>VLOOKUP(A10,Werte!$A$1:$AR$3856,42,FALSE)</f>
        <v>#N/A</v>
      </c>
      <c r="AQ10">
        <f>VLOOKUP(A10,Werte!$A$1:$AR$3856,43,FALSE)</f>
        <v>45.2393</v>
      </c>
      <c r="AR10">
        <f>VLOOKUP(A10,Werte!$A$1:$AR$3856,44,FALSE)</f>
        <v>38.124899999999997</v>
      </c>
    </row>
    <row r="11" spans="1:44" x14ac:dyDescent="0.25">
      <c r="A11" s="1">
        <v>36801</v>
      </c>
      <c r="B11">
        <f>VLOOKUP(A11,Werte!$A$1:$AR$3856,2,FALSE)</f>
        <v>39.181199999999997</v>
      </c>
      <c r="C11">
        <f>VLOOKUP(A11,Werte!$A$1:$AR$3856,3,FALSE)</f>
        <v>22.4467</v>
      </c>
      <c r="D11">
        <f>VLOOKUP(A11,Werte!$A$1:$AR$3856,4,FALSE)</f>
        <v>5.9230600000000004</v>
      </c>
      <c r="E11">
        <f>VLOOKUP(A11,Werte!$A$1:$AR$3856,5,FALSE)</f>
        <v>61.608499999999999</v>
      </c>
      <c r="F11">
        <f>VLOOKUP(A11,Werte!$A$1:$AR$3856,6,FALSE)</f>
        <v>2061.13</v>
      </c>
      <c r="G11">
        <f>VLOOKUP(A11,Werte!$A$1:$AR$3856,7,FALSE)</f>
        <v>1.8751599999999999</v>
      </c>
      <c r="H11" t="e">
        <f>VLOOKUP(A11,Werte!$A$1:$AR$3856,8,FALSE)</f>
        <v>#N/A</v>
      </c>
      <c r="I11">
        <f>VLOOKUP(A11,Werte!$A$1:$AR$3856,9,FALSE)</f>
        <v>23.433</v>
      </c>
      <c r="J11">
        <f>VLOOKUP(A11,Werte!$A$1:$AR$3856,10,FALSE)</f>
        <v>51.91</v>
      </c>
      <c r="K11">
        <f>VLOOKUP(A11,Werte!$A$1:$AR$3856,11,FALSE)</f>
        <v>14.292999999999999</v>
      </c>
      <c r="L11" t="e">
        <f>VLOOKUP(A11,Werte!$A$1:$AR$3856,12,FALSE)</f>
        <v>#N/A</v>
      </c>
      <c r="M11">
        <f>VLOOKUP(A11,Werte!$A$1:$AR$3856,13,FALSE)</f>
        <v>58.133600000000001</v>
      </c>
      <c r="N11">
        <f>VLOOKUP(A11,Werte!$A$1:$AR$3856,14,FALSE)</f>
        <v>503.07100000000003</v>
      </c>
      <c r="O11">
        <f>VLOOKUP(A11,Werte!$A$1:$AR$3856,15,FALSE)</f>
        <v>23.9041</v>
      </c>
      <c r="P11">
        <f>VLOOKUP(A11,Werte!$A$1:$AR$3856,16,FALSE)</f>
        <v>31.002199999999998</v>
      </c>
      <c r="Q11">
        <f>VLOOKUP(A11,Werte!$A$1:$AR$3856,17,FALSE)</f>
        <v>46.75</v>
      </c>
      <c r="R11">
        <f>VLOOKUP(A11,Werte!$A$1:$AR$3856,18,FALSE)</f>
        <v>39.0336</v>
      </c>
      <c r="S11">
        <f>VLOOKUP(A11,Werte!$A$1:$AR$3856,19,FALSE)</f>
        <v>45.582599999999999</v>
      </c>
      <c r="T11" t="e">
        <f>VLOOKUP(A11,Werte!$A$1:$AR$3856,20,FALSE)</f>
        <v>#N/A</v>
      </c>
      <c r="U11" t="e">
        <f>VLOOKUP(A11,Werte!$A$1:$AR$3856,21,FALSE)</f>
        <v>#N/A</v>
      </c>
      <c r="V11">
        <f>VLOOKUP(A11,Werte!$A$1:$AR$3856,22,FALSE)</f>
        <v>44.578699999999998</v>
      </c>
      <c r="W11">
        <f>VLOOKUP(A11,Werte!$A$1:$AR$3856,23,FALSE)</f>
        <v>47.389299999999999</v>
      </c>
      <c r="X11">
        <f>VLOOKUP(A11,Werte!$A$1:$AR$3856,24,FALSE)</f>
        <v>30.702400000000001</v>
      </c>
      <c r="Y11">
        <f>VLOOKUP(A11,Werte!$A$1:$AR$3856,25,FALSE)</f>
        <v>112.2983</v>
      </c>
      <c r="Z11">
        <f>VLOOKUP(A11,Werte!$A$1:$AR$3856,26,FALSE)</f>
        <v>35.691000000000003</v>
      </c>
      <c r="AA11" t="e">
        <f>VLOOKUP(A11,Werte!$A$1:$AR$3856,27,FALSE)</f>
        <v>#N/A</v>
      </c>
      <c r="AB11">
        <f>VLOOKUP(A11,Werte!$A$1:$AR$3856,28,FALSE)</f>
        <v>39.3108</v>
      </c>
      <c r="AC11">
        <f>VLOOKUP(A11,Werte!$A$1:$AR$3856,29,FALSE)</f>
        <v>36.973599999999998</v>
      </c>
      <c r="AD11" t="e">
        <f>VLOOKUP(A11,Werte!$A$1:$AR$3856,30,FALSE)</f>
        <v>#N/A</v>
      </c>
      <c r="AE11">
        <f>VLOOKUP(A11,Werte!$A$1:$AR$3856,31,FALSE)</f>
        <v>25.507000000000001</v>
      </c>
      <c r="AF11">
        <f>VLOOKUP(A11,Werte!$A$1:$AR$3856,32,FALSE)</f>
        <v>54.425400000000003</v>
      </c>
      <c r="AG11">
        <f>VLOOKUP(A11,Werte!$A$1:$AR$3856,33,FALSE)</f>
        <v>25.743600000000001</v>
      </c>
      <c r="AH11" t="e">
        <f>VLOOKUP(A11,Werte!$A$1:$AR$3856,34,FALSE)</f>
        <v>#N/A</v>
      </c>
      <c r="AI11">
        <f>VLOOKUP(A11,Werte!$A$1:$AR$3856,35,FALSE)</f>
        <v>34.082900000000002</v>
      </c>
      <c r="AJ11">
        <f>VLOOKUP(A11,Werte!$A$1:$AR$3856,36,FALSE)</f>
        <v>28.794599999999999</v>
      </c>
      <c r="AK11">
        <f>VLOOKUP(A11,Werte!$A$1:$AR$3856,37,FALSE)</f>
        <v>55.6</v>
      </c>
      <c r="AL11" t="e">
        <f>VLOOKUP(A11,Werte!$A$1:$AR$3856,38,FALSE)</f>
        <v>#N/A</v>
      </c>
      <c r="AM11" t="e">
        <f>VLOOKUP(A11,Werte!$A$1:$AR$3856,39,FALSE)</f>
        <v>#N/A</v>
      </c>
      <c r="AN11">
        <f>VLOOKUP(A11,Werte!$A$1:$AR$3856,40,FALSE)</f>
        <v>30.747599999999998</v>
      </c>
      <c r="AO11">
        <f>VLOOKUP(A11,Werte!$A$1:$AR$3856,41,FALSE)</f>
        <v>31.231200000000001</v>
      </c>
      <c r="AP11" t="e">
        <f>VLOOKUP(A11,Werte!$A$1:$AR$3856,42,FALSE)</f>
        <v>#N/A</v>
      </c>
      <c r="AQ11">
        <f>VLOOKUP(A11,Werte!$A$1:$AR$3856,43,FALSE)</f>
        <v>43.462800000000001</v>
      </c>
      <c r="AR11">
        <f>VLOOKUP(A11,Werte!$A$1:$AR$3856,44,FALSE)</f>
        <v>39.052399999999999</v>
      </c>
    </row>
    <row r="12" spans="1:44" x14ac:dyDescent="0.25">
      <c r="A12" s="1">
        <v>36831</v>
      </c>
      <c r="B12">
        <f>VLOOKUP(A12,Werte!$A$1:$AR$3856,2,FALSE)</f>
        <v>41.825400000000002</v>
      </c>
      <c r="C12">
        <f>VLOOKUP(A12,Werte!$A$1:$AR$3856,3,FALSE)</f>
        <v>27.534199999999998</v>
      </c>
      <c r="D12">
        <f>VLOOKUP(A12,Werte!$A$1:$AR$3856,4,FALSE)</f>
        <v>7.5228000000000002</v>
      </c>
      <c r="E12">
        <f>VLOOKUP(A12,Werte!$A$1:$AR$3856,5,FALSE)</f>
        <v>58.834000000000003</v>
      </c>
      <c r="F12">
        <f>VLOOKUP(A12,Werte!$A$1:$AR$3856,6,FALSE)</f>
        <v>2131.87</v>
      </c>
      <c r="G12">
        <f>VLOOKUP(A12,Werte!$A$1:$AR$3856,7,FALSE)</f>
        <v>1.63114</v>
      </c>
      <c r="H12" t="e">
        <f>VLOOKUP(A12,Werte!$A$1:$AR$3856,8,FALSE)</f>
        <v>#N/A</v>
      </c>
      <c r="I12">
        <f>VLOOKUP(A12,Werte!$A$1:$AR$3856,9,FALSE)</f>
        <v>22.693999999999999</v>
      </c>
      <c r="J12">
        <f>VLOOKUP(A12,Werte!$A$1:$AR$3856,10,FALSE)</f>
        <v>60.096400000000003</v>
      </c>
      <c r="K12">
        <f>VLOOKUP(A12,Werte!$A$1:$AR$3856,11,FALSE)</f>
        <v>15.121499999999999</v>
      </c>
      <c r="L12" t="e">
        <f>VLOOKUP(A12,Werte!$A$1:$AR$3856,12,FALSE)</f>
        <v>#N/A</v>
      </c>
      <c r="M12">
        <f>VLOOKUP(A12,Werte!$A$1:$AR$3856,13,FALSE)</f>
        <v>56.186799999999998</v>
      </c>
      <c r="N12">
        <f>VLOOKUP(A12,Werte!$A$1:$AR$3856,14,FALSE)</f>
        <v>483.16480000000001</v>
      </c>
      <c r="O12">
        <f>VLOOKUP(A12,Werte!$A$1:$AR$3856,15,FALSE)</f>
        <v>26.2714</v>
      </c>
      <c r="P12">
        <f>VLOOKUP(A12,Werte!$A$1:$AR$3856,16,FALSE)</f>
        <v>33.671199999999999</v>
      </c>
      <c r="Q12">
        <f>VLOOKUP(A12,Werte!$A$1:$AR$3856,17,FALSE)</f>
        <v>53</v>
      </c>
      <c r="R12">
        <f>VLOOKUP(A12,Werte!$A$1:$AR$3856,18,FALSE)</f>
        <v>40.437600000000003</v>
      </c>
      <c r="S12">
        <f>VLOOKUP(A12,Werte!$A$1:$AR$3856,19,FALSE)</f>
        <v>43.648899999999998</v>
      </c>
      <c r="T12" t="e">
        <f>VLOOKUP(A12,Werte!$A$1:$AR$3856,20,FALSE)</f>
        <v>#N/A</v>
      </c>
      <c r="U12" t="e">
        <f>VLOOKUP(A12,Werte!$A$1:$AR$3856,21,FALSE)</f>
        <v>#N/A</v>
      </c>
      <c r="V12">
        <f>VLOOKUP(A12,Werte!$A$1:$AR$3856,22,FALSE)</f>
        <v>43.460500000000003</v>
      </c>
      <c r="W12">
        <f>VLOOKUP(A12,Werte!$A$1:$AR$3856,23,FALSE)</f>
        <v>40.877299999999998</v>
      </c>
      <c r="X12">
        <f>VLOOKUP(A12,Werte!$A$1:$AR$3856,24,FALSE)</f>
        <v>46.95</v>
      </c>
      <c r="Y12">
        <f>VLOOKUP(A12,Werte!$A$1:$AR$3856,25,FALSE)</f>
        <v>96.672700000000006</v>
      </c>
      <c r="Z12">
        <f>VLOOKUP(A12,Werte!$A$1:$AR$3856,26,FALSE)</f>
        <v>41.072899999999997</v>
      </c>
      <c r="AA12" t="e">
        <f>VLOOKUP(A12,Werte!$A$1:$AR$3856,27,FALSE)</f>
        <v>#N/A</v>
      </c>
      <c r="AB12">
        <f>VLOOKUP(A12,Werte!$A$1:$AR$3856,28,FALSE)</f>
        <v>39.499899999999997</v>
      </c>
      <c r="AC12">
        <f>VLOOKUP(A12,Werte!$A$1:$AR$3856,29,FALSE)</f>
        <v>36.889600000000002</v>
      </c>
      <c r="AD12" t="e">
        <f>VLOOKUP(A12,Werte!$A$1:$AR$3856,30,FALSE)</f>
        <v>#N/A</v>
      </c>
      <c r="AE12">
        <f>VLOOKUP(A12,Werte!$A$1:$AR$3856,31,FALSE)</f>
        <v>27.608699999999999</v>
      </c>
      <c r="AF12">
        <f>VLOOKUP(A12,Werte!$A$1:$AR$3856,32,FALSE)</f>
        <v>67.923000000000002</v>
      </c>
      <c r="AG12">
        <f>VLOOKUP(A12,Werte!$A$1:$AR$3856,33,FALSE)</f>
        <v>31.189399999999999</v>
      </c>
      <c r="AH12" t="e">
        <f>VLOOKUP(A12,Werte!$A$1:$AR$3856,34,FALSE)</f>
        <v>#N/A</v>
      </c>
      <c r="AI12">
        <f>VLOOKUP(A12,Werte!$A$1:$AR$3856,35,FALSE)</f>
        <v>34.476599999999998</v>
      </c>
      <c r="AJ12">
        <f>VLOOKUP(A12,Werte!$A$1:$AR$3856,36,FALSE)</f>
        <v>30.203700000000001</v>
      </c>
      <c r="AK12">
        <f>VLOOKUP(A12,Werte!$A$1:$AR$3856,37,FALSE)</f>
        <v>66</v>
      </c>
      <c r="AL12" t="e">
        <f>VLOOKUP(A12,Werte!$A$1:$AR$3856,38,FALSE)</f>
        <v>#N/A</v>
      </c>
      <c r="AM12" t="e">
        <f>VLOOKUP(A12,Werte!$A$1:$AR$3856,39,FALSE)</f>
        <v>#N/A</v>
      </c>
      <c r="AN12">
        <f>VLOOKUP(A12,Werte!$A$1:$AR$3856,40,FALSE)</f>
        <v>31.810600000000001</v>
      </c>
      <c r="AO12">
        <f>VLOOKUP(A12,Werte!$A$1:$AR$3856,41,FALSE)</f>
        <v>38.135399999999997</v>
      </c>
      <c r="AP12" t="e">
        <f>VLOOKUP(A12,Werte!$A$1:$AR$3856,42,FALSE)</f>
        <v>#N/A</v>
      </c>
      <c r="AQ12">
        <f>VLOOKUP(A12,Werte!$A$1:$AR$3856,43,FALSE)</f>
        <v>45.148400000000002</v>
      </c>
      <c r="AR12">
        <f>VLOOKUP(A12,Werte!$A$1:$AR$3856,44,FALSE)</f>
        <v>37.264800000000001</v>
      </c>
    </row>
    <row r="13" spans="1:44" x14ac:dyDescent="0.25">
      <c r="A13" s="1">
        <v>36861</v>
      </c>
      <c r="B13">
        <f>VLOOKUP(A13,Werte!$A$1:$AR$3856,2,FALSE)</f>
        <v>43.2029</v>
      </c>
      <c r="C13">
        <f>VLOOKUP(A13,Werte!$A$1:$AR$3856,3,FALSE)</f>
        <v>26.908000000000001</v>
      </c>
      <c r="D13">
        <f>VLOOKUP(A13,Werte!$A$1:$AR$3856,4,FALSE)</f>
        <v>7.5825399999999998</v>
      </c>
      <c r="E13">
        <f>VLOOKUP(A13,Werte!$A$1:$AR$3856,5,FALSE)</f>
        <v>53.539000000000001</v>
      </c>
      <c r="F13">
        <f>VLOOKUP(A13,Werte!$A$1:$AR$3856,6,FALSE)</f>
        <v>2096.8000000000002</v>
      </c>
      <c r="G13">
        <f>VLOOKUP(A13,Werte!$A$1:$AR$3856,7,FALSE)</f>
        <v>1.3292999999999999</v>
      </c>
      <c r="H13" t="e">
        <f>VLOOKUP(A13,Werte!$A$1:$AR$3856,8,FALSE)</f>
        <v>#N/A</v>
      </c>
      <c r="I13">
        <f>VLOOKUP(A13,Werte!$A$1:$AR$3856,9,FALSE)</f>
        <v>18.0153</v>
      </c>
      <c r="J13">
        <f>VLOOKUP(A13,Werte!$A$1:$AR$3856,10,FALSE)</f>
        <v>59.053100000000001</v>
      </c>
      <c r="K13">
        <f>VLOOKUP(A13,Werte!$A$1:$AR$3856,11,FALSE)</f>
        <v>17.339400000000001</v>
      </c>
      <c r="L13" t="e">
        <f>VLOOKUP(A13,Werte!$A$1:$AR$3856,12,FALSE)</f>
        <v>#N/A</v>
      </c>
      <c r="M13">
        <f>VLOOKUP(A13,Werte!$A$1:$AR$3856,13,FALSE)</f>
        <v>51.191099999999999</v>
      </c>
      <c r="N13">
        <f>VLOOKUP(A13,Werte!$A$1:$AR$3856,14,FALSE)</f>
        <v>449.34559999999999</v>
      </c>
      <c r="O13">
        <f>VLOOKUP(A13,Werte!$A$1:$AR$3856,15,FALSE)</f>
        <v>26.364000000000001</v>
      </c>
      <c r="P13">
        <f>VLOOKUP(A13,Werte!$A$1:$AR$3856,16,FALSE)</f>
        <v>32.441699999999997</v>
      </c>
      <c r="Q13">
        <f>VLOOKUP(A13,Werte!$A$1:$AR$3856,17,FALSE)</f>
        <v>47</v>
      </c>
      <c r="R13">
        <f>VLOOKUP(A13,Werte!$A$1:$AR$3856,18,FALSE)</f>
        <v>38.421199999999999</v>
      </c>
      <c r="S13">
        <f>VLOOKUP(A13,Werte!$A$1:$AR$3856,19,FALSE)</f>
        <v>40.043500000000002</v>
      </c>
      <c r="T13" t="e">
        <f>VLOOKUP(A13,Werte!$A$1:$AR$3856,20,FALSE)</f>
        <v>#N/A</v>
      </c>
      <c r="U13" t="e">
        <f>VLOOKUP(A13,Werte!$A$1:$AR$3856,21,FALSE)</f>
        <v>#N/A</v>
      </c>
      <c r="V13">
        <f>VLOOKUP(A13,Werte!$A$1:$AR$3856,22,FALSE)</f>
        <v>30.828099999999999</v>
      </c>
      <c r="W13">
        <f>VLOOKUP(A13,Werte!$A$1:$AR$3856,23,FALSE)</f>
        <v>35.4206</v>
      </c>
      <c r="X13">
        <f>VLOOKUP(A13,Werte!$A$1:$AR$3856,24,FALSE)</f>
        <v>43.1</v>
      </c>
      <c r="Y13">
        <f>VLOOKUP(A13,Werte!$A$1:$AR$3856,25,FALSE)</f>
        <v>91.985100000000003</v>
      </c>
      <c r="Z13">
        <f>VLOOKUP(A13,Werte!$A$1:$AR$3856,26,FALSE)</f>
        <v>30.602799999999998</v>
      </c>
      <c r="AA13" t="e">
        <f>VLOOKUP(A13,Werte!$A$1:$AR$3856,27,FALSE)</f>
        <v>#N/A</v>
      </c>
      <c r="AB13">
        <f>VLOOKUP(A13,Werte!$A$1:$AR$3856,28,FALSE)</f>
        <v>41.714500000000001</v>
      </c>
      <c r="AC13">
        <f>VLOOKUP(A13,Werte!$A$1:$AR$3856,29,FALSE)</f>
        <v>29.499500000000001</v>
      </c>
      <c r="AD13" t="e">
        <f>VLOOKUP(A13,Werte!$A$1:$AR$3856,30,FALSE)</f>
        <v>#N/A</v>
      </c>
      <c r="AE13">
        <f>VLOOKUP(A13,Werte!$A$1:$AR$3856,31,FALSE)</f>
        <v>26.654699999999998</v>
      </c>
      <c r="AF13">
        <f>VLOOKUP(A13,Werte!$A$1:$AR$3856,32,FALSE)</f>
        <v>67.160300000000007</v>
      </c>
      <c r="AG13">
        <f>VLOOKUP(A13,Werte!$A$1:$AR$3856,33,FALSE)</f>
        <v>24.8443</v>
      </c>
      <c r="AH13" t="e">
        <f>VLOOKUP(A13,Werte!$A$1:$AR$3856,34,FALSE)</f>
        <v>#N/A</v>
      </c>
      <c r="AI13">
        <f>VLOOKUP(A13,Werte!$A$1:$AR$3856,35,FALSE)</f>
        <v>33.844200000000001</v>
      </c>
      <c r="AJ13">
        <f>VLOOKUP(A13,Werte!$A$1:$AR$3856,36,FALSE)</f>
        <v>31.695499999999999</v>
      </c>
      <c r="AK13">
        <f>VLOOKUP(A13,Werte!$A$1:$AR$3856,37,FALSE)</f>
        <v>60</v>
      </c>
      <c r="AL13" t="e">
        <f>VLOOKUP(A13,Werte!$A$1:$AR$3856,38,FALSE)</f>
        <v>#N/A</v>
      </c>
      <c r="AM13" t="e">
        <f>VLOOKUP(A13,Werte!$A$1:$AR$3856,39,FALSE)</f>
        <v>#N/A</v>
      </c>
      <c r="AN13">
        <f>VLOOKUP(A13,Werte!$A$1:$AR$3856,40,FALSE)</f>
        <v>32.1297</v>
      </c>
      <c r="AO13">
        <f>VLOOKUP(A13,Werte!$A$1:$AR$3856,41,FALSE)</f>
        <v>37.552900000000001</v>
      </c>
      <c r="AP13" t="e">
        <f>VLOOKUP(A13,Werte!$A$1:$AR$3856,42,FALSE)</f>
        <v>#N/A</v>
      </c>
      <c r="AQ13">
        <f>VLOOKUP(A13,Werte!$A$1:$AR$3856,43,FALSE)</f>
        <v>48.4741</v>
      </c>
      <c r="AR13">
        <f>VLOOKUP(A13,Werte!$A$1:$AR$3856,44,FALSE)</f>
        <v>29.887499999999999</v>
      </c>
    </row>
    <row r="14" spans="1:44" x14ac:dyDescent="0.25">
      <c r="A14" s="1">
        <v>36893</v>
      </c>
      <c r="B14">
        <f>VLOOKUP(A14,Werte!$A$1:$AR$3856,2,FALSE)</f>
        <v>47.915900000000001</v>
      </c>
      <c r="C14">
        <f>VLOOKUP(A14,Werte!$A$1:$AR$3856,3,FALSE)</f>
        <v>27.738800000000001</v>
      </c>
      <c r="D14">
        <f>VLOOKUP(A14,Werte!$A$1:$AR$3856,4,FALSE)</f>
        <v>8.7558600000000002</v>
      </c>
      <c r="E14">
        <f>VLOOKUP(A14,Werte!$A$1:$AR$3856,5,FALSE)</f>
        <v>47.571599999999997</v>
      </c>
      <c r="F14">
        <f>VLOOKUP(A14,Werte!$A$1:$AR$3856,6,FALSE)</f>
        <v>1932.34</v>
      </c>
      <c r="G14">
        <f>VLOOKUP(A14,Werte!$A$1:$AR$3856,7,FALSE)</f>
        <v>1.0747800000000001</v>
      </c>
      <c r="H14">
        <f>VLOOKUP(A14,Werte!$A$1:$AR$3856,8,FALSE)</f>
        <v>52</v>
      </c>
      <c r="I14">
        <f>VLOOKUP(A14,Werte!$A$1:$AR$3856,9,FALSE)</f>
        <v>17.998899999999999</v>
      </c>
      <c r="J14">
        <f>VLOOKUP(A14,Werte!$A$1:$AR$3856,10,FALSE)</f>
        <v>51.572299999999998</v>
      </c>
      <c r="K14">
        <f>VLOOKUP(A14,Werte!$A$1:$AR$3856,11,FALSE)</f>
        <v>18.293500000000002</v>
      </c>
      <c r="L14" t="e">
        <f>VLOOKUP(A14,Werte!$A$1:$AR$3856,12,FALSE)</f>
        <v>#N/A</v>
      </c>
      <c r="M14">
        <f>VLOOKUP(A14,Werte!$A$1:$AR$3856,13,FALSE)</f>
        <v>32.591200000000001</v>
      </c>
      <c r="N14">
        <f>VLOOKUP(A14,Werte!$A$1:$AR$3856,14,FALSE)</f>
        <v>429.81509999999997</v>
      </c>
      <c r="O14">
        <f>VLOOKUP(A14,Werte!$A$1:$AR$3856,15,FALSE)</f>
        <v>23.896799999999999</v>
      </c>
      <c r="P14">
        <f>VLOOKUP(A14,Werte!$A$1:$AR$3856,16,FALSE)</f>
        <v>33.718899999999998</v>
      </c>
      <c r="Q14">
        <f>VLOOKUP(A14,Werte!$A$1:$AR$3856,17,FALSE)</f>
        <v>41</v>
      </c>
      <c r="R14">
        <f>VLOOKUP(A14,Werte!$A$1:$AR$3856,18,FALSE)</f>
        <v>35.740299999999998</v>
      </c>
      <c r="S14">
        <f>VLOOKUP(A14,Werte!$A$1:$AR$3856,19,FALSE)</f>
        <v>31.956499999999998</v>
      </c>
      <c r="T14" t="e">
        <f>VLOOKUP(A14,Werte!$A$1:$AR$3856,20,FALSE)</f>
        <v>#N/A</v>
      </c>
      <c r="U14" t="e">
        <f>VLOOKUP(A14,Werte!$A$1:$AR$3856,21,FALSE)</f>
        <v>#N/A</v>
      </c>
      <c r="V14">
        <f>VLOOKUP(A14,Werte!$A$1:$AR$3856,22,FALSE)</f>
        <v>26.931999999999999</v>
      </c>
      <c r="W14">
        <f>VLOOKUP(A14,Werte!$A$1:$AR$3856,23,FALSE)</f>
        <v>38.416400000000003</v>
      </c>
      <c r="X14">
        <f>VLOOKUP(A14,Werte!$A$1:$AR$3856,24,FALSE)</f>
        <v>35.4011</v>
      </c>
      <c r="Y14">
        <f>VLOOKUP(A14,Werte!$A$1:$AR$3856,25,FALSE)</f>
        <v>75.629199999999997</v>
      </c>
      <c r="Z14">
        <f>VLOOKUP(A14,Werte!$A$1:$AR$3856,26,FALSE)</f>
        <v>25.816600000000001</v>
      </c>
      <c r="AA14">
        <f>VLOOKUP(A14,Werte!$A$1:$AR$3856,27,FALSE)</f>
        <v>42.42</v>
      </c>
      <c r="AB14">
        <f>VLOOKUP(A14,Werte!$A$1:$AR$3856,28,FALSE)</f>
        <v>40.35</v>
      </c>
      <c r="AC14">
        <f>VLOOKUP(A14,Werte!$A$1:$AR$3856,29,FALSE)</f>
        <v>32.249000000000002</v>
      </c>
      <c r="AD14" t="e">
        <f>VLOOKUP(A14,Werte!$A$1:$AR$3856,30,FALSE)</f>
        <v>#N/A</v>
      </c>
      <c r="AE14">
        <f>VLOOKUP(A14,Werte!$A$1:$AR$3856,31,FALSE)</f>
        <v>26.753</v>
      </c>
      <c r="AF14">
        <f>VLOOKUP(A14,Werte!$A$1:$AR$3856,32,FALSE)</f>
        <v>64.165899999999993</v>
      </c>
      <c r="AG14">
        <f>VLOOKUP(A14,Werte!$A$1:$AR$3856,33,FALSE)</f>
        <v>17.6418</v>
      </c>
      <c r="AH14" t="e">
        <f>VLOOKUP(A14,Werte!$A$1:$AR$3856,34,FALSE)</f>
        <v>#N/A</v>
      </c>
      <c r="AI14">
        <f>VLOOKUP(A14,Werte!$A$1:$AR$3856,35,FALSE)</f>
        <v>33.270000000000003</v>
      </c>
      <c r="AJ14">
        <f>VLOOKUP(A14,Werte!$A$1:$AR$3856,36,FALSE)</f>
        <v>31.193300000000001</v>
      </c>
      <c r="AK14">
        <f>VLOOKUP(A14,Werte!$A$1:$AR$3856,37,FALSE)</f>
        <v>52</v>
      </c>
      <c r="AL14" t="e">
        <f>VLOOKUP(A14,Werte!$A$1:$AR$3856,38,FALSE)</f>
        <v>#N/A</v>
      </c>
      <c r="AM14" t="e">
        <f>VLOOKUP(A14,Werte!$A$1:$AR$3856,39,FALSE)</f>
        <v>#N/A</v>
      </c>
      <c r="AN14">
        <f>VLOOKUP(A14,Werte!$A$1:$AR$3856,40,FALSE)</f>
        <v>31.790600000000001</v>
      </c>
      <c r="AO14">
        <f>VLOOKUP(A14,Werte!$A$1:$AR$3856,41,FALSE)</f>
        <v>31.203299999999999</v>
      </c>
      <c r="AP14" t="e">
        <f>VLOOKUP(A14,Werte!$A$1:$AR$3856,42,FALSE)</f>
        <v>#N/A</v>
      </c>
      <c r="AQ14">
        <f>VLOOKUP(A14,Werte!$A$1:$AR$3856,43,FALSE)</f>
        <v>47.360199999999999</v>
      </c>
      <c r="AR14">
        <f>VLOOKUP(A14,Werte!$A$1:$AR$3856,44,FALSE)</f>
        <v>25.997699999999998</v>
      </c>
    </row>
    <row r="15" spans="1:44" x14ac:dyDescent="0.25">
      <c r="A15" s="1">
        <v>36923</v>
      </c>
      <c r="B15">
        <f>VLOOKUP(A15,Werte!$A$1:$AR$3856,2,FALSE)</f>
        <v>44.925600000000003</v>
      </c>
      <c r="C15">
        <f>VLOOKUP(A15,Werte!$A$1:$AR$3856,3,FALSE)</f>
        <v>32.858400000000003</v>
      </c>
      <c r="D15">
        <f>VLOOKUP(A15,Werte!$A$1:$AR$3856,4,FALSE)</f>
        <v>8.6957100000000001</v>
      </c>
      <c r="E15">
        <f>VLOOKUP(A15,Werte!$A$1:$AR$3856,5,FALSE)</f>
        <v>43.589399999999998</v>
      </c>
      <c r="F15">
        <f>VLOOKUP(A15,Werte!$A$1:$AR$3856,6,FALSE)</f>
        <v>1709.41</v>
      </c>
      <c r="G15">
        <f>VLOOKUP(A15,Werte!$A$1:$AR$3856,7,FALSE)</f>
        <v>1.52826</v>
      </c>
      <c r="H15">
        <f>VLOOKUP(A15,Werte!$A$1:$AR$3856,8,FALSE)</f>
        <v>53</v>
      </c>
      <c r="I15">
        <f>VLOOKUP(A15,Werte!$A$1:$AR$3856,9,FALSE)</f>
        <v>21.08</v>
      </c>
      <c r="J15">
        <f>VLOOKUP(A15,Werte!$A$1:$AR$3856,10,FALSE)</f>
        <v>47.0989</v>
      </c>
      <c r="K15">
        <f>VLOOKUP(A15,Werte!$A$1:$AR$3856,11,FALSE)</f>
        <v>17.694600000000001</v>
      </c>
      <c r="L15" t="e">
        <f>VLOOKUP(A15,Werte!$A$1:$AR$3856,12,FALSE)</f>
        <v>#N/A</v>
      </c>
      <c r="M15">
        <f>VLOOKUP(A15,Werte!$A$1:$AR$3856,13,FALSE)</f>
        <v>37.492199999999997</v>
      </c>
      <c r="N15">
        <f>VLOOKUP(A15,Werte!$A$1:$AR$3856,14,FALSE)</f>
        <v>479.6936</v>
      </c>
      <c r="O15">
        <f>VLOOKUP(A15,Werte!$A$1:$AR$3856,15,FALSE)</f>
        <v>22.613199999999999</v>
      </c>
      <c r="P15">
        <f>VLOOKUP(A15,Werte!$A$1:$AR$3856,16,FALSE)</f>
        <v>30.437100000000001</v>
      </c>
      <c r="Q15">
        <f>VLOOKUP(A15,Werte!$A$1:$AR$3856,17,FALSE)</f>
        <v>47</v>
      </c>
      <c r="R15">
        <f>VLOOKUP(A15,Werte!$A$1:$AR$3856,18,FALSE)</f>
        <v>33.542999999999999</v>
      </c>
      <c r="S15">
        <f>VLOOKUP(A15,Werte!$A$1:$AR$3856,19,FALSE)</f>
        <v>33.828899999999997</v>
      </c>
      <c r="T15" t="e">
        <f>VLOOKUP(A15,Werte!$A$1:$AR$3856,20,FALSE)</f>
        <v>#N/A</v>
      </c>
      <c r="U15" t="e">
        <f>VLOOKUP(A15,Werte!$A$1:$AR$3856,21,FALSE)</f>
        <v>#N/A</v>
      </c>
      <c r="V15">
        <f>VLOOKUP(A15,Werte!$A$1:$AR$3856,22,FALSE)</f>
        <v>32.876300000000001</v>
      </c>
      <c r="W15">
        <f>VLOOKUP(A15,Werte!$A$1:$AR$3856,23,FALSE)</f>
        <v>41.0961</v>
      </c>
      <c r="X15">
        <f>VLOOKUP(A15,Werte!$A$1:$AR$3856,24,FALSE)</f>
        <v>38.262099999999997</v>
      </c>
      <c r="Y15">
        <f>VLOOKUP(A15,Werte!$A$1:$AR$3856,25,FALSE)</f>
        <v>101.8878</v>
      </c>
      <c r="Z15">
        <f>VLOOKUP(A15,Werte!$A$1:$AR$3856,26,FALSE)</f>
        <v>31.483899999999998</v>
      </c>
      <c r="AA15">
        <f>VLOOKUP(A15,Werte!$A$1:$AR$3856,27,FALSE)</f>
        <v>40.450000000000003</v>
      </c>
      <c r="AB15">
        <f>VLOOKUP(A15,Werte!$A$1:$AR$3856,28,FALSE)</f>
        <v>37.201000000000001</v>
      </c>
      <c r="AC15">
        <f>VLOOKUP(A15,Werte!$A$1:$AR$3856,29,FALSE)</f>
        <v>41.279699999999998</v>
      </c>
      <c r="AD15" t="e">
        <f>VLOOKUP(A15,Werte!$A$1:$AR$3856,30,FALSE)</f>
        <v>#N/A</v>
      </c>
      <c r="AE15">
        <f>VLOOKUP(A15,Werte!$A$1:$AR$3856,31,FALSE)</f>
        <v>23.225200000000001</v>
      </c>
      <c r="AF15">
        <f>VLOOKUP(A15,Werte!$A$1:$AR$3856,32,FALSE)</f>
        <v>58.392800000000001</v>
      </c>
      <c r="AG15">
        <f>VLOOKUP(A15,Werte!$A$1:$AR$3856,33,FALSE)</f>
        <v>25.4146</v>
      </c>
      <c r="AH15" t="e">
        <f>VLOOKUP(A15,Werte!$A$1:$AR$3856,34,FALSE)</f>
        <v>#N/A</v>
      </c>
      <c r="AI15">
        <f>VLOOKUP(A15,Werte!$A$1:$AR$3856,35,FALSE)</f>
        <v>32.665399999999998</v>
      </c>
      <c r="AJ15">
        <f>VLOOKUP(A15,Werte!$A$1:$AR$3856,36,FALSE)</f>
        <v>29.594799999999999</v>
      </c>
      <c r="AK15">
        <f>VLOOKUP(A15,Werte!$A$1:$AR$3856,37,FALSE)</f>
        <v>53</v>
      </c>
      <c r="AL15" t="e">
        <f>VLOOKUP(A15,Werte!$A$1:$AR$3856,38,FALSE)</f>
        <v>#N/A</v>
      </c>
      <c r="AM15" t="e">
        <f>VLOOKUP(A15,Werte!$A$1:$AR$3856,39,FALSE)</f>
        <v>#N/A</v>
      </c>
      <c r="AN15">
        <f>VLOOKUP(A15,Werte!$A$1:$AR$3856,40,FALSE)</f>
        <v>31.3825</v>
      </c>
      <c r="AO15">
        <f>VLOOKUP(A15,Werte!$A$1:$AR$3856,41,FALSE)</f>
        <v>34.470199999999998</v>
      </c>
      <c r="AP15" t="e">
        <f>VLOOKUP(A15,Werte!$A$1:$AR$3856,42,FALSE)</f>
        <v>#N/A</v>
      </c>
      <c r="AQ15">
        <f>VLOOKUP(A15,Werte!$A$1:$AR$3856,43,FALSE)</f>
        <v>49.048499999999997</v>
      </c>
      <c r="AR15">
        <f>VLOOKUP(A15,Werte!$A$1:$AR$3856,44,FALSE)</f>
        <v>29.363199999999999</v>
      </c>
    </row>
    <row r="16" spans="1:44" x14ac:dyDescent="0.25">
      <c r="A16" s="1">
        <v>36951</v>
      </c>
      <c r="B16">
        <f>VLOOKUP(A16,Werte!$A$1:$AR$3856,2,FALSE)</f>
        <v>45.056800000000003</v>
      </c>
      <c r="C16">
        <f>VLOOKUP(A16,Werte!$A$1:$AR$3856,3,FALSE)</f>
        <v>32.010300000000001</v>
      </c>
      <c r="D16">
        <f>VLOOKUP(A16,Werte!$A$1:$AR$3856,4,FALSE)</f>
        <v>9.3561200000000007</v>
      </c>
      <c r="E16">
        <f>VLOOKUP(A16,Werte!$A$1:$AR$3856,5,FALSE)</f>
        <v>40.051499999999997</v>
      </c>
      <c r="F16">
        <f>VLOOKUP(A16,Werte!$A$1:$AR$3856,6,FALSE)</f>
        <v>1666.75</v>
      </c>
      <c r="G16">
        <f>VLOOKUP(A16,Werte!$A$1:$AR$3856,7,FALSE)</f>
        <v>1.3768199999999999</v>
      </c>
      <c r="H16">
        <f>VLOOKUP(A16,Werte!$A$1:$AR$3856,8,FALSE)</f>
        <v>51</v>
      </c>
      <c r="I16">
        <f>VLOOKUP(A16,Werte!$A$1:$AR$3856,9,FALSE)</f>
        <v>20.442799999999998</v>
      </c>
      <c r="J16">
        <f>VLOOKUP(A16,Werte!$A$1:$AR$3856,10,FALSE)</f>
        <v>50.6021</v>
      </c>
      <c r="K16">
        <f>VLOOKUP(A16,Werte!$A$1:$AR$3856,11,FALSE)</f>
        <v>17.0124</v>
      </c>
      <c r="L16" t="e">
        <f>VLOOKUP(A16,Werte!$A$1:$AR$3856,12,FALSE)</f>
        <v>#N/A</v>
      </c>
      <c r="M16">
        <f>VLOOKUP(A16,Werte!$A$1:$AR$3856,13,FALSE)</f>
        <v>24.369599999999998</v>
      </c>
      <c r="N16">
        <f>VLOOKUP(A16,Werte!$A$1:$AR$3856,14,FALSE)</f>
        <v>422.06450000000001</v>
      </c>
      <c r="O16">
        <f>VLOOKUP(A16,Werte!$A$1:$AR$3856,15,FALSE)</f>
        <v>21.053799999999999</v>
      </c>
      <c r="P16">
        <f>VLOOKUP(A16,Werte!$A$1:$AR$3856,16,FALSE)</f>
        <v>31.5121</v>
      </c>
      <c r="Q16">
        <f>VLOOKUP(A16,Werte!$A$1:$AR$3856,17,FALSE)</f>
        <v>47</v>
      </c>
      <c r="R16">
        <f>VLOOKUP(A16,Werte!$A$1:$AR$3856,18,FALSE)</f>
        <v>33.372500000000002</v>
      </c>
      <c r="S16">
        <f>VLOOKUP(A16,Werte!$A$1:$AR$3856,19,FALSE)</f>
        <v>34.091299999999997</v>
      </c>
      <c r="T16" t="e">
        <f>VLOOKUP(A16,Werte!$A$1:$AR$3856,20,FALSE)</f>
        <v>#N/A</v>
      </c>
      <c r="U16" t="e">
        <f>VLOOKUP(A16,Werte!$A$1:$AR$3856,21,FALSE)</f>
        <v>#N/A</v>
      </c>
      <c r="V16">
        <f>VLOOKUP(A16,Werte!$A$1:$AR$3856,22,FALSE)</f>
        <v>26.248100000000001</v>
      </c>
      <c r="W16">
        <f>VLOOKUP(A16,Werte!$A$1:$AR$3856,23,FALSE)</f>
        <v>35.574399999999997</v>
      </c>
      <c r="X16">
        <f>VLOOKUP(A16,Werte!$A$1:$AR$3856,24,FALSE)</f>
        <v>37.606099999999998</v>
      </c>
      <c r="Y16">
        <f>VLOOKUP(A16,Werte!$A$1:$AR$3856,25,FALSE)</f>
        <v>96.255899999999997</v>
      </c>
      <c r="Z16">
        <f>VLOOKUP(A16,Werte!$A$1:$AR$3856,26,FALSE)</f>
        <v>24.757000000000001</v>
      </c>
      <c r="AA16">
        <f>VLOOKUP(A16,Werte!$A$1:$AR$3856,27,FALSE)</f>
        <v>39.56</v>
      </c>
      <c r="AB16">
        <f>VLOOKUP(A16,Werte!$A$1:$AR$3856,28,FALSE)</f>
        <v>39.995100000000001</v>
      </c>
      <c r="AC16">
        <f>VLOOKUP(A16,Werte!$A$1:$AR$3856,29,FALSE)</f>
        <v>34.584400000000002</v>
      </c>
      <c r="AD16" t="e">
        <f>VLOOKUP(A16,Werte!$A$1:$AR$3856,30,FALSE)</f>
        <v>#N/A</v>
      </c>
      <c r="AE16">
        <f>VLOOKUP(A16,Werte!$A$1:$AR$3856,31,FALSE)</f>
        <v>23.714600000000001</v>
      </c>
      <c r="AF16">
        <f>VLOOKUP(A16,Werte!$A$1:$AR$3856,32,FALSE)</f>
        <v>55.938200000000002</v>
      </c>
      <c r="AG16">
        <f>VLOOKUP(A16,Werte!$A$1:$AR$3856,33,FALSE)</f>
        <v>24.541599999999999</v>
      </c>
      <c r="AH16" t="e">
        <f>VLOOKUP(A16,Werte!$A$1:$AR$3856,34,FALSE)</f>
        <v>#N/A</v>
      </c>
      <c r="AI16">
        <f>VLOOKUP(A16,Werte!$A$1:$AR$3856,35,FALSE)</f>
        <v>32.419800000000002</v>
      </c>
      <c r="AJ16">
        <f>VLOOKUP(A16,Werte!$A$1:$AR$3856,36,FALSE)</f>
        <v>27.879899999999999</v>
      </c>
      <c r="AK16">
        <f>VLOOKUP(A16,Werte!$A$1:$AR$3856,37,FALSE)</f>
        <v>51</v>
      </c>
      <c r="AL16" t="e">
        <f>VLOOKUP(A16,Werte!$A$1:$AR$3856,38,FALSE)</f>
        <v>#N/A</v>
      </c>
      <c r="AM16" t="e">
        <f>VLOOKUP(A16,Werte!$A$1:$AR$3856,39,FALSE)</f>
        <v>#N/A</v>
      </c>
      <c r="AN16">
        <f>VLOOKUP(A16,Werte!$A$1:$AR$3856,40,FALSE)</f>
        <v>33.6083</v>
      </c>
      <c r="AO16">
        <f>VLOOKUP(A16,Werte!$A$1:$AR$3856,41,FALSE)</f>
        <v>30.807600000000001</v>
      </c>
      <c r="AP16" t="e">
        <f>VLOOKUP(A16,Werte!$A$1:$AR$3856,42,FALSE)</f>
        <v>#N/A</v>
      </c>
      <c r="AQ16">
        <f>VLOOKUP(A16,Werte!$A$1:$AR$3856,43,FALSE)</f>
        <v>43.1965</v>
      </c>
      <c r="AR16">
        <f>VLOOKUP(A16,Werte!$A$1:$AR$3856,44,FALSE)</f>
        <v>28.6999</v>
      </c>
    </row>
    <row r="17" spans="1:44" x14ac:dyDescent="0.25">
      <c r="A17" s="1">
        <v>36983</v>
      </c>
      <c r="B17">
        <f>VLOOKUP(A17,Werte!$A$1:$AR$3856,2,FALSE)</f>
        <v>44.329900000000002</v>
      </c>
      <c r="C17">
        <f>VLOOKUP(A17,Werte!$A$1:$AR$3856,3,FALSE)</f>
        <v>32.739199999999997</v>
      </c>
      <c r="D17">
        <f>VLOOKUP(A17,Werte!$A$1:$AR$3856,4,FALSE)</f>
        <v>9.5149100000000004</v>
      </c>
      <c r="E17">
        <f>VLOOKUP(A17,Werte!$A$1:$AR$3856,5,FALSE)</f>
        <v>39.082700000000003</v>
      </c>
      <c r="F17">
        <f>VLOOKUP(A17,Werte!$A$1:$AR$3856,6,FALSE)</f>
        <v>1778.33</v>
      </c>
      <c r="G17">
        <f>VLOOKUP(A17,Werte!$A$1:$AR$3856,7,FALSE)</f>
        <v>1.6751799999999999</v>
      </c>
      <c r="H17">
        <f>VLOOKUP(A17,Werte!$A$1:$AR$3856,8,FALSE)</f>
        <v>49.4</v>
      </c>
      <c r="I17">
        <f>VLOOKUP(A17,Werte!$A$1:$AR$3856,9,FALSE)</f>
        <v>24.583200000000001</v>
      </c>
      <c r="J17">
        <f>VLOOKUP(A17,Werte!$A$1:$AR$3856,10,FALSE)</f>
        <v>49.318899999999999</v>
      </c>
      <c r="K17">
        <f>VLOOKUP(A17,Werte!$A$1:$AR$3856,11,FALSE)</f>
        <v>19.020600000000002</v>
      </c>
      <c r="L17" t="e">
        <f>VLOOKUP(A17,Werte!$A$1:$AR$3856,12,FALSE)</f>
        <v>#N/A</v>
      </c>
      <c r="M17">
        <f>VLOOKUP(A17,Werte!$A$1:$AR$3856,13,FALSE)</f>
        <v>15.8286</v>
      </c>
      <c r="N17">
        <f>VLOOKUP(A17,Werte!$A$1:$AR$3856,14,FALSE)</f>
        <v>422.32659999999998</v>
      </c>
      <c r="O17">
        <f>VLOOKUP(A17,Werte!$A$1:$AR$3856,15,FALSE)</f>
        <v>19.432600000000001</v>
      </c>
      <c r="P17">
        <f>VLOOKUP(A17,Werte!$A$1:$AR$3856,16,FALSE)</f>
        <v>31.1812</v>
      </c>
      <c r="Q17">
        <f>VLOOKUP(A17,Werte!$A$1:$AR$3856,17,FALSE)</f>
        <v>44.6</v>
      </c>
      <c r="R17">
        <f>VLOOKUP(A17,Werte!$A$1:$AR$3856,18,FALSE)</f>
        <v>34.483499999999999</v>
      </c>
      <c r="S17">
        <f>VLOOKUP(A17,Werte!$A$1:$AR$3856,19,FALSE)</f>
        <v>32.922800000000002</v>
      </c>
      <c r="T17" t="e">
        <f>VLOOKUP(A17,Werte!$A$1:$AR$3856,20,FALSE)</f>
        <v>#N/A</v>
      </c>
      <c r="U17" t="e">
        <f>VLOOKUP(A17,Werte!$A$1:$AR$3856,21,FALSE)</f>
        <v>#N/A</v>
      </c>
      <c r="V17">
        <f>VLOOKUP(A17,Werte!$A$1:$AR$3856,22,FALSE)</f>
        <v>27.7392</v>
      </c>
      <c r="W17">
        <f>VLOOKUP(A17,Werte!$A$1:$AR$3856,23,FALSE)</f>
        <v>38.943300000000001</v>
      </c>
      <c r="X17">
        <f>VLOOKUP(A17,Werte!$A$1:$AR$3856,24,FALSE)</f>
        <v>34.930399999999999</v>
      </c>
      <c r="Y17">
        <f>VLOOKUP(A17,Werte!$A$1:$AR$3856,25,FALSE)</f>
        <v>90.785700000000006</v>
      </c>
      <c r="Z17">
        <f>VLOOKUP(A17,Werte!$A$1:$AR$3856,26,FALSE)</f>
        <v>23.177099999999999</v>
      </c>
      <c r="AA17">
        <f>VLOOKUP(A17,Werte!$A$1:$AR$3856,27,FALSE)</f>
        <v>39.07</v>
      </c>
      <c r="AB17">
        <f>VLOOKUP(A17,Werte!$A$1:$AR$3856,28,FALSE)</f>
        <v>37.245100000000001</v>
      </c>
      <c r="AC17">
        <f>VLOOKUP(A17,Werte!$A$1:$AR$3856,29,FALSE)</f>
        <v>35.347099999999998</v>
      </c>
      <c r="AD17" t="e">
        <f>VLOOKUP(A17,Werte!$A$1:$AR$3856,30,FALSE)</f>
        <v>#N/A</v>
      </c>
      <c r="AE17">
        <f>VLOOKUP(A17,Werte!$A$1:$AR$3856,31,FALSE)</f>
        <v>22.8535</v>
      </c>
      <c r="AF17">
        <f>VLOOKUP(A17,Werte!$A$1:$AR$3856,32,FALSE)</f>
        <v>55.300800000000002</v>
      </c>
      <c r="AG17">
        <f>VLOOKUP(A17,Werte!$A$1:$AR$3856,33,FALSE)</f>
        <v>24.3813</v>
      </c>
      <c r="AH17" t="e">
        <f>VLOOKUP(A17,Werte!$A$1:$AR$3856,34,FALSE)</f>
        <v>#N/A</v>
      </c>
      <c r="AI17">
        <f>VLOOKUP(A17,Werte!$A$1:$AR$3856,35,FALSE)</f>
        <v>30.2562</v>
      </c>
      <c r="AJ17">
        <f>VLOOKUP(A17,Werte!$A$1:$AR$3856,36,FALSE)</f>
        <v>26.434100000000001</v>
      </c>
      <c r="AK17">
        <f>VLOOKUP(A17,Werte!$A$1:$AR$3856,37,FALSE)</f>
        <v>49.4</v>
      </c>
      <c r="AL17" t="e">
        <f>VLOOKUP(A17,Werte!$A$1:$AR$3856,38,FALSE)</f>
        <v>#N/A</v>
      </c>
      <c r="AM17" t="e">
        <f>VLOOKUP(A17,Werte!$A$1:$AR$3856,39,FALSE)</f>
        <v>#N/A</v>
      </c>
      <c r="AN17">
        <f>VLOOKUP(A17,Werte!$A$1:$AR$3856,40,FALSE)</f>
        <v>33.413800000000002</v>
      </c>
      <c r="AO17">
        <f>VLOOKUP(A17,Werte!$A$1:$AR$3856,41,FALSE)</f>
        <v>32.694200000000002</v>
      </c>
      <c r="AP17" t="e">
        <f>VLOOKUP(A17,Werte!$A$1:$AR$3856,42,FALSE)</f>
        <v>#N/A</v>
      </c>
      <c r="AQ17">
        <f>VLOOKUP(A17,Werte!$A$1:$AR$3856,43,FALSE)</f>
        <v>47.892699999999998</v>
      </c>
      <c r="AR17">
        <f>VLOOKUP(A17,Werte!$A$1:$AR$3856,44,FALSE)</f>
        <v>27.957000000000001</v>
      </c>
    </row>
    <row r="18" spans="1:44" x14ac:dyDescent="0.25">
      <c r="A18" s="1">
        <v>37013</v>
      </c>
      <c r="B18">
        <f>VLOOKUP(A18,Werte!$A$1:$AR$3856,2,FALSE)</f>
        <v>49.8613</v>
      </c>
      <c r="C18">
        <f>VLOOKUP(A18,Werte!$A$1:$AR$3856,3,FALSE)</f>
        <v>37.893900000000002</v>
      </c>
      <c r="D18">
        <f>VLOOKUP(A18,Werte!$A$1:$AR$3856,4,FALSE)</f>
        <v>10.3485</v>
      </c>
      <c r="E18">
        <f>VLOOKUP(A18,Werte!$A$1:$AR$3856,5,FALSE)</f>
        <v>42.015000000000001</v>
      </c>
      <c r="F18">
        <f>VLOOKUP(A18,Werte!$A$1:$AR$3856,6,FALSE)</f>
        <v>1735.54</v>
      </c>
      <c r="G18">
        <f>VLOOKUP(A18,Werte!$A$1:$AR$3856,7,FALSE)</f>
        <v>2.03186</v>
      </c>
      <c r="H18">
        <f>VLOOKUP(A18,Werte!$A$1:$AR$3856,8,FALSE)</f>
        <v>47.5</v>
      </c>
      <c r="I18">
        <f>VLOOKUP(A18,Werte!$A$1:$AR$3856,9,FALSE)</f>
        <v>25.282299999999999</v>
      </c>
      <c r="J18">
        <f>VLOOKUP(A18,Werte!$A$1:$AR$3856,10,FALSE)</f>
        <v>56.498899999999999</v>
      </c>
      <c r="K18">
        <f>VLOOKUP(A18,Werte!$A$1:$AR$3856,11,FALSE)</f>
        <v>21.3734</v>
      </c>
      <c r="L18" t="e">
        <f>VLOOKUP(A18,Werte!$A$1:$AR$3856,12,FALSE)</f>
        <v>#N/A</v>
      </c>
      <c r="M18">
        <f>VLOOKUP(A18,Werte!$A$1:$AR$3856,13,FALSE)</f>
        <v>20.702000000000002</v>
      </c>
      <c r="N18">
        <f>VLOOKUP(A18,Werte!$A$1:$AR$3856,14,FALSE)</f>
        <v>456.82240000000002</v>
      </c>
      <c r="O18">
        <f>VLOOKUP(A18,Werte!$A$1:$AR$3856,15,FALSE)</f>
        <v>19.856000000000002</v>
      </c>
      <c r="P18">
        <f>VLOOKUP(A18,Werte!$A$1:$AR$3856,16,FALSE)</f>
        <v>34.0974</v>
      </c>
      <c r="Q18">
        <f>VLOOKUP(A18,Werte!$A$1:$AR$3856,17,FALSE)</f>
        <v>51.2</v>
      </c>
      <c r="R18">
        <f>VLOOKUP(A18,Werte!$A$1:$AR$3856,18,FALSE)</f>
        <v>36.904699999999998</v>
      </c>
      <c r="S18">
        <f>VLOOKUP(A18,Werte!$A$1:$AR$3856,19,FALSE)</f>
        <v>38.086399999999998</v>
      </c>
      <c r="T18" t="e">
        <f>VLOOKUP(A18,Werte!$A$1:$AR$3856,20,FALSE)</f>
        <v>#N/A</v>
      </c>
      <c r="U18" t="e">
        <f>VLOOKUP(A18,Werte!$A$1:$AR$3856,21,FALSE)</f>
        <v>#N/A</v>
      </c>
      <c r="V18">
        <f>VLOOKUP(A18,Werte!$A$1:$AR$3856,22,FALSE)</f>
        <v>27.063800000000001</v>
      </c>
      <c r="W18">
        <f>VLOOKUP(A18,Werte!$A$1:$AR$3856,23,FALSE)</f>
        <v>43.977499999999999</v>
      </c>
      <c r="X18">
        <f>VLOOKUP(A18,Werte!$A$1:$AR$3856,24,FALSE)</f>
        <v>41.683999999999997</v>
      </c>
      <c r="Y18">
        <f>VLOOKUP(A18,Werte!$A$1:$AR$3856,25,FALSE)</f>
        <v>108.99930000000001</v>
      </c>
      <c r="Z18">
        <f>VLOOKUP(A18,Werte!$A$1:$AR$3856,26,FALSE)</f>
        <v>28.257999999999999</v>
      </c>
      <c r="AA18">
        <f>VLOOKUP(A18,Werte!$A$1:$AR$3856,27,FALSE)</f>
        <v>42.62</v>
      </c>
      <c r="AB18">
        <f>VLOOKUP(A18,Werte!$A$1:$AR$3856,28,FALSE)</f>
        <v>40.956899999999997</v>
      </c>
      <c r="AC18">
        <f>VLOOKUP(A18,Werte!$A$1:$AR$3856,29,FALSE)</f>
        <v>39.052</v>
      </c>
      <c r="AD18" t="e">
        <f>VLOOKUP(A18,Werte!$A$1:$AR$3856,30,FALSE)</f>
        <v>#N/A</v>
      </c>
      <c r="AE18">
        <f>VLOOKUP(A18,Werte!$A$1:$AR$3856,31,FALSE)</f>
        <v>23.2759</v>
      </c>
      <c r="AF18">
        <f>VLOOKUP(A18,Werte!$A$1:$AR$3856,32,FALSE)</f>
        <v>54.946800000000003</v>
      </c>
      <c r="AG18">
        <f>VLOOKUP(A18,Werte!$A$1:$AR$3856,33,FALSE)</f>
        <v>30.0136</v>
      </c>
      <c r="AH18" t="e">
        <f>VLOOKUP(A18,Werte!$A$1:$AR$3856,34,FALSE)</f>
        <v>#N/A</v>
      </c>
      <c r="AI18">
        <f>VLOOKUP(A18,Werte!$A$1:$AR$3856,35,FALSE)</f>
        <v>33.041400000000003</v>
      </c>
      <c r="AJ18">
        <f>VLOOKUP(A18,Werte!$A$1:$AR$3856,36,FALSE)</f>
        <v>27.298999999999999</v>
      </c>
      <c r="AK18">
        <f>VLOOKUP(A18,Werte!$A$1:$AR$3856,37,FALSE)</f>
        <v>47.5</v>
      </c>
      <c r="AL18" t="e">
        <f>VLOOKUP(A18,Werte!$A$1:$AR$3856,38,FALSE)</f>
        <v>#N/A</v>
      </c>
      <c r="AM18" t="e">
        <f>VLOOKUP(A18,Werte!$A$1:$AR$3856,39,FALSE)</f>
        <v>#N/A</v>
      </c>
      <c r="AN18">
        <f>VLOOKUP(A18,Werte!$A$1:$AR$3856,40,FALSE)</f>
        <v>35.032499999999999</v>
      </c>
      <c r="AO18">
        <f>VLOOKUP(A18,Werte!$A$1:$AR$3856,41,FALSE)</f>
        <v>37.985999999999997</v>
      </c>
      <c r="AP18" t="e">
        <f>VLOOKUP(A18,Werte!$A$1:$AR$3856,42,FALSE)</f>
        <v>#N/A</v>
      </c>
      <c r="AQ18">
        <f>VLOOKUP(A18,Werte!$A$1:$AR$3856,43,FALSE)</f>
        <v>49.439500000000002</v>
      </c>
      <c r="AR18">
        <f>VLOOKUP(A18,Werte!$A$1:$AR$3856,44,FALSE)</f>
        <v>30.7621</v>
      </c>
    </row>
    <row r="19" spans="1:44" x14ac:dyDescent="0.25">
      <c r="A19" s="1">
        <v>37043</v>
      </c>
      <c r="B19">
        <f>VLOOKUP(A19,Werte!$A$1:$AR$3856,2,FALSE)</f>
        <v>53.960700000000003</v>
      </c>
      <c r="C19">
        <f>VLOOKUP(A19,Werte!$A$1:$AR$3856,3,FALSE)</f>
        <v>41.920999999999999</v>
      </c>
      <c r="D19">
        <f>VLOOKUP(A19,Werte!$A$1:$AR$3856,4,FALSE)</f>
        <v>10.9276</v>
      </c>
      <c r="E19">
        <f>VLOOKUP(A19,Werte!$A$1:$AR$3856,5,FALSE)</f>
        <v>43.263100000000001</v>
      </c>
      <c r="F19">
        <f>VLOOKUP(A19,Werte!$A$1:$AR$3856,6,FALSE)</f>
        <v>1777.5</v>
      </c>
      <c r="G19">
        <f>VLOOKUP(A19,Werte!$A$1:$AR$3856,7,FALSE)</f>
        <v>1.6770700000000001</v>
      </c>
      <c r="H19">
        <f>VLOOKUP(A19,Werte!$A$1:$AR$3856,8,FALSE)</f>
        <v>50</v>
      </c>
      <c r="I19">
        <f>VLOOKUP(A19,Werte!$A$1:$AR$3856,9,FALSE)</f>
        <v>29.465599999999998</v>
      </c>
      <c r="J19">
        <f>VLOOKUP(A19,Werte!$A$1:$AR$3856,10,FALSE)</f>
        <v>60.464199999999998</v>
      </c>
      <c r="K19">
        <f>VLOOKUP(A19,Werte!$A$1:$AR$3856,11,FALSE)</f>
        <v>24.4862</v>
      </c>
      <c r="L19" t="e">
        <f>VLOOKUP(A19,Werte!$A$1:$AR$3856,12,FALSE)</f>
        <v>#N/A</v>
      </c>
      <c r="M19">
        <f>VLOOKUP(A19,Werte!$A$1:$AR$3856,13,FALSE)</f>
        <v>20.498999999999999</v>
      </c>
      <c r="N19">
        <f>VLOOKUP(A19,Werte!$A$1:$AR$3856,14,FALSE)</f>
        <v>492.83600000000001</v>
      </c>
      <c r="O19">
        <f>VLOOKUP(A19,Werte!$A$1:$AR$3856,15,FALSE)</f>
        <v>20.966000000000001</v>
      </c>
      <c r="P19">
        <f>VLOOKUP(A19,Werte!$A$1:$AR$3856,16,FALSE)</f>
        <v>36.602600000000002</v>
      </c>
      <c r="Q19">
        <f>VLOOKUP(A19,Werte!$A$1:$AR$3856,17,FALSE)</f>
        <v>56</v>
      </c>
      <c r="R19">
        <f>VLOOKUP(A19,Werte!$A$1:$AR$3856,18,FALSE)</f>
        <v>40.094999999999999</v>
      </c>
      <c r="S19">
        <f>VLOOKUP(A19,Werte!$A$1:$AR$3856,19,FALSE)</f>
        <v>39.932099999999998</v>
      </c>
      <c r="T19" t="e">
        <f>VLOOKUP(A19,Werte!$A$1:$AR$3856,20,FALSE)</f>
        <v>#N/A</v>
      </c>
      <c r="U19" t="e">
        <f>VLOOKUP(A19,Werte!$A$1:$AR$3856,21,FALSE)</f>
        <v>#N/A</v>
      </c>
      <c r="V19">
        <f>VLOOKUP(A19,Werte!$A$1:$AR$3856,22,FALSE)</f>
        <v>29.028700000000001</v>
      </c>
      <c r="W19">
        <f>VLOOKUP(A19,Werte!$A$1:$AR$3856,23,FALSE)</f>
        <v>46.648000000000003</v>
      </c>
      <c r="X19">
        <f>VLOOKUP(A19,Werte!$A$1:$AR$3856,24,FALSE)</f>
        <v>43.186100000000003</v>
      </c>
      <c r="Y19">
        <f>VLOOKUP(A19,Werte!$A$1:$AR$3856,25,FALSE)</f>
        <v>112.17440000000001</v>
      </c>
      <c r="Z19">
        <f>VLOOKUP(A19,Werte!$A$1:$AR$3856,26,FALSE)</f>
        <v>26.7333</v>
      </c>
      <c r="AA19">
        <f>VLOOKUP(A19,Werte!$A$1:$AR$3856,27,FALSE)</f>
        <v>45.38</v>
      </c>
      <c r="AB19">
        <f>VLOOKUP(A19,Werte!$A$1:$AR$3856,28,FALSE)</f>
        <v>43.425800000000002</v>
      </c>
      <c r="AC19">
        <f>VLOOKUP(A19,Werte!$A$1:$AR$3856,29,FALSE)</f>
        <v>40.465200000000003</v>
      </c>
      <c r="AD19" t="e">
        <f>VLOOKUP(A19,Werte!$A$1:$AR$3856,30,FALSE)</f>
        <v>#N/A</v>
      </c>
      <c r="AE19">
        <f>VLOOKUP(A19,Werte!$A$1:$AR$3856,31,FALSE)</f>
        <v>26.370999999999999</v>
      </c>
      <c r="AF19">
        <f>VLOOKUP(A19,Werte!$A$1:$AR$3856,32,FALSE)</f>
        <v>57.494300000000003</v>
      </c>
      <c r="AG19">
        <f>VLOOKUP(A19,Werte!$A$1:$AR$3856,33,FALSE)</f>
        <v>31.794499999999999</v>
      </c>
      <c r="AH19" t="e">
        <f>VLOOKUP(A19,Werte!$A$1:$AR$3856,34,FALSE)</f>
        <v>#N/A</v>
      </c>
      <c r="AI19">
        <f>VLOOKUP(A19,Werte!$A$1:$AR$3856,35,FALSE)</f>
        <v>34.503999999999998</v>
      </c>
      <c r="AJ19">
        <f>VLOOKUP(A19,Werte!$A$1:$AR$3856,36,FALSE)</f>
        <v>28.394200000000001</v>
      </c>
      <c r="AK19">
        <f>VLOOKUP(A19,Werte!$A$1:$AR$3856,37,FALSE)</f>
        <v>50</v>
      </c>
      <c r="AL19" t="e">
        <f>VLOOKUP(A19,Werte!$A$1:$AR$3856,38,FALSE)</f>
        <v>#N/A</v>
      </c>
      <c r="AM19" t="e">
        <f>VLOOKUP(A19,Werte!$A$1:$AR$3856,39,FALSE)</f>
        <v>#N/A</v>
      </c>
      <c r="AN19">
        <f>VLOOKUP(A19,Werte!$A$1:$AR$3856,40,FALSE)</f>
        <v>39.294899999999998</v>
      </c>
      <c r="AO19">
        <f>VLOOKUP(A19,Werte!$A$1:$AR$3856,41,FALSE)</f>
        <v>38.3932</v>
      </c>
      <c r="AP19" t="e">
        <f>VLOOKUP(A19,Werte!$A$1:$AR$3856,42,FALSE)</f>
        <v>#N/A</v>
      </c>
      <c r="AQ19">
        <f>VLOOKUP(A19,Werte!$A$1:$AR$3856,43,FALSE)</f>
        <v>50.610399999999998</v>
      </c>
      <c r="AR19">
        <f>VLOOKUP(A19,Werte!$A$1:$AR$3856,44,FALSE)</f>
        <v>32.804699999999997</v>
      </c>
    </row>
    <row r="20" spans="1:44" x14ac:dyDescent="0.25">
      <c r="A20" s="1">
        <v>37074</v>
      </c>
      <c r="B20">
        <f>VLOOKUP(A20,Werte!$A$1:$AR$3856,2,FALSE)</f>
        <v>53.133299999999998</v>
      </c>
      <c r="C20">
        <f>VLOOKUP(A20,Werte!$A$1:$AR$3856,3,FALSE)</f>
        <v>39.098700000000001</v>
      </c>
      <c r="D20">
        <f>VLOOKUP(A20,Werte!$A$1:$AR$3856,4,FALSE)</f>
        <v>10.5647</v>
      </c>
      <c r="E20">
        <f>VLOOKUP(A20,Werte!$A$1:$AR$3856,5,FALSE)</f>
        <v>40.442999999999998</v>
      </c>
      <c r="F20">
        <f>VLOOKUP(A20,Werte!$A$1:$AR$3856,6,FALSE)</f>
        <v>1924.76</v>
      </c>
      <c r="G20">
        <f>VLOOKUP(A20,Werte!$A$1:$AR$3856,7,FALSE)</f>
        <v>1.92394</v>
      </c>
      <c r="H20">
        <f>VLOOKUP(A20,Werte!$A$1:$AR$3856,8,FALSE)</f>
        <v>47</v>
      </c>
      <c r="I20">
        <f>VLOOKUP(A20,Werte!$A$1:$AR$3856,9,FALSE)</f>
        <v>30.01</v>
      </c>
      <c r="J20">
        <f>VLOOKUP(A20,Werte!$A$1:$AR$3856,10,FALSE)</f>
        <v>52.569699999999997</v>
      </c>
      <c r="K20">
        <f>VLOOKUP(A20,Werte!$A$1:$AR$3856,11,FALSE)</f>
        <v>23.2591</v>
      </c>
      <c r="L20" t="e">
        <f>VLOOKUP(A20,Werte!$A$1:$AR$3856,12,FALSE)</f>
        <v>#N/A</v>
      </c>
      <c r="M20">
        <f>VLOOKUP(A20,Werte!$A$1:$AR$3856,13,FALSE)</f>
        <v>20.958200000000001</v>
      </c>
      <c r="N20">
        <f>VLOOKUP(A20,Werte!$A$1:$AR$3856,14,FALSE)</f>
        <v>510.20400000000001</v>
      </c>
      <c r="O20">
        <f>VLOOKUP(A20,Werte!$A$1:$AR$3856,15,FALSE)</f>
        <v>20.1433</v>
      </c>
      <c r="P20">
        <f>VLOOKUP(A20,Werte!$A$1:$AR$3856,16,FALSE)</f>
        <v>38.335299999999997</v>
      </c>
      <c r="Q20">
        <f>VLOOKUP(A20,Werte!$A$1:$AR$3856,17,FALSE)</f>
        <v>56</v>
      </c>
      <c r="R20">
        <f>VLOOKUP(A20,Werte!$A$1:$AR$3856,18,FALSE)</f>
        <v>39.639099999999999</v>
      </c>
      <c r="S20">
        <f>VLOOKUP(A20,Werte!$A$1:$AR$3856,19,FALSE)</f>
        <v>41.021299999999997</v>
      </c>
      <c r="T20" t="e">
        <f>VLOOKUP(A20,Werte!$A$1:$AR$3856,20,FALSE)</f>
        <v>#N/A</v>
      </c>
      <c r="U20" t="e">
        <f>VLOOKUP(A20,Werte!$A$1:$AR$3856,21,FALSE)</f>
        <v>#N/A</v>
      </c>
      <c r="V20">
        <f>VLOOKUP(A20,Werte!$A$1:$AR$3856,22,FALSE)</f>
        <v>28.66</v>
      </c>
      <c r="W20">
        <f>VLOOKUP(A20,Werte!$A$1:$AR$3856,23,FALSE)</f>
        <v>45.3354</v>
      </c>
      <c r="X20">
        <f>VLOOKUP(A20,Werte!$A$1:$AR$3856,24,FALSE)</f>
        <v>30.537299999999998</v>
      </c>
      <c r="Y20">
        <f>VLOOKUP(A20,Werte!$A$1:$AR$3856,25,FALSE)</f>
        <v>113.93429999999999</v>
      </c>
      <c r="Z20">
        <f>VLOOKUP(A20,Werte!$A$1:$AR$3856,26,FALSE)</f>
        <v>28.037199999999999</v>
      </c>
      <c r="AA20">
        <f>VLOOKUP(A20,Werte!$A$1:$AR$3856,27,FALSE)</f>
        <v>42.22</v>
      </c>
      <c r="AB20">
        <f>VLOOKUP(A20,Werte!$A$1:$AR$3856,28,FALSE)</f>
        <v>45.490099999999998</v>
      </c>
      <c r="AC20">
        <f>VLOOKUP(A20,Werte!$A$1:$AR$3856,29,FALSE)</f>
        <v>38.010800000000003</v>
      </c>
      <c r="AD20" t="e">
        <f>VLOOKUP(A20,Werte!$A$1:$AR$3856,30,FALSE)</f>
        <v>#N/A</v>
      </c>
      <c r="AE20">
        <f>VLOOKUP(A20,Werte!$A$1:$AR$3856,31,FALSE)</f>
        <v>24.386800000000001</v>
      </c>
      <c r="AF20">
        <f>VLOOKUP(A20,Werte!$A$1:$AR$3856,32,FALSE)</f>
        <v>49.997599999999998</v>
      </c>
      <c r="AG20">
        <f>VLOOKUP(A20,Werte!$A$1:$AR$3856,33,FALSE)</f>
        <v>31.998799999999999</v>
      </c>
      <c r="AH20" t="e">
        <f>VLOOKUP(A20,Werte!$A$1:$AR$3856,34,FALSE)</f>
        <v>#N/A</v>
      </c>
      <c r="AI20">
        <f>VLOOKUP(A20,Werte!$A$1:$AR$3856,35,FALSE)</f>
        <v>33.054200000000002</v>
      </c>
      <c r="AJ20">
        <f>VLOOKUP(A20,Werte!$A$1:$AR$3856,36,FALSE)</f>
        <v>28.901800000000001</v>
      </c>
      <c r="AK20">
        <f>VLOOKUP(A20,Werte!$A$1:$AR$3856,37,FALSE)</f>
        <v>47</v>
      </c>
      <c r="AL20" t="e">
        <f>VLOOKUP(A20,Werte!$A$1:$AR$3856,38,FALSE)</f>
        <v>#N/A</v>
      </c>
      <c r="AM20" t="e">
        <f>VLOOKUP(A20,Werte!$A$1:$AR$3856,39,FALSE)</f>
        <v>#N/A</v>
      </c>
      <c r="AN20">
        <f>VLOOKUP(A20,Werte!$A$1:$AR$3856,40,FALSE)</f>
        <v>33.674100000000003</v>
      </c>
      <c r="AO20">
        <f>VLOOKUP(A20,Werte!$A$1:$AR$3856,41,FALSE)</f>
        <v>38.237400000000001</v>
      </c>
      <c r="AP20" t="e">
        <f>VLOOKUP(A20,Werte!$A$1:$AR$3856,42,FALSE)</f>
        <v>#N/A</v>
      </c>
      <c r="AQ20">
        <f>VLOOKUP(A20,Werte!$A$1:$AR$3856,43,FALSE)</f>
        <v>48.895600000000002</v>
      </c>
      <c r="AR20">
        <f>VLOOKUP(A20,Werte!$A$1:$AR$3856,44,FALSE)</f>
        <v>29.803699999999999</v>
      </c>
    </row>
    <row r="21" spans="1:44" x14ac:dyDescent="0.25">
      <c r="A21" s="1">
        <v>37104</v>
      </c>
      <c r="B21">
        <f>VLOOKUP(A21,Werte!$A$1:$AR$3856,2,FALSE)</f>
        <v>48.231699999999996</v>
      </c>
      <c r="C21">
        <f>VLOOKUP(A21,Werte!$A$1:$AR$3856,3,FALSE)</f>
        <v>35.733899999999998</v>
      </c>
      <c r="D21">
        <f>VLOOKUP(A21,Werte!$A$1:$AR$3856,4,FALSE)</f>
        <v>9.4936299999999996</v>
      </c>
      <c r="E21">
        <f>VLOOKUP(A21,Werte!$A$1:$AR$3856,5,FALSE)</f>
        <v>40.822400000000002</v>
      </c>
      <c r="F21">
        <f>VLOOKUP(A21,Werte!$A$1:$AR$3856,6,FALSE)</f>
        <v>1762.72</v>
      </c>
      <c r="G21">
        <f>VLOOKUP(A21,Werte!$A$1:$AR$3856,7,FALSE)</f>
        <v>1.47133</v>
      </c>
      <c r="H21">
        <f>VLOOKUP(A21,Werte!$A$1:$AR$3856,8,FALSE)</f>
        <v>51.3</v>
      </c>
      <c r="I21">
        <f>VLOOKUP(A21,Werte!$A$1:$AR$3856,9,FALSE)</f>
        <v>29.142199999999999</v>
      </c>
      <c r="J21">
        <f>VLOOKUP(A21,Werte!$A$1:$AR$3856,10,FALSE)</f>
        <v>52.7727</v>
      </c>
      <c r="K21">
        <f>VLOOKUP(A21,Werte!$A$1:$AR$3856,11,FALSE)</f>
        <v>23.336500000000001</v>
      </c>
      <c r="L21" t="e">
        <f>VLOOKUP(A21,Werte!$A$1:$AR$3856,12,FALSE)</f>
        <v>#N/A</v>
      </c>
      <c r="M21">
        <f>VLOOKUP(A21,Werte!$A$1:$AR$3856,13,FALSE)</f>
        <v>21.2271</v>
      </c>
      <c r="N21">
        <f>VLOOKUP(A21,Werte!$A$1:$AR$3856,14,FALSE)</f>
        <v>463.27510000000001</v>
      </c>
      <c r="O21">
        <f>VLOOKUP(A21,Werte!$A$1:$AR$3856,15,FALSE)</f>
        <v>18.6724</v>
      </c>
      <c r="P21">
        <f>VLOOKUP(A21,Werte!$A$1:$AR$3856,16,FALSE)</f>
        <v>32.108899999999998</v>
      </c>
      <c r="Q21">
        <f>VLOOKUP(A21,Werte!$A$1:$AR$3856,17,FALSE)</f>
        <v>49.5</v>
      </c>
      <c r="R21">
        <f>VLOOKUP(A21,Werte!$A$1:$AR$3856,18,FALSE)</f>
        <v>36.061199999999999</v>
      </c>
      <c r="S21">
        <f>VLOOKUP(A21,Werte!$A$1:$AR$3856,19,FALSE)</f>
        <v>33.669899999999998</v>
      </c>
      <c r="T21" t="e">
        <f>VLOOKUP(A21,Werte!$A$1:$AR$3856,20,FALSE)</f>
        <v>#N/A</v>
      </c>
      <c r="U21" t="e">
        <f>VLOOKUP(A21,Werte!$A$1:$AR$3856,21,FALSE)</f>
        <v>#N/A</v>
      </c>
      <c r="V21">
        <f>VLOOKUP(A21,Werte!$A$1:$AR$3856,22,FALSE)</f>
        <v>24.4285</v>
      </c>
      <c r="W21">
        <f>VLOOKUP(A21,Werte!$A$1:$AR$3856,23,FALSE)</f>
        <v>45.369799999999998</v>
      </c>
      <c r="X21">
        <f>VLOOKUP(A21,Werte!$A$1:$AR$3856,24,FALSE)</f>
        <v>31.7165</v>
      </c>
      <c r="Y21">
        <f>VLOOKUP(A21,Werte!$A$1:$AR$3856,25,FALSE)</f>
        <v>102.2912</v>
      </c>
      <c r="Z21">
        <f>VLOOKUP(A21,Werte!$A$1:$AR$3856,26,FALSE)</f>
        <v>27.5032</v>
      </c>
      <c r="AA21">
        <f>VLOOKUP(A21,Werte!$A$1:$AR$3856,27,FALSE)</f>
        <v>45.67</v>
      </c>
      <c r="AB21">
        <f>VLOOKUP(A21,Werte!$A$1:$AR$3856,28,FALSE)</f>
        <v>45.846600000000002</v>
      </c>
      <c r="AC21">
        <f>VLOOKUP(A21,Werte!$A$1:$AR$3856,29,FALSE)</f>
        <v>34.924199999999999</v>
      </c>
      <c r="AD21" t="e">
        <f>VLOOKUP(A21,Werte!$A$1:$AR$3856,30,FALSE)</f>
        <v>#N/A</v>
      </c>
      <c r="AE21">
        <f>VLOOKUP(A21,Werte!$A$1:$AR$3856,31,FALSE)</f>
        <v>25.075399999999998</v>
      </c>
      <c r="AF21">
        <f>VLOOKUP(A21,Werte!$A$1:$AR$3856,32,FALSE)</f>
        <v>50.6569</v>
      </c>
      <c r="AG21">
        <f>VLOOKUP(A21,Werte!$A$1:$AR$3856,33,FALSE)</f>
        <v>28.89</v>
      </c>
      <c r="AH21" t="e">
        <f>VLOOKUP(A21,Werte!$A$1:$AR$3856,34,FALSE)</f>
        <v>#N/A</v>
      </c>
      <c r="AI21">
        <f>VLOOKUP(A21,Werte!$A$1:$AR$3856,35,FALSE)</f>
        <v>31.883199999999999</v>
      </c>
      <c r="AJ21">
        <f>VLOOKUP(A21,Werte!$A$1:$AR$3856,36,FALSE)</f>
        <v>30.9328</v>
      </c>
      <c r="AK21">
        <f>VLOOKUP(A21,Werte!$A$1:$AR$3856,37,FALSE)</f>
        <v>51.3</v>
      </c>
      <c r="AL21" t="e">
        <f>VLOOKUP(A21,Werte!$A$1:$AR$3856,38,FALSE)</f>
        <v>#N/A</v>
      </c>
      <c r="AM21" t="e">
        <f>VLOOKUP(A21,Werte!$A$1:$AR$3856,39,FALSE)</f>
        <v>#N/A</v>
      </c>
      <c r="AN21">
        <f>VLOOKUP(A21,Werte!$A$1:$AR$3856,40,FALSE)</f>
        <v>32.873100000000001</v>
      </c>
      <c r="AO21">
        <f>VLOOKUP(A21,Werte!$A$1:$AR$3856,41,FALSE)</f>
        <v>37.915100000000002</v>
      </c>
      <c r="AP21" t="e">
        <f>VLOOKUP(A21,Werte!$A$1:$AR$3856,42,FALSE)</f>
        <v>#N/A</v>
      </c>
      <c r="AQ21">
        <f>VLOOKUP(A21,Werte!$A$1:$AR$3856,43,FALSE)</f>
        <v>51.845500000000001</v>
      </c>
      <c r="AR21">
        <f>VLOOKUP(A21,Werte!$A$1:$AR$3856,44,FALSE)</f>
        <v>26.521599999999999</v>
      </c>
    </row>
    <row r="22" spans="1:44" x14ac:dyDescent="0.25">
      <c r="A22" s="1">
        <v>37137</v>
      </c>
      <c r="B22">
        <f>VLOOKUP(A22,Werte!$A$1:$AR$3856,2,FALSE)</f>
        <v>48.0032</v>
      </c>
      <c r="C22">
        <f>VLOOKUP(A22,Werte!$A$1:$AR$3856,3,FALSE)</f>
        <v>37.975499999999997</v>
      </c>
      <c r="D22">
        <f>VLOOKUP(A22,Werte!$A$1:$AR$3856,4,FALSE)</f>
        <v>10.4636</v>
      </c>
      <c r="E22">
        <f>VLOOKUP(A22,Werte!$A$1:$AR$3856,5,FALSE)</f>
        <v>38.250100000000003</v>
      </c>
      <c r="F22">
        <f>VLOOKUP(A22,Werte!$A$1:$AR$3856,6,FALSE)</f>
        <v>1784.74</v>
      </c>
      <c r="G22">
        <f>VLOOKUP(A22,Werte!$A$1:$AR$3856,7,FALSE)</f>
        <v>1.51925</v>
      </c>
      <c r="H22">
        <f>VLOOKUP(A22,Werte!$A$1:$AR$3856,8,FALSE)</f>
        <v>44.5</v>
      </c>
      <c r="I22">
        <f>VLOOKUP(A22,Werte!$A$1:$AR$3856,9,FALSE)</f>
        <v>26.356200000000001</v>
      </c>
      <c r="J22">
        <f>VLOOKUP(A22,Werte!$A$1:$AR$3856,10,FALSE)</f>
        <v>49.197200000000002</v>
      </c>
      <c r="K22">
        <f>VLOOKUP(A22,Werte!$A$1:$AR$3856,11,FALSE)</f>
        <v>22.785699999999999</v>
      </c>
      <c r="L22" t="e">
        <f>VLOOKUP(A22,Werte!$A$1:$AR$3856,12,FALSE)</f>
        <v>#N/A</v>
      </c>
      <c r="M22">
        <f>VLOOKUP(A22,Werte!$A$1:$AR$3856,13,FALSE)</f>
        <v>17.835599999999999</v>
      </c>
      <c r="N22">
        <f>VLOOKUP(A22,Werte!$A$1:$AR$3856,14,FALSE)</f>
        <v>446.1413</v>
      </c>
      <c r="O22">
        <f>VLOOKUP(A22,Werte!$A$1:$AR$3856,15,FALSE)</f>
        <v>21.819900000000001</v>
      </c>
      <c r="P22">
        <f>VLOOKUP(A22,Werte!$A$1:$AR$3856,16,FALSE)</f>
        <v>33.724499999999999</v>
      </c>
      <c r="Q22">
        <f>VLOOKUP(A22,Werte!$A$1:$AR$3856,17,FALSE)</f>
        <v>48.6</v>
      </c>
      <c r="R22">
        <f>VLOOKUP(A22,Werte!$A$1:$AR$3856,18,FALSE)</f>
        <v>37.22</v>
      </c>
      <c r="S22">
        <f>VLOOKUP(A22,Werte!$A$1:$AR$3856,19,FALSE)</f>
        <v>34.405500000000004</v>
      </c>
      <c r="T22" t="e">
        <f>VLOOKUP(A22,Werte!$A$1:$AR$3856,20,FALSE)</f>
        <v>#N/A</v>
      </c>
      <c r="U22" t="e">
        <f>VLOOKUP(A22,Werte!$A$1:$AR$3856,21,FALSE)</f>
        <v>#N/A</v>
      </c>
      <c r="V22">
        <f>VLOOKUP(A22,Werte!$A$1:$AR$3856,22,FALSE)</f>
        <v>23.267199999999999</v>
      </c>
      <c r="W22">
        <f>VLOOKUP(A22,Werte!$A$1:$AR$3856,23,FALSE)</f>
        <v>44.729300000000002</v>
      </c>
      <c r="X22">
        <f>VLOOKUP(A22,Werte!$A$1:$AR$3856,24,FALSE)</f>
        <v>34.690300000000001</v>
      </c>
      <c r="Y22">
        <f>VLOOKUP(A22,Werte!$A$1:$AR$3856,25,FALSE)</f>
        <v>101.83799999999999</v>
      </c>
      <c r="Z22">
        <f>VLOOKUP(A22,Werte!$A$1:$AR$3856,26,FALSE)</f>
        <v>26.6189</v>
      </c>
      <c r="AA22">
        <f>VLOOKUP(A22,Werte!$A$1:$AR$3856,27,FALSE)</f>
        <v>43.01</v>
      </c>
      <c r="AB22">
        <f>VLOOKUP(A22,Werte!$A$1:$AR$3856,28,FALSE)</f>
        <v>48.378399999999999</v>
      </c>
      <c r="AC22">
        <f>VLOOKUP(A22,Werte!$A$1:$AR$3856,29,FALSE)</f>
        <v>33.552399999999999</v>
      </c>
      <c r="AD22" t="e">
        <f>VLOOKUP(A22,Werte!$A$1:$AR$3856,30,FALSE)</f>
        <v>#N/A</v>
      </c>
      <c r="AE22">
        <f>VLOOKUP(A22,Werte!$A$1:$AR$3856,31,FALSE)</f>
        <v>27.331900000000001</v>
      </c>
      <c r="AF22">
        <f>VLOOKUP(A22,Werte!$A$1:$AR$3856,32,FALSE)</f>
        <v>51.785299999999999</v>
      </c>
      <c r="AG22">
        <f>VLOOKUP(A22,Werte!$A$1:$AR$3856,33,FALSE)</f>
        <v>26.295300000000001</v>
      </c>
      <c r="AH22" t="e">
        <f>VLOOKUP(A22,Werte!$A$1:$AR$3856,34,FALSE)</f>
        <v>#N/A</v>
      </c>
      <c r="AI22">
        <f>VLOOKUP(A22,Werte!$A$1:$AR$3856,35,FALSE)</f>
        <v>31.840699999999998</v>
      </c>
      <c r="AJ22">
        <f>VLOOKUP(A22,Werte!$A$1:$AR$3856,36,FALSE)</f>
        <v>34.188099999999999</v>
      </c>
      <c r="AK22">
        <f>VLOOKUP(A22,Werte!$A$1:$AR$3856,37,FALSE)</f>
        <v>44.5</v>
      </c>
      <c r="AL22" t="e">
        <f>VLOOKUP(A22,Werte!$A$1:$AR$3856,38,FALSE)</f>
        <v>#N/A</v>
      </c>
      <c r="AM22" t="e">
        <f>VLOOKUP(A22,Werte!$A$1:$AR$3856,39,FALSE)</f>
        <v>#N/A</v>
      </c>
      <c r="AN22">
        <f>VLOOKUP(A22,Werte!$A$1:$AR$3856,40,FALSE)</f>
        <v>33.003999999999998</v>
      </c>
      <c r="AO22">
        <f>VLOOKUP(A22,Werte!$A$1:$AR$3856,41,FALSE)</f>
        <v>36.2941</v>
      </c>
      <c r="AP22" t="e">
        <f>VLOOKUP(A22,Werte!$A$1:$AR$3856,42,FALSE)</f>
        <v>#N/A</v>
      </c>
      <c r="AQ22">
        <f>VLOOKUP(A22,Werte!$A$1:$AR$3856,43,FALSE)</f>
        <v>48.089100000000002</v>
      </c>
      <c r="AR22">
        <f>VLOOKUP(A22,Werte!$A$1:$AR$3856,44,FALSE)</f>
        <v>26.578299999999999</v>
      </c>
    </row>
    <row r="23" spans="1:44" x14ac:dyDescent="0.25">
      <c r="A23" s="1">
        <v>37165</v>
      </c>
      <c r="B23">
        <f>VLOOKUP(A23,Werte!$A$1:$AR$3856,2,FALSE)</f>
        <v>40.907800000000002</v>
      </c>
      <c r="C23">
        <f>VLOOKUP(A23,Werte!$A$1:$AR$3856,3,FALSE)</f>
        <v>27.803799999999999</v>
      </c>
      <c r="D23">
        <f>VLOOKUP(A23,Werte!$A$1:$AR$3856,4,FALSE)</f>
        <v>10.035299999999999</v>
      </c>
      <c r="E23">
        <f>VLOOKUP(A23,Werte!$A$1:$AR$3856,5,FALSE)</f>
        <v>27.9316</v>
      </c>
      <c r="F23">
        <f>VLOOKUP(A23,Werte!$A$1:$AR$3856,6,FALSE)</f>
        <v>1583.32</v>
      </c>
      <c r="G23">
        <f>VLOOKUP(A23,Werte!$A$1:$AR$3856,7,FALSE)</f>
        <v>1.1591100000000001</v>
      </c>
      <c r="H23">
        <f>VLOOKUP(A23,Werte!$A$1:$AR$3856,8,FALSE)</f>
        <v>50.7</v>
      </c>
      <c r="I23">
        <f>VLOOKUP(A23,Werte!$A$1:$AR$3856,9,FALSE)</f>
        <v>25.257300000000001</v>
      </c>
      <c r="J23">
        <f>VLOOKUP(A23,Werte!$A$1:$AR$3856,10,FALSE)</f>
        <v>28.098099999999999</v>
      </c>
      <c r="K23">
        <f>VLOOKUP(A23,Werte!$A$1:$AR$3856,11,FALSE)</f>
        <v>18.381799999999998</v>
      </c>
      <c r="L23" t="e">
        <f>VLOOKUP(A23,Werte!$A$1:$AR$3856,12,FALSE)</f>
        <v>#N/A</v>
      </c>
      <c r="M23">
        <f>VLOOKUP(A23,Werte!$A$1:$AR$3856,13,FALSE)</f>
        <v>12.0235</v>
      </c>
      <c r="N23">
        <f>VLOOKUP(A23,Werte!$A$1:$AR$3856,14,FALSE)</f>
        <v>370.36430000000001</v>
      </c>
      <c r="O23">
        <f>VLOOKUP(A23,Werte!$A$1:$AR$3856,15,FALSE)</f>
        <v>18.9422</v>
      </c>
      <c r="P23">
        <f>VLOOKUP(A23,Werte!$A$1:$AR$3856,16,FALSE)</f>
        <v>28.119299999999999</v>
      </c>
      <c r="Q23">
        <f>VLOOKUP(A23,Werte!$A$1:$AR$3856,17,FALSE)</f>
        <v>35</v>
      </c>
      <c r="R23">
        <f>VLOOKUP(A23,Werte!$A$1:$AR$3856,18,FALSE)</f>
        <v>32.949399999999997</v>
      </c>
      <c r="S23">
        <f>VLOOKUP(A23,Werte!$A$1:$AR$3856,19,FALSE)</f>
        <v>28.751100000000001</v>
      </c>
      <c r="T23" t="e">
        <f>VLOOKUP(A23,Werte!$A$1:$AR$3856,20,FALSE)</f>
        <v>#N/A</v>
      </c>
      <c r="U23" t="e">
        <f>VLOOKUP(A23,Werte!$A$1:$AR$3856,21,FALSE)</f>
        <v>#N/A</v>
      </c>
      <c r="V23">
        <f>VLOOKUP(A23,Werte!$A$1:$AR$3856,22,FALSE)</f>
        <v>14.511900000000001</v>
      </c>
      <c r="W23">
        <f>VLOOKUP(A23,Werte!$A$1:$AR$3856,23,FALSE)</f>
        <v>33.3367</v>
      </c>
      <c r="X23">
        <f>VLOOKUP(A23,Werte!$A$1:$AR$3856,24,FALSE)</f>
        <v>21.901599999999998</v>
      </c>
      <c r="Y23">
        <f>VLOOKUP(A23,Werte!$A$1:$AR$3856,25,FALSE)</f>
        <v>85.721999999999994</v>
      </c>
      <c r="Z23">
        <f>VLOOKUP(A23,Werte!$A$1:$AR$3856,26,FALSE)</f>
        <v>17.305499999999999</v>
      </c>
      <c r="AA23">
        <f>VLOOKUP(A23,Werte!$A$1:$AR$3856,27,FALSE)</f>
        <v>36.6</v>
      </c>
      <c r="AB23">
        <f>VLOOKUP(A23,Werte!$A$1:$AR$3856,28,FALSE)</f>
        <v>45.8</v>
      </c>
      <c r="AC23">
        <f>VLOOKUP(A23,Werte!$A$1:$AR$3856,29,FALSE)</f>
        <v>26.375800000000002</v>
      </c>
      <c r="AD23" t="e">
        <f>VLOOKUP(A23,Werte!$A$1:$AR$3856,30,FALSE)</f>
        <v>#N/A</v>
      </c>
      <c r="AE23">
        <f>VLOOKUP(A23,Werte!$A$1:$AR$3856,31,FALSE)</f>
        <v>22.538499999999999</v>
      </c>
      <c r="AF23">
        <f>VLOOKUP(A23,Werte!$A$1:$AR$3856,32,FALSE)</f>
        <v>49.471499999999999</v>
      </c>
      <c r="AG23">
        <f>VLOOKUP(A23,Werte!$A$1:$AR$3856,33,FALSE)</f>
        <v>21.7498</v>
      </c>
      <c r="AH23" t="e">
        <f>VLOOKUP(A23,Werte!$A$1:$AR$3856,34,FALSE)</f>
        <v>#N/A</v>
      </c>
      <c r="AI23">
        <f>VLOOKUP(A23,Werte!$A$1:$AR$3856,35,FALSE)</f>
        <v>30.8672</v>
      </c>
      <c r="AJ23">
        <f>VLOOKUP(A23,Werte!$A$1:$AR$3856,36,FALSE)</f>
        <v>30.2608</v>
      </c>
      <c r="AK23">
        <f>VLOOKUP(A23,Werte!$A$1:$AR$3856,37,FALSE)</f>
        <v>50.7</v>
      </c>
      <c r="AL23" t="e">
        <f>VLOOKUP(A23,Werte!$A$1:$AR$3856,38,FALSE)</f>
        <v>#N/A</v>
      </c>
      <c r="AM23" t="e">
        <f>VLOOKUP(A23,Werte!$A$1:$AR$3856,39,FALSE)</f>
        <v>#N/A</v>
      </c>
      <c r="AN23">
        <f>VLOOKUP(A23,Werte!$A$1:$AR$3856,40,FALSE)</f>
        <v>20.810500000000001</v>
      </c>
      <c r="AO23">
        <f>VLOOKUP(A23,Werte!$A$1:$AR$3856,41,FALSE)</f>
        <v>36.3461</v>
      </c>
      <c r="AP23" t="e">
        <f>VLOOKUP(A23,Werte!$A$1:$AR$3856,42,FALSE)</f>
        <v>#N/A</v>
      </c>
      <c r="AQ23">
        <f>VLOOKUP(A23,Werte!$A$1:$AR$3856,43,FALSE)</f>
        <v>45.389899999999997</v>
      </c>
      <c r="AR23">
        <f>VLOOKUP(A23,Werte!$A$1:$AR$3856,44,FALSE)</f>
        <v>17.314800000000002</v>
      </c>
    </row>
    <row r="24" spans="1:44" x14ac:dyDescent="0.25">
      <c r="A24" s="1">
        <v>37196</v>
      </c>
      <c r="B24">
        <f>VLOOKUP(A24,Werte!$A$1:$AR$3856,2,FALSE)</f>
        <v>45.020099999999999</v>
      </c>
      <c r="C24">
        <f>VLOOKUP(A24,Werte!$A$1:$AR$3856,3,FALSE)</f>
        <v>29.663900000000002</v>
      </c>
      <c r="D24">
        <f>VLOOKUP(A24,Werte!$A$1:$AR$3856,4,FALSE)</f>
        <v>9.7052800000000001</v>
      </c>
      <c r="E24">
        <f>VLOOKUP(A24,Werte!$A$1:$AR$3856,5,FALSE)</f>
        <v>28.443200000000001</v>
      </c>
      <c r="F24">
        <f>VLOOKUP(A24,Werte!$A$1:$AR$3856,6,FALSE)</f>
        <v>1662.9</v>
      </c>
      <c r="G24">
        <f>VLOOKUP(A24,Werte!$A$1:$AR$3856,7,FALSE)</f>
        <v>1.3908799999999999</v>
      </c>
      <c r="H24">
        <f>VLOOKUP(A24,Werte!$A$1:$AR$3856,8,FALSE)</f>
        <v>43.3</v>
      </c>
      <c r="I24">
        <f>VLOOKUP(A24,Werte!$A$1:$AR$3856,9,FALSE)</f>
        <v>26.1267</v>
      </c>
      <c r="J24">
        <f>VLOOKUP(A24,Werte!$A$1:$AR$3856,10,FALSE)</f>
        <v>28.8718</v>
      </c>
      <c r="K24">
        <f>VLOOKUP(A24,Werte!$A$1:$AR$3856,11,FALSE)</f>
        <v>19.108599999999999</v>
      </c>
      <c r="L24" t="e">
        <f>VLOOKUP(A24,Werte!$A$1:$AR$3856,12,FALSE)</f>
        <v>#N/A</v>
      </c>
      <c r="M24">
        <f>VLOOKUP(A24,Werte!$A$1:$AR$3856,13,FALSE)</f>
        <v>17.898099999999999</v>
      </c>
      <c r="N24">
        <f>VLOOKUP(A24,Werte!$A$1:$AR$3856,14,FALSE)</f>
        <v>413.11090000000002</v>
      </c>
      <c r="O24">
        <f>VLOOKUP(A24,Werte!$A$1:$AR$3856,15,FALSE)</f>
        <v>20.031099999999999</v>
      </c>
      <c r="P24">
        <f>VLOOKUP(A24,Werte!$A$1:$AR$3856,16,FALSE)</f>
        <v>30.9038</v>
      </c>
      <c r="Q24">
        <f>VLOOKUP(A24,Werte!$A$1:$AR$3856,17,FALSE)</f>
        <v>29.05</v>
      </c>
      <c r="R24">
        <f>VLOOKUP(A24,Werte!$A$1:$AR$3856,18,FALSE)</f>
        <v>34.234499999999997</v>
      </c>
      <c r="S24">
        <f>VLOOKUP(A24,Werte!$A$1:$AR$3856,19,FALSE)</f>
        <v>29.046500000000002</v>
      </c>
      <c r="T24" t="e">
        <f>VLOOKUP(A24,Werte!$A$1:$AR$3856,20,FALSE)</f>
        <v>#N/A</v>
      </c>
      <c r="U24" t="e">
        <f>VLOOKUP(A24,Werte!$A$1:$AR$3856,21,FALSE)</f>
        <v>#N/A</v>
      </c>
      <c r="V24">
        <f>VLOOKUP(A24,Werte!$A$1:$AR$3856,22,FALSE)</f>
        <v>16.142900000000001</v>
      </c>
      <c r="W24">
        <f>VLOOKUP(A24,Werte!$A$1:$AR$3856,23,FALSE)</f>
        <v>33.952100000000002</v>
      </c>
      <c r="X24">
        <f>VLOOKUP(A24,Werte!$A$1:$AR$3856,24,FALSE)</f>
        <v>25.630600000000001</v>
      </c>
      <c r="Y24">
        <f>VLOOKUP(A24,Werte!$A$1:$AR$3856,25,FALSE)</f>
        <v>101.9198</v>
      </c>
      <c r="Z24">
        <f>VLOOKUP(A24,Werte!$A$1:$AR$3856,26,FALSE)</f>
        <v>22.5031</v>
      </c>
      <c r="AA24">
        <f>VLOOKUP(A24,Werte!$A$1:$AR$3856,27,FALSE)</f>
        <v>39.26</v>
      </c>
      <c r="AB24">
        <f>VLOOKUP(A24,Werte!$A$1:$AR$3856,28,FALSE)</f>
        <v>48.800800000000002</v>
      </c>
      <c r="AC24">
        <f>VLOOKUP(A24,Werte!$A$1:$AR$3856,29,FALSE)</f>
        <v>28.579000000000001</v>
      </c>
      <c r="AD24" t="e">
        <f>VLOOKUP(A24,Werte!$A$1:$AR$3856,30,FALSE)</f>
        <v>#N/A</v>
      </c>
      <c r="AE24">
        <f>VLOOKUP(A24,Werte!$A$1:$AR$3856,31,FALSE)</f>
        <v>21.673100000000002</v>
      </c>
      <c r="AF24">
        <f>VLOOKUP(A24,Werte!$A$1:$AR$3856,32,FALSE)</f>
        <v>46.6312</v>
      </c>
      <c r="AG24">
        <f>VLOOKUP(A24,Werte!$A$1:$AR$3856,33,FALSE)</f>
        <v>26.0504</v>
      </c>
      <c r="AH24" t="e">
        <f>VLOOKUP(A24,Werte!$A$1:$AR$3856,34,FALSE)</f>
        <v>#N/A</v>
      </c>
      <c r="AI24">
        <f>VLOOKUP(A24,Werte!$A$1:$AR$3856,35,FALSE)</f>
        <v>32.197699999999998</v>
      </c>
      <c r="AJ24">
        <f>VLOOKUP(A24,Werte!$A$1:$AR$3856,36,FALSE)</f>
        <v>32.051200000000001</v>
      </c>
      <c r="AK24">
        <f>VLOOKUP(A24,Werte!$A$1:$AR$3856,37,FALSE)</f>
        <v>43.3</v>
      </c>
      <c r="AL24" t="e">
        <f>VLOOKUP(A24,Werte!$A$1:$AR$3856,38,FALSE)</f>
        <v>#N/A</v>
      </c>
      <c r="AM24" t="e">
        <f>VLOOKUP(A24,Werte!$A$1:$AR$3856,39,FALSE)</f>
        <v>#N/A</v>
      </c>
      <c r="AN24">
        <f>VLOOKUP(A24,Werte!$A$1:$AR$3856,40,FALSE)</f>
        <v>23.7241</v>
      </c>
      <c r="AO24">
        <f>VLOOKUP(A24,Werte!$A$1:$AR$3856,41,FALSE)</f>
        <v>33.975200000000001</v>
      </c>
      <c r="AP24" t="e">
        <f>VLOOKUP(A24,Werte!$A$1:$AR$3856,42,FALSE)</f>
        <v>#N/A</v>
      </c>
      <c r="AQ24">
        <f>VLOOKUP(A24,Werte!$A$1:$AR$3856,43,FALSE)</f>
        <v>47.798699999999997</v>
      </c>
      <c r="AR24">
        <f>VLOOKUP(A24,Werte!$A$1:$AR$3856,44,FALSE)</f>
        <v>18.148800000000001</v>
      </c>
    </row>
    <row r="25" spans="1:44" x14ac:dyDescent="0.25">
      <c r="A25" s="1">
        <v>37228</v>
      </c>
      <c r="B25">
        <f>VLOOKUP(A25,Werte!$A$1:$AR$3856,2,FALSE)</f>
        <v>49.4572</v>
      </c>
      <c r="C25">
        <f>VLOOKUP(A25,Werte!$A$1:$AR$3856,3,FALSE)</f>
        <v>34.965299999999999</v>
      </c>
      <c r="D25">
        <f>VLOOKUP(A25,Werte!$A$1:$AR$3856,4,FALSE)</f>
        <v>9.7946500000000007</v>
      </c>
      <c r="E25">
        <f>VLOOKUP(A25,Werte!$A$1:$AR$3856,5,FALSE)</f>
        <v>31.3309</v>
      </c>
      <c r="F25">
        <f>VLOOKUP(A25,Werte!$A$1:$AR$3856,6,FALSE)</f>
        <v>1724.48</v>
      </c>
      <c r="G25">
        <f>VLOOKUP(A25,Werte!$A$1:$AR$3856,7,FALSE)</f>
        <v>1.60528</v>
      </c>
      <c r="H25">
        <f>VLOOKUP(A25,Werte!$A$1:$AR$3856,8,FALSE)</f>
        <v>42.7</v>
      </c>
      <c r="I25">
        <f>VLOOKUP(A25,Werte!$A$1:$AR$3856,9,FALSE)</f>
        <v>27.638999999999999</v>
      </c>
      <c r="J25">
        <f>VLOOKUP(A25,Werte!$A$1:$AR$3856,10,FALSE)</f>
        <v>31.209099999999999</v>
      </c>
      <c r="K25">
        <f>VLOOKUP(A25,Werte!$A$1:$AR$3856,11,FALSE)</f>
        <v>20.429099999999998</v>
      </c>
      <c r="L25" t="e">
        <f>VLOOKUP(A25,Werte!$A$1:$AR$3856,12,FALSE)</f>
        <v>#N/A</v>
      </c>
      <c r="M25">
        <f>VLOOKUP(A25,Werte!$A$1:$AR$3856,13,FALSE)</f>
        <v>20.515699999999999</v>
      </c>
      <c r="N25">
        <f>VLOOKUP(A25,Werte!$A$1:$AR$3856,14,FALSE)</f>
        <v>427.08120000000002</v>
      </c>
      <c r="O25">
        <f>VLOOKUP(A25,Werte!$A$1:$AR$3856,15,FALSE)</f>
        <v>19.636800000000001</v>
      </c>
      <c r="P25">
        <f>VLOOKUP(A25,Werte!$A$1:$AR$3856,16,FALSE)</f>
        <v>33.378</v>
      </c>
      <c r="Q25">
        <f>VLOOKUP(A25,Werte!$A$1:$AR$3856,17,FALSE)</f>
        <v>33.9</v>
      </c>
      <c r="R25">
        <f>VLOOKUP(A25,Werte!$A$1:$AR$3856,18,FALSE)</f>
        <v>32.666899999999998</v>
      </c>
      <c r="S25">
        <f>VLOOKUP(A25,Werte!$A$1:$AR$3856,19,FALSE)</f>
        <v>28.833100000000002</v>
      </c>
      <c r="T25" t="e">
        <f>VLOOKUP(A25,Werte!$A$1:$AR$3856,20,FALSE)</f>
        <v>#N/A</v>
      </c>
      <c r="U25" t="e">
        <f>VLOOKUP(A25,Werte!$A$1:$AR$3856,21,FALSE)</f>
        <v>#N/A</v>
      </c>
      <c r="V25">
        <f>VLOOKUP(A25,Werte!$A$1:$AR$3856,22,FALSE)</f>
        <v>20.439</v>
      </c>
      <c r="W25">
        <f>VLOOKUP(A25,Werte!$A$1:$AR$3856,23,FALSE)</f>
        <v>41.8611</v>
      </c>
      <c r="X25">
        <f>VLOOKUP(A25,Werte!$A$1:$AR$3856,24,FALSE)</f>
        <v>28.505199999999999</v>
      </c>
      <c r="Y25">
        <f>VLOOKUP(A25,Werte!$A$1:$AR$3856,25,FALSE)</f>
        <v>108.0391</v>
      </c>
      <c r="Z25">
        <f>VLOOKUP(A25,Werte!$A$1:$AR$3856,26,FALSE)</f>
        <v>28.354099999999999</v>
      </c>
      <c r="AA25">
        <f>VLOOKUP(A25,Werte!$A$1:$AR$3856,27,FALSE)</f>
        <v>43.9</v>
      </c>
      <c r="AB25">
        <f>VLOOKUP(A25,Werte!$A$1:$AR$3856,28,FALSE)</f>
        <v>49.435600000000001</v>
      </c>
      <c r="AC25">
        <f>VLOOKUP(A25,Werte!$A$1:$AR$3856,29,FALSE)</f>
        <v>29.298100000000002</v>
      </c>
      <c r="AD25" t="e">
        <f>VLOOKUP(A25,Werte!$A$1:$AR$3856,30,FALSE)</f>
        <v>#N/A</v>
      </c>
      <c r="AE25">
        <f>VLOOKUP(A25,Werte!$A$1:$AR$3856,31,FALSE)</f>
        <v>22.7379</v>
      </c>
      <c r="AF25">
        <f>VLOOKUP(A25,Werte!$A$1:$AR$3856,32,FALSE)</f>
        <v>50.7134</v>
      </c>
      <c r="AG25">
        <f>VLOOKUP(A25,Werte!$A$1:$AR$3856,33,FALSE)</f>
        <v>27.810500000000001</v>
      </c>
      <c r="AH25" t="e">
        <f>VLOOKUP(A25,Werte!$A$1:$AR$3856,34,FALSE)</f>
        <v>#N/A</v>
      </c>
      <c r="AI25">
        <f>VLOOKUP(A25,Werte!$A$1:$AR$3856,35,FALSE)</f>
        <v>33.646799999999999</v>
      </c>
      <c r="AJ25">
        <f>VLOOKUP(A25,Werte!$A$1:$AR$3856,36,FALSE)</f>
        <v>32.8065</v>
      </c>
      <c r="AK25">
        <f>VLOOKUP(A25,Werte!$A$1:$AR$3856,37,FALSE)</f>
        <v>42.7</v>
      </c>
      <c r="AL25" t="e">
        <f>VLOOKUP(A25,Werte!$A$1:$AR$3856,38,FALSE)</f>
        <v>#N/A</v>
      </c>
      <c r="AM25" t="e">
        <f>VLOOKUP(A25,Werte!$A$1:$AR$3856,39,FALSE)</f>
        <v>#N/A</v>
      </c>
      <c r="AN25">
        <f>VLOOKUP(A25,Werte!$A$1:$AR$3856,40,FALSE)</f>
        <v>26.644200000000001</v>
      </c>
      <c r="AO25">
        <f>VLOOKUP(A25,Werte!$A$1:$AR$3856,41,FALSE)</f>
        <v>32.144799999999996</v>
      </c>
      <c r="AP25" t="e">
        <f>VLOOKUP(A25,Werte!$A$1:$AR$3856,42,FALSE)</f>
        <v>#N/A</v>
      </c>
      <c r="AQ25">
        <f>VLOOKUP(A25,Werte!$A$1:$AR$3856,43,FALSE)</f>
        <v>50.902200000000001</v>
      </c>
      <c r="AR25">
        <f>VLOOKUP(A25,Werte!$A$1:$AR$3856,44,FALSE)</f>
        <v>19.618500000000001</v>
      </c>
    </row>
    <row r="26" spans="1:44" x14ac:dyDescent="0.25">
      <c r="A26" s="1">
        <v>37258</v>
      </c>
      <c r="B26">
        <f>VLOOKUP(A26,Werte!$A$1:$AR$3856,2,FALSE)</f>
        <v>50.241399999999999</v>
      </c>
      <c r="C26">
        <f>VLOOKUP(A26,Werte!$A$1:$AR$3856,3,FALSE)</f>
        <v>32.5486</v>
      </c>
      <c r="D26">
        <f>VLOOKUP(A26,Werte!$A$1:$AR$3856,4,FALSE)</f>
        <v>9.7052200000000006</v>
      </c>
      <c r="E26">
        <f>VLOOKUP(A26,Werte!$A$1:$AR$3856,5,FALSE)</f>
        <v>34.620800000000003</v>
      </c>
      <c r="F26">
        <f>VLOOKUP(A26,Werte!$A$1:$AR$3856,6,FALSE)</f>
        <v>1641.36</v>
      </c>
      <c r="G26">
        <f>VLOOKUP(A26,Werte!$A$1:$AR$3856,7,FALSE)</f>
        <v>1.75465</v>
      </c>
      <c r="H26">
        <f>VLOOKUP(A26,Werte!$A$1:$AR$3856,8,FALSE)</f>
        <v>43.3</v>
      </c>
      <c r="I26">
        <f>VLOOKUP(A26,Werte!$A$1:$AR$3856,9,FALSE)</f>
        <v>28.161000000000001</v>
      </c>
      <c r="J26">
        <f>VLOOKUP(A26,Werte!$A$1:$AR$3856,10,FALSE)</f>
        <v>33.5486</v>
      </c>
      <c r="K26">
        <f>VLOOKUP(A26,Werte!$A$1:$AR$3856,11,FALSE)</f>
        <v>21.977900000000002</v>
      </c>
      <c r="L26" t="e">
        <f>VLOOKUP(A26,Werte!$A$1:$AR$3856,12,FALSE)</f>
        <v>#N/A</v>
      </c>
      <c r="M26">
        <f>VLOOKUP(A26,Werte!$A$1:$AR$3856,13,FALSE)</f>
        <v>19.616499999999998</v>
      </c>
      <c r="N26">
        <f>VLOOKUP(A26,Werte!$A$1:$AR$3856,14,FALSE)</f>
        <v>458.60270000000003</v>
      </c>
      <c r="O26">
        <f>VLOOKUP(A26,Werte!$A$1:$AR$3856,15,FALSE)</f>
        <v>19.783100000000001</v>
      </c>
      <c r="P26">
        <f>VLOOKUP(A26,Werte!$A$1:$AR$3856,16,FALSE)</f>
        <v>32.581099999999999</v>
      </c>
      <c r="Q26">
        <f>VLOOKUP(A26,Werte!$A$1:$AR$3856,17,FALSE)</f>
        <v>32.35</v>
      </c>
      <c r="R26">
        <f>VLOOKUP(A26,Werte!$A$1:$AR$3856,18,FALSE)</f>
        <v>33.920200000000001</v>
      </c>
      <c r="S26">
        <f>VLOOKUP(A26,Werte!$A$1:$AR$3856,19,FALSE)</f>
        <v>31.7379</v>
      </c>
      <c r="T26" t="e">
        <f>VLOOKUP(A26,Werte!$A$1:$AR$3856,20,FALSE)</f>
        <v>#N/A</v>
      </c>
      <c r="U26" t="e">
        <f>VLOOKUP(A26,Werte!$A$1:$AR$3856,21,FALSE)</f>
        <v>#N/A</v>
      </c>
      <c r="V26">
        <f>VLOOKUP(A26,Werte!$A$1:$AR$3856,22,FALSE)</f>
        <v>20.420200000000001</v>
      </c>
      <c r="W26">
        <f>VLOOKUP(A26,Werte!$A$1:$AR$3856,23,FALSE)</f>
        <v>44.902099999999997</v>
      </c>
      <c r="X26">
        <f>VLOOKUP(A26,Werte!$A$1:$AR$3856,24,FALSE)</f>
        <v>28.49</v>
      </c>
      <c r="Y26">
        <f>VLOOKUP(A26,Werte!$A$1:$AR$3856,25,FALSE)</f>
        <v>113.5778</v>
      </c>
      <c r="Z26">
        <f>VLOOKUP(A26,Werte!$A$1:$AR$3856,26,FALSE)</f>
        <v>28.8385</v>
      </c>
      <c r="AA26">
        <f>VLOOKUP(A26,Werte!$A$1:$AR$3856,27,FALSE)</f>
        <v>44.1</v>
      </c>
      <c r="AB26">
        <f>VLOOKUP(A26,Werte!$A$1:$AR$3856,28,FALSE)</f>
        <v>49.144100000000002</v>
      </c>
      <c r="AC26">
        <f>VLOOKUP(A26,Werte!$A$1:$AR$3856,29,FALSE)</f>
        <v>29.072800000000001</v>
      </c>
      <c r="AD26" t="e">
        <f>VLOOKUP(A26,Werte!$A$1:$AR$3856,30,FALSE)</f>
        <v>#N/A</v>
      </c>
      <c r="AE26">
        <f>VLOOKUP(A26,Werte!$A$1:$AR$3856,31,FALSE)</f>
        <v>22.260400000000001</v>
      </c>
      <c r="AF26">
        <f>VLOOKUP(A26,Werte!$A$1:$AR$3856,32,FALSE)</f>
        <v>43.948399999999999</v>
      </c>
      <c r="AG26">
        <f>VLOOKUP(A26,Werte!$A$1:$AR$3856,33,FALSE)</f>
        <v>28.4252</v>
      </c>
      <c r="AH26" t="e">
        <f>VLOOKUP(A26,Werte!$A$1:$AR$3856,34,FALSE)</f>
        <v>#N/A</v>
      </c>
      <c r="AI26">
        <f>VLOOKUP(A26,Werte!$A$1:$AR$3856,35,FALSE)</f>
        <v>30.343800000000002</v>
      </c>
      <c r="AJ26">
        <f>VLOOKUP(A26,Werte!$A$1:$AR$3856,36,FALSE)</f>
        <v>33.967399999999998</v>
      </c>
      <c r="AK26">
        <f>VLOOKUP(A26,Werte!$A$1:$AR$3856,37,FALSE)</f>
        <v>43.3</v>
      </c>
      <c r="AL26" t="e">
        <f>VLOOKUP(A26,Werte!$A$1:$AR$3856,38,FALSE)</f>
        <v>#N/A</v>
      </c>
      <c r="AM26" t="e">
        <f>VLOOKUP(A26,Werte!$A$1:$AR$3856,39,FALSE)</f>
        <v>#N/A</v>
      </c>
      <c r="AN26">
        <f>VLOOKUP(A26,Werte!$A$1:$AR$3856,40,FALSE)</f>
        <v>28.7362</v>
      </c>
      <c r="AO26">
        <f>VLOOKUP(A26,Werte!$A$1:$AR$3856,41,FALSE)</f>
        <v>32.424999999999997</v>
      </c>
      <c r="AP26" t="e">
        <f>VLOOKUP(A26,Werte!$A$1:$AR$3856,42,FALSE)</f>
        <v>#N/A</v>
      </c>
      <c r="AQ26">
        <f>VLOOKUP(A26,Werte!$A$1:$AR$3856,43,FALSE)</f>
        <v>53.535400000000003</v>
      </c>
      <c r="AR26">
        <f>VLOOKUP(A26,Werte!$A$1:$AR$3856,44,FALSE)</f>
        <v>21.035299999999999</v>
      </c>
    </row>
    <row r="27" spans="1:44" x14ac:dyDescent="0.25">
      <c r="A27" s="1">
        <v>37288</v>
      </c>
      <c r="B27">
        <f>VLOOKUP(A27,Werte!$A$1:$AR$3856,2,FALSE)</f>
        <v>50.866500000000002</v>
      </c>
      <c r="C27">
        <f>VLOOKUP(A27,Werte!$A$1:$AR$3856,3,FALSE)</f>
        <v>33.573300000000003</v>
      </c>
      <c r="D27">
        <f>VLOOKUP(A27,Werte!$A$1:$AR$3856,4,FALSE)</f>
        <v>10.834899999999999</v>
      </c>
      <c r="E27">
        <f>VLOOKUP(A27,Werte!$A$1:$AR$3856,5,FALSE)</f>
        <v>41.411799999999999</v>
      </c>
      <c r="F27">
        <f>VLOOKUP(A27,Werte!$A$1:$AR$3856,6,FALSE)</f>
        <v>1598.54</v>
      </c>
      <c r="G27">
        <f>VLOOKUP(A27,Werte!$A$1:$AR$3856,7,FALSE)</f>
        <v>1.9247000000000001</v>
      </c>
      <c r="H27">
        <f>VLOOKUP(A27,Werte!$A$1:$AR$3856,8,FALSE)</f>
        <v>43</v>
      </c>
      <c r="I27">
        <f>VLOOKUP(A27,Werte!$A$1:$AR$3856,9,FALSE)</f>
        <v>30.1173</v>
      </c>
      <c r="J27">
        <f>VLOOKUP(A27,Werte!$A$1:$AR$3856,10,FALSE)</f>
        <v>38.224299999999999</v>
      </c>
      <c r="K27">
        <f>VLOOKUP(A27,Werte!$A$1:$AR$3856,11,FALSE)</f>
        <v>22.689599999999999</v>
      </c>
      <c r="L27" t="e">
        <f>VLOOKUP(A27,Werte!$A$1:$AR$3856,12,FALSE)</f>
        <v>#N/A</v>
      </c>
      <c r="M27">
        <f>VLOOKUP(A27,Werte!$A$1:$AR$3856,13,FALSE)</f>
        <v>20.517800000000001</v>
      </c>
      <c r="N27">
        <f>VLOOKUP(A27,Werte!$A$1:$AR$3856,14,FALSE)</f>
        <v>439.33580000000001</v>
      </c>
      <c r="O27">
        <f>VLOOKUP(A27,Werte!$A$1:$AR$3856,15,FALSE)</f>
        <v>19.496099999999998</v>
      </c>
      <c r="P27">
        <f>VLOOKUP(A27,Werte!$A$1:$AR$3856,16,FALSE)</f>
        <v>34.638100000000001</v>
      </c>
      <c r="Q27">
        <f>VLOOKUP(A27,Werte!$A$1:$AR$3856,17,FALSE)</f>
        <v>32.6</v>
      </c>
      <c r="R27">
        <f>VLOOKUP(A27,Werte!$A$1:$AR$3856,18,FALSE)</f>
        <v>34.977499999999999</v>
      </c>
      <c r="S27">
        <f>VLOOKUP(A27,Werte!$A$1:$AR$3856,19,FALSE)</f>
        <v>29.903500000000001</v>
      </c>
      <c r="T27" t="e">
        <f>VLOOKUP(A27,Werte!$A$1:$AR$3856,20,FALSE)</f>
        <v>#N/A</v>
      </c>
      <c r="U27" t="e">
        <f>VLOOKUP(A27,Werte!$A$1:$AR$3856,21,FALSE)</f>
        <v>#N/A</v>
      </c>
      <c r="V27">
        <f>VLOOKUP(A27,Werte!$A$1:$AR$3856,22,FALSE)</f>
        <v>21.726299999999998</v>
      </c>
      <c r="W27">
        <f>VLOOKUP(A27,Werte!$A$1:$AR$3856,23,FALSE)</f>
        <v>46.090299999999999</v>
      </c>
      <c r="X27">
        <f>VLOOKUP(A27,Werte!$A$1:$AR$3856,24,FALSE)</f>
        <v>30.08</v>
      </c>
      <c r="Y27">
        <f>VLOOKUP(A27,Werte!$A$1:$AR$3856,25,FALSE)</f>
        <v>105.70650000000001</v>
      </c>
      <c r="Z27">
        <f>VLOOKUP(A27,Werte!$A$1:$AR$3856,26,FALSE)</f>
        <v>31.722899999999999</v>
      </c>
      <c r="AA27">
        <f>VLOOKUP(A27,Werte!$A$1:$AR$3856,27,FALSE)</f>
        <v>48.14</v>
      </c>
      <c r="AB27">
        <f>VLOOKUP(A27,Werte!$A$1:$AR$3856,28,FALSE)</f>
        <v>50.491300000000003</v>
      </c>
      <c r="AC27">
        <f>VLOOKUP(A27,Werte!$A$1:$AR$3856,29,FALSE)</f>
        <v>31.403199999999998</v>
      </c>
      <c r="AD27" t="e">
        <f>VLOOKUP(A27,Werte!$A$1:$AR$3856,30,FALSE)</f>
        <v>#N/A</v>
      </c>
      <c r="AE27">
        <f>VLOOKUP(A27,Werte!$A$1:$AR$3856,31,FALSE)</f>
        <v>27.363499999999998</v>
      </c>
      <c r="AF27">
        <f>VLOOKUP(A27,Werte!$A$1:$AR$3856,32,FALSE)</f>
        <v>45.761400000000002</v>
      </c>
      <c r="AG27">
        <f>VLOOKUP(A27,Werte!$A$1:$AR$3856,33,FALSE)</f>
        <v>27.817699999999999</v>
      </c>
      <c r="AH27" t="e">
        <f>VLOOKUP(A27,Werte!$A$1:$AR$3856,34,FALSE)</f>
        <v>#N/A</v>
      </c>
      <c r="AI27">
        <f>VLOOKUP(A27,Werte!$A$1:$AR$3856,35,FALSE)</f>
        <v>33.562600000000003</v>
      </c>
      <c r="AJ27">
        <f>VLOOKUP(A27,Werte!$A$1:$AR$3856,36,FALSE)</f>
        <v>36.906599999999997</v>
      </c>
      <c r="AK27">
        <f>VLOOKUP(A27,Werte!$A$1:$AR$3856,37,FALSE)</f>
        <v>43</v>
      </c>
      <c r="AL27" t="e">
        <f>VLOOKUP(A27,Werte!$A$1:$AR$3856,38,FALSE)</f>
        <v>#N/A</v>
      </c>
      <c r="AM27" t="e">
        <f>VLOOKUP(A27,Werte!$A$1:$AR$3856,39,FALSE)</f>
        <v>#N/A</v>
      </c>
      <c r="AN27">
        <f>VLOOKUP(A27,Werte!$A$1:$AR$3856,40,FALSE)</f>
        <v>32.758000000000003</v>
      </c>
      <c r="AO27">
        <f>VLOOKUP(A27,Werte!$A$1:$AR$3856,41,FALSE)</f>
        <v>32.9101</v>
      </c>
      <c r="AP27" t="e">
        <f>VLOOKUP(A27,Werte!$A$1:$AR$3856,42,FALSE)</f>
        <v>#N/A</v>
      </c>
      <c r="AQ27">
        <f>VLOOKUP(A27,Werte!$A$1:$AR$3856,43,FALSE)</f>
        <v>57.221800000000002</v>
      </c>
      <c r="AR27">
        <f>VLOOKUP(A27,Werte!$A$1:$AR$3856,44,FALSE)</f>
        <v>23.051500000000001</v>
      </c>
    </row>
    <row r="28" spans="1:44" x14ac:dyDescent="0.25">
      <c r="A28" s="1">
        <v>37316</v>
      </c>
      <c r="B28">
        <f>VLOOKUP(A28,Werte!$A$1:$AR$3856,2,FALSE)</f>
        <v>54.064799999999998</v>
      </c>
      <c r="C28">
        <f>VLOOKUP(A28,Werte!$A$1:$AR$3856,3,FALSE)</f>
        <v>36.207900000000002</v>
      </c>
      <c r="D28">
        <f>VLOOKUP(A28,Werte!$A$1:$AR$3856,4,FALSE)</f>
        <v>11.6517</v>
      </c>
      <c r="E28">
        <f>VLOOKUP(A28,Werte!$A$1:$AR$3856,5,FALSE)</f>
        <v>37.489800000000002</v>
      </c>
      <c r="F28">
        <f>VLOOKUP(A28,Werte!$A$1:$AR$3856,6,FALSE)</f>
        <v>1601.35</v>
      </c>
      <c r="G28">
        <f>VLOOKUP(A28,Werte!$A$1:$AR$3856,7,FALSE)</f>
        <v>1.8389899999999999</v>
      </c>
      <c r="H28">
        <f>VLOOKUP(A28,Werte!$A$1:$AR$3856,8,FALSE)</f>
        <v>43.3</v>
      </c>
      <c r="I28">
        <f>VLOOKUP(A28,Werte!$A$1:$AR$3856,9,FALSE)</f>
        <v>31.336099999999998</v>
      </c>
      <c r="J28">
        <f>VLOOKUP(A28,Werte!$A$1:$AR$3856,10,FALSE)</f>
        <v>44.077500000000001</v>
      </c>
      <c r="K28">
        <f>VLOOKUP(A28,Werte!$A$1:$AR$3856,11,FALSE)</f>
        <v>25.161999999999999</v>
      </c>
      <c r="L28" t="e">
        <f>VLOOKUP(A28,Werte!$A$1:$AR$3856,12,FALSE)</f>
        <v>#N/A</v>
      </c>
      <c r="M28">
        <f>VLOOKUP(A28,Werte!$A$1:$AR$3856,13,FALSE)</f>
        <v>15.9344</v>
      </c>
      <c r="N28">
        <f>VLOOKUP(A28,Werte!$A$1:$AR$3856,14,FALSE)</f>
        <v>430.47210000000001</v>
      </c>
      <c r="O28">
        <f>VLOOKUP(A28,Werte!$A$1:$AR$3856,15,FALSE)</f>
        <v>21.0093</v>
      </c>
      <c r="P28">
        <f>VLOOKUP(A28,Werte!$A$1:$AR$3856,16,FALSE)</f>
        <v>38.177599999999998</v>
      </c>
      <c r="Q28">
        <f>VLOOKUP(A28,Werte!$A$1:$AR$3856,17,FALSE)</f>
        <v>37.450000000000003</v>
      </c>
      <c r="R28">
        <f>VLOOKUP(A28,Werte!$A$1:$AR$3856,18,FALSE)</f>
        <v>37.723399999999998</v>
      </c>
      <c r="S28">
        <f>VLOOKUP(A28,Werte!$A$1:$AR$3856,19,FALSE)</f>
        <v>32.011099999999999</v>
      </c>
      <c r="T28" t="e">
        <f>VLOOKUP(A28,Werte!$A$1:$AR$3856,20,FALSE)</f>
        <v>#N/A</v>
      </c>
      <c r="U28" t="e">
        <f>VLOOKUP(A28,Werte!$A$1:$AR$3856,21,FALSE)</f>
        <v>#N/A</v>
      </c>
      <c r="V28">
        <f>VLOOKUP(A28,Werte!$A$1:$AR$3856,22,FALSE)</f>
        <v>19.8505</v>
      </c>
      <c r="W28">
        <f>VLOOKUP(A28,Werte!$A$1:$AR$3856,23,FALSE)</f>
        <v>46.666600000000003</v>
      </c>
      <c r="X28">
        <f>VLOOKUP(A28,Werte!$A$1:$AR$3856,24,FALSE)</f>
        <v>35.570500000000003</v>
      </c>
      <c r="Y28">
        <f>VLOOKUP(A28,Werte!$A$1:$AR$3856,25,FALSE)</f>
        <v>100.43810000000001</v>
      </c>
      <c r="Z28">
        <f>VLOOKUP(A28,Werte!$A$1:$AR$3856,26,FALSE)</f>
        <v>28.212299999999999</v>
      </c>
      <c r="AA28">
        <f>VLOOKUP(A28,Werte!$A$1:$AR$3856,27,FALSE)</f>
        <v>50.51</v>
      </c>
      <c r="AB28">
        <f>VLOOKUP(A28,Werte!$A$1:$AR$3856,28,FALSE)</f>
        <v>54.336300000000001</v>
      </c>
      <c r="AC28">
        <f>VLOOKUP(A28,Werte!$A$1:$AR$3856,29,FALSE)</f>
        <v>24.703299999999999</v>
      </c>
      <c r="AD28" t="e">
        <f>VLOOKUP(A28,Werte!$A$1:$AR$3856,30,FALSE)</f>
        <v>#N/A</v>
      </c>
      <c r="AE28">
        <f>VLOOKUP(A28,Werte!$A$1:$AR$3856,31,FALSE)</f>
        <v>22.9011</v>
      </c>
      <c r="AF28">
        <f>VLOOKUP(A28,Werte!$A$1:$AR$3856,32,FALSE)</f>
        <v>48.232300000000002</v>
      </c>
      <c r="AG28">
        <f>VLOOKUP(A28,Werte!$A$1:$AR$3856,33,FALSE)</f>
        <v>27.0975</v>
      </c>
      <c r="AH28" t="e">
        <f>VLOOKUP(A28,Werte!$A$1:$AR$3856,34,FALSE)</f>
        <v>#N/A</v>
      </c>
      <c r="AI28">
        <f>VLOOKUP(A28,Werte!$A$1:$AR$3856,35,FALSE)</f>
        <v>33.0961</v>
      </c>
      <c r="AJ28">
        <f>VLOOKUP(A28,Werte!$A$1:$AR$3856,36,FALSE)</f>
        <v>38.9206</v>
      </c>
      <c r="AK28">
        <f>VLOOKUP(A28,Werte!$A$1:$AR$3856,37,FALSE)</f>
        <v>44.5</v>
      </c>
      <c r="AL28" t="e">
        <f>VLOOKUP(A28,Werte!$A$1:$AR$3856,38,FALSE)</f>
        <v>#N/A</v>
      </c>
      <c r="AM28" t="e">
        <f>VLOOKUP(A28,Werte!$A$1:$AR$3856,39,FALSE)</f>
        <v>#N/A</v>
      </c>
      <c r="AN28">
        <f>VLOOKUP(A28,Werte!$A$1:$AR$3856,40,FALSE)</f>
        <v>34.648899999999998</v>
      </c>
      <c r="AO28">
        <f>VLOOKUP(A28,Werte!$A$1:$AR$3856,41,FALSE)</f>
        <v>34.129600000000003</v>
      </c>
      <c r="AP28" t="e">
        <f>VLOOKUP(A28,Werte!$A$1:$AR$3856,42,FALSE)</f>
        <v>#N/A</v>
      </c>
      <c r="AQ28">
        <f>VLOOKUP(A28,Werte!$A$1:$AR$3856,43,FALSE)</f>
        <v>60.321300000000001</v>
      </c>
      <c r="AR28">
        <f>VLOOKUP(A28,Werte!$A$1:$AR$3856,44,FALSE)</f>
        <v>24.499300000000002</v>
      </c>
    </row>
    <row r="29" spans="1:44" x14ac:dyDescent="0.25">
      <c r="A29" s="1">
        <v>37348</v>
      </c>
      <c r="B29">
        <f>VLOOKUP(A29,Werte!$A$1:$AR$3856,2,FALSE)</f>
        <v>51.040599999999998</v>
      </c>
      <c r="C29">
        <f>VLOOKUP(A29,Werte!$A$1:$AR$3856,3,FALSE)</f>
        <v>35.7575</v>
      </c>
      <c r="D29">
        <f>VLOOKUP(A29,Werte!$A$1:$AR$3856,4,FALSE)</f>
        <v>11.501799999999999</v>
      </c>
      <c r="E29">
        <f>VLOOKUP(A29,Werte!$A$1:$AR$3856,5,FALSE)</f>
        <v>39.564300000000003</v>
      </c>
      <c r="F29">
        <f>VLOOKUP(A29,Werte!$A$1:$AR$3856,6,FALSE)</f>
        <v>1549.88</v>
      </c>
      <c r="G29">
        <f>VLOOKUP(A29,Werte!$A$1:$AR$3856,7,FALSE)</f>
        <v>1.86463</v>
      </c>
      <c r="H29">
        <f>VLOOKUP(A29,Werte!$A$1:$AR$3856,8,FALSE)</f>
        <v>42</v>
      </c>
      <c r="I29">
        <f>VLOOKUP(A29,Werte!$A$1:$AR$3856,9,FALSE)</f>
        <v>32.3748</v>
      </c>
      <c r="J29">
        <f>VLOOKUP(A29,Werte!$A$1:$AR$3856,10,FALSE)</f>
        <v>44.6783</v>
      </c>
      <c r="K29">
        <f>VLOOKUP(A29,Werte!$A$1:$AR$3856,11,FALSE)</f>
        <v>24.886399999999998</v>
      </c>
      <c r="L29" t="e">
        <f>VLOOKUP(A29,Werte!$A$1:$AR$3856,12,FALSE)</f>
        <v>#N/A</v>
      </c>
      <c r="M29">
        <f>VLOOKUP(A29,Werte!$A$1:$AR$3856,13,FALSE)</f>
        <v>17.230499999999999</v>
      </c>
      <c r="N29">
        <f>VLOOKUP(A29,Werte!$A$1:$AR$3856,14,FALSE)</f>
        <v>459.11739999999998</v>
      </c>
      <c r="O29">
        <f>VLOOKUP(A29,Werte!$A$1:$AR$3856,15,FALSE)</f>
        <v>22.519400000000001</v>
      </c>
      <c r="P29">
        <f>VLOOKUP(A29,Werte!$A$1:$AR$3856,16,FALSE)</f>
        <v>37.3108</v>
      </c>
      <c r="Q29">
        <f>VLOOKUP(A29,Werte!$A$1:$AR$3856,17,FALSE)</f>
        <v>34.5</v>
      </c>
      <c r="R29">
        <f>VLOOKUP(A29,Werte!$A$1:$AR$3856,18,FALSE)</f>
        <v>39.375700000000002</v>
      </c>
      <c r="S29">
        <f>VLOOKUP(A29,Werte!$A$1:$AR$3856,19,FALSE)</f>
        <v>29.7376</v>
      </c>
      <c r="T29" t="e">
        <f>VLOOKUP(A29,Werte!$A$1:$AR$3856,20,FALSE)</f>
        <v>#N/A</v>
      </c>
      <c r="U29" t="e">
        <f>VLOOKUP(A29,Werte!$A$1:$AR$3856,21,FALSE)</f>
        <v>#N/A</v>
      </c>
      <c r="V29">
        <f>VLOOKUP(A29,Werte!$A$1:$AR$3856,22,FALSE)</f>
        <v>17.007100000000001</v>
      </c>
      <c r="W29">
        <f>VLOOKUP(A29,Werte!$A$1:$AR$3856,23,FALSE)</f>
        <v>43.601599999999998</v>
      </c>
      <c r="X29">
        <f>VLOOKUP(A29,Werte!$A$1:$AR$3856,24,FALSE)</f>
        <v>33.9099</v>
      </c>
      <c r="Y29">
        <f>VLOOKUP(A29,Werte!$A$1:$AR$3856,25,FALSE)</f>
        <v>97.221400000000003</v>
      </c>
      <c r="Z29">
        <f>VLOOKUP(A29,Werte!$A$1:$AR$3856,26,FALSE)</f>
        <v>27.014099999999999</v>
      </c>
      <c r="AA29">
        <f>VLOOKUP(A29,Werte!$A$1:$AR$3856,27,FALSE)</f>
        <v>46.86</v>
      </c>
      <c r="AB29">
        <f>VLOOKUP(A29,Werte!$A$1:$AR$3856,28,FALSE)</f>
        <v>55.7057</v>
      </c>
      <c r="AC29">
        <f>VLOOKUP(A29,Werte!$A$1:$AR$3856,29,FALSE)</f>
        <v>29.050899999999999</v>
      </c>
      <c r="AD29" t="e">
        <f>VLOOKUP(A29,Werte!$A$1:$AR$3856,30,FALSE)</f>
        <v>#N/A</v>
      </c>
      <c r="AE29">
        <f>VLOOKUP(A29,Werte!$A$1:$AR$3856,31,FALSE)</f>
        <v>23.771899999999999</v>
      </c>
      <c r="AF29">
        <f>VLOOKUP(A29,Werte!$A$1:$AR$3856,32,FALSE)</f>
        <v>43.732199999999999</v>
      </c>
      <c r="AG29">
        <f>VLOOKUP(A29,Werte!$A$1:$AR$3856,33,FALSE)</f>
        <v>24.983599999999999</v>
      </c>
      <c r="AH29" t="e">
        <f>VLOOKUP(A29,Werte!$A$1:$AR$3856,34,FALSE)</f>
        <v>#N/A</v>
      </c>
      <c r="AI29">
        <f>VLOOKUP(A29,Werte!$A$1:$AR$3856,35,FALSE)</f>
        <v>31.334700000000002</v>
      </c>
      <c r="AJ29">
        <f>VLOOKUP(A29,Werte!$A$1:$AR$3856,36,FALSE)</f>
        <v>39.786000000000001</v>
      </c>
      <c r="AK29">
        <f>VLOOKUP(A29,Werte!$A$1:$AR$3856,37,FALSE)</f>
        <v>42</v>
      </c>
      <c r="AL29" t="e">
        <f>VLOOKUP(A29,Werte!$A$1:$AR$3856,38,FALSE)</f>
        <v>#N/A</v>
      </c>
      <c r="AM29" t="e">
        <f>VLOOKUP(A29,Werte!$A$1:$AR$3856,39,FALSE)</f>
        <v>#N/A</v>
      </c>
      <c r="AN29">
        <f>VLOOKUP(A29,Werte!$A$1:$AR$3856,40,FALSE)</f>
        <v>34.2455</v>
      </c>
      <c r="AO29">
        <f>VLOOKUP(A29,Werte!$A$1:$AR$3856,41,FALSE)</f>
        <v>31.500599999999999</v>
      </c>
      <c r="AP29" t="e">
        <f>VLOOKUP(A29,Werte!$A$1:$AR$3856,42,FALSE)</f>
        <v>#N/A</v>
      </c>
      <c r="AQ29">
        <f>VLOOKUP(A29,Werte!$A$1:$AR$3856,43,FALSE)</f>
        <v>55.981200000000001</v>
      </c>
      <c r="AR29">
        <f>VLOOKUP(A29,Werte!$A$1:$AR$3856,44,FALSE)</f>
        <v>22.960100000000001</v>
      </c>
    </row>
    <row r="30" spans="1:44" x14ac:dyDescent="0.25">
      <c r="A30" s="1">
        <v>37378</v>
      </c>
      <c r="B30">
        <f>VLOOKUP(A30,Werte!$A$1:$AR$3856,2,FALSE)</f>
        <v>54.905099999999997</v>
      </c>
      <c r="C30">
        <f>VLOOKUP(A30,Werte!$A$1:$AR$3856,3,FALSE)</f>
        <v>31.742599999999999</v>
      </c>
      <c r="D30">
        <f>VLOOKUP(A30,Werte!$A$1:$AR$3856,4,FALSE)</f>
        <v>11.8063</v>
      </c>
      <c r="E30">
        <f>VLOOKUP(A30,Werte!$A$1:$AR$3856,5,FALSE)</f>
        <v>40.859299999999998</v>
      </c>
      <c r="F30">
        <f>VLOOKUP(A30,Werte!$A$1:$AR$3856,6,FALSE)</f>
        <v>1492.44</v>
      </c>
      <c r="G30">
        <f>VLOOKUP(A30,Werte!$A$1:$AR$3856,7,FALSE)</f>
        <v>1.78521</v>
      </c>
      <c r="H30">
        <f>VLOOKUP(A30,Werte!$A$1:$AR$3856,8,FALSE)</f>
        <v>36</v>
      </c>
      <c r="I30">
        <f>VLOOKUP(A30,Werte!$A$1:$AR$3856,9,FALSE)</f>
        <v>32.630800000000001</v>
      </c>
      <c r="J30">
        <f>VLOOKUP(A30,Werte!$A$1:$AR$3856,10,FALSE)</f>
        <v>39.725299999999997</v>
      </c>
      <c r="K30">
        <f>VLOOKUP(A30,Werte!$A$1:$AR$3856,11,FALSE)</f>
        <v>23.625399999999999</v>
      </c>
      <c r="L30" t="e">
        <f>VLOOKUP(A30,Werte!$A$1:$AR$3856,12,FALSE)</f>
        <v>#N/A</v>
      </c>
      <c r="M30">
        <f>VLOOKUP(A30,Werte!$A$1:$AR$3856,13,FALSE)</f>
        <v>13.923400000000001</v>
      </c>
      <c r="N30">
        <f>VLOOKUP(A30,Werte!$A$1:$AR$3856,14,FALSE)</f>
        <v>407.767</v>
      </c>
      <c r="O30">
        <f>VLOOKUP(A30,Werte!$A$1:$AR$3856,15,FALSE)</f>
        <v>24.152000000000001</v>
      </c>
      <c r="P30">
        <f>VLOOKUP(A30,Werte!$A$1:$AR$3856,16,FALSE)</f>
        <v>34.776800000000001</v>
      </c>
      <c r="Q30">
        <f>VLOOKUP(A30,Werte!$A$1:$AR$3856,17,FALSE)</f>
        <v>35.6</v>
      </c>
      <c r="R30">
        <f>VLOOKUP(A30,Werte!$A$1:$AR$3856,18,FALSE)</f>
        <v>35.2134</v>
      </c>
      <c r="S30">
        <f>VLOOKUP(A30,Werte!$A$1:$AR$3856,19,FALSE)</f>
        <v>24.639199999999999</v>
      </c>
      <c r="T30" t="e">
        <f>VLOOKUP(A30,Werte!$A$1:$AR$3856,20,FALSE)</f>
        <v>#N/A</v>
      </c>
      <c r="U30" t="e">
        <f>VLOOKUP(A30,Werte!$A$1:$AR$3856,21,FALSE)</f>
        <v>#N/A</v>
      </c>
      <c r="V30">
        <f>VLOOKUP(A30,Werte!$A$1:$AR$3856,22,FALSE)</f>
        <v>16.2026</v>
      </c>
      <c r="W30">
        <f>VLOOKUP(A30,Werte!$A$1:$AR$3856,23,FALSE)</f>
        <v>41.780200000000001</v>
      </c>
      <c r="X30">
        <f>VLOOKUP(A30,Werte!$A$1:$AR$3856,24,FALSE)</f>
        <v>31.869599999999998</v>
      </c>
      <c r="Y30">
        <f>VLOOKUP(A30,Werte!$A$1:$AR$3856,25,FALSE)</f>
        <v>78.563000000000002</v>
      </c>
      <c r="Z30">
        <f>VLOOKUP(A30,Werte!$A$1:$AR$3856,26,FALSE)</f>
        <v>24.388200000000001</v>
      </c>
      <c r="AA30">
        <f>VLOOKUP(A30,Werte!$A$1:$AR$3856,27,FALSE)</f>
        <v>46.07</v>
      </c>
      <c r="AB30">
        <f>VLOOKUP(A30,Werte!$A$1:$AR$3856,28,FALSE)</f>
        <v>53.978299999999997</v>
      </c>
      <c r="AC30">
        <f>VLOOKUP(A30,Werte!$A$1:$AR$3856,29,FALSE)</f>
        <v>29.332599999999999</v>
      </c>
      <c r="AD30" t="e">
        <f>VLOOKUP(A30,Werte!$A$1:$AR$3856,30,FALSE)</f>
        <v>#N/A</v>
      </c>
      <c r="AE30">
        <f>VLOOKUP(A30,Werte!$A$1:$AR$3856,31,FALSE)</f>
        <v>23.965299999999999</v>
      </c>
      <c r="AF30">
        <f>VLOOKUP(A30,Werte!$A$1:$AR$3856,32,FALSE)</f>
        <v>41.156100000000002</v>
      </c>
      <c r="AG30">
        <f>VLOOKUP(A30,Werte!$A$1:$AR$3856,33,FALSE)</f>
        <v>21.727699999999999</v>
      </c>
      <c r="AH30" t="e">
        <f>VLOOKUP(A30,Werte!$A$1:$AR$3856,34,FALSE)</f>
        <v>#N/A</v>
      </c>
      <c r="AI30">
        <f>VLOOKUP(A30,Werte!$A$1:$AR$3856,35,FALSE)</f>
        <v>28.541399999999999</v>
      </c>
      <c r="AJ30">
        <f>VLOOKUP(A30,Werte!$A$1:$AR$3856,36,FALSE)</f>
        <v>40.019300000000001</v>
      </c>
      <c r="AK30">
        <f>VLOOKUP(A30,Werte!$A$1:$AR$3856,37,FALSE)</f>
        <v>36</v>
      </c>
      <c r="AL30" t="e">
        <f>VLOOKUP(A30,Werte!$A$1:$AR$3856,38,FALSE)</f>
        <v>#N/A</v>
      </c>
      <c r="AM30" t="e">
        <f>VLOOKUP(A30,Werte!$A$1:$AR$3856,39,FALSE)</f>
        <v>#N/A</v>
      </c>
      <c r="AN30">
        <f>VLOOKUP(A30,Werte!$A$1:$AR$3856,40,FALSE)</f>
        <v>31.190300000000001</v>
      </c>
      <c r="AO30">
        <f>VLOOKUP(A30,Werte!$A$1:$AR$3856,41,FALSE)</f>
        <v>28.2883</v>
      </c>
      <c r="AP30" t="e">
        <f>VLOOKUP(A30,Werte!$A$1:$AR$3856,42,FALSE)</f>
        <v>#N/A</v>
      </c>
      <c r="AQ30">
        <f>VLOOKUP(A30,Werte!$A$1:$AR$3856,43,FALSE)</f>
        <v>52.349600000000002</v>
      </c>
      <c r="AR30">
        <f>VLOOKUP(A30,Werte!$A$1:$AR$3856,44,FALSE)</f>
        <v>23.581099999999999</v>
      </c>
    </row>
    <row r="31" spans="1:44" x14ac:dyDescent="0.25">
      <c r="A31" s="1">
        <v>37410</v>
      </c>
      <c r="B31">
        <f>VLOOKUP(A31,Werte!$A$1:$AR$3856,2,FALSE)</f>
        <v>52.387799999999999</v>
      </c>
      <c r="C31">
        <f>VLOOKUP(A31,Werte!$A$1:$AR$3856,3,FALSE)</f>
        <v>30.391400000000001</v>
      </c>
      <c r="D31">
        <f>VLOOKUP(A31,Werte!$A$1:$AR$3856,4,FALSE)</f>
        <v>11.656700000000001</v>
      </c>
      <c r="E31">
        <f>VLOOKUP(A31,Werte!$A$1:$AR$3856,5,FALSE)</f>
        <v>38.565899999999999</v>
      </c>
      <c r="F31">
        <f>VLOOKUP(A31,Werte!$A$1:$AR$3856,6,FALSE)</f>
        <v>1306.53</v>
      </c>
      <c r="G31">
        <f>VLOOKUP(A31,Werte!$A$1:$AR$3856,7,FALSE)</f>
        <v>1.6743399999999999</v>
      </c>
      <c r="H31">
        <f>VLOOKUP(A31,Werte!$A$1:$AR$3856,8,FALSE)</f>
        <v>36</v>
      </c>
      <c r="I31">
        <f>VLOOKUP(A31,Werte!$A$1:$AR$3856,9,FALSE)</f>
        <v>31.9221</v>
      </c>
      <c r="J31">
        <f>VLOOKUP(A31,Werte!$A$1:$AR$3856,10,FALSE)</f>
        <v>36.094099999999997</v>
      </c>
      <c r="K31">
        <f>VLOOKUP(A31,Werte!$A$1:$AR$3856,11,FALSE)</f>
        <v>21.738600000000002</v>
      </c>
      <c r="L31" t="e">
        <f>VLOOKUP(A31,Werte!$A$1:$AR$3856,12,FALSE)</f>
        <v>#N/A</v>
      </c>
      <c r="M31">
        <f>VLOOKUP(A31,Werte!$A$1:$AR$3856,13,FALSE)</f>
        <v>15.176399999999999</v>
      </c>
      <c r="N31">
        <f>VLOOKUP(A31,Werte!$A$1:$AR$3856,14,FALSE)</f>
        <v>373.02929999999998</v>
      </c>
      <c r="O31">
        <f>VLOOKUP(A31,Werte!$A$1:$AR$3856,15,FALSE)</f>
        <v>21.956299999999999</v>
      </c>
      <c r="P31">
        <f>VLOOKUP(A31,Werte!$A$1:$AR$3856,16,FALSE)</f>
        <v>33.470300000000002</v>
      </c>
      <c r="Q31">
        <f>VLOOKUP(A31,Werte!$A$1:$AR$3856,17,FALSE)</f>
        <v>34.25</v>
      </c>
      <c r="R31">
        <f>VLOOKUP(A31,Werte!$A$1:$AR$3856,18,FALSE)</f>
        <v>32.9223</v>
      </c>
      <c r="S31">
        <f>VLOOKUP(A31,Werte!$A$1:$AR$3856,19,FALSE)</f>
        <v>22.769100000000002</v>
      </c>
      <c r="T31" t="e">
        <f>VLOOKUP(A31,Werte!$A$1:$AR$3856,20,FALSE)</f>
        <v>#N/A</v>
      </c>
      <c r="U31" t="e">
        <f>VLOOKUP(A31,Werte!$A$1:$AR$3856,21,FALSE)</f>
        <v>#N/A</v>
      </c>
      <c r="V31">
        <f>VLOOKUP(A31,Werte!$A$1:$AR$3856,22,FALSE)</f>
        <v>17.332000000000001</v>
      </c>
      <c r="W31">
        <f>VLOOKUP(A31,Werte!$A$1:$AR$3856,23,FALSE)</f>
        <v>35.082299999999996</v>
      </c>
      <c r="X31">
        <f>VLOOKUP(A31,Werte!$A$1:$AR$3856,24,FALSE)</f>
        <v>31.446999999999999</v>
      </c>
      <c r="Y31">
        <f>VLOOKUP(A31,Werte!$A$1:$AR$3856,25,FALSE)</f>
        <v>71.110100000000003</v>
      </c>
      <c r="Z31">
        <f>VLOOKUP(A31,Werte!$A$1:$AR$3856,26,FALSE)</f>
        <v>22.610299999999999</v>
      </c>
      <c r="AA31">
        <f>VLOOKUP(A31,Werte!$A$1:$AR$3856,27,FALSE)</f>
        <v>45.38</v>
      </c>
      <c r="AB31">
        <f>VLOOKUP(A31,Werte!$A$1:$AR$3856,28,FALSE)</f>
        <v>49.144300000000001</v>
      </c>
      <c r="AC31">
        <f>VLOOKUP(A31,Werte!$A$1:$AR$3856,29,FALSE)</f>
        <v>27.1998</v>
      </c>
      <c r="AD31" t="e">
        <f>VLOOKUP(A31,Werte!$A$1:$AR$3856,30,FALSE)</f>
        <v>#N/A</v>
      </c>
      <c r="AE31">
        <f>VLOOKUP(A31,Werte!$A$1:$AR$3856,31,FALSE)</f>
        <v>24.0578</v>
      </c>
      <c r="AF31">
        <f>VLOOKUP(A31,Werte!$A$1:$AR$3856,32,FALSE)</f>
        <v>39.662999999999997</v>
      </c>
      <c r="AG31">
        <f>VLOOKUP(A31,Werte!$A$1:$AR$3856,33,FALSE)</f>
        <v>20.3355</v>
      </c>
      <c r="AH31" t="e">
        <f>VLOOKUP(A31,Werte!$A$1:$AR$3856,34,FALSE)</f>
        <v>#N/A</v>
      </c>
      <c r="AI31">
        <f>VLOOKUP(A31,Werte!$A$1:$AR$3856,35,FALSE)</f>
        <v>24.8596</v>
      </c>
      <c r="AJ31">
        <f>VLOOKUP(A31,Werte!$A$1:$AR$3856,36,FALSE)</f>
        <v>37.009500000000003</v>
      </c>
      <c r="AK31">
        <f>VLOOKUP(A31,Werte!$A$1:$AR$3856,37,FALSE)</f>
        <v>36</v>
      </c>
      <c r="AL31" t="e">
        <f>VLOOKUP(A31,Werte!$A$1:$AR$3856,38,FALSE)</f>
        <v>#N/A</v>
      </c>
      <c r="AM31" t="e">
        <f>VLOOKUP(A31,Werte!$A$1:$AR$3856,39,FALSE)</f>
        <v>#N/A</v>
      </c>
      <c r="AN31">
        <f>VLOOKUP(A31,Werte!$A$1:$AR$3856,40,FALSE)</f>
        <v>28.919699999999999</v>
      </c>
      <c r="AO31">
        <f>VLOOKUP(A31,Werte!$A$1:$AR$3856,41,FALSE)</f>
        <v>27.8843</v>
      </c>
      <c r="AP31" t="e">
        <f>VLOOKUP(A31,Werte!$A$1:$AR$3856,42,FALSE)</f>
        <v>#N/A</v>
      </c>
      <c r="AQ31">
        <f>VLOOKUP(A31,Werte!$A$1:$AR$3856,43,FALSE)</f>
        <v>47.633400000000002</v>
      </c>
      <c r="AR31">
        <f>VLOOKUP(A31,Werte!$A$1:$AR$3856,44,FALSE)</f>
        <v>21.413499999999999</v>
      </c>
    </row>
    <row r="32" spans="1:44" x14ac:dyDescent="0.25">
      <c r="A32" s="1">
        <v>37438</v>
      </c>
      <c r="B32">
        <f>VLOOKUP(A32,Werte!$A$1:$AR$3856,2,FALSE)</f>
        <v>50.383600000000001</v>
      </c>
      <c r="C32">
        <f>VLOOKUP(A32,Werte!$A$1:$AR$3856,3,FALSE)</f>
        <v>27.720300000000002</v>
      </c>
      <c r="D32">
        <f>VLOOKUP(A32,Werte!$A$1:$AR$3856,4,FALSE)</f>
        <v>8.7505500000000005</v>
      </c>
      <c r="E32">
        <f>VLOOKUP(A32,Werte!$A$1:$AR$3856,5,FALSE)</f>
        <v>32.722200000000001</v>
      </c>
      <c r="F32">
        <f>VLOOKUP(A32,Werte!$A$1:$AR$3856,6,FALSE)</f>
        <v>1277.2</v>
      </c>
      <c r="G32">
        <f>VLOOKUP(A32,Werte!$A$1:$AR$3856,7,FALSE)</f>
        <v>1.17133</v>
      </c>
      <c r="H32">
        <f>VLOOKUP(A32,Werte!$A$1:$AR$3856,8,FALSE)</f>
        <v>31.6</v>
      </c>
      <c r="I32">
        <f>VLOOKUP(A32,Werte!$A$1:$AR$3856,9,FALSE)</f>
        <v>26.240300000000001</v>
      </c>
      <c r="J32">
        <f>VLOOKUP(A32,Werte!$A$1:$AR$3856,10,FALSE)</f>
        <v>36.128999999999998</v>
      </c>
      <c r="K32">
        <f>VLOOKUP(A32,Werte!$A$1:$AR$3856,11,FALSE)</f>
        <v>18.906400000000001</v>
      </c>
      <c r="L32" t="e">
        <f>VLOOKUP(A32,Werte!$A$1:$AR$3856,12,FALSE)</f>
        <v>#N/A</v>
      </c>
      <c r="M32">
        <f>VLOOKUP(A32,Werte!$A$1:$AR$3856,13,FALSE)</f>
        <v>12.1745</v>
      </c>
      <c r="N32">
        <f>VLOOKUP(A32,Werte!$A$1:$AR$3856,14,FALSE)</f>
        <v>318.13330000000002</v>
      </c>
      <c r="O32">
        <f>VLOOKUP(A32,Werte!$A$1:$AR$3856,15,FALSE)</f>
        <v>21.596299999999999</v>
      </c>
      <c r="P32">
        <f>VLOOKUP(A32,Werte!$A$1:$AR$3856,16,FALSE)</f>
        <v>31.310700000000001</v>
      </c>
      <c r="Q32">
        <f>VLOOKUP(A32,Werte!$A$1:$AR$3856,17,FALSE)</f>
        <v>28.8</v>
      </c>
      <c r="R32">
        <f>VLOOKUP(A32,Werte!$A$1:$AR$3856,18,FALSE)</f>
        <v>32.172199999999997</v>
      </c>
      <c r="S32">
        <f>VLOOKUP(A32,Werte!$A$1:$AR$3856,19,FALSE)</f>
        <v>20.336400000000001</v>
      </c>
      <c r="T32" t="e">
        <f>VLOOKUP(A32,Werte!$A$1:$AR$3856,20,FALSE)</f>
        <v>#N/A</v>
      </c>
      <c r="U32" t="e">
        <f>VLOOKUP(A32,Werte!$A$1:$AR$3856,21,FALSE)</f>
        <v>#N/A</v>
      </c>
      <c r="V32">
        <f>VLOOKUP(A32,Werte!$A$1:$AR$3856,22,FALSE)</f>
        <v>13.106</v>
      </c>
      <c r="W32">
        <f>VLOOKUP(A32,Werte!$A$1:$AR$3856,23,FALSE)</f>
        <v>28.955300000000001</v>
      </c>
      <c r="X32">
        <f>VLOOKUP(A32,Werte!$A$1:$AR$3856,24,FALSE)</f>
        <v>27.002300000000002</v>
      </c>
      <c r="Y32">
        <f>VLOOKUP(A32,Werte!$A$1:$AR$3856,25,FALSE)</f>
        <v>57.817</v>
      </c>
      <c r="Z32">
        <f>VLOOKUP(A32,Werte!$A$1:$AR$3856,26,FALSE)</f>
        <v>13.9962</v>
      </c>
      <c r="AA32">
        <f>VLOOKUP(A32,Werte!$A$1:$AR$3856,27,FALSE)</f>
        <v>43.21</v>
      </c>
      <c r="AB32">
        <f>VLOOKUP(A32,Werte!$A$1:$AR$3856,28,FALSE)</f>
        <v>38.827199999999998</v>
      </c>
      <c r="AC32">
        <f>VLOOKUP(A32,Werte!$A$1:$AR$3856,29,FALSE)</f>
        <v>23.1205</v>
      </c>
      <c r="AD32" t="e">
        <f>VLOOKUP(A32,Werte!$A$1:$AR$3856,30,FALSE)</f>
        <v>#N/A</v>
      </c>
      <c r="AE32">
        <f>VLOOKUP(A32,Werte!$A$1:$AR$3856,31,FALSE)</f>
        <v>21.529</v>
      </c>
      <c r="AF32">
        <f>VLOOKUP(A32,Werte!$A$1:$AR$3856,32,FALSE)</f>
        <v>33.119799999999998</v>
      </c>
      <c r="AG32">
        <f>VLOOKUP(A32,Werte!$A$1:$AR$3856,33,FALSE)</f>
        <v>20.357199999999999</v>
      </c>
      <c r="AH32" t="e">
        <f>VLOOKUP(A32,Werte!$A$1:$AR$3856,34,FALSE)</f>
        <v>#N/A</v>
      </c>
      <c r="AI32">
        <f>VLOOKUP(A32,Werte!$A$1:$AR$3856,35,FALSE)</f>
        <v>23.683199999999999</v>
      </c>
      <c r="AJ32">
        <f>VLOOKUP(A32,Werte!$A$1:$AR$3856,36,FALSE)</f>
        <v>35.2074</v>
      </c>
      <c r="AK32">
        <f>VLOOKUP(A32,Werte!$A$1:$AR$3856,37,FALSE)</f>
        <v>31.6</v>
      </c>
      <c r="AL32" t="e">
        <f>VLOOKUP(A32,Werte!$A$1:$AR$3856,38,FALSE)</f>
        <v>#N/A</v>
      </c>
      <c r="AM32" t="e">
        <f>VLOOKUP(A32,Werte!$A$1:$AR$3856,39,FALSE)</f>
        <v>#N/A</v>
      </c>
      <c r="AN32">
        <f>VLOOKUP(A32,Werte!$A$1:$AR$3856,40,FALSE)</f>
        <v>27.218499999999999</v>
      </c>
      <c r="AO32">
        <f>VLOOKUP(A32,Werte!$A$1:$AR$3856,41,FALSE)</f>
        <v>23.749600000000001</v>
      </c>
      <c r="AP32" t="e">
        <f>VLOOKUP(A32,Werte!$A$1:$AR$3856,42,FALSE)</f>
        <v>#N/A</v>
      </c>
      <c r="AQ32">
        <f>VLOOKUP(A32,Werte!$A$1:$AR$3856,43,FALSE)</f>
        <v>45.865299999999998</v>
      </c>
      <c r="AR32">
        <f>VLOOKUP(A32,Werte!$A$1:$AR$3856,44,FALSE)</f>
        <v>16.415700000000001</v>
      </c>
    </row>
    <row r="33" spans="1:44" x14ac:dyDescent="0.25">
      <c r="A33" s="1">
        <v>37469</v>
      </c>
      <c r="B33">
        <f>VLOOKUP(A33,Werte!$A$1:$AR$3856,2,FALSE)</f>
        <v>49.056600000000003</v>
      </c>
      <c r="C33">
        <f>VLOOKUP(A33,Werte!$A$1:$AR$3856,3,FALSE)</f>
        <v>22.557099999999998</v>
      </c>
      <c r="D33">
        <f>VLOOKUP(A33,Werte!$A$1:$AR$3856,4,FALSE)</f>
        <v>8.9193499999999997</v>
      </c>
      <c r="E33">
        <f>VLOOKUP(A33,Werte!$A$1:$AR$3856,5,FALSE)</f>
        <v>30.840299999999999</v>
      </c>
      <c r="F33">
        <f>VLOOKUP(A33,Werte!$A$1:$AR$3856,6,FALSE)</f>
        <v>1214.5</v>
      </c>
      <c r="G33">
        <f>VLOOKUP(A33,Werte!$A$1:$AR$3856,7,FALSE)</f>
        <v>1.03209</v>
      </c>
      <c r="H33">
        <f>VLOOKUP(A33,Werte!$A$1:$AR$3856,8,FALSE)</f>
        <v>27.7</v>
      </c>
      <c r="I33">
        <f>VLOOKUP(A33,Werte!$A$1:$AR$3856,9,FALSE)</f>
        <v>25.400500000000001</v>
      </c>
      <c r="J33">
        <f>VLOOKUP(A33,Werte!$A$1:$AR$3856,10,FALSE)</f>
        <v>33.429000000000002</v>
      </c>
      <c r="K33">
        <f>VLOOKUP(A33,Werte!$A$1:$AR$3856,11,FALSE)</f>
        <v>17.447600000000001</v>
      </c>
      <c r="L33" t="e">
        <f>VLOOKUP(A33,Werte!$A$1:$AR$3856,12,FALSE)</f>
        <v>#N/A</v>
      </c>
      <c r="M33">
        <f>VLOOKUP(A33,Werte!$A$1:$AR$3856,13,FALSE)</f>
        <v>11.430099999999999</v>
      </c>
      <c r="N33">
        <f>VLOOKUP(A33,Werte!$A$1:$AR$3856,14,FALSE)</f>
        <v>272.70839999999998</v>
      </c>
      <c r="O33">
        <f>VLOOKUP(A33,Werte!$A$1:$AR$3856,15,FALSE)</f>
        <v>19.4358</v>
      </c>
      <c r="P33">
        <f>VLOOKUP(A33,Werte!$A$1:$AR$3856,16,FALSE)</f>
        <v>29.7057</v>
      </c>
      <c r="Q33">
        <f>VLOOKUP(A33,Werte!$A$1:$AR$3856,17,FALSE)</f>
        <v>31.3</v>
      </c>
      <c r="R33">
        <f>VLOOKUP(A33,Werte!$A$1:$AR$3856,18,FALSE)</f>
        <v>27.049600000000002</v>
      </c>
      <c r="S33">
        <f>VLOOKUP(A33,Werte!$A$1:$AR$3856,19,FALSE)</f>
        <v>22.796900000000001</v>
      </c>
      <c r="T33" t="e">
        <f>VLOOKUP(A33,Werte!$A$1:$AR$3856,20,FALSE)</f>
        <v>#N/A</v>
      </c>
      <c r="U33" t="e">
        <f>VLOOKUP(A33,Werte!$A$1:$AR$3856,21,FALSE)</f>
        <v>#N/A</v>
      </c>
      <c r="V33">
        <f>VLOOKUP(A33,Werte!$A$1:$AR$3856,22,FALSE)</f>
        <v>12.0684</v>
      </c>
      <c r="W33">
        <f>VLOOKUP(A33,Werte!$A$1:$AR$3856,23,FALSE)</f>
        <v>24.511800000000001</v>
      </c>
      <c r="X33">
        <f>VLOOKUP(A33,Werte!$A$1:$AR$3856,24,FALSE)</f>
        <v>25.1721</v>
      </c>
      <c r="Y33">
        <f>VLOOKUP(A33,Werte!$A$1:$AR$3856,25,FALSE)</f>
        <v>59.287999999999997</v>
      </c>
      <c r="Z33">
        <f>VLOOKUP(A33,Werte!$A$1:$AR$3856,26,FALSE)</f>
        <v>14.2319</v>
      </c>
      <c r="AA33">
        <f>VLOOKUP(A33,Werte!$A$1:$AR$3856,27,FALSE)</f>
        <v>39.26</v>
      </c>
      <c r="AB33">
        <f>VLOOKUP(A33,Werte!$A$1:$AR$3856,28,FALSE)</f>
        <v>40.154299999999999</v>
      </c>
      <c r="AC33">
        <f>VLOOKUP(A33,Werte!$A$1:$AR$3856,29,FALSE)</f>
        <v>18.943000000000001</v>
      </c>
      <c r="AD33" t="e">
        <f>VLOOKUP(A33,Werte!$A$1:$AR$3856,30,FALSE)</f>
        <v>#N/A</v>
      </c>
      <c r="AE33">
        <f>VLOOKUP(A33,Werte!$A$1:$AR$3856,31,FALSE)</f>
        <v>18.9406</v>
      </c>
      <c r="AF33">
        <f>VLOOKUP(A33,Werte!$A$1:$AR$3856,32,FALSE)</f>
        <v>33.087000000000003</v>
      </c>
      <c r="AG33">
        <f>VLOOKUP(A33,Werte!$A$1:$AR$3856,33,FALSE)</f>
        <v>17.963200000000001</v>
      </c>
      <c r="AH33" t="e">
        <f>VLOOKUP(A33,Werte!$A$1:$AR$3856,34,FALSE)</f>
        <v>#N/A</v>
      </c>
      <c r="AI33">
        <f>VLOOKUP(A33,Werte!$A$1:$AR$3856,35,FALSE)</f>
        <v>22.351500000000001</v>
      </c>
      <c r="AJ33">
        <f>VLOOKUP(A33,Werte!$A$1:$AR$3856,36,FALSE)</f>
        <v>35.078499999999998</v>
      </c>
      <c r="AK33">
        <f>VLOOKUP(A33,Werte!$A$1:$AR$3856,37,FALSE)</f>
        <v>27.7</v>
      </c>
      <c r="AL33" t="e">
        <f>VLOOKUP(A33,Werte!$A$1:$AR$3856,38,FALSE)</f>
        <v>#N/A</v>
      </c>
      <c r="AM33" t="e">
        <f>VLOOKUP(A33,Werte!$A$1:$AR$3856,39,FALSE)</f>
        <v>#N/A</v>
      </c>
      <c r="AN33">
        <f>VLOOKUP(A33,Werte!$A$1:$AR$3856,40,FALSE)</f>
        <v>28.3247</v>
      </c>
      <c r="AO33">
        <f>VLOOKUP(A33,Werte!$A$1:$AR$3856,41,FALSE)</f>
        <v>19.982399999999998</v>
      </c>
      <c r="AP33" t="e">
        <f>VLOOKUP(A33,Werte!$A$1:$AR$3856,42,FALSE)</f>
        <v>#N/A</v>
      </c>
      <c r="AQ33">
        <f>VLOOKUP(A33,Werte!$A$1:$AR$3856,43,FALSE)</f>
        <v>40.590000000000003</v>
      </c>
      <c r="AR33">
        <f>VLOOKUP(A33,Werte!$A$1:$AR$3856,44,FALSE)</f>
        <v>15.2837</v>
      </c>
    </row>
    <row r="34" spans="1:44" x14ac:dyDescent="0.25">
      <c r="A34" s="1">
        <v>37501</v>
      </c>
      <c r="B34">
        <f>VLOOKUP(A34,Werte!$A$1:$AR$3856,2,FALSE)</f>
        <v>51.024999999999999</v>
      </c>
      <c r="C34">
        <f>VLOOKUP(A34,Werte!$A$1:$AR$3856,3,FALSE)</f>
        <v>21.4023</v>
      </c>
      <c r="D34">
        <f>VLOOKUP(A34,Werte!$A$1:$AR$3856,4,FALSE)</f>
        <v>10.0093</v>
      </c>
      <c r="E34">
        <f>VLOOKUP(A34,Werte!$A$1:$AR$3856,5,FALSE)</f>
        <v>31.844000000000001</v>
      </c>
      <c r="F34">
        <f>VLOOKUP(A34,Werte!$A$1:$AR$3856,6,FALSE)</f>
        <v>1225.4000000000001</v>
      </c>
      <c r="G34">
        <f>VLOOKUP(A34,Werte!$A$1:$AR$3856,7,FALSE)</f>
        <v>1.0256799999999999</v>
      </c>
      <c r="H34">
        <f>VLOOKUP(A34,Werte!$A$1:$AR$3856,8,FALSE)</f>
        <v>25.5</v>
      </c>
      <c r="I34">
        <f>VLOOKUP(A34,Werte!$A$1:$AR$3856,9,FALSE)</f>
        <v>26.7498</v>
      </c>
      <c r="J34">
        <f>VLOOKUP(A34,Werte!$A$1:$AR$3856,10,FALSE)</f>
        <v>30.807400000000001</v>
      </c>
      <c r="K34">
        <f>VLOOKUP(A34,Werte!$A$1:$AR$3856,11,FALSE)</f>
        <v>17.836200000000002</v>
      </c>
      <c r="L34" t="e">
        <f>VLOOKUP(A34,Werte!$A$1:$AR$3856,12,FALSE)</f>
        <v>#N/A</v>
      </c>
      <c r="M34">
        <f>VLOOKUP(A34,Werte!$A$1:$AR$3856,13,FALSE)</f>
        <v>13.0489</v>
      </c>
      <c r="N34">
        <f>VLOOKUP(A34,Werte!$A$1:$AR$3856,14,FALSE)</f>
        <v>279.40449999999998</v>
      </c>
      <c r="O34">
        <f>VLOOKUP(A34,Werte!$A$1:$AR$3856,15,FALSE)</f>
        <v>19.961099999999998</v>
      </c>
      <c r="P34">
        <f>VLOOKUP(A34,Werte!$A$1:$AR$3856,16,FALSE)</f>
        <v>29.3978</v>
      </c>
      <c r="Q34">
        <f>VLOOKUP(A34,Werte!$A$1:$AR$3856,17,FALSE)</f>
        <v>31</v>
      </c>
      <c r="R34">
        <f>VLOOKUP(A34,Werte!$A$1:$AR$3856,18,FALSE)</f>
        <v>28.866900000000001</v>
      </c>
      <c r="S34">
        <f>VLOOKUP(A34,Werte!$A$1:$AR$3856,19,FALSE)</f>
        <v>21.8978</v>
      </c>
      <c r="T34" t="e">
        <f>VLOOKUP(A34,Werte!$A$1:$AR$3856,20,FALSE)</f>
        <v>#N/A</v>
      </c>
      <c r="U34" t="e">
        <f>VLOOKUP(A34,Werte!$A$1:$AR$3856,21,FALSE)</f>
        <v>#N/A</v>
      </c>
      <c r="V34">
        <f>VLOOKUP(A34,Werte!$A$1:$AR$3856,22,FALSE)</f>
        <v>11.958500000000001</v>
      </c>
      <c r="W34">
        <f>VLOOKUP(A34,Werte!$A$1:$AR$3856,23,FALSE)</f>
        <v>27.459</v>
      </c>
      <c r="X34">
        <f>VLOOKUP(A34,Werte!$A$1:$AR$3856,24,FALSE)</f>
        <v>23.967700000000001</v>
      </c>
      <c r="Y34">
        <f>VLOOKUP(A34,Werte!$A$1:$AR$3856,25,FALSE)</f>
        <v>66.19</v>
      </c>
      <c r="Z34">
        <f>VLOOKUP(A34,Werte!$A$1:$AR$3856,26,FALSE)</f>
        <v>13.629300000000001</v>
      </c>
      <c r="AA34">
        <f>VLOOKUP(A34,Werte!$A$1:$AR$3856,27,FALSE)</f>
        <v>37.880000000000003</v>
      </c>
      <c r="AB34">
        <f>VLOOKUP(A34,Werte!$A$1:$AR$3856,28,FALSE)</f>
        <v>42.844299999999997</v>
      </c>
      <c r="AC34">
        <f>VLOOKUP(A34,Werte!$A$1:$AR$3856,29,FALSE)</f>
        <v>20.315100000000001</v>
      </c>
      <c r="AD34" t="e">
        <f>VLOOKUP(A34,Werte!$A$1:$AR$3856,30,FALSE)</f>
        <v>#N/A</v>
      </c>
      <c r="AE34">
        <f>VLOOKUP(A34,Werte!$A$1:$AR$3856,31,FALSE)</f>
        <v>18.598600000000001</v>
      </c>
      <c r="AF34">
        <f>VLOOKUP(A34,Werte!$A$1:$AR$3856,32,FALSE)</f>
        <v>35.316000000000003</v>
      </c>
      <c r="AG34">
        <f>VLOOKUP(A34,Werte!$A$1:$AR$3856,33,FALSE)</f>
        <v>19.510000000000002</v>
      </c>
      <c r="AH34" t="e">
        <f>VLOOKUP(A34,Werte!$A$1:$AR$3856,34,FALSE)</f>
        <v>#N/A</v>
      </c>
      <c r="AI34">
        <f>VLOOKUP(A34,Werte!$A$1:$AR$3856,35,FALSE)</f>
        <v>23.6462</v>
      </c>
      <c r="AJ34">
        <f>VLOOKUP(A34,Werte!$A$1:$AR$3856,36,FALSE)</f>
        <v>35.348700000000001</v>
      </c>
      <c r="AK34">
        <f>VLOOKUP(A34,Werte!$A$1:$AR$3856,37,FALSE)</f>
        <v>25.5</v>
      </c>
      <c r="AL34" t="e">
        <f>VLOOKUP(A34,Werte!$A$1:$AR$3856,38,FALSE)</f>
        <v>#N/A</v>
      </c>
      <c r="AM34" t="e">
        <f>VLOOKUP(A34,Werte!$A$1:$AR$3856,39,FALSE)</f>
        <v>#N/A</v>
      </c>
      <c r="AN34">
        <f>VLOOKUP(A34,Werte!$A$1:$AR$3856,40,FALSE)</f>
        <v>24.956800000000001</v>
      </c>
      <c r="AO34">
        <f>VLOOKUP(A34,Werte!$A$1:$AR$3856,41,FALSE)</f>
        <v>19.915299999999998</v>
      </c>
      <c r="AP34" t="e">
        <f>VLOOKUP(A34,Werte!$A$1:$AR$3856,42,FALSE)</f>
        <v>#N/A</v>
      </c>
      <c r="AQ34">
        <f>VLOOKUP(A34,Werte!$A$1:$AR$3856,43,FALSE)</f>
        <v>45.954599999999999</v>
      </c>
      <c r="AR34">
        <f>VLOOKUP(A34,Werte!$A$1:$AR$3856,44,FALSE)</f>
        <v>14.4397</v>
      </c>
    </row>
    <row r="35" spans="1:44" x14ac:dyDescent="0.25">
      <c r="A35" s="1">
        <v>37530</v>
      </c>
      <c r="B35">
        <f>VLOOKUP(A35,Werte!$A$1:$AR$3856,2,FALSE)</f>
        <v>46.455399999999997</v>
      </c>
      <c r="C35">
        <f>VLOOKUP(A35,Werte!$A$1:$AR$3856,3,FALSE)</f>
        <v>17.621400000000001</v>
      </c>
      <c r="D35">
        <f>VLOOKUP(A35,Werte!$A$1:$AR$3856,4,FALSE)</f>
        <v>8.0775900000000007</v>
      </c>
      <c r="E35">
        <f>VLOOKUP(A35,Werte!$A$1:$AR$3856,5,FALSE)</f>
        <v>29.067499999999999</v>
      </c>
      <c r="F35">
        <f>VLOOKUP(A35,Werte!$A$1:$AR$3856,6,FALSE)</f>
        <v>1115.52</v>
      </c>
      <c r="G35">
        <f>VLOOKUP(A35,Werte!$A$1:$AR$3856,7,FALSE)</f>
        <v>1.0015099999999999</v>
      </c>
      <c r="H35">
        <f>VLOOKUP(A35,Werte!$A$1:$AR$3856,8,FALSE)</f>
        <v>20.7</v>
      </c>
      <c r="I35">
        <f>VLOOKUP(A35,Werte!$A$1:$AR$3856,9,FALSE)</f>
        <v>24.231100000000001</v>
      </c>
      <c r="J35">
        <f>VLOOKUP(A35,Werte!$A$1:$AR$3856,10,FALSE)</f>
        <v>29.455200000000001</v>
      </c>
      <c r="K35">
        <f>VLOOKUP(A35,Werte!$A$1:$AR$3856,11,FALSE)</f>
        <v>15.4366</v>
      </c>
      <c r="L35" t="e">
        <f>VLOOKUP(A35,Werte!$A$1:$AR$3856,12,FALSE)</f>
        <v>#N/A</v>
      </c>
      <c r="M35">
        <f>VLOOKUP(A35,Werte!$A$1:$AR$3856,13,FALSE)</f>
        <v>10.2285</v>
      </c>
      <c r="N35">
        <f>VLOOKUP(A35,Werte!$A$1:$AR$3856,14,FALSE)</f>
        <v>259.05169999999998</v>
      </c>
      <c r="O35">
        <f>VLOOKUP(A35,Werte!$A$1:$AR$3856,15,FALSE)</f>
        <v>19.3643</v>
      </c>
      <c r="P35">
        <f>VLOOKUP(A35,Werte!$A$1:$AR$3856,16,FALSE)</f>
        <v>28.3002</v>
      </c>
      <c r="Q35">
        <f>VLOOKUP(A35,Werte!$A$1:$AR$3856,17,FALSE)</f>
        <v>28</v>
      </c>
      <c r="R35">
        <f>VLOOKUP(A35,Werte!$A$1:$AR$3856,18,FALSE)</f>
        <v>27.164100000000001</v>
      </c>
      <c r="S35">
        <f>VLOOKUP(A35,Werte!$A$1:$AR$3856,19,FALSE)</f>
        <v>18.954499999999999</v>
      </c>
      <c r="T35" t="e">
        <f>VLOOKUP(A35,Werte!$A$1:$AR$3856,20,FALSE)</f>
        <v>#N/A</v>
      </c>
      <c r="U35" t="e">
        <f>VLOOKUP(A35,Werte!$A$1:$AR$3856,21,FALSE)</f>
        <v>#N/A</v>
      </c>
      <c r="V35">
        <f>VLOOKUP(A35,Werte!$A$1:$AR$3856,22,FALSE)</f>
        <v>10.911099999999999</v>
      </c>
      <c r="W35">
        <f>VLOOKUP(A35,Werte!$A$1:$AR$3856,23,FALSE)</f>
        <v>21.634</v>
      </c>
      <c r="X35">
        <f>VLOOKUP(A35,Werte!$A$1:$AR$3856,24,FALSE)</f>
        <v>18.253</v>
      </c>
      <c r="Y35">
        <f>VLOOKUP(A35,Werte!$A$1:$AR$3856,25,FALSE)</f>
        <v>52.711300000000001</v>
      </c>
      <c r="Z35">
        <f>VLOOKUP(A35,Werte!$A$1:$AR$3856,26,FALSE)</f>
        <v>11.7829</v>
      </c>
      <c r="AA35">
        <f>VLOOKUP(A35,Werte!$A$1:$AR$3856,27,FALSE)</f>
        <v>33.049999999999997</v>
      </c>
      <c r="AB35">
        <f>VLOOKUP(A35,Werte!$A$1:$AR$3856,28,FALSE)</f>
        <v>43.679099999999998</v>
      </c>
      <c r="AC35">
        <f>VLOOKUP(A35,Werte!$A$1:$AR$3856,29,FALSE)</f>
        <v>14.792400000000001</v>
      </c>
      <c r="AD35" t="e">
        <f>VLOOKUP(A35,Werte!$A$1:$AR$3856,30,FALSE)</f>
        <v>#N/A</v>
      </c>
      <c r="AE35">
        <f>VLOOKUP(A35,Werte!$A$1:$AR$3856,31,FALSE)</f>
        <v>14.0792</v>
      </c>
      <c r="AF35">
        <f>VLOOKUP(A35,Werte!$A$1:$AR$3856,32,FALSE)</f>
        <v>31.909400000000002</v>
      </c>
      <c r="AG35">
        <f>VLOOKUP(A35,Werte!$A$1:$AR$3856,33,FALSE)</f>
        <v>17.965800000000002</v>
      </c>
      <c r="AH35" t="e">
        <f>VLOOKUP(A35,Werte!$A$1:$AR$3856,34,FALSE)</f>
        <v>#N/A</v>
      </c>
      <c r="AI35">
        <f>VLOOKUP(A35,Werte!$A$1:$AR$3856,35,FALSE)</f>
        <v>21.505500000000001</v>
      </c>
      <c r="AJ35">
        <f>VLOOKUP(A35,Werte!$A$1:$AR$3856,36,FALSE)</f>
        <v>36.023200000000003</v>
      </c>
      <c r="AK35">
        <f>VLOOKUP(A35,Werte!$A$1:$AR$3856,37,FALSE)</f>
        <v>20.7</v>
      </c>
      <c r="AL35" t="e">
        <f>VLOOKUP(A35,Werte!$A$1:$AR$3856,38,FALSE)</f>
        <v>#N/A</v>
      </c>
      <c r="AM35" t="e">
        <f>VLOOKUP(A35,Werte!$A$1:$AR$3856,39,FALSE)</f>
        <v>#N/A</v>
      </c>
      <c r="AN35">
        <f>VLOOKUP(A35,Werte!$A$1:$AR$3856,40,FALSE)</f>
        <v>24.466100000000001</v>
      </c>
      <c r="AO35">
        <f>VLOOKUP(A35,Werte!$A$1:$AR$3856,41,FALSE)</f>
        <v>18.655200000000001</v>
      </c>
      <c r="AP35" t="e">
        <f>VLOOKUP(A35,Werte!$A$1:$AR$3856,42,FALSE)</f>
        <v>#N/A</v>
      </c>
      <c r="AQ35">
        <f>VLOOKUP(A35,Werte!$A$1:$AR$3856,43,FALSE)</f>
        <v>43.889400000000002</v>
      </c>
      <c r="AR35">
        <f>VLOOKUP(A35,Werte!$A$1:$AR$3856,44,FALSE)</f>
        <v>14.111499999999999</v>
      </c>
    </row>
    <row r="36" spans="1:44" x14ac:dyDescent="0.25">
      <c r="A36" s="1">
        <v>37561</v>
      </c>
      <c r="B36">
        <f>VLOOKUP(A36,Werte!$A$1:$AR$3856,2,FALSE)</f>
        <v>50.578000000000003</v>
      </c>
      <c r="C36">
        <f>VLOOKUP(A36,Werte!$A$1:$AR$3856,3,FALSE)</f>
        <v>19.352799999999998</v>
      </c>
      <c r="D36">
        <f>VLOOKUP(A36,Werte!$A$1:$AR$3856,4,FALSE)</f>
        <v>8.3195800000000002</v>
      </c>
      <c r="E36">
        <f>VLOOKUP(A36,Werte!$A$1:$AR$3856,5,FALSE)</f>
        <v>31.921700000000001</v>
      </c>
      <c r="F36">
        <f>VLOOKUP(A36,Werte!$A$1:$AR$3856,6,FALSE)</f>
        <v>1170.6400000000001</v>
      </c>
      <c r="G36">
        <f>VLOOKUP(A36,Werte!$A$1:$AR$3856,7,FALSE)</f>
        <v>1.1164000000000001</v>
      </c>
      <c r="H36">
        <f>VLOOKUP(A36,Werte!$A$1:$AR$3856,8,FALSE)</f>
        <v>26.95</v>
      </c>
      <c r="I36">
        <f>VLOOKUP(A36,Werte!$A$1:$AR$3856,9,FALSE)</f>
        <v>26.0153</v>
      </c>
      <c r="J36">
        <f>VLOOKUP(A36,Werte!$A$1:$AR$3856,10,FALSE)</f>
        <v>24.5914</v>
      </c>
      <c r="K36">
        <f>VLOOKUP(A36,Werte!$A$1:$AR$3856,11,FALSE)</f>
        <v>16.7668</v>
      </c>
      <c r="L36" t="e">
        <f>VLOOKUP(A36,Werte!$A$1:$AR$3856,12,FALSE)</f>
        <v>#N/A</v>
      </c>
      <c r="M36">
        <f>VLOOKUP(A36,Werte!$A$1:$AR$3856,13,FALSE)</f>
        <v>10.731999999999999</v>
      </c>
      <c r="N36">
        <f>VLOOKUP(A36,Werte!$A$1:$AR$3856,14,FALSE)</f>
        <v>312.59280000000001</v>
      </c>
      <c r="O36">
        <f>VLOOKUP(A36,Werte!$A$1:$AR$3856,15,FALSE)</f>
        <v>17.909600000000001</v>
      </c>
      <c r="P36">
        <f>VLOOKUP(A36,Werte!$A$1:$AR$3856,16,FALSE)</f>
        <v>29.589400000000001</v>
      </c>
      <c r="Q36">
        <f>VLOOKUP(A36,Werte!$A$1:$AR$3856,17,FALSE)</f>
        <v>33.5</v>
      </c>
      <c r="R36">
        <f>VLOOKUP(A36,Werte!$A$1:$AR$3856,18,FALSE)</f>
        <v>27.442299999999999</v>
      </c>
      <c r="S36">
        <f>VLOOKUP(A36,Werte!$A$1:$AR$3856,19,FALSE)</f>
        <v>18.596800000000002</v>
      </c>
      <c r="T36" t="e">
        <f>VLOOKUP(A36,Werte!$A$1:$AR$3856,20,FALSE)</f>
        <v>#N/A</v>
      </c>
      <c r="U36" t="e">
        <f>VLOOKUP(A36,Werte!$A$1:$AR$3856,21,FALSE)</f>
        <v>#N/A</v>
      </c>
      <c r="V36">
        <f>VLOOKUP(A36,Werte!$A$1:$AR$3856,22,FALSE)</f>
        <v>14.1547</v>
      </c>
      <c r="W36">
        <f>VLOOKUP(A36,Werte!$A$1:$AR$3856,23,FALSE)</f>
        <v>23.026700000000002</v>
      </c>
      <c r="X36">
        <f>VLOOKUP(A36,Werte!$A$1:$AR$3856,24,FALSE)</f>
        <v>19.375599999999999</v>
      </c>
      <c r="Y36">
        <f>VLOOKUP(A36,Werte!$A$1:$AR$3856,25,FALSE)</f>
        <v>68.497299999999996</v>
      </c>
      <c r="Z36">
        <f>VLOOKUP(A36,Werte!$A$1:$AR$3856,26,FALSE)</f>
        <v>14.532</v>
      </c>
      <c r="AA36">
        <f>VLOOKUP(A36,Werte!$A$1:$AR$3856,27,FALSE)</f>
        <v>34.82</v>
      </c>
      <c r="AB36">
        <f>VLOOKUP(A36,Werte!$A$1:$AR$3856,28,FALSE)</f>
        <v>44.940800000000003</v>
      </c>
      <c r="AC36">
        <f>VLOOKUP(A36,Werte!$A$1:$AR$3856,29,FALSE)</f>
        <v>16.245899999999999</v>
      </c>
      <c r="AD36" t="e">
        <f>VLOOKUP(A36,Werte!$A$1:$AR$3856,30,FALSE)</f>
        <v>#N/A</v>
      </c>
      <c r="AE36">
        <f>VLOOKUP(A36,Werte!$A$1:$AR$3856,31,FALSE)</f>
        <v>13.8055</v>
      </c>
      <c r="AF36">
        <f>VLOOKUP(A36,Werte!$A$1:$AR$3856,32,FALSE)</f>
        <v>36.771900000000002</v>
      </c>
      <c r="AG36">
        <f>VLOOKUP(A36,Werte!$A$1:$AR$3856,33,FALSE)</f>
        <v>20.363399999999999</v>
      </c>
      <c r="AH36" t="e">
        <f>VLOOKUP(A36,Werte!$A$1:$AR$3856,34,FALSE)</f>
        <v>#N/A</v>
      </c>
      <c r="AI36">
        <f>VLOOKUP(A36,Werte!$A$1:$AR$3856,35,FALSE)</f>
        <v>22.405100000000001</v>
      </c>
      <c r="AJ36">
        <f>VLOOKUP(A36,Werte!$A$1:$AR$3856,36,FALSE)</f>
        <v>34.531599999999997</v>
      </c>
      <c r="AK36">
        <f>VLOOKUP(A36,Werte!$A$1:$AR$3856,37,FALSE)</f>
        <v>26.95</v>
      </c>
      <c r="AL36" t="e">
        <f>VLOOKUP(A36,Werte!$A$1:$AR$3856,38,FALSE)</f>
        <v>#N/A</v>
      </c>
      <c r="AM36" t="e">
        <f>VLOOKUP(A36,Werte!$A$1:$AR$3856,39,FALSE)</f>
        <v>#N/A</v>
      </c>
      <c r="AN36">
        <f>VLOOKUP(A36,Werte!$A$1:$AR$3856,40,FALSE)</f>
        <v>25.5364</v>
      </c>
      <c r="AO36">
        <f>VLOOKUP(A36,Werte!$A$1:$AR$3856,41,FALSE)</f>
        <v>24.3536</v>
      </c>
      <c r="AP36" t="e">
        <f>VLOOKUP(A36,Werte!$A$1:$AR$3856,42,FALSE)</f>
        <v>#N/A</v>
      </c>
      <c r="AQ36">
        <f>VLOOKUP(A36,Werte!$A$1:$AR$3856,43,FALSE)</f>
        <v>45.775300000000001</v>
      </c>
      <c r="AR36">
        <f>VLOOKUP(A36,Werte!$A$1:$AR$3856,44,FALSE)</f>
        <v>15.1335</v>
      </c>
    </row>
    <row r="37" spans="1:44" x14ac:dyDescent="0.25">
      <c r="A37" s="1">
        <v>37592</v>
      </c>
      <c r="B37">
        <f>VLOOKUP(A37,Werte!$A$1:$AR$3856,2,FALSE)</f>
        <v>51.471800000000002</v>
      </c>
      <c r="C37">
        <f>VLOOKUP(A37,Werte!$A$1:$AR$3856,3,FALSE)</f>
        <v>21.838100000000001</v>
      </c>
      <c r="D37">
        <f>VLOOKUP(A37,Werte!$A$1:$AR$3856,4,FALSE)</f>
        <v>7.5322500000000003</v>
      </c>
      <c r="E37">
        <f>VLOOKUP(A37,Werte!$A$1:$AR$3856,5,FALSE)</f>
        <v>34.363599999999998</v>
      </c>
      <c r="F37">
        <f>VLOOKUP(A37,Werte!$A$1:$AR$3856,6,FALSE)</f>
        <v>1226.6500000000001</v>
      </c>
      <c r="G37">
        <f>VLOOKUP(A37,Werte!$A$1:$AR$3856,7,FALSE)</f>
        <v>1.0466899999999999</v>
      </c>
      <c r="H37">
        <f>VLOOKUP(A37,Werte!$A$1:$AR$3856,8,FALSE)</f>
        <v>28.4</v>
      </c>
      <c r="I37">
        <f>VLOOKUP(A37,Werte!$A$1:$AR$3856,9,FALSE)</f>
        <v>27.232399999999998</v>
      </c>
      <c r="J37">
        <f>VLOOKUP(A37,Werte!$A$1:$AR$3856,10,FALSE)</f>
        <v>28.021899999999999</v>
      </c>
      <c r="K37">
        <f>VLOOKUP(A37,Werte!$A$1:$AR$3856,11,FALSE)</f>
        <v>19.802199999999999</v>
      </c>
      <c r="L37" t="e">
        <f>VLOOKUP(A37,Werte!$A$1:$AR$3856,12,FALSE)</f>
        <v>#N/A</v>
      </c>
      <c r="M37">
        <f>VLOOKUP(A37,Werte!$A$1:$AR$3856,13,FALSE)</f>
        <v>14.0663</v>
      </c>
      <c r="N37">
        <f>VLOOKUP(A37,Werte!$A$1:$AR$3856,14,FALSE)</f>
        <v>323.15359999999998</v>
      </c>
      <c r="O37">
        <f>VLOOKUP(A37,Werte!$A$1:$AR$3856,15,FALSE)</f>
        <v>17.545300000000001</v>
      </c>
      <c r="P37">
        <f>VLOOKUP(A37,Werte!$A$1:$AR$3856,16,FALSE)</f>
        <v>31.650099999999998</v>
      </c>
      <c r="Q37">
        <f>VLOOKUP(A37,Werte!$A$1:$AR$3856,17,FALSE)</f>
        <v>37</v>
      </c>
      <c r="R37">
        <f>VLOOKUP(A37,Werte!$A$1:$AR$3856,18,FALSE)</f>
        <v>27.8489</v>
      </c>
      <c r="S37">
        <f>VLOOKUP(A37,Werte!$A$1:$AR$3856,19,FALSE)</f>
        <v>19.658100000000001</v>
      </c>
      <c r="T37" t="e">
        <f>VLOOKUP(A37,Werte!$A$1:$AR$3856,20,FALSE)</f>
        <v>#N/A</v>
      </c>
      <c r="U37" t="e">
        <f>VLOOKUP(A37,Werte!$A$1:$AR$3856,21,FALSE)</f>
        <v>#N/A</v>
      </c>
      <c r="V37">
        <f>VLOOKUP(A37,Werte!$A$1:$AR$3856,22,FALSE)</f>
        <v>17.389199999999999</v>
      </c>
      <c r="W37">
        <f>VLOOKUP(A37,Werte!$A$1:$AR$3856,23,FALSE)</f>
        <v>21.6858</v>
      </c>
      <c r="X37">
        <f>VLOOKUP(A37,Werte!$A$1:$AR$3856,24,FALSE)</f>
        <v>20.6996</v>
      </c>
      <c r="Y37">
        <f>VLOOKUP(A37,Werte!$A$1:$AR$3856,25,FALSE)</f>
        <v>75.290700000000001</v>
      </c>
      <c r="Z37">
        <f>VLOOKUP(A37,Werte!$A$1:$AR$3856,26,FALSE)</f>
        <v>16.9085</v>
      </c>
      <c r="AA37">
        <f>VLOOKUP(A37,Werte!$A$1:$AR$3856,27,FALSE)</f>
        <v>37.49</v>
      </c>
      <c r="AB37">
        <f>VLOOKUP(A37,Werte!$A$1:$AR$3856,28,FALSE)</f>
        <v>43.316299999999998</v>
      </c>
      <c r="AC37">
        <f>VLOOKUP(A37,Werte!$A$1:$AR$3856,29,FALSE)</f>
        <v>19.2378</v>
      </c>
      <c r="AD37" t="e">
        <f>VLOOKUP(A37,Werte!$A$1:$AR$3856,30,FALSE)</f>
        <v>#N/A</v>
      </c>
      <c r="AE37">
        <f>VLOOKUP(A37,Werte!$A$1:$AR$3856,31,FALSE)</f>
        <v>14.6149</v>
      </c>
      <c r="AF37">
        <f>VLOOKUP(A37,Werte!$A$1:$AR$3856,32,FALSE)</f>
        <v>41.203800000000001</v>
      </c>
      <c r="AG37">
        <f>VLOOKUP(A37,Werte!$A$1:$AR$3856,33,FALSE)</f>
        <v>22.396599999999999</v>
      </c>
      <c r="AH37" t="e">
        <f>VLOOKUP(A37,Werte!$A$1:$AR$3856,34,FALSE)</f>
        <v>#N/A</v>
      </c>
      <c r="AI37">
        <f>VLOOKUP(A37,Werte!$A$1:$AR$3856,35,FALSE)</f>
        <v>22.134399999999999</v>
      </c>
      <c r="AJ37">
        <f>VLOOKUP(A37,Werte!$A$1:$AR$3856,36,FALSE)</f>
        <v>32.8339</v>
      </c>
      <c r="AK37">
        <f>VLOOKUP(A37,Werte!$A$1:$AR$3856,37,FALSE)</f>
        <v>28.4</v>
      </c>
      <c r="AL37" t="e">
        <f>VLOOKUP(A37,Werte!$A$1:$AR$3856,38,FALSE)</f>
        <v>#N/A</v>
      </c>
      <c r="AM37" t="e">
        <f>VLOOKUP(A37,Werte!$A$1:$AR$3856,39,FALSE)</f>
        <v>#N/A</v>
      </c>
      <c r="AN37">
        <f>VLOOKUP(A37,Werte!$A$1:$AR$3856,40,FALSE)</f>
        <v>26.253</v>
      </c>
      <c r="AO37">
        <f>VLOOKUP(A37,Werte!$A$1:$AR$3856,41,FALSE)</f>
        <v>26.367699999999999</v>
      </c>
      <c r="AP37" t="e">
        <f>VLOOKUP(A37,Werte!$A$1:$AR$3856,42,FALSE)</f>
        <v>#N/A</v>
      </c>
      <c r="AQ37">
        <f>VLOOKUP(A37,Werte!$A$1:$AR$3856,43,FALSE)</f>
        <v>46.108800000000002</v>
      </c>
      <c r="AR37">
        <f>VLOOKUP(A37,Werte!$A$1:$AR$3856,44,FALSE)</f>
        <v>17.410499999999999</v>
      </c>
    </row>
    <row r="38" spans="1:44" x14ac:dyDescent="0.25">
      <c r="A38" s="1">
        <v>37623</v>
      </c>
      <c r="B38">
        <f>VLOOKUP(A38,Werte!$A$1:$AR$3856,2,FALSE)</f>
        <v>48.032200000000003</v>
      </c>
      <c r="C38">
        <f>VLOOKUP(A38,Werte!$A$1:$AR$3856,3,FALSE)</f>
        <v>18.9984</v>
      </c>
      <c r="D38">
        <f>VLOOKUP(A38,Werte!$A$1:$AR$3856,4,FALSE)</f>
        <v>7.6734499999999999</v>
      </c>
      <c r="E38">
        <f>VLOOKUP(A38,Werte!$A$1:$AR$3856,5,FALSE)</f>
        <v>30.896599999999999</v>
      </c>
      <c r="F38">
        <f>VLOOKUP(A38,Werte!$A$1:$AR$3856,6,FALSE)</f>
        <v>1090.55</v>
      </c>
      <c r="G38">
        <f>VLOOKUP(A38,Werte!$A$1:$AR$3856,7,FALSE)</f>
        <v>0.96431999999999995</v>
      </c>
      <c r="H38">
        <f>VLOOKUP(A38,Werte!$A$1:$AR$3856,8,FALSE)</f>
        <v>27</v>
      </c>
      <c r="I38">
        <f>VLOOKUP(A38,Werte!$A$1:$AR$3856,9,FALSE)</f>
        <v>23.846699999999998</v>
      </c>
      <c r="J38">
        <f>VLOOKUP(A38,Werte!$A$1:$AR$3856,10,FALSE)</f>
        <v>26.308700000000002</v>
      </c>
      <c r="K38">
        <f>VLOOKUP(A38,Werte!$A$1:$AR$3856,11,FALSE)</f>
        <v>18.153300000000002</v>
      </c>
      <c r="L38" t="e">
        <f>VLOOKUP(A38,Werte!$A$1:$AR$3856,12,FALSE)</f>
        <v>#N/A</v>
      </c>
      <c r="M38">
        <f>VLOOKUP(A38,Werte!$A$1:$AR$3856,13,FALSE)</f>
        <v>12.0387</v>
      </c>
      <c r="N38">
        <f>VLOOKUP(A38,Werte!$A$1:$AR$3856,14,FALSE)</f>
        <v>288.16300000000001</v>
      </c>
      <c r="O38">
        <f>VLOOKUP(A38,Werte!$A$1:$AR$3856,15,FALSE)</f>
        <v>16.4511</v>
      </c>
      <c r="P38">
        <f>VLOOKUP(A38,Werte!$A$1:$AR$3856,16,FALSE)</f>
        <v>29.5273</v>
      </c>
      <c r="Q38">
        <f>VLOOKUP(A38,Werte!$A$1:$AR$3856,17,FALSE)</f>
        <v>34.299999999999997</v>
      </c>
      <c r="R38">
        <f>VLOOKUP(A38,Werte!$A$1:$AR$3856,18,FALSE)</f>
        <v>26.993300000000001</v>
      </c>
      <c r="S38">
        <f>VLOOKUP(A38,Werte!$A$1:$AR$3856,19,FALSE)</f>
        <v>17.530200000000001</v>
      </c>
      <c r="T38" t="e">
        <f>VLOOKUP(A38,Werte!$A$1:$AR$3856,20,FALSE)</f>
        <v>#N/A</v>
      </c>
      <c r="U38" t="e">
        <f>VLOOKUP(A38,Werte!$A$1:$AR$3856,21,FALSE)</f>
        <v>#N/A</v>
      </c>
      <c r="V38">
        <f>VLOOKUP(A38,Werte!$A$1:$AR$3856,22,FALSE)</f>
        <v>15.143599999999999</v>
      </c>
      <c r="W38">
        <f>VLOOKUP(A38,Werte!$A$1:$AR$3856,23,FALSE)</f>
        <v>19.305800000000001</v>
      </c>
      <c r="X38">
        <f>VLOOKUP(A38,Werte!$A$1:$AR$3856,24,FALSE)</f>
        <v>18.916499999999999</v>
      </c>
      <c r="Y38">
        <f>VLOOKUP(A38,Werte!$A$1:$AR$3856,25,FALSE)</f>
        <v>65.661600000000007</v>
      </c>
      <c r="Z38">
        <f>VLOOKUP(A38,Werte!$A$1:$AR$3856,26,FALSE)</f>
        <v>12.6683</v>
      </c>
      <c r="AA38">
        <f>VLOOKUP(A38,Werte!$A$1:$AR$3856,27,FALSE)</f>
        <v>33.74</v>
      </c>
      <c r="AB38">
        <f>VLOOKUP(A38,Werte!$A$1:$AR$3856,28,FALSE)</f>
        <v>40.6601</v>
      </c>
      <c r="AC38">
        <f>VLOOKUP(A38,Werte!$A$1:$AR$3856,29,FALSE)</f>
        <v>18.571300000000001</v>
      </c>
      <c r="AD38" t="e">
        <f>VLOOKUP(A38,Werte!$A$1:$AR$3856,30,FALSE)</f>
        <v>#N/A</v>
      </c>
      <c r="AE38">
        <f>VLOOKUP(A38,Werte!$A$1:$AR$3856,31,FALSE)</f>
        <v>12.1965</v>
      </c>
      <c r="AF38">
        <f>VLOOKUP(A38,Werte!$A$1:$AR$3856,32,FALSE)</f>
        <v>38.062800000000003</v>
      </c>
      <c r="AG38">
        <f>VLOOKUP(A38,Werte!$A$1:$AR$3856,33,FALSE)</f>
        <v>19.7074</v>
      </c>
      <c r="AH38" t="e">
        <f>VLOOKUP(A38,Werte!$A$1:$AR$3856,34,FALSE)</f>
        <v>#N/A</v>
      </c>
      <c r="AI38">
        <f>VLOOKUP(A38,Werte!$A$1:$AR$3856,35,FALSE)</f>
        <v>21.069800000000001</v>
      </c>
      <c r="AJ38">
        <f>VLOOKUP(A38,Werte!$A$1:$AR$3856,36,FALSE)</f>
        <v>32.9039</v>
      </c>
      <c r="AK38">
        <f>VLOOKUP(A38,Werte!$A$1:$AR$3856,37,FALSE)</f>
        <v>27.4</v>
      </c>
      <c r="AL38" t="e">
        <f>VLOOKUP(A38,Werte!$A$1:$AR$3856,38,FALSE)</f>
        <v>#N/A</v>
      </c>
      <c r="AM38" t="e">
        <f>VLOOKUP(A38,Werte!$A$1:$AR$3856,39,FALSE)</f>
        <v>#N/A</v>
      </c>
      <c r="AN38">
        <f>VLOOKUP(A38,Werte!$A$1:$AR$3856,40,FALSE)</f>
        <v>24.894300000000001</v>
      </c>
      <c r="AO38">
        <f>VLOOKUP(A38,Werte!$A$1:$AR$3856,41,FALSE)</f>
        <v>24.205200000000001</v>
      </c>
      <c r="AP38" t="e">
        <f>VLOOKUP(A38,Werte!$A$1:$AR$3856,42,FALSE)</f>
        <v>#N/A</v>
      </c>
      <c r="AQ38">
        <f>VLOOKUP(A38,Werte!$A$1:$AR$3856,43,FALSE)</f>
        <v>41.403300000000002</v>
      </c>
      <c r="AR38">
        <f>VLOOKUP(A38,Werte!$A$1:$AR$3856,44,FALSE)</f>
        <v>14.825699999999999</v>
      </c>
    </row>
    <row r="39" spans="1:44" x14ac:dyDescent="0.25">
      <c r="A39" s="1">
        <v>37655</v>
      </c>
      <c r="B39">
        <f>VLOOKUP(A39,Werte!$A$1:$AR$3856,2,FALSE)</f>
        <v>46.1158</v>
      </c>
      <c r="C39">
        <f>VLOOKUP(A39,Werte!$A$1:$AR$3856,3,FALSE)</f>
        <v>15.669700000000001</v>
      </c>
      <c r="D39">
        <f>VLOOKUP(A39,Werte!$A$1:$AR$3856,4,FALSE)</f>
        <v>7.1081399999999997</v>
      </c>
      <c r="E39">
        <f>VLOOKUP(A39,Werte!$A$1:$AR$3856,5,FALSE)</f>
        <v>29.286000000000001</v>
      </c>
      <c r="F39">
        <f>VLOOKUP(A39,Werte!$A$1:$AR$3856,6,FALSE)</f>
        <v>974.26890000000003</v>
      </c>
      <c r="G39">
        <f>VLOOKUP(A39,Werte!$A$1:$AR$3856,7,FALSE)</f>
        <v>0.93</v>
      </c>
      <c r="H39">
        <f>VLOOKUP(A39,Werte!$A$1:$AR$3856,8,FALSE)</f>
        <v>23.6</v>
      </c>
      <c r="I39">
        <f>VLOOKUP(A39,Werte!$A$1:$AR$3856,9,FALSE)</f>
        <v>22.831299999999999</v>
      </c>
      <c r="J39">
        <f>VLOOKUP(A39,Werte!$A$1:$AR$3856,10,FALSE)</f>
        <v>23.520499999999998</v>
      </c>
      <c r="K39">
        <f>VLOOKUP(A39,Werte!$A$1:$AR$3856,11,FALSE)</f>
        <v>16.4937</v>
      </c>
      <c r="L39" t="e">
        <f>VLOOKUP(A39,Werte!$A$1:$AR$3856,12,FALSE)</f>
        <v>#N/A</v>
      </c>
      <c r="M39">
        <f>VLOOKUP(A39,Werte!$A$1:$AR$3856,13,FALSE)</f>
        <v>11.5837</v>
      </c>
      <c r="N39">
        <f>VLOOKUP(A39,Werte!$A$1:$AR$3856,14,FALSE)</f>
        <v>268.89429999999999</v>
      </c>
      <c r="O39">
        <f>VLOOKUP(A39,Werte!$A$1:$AR$3856,15,FALSE)</f>
        <v>14.338699999999999</v>
      </c>
      <c r="P39">
        <f>VLOOKUP(A39,Werte!$A$1:$AR$3856,16,FALSE)</f>
        <v>25.254200000000001</v>
      </c>
      <c r="Q39">
        <f>VLOOKUP(A39,Werte!$A$1:$AR$3856,17,FALSE)</f>
        <v>29.5</v>
      </c>
      <c r="R39">
        <f>VLOOKUP(A39,Werte!$A$1:$AR$3856,18,FALSE)</f>
        <v>25.658899999999999</v>
      </c>
      <c r="S39">
        <f>VLOOKUP(A39,Werte!$A$1:$AR$3856,19,FALSE)</f>
        <v>15.842000000000001</v>
      </c>
      <c r="T39" t="e">
        <f>VLOOKUP(A39,Werte!$A$1:$AR$3856,20,FALSE)</f>
        <v>#N/A</v>
      </c>
      <c r="U39" t="e">
        <f>VLOOKUP(A39,Werte!$A$1:$AR$3856,21,FALSE)</f>
        <v>#N/A</v>
      </c>
      <c r="V39">
        <f>VLOOKUP(A39,Werte!$A$1:$AR$3856,22,FALSE)</f>
        <v>14.1609</v>
      </c>
      <c r="W39">
        <f>VLOOKUP(A39,Werte!$A$1:$AR$3856,23,FALSE)</f>
        <v>16.1524</v>
      </c>
      <c r="X39">
        <f>VLOOKUP(A39,Werte!$A$1:$AR$3856,24,FALSE)</f>
        <v>17.864599999999999</v>
      </c>
      <c r="Y39">
        <f>VLOOKUP(A39,Werte!$A$1:$AR$3856,25,FALSE)</f>
        <v>62.033200000000001</v>
      </c>
      <c r="Z39">
        <f>VLOOKUP(A39,Werte!$A$1:$AR$3856,26,FALSE)</f>
        <v>11.6617</v>
      </c>
      <c r="AA39">
        <f>VLOOKUP(A39,Werte!$A$1:$AR$3856,27,FALSE)</f>
        <v>32.85</v>
      </c>
      <c r="AB39">
        <f>VLOOKUP(A39,Werte!$A$1:$AR$3856,28,FALSE)</f>
        <v>38.163800000000002</v>
      </c>
      <c r="AC39">
        <f>VLOOKUP(A39,Werte!$A$1:$AR$3856,29,FALSE)</f>
        <v>16.759499999999999</v>
      </c>
      <c r="AD39" t="e">
        <f>VLOOKUP(A39,Werte!$A$1:$AR$3856,30,FALSE)</f>
        <v>#N/A</v>
      </c>
      <c r="AE39">
        <f>VLOOKUP(A39,Werte!$A$1:$AR$3856,31,FALSE)</f>
        <v>10.4183</v>
      </c>
      <c r="AF39">
        <f>VLOOKUP(A39,Werte!$A$1:$AR$3856,32,FALSE)</f>
        <v>35.5383</v>
      </c>
      <c r="AG39">
        <f>VLOOKUP(A39,Werte!$A$1:$AR$3856,33,FALSE)</f>
        <v>17.3445</v>
      </c>
      <c r="AH39" t="e">
        <f>VLOOKUP(A39,Werte!$A$1:$AR$3856,34,FALSE)</f>
        <v>#N/A</v>
      </c>
      <c r="AI39">
        <f>VLOOKUP(A39,Werte!$A$1:$AR$3856,35,FALSE)</f>
        <v>19.891100000000002</v>
      </c>
      <c r="AJ39">
        <f>VLOOKUP(A39,Werte!$A$1:$AR$3856,36,FALSE)</f>
        <v>31.414200000000001</v>
      </c>
      <c r="AK39">
        <f>VLOOKUP(A39,Werte!$A$1:$AR$3856,37,FALSE)</f>
        <v>23.6</v>
      </c>
      <c r="AL39" t="e">
        <f>VLOOKUP(A39,Werte!$A$1:$AR$3856,38,FALSE)</f>
        <v>#N/A</v>
      </c>
      <c r="AM39" t="e">
        <f>VLOOKUP(A39,Werte!$A$1:$AR$3856,39,FALSE)</f>
        <v>#N/A</v>
      </c>
      <c r="AN39">
        <f>VLOOKUP(A39,Werte!$A$1:$AR$3856,40,FALSE)</f>
        <v>24.788</v>
      </c>
      <c r="AO39">
        <f>VLOOKUP(A39,Werte!$A$1:$AR$3856,41,FALSE)</f>
        <v>22.927399999999999</v>
      </c>
      <c r="AP39" t="e">
        <f>VLOOKUP(A39,Werte!$A$1:$AR$3856,42,FALSE)</f>
        <v>#N/A</v>
      </c>
      <c r="AQ39">
        <f>VLOOKUP(A39,Werte!$A$1:$AR$3856,43,FALSE)</f>
        <v>37.553400000000003</v>
      </c>
      <c r="AR39">
        <f>VLOOKUP(A39,Werte!$A$1:$AR$3856,44,FALSE)</f>
        <v>14.593500000000001</v>
      </c>
    </row>
    <row r="40" spans="1:44" x14ac:dyDescent="0.25">
      <c r="A40" s="1">
        <v>37683</v>
      </c>
      <c r="B40">
        <f>VLOOKUP(A40,Werte!$A$1:$AR$3856,2,FALSE)</f>
        <v>45.951900000000002</v>
      </c>
      <c r="C40">
        <f>VLOOKUP(A40,Werte!$A$1:$AR$3856,3,FALSE)</f>
        <v>16.0594</v>
      </c>
      <c r="D40">
        <f>VLOOKUP(A40,Werte!$A$1:$AR$3856,4,FALSE)</f>
        <v>7.1699400000000004</v>
      </c>
      <c r="E40">
        <f>VLOOKUP(A40,Werte!$A$1:$AR$3856,5,FALSE)</f>
        <v>27.023499999999999</v>
      </c>
      <c r="F40">
        <f>VLOOKUP(A40,Werte!$A$1:$AR$3856,6,FALSE)</f>
        <v>845.76559999999995</v>
      </c>
      <c r="G40">
        <f>VLOOKUP(A40,Werte!$A$1:$AR$3856,7,FALSE)</f>
        <v>0.92325000000000002</v>
      </c>
      <c r="H40">
        <f>VLOOKUP(A40,Werte!$A$1:$AR$3856,8,FALSE)</f>
        <v>19.3</v>
      </c>
      <c r="I40">
        <f>VLOOKUP(A40,Werte!$A$1:$AR$3856,9,FALSE)</f>
        <v>22.3323</v>
      </c>
      <c r="J40">
        <f>VLOOKUP(A40,Werte!$A$1:$AR$3856,10,FALSE)</f>
        <v>20.4649</v>
      </c>
      <c r="K40">
        <f>VLOOKUP(A40,Werte!$A$1:$AR$3856,11,FALSE)</f>
        <v>17.433199999999999</v>
      </c>
      <c r="L40" t="e">
        <f>VLOOKUP(A40,Werte!$A$1:$AR$3856,12,FALSE)</f>
        <v>#N/A</v>
      </c>
      <c r="M40">
        <f>VLOOKUP(A40,Werte!$A$1:$AR$3856,13,FALSE)</f>
        <v>11.712400000000001</v>
      </c>
      <c r="N40">
        <f>VLOOKUP(A40,Werte!$A$1:$AR$3856,14,FALSE)</f>
        <v>254.79249999999999</v>
      </c>
      <c r="O40">
        <f>VLOOKUP(A40,Werte!$A$1:$AR$3856,15,FALSE)</f>
        <v>13.911</v>
      </c>
      <c r="P40">
        <f>VLOOKUP(A40,Werte!$A$1:$AR$3856,16,FALSE)</f>
        <v>24.2133</v>
      </c>
      <c r="Q40">
        <f>VLOOKUP(A40,Werte!$A$1:$AR$3856,17,FALSE)</f>
        <v>27.5</v>
      </c>
      <c r="R40">
        <f>VLOOKUP(A40,Werte!$A$1:$AR$3856,18,FALSE)</f>
        <v>25.5258</v>
      </c>
      <c r="S40">
        <f>VLOOKUP(A40,Werte!$A$1:$AR$3856,19,FALSE)</f>
        <v>16.0243</v>
      </c>
      <c r="T40" t="e">
        <f>VLOOKUP(A40,Werte!$A$1:$AR$3856,20,FALSE)</f>
        <v>#N/A</v>
      </c>
      <c r="U40" t="e">
        <f>VLOOKUP(A40,Werte!$A$1:$AR$3856,21,FALSE)</f>
        <v>#N/A</v>
      </c>
      <c r="V40">
        <f>VLOOKUP(A40,Werte!$A$1:$AR$3856,22,FALSE)</f>
        <v>12.764099999999999</v>
      </c>
      <c r="W40">
        <f>VLOOKUP(A40,Werte!$A$1:$AR$3856,23,FALSE)</f>
        <v>17.329499999999999</v>
      </c>
      <c r="X40">
        <f>VLOOKUP(A40,Werte!$A$1:$AR$3856,24,FALSE)</f>
        <v>16.9178</v>
      </c>
      <c r="Y40">
        <f>VLOOKUP(A40,Werte!$A$1:$AR$3856,25,FALSE)</f>
        <v>61.064700000000002</v>
      </c>
      <c r="Z40">
        <f>VLOOKUP(A40,Werte!$A$1:$AR$3856,26,FALSE)</f>
        <v>12.2454</v>
      </c>
      <c r="AA40">
        <f>VLOOKUP(A40,Werte!$A$1:$AR$3856,27,FALSE)</f>
        <v>31.91</v>
      </c>
      <c r="AB40">
        <f>VLOOKUP(A40,Werte!$A$1:$AR$3856,28,FALSE)</f>
        <v>37.404200000000003</v>
      </c>
      <c r="AC40">
        <f>VLOOKUP(A40,Werte!$A$1:$AR$3856,29,FALSE)</f>
        <v>16.133900000000001</v>
      </c>
      <c r="AD40" t="e">
        <f>VLOOKUP(A40,Werte!$A$1:$AR$3856,30,FALSE)</f>
        <v>#N/A</v>
      </c>
      <c r="AE40">
        <f>VLOOKUP(A40,Werte!$A$1:$AR$3856,31,FALSE)</f>
        <v>9.4017800000000005</v>
      </c>
      <c r="AF40">
        <f>VLOOKUP(A40,Werte!$A$1:$AR$3856,32,FALSE)</f>
        <v>33.174799999999998</v>
      </c>
      <c r="AG40">
        <f>VLOOKUP(A40,Werte!$A$1:$AR$3856,33,FALSE)</f>
        <v>16.7561</v>
      </c>
      <c r="AH40" t="e">
        <f>VLOOKUP(A40,Werte!$A$1:$AR$3856,34,FALSE)</f>
        <v>#N/A</v>
      </c>
      <c r="AI40">
        <f>VLOOKUP(A40,Werte!$A$1:$AR$3856,35,FALSE)</f>
        <v>19.071899999999999</v>
      </c>
      <c r="AJ40">
        <f>VLOOKUP(A40,Werte!$A$1:$AR$3856,36,FALSE)</f>
        <v>29.4238</v>
      </c>
      <c r="AK40">
        <f>VLOOKUP(A40,Werte!$A$1:$AR$3856,37,FALSE)</f>
        <v>19.3</v>
      </c>
      <c r="AL40" t="e">
        <f>VLOOKUP(A40,Werte!$A$1:$AR$3856,38,FALSE)</f>
        <v>#N/A</v>
      </c>
      <c r="AM40" t="e">
        <f>VLOOKUP(A40,Werte!$A$1:$AR$3856,39,FALSE)</f>
        <v>#N/A</v>
      </c>
      <c r="AN40">
        <f>VLOOKUP(A40,Werte!$A$1:$AR$3856,40,FALSE)</f>
        <v>22.0306</v>
      </c>
      <c r="AO40">
        <f>VLOOKUP(A40,Werte!$A$1:$AR$3856,41,FALSE)</f>
        <v>20.471399999999999</v>
      </c>
      <c r="AP40" t="e">
        <f>VLOOKUP(A40,Werte!$A$1:$AR$3856,42,FALSE)</f>
        <v>#N/A</v>
      </c>
      <c r="AQ40">
        <f>VLOOKUP(A40,Werte!$A$1:$AR$3856,43,FALSE)</f>
        <v>37.089300000000001</v>
      </c>
      <c r="AR40">
        <f>VLOOKUP(A40,Werte!$A$1:$AR$3856,44,FALSE)</f>
        <v>13.957599999999999</v>
      </c>
    </row>
    <row r="41" spans="1:44" x14ac:dyDescent="0.25">
      <c r="A41" s="1">
        <v>37712</v>
      </c>
      <c r="B41">
        <f>VLOOKUP(A41,Werte!$A$1:$AR$3856,2,FALSE)</f>
        <v>47.788699999999999</v>
      </c>
      <c r="C41">
        <f>VLOOKUP(A41,Werte!$A$1:$AR$3856,3,FALSE)</f>
        <v>15.1228</v>
      </c>
      <c r="D41">
        <f>VLOOKUP(A41,Werte!$A$1:$AR$3856,4,FALSE)</f>
        <v>5.2088000000000001</v>
      </c>
      <c r="E41">
        <f>VLOOKUP(A41,Werte!$A$1:$AR$3856,5,FALSE)</f>
        <v>27.1694</v>
      </c>
      <c r="F41">
        <f>VLOOKUP(A41,Werte!$A$1:$AR$3856,6,FALSE)</f>
        <v>878.49609999999996</v>
      </c>
      <c r="G41">
        <f>VLOOKUP(A41,Werte!$A$1:$AR$3856,7,FALSE)</f>
        <v>0.88492000000000004</v>
      </c>
      <c r="H41">
        <f>VLOOKUP(A41,Werte!$A$1:$AR$3856,8,FALSE)</f>
        <v>19</v>
      </c>
      <c r="I41">
        <f>VLOOKUP(A41,Werte!$A$1:$AR$3856,9,FALSE)</f>
        <v>21.307099999999998</v>
      </c>
      <c r="J41">
        <f>VLOOKUP(A41,Werte!$A$1:$AR$3856,10,FALSE)</f>
        <v>19.215900000000001</v>
      </c>
      <c r="K41">
        <f>VLOOKUP(A41,Werte!$A$1:$AR$3856,11,FALSE)</f>
        <v>18.231200000000001</v>
      </c>
      <c r="L41" t="e">
        <f>VLOOKUP(A41,Werte!$A$1:$AR$3856,12,FALSE)</f>
        <v>#N/A</v>
      </c>
      <c r="M41">
        <f>VLOOKUP(A41,Werte!$A$1:$AR$3856,13,FALSE)</f>
        <v>10.988099999999999</v>
      </c>
      <c r="N41">
        <f>VLOOKUP(A41,Werte!$A$1:$AR$3856,14,FALSE)</f>
        <v>272.15719999999999</v>
      </c>
      <c r="O41">
        <f>VLOOKUP(A41,Werte!$A$1:$AR$3856,15,FALSE)</f>
        <v>14.2844</v>
      </c>
      <c r="P41">
        <f>VLOOKUP(A41,Werte!$A$1:$AR$3856,16,FALSE)</f>
        <v>25.997599999999998</v>
      </c>
      <c r="Q41">
        <f>VLOOKUP(A41,Werte!$A$1:$AR$3856,17,FALSE)</f>
        <v>27.5</v>
      </c>
      <c r="R41">
        <f>VLOOKUP(A41,Werte!$A$1:$AR$3856,18,FALSE)</f>
        <v>26.186699999999998</v>
      </c>
      <c r="S41">
        <f>VLOOKUP(A41,Werte!$A$1:$AR$3856,19,FALSE)</f>
        <v>17.373100000000001</v>
      </c>
      <c r="T41" t="e">
        <f>VLOOKUP(A41,Werte!$A$1:$AR$3856,20,FALSE)</f>
        <v>#N/A</v>
      </c>
      <c r="U41" t="e">
        <f>VLOOKUP(A41,Werte!$A$1:$AR$3856,21,FALSE)</f>
        <v>#N/A</v>
      </c>
      <c r="V41">
        <f>VLOOKUP(A41,Werte!$A$1:$AR$3856,22,FALSE)</f>
        <v>12.5221</v>
      </c>
      <c r="W41">
        <f>VLOOKUP(A41,Werte!$A$1:$AR$3856,23,FALSE)</f>
        <v>18.495999999999999</v>
      </c>
      <c r="X41">
        <f>VLOOKUP(A41,Werte!$A$1:$AR$3856,24,FALSE)</f>
        <v>16.074100000000001</v>
      </c>
      <c r="Y41">
        <f>VLOOKUP(A41,Werte!$A$1:$AR$3856,25,FALSE)</f>
        <v>61.650700000000001</v>
      </c>
      <c r="Z41">
        <f>VLOOKUP(A41,Werte!$A$1:$AR$3856,26,FALSE)</f>
        <v>11.9682</v>
      </c>
      <c r="AA41">
        <f>VLOOKUP(A41,Werte!$A$1:$AR$3856,27,FALSE)</f>
        <v>30.78</v>
      </c>
      <c r="AB41">
        <f>VLOOKUP(A41,Werte!$A$1:$AR$3856,28,FALSE)</f>
        <v>41.329300000000003</v>
      </c>
      <c r="AC41">
        <f>VLOOKUP(A41,Werte!$A$1:$AR$3856,29,FALSE)</f>
        <v>16.965299999999999</v>
      </c>
      <c r="AD41" t="e">
        <f>VLOOKUP(A41,Werte!$A$1:$AR$3856,30,FALSE)</f>
        <v>#N/A</v>
      </c>
      <c r="AE41">
        <f>VLOOKUP(A41,Werte!$A$1:$AR$3856,31,FALSE)</f>
        <v>9.9311100000000003</v>
      </c>
      <c r="AF41">
        <f>VLOOKUP(A41,Werte!$A$1:$AR$3856,32,FALSE)</f>
        <v>35.067100000000003</v>
      </c>
      <c r="AG41">
        <f>VLOOKUP(A41,Werte!$A$1:$AR$3856,33,FALSE)</f>
        <v>17.187899999999999</v>
      </c>
      <c r="AH41" t="e">
        <f>VLOOKUP(A41,Werte!$A$1:$AR$3856,34,FALSE)</f>
        <v>#N/A</v>
      </c>
      <c r="AI41">
        <f>VLOOKUP(A41,Werte!$A$1:$AR$3856,35,FALSE)</f>
        <v>20.535399999999999</v>
      </c>
      <c r="AJ41">
        <f>VLOOKUP(A41,Werte!$A$1:$AR$3856,36,FALSE)</f>
        <v>32.318899999999999</v>
      </c>
      <c r="AK41">
        <f>VLOOKUP(A41,Werte!$A$1:$AR$3856,37,FALSE)</f>
        <v>19</v>
      </c>
      <c r="AL41" t="e">
        <f>VLOOKUP(A41,Werte!$A$1:$AR$3856,38,FALSE)</f>
        <v>#N/A</v>
      </c>
      <c r="AM41" t="e">
        <f>VLOOKUP(A41,Werte!$A$1:$AR$3856,39,FALSE)</f>
        <v>#N/A</v>
      </c>
      <c r="AN41">
        <f>VLOOKUP(A41,Werte!$A$1:$AR$3856,40,FALSE)</f>
        <v>22.254799999999999</v>
      </c>
      <c r="AO41">
        <f>VLOOKUP(A41,Werte!$A$1:$AR$3856,41,FALSE)</f>
        <v>21.023499999999999</v>
      </c>
      <c r="AP41" t="e">
        <f>VLOOKUP(A41,Werte!$A$1:$AR$3856,42,FALSE)</f>
        <v>#N/A</v>
      </c>
      <c r="AQ41">
        <f>VLOOKUP(A41,Werte!$A$1:$AR$3856,43,FALSE)</f>
        <v>40.406999999999996</v>
      </c>
      <c r="AR41">
        <f>VLOOKUP(A41,Werte!$A$1:$AR$3856,44,FALSE)</f>
        <v>14.096299999999999</v>
      </c>
    </row>
    <row r="42" spans="1:44" x14ac:dyDescent="0.25">
      <c r="A42" s="1">
        <v>37743</v>
      </c>
      <c r="B42">
        <f>VLOOKUP(A42,Werte!$A$1:$AR$3856,2,FALSE)</f>
        <v>44.649000000000001</v>
      </c>
      <c r="C42">
        <f>VLOOKUP(A42,Werte!$A$1:$AR$3856,3,FALSE)</f>
        <v>17.527699999999999</v>
      </c>
      <c r="D42">
        <f>VLOOKUP(A42,Werte!$A$1:$AR$3856,4,FALSE)</f>
        <v>5.5630499999999996</v>
      </c>
      <c r="E42">
        <f>VLOOKUP(A42,Werte!$A$1:$AR$3856,5,FALSE)</f>
        <v>30.182400000000001</v>
      </c>
      <c r="F42">
        <f>VLOOKUP(A42,Werte!$A$1:$AR$3856,6,FALSE)</f>
        <v>971.75469999999996</v>
      </c>
      <c r="G42">
        <f>VLOOKUP(A42,Werte!$A$1:$AR$3856,7,FALSE)</f>
        <v>0.87507999999999997</v>
      </c>
      <c r="H42">
        <f>VLOOKUP(A42,Werte!$A$1:$AR$3856,8,FALSE)</f>
        <v>21.4</v>
      </c>
      <c r="I42">
        <f>VLOOKUP(A42,Werte!$A$1:$AR$3856,9,FALSE)</f>
        <v>22.3398</v>
      </c>
      <c r="J42">
        <f>VLOOKUP(A42,Werte!$A$1:$AR$3856,10,FALSE)</f>
        <v>20.760899999999999</v>
      </c>
      <c r="K42">
        <f>VLOOKUP(A42,Werte!$A$1:$AR$3856,11,FALSE)</f>
        <v>18.744499999999999</v>
      </c>
      <c r="L42" t="e">
        <f>VLOOKUP(A42,Werte!$A$1:$AR$3856,12,FALSE)</f>
        <v>#N/A</v>
      </c>
      <c r="M42">
        <f>VLOOKUP(A42,Werte!$A$1:$AR$3856,13,FALSE)</f>
        <v>12.526400000000001</v>
      </c>
      <c r="N42">
        <f>VLOOKUP(A42,Werte!$A$1:$AR$3856,14,FALSE)</f>
        <v>295.42469999999997</v>
      </c>
      <c r="O42">
        <f>VLOOKUP(A42,Werte!$A$1:$AR$3856,15,FALSE)</f>
        <v>14.0511</v>
      </c>
      <c r="P42">
        <f>VLOOKUP(A42,Werte!$A$1:$AR$3856,16,FALSE)</f>
        <v>27.411000000000001</v>
      </c>
      <c r="Q42">
        <f>VLOOKUP(A42,Werte!$A$1:$AR$3856,17,FALSE)</f>
        <v>26.9</v>
      </c>
      <c r="R42">
        <f>VLOOKUP(A42,Werte!$A$1:$AR$3856,18,FALSE)</f>
        <v>25.653400000000001</v>
      </c>
      <c r="S42">
        <f>VLOOKUP(A42,Werte!$A$1:$AR$3856,19,FALSE)</f>
        <v>18.735800000000001</v>
      </c>
      <c r="T42" t="e">
        <f>VLOOKUP(A42,Werte!$A$1:$AR$3856,20,FALSE)</f>
        <v>#N/A</v>
      </c>
      <c r="U42" t="e">
        <f>VLOOKUP(A42,Werte!$A$1:$AR$3856,21,FALSE)</f>
        <v>#N/A</v>
      </c>
      <c r="V42">
        <f>VLOOKUP(A42,Werte!$A$1:$AR$3856,22,FALSE)</f>
        <v>12.9345</v>
      </c>
      <c r="W42">
        <f>VLOOKUP(A42,Werte!$A$1:$AR$3856,23,FALSE)</f>
        <v>20.6129</v>
      </c>
      <c r="X42">
        <f>VLOOKUP(A42,Werte!$A$1:$AR$3856,24,FALSE)</f>
        <v>17.1433</v>
      </c>
      <c r="Y42">
        <f>VLOOKUP(A42,Werte!$A$1:$AR$3856,25,FALSE)</f>
        <v>66.449799999999996</v>
      </c>
      <c r="Z42">
        <f>VLOOKUP(A42,Werte!$A$1:$AR$3856,26,FALSE)</f>
        <v>13.4411</v>
      </c>
      <c r="AA42">
        <f>VLOOKUP(A42,Werte!$A$1:$AR$3856,27,FALSE)</f>
        <v>31.47</v>
      </c>
      <c r="AB42">
        <f>VLOOKUP(A42,Werte!$A$1:$AR$3856,28,FALSE)</f>
        <v>38.829300000000003</v>
      </c>
      <c r="AC42">
        <f>VLOOKUP(A42,Werte!$A$1:$AR$3856,29,FALSE)</f>
        <v>20.513200000000001</v>
      </c>
      <c r="AD42" t="e">
        <f>VLOOKUP(A42,Werte!$A$1:$AR$3856,30,FALSE)</f>
        <v>#N/A</v>
      </c>
      <c r="AE42">
        <f>VLOOKUP(A42,Werte!$A$1:$AR$3856,31,FALSE)</f>
        <v>12.048299999999999</v>
      </c>
      <c r="AF42">
        <f>VLOOKUP(A42,Werte!$A$1:$AR$3856,32,FALSE)</f>
        <v>36.236499999999999</v>
      </c>
      <c r="AG42">
        <f>VLOOKUP(A42,Werte!$A$1:$AR$3856,33,FALSE)</f>
        <v>17.852699999999999</v>
      </c>
      <c r="AH42" t="e">
        <f>VLOOKUP(A42,Werte!$A$1:$AR$3856,34,FALSE)</f>
        <v>#N/A</v>
      </c>
      <c r="AI42">
        <f>VLOOKUP(A42,Werte!$A$1:$AR$3856,35,FALSE)</f>
        <v>19.6873</v>
      </c>
      <c r="AJ42">
        <f>VLOOKUP(A42,Werte!$A$1:$AR$3856,36,FALSE)</f>
        <v>31.672499999999999</v>
      </c>
      <c r="AK42">
        <f>VLOOKUP(A42,Werte!$A$1:$AR$3856,37,FALSE)</f>
        <v>21.4</v>
      </c>
      <c r="AL42" t="e">
        <f>VLOOKUP(A42,Werte!$A$1:$AR$3856,38,FALSE)</f>
        <v>#N/A</v>
      </c>
      <c r="AM42" t="e">
        <f>VLOOKUP(A42,Werte!$A$1:$AR$3856,39,FALSE)</f>
        <v>#N/A</v>
      </c>
      <c r="AN42">
        <f>VLOOKUP(A42,Werte!$A$1:$AR$3856,40,FALSE)</f>
        <v>23.2212</v>
      </c>
      <c r="AO42">
        <f>VLOOKUP(A42,Werte!$A$1:$AR$3856,41,FALSE)</f>
        <v>21.789899999999999</v>
      </c>
      <c r="AP42" t="e">
        <f>VLOOKUP(A42,Werte!$A$1:$AR$3856,42,FALSE)</f>
        <v>#N/A</v>
      </c>
      <c r="AQ42">
        <f>VLOOKUP(A42,Werte!$A$1:$AR$3856,43,FALSE)</f>
        <v>41.942</v>
      </c>
      <c r="AR42">
        <f>VLOOKUP(A42,Werte!$A$1:$AR$3856,44,FALSE)</f>
        <v>15.0809</v>
      </c>
    </row>
    <row r="43" spans="1:44" x14ac:dyDescent="0.25">
      <c r="A43" s="1">
        <v>37774</v>
      </c>
      <c r="B43">
        <f>VLOOKUP(A43,Werte!$A$1:$AR$3856,2,FALSE)</f>
        <v>42.795400000000001</v>
      </c>
      <c r="C43">
        <f>VLOOKUP(A43,Werte!$A$1:$AR$3856,3,FALSE)</f>
        <v>18.500900000000001</v>
      </c>
      <c r="D43">
        <f>VLOOKUP(A43,Werte!$A$1:$AR$3856,4,FALSE)</f>
        <v>7.2852300000000003</v>
      </c>
      <c r="E43">
        <f>VLOOKUP(A43,Werte!$A$1:$AR$3856,5,FALSE)</f>
        <v>32.024900000000002</v>
      </c>
      <c r="F43">
        <f>VLOOKUP(A43,Werte!$A$1:$AR$3856,6,FALSE)</f>
        <v>947.69169999999997</v>
      </c>
      <c r="G43">
        <f>VLOOKUP(A43,Werte!$A$1:$AR$3856,7,FALSE)</f>
        <v>1.01755</v>
      </c>
      <c r="H43">
        <f>VLOOKUP(A43,Werte!$A$1:$AR$3856,8,FALSE)</f>
        <v>22.5</v>
      </c>
      <c r="I43">
        <f>VLOOKUP(A43,Werte!$A$1:$AR$3856,9,FALSE)</f>
        <v>20.794</v>
      </c>
      <c r="J43">
        <f>VLOOKUP(A43,Werte!$A$1:$AR$3856,10,FALSE)</f>
        <v>22.435600000000001</v>
      </c>
      <c r="K43">
        <f>VLOOKUP(A43,Werte!$A$1:$AR$3856,11,FALSE)</f>
        <v>17.990500000000001</v>
      </c>
      <c r="L43" t="e">
        <f>VLOOKUP(A43,Werte!$A$1:$AR$3856,12,FALSE)</f>
        <v>#N/A</v>
      </c>
      <c r="M43">
        <f>VLOOKUP(A43,Werte!$A$1:$AR$3856,13,FALSE)</f>
        <v>13.270200000000001</v>
      </c>
      <c r="N43">
        <f>VLOOKUP(A43,Werte!$A$1:$AR$3856,14,FALSE)</f>
        <v>296.43169999999998</v>
      </c>
      <c r="O43">
        <f>VLOOKUP(A43,Werte!$A$1:$AR$3856,15,FALSE)</f>
        <v>15.113899999999999</v>
      </c>
      <c r="P43">
        <f>VLOOKUP(A43,Werte!$A$1:$AR$3856,16,FALSE)</f>
        <v>26.344799999999999</v>
      </c>
      <c r="Q43">
        <f>VLOOKUP(A43,Werte!$A$1:$AR$3856,17,FALSE)</f>
        <v>26.4</v>
      </c>
      <c r="R43">
        <f>VLOOKUP(A43,Werte!$A$1:$AR$3856,18,FALSE)</f>
        <v>25.2254</v>
      </c>
      <c r="S43">
        <f>VLOOKUP(A43,Werte!$A$1:$AR$3856,19,FALSE)</f>
        <v>17.991099999999999</v>
      </c>
      <c r="T43" t="e">
        <f>VLOOKUP(A43,Werte!$A$1:$AR$3856,20,FALSE)</f>
        <v>#N/A</v>
      </c>
      <c r="U43" t="e">
        <f>VLOOKUP(A43,Werte!$A$1:$AR$3856,21,FALSE)</f>
        <v>#N/A</v>
      </c>
      <c r="V43">
        <f>VLOOKUP(A43,Werte!$A$1:$AR$3856,22,FALSE)</f>
        <v>14.997999999999999</v>
      </c>
      <c r="W43">
        <f>VLOOKUP(A43,Werte!$A$1:$AR$3856,23,FALSE)</f>
        <v>22.723500000000001</v>
      </c>
      <c r="X43">
        <f>VLOOKUP(A43,Werte!$A$1:$AR$3856,24,FALSE)</f>
        <v>18.141500000000001</v>
      </c>
      <c r="Y43">
        <f>VLOOKUP(A43,Werte!$A$1:$AR$3856,25,FALSE)</f>
        <v>63.912700000000001</v>
      </c>
      <c r="Z43">
        <f>VLOOKUP(A43,Werte!$A$1:$AR$3856,26,FALSE)</f>
        <v>13.8736</v>
      </c>
      <c r="AA43">
        <f>VLOOKUP(A43,Werte!$A$1:$AR$3856,27,FALSE)</f>
        <v>31.27</v>
      </c>
      <c r="AB43">
        <f>VLOOKUP(A43,Werte!$A$1:$AR$3856,28,FALSE)</f>
        <v>35.262900000000002</v>
      </c>
      <c r="AC43">
        <f>VLOOKUP(A43,Werte!$A$1:$AR$3856,29,FALSE)</f>
        <v>22.437799999999999</v>
      </c>
      <c r="AD43" t="e">
        <f>VLOOKUP(A43,Werte!$A$1:$AR$3856,30,FALSE)</f>
        <v>#N/A</v>
      </c>
      <c r="AE43">
        <f>VLOOKUP(A43,Werte!$A$1:$AR$3856,31,FALSE)</f>
        <v>12.465400000000001</v>
      </c>
      <c r="AF43">
        <f>VLOOKUP(A43,Werte!$A$1:$AR$3856,32,FALSE)</f>
        <v>32.797199999999997</v>
      </c>
      <c r="AG43">
        <f>VLOOKUP(A43,Werte!$A$1:$AR$3856,33,FALSE)</f>
        <v>16.2288</v>
      </c>
      <c r="AH43" t="e">
        <f>VLOOKUP(A43,Werte!$A$1:$AR$3856,34,FALSE)</f>
        <v>#N/A</v>
      </c>
      <c r="AI43">
        <f>VLOOKUP(A43,Werte!$A$1:$AR$3856,35,FALSE)</f>
        <v>18.7057</v>
      </c>
      <c r="AJ43">
        <f>VLOOKUP(A43,Werte!$A$1:$AR$3856,36,FALSE)</f>
        <v>30.8933</v>
      </c>
      <c r="AK43">
        <f>VLOOKUP(A43,Werte!$A$1:$AR$3856,37,FALSE)</f>
        <v>22.5</v>
      </c>
      <c r="AL43" t="e">
        <f>VLOOKUP(A43,Werte!$A$1:$AR$3856,38,FALSE)</f>
        <v>#N/A</v>
      </c>
      <c r="AM43" t="e">
        <f>VLOOKUP(A43,Werte!$A$1:$AR$3856,39,FALSE)</f>
        <v>#N/A</v>
      </c>
      <c r="AN43">
        <f>VLOOKUP(A43,Werte!$A$1:$AR$3856,40,FALSE)</f>
        <v>24.564599999999999</v>
      </c>
      <c r="AO43">
        <f>VLOOKUP(A43,Werte!$A$1:$AR$3856,41,FALSE)</f>
        <v>21.173999999999999</v>
      </c>
      <c r="AP43" t="e">
        <f>VLOOKUP(A43,Werte!$A$1:$AR$3856,42,FALSE)</f>
        <v>#N/A</v>
      </c>
      <c r="AQ43">
        <f>VLOOKUP(A43,Werte!$A$1:$AR$3856,43,FALSE)</f>
        <v>37.731999999999999</v>
      </c>
      <c r="AR43">
        <f>VLOOKUP(A43,Werte!$A$1:$AR$3856,44,FALSE)</f>
        <v>15.428599999999999</v>
      </c>
    </row>
    <row r="44" spans="1:44" x14ac:dyDescent="0.25">
      <c r="A44" s="1">
        <v>37803</v>
      </c>
      <c r="B44">
        <f>VLOOKUP(A44,Werte!$A$1:$AR$3856,2,FALSE)</f>
        <v>44.616900000000001</v>
      </c>
      <c r="C44">
        <f>VLOOKUP(A44,Werte!$A$1:$AR$3856,3,FALSE)</f>
        <v>18.855499999999999</v>
      </c>
      <c r="D44">
        <f>VLOOKUP(A44,Werte!$A$1:$AR$3856,4,FALSE)</f>
        <v>8.17943</v>
      </c>
      <c r="E44">
        <f>VLOOKUP(A44,Werte!$A$1:$AR$3856,5,FALSE)</f>
        <v>32.0899</v>
      </c>
      <c r="F44">
        <f>VLOOKUP(A44,Werte!$A$1:$AR$3856,6,FALSE)</f>
        <v>910.41660000000002</v>
      </c>
      <c r="G44">
        <f>VLOOKUP(A44,Werte!$A$1:$AR$3856,7,FALSE)</f>
        <v>1.1256299999999999</v>
      </c>
      <c r="H44">
        <f>VLOOKUP(A44,Werte!$A$1:$AR$3856,8,FALSE)</f>
        <v>22.1</v>
      </c>
      <c r="I44">
        <f>VLOOKUP(A44,Werte!$A$1:$AR$3856,9,FALSE)</f>
        <v>22.765599999999999</v>
      </c>
      <c r="J44">
        <f>VLOOKUP(A44,Werte!$A$1:$AR$3856,10,FALSE)</f>
        <v>24.595700000000001</v>
      </c>
      <c r="K44">
        <f>VLOOKUP(A44,Werte!$A$1:$AR$3856,11,FALSE)</f>
        <v>19.084099999999999</v>
      </c>
      <c r="L44" t="e">
        <f>VLOOKUP(A44,Werte!$A$1:$AR$3856,12,FALSE)</f>
        <v>#N/A</v>
      </c>
      <c r="M44">
        <f>VLOOKUP(A44,Werte!$A$1:$AR$3856,13,FALSE)</f>
        <v>13.77</v>
      </c>
      <c r="N44">
        <f>VLOOKUP(A44,Werte!$A$1:$AR$3856,14,FALSE)</f>
        <v>317.423</v>
      </c>
      <c r="O44">
        <f>VLOOKUP(A44,Werte!$A$1:$AR$3856,15,FALSE)</f>
        <v>15.575200000000001</v>
      </c>
      <c r="P44">
        <f>VLOOKUP(A44,Werte!$A$1:$AR$3856,16,FALSE)</f>
        <v>26.076699999999999</v>
      </c>
      <c r="Q44">
        <f>VLOOKUP(A44,Werte!$A$1:$AR$3856,17,FALSE)</f>
        <v>23.4</v>
      </c>
      <c r="R44">
        <f>VLOOKUP(A44,Werte!$A$1:$AR$3856,18,FALSE)</f>
        <v>25.228300000000001</v>
      </c>
      <c r="S44">
        <f>VLOOKUP(A44,Werte!$A$1:$AR$3856,19,FALSE)</f>
        <v>18.062000000000001</v>
      </c>
      <c r="T44" t="e">
        <f>VLOOKUP(A44,Werte!$A$1:$AR$3856,20,FALSE)</f>
        <v>#N/A</v>
      </c>
      <c r="U44" t="e">
        <f>VLOOKUP(A44,Werte!$A$1:$AR$3856,21,FALSE)</f>
        <v>#N/A</v>
      </c>
      <c r="V44">
        <f>VLOOKUP(A44,Werte!$A$1:$AR$3856,22,FALSE)</f>
        <v>16.070699999999999</v>
      </c>
      <c r="W44">
        <f>VLOOKUP(A44,Werte!$A$1:$AR$3856,23,FALSE)</f>
        <v>23.337900000000001</v>
      </c>
      <c r="X44">
        <f>VLOOKUP(A44,Werte!$A$1:$AR$3856,24,FALSE)</f>
        <v>18.761199999999999</v>
      </c>
      <c r="Y44">
        <f>VLOOKUP(A44,Werte!$A$1:$AR$3856,25,FALSE)</f>
        <v>61.859299999999998</v>
      </c>
      <c r="Z44">
        <f>VLOOKUP(A44,Werte!$A$1:$AR$3856,26,FALSE)</f>
        <v>14.7376</v>
      </c>
      <c r="AA44">
        <f>VLOOKUP(A44,Werte!$A$1:$AR$3856,27,FALSE)</f>
        <v>30.19</v>
      </c>
      <c r="AB44">
        <f>VLOOKUP(A44,Werte!$A$1:$AR$3856,28,FALSE)</f>
        <v>35.121000000000002</v>
      </c>
      <c r="AC44">
        <f>VLOOKUP(A44,Werte!$A$1:$AR$3856,29,FALSE)</f>
        <v>23.079699999999999</v>
      </c>
      <c r="AD44" t="e">
        <f>VLOOKUP(A44,Werte!$A$1:$AR$3856,30,FALSE)</f>
        <v>#N/A</v>
      </c>
      <c r="AE44">
        <f>VLOOKUP(A44,Werte!$A$1:$AR$3856,31,FALSE)</f>
        <v>14.632099999999999</v>
      </c>
      <c r="AF44">
        <f>VLOOKUP(A44,Werte!$A$1:$AR$3856,32,FALSE)</f>
        <v>36.777200000000001</v>
      </c>
      <c r="AG44">
        <f>VLOOKUP(A44,Werte!$A$1:$AR$3856,33,FALSE)</f>
        <v>17.415800000000001</v>
      </c>
      <c r="AH44" t="e">
        <f>VLOOKUP(A44,Werte!$A$1:$AR$3856,34,FALSE)</f>
        <v>#N/A</v>
      </c>
      <c r="AI44">
        <f>VLOOKUP(A44,Werte!$A$1:$AR$3856,35,FALSE)</f>
        <v>21.061699999999998</v>
      </c>
      <c r="AJ44">
        <f>VLOOKUP(A44,Werte!$A$1:$AR$3856,36,FALSE)</f>
        <v>30.773299999999999</v>
      </c>
      <c r="AK44">
        <f>VLOOKUP(A44,Werte!$A$1:$AR$3856,37,FALSE)</f>
        <v>22.1</v>
      </c>
      <c r="AL44" t="e">
        <f>VLOOKUP(A44,Werte!$A$1:$AR$3856,38,FALSE)</f>
        <v>#N/A</v>
      </c>
      <c r="AM44" t="e">
        <f>VLOOKUP(A44,Werte!$A$1:$AR$3856,39,FALSE)</f>
        <v>#N/A</v>
      </c>
      <c r="AN44">
        <f>VLOOKUP(A44,Werte!$A$1:$AR$3856,40,FALSE)</f>
        <v>25.511900000000001</v>
      </c>
      <c r="AO44">
        <f>VLOOKUP(A44,Werte!$A$1:$AR$3856,41,FALSE)</f>
        <v>21.961099999999998</v>
      </c>
      <c r="AP44" t="e">
        <f>VLOOKUP(A44,Werte!$A$1:$AR$3856,42,FALSE)</f>
        <v>#N/A</v>
      </c>
      <c r="AQ44">
        <f>VLOOKUP(A44,Werte!$A$1:$AR$3856,43,FALSE)</f>
        <v>39.582999999999998</v>
      </c>
      <c r="AR44">
        <f>VLOOKUP(A44,Werte!$A$1:$AR$3856,44,FALSE)</f>
        <v>15.4611</v>
      </c>
    </row>
    <row r="45" spans="1:44" x14ac:dyDescent="0.25">
      <c r="A45" s="1">
        <v>37834</v>
      </c>
      <c r="B45">
        <f>VLOOKUP(A45,Werte!$A$1:$AR$3856,2,FALSE)</f>
        <v>49.735199999999999</v>
      </c>
      <c r="C45">
        <f>VLOOKUP(A45,Werte!$A$1:$AR$3856,3,FALSE)</f>
        <v>20.717199999999998</v>
      </c>
      <c r="D45">
        <f>VLOOKUP(A45,Werte!$A$1:$AR$3856,4,FALSE)</f>
        <v>7.3717199999999998</v>
      </c>
      <c r="E45">
        <f>VLOOKUP(A45,Werte!$A$1:$AR$3856,5,FALSE)</f>
        <v>34.359400000000001</v>
      </c>
      <c r="F45">
        <f>VLOOKUP(A45,Werte!$A$1:$AR$3856,6,FALSE)</f>
        <v>1064.9100000000001</v>
      </c>
      <c r="G45">
        <f>VLOOKUP(A45,Werte!$A$1:$AR$3856,7,FALSE)</f>
        <v>1.26326</v>
      </c>
      <c r="H45">
        <f>VLOOKUP(A45,Werte!$A$1:$AR$3856,8,FALSE)</f>
        <v>20.9</v>
      </c>
      <c r="I45">
        <f>VLOOKUP(A45,Werte!$A$1:$AR$3856,9,FALSE)</f>
        <v>24.644200000000001</v>
      </c>
      <c r="J45">
        <f>VLOOKUP(A45,Werte!$A$1:$AR$3856,10,FALSE)</f>
        <v>23.7834</v>
      </c>
      <c r="K45">
        <f>VLOOKUP(A45,Werte!$A$1:$AR$3856,11,FALSE)</f>
        <v>24.3385</v>
      </c>
      <c r="L45" t="e">
        <f>VLOOKUP(A45,Werte!$A$1:$AR$3856,12,FALSE)</f>
        <v>#N/A</v>
      </c>
      <c r="M45">
        <f>VLOOKUP(A45,Werte!$A$1:$AR$3856,13,FALSE)</f>
        <v>15.8078</v>
      </c>
      <c r="N45">
        <f>VLOOKUP(A45,Werte!$A$1:$AR$3856,14,FALSE)</f>
        <v>327.5992</v>
      </c>
      <c r="O45">
        <f>VLOOKUP(A45,Werte!$A$1:$AR$3856,15,FALSE)</f>
        <v>15.494300000000001</v>
      </c>
      <c r="P45">
        <f>VLOOKUP(A45,Werte!$A$1:$AR$3856,16,FALSE)</f>
        <v>28.125499999999999</v>
      </c>
      <c r="Q45">
        <f>VLOOKUP(A45,Werte!$A$1:$AR$3856,17,FALSE)</f>
        <v>24.75</v>
      </c>
      <c r="R45">
        <f>VLOOKUP(A45,Werte!$A$1:$AR$3856,18,FALSE)</f>
        <v>25.4605</v>
      </c>
      <c r="S45">
        <f>VLOOKUP(A45,Werte!$A$1:$AR$3856,19,FALSE)</f>
        <v>18.556000000000001</v>
      </c>
      <c r="T45" t="e">
        <f>VLOOKUP(A45,Werte!$A$1:$AR$3856,20,FALSE)</f>
        <v>#N/A</v>
      </c>
      <c r="U45" t="e">
        <f>VLOOKUP(A45,Werte!$A$1:$AR$3856,21,FALSE)</f>
        <v>#N/A</v>
      </c>
      <c r="V45">
        <f>VLOOKUP(A45,Werte!$A$1:$AR$3856,22,FALSE)</f>
        <v>16.444199999999999</v>
      </c>
      <c r="W45">
        <f>VLOOKUP(A45,Werte!$A$1:$AR$3856,23,FALSE)</f>
        <v>22.4434</v>
      </c>
      <c r="X45">
        <f>VLOOKUP(A45,Werte!$A$1:$AR$3856,24,FALSE)</f>
        <v>20.114699999999999</v>
      </c>
      <c r="Y45">
        <f>VLOOKUP(A45,Werte!$A$1:$AR$3856,25,FALSE)</f>
        <v>62.156300000000002</v>
      </c>
      <c r="Z45">
        <f>VLOOKUP(A45,Werte!$A$1:$AR$3856,26,FALSE)</f>
        <v>17.799299999999999</v>
      </c>
      <c r="AA45">
        <f>VLOOKUP(A45,Werte!$A$1:$AR$3856,27,FALSE)</f>
        <v>34.03</v>
      </c>
      <c r="AB45">
        <f>VLOOKUP(A45,Werte!$A$1:$AR$3856,28,FALSE)</f>
        <v>34.9191</v>
      </c>
      <c r="AC45">
        <f>VLOOKUP(A45,Werte!$A$1:$AR$3856,29,FALSE)</f>
        <v>23.259899999999998</v>
      </c>
      <c r="AD45" t="e">
        <f>VLOOKUP(A45,Werte!$A$1:$AR$3856,30,FALSE)</f>
        <v>#N/A</v>
      </c>
      <c r="AE45">
        <f>VLOOKUP(A45,Werte!$A$1:$AR$3856,31,FALSE)</f>
        <v>15.832000000000001</v>
      </c>
      <c r="AF45">
        <f>VLOOKUP(A45,Werte!$A$1:$AR$3856,32,FALSE)</f>
        <v>33.525799999999997</v>
      </c>
      <c r="AG45">
        <f>VLOOKUP(A45,Werte!$A$1:$AR$3856,33,FALSE)</f>
        <v>18.012799999999999</v>
      </c>
      <c r="AH45" t="e">
        <f>VLOOKUP(A45,Werte!$A$1:$AR$3856,34,FALSE)</f>
        <v>#N/A</v>
      </c>
      <c r="AI45">
        <f>VLOOKUP(A45,Werte!$A$1:$AR$3856,35,FALSE)</f>
        <v>20.600899999999999</v>
      </c>
      <c r="AJ45">
        <f>VLOOKUP(A45,Werte!$A$1:$AR$3856,36,FALSE)</f>
        <v>30.7925</v>
      </c>
      <c r="AK45">
        <f>VLOOKUP(A45,Werte!$A$1:$AR$3856,37,FALSE)</f>
        <v>20.9</v>
      </c>
      <c r="AL45" t="e">
        <f>VLOOKUP(A45,Werte!$A$1:$AR$3856,38,FALSE)</f>
        <v>#N/A</v>
      </c>
      <c r="AM45" t="e">
        <f>VLOOKUP(A45,Werte!$A$1:$AR$3856,39,FALSE)</f>
        <v>#N/A</v>
      </c>
      <c r="AN45">
        <f>VLOOKUP(A45,Werte!$A$1:$AR$3856,40,FALSE)</f>
        <v>27.827000000000002</v>
      </c>
      <c r="AO45">
        <f>VLOOKUP(A45,Werte!$A$1:$AR$3856,41,FALSE)</f>
        <v>19.9252</v>
      </c>
      <c r="AP45" t="e">
        <f>VLOOKUP(A45,Werte!$A$1:$AR$3856,42,FALSE)</f>
        <v>#N/A</v>
      </c>
      <c r="AQ45">
        <f>VLOOKUP(A45,Werte!$A$1:$AR$3856,43,FALSE)</f>
        <v>41.600900000000003</v>
      </c>
      <c r="AR45">
        <f>VLOOKUP(A45,Werte!$A$1:$AR$3856,44,FALSE)</f>
        <v>18.091699999999999</v>
      </c>
    </row>
    <row r="46" spans="1:44" x14ac:dyDescent="0.25">
      <c r="A46" s="1">
        <v>37866</v>
      </c>
      <c r="B46">
        <f>VLOOKUP(A46,Werte!$A$1:$AR$3856,2,FALSE)</f>
        <v>51.835099999999997</v>
      </c>
      <c r="C46">
        <f>VLOOKUP(A46,Werte!$A$1:$AR$3856,3,FALSE)</f>
        <v>22.628299999999999</v>
      </c>
      <c r="D46">
        <f>VLOOKUP(A46,Werte!$A$1:$AR$3856,4,FALSE)</f>
        <v>7.8585799999999999</v>
      </c>
      <c r="E46">
        <f>VLOOKUP(A46,Werte!$A$1:$AR$3856,5,FALSE)</f>
        <v>37.132599999999996</v>
      </c>
      <c r="F46">
        <f>VLOOKUP(A46,Werte!$A$1:$AR$3856,6,FALSE)</f>
        <v>1029.17</v>
      </c>
      <c r="G46">
        <f>VLOOKUP(A46,Werte!$A$1:$AR$3856,7,FALSE)</f>
        <v>1.4335199999999999</v>
      </c>
      <c r="H46">
        <f>VLOOKUP(A46,Werte!$A$1:$AR$3856,8,FALSE)</f>
        <v>20.7</v>
      </c>
      <c r="I46">
        <f>VLOOKUP(A46,Werte!$A$1:$AR$3856,9,FALSE)</f>
        <v>26.0076</v>
      </c>
      <c r="J46">
        <f>VLOOKUP(A46,Werte!$A$1:$AR$3856,10,FALSE)</f>
        <v>28.597899999999999</v>
      </c>
      <c r="K46">
        <f>VLOOKUP(A46,Werte!$A$1:$AR$3856,11,FALSE)</f>
        <v>27.009699999999999</v>
      </c>
      <c r="L46" t="e">
        <f>VLOOKUP(A46,Werte!$A$1:$AR$3856,12,FALSE)</f>
        <v>#N/A</v>
      </c>
      <c r="M46">
        <f>VLOOKUP(A46,Werte!$A$1:$AR$3856,13,FALSE)</f>
        <v>16.648</v>
      </c>
      <c r="N46">
        <f>VLOOKUP(A46,Werte!$A$1:$AR$3856,14,FALSE)</f>
        <v>342.92809999999997</v>
      </c>
      <c r="O46">
        <f>VLOOKUP(A46,Werte!$A$1:$AR$3856,15,FALSE)</f>
        <v>15.605499999999999</v>
      </c>
      <c r="P46">
        <f>VLOOKUP(A46,Werte!$A$1:$AR$3856,16,FALSE)</f>
        <v>30.288599999999999</v>
      </c>
      <c r="Q46">
        <f>VLOOKUP(A46,Werte!$A$1:$AR$3856,17,FALSE)</f>
        <v>27.1</v>
      </c>
      <c r="R46">
        <f>VLOOKUP(A46,Werte!$A$1:$AR$3856,18,FALSE)</f>
        <v>28.341100000000001</v>
      </c>
      <c r="S46">
        <f>VLOOKUP(A46,Werte!$A$1:$AR$3856,19,FALSE)</f>
        <v>20.432400000000001</v>
      </c>
      <c r="T46" t="e">
        <f>VLOOKUP(A46,Werte!$A$1:$AR$3856,20,FALSE)</f>
        <v>#N/A</v>
      </c>
      <c r="U46" t="e">
        <f>VLOOKUP(A46,Werte!$A$1:$AR$3856,21,FALSE)</f>
        <v>#N/A</v>
      </c>
      <c r="V46">
        <f>VLOOKUP(A46,Werte!$A$1:$AR$3856,22,FALSE)</f>
        <v>16.307500000000001</v>
      </c>
      <c r="W46">
        <f>VLOOKUP(A46,Werte!$A$1:$AR$3856,23,FALSE)</f>
        <v>24.248999999999999</v>
      </c>
      <c r="X46">
        <f>VLOOKUP(A46,Werte!$A$1:$AR$3856,24,FALSE)</f>
        <v>22.134499999999999</v>
      </c>
      <c r="Y46">
        <f>VLOOKUP(A46,Werte!$A$1:$AR$3856,25,FALSE)</f>
        <v>67.643799999999999</v>
      </c>
      <c r="Z46">
        <f>VLOOKUP(A46,Werte!$A$1:$AR$3856,26,FALSE)</f>
        <v>21.064</v>
      </c>
      <c r="AA46">
        <f>VLOOKUP(A46,Werte!$A$1:$AR$3856,27,FALSE)</f>
        <v>36.5</v>
      </c>
      <c r="AB46">
        <f>VLOOKUP(A46,Werte!$A$1:$AR$3856,28,FALSE)</f>
        <v>35.7913</v>
      </c>
      <c r="AC46">
        <f>VLOOKUP(A46,Werte!$A$1:$AR$3856,29,FALSE)</f>
        <v>24.907900000000001</v>
      </c>
      <c r="AD46" t="e">
        <f>VLOOKUP(A46,Werte!$A$1:$AR$3856,30,FALSE)</f>
        <v>#N/A</v>
      </c>
      <c r="AE46">
        <f>VLOOKUP(A46,Werte!$A$1:$AR$3856,31,FALSE)</f>
        <v>15.965400000000001</v>
      </c>
      <c r="AF46">
        <f>VLOOKUP(A46,Werte!$A$1:$AR$3856,32,FALSE)</f>
        <v>32.509500000000003</v>
      </c>
      <c r="AG46">
        <f>VLOOKUP(A46,Werte!$A$1:$AR$3856,33,FALSE)</f>
        <v>19.316400000000002</v>
      </c>
      <c r="AH46" t="e">
        <f>VLOOKUP(A46,Werte!$A$1:$AR$3856,34,FALSE)</f>
        <v>#N/A</v>
      </c>
      <c r="AI46">
        <f>VLOOKUP(A46,Werte!$A$1:$AR$3856,35,FALSE)</f>
        <v>19.851299999999998</v>
      </c>
      <c r="AJ46">
        <f>VLOOKUP(A46,Werte!$A$1:$AR$3856,36,FALSE)</f>
        <v>32.205300000000001</v>
      </c>
      <c r="AK46">
        <f>VLOOKUP(A46,Werte!$A$1:$AR$3856,37,FALSE)</f>
        <v>20.7</v>
      </c>
      <c r="AL46" t="e">
        <f>VLOOKUP(A46,Werte!$A$1:$AR$3856,38,FALSE)</f>
        <v>#N/A</v>
      </c>
      <c r="AM46" t="e">
        <f>VLOOKUP(A46,Werte!$A$1:$AR$3856,39,FALSE)</f>
        <v>#N/A</v>
      </c>
      <c r="AN46">
        <f>VLOOKUP(A46,Werte!$A$1:$AR$3856,40,FALSE)</f>
        <v>30.544</v>
      </c>
      <c r="AO46">
        <f>VLOOKUP(A46,Werte!$A$1:$AR$3856,41,FALSE)</f>
        <v>21.210999999999999</v>
      </c>
      <c r="AP46" t="e">
        <f>VLOOKUP(A46,Werte!$A$1:$AR$3856,42,FALSE)</f>
        <v>#N/A</v>
      </c>
      <c r="AQ46">
        <f>VLOOKUP(A46,Werte!$A$1:$AR$3856,43,FALSE)</f>
        <v>46.431199999999997</v>
      </c>
      <c r="AR46">
        <f>VLOOKUP(A46,Werte!$A$1:$AR$3856,44,FALSE)</f>
        <v>17.326699999999999</v>
      </c>
    </row>
    <row r="47" spans="1:44" x14ac:dyDescent="0.25">
      <c r="A47" s="1">
        <v>37895</v>
      </c>
      <c r="B47">
        <f>VLOOKUP(A47,Werte!$A$1:$AR$3856,2,FALSE)</f>
        <v>48.751600000000003</v>
      </c>
      <c r="C47">
        <f>VLOOKUP(A47,Werte!$A$1:$AR$3856,3,FALSE)</f>
        <v>19.616099999999999</v>
      </c>
      <c r="D47">
        <f>VLOOKUP(A47,Werte!$A$1:$AR$3856,4,FALSE)</f>
        <v>7.8856200000000003</v>
      </c>
      <c r="E47">
        <f>VLOOKUP(A47,Werte!$A$1:$AR$3856,5,FALSE)</f>
        <v>34.945599999999999</v>
      </c>
      <c r="F47">
        <f>VLOOKUP(A47,Werte!$A$1:$AR$3856,6,FALSE)</f>
        <v>972.09109999999998</v>
      </c>
      <c r="G47">
        <f>VLOOKUP(A47,Werte!$A$1:$AR$3856,7,FALSE)</f>
        <v>1.2124200000000001</v>
      </c>
      <c r="H47">
        <f>VLOOKUP(A47,Werte!$A$1:$AR$3856,8,FALSE)</f>
        <v>19.13</v>
      </c>
      <c r="I47">
        <f>VLOOKUP(A47,Werte!$A$1:$AR$3856,9,FALSE)</f>
        <v>22.364899999999999</v>
      </c>
      <c r="J47">
        <f>VLOOKUP(A47,Werte!$A$1:$AR$3856,10,FALSE)</f>
        <v>24.926300000000001</v>
      </c>
      <c r="K47">
        <f>VLOOKUP(A47,Werte!$A$1:$AR$3856,11,FALSE)</f>
        <v>24.7193</v>
      </c>
      <c r="L47" t="e">
        <f>VLOOKUP(A47,Werte!$A$1:$AR$3856,12,FALSE)</f>
        <v>#N/A</v>
      </c>
      <c r="M47">
        <f>VLOOKUP(A47,Werte!$A$1:$AR$3856,13,FALSE)</f>
        <v>15.9573</v>
      </c>
      <c r="N47">
        <f>VLOOKUP(A47,Werte!$A$1:$AR$3856,14,FALSE)</f>
        <v>339.12349999999998</v>
      </c>
      <c r="O47">
        <f>VLOOKUP(A47,Werte!$A$1:$AR$3856,15,FALSE)</f>
        <v>14.6069</v>
      </c>
      <c r="P47">
        <f>VLOOKUP(A47,Werte!$A$1:$AR$3856,16,FALSE)</f>
        <v>24.967500000000001</v>
      </c>
      <c r="Q47">
        <f>VLOOKUP(A47,Werte!$A$1:$AR$3856,17,FALSE)</f>
        <v>17.899999999999999</v>
      </c>
      <c r="R47">
        <f>VLOOKUP(A47,Werte!$A$1:$AR$3856,18,FALSE)</f>
        <v>25.914899999999999</v>
      </c>
      <c r="S47">
        <f>VLOOKUP(A47,Werte!$A$1:$AR$3856,19,FALSE)</f>
        <v>19.215900000000001</v>
      </c>
      <c r="T47" t="e">
        <f>VLOOKUP(A47,Werte!$A$1:$AR$3856,20,FALSE)</f>
        <v>#N/A</v>
      </c>
      <c r="U47" t="e">
        <f>VLOOKUP(A47,Werte!$A$1:$AR$3856,21,FALSE)</f>
        <v>#N/A</v>
      </c>
      <c r="V47">
        <f>VLOOKUP(A47,Werte!$A$1:$AR$3856,22,FALSE)</f>
        <v>14.7614</v>
      </c>
      <c r="W47">
        <f>VLOOKUP(A47,Werte!$A$1:$AR$3856,23,FALSE)</f>
        <v>22.988299999999999</v>
      </c>
      <c r="X47">
        <f>VLOOKUP(A47,Werte!$A$1:$AR$3856,24,FALSE)</f>
        <v>18.564299999999999</v>
      </c>
      <c r="Y47">
        <f>VLOOKUP(A47,Werte!$A$1:$AR$3856,25,FALSE)</f>
        <v>66.244900000000001</v>
      </c>
      <c r="Z47">
        <f>VLOOKUP(A47,Werte!$A$1:$AR$3856,26,FALSE)</f>
        <v>19.505500000000001</v>
      </c>
      <c r="AA47">
        <f>VLOOKUP(A47,Werte!$A$1:$AR$3856,27,FALSE)</f>
        <v>33.049999999999997</v>
      </c>
      <c r="AB47">
        <f>VLOOKUP(A47,Werte!$A$1:$AR$3856,28,FALSE)</f>
        <v>33.450099999999999</v>
      </c>
      <c r="AC47">
        <f>VLOOKUP(A47,Werte!$A$1:$AR$3856,29,FALSE)</f>
        <v>23.607299999999999</v>
      </c>
      <c r="AD47" t="e">
        <f>VLOOKUP(A47,Werte!$A$1:$AR$3856,30,FALSE)</f>
        <v>#N/A</v>
      </c>
      <c r="AE47">
        <f>VLOOKUP(A47,Werte!$A$1:$AR$3856,31,FALSE)</f>
        <v>15.9689</v>
      </c>
      <c r="AF47">
        <f>VLOOKUP(A47,Werte!$A$1:$AR$3856,32,FALSE)</f>
        <v>30.477599999999999</v>
      </c>
      <c r="AG47">
        <f>VLOOKUP(A47,Werte!$A$1:$AR$3856,33,FALSE)</f>
        <v>18.785900000000002</v>
      </c>
      <c r="AH47" t="e">
        <f>VLOOKUP(A47,Werte!$A$1:$AR$3856,34,FALSE)</f>
        <v>#N/A</v>
      </c>
      <c r="AI47">
        <f>VLOOKUP(A47,Werte!$A$1:$AR$3856,35,FALSE)</f>
        <v>18.659099999999999</v>
      </c>
      <c r="AJ47">
        <f>VLOOKUP(A47,Werte!$A$1:$AR$3856,36,FALSE)</f>
        <v>31.942399999999999</v>
      </c>
      <c r="AK47">
        <f>VLOOKUP(A47,Werte!$A$1:$AR$3856,37,FALSE)</f>
        <v>19.13</v>
      </c>
      <c r="AL47" t="e">
        <f>VLOOKUP(A47,Werte!$A$1:$AR$3856,38,FALSE)</f>
        <v>#N/A</v>
      </c>
      <c r="AM47" t="e">
        <f>VLOOKUP(A47,Werte!$A$1:$AR$3856,39,FALSE)</f>
        <v>#N/A</v>
      </c>
      <c r="AN47">
        <f>VLOOKUP(A47,Werte!$A$1:$AR$3856,40,FALSE)</f>
        <v>28.360800000000001</v>
      </c>
      <c r="AO47">
        <f>VLOOKUP(A47,Werte!$A$1:$AR$3856,41,FALSE)</f>
        <v>18.291699999999999</v>
      </c>
      <c r="AP47" t="e">
        <f>VLOOKUP(A47,Werte!$A$1:$AR$3856,42,FALSE)</f>
        <v>#N/A</v>
      </c>
      <c r="AQ47">
        <f>VLOOKUP(A47,Werte!$A$1:$AR$3856,43,FALSE)</f>
        <v>41.100900000000003</v>
      </c>
      <c r="AR47">
        <f>VLOOKUP(A47,Werte!$A$1:$AR$3856,44,FALSE)</f>
        <v>16.014199999999999</v>
      </c>
    </row>
    <row r="48" spans="1:44" x14ac:dyDescent="0.25">
      <c r="A48" s="1">
        <v>37928</v>
      </c>
      <c r="B48">
        <f>VLOOKUP(A48,Werte!$A$1:$AR$3856,2,FALSE)</f>
        <v>54.560099999999998</v>
      </c>
      <c r="C48">
        <f>VLOOKUP(A48,Werte!$A$1:$AR$3856,3,FALSE)</f>
        <v>23.825700000000001</v>
      </c>
      <c r="D48">
        <f>VLOOKUP(A48,Werte!$A$1:$AR$3856,4,FALSE)</f>
        <v>8.33338</v>
      </c>
      <c r="E48">
        <f>VLOOKUP(A48,Werte!$A$1:$AR$3856,5,FALSE)</f>
        <v>36.0869</v>
      </c>
      <c r="F48">
        <f>VLOOKUP(A48,Werte!$A$1:$AR$3856,6,FALSE)</f>
        <v>1010.02</v>
      </c>
      <c r="G48">
        <f>VLOOKUP(A48,Werte!$A$1:$AR$3856,7,FALSE)</f>
        <v>1.3595999999999999</v>
      </c>
      <c r="H48">
        <f>VLOOKUP(A48,Werte!$A$1:$AR$3856,8,FALSE)</f>
        <v>20.9</v>
      </c>
      <c r="I48">
        <f>VLOOKUP(A48,Werte!$A$1:$AR$3856,9,FALSE)</f>
        <v>21.854299999999999</v>
      </c>
      <c r="J48">
        <f>VLOOKUP(A48,Werte!$A$1:$AR$3856,10,FALSE)</f>
        <v>27.638400000000001</v>
      </c>
      <c r="K48">
        <f>VLOOKUP(A48,Werte!$A$1:$AR$3856,11,FALSE)</f>
        <v>25.950600000000001</v>
      </c>
      <c r="L48" t="e">
        <f>VLOOKUP(A48,Werte!$A$1:$AR$3856,12,FALSE)</f>
        <v>#N/A</v>
      </c>
      <c r="M48">
        <f>VLOOKUP(A48,Werte!$A$1:$AR$3856,13,FALSE)</f>
        <v>17.2715</v>
      </c>
      <c r="N48">
        <f>VLOOKUP(A48,Werte!$A$1:$AR$3856,14,FALSE)</f>
        <v>351.28199999999998</v>
      </c>
      <c r="O48">
        <f>VLOOKUP(A48,Werte!$A$1:$AR$3856,15,FALSE)</f>
        <v>15.6454</v>
      </c>
      <c r="P48">
        <f>VLOOKUP(A48,Werte!$A$1:$AR$3856,16,FALSE)</f>
        <v>25.213100000000001</v>
      </c>
      <c r="Q48">
        <f>VLOOKUP(A48,Werte!$A$1:$AR$3856,17,FALSE)</f>
        <v>21.3</v>
      </c>
      <c r="R48">
        <f>VLOOKUP(A48,Werte!$A$1:$AR$3856,18,FALSE)</f>
        <v>25.630099999999999</v>
      </c>
      <c r="S48">
        <f>VLOOKUP(A48,Werte!$A$1:$AR$3856,19,FALSE)</f>
        <v>18.195799999999998</v>
      </c>
      <c r="T48" t="e">
        <f>VLOOKUP(A48,Werte!$A$1:$AR$3856,20,FALSE)</f>
        <v>#N/A</v>
      </c>
      <c r="U48" t="e">
        <f>VLOOKUP(A48,Werte!$A$1:$AR$3856,21,FALSE)</f>
        <v>#N/A</v>
      </c>
      <c r="V48">
        <f>VLOOKUP(A48,Werte!$A$1:$AR$3856,22,FALSE)</f>
        <v>17.216999999999999</v>
      </c>
      <c r="W48">
        <f>VLOOKUP(A48,Werte!$A$1:$AR$3856,23,FALSE)</f>
        <v>26.401900000000001</v>
      </c>
      <c r="X48">
        <f>VLOOKUP(A48,Werte!$A$1:$AR$3856,24,FALSE)</f>
        <v>21.4451</v>
      </c>
      <c r="Y48">
        <f>VLOOKUP(A48,Werte!$A$1:$AR$3856,25,FALSE)</f>
        <v>66.218900000000005</v>
      </c>
      <c r="Z48">
        <f>VLOOKUP(A48,Werte!$A$1:$AR$3856,26,FALSE)</f>
        <v>23.355399999999999</v>
      </c>
      <c r="AA48">
        <f>VLOOKUP(A48,Werte!$A$1:$AR$3856,27,FALSE)</f>
        <v>33.54</v>
      </c>
      <c r="AB48">
        <f>VLOOKUP(A48,Werte!$A$1:$AR$3856,28,FALSE)</f>
        <v>33.358400000000003</v>
      </c>
      <c r="AC48">
        <f>VLOOKUP(A48,Werte!$A$1:$AR$3856,29,FALSE)</f>
        <v>24.8721</v>
      </c>
      <c r="AD48" t="e">
        <f>VLOOKUP(A48,Werte!$A$1:$AR$3856,30,FALSE)</f>
        <v>#N/A</v>
      </c>
      <c r="AE48">
        <f>VLOOKUP(A48,Werte!$A$1:$AR$3856,31,FALSE)</f>
        <v>16.8657</v>
      </c>
      <c r="AF48">
        <f>VLOOKUP(A48,Werte!$A$1:$AR$3856,32,FALSE)</f>
        <v>26.811599999999999</v>
      </c>
      <c r="AG48">
        <f>VLOOKUP(A48,Werte!$A$1:$AR$3856,33,FALSE)</f>
        <v>17.781500000000001</v>
      </c>
      <c r="AH48" t="e">
        <f>VLOOKUP(A48,Werte!$A$1:$AR$3856,34,FALSE)</f>
        <v>#N/A</v>
      </c>
      <c r="AI48">
        <f>VLOOKUP(A48,Werte!$A$1:$AR$3856,35,FALSE)</f>
        <v>19.285399999999999</v>
      </c>
      <c r="AJ48">
        <f>VLOOKUP(A48,Werte!$A$1:$AR$3856,36,FALSE)</f>
        <v>33.509599999999999</v>
      </c>
      <c r="AK48">
        <f>VLOOKUP(A48,Werte!$A$1:$AR$3856,37,FALSE)</f>
        <v>20.9</v>
      </c>
      <c r="AL48" t="e">
        <f>VLOOKUP(A48,Werte!$A$1:$AR$3856,38,FALSE)</f>
        <v>#N/A</v>
      </c>
      <c r="AM48" t="e">
        <f>VLOOKUP(A48,Werte!$A$1:$AR$3856,39,FALSE)</f>
        <v>#N/A</v>
      </c>
      <c r="AN48">
        <f>VLOOKUP(A48,Werte!$A$1:$AR$3856,40,FALSE)</f>
        <v>30.6782</v>
      </c>
      <c r="AO48">
        <f>VLOOKUP(A48,Werte!$A$1:$AR$3856,41,FALSE)</f>
        <v>18.740200000000002</v>
      </c>
      <c r="AP48" t="e">
        <f>VLOOKUP(A48,Werte!$A$1:$AR$3856,42,FALSE)</f>
        <v>#N/A</v>
      </c>
      <c r="AQ48">
        <f>VLOOKUP(A48,Werte!$A$1:$AR$3856,43,FALSE)</f>
        <v>42.885599999999997</v>
      </c>
      <c r="AR48">
        <f>VLOOKUP(A48,Werte!$A$1:$AR$3856,44,FALSE)</f>
        <v>17.745699999999999</v>
      </c>
    </row>
    <row r="49" spans="1:44" x14ac:dyDescent="0.25">
      <c r="A49" s="1">
        <v>37956</v>
      </c>
      <c r="B49">
        <f>VLOOKUP(A49,Werte!$A$1:$AR$3856,2,FALSE)</f>
        <v>54.694000000000003</v>
      </c>
      <c r="C49">
        <f>VLOOKUP(A49,Werte!$A$1:$AR$3856,3,FALSE)</f>
        <v>24.314399999999999</v>
      </c>
      <c r="D49">
        <f>VLOOKUP(A49,Werte!$A$1:$AR$3856,4,FALSE)</f>
        <v>9.0344700000000007</v>
      </c>
      <c r="E49">
        <f>VLOOKUP(A49,Werte!$A$1:$AR$3856,5,FALSE)</f>
        <v>33.926400000000001</v>
      </c>
      <c r="F49">
        <f>VLOOKUP(A49,Werte!$A$1:$AR$3856,6,FALSE)</f>
        <v>932.28420000000006</v>
      </c>
      <c r="G49">
        <f>VLOOKUP(A49,Werte!$A$1:$AR$3856,7,FALSE)</f>
        <v>1.22942</v>
      </c>
      <c r="H49">
        <f>VLOOKUP(A49,Werte!$A$1:$AR$3856,8,FALSE)</f>
        <v>19</v>
      </c>
      <c r="I49">
        <f>VLOOKUP(A49,Werte!$A$1:$AR$3856,9,FALSE)</f>
        <v>20.395199999999999</v>
      </c>
      <c r="J49">
        <f>VLOOKUP(A49,Werte!$A$1:$AR$3856,10,FALSE)</f>
        <v>26.137899999999998</v>
      </c>
      <c r="K49">
        <f>VLOOKUP(A49,Werte!$A$1:$AR$3856,11,FALSE)</f>
        <v>25.9481</v>
      </c>
      <c r="L49" t="e">
        <f>VLOOKUP(A49,Werte!$A$1:$AR$3856,12,FALSE)</f>
        <v>#N/A</v>
      </c>
      <c r="M49">
        <f>VLOOKUP(A49,Werte!$A$1:$AR$3856,13,FALSE)</f>
        <v>17.781099999999999</v>
      </c>
      <c r="N49">
        <f>VLOOKUP(A49,Werte!$A$1:$AR$3856,14,FALSE)</f>
        <v>335.33019999999999</v>
      </c>
      <c r="O49">
        <f>VLOOKUP(A49,Werte!$A$1:$AR$3856,15,FALSE)</f>
        <v>15.256</v>
      </c>
      <c r="P49">
        <f>VLOOKUP(A49,Werte!$A$1:$AR$3856,16,FALSE)</f>
        <v>26.008299999999998</v>
      </c>
      <c r="Q49">
        <f>VLOOKUP(A49,Werte!$A$1:$AR$3856,17,FALSE)</f>
        <v>20.2</v>
      </c>
      <c r="R49">
        <f>VLOOKUP(A49,Werte!$A$1:$AR$3856,18,FALSE)</f>
        <v>24.668600000000001</v>
      </c>
      <c r="S49">
        <f>VLOOKUP(A49,Werte!$A$1:$AR$3856,19,FALSE)</f>
        <v>17.684799999999999</v>
      </c>
      <c r="T49" t="e">
        <f>VLOOKUP(A49,Werte!$A$1:$AR$3856,20,FALSE)</f>
        <v>#N/A</v>
      </c>
      <c r="U49" t="e">
        <f>VLOOKUP(A49,Werte!$A$1:$AR$3856,21,FALSE)</f>
        <v>#N/A</v>
      </c>
      <c r="V49">
        <f>VLOOKUP(A49,Werte!$A$1:$AR$3856,22,FALSE)</f>
        <v>15.972099999999999</v>
      </c>
      <c r="W49">
        <f>VLOOKUP(A49,Werte!$A$1:$AR$3856,23,FALSE)</f>
        <v>24.948499999999999</v>
      </c>
      <c r="X49">
        <f>VLOOKUP(A49,Werte!$A$1:$AR$3856,24,FALSE)</f>
        <v>20.2791</v>
      </c>
      <c r="Y49">
        <f>VLOOKUP(A49,Werte!$A$1:$AR$3856,25,FALSE)</f>
        <v>64.898099999999999</v>
      </c>
      <c r="Z49">
        <f>VLOOKUP(A49,Werte!$A$1:$AR$3856,26,FALSE)</f>
        <v>22.531400000000001</v>
      </c>
      <c r="AA49">
        <f>VLOOKUP(A49,Werte!$A$1:$AR$3856,27,FALSE)</f>
        <v>31.86</v>
      </c>
      <c r="AB49">
        <f>VLOOKUP(A49,Werte!$A$1:$AR$3856,28,FALSE)</f>
        <v>32.109099999999998</v>
      </c>
      <c r="AC49">
        <f>VLOOKUP(A49,Werte!$A$1:$AR$3856,29,FALSE)</f>
        <v>23.296299999999999</v>
      </c>
      <c r="AD49" t="e">
        <f>VLOOKUP(A49,Werte!$A$1:$AR$3856,30,FALSE)</f>
        <v>#N/A</v>
      </c>
      <c r="AE49">
        <f>VLOOKUP(A49,Werte!$A$1:$AR$3856,31,FALSE)</f>
        <v>17.099299999999999</v>
      </c>
      <c r="AF49">
        <f>VLOOKUP(A49,Werte!$A$1:$AR$3856,32,FALSE)</f>
        <v>24.342500000000001</v>
      </c>
      <c r="AG49">
        <f>VLOOKUP(A49,Werte!$A$1:$AR$3856,33,FALSE)</f>
        <v>16.605599999999999</v>
      </c>
      <c r="AH49" t="e">
        <f>VLOOKUP(A49,Werte!$A$1:$AR$3856,34,FALSE)</f>
        <v>#N/A</v>
      </c>
      <c r="AI49">
        <f>VLOOKUP(A49,Werte!$A$1:$AR$3856,35,FALSE)</f>
        <v>20.181699999999999</v>
      </c>
      <c r="AJ49">
        <f>VLOOKUP(A49,Werte!$A$1:$AR$3856,36,FALSE)</f>
        <v>32.158299999999997</v>
      </c>
      <c r="AK49">
        <f>VLOOKUP(A49,Werte!$A$1:$AR$3856,37,FALSE)</f>
        <v>19</v>
      </c>
      <c r="AL49" t="e">
        <f>VLOOKUP(A49,Werte!$A$1:$AR$3856,38,FALSE)</f>
        <v>#N/A</v>
      </c>
      <c r="AM49" t="e">
        <f>VLOOKUP(A49,Werte!$A$1:$AR$3856,39,FALSE)</f>
        <v>#N/A</v>
      </c>
      <c r="AN49">
        <f>VLOOKUP(A49,Werte!$A$1:$AR$3856,40,FALSE)</f>
        <v>30.234500000000001</v>
      </c>
      <c r="AO49">
        <f>VLOOKUP(A49,Werte!$A$1:$AR$3856,41,FALSE)</f>
        <v>17.824999999999999</v>
      </c>
      <c r="AP49" t="e">
        <f>VLOOKUP(A49,Werte!$A$1:$AR$3856,42,FALSE)</f>
        <v>#N/A</v>
      </c>
      <c r="AQ49">
        <f>VLOOKUP(A49,Werte!$A$1:$AR$3856,43,FALSE)</f>
        <v>38.171500000000002</v>
      </c>
      <c r="AR49">
        <f>VLOOKUP(A49,Werte!$A$1:$AR$3856,44,FALSE)</f>
        <v>17.2974</v>
      </c>
    </row>
    <row r="50" spans="1:44" x14ac:dyDescent="0.25">
      <c r="A50" s="1">
        <v>37988</v>
      </c>
      <c r="B50">
        <f>VLOOKUP(A50,Werte!$A$1:$AR$3856,2,FALSE)</f>
        <v>53.3245</v>
      </c>
      <c r="C50">
        <f>VLOOKUP(A50,Werte!$A$1:$AR$3856,3,FALSE)</f>
        <v>25.684000000000001</v>
      </c>
      <c r="D50">
        <f>VLOOKUP(A50,Werte!$A$1:$AR$3856,4,FALSE)</f>
        <v>9.0926500000000008</v>
      </c>
      <c r="E50">
        <f>VLOOKUP(A50,Werte!$A$1:$AR$3856,5,FALSE)</f>
        <v>33.633699999999997</v>
      </c>
      <c r="F50">
        <f>VLOOKUP(A50,Werte!$A$1:$AR$3856,6,FALSE)</f>
        <v>1005.56</v>
      </c>
      <c r="G50">
        <f>VLOOKUP(A50,Werte!$A$1:$AR$3856,7,FALSE)</f>
        <v>1.1502300000000001</v>
      </c>
      <c r="H50">
        <f>VLOOKUP(A50,Werte!$A$1:$AR$3856,8,FALSE)</f>
        <v>20.7</v>
      </c>
      <c r="I50">
        <f>VLOOKUP(A50,Werte!$A$1:$AR$3856,9,FALSE)</f>
        <v>19.517900000000001</v>
      </c>
      <c r="J50">
        <f>VLOOKUP(A50,Werte!$A$1:$AR$3856,10,FALSE)</f>
        <v>27.553599999999999</v>
      </c>
      <c r="K50">
        <f>VLOOKUP(A50,Werte!$A$1:$AR$3856,11,FALSE)</f>
        <v>26.657399999999999</v>
      </c>
      <c r="L50" t="e">
        <f>VLOOKUP(A50,Werte!$A$1:$AR$3856,12,FALSE)</f>
        <v>#N/A</v>
      </c>
      <c r="M50">
        <f>VLOOKUP(A50,Werte!$A$1:$AR$3856,13,FALSE)</f>
        <v>17.755500000000001</v>
      </c>
      <c r="N50">
        <f>VLOOKUP(A50,Werte!$A$1:$AR$3856,14,FALSE)</f>
        <v>329.76179999999999</v>
      </c>
      <c r="O50">
        <f>VLOOKUP(A50,Werte!$A$1:$AR$3856,15,FALSE)</f>
        <v>15.593</v>
      </c>
      <c r="P50">
        <f>VLOOKUP(A50,Werte!$A$1:$AR$3856,16,FALSE)</f>
        <v>26.458500000000001</v>
      </c>
      <c r="Q50">
        <f>VLOOKUP(A50,Werte!$A$1:$AR$3856,17,FALSE)</f>
        <v>20.350000000000001</v>
      </c>
      <c r="R50">
        <f>VLOOKUP(A50,Werte!$A$1:$AR$3856,18,FALSE)</f>
        <v>26.2895</v>
      </c>
      <c r="S50">
        <f>VLOOKUP(A50,Werte!$A$1:$AR$3856,19,FALSE)</f>
        <v>18.189499999999999</v>
      </c>
      <c r="T50" t="e">
        <f>VLOOKUP(A50,Werte!$A$1:$AR$3856,20,FALSE)</f>
        <v>#N/A</v>
      </c>
      <c r="U50" t="e">
        <f>VLOOKUP(A50,Werte!$A$1:$AR$3856,21,FALSE)</f>
        <v>#N/A</v>
      </c>
      <c r="V50">
        <f>VLOOKUP(A50,Werte!$A$1:$AR$3856,22,FALSE)</f>
        <v>16.2148</v>
      </c>
      <c r="W50">
        <f>VLOOKUP(A50,Werte!$A$1:$AR$3856,23,FALSE)</f>
        <v>22.716799999999999</v>
      </c>
      <c r="X50">
        <f>VLOOKUP(A50,Werte!$A$1:$AR$3856,24,FALSE)</f>
        <v>21.469000000000001</v>
      </c>
      <c r="Y50">
        <f>VLOOKUP(A50,Werte!$A$1:$AR$3856,25,FALSE)</f>
        <v>62.312399999999997</v>
      </c>
      <c r="Z50">
        <f>VLOOKUP(A50,Werte!$A$1:$AR$3856,26,FALSE)</f>
        <v>20.3184</v>
      </c>
      <c r="AA50">
        <f>VLOOKUP(A50,Werte!$A$1:$AR$3856,27,FALSE)</f>
        <v>34.03</v>
      </c>
      <c r="AB50">
        <f>VLOOKUP(A50,Werte!$A$1:$AR$3856,28,FALSE)</f>
        <v>31.985299999999999</v>
      </c>
      <c r="AC50">
        <f>VLOOKUP(A50,Werte!$A$1:$AR$3856,29,FALSE)</f>
        <v>23.002800000000001</v>
      </c>
      <c r="AD50" t="e">
        <f>VLOOKUP(A50,Werte!$A$1:$AR$3856,30,FALSE)</f>
        <v>#N/A</v>
      </c>
      <c r="AE50">
        <f>VLOOKUP(A50,Werte!$A$1:$AR$3856,31,FALSE)</f>
        <v>15.355</v>
      </c>
      <c r="AF50">
        <f>VLOOKUP(A50,Werte!$A$1:$AR$3856,32,FALSE)</f>
        <v>26.161000000000001</v>
      </c>
      <c r="AG50">
        <f>VLOOKUP(A50,Werte!$A$1:$AR$3856,33,FALSE)</f>
        <v>16.837499999999999</v>
      </c>
      <c r="AH50" t="e">
        <f>VLOOKUP(A50,Werte!$A$1:$AR$3856,34,FALSE)</f>
        <v>#N/A</v>
      </c>
      <c r="AI50">
        <f>VLOOKUP(A50,Werte!$A$1:$AR$3856,35,FALSE)</f>
        <v>20.0413</v>
      </c>
      <c r="AJ50">
        <f>VLOOKUP(A50,Werte!$A$1:$AR$3856,36,FALSE)</f>
        <v>31.311699999999998</v>
      </c>
      <c r="AK50">
        <f>VLOOKUP(A50,Werte!$A$1:$AR$3856,37,FALSE)</f>
        <v>20.7</v>
      </c>
      <c r="AL50" t="e">
        <f>VLOOKUP(A50,Werte!$A$1:$AR$3856,38,FALSE)</f>
        <v>#N/A</v>
      </c>
      <c r="AM50" t="e">
        <f>VLOOKUP(A50,Werte!$A$1:$AR$3856,39,FALSE)</f>
        <v>#N/A</v>
      </c>
      <c r="AN50">
        <f>VLOOKUP(A50,Werte!$A$1:$AR$3856,40,FALSE)</f>
        <v>31.160399999999999</v>
      </c>
      <c r="AO50">
        <f>VLOOKUP(A50,Werte!$A$1:$AR$3856,41,FALSE)</f>
        <v>18.301500000000001</v>
      </c>
      <c r="AP50" t="e">
        <f>VLOOKUP(A50,Werte!$A$1:$AR$3856,42,FALSE)</f>
        <v>#N/A</v>
      </c>
      <c r="AQ50">
        <f>VLOOKUP(A50,Werte!$A$1:$AR$3856,43,FALSE)</f>
        <v>35.012900000000002</v>
      </c>
      <c r="AR50">
        <f>VLOOKUP(A50,Werte!$A$1:$AR$3856,44,FALSE)</f>
        <v>16.996099999999998</v>
      </c>
    </row>
    <row r="51" spans="1:44" x14ac:dyDescent="0.25">
      <c r="A51" s="1">
        <v>38019</v>
      </c>
      <c r="B51">
        <f>VLOOKUP(A51,Werte!$A$1:$AR$3856,2,FALSE)</f>
        <v>50.414299999999997</v>
      </c>
      <c r="C51">
        <f>VLOOKUP(A51,Werte!$A$1:$AR$3856,3,FALSE)</f>
        <v>23.140899999999998</v>
      </c>
      <c r="D51">
        <f>VLOOKUP(A51,Werte!$A$1:$AR$3856,4,FALSE)</f>
        <v>9.2655799999999999</v>
      </c>
      <c r="E51">
        <f>VLOOKUP(A51,Werte!$A$1:$AR$3856,5,FALSE)</f>
        <v>37.396799999999999</v>
      </c>
      <c r="F51">
        <f>VLOOKUP(A51,Werte!$A$1:$AR$3856,6,FALSE)</f>
        <v>1078.3499999999999</v>
      </c>
      <c r="G51">
        <f>VLOOKUP(A51,Werte!$A$1:$AR$3856,7,FALSE)</f>
        <v>1.21913</v>
      </c>
      <c r="H51">
        <f>VLOOKUP(A51,Werte!$A$1:$AR$3856,8,FALSE)</f>
        <v>21.3</v>
      </c>
      <c r="I51">
        <f>VLOOKUP(A51,Werte!$A$1:$AR$3856,9,FALSE)</f>
        <v>20.681799999999999</v>
      </c>
      <c r="J51">
        <f>VLOOKUP(A51,Werte!$A$1:$AR$3856,10,FALSE)</f>
        <v>28.207999999999998</v>
      </c>
      <c r="K51">
        <f>VLOOKUP(A51,Werte!$A$1:$AR$3856,11,FALSE)</f>
        <v>25.3445</v>
      </c>
      <c r="L51" t="e">
        <f>VLOOKUP(A51,Werte!$A$1:$AR$3856,12,FALSE)</f>
        <v>#N/A</v>
      </c>
      <c r="M51">
        <f>VLOOKUP(A51,Werte!$A$1:$AR$3856,13,FALSE)</f>
        <v>19.384899999999998</v>
      </c>
      <c r="N51">
        <f>VLOOKUP(A51,Werte!$A$1:$AR$3856,14,FALSE)</f>
        <v>336.95400000000001</v>
      </c>
      <c r="O51">
        <f>VLOOKUP(A51,Werte!$A$1:$AR$3856,15,FALSE)</f>
        <v>15.525399999999999</v>
      </c>
      <c r="P51">
        <f>VLOOKUP(A51,Werte!$A$1:$AR$3856,16,FALSE)</f>
        <v>25.732099999999999</v>
      </c>
      <c r="Q51">
        <f>VLOOKUP(A51,Werte!$A$1:$AR$3856,17,FALSE)</f>
        <v>23.3</v>
      </c>
      <c r="R51">
        <f>VLOOKUP(A51,Werte!$A$1:$AR$3856,18,FALSE)</f>
        <v>26.6052</v>
      </c>
      <c r="S51">
        <f>VLOOKUP(A51,Werte!$A$1:$AR$3856,19,FALSE)</f>
        <v>19.863199999999999</v>
      </c>
      <c r="T51" t="e">
        <f>VLOOKUP(A51,Werte!$A$1:$AR$3856,20,FALSE)</f>
        <v>#N/A</v>
      </c>
      <c r="U51" t="e">
        <f>VLOOKUP(A51,Werte!$A$1:$AR$3856,21,FALSE)</f>
        <v>#N/A</v>
      </c>
      <c r="V51">
        <f>VLOOKUP(A51,Werte!$A$1:$AR$3856,22,FALSE)</f>
        <v>17.0503</v>
      </c>
      <c r="W51">
        <f>VLOOKUP(A51,Werte!$A$1:$AR$3856,23,FALSE)</f>
        <v>23.1327</v>
      </c>
      <c r="X51">
        <f>VLOOKUP(A51,Werte!$A$1:$AR$3856,24,FALSE)</f>
        <v>23.406600000000001</v>
      </c>
      <c r="Y51">
        <f>VLOOKUP(A51,Werte!$A$1:$AR$3856,25,FALSE)</f>
        <v>68.359800000000007</v>
      </c>
      <c r="Z51">
        <f>VLOOKUP(A51,Werte!$A$1:$AR$3856,26,FALSE)</f>
        <v>19.357299999999999</v>
      </c>
      <c r="AA51">
        <f>VLOOKUP(A51,Werte!$A$1:$AR$3856,27,FALSE)</f>
        <v>33.94</v>
      </c>
      <c r="AB51">
        <f>VLOOKUP(A51,Werte!$A$1:$AR$3856,28,FALSE)</f>
        <v>33.491500000000002</v>
      </c>
      <c r="AC51">
        <f>VLOOKUP(A51,Werte!$A$1:$AR$3856,29,FALSE)</f>
        <v>24.761700000000001</v>
      </c>
      <c r="AD51" t="e">
        <f>VLOOKUP(A51,Werte!$A$1:$AR$3856,30,FALSE)</f>
        <v>#N/A</v>
      </c>
      <c r="AE51">
        <f>VLOOKUP(A51,Werte!$A$1:$AR$3856,31,FALSE)</f>
        <v>16.267499999999998</v>
      </c>
      <c r="AF51">
        <f>VLOOKUP(A51,Werte!$A$1:$AR$3856,32,FALSE)</f>
        <v>27.0091</v>
      </c>
      <c r="AG51">
        <f>VLOOKUP(A51,Werte!$A$1:$AR$3856,33,FALSE)</f>
        <v>16.983499999999999</v>
      </c>
      <c r="AH51" t="e">
        <f>VLOOKUP(A51,Werte!$A$1:$AR$3856,34,FALSE)</f>
        <v>#N/A</v>
      </c>
      <c r="AI51">
        <f>VLOOKUP(A51,Werte!$A$1:$AR$3856,35,FALSE)</f>
        <v>21.311599999999999</v>
      </c>
      <c r="AJ51">
        <f>VLOOKUP(A51,Werte!$A$1:$AR$3856,36,FALSE)</f>
        <v>32.618600000000001</v>
      </c>
      <c r="AK51">
        <f>VLOOKUP(A51,Werte!$A$1:$AR$3856,37,FALSE)</f>
        <v>21.3</v>
      </c>
      <c r="AL51" t="e">
        <f>VLOOKUP(A51,Werte!$A$1:$AR$3856,38,FALSE)</f>
        <v>#N/A</v>
      </c>
      <c r="AM51" t="e">
        <f>VLOOKUP(A51,Werte!$A$1:$AR$3856,39,FALSE)</f>
        <v>#N/A</v>
      </c>
      <c r="AN51">
        <f>VLOOKUP(A51,Werte!$A$1:$AR$3856,40,FALSE)</f>
        <v>32.101900000000001</v>
      </c>
      <c r="AO51">
        <f>VLOOKUP(A51,Werte!$A$1:$AR$3856,41,FALSE)</f>
        <v>19.838000000000001</v>
      </c>
      <c r="AP51" t="e">
        <f>VLOOKUP(A51,Werte!$A$1:$AR$3856,42,FALSE)</f>
        <v>#N/A</v>
      </c>
      <c r="AQ51">
        <f>VLOOKUP(A51,Werte!$A$1:$AR$3856,43,FALSE)</f>
        <v>36.997799999999998</v>
      </c>
      <c r="AR51">
        <f>VLOOKUP(A51,Werte!$A$1:$AR$3856,44,FALSE)</f>
        <v>17.269100000000002</v>
      </c>
    </row>
    <row r="52" spans="1:44" x14ac:dyDescent="0.25">
      <c r="A52" s="1">
        <v>38047</v>
      </c>
      <c r="B52">
        <f>VLOOKUP(A52,Werte!$A$1:$AR$3856,2,FALSE)</f>
        <v>51.002800000000001</v>
      </c>
      <c r="C52">
        <f>VLOOKUP(A52,Werte!$A$1:$AR$3856,3,FALSE)</f>
        <v>26.585699999999999</v>
      </c>
      <c r="D52">
        <f>VLOOKUP(A52,Werte!$A$1:$AR$3856,4,FALSE)</f>
        <v>9.7637199999999993</v>
      </c>
      <c r="E52">
        <f>VLOOKUP(A52,Werte!$A$1:$AR$3856,5,FALSE)</f>
        <v>38.116399999999999</v>
      </c>
      <c r="F52">
        <f>VLOOKUP(A52,Werte!$A$1:$AR$3856,6,FALSE)</f>
        <v>1125.1099999999999</v>
      </c>
      <c r="G52">
        <f>VLOOKUP(A52,Werte!$A$1:$AR$3856,7,FALSE)</f>
        <v>1.3095600000000001</v>
      </c>
      <c r="H52">
        <f>VLOOKUP(A52,Werte!$A$1:$AR$3856,8,FALSE)</f>
        <v>19.399999999999999</v>
      </c>
      <c r="I52">
        <f>VLOOKUP(A52,Werte!$A$1:$AR$3856,9,FALSE)</f>
        <v>20.706399999999999</v>
      </c>
      <c r="J52">
        <f>VLOOKUP(A52,Werte!$A$1:$AR$3856,10,FALSE)</f>
        <v>29.057400000000001</v>
      </c>
      <c r="K52">
        <f>VLOOKUP(A52,Werte!$A$1:$AR$3856,11,FALSE)</f>
        <v>25.085599999999999</v>
      </c>
      <c r="L52" t="e">
        <f>VLOOKUP(A52,Werte!$A$1:$AR$3856,12,FALSE)</f>
        <v>#N/A</v>
      </c>
      <c r="M52">
        <f>VLOOKUP(A52,Werte!$A$1:$AR$3856,13,FALSE)</f>
        <v>17.377300000000002</v>
      </c>
      <c r="N52">
        <f>VLOOKUP(A52,Werte!$A$1:$AR$3856,14,FALSE)</f>
        <v>344.73579999999998</v>
      </c>
      <c r="O52">
        <f>VLOOKUP(A52,Werte!$A$1:$AR$3856,15,FALSE)</f>
        <v>15.4999</v>
      </c>
      <c r="P52">
        <f>VLOOKUP(A52,Werte!$A$1:$AR$3856,16,FALSE)</f>
        <v>26.923300000000001</v>
      </c>
      <c r="Q52">
        <f>VLOOKUP(A52,Werte!$A$1:$AR$3856,17,FALSE)</f>
        <v>23.2</v>
      </c>
      <c r="R52">
        <f>VLOOKUP(A52,Werte!$A$1:$AR$3856,18,FALSE)</f>
        <v>27.8841</v>
      </c>
      <c r="S52">
        <f>VLOOKUP(A52,Werte!$A$1:$AR$3856,19,FALSE)</f>
        <v>19.426500000000001</v>
      </c>
      <c r="T52" t="e">
        <f>VLOOKUP(A52,Werte!$A$1:$AR$3856,20,FALSE)</f>
        <v>#N/A</v>
      </c>
      <c r="U52" t="e">
        <f>VLOOKUP(A52,Werte!$A$1:$AR$3856,21,FALSE)</f>
        <v>#N/A</v>
      </c>
      <c r="V52">
        <f>VLOOKUP(A52,Werte!$A$1:$AR$3856,22,FALSE)</f>
        <v>16.242100000000001</v>
      </c>
      <c r="W52">
        <f>VLOOKUP(A52,Werte!$A$1:$AR$3856,23,FALSE)</f>
        <v>24.104199999999999</v>
      </c>
      <c r="X52">
        <f>VLOOKUP(A52,Werte!$A$1:$AR$3856,24,FALSE)</f>
        <v>23.034400000000002</v>
      </c>
      <c r="Y52">
        <f>VLOOKUP(A52,Werte!$A$1:$AR$3856,25,FALSE)</f>
        <v>66.706500000000005</v>
      </c>
      <c r="Z52">
        <f>VLOOKUP(A52,Werte!$A$1:$AR$3856,26,FALSE)</f>
        <v>18.940200000000001</v>
      </c>
      <c r="AA52">
        <f>VLOOKUP(A52,Werte!$A$1:$AR$3856,27,FALSE)</f>
        <v>35.020000000000003</v>
      </c>
      <c r="AB52">
        <f>VLOOKUP(A52,Werte!$A$1:$AR$3856,28,FALSE)</f>
        <v>33.688600000000001</v>
      </c>
      <c r="AC52">
        <f>VLOOKUP(A52,Werte!$A$1:$AR$3856,29,FALSE)</f>
        <v>26.3127</v>
      </c>
      <c r="AD52" t="e">
        <f>VLOOKUP(A52,Werte!$A$1:$AR$3856,30,FALSE)</f>
        <v>#N/A</v>
      </c>
      <c r="AE52">
        <f>VLOOKUP(A52,Werte!$A$1:$AR$3856,31,FALSE)</f>
        <v>17.749400000000001</v>
      </c>
      <c r="AF52">
        <f>VLOOKUP(A52,Werte!$A$1:$AR$3856,32,FALSE)</f>
        <v>27.172499999999999</v>
      </c>
      <c r="AG52">
        <f>VLOOKUP(A52,Werte!$A$1:$AR$3856,33,FALSE)</f>
        <v>16.519200000000001</v>
      </c>
      <c r="AH52" t="e">
        <f>VLOOKUP(A52,Werte!$A$1:$AR$3856,34,FALSE)</f>
        <v>#N/A</v>
      </c>
      <c r="AI52">
        <f>VLOOKUP(A52,Werte!$A$1:$AR$3856,35,FALSE)</f>
        <v>21.056000000000001</v>
      </c>
      <c r="AJ52">
        <f>VLOOKUP(A52,Werte!$A$1:$AR$3856,36,FALSE)</f>
        <v>33.256500000000003</v>
      </c>
      <c r="AK52">
        <f>VLOOKUP(A52,Werte!$A$1:$AR$3856,37,FALSE)</f>
        <v>19.399999999999999</v>
      </c>
      <c r="AL52" t="e">
        <f>VLOOKUP(A52,Werte!$A$1:$AR$3856,38,FALSE)</f>
        <v>#N/A</v>
      </c>
      <c r="AM52" t="e">
        <f>VLOOKUP(A52,Werte!$A$1:$AR$3856,39,FALSE)</f>
        <v>#N/A</v>
      </c>
      <c r="AN52">
        <f>VLOOKUP(A52,Werte!$A$1:$AR$3856,40,FALSE)</f>
        <v>30.796099999999999</v>
      </c>
      <c r="AO52">
        <f>VLOOKUP(A52,Werte!$A$1:$AR$3856,41,FALSE)</f>
        <v>20.435199999999998</v>
      </c>
      <c r="AP52" t="e">
        <f>VLOOKUP(A52,Werte!$A$1:$AR$3856,42,FALSE)</f>
        <v>#N/A</v>
      </c>
      <c r="AQ52">
        <f>VLOOKUP(A52,Werte!$A$1:$AR$3856,43,FALSE)</f>
        <v>40.819099999999999</v>
      </c>
      <c r="AR52">
        <f>VLOOKUP(A52,Werte!$A$1:$AR$3856,44,FALSE)</f>
        <v>19.460799999999999</v>
      </c>
    </row>
    <row r="53" spans="1:44" x14ac:dyDescent="0.25">
      <c r="A53" s="1">
        <v>38078</v>
      </c>
      <c r="B53">
        <f>VLOOKUP(A53,Werte!$A$1:$AR$3856,2,FALSE)</f>
        <v>53.1708</v>
      </c>
      <c r="C53">
        <f>VLOOKUP(A53,Werte!$A$1:$AR$3856,3,FALSE)</f>
        <v>24.294799999999999</v>
      </c>
      <c r="D53">
        <f>VLOOKUP(A53,Werte!$A$1:$AR$3856,4,FALSE)</f>
        <v>9.4626599999999996</v>
      </c>
      <c r="E53">
        <f>VLOOKUP(A53,Werte!$A$1:$AR$3856,5,FALSE)</f>
        <v>37.639200000000002</v>
      </c>
      <c r="F53">
        <f>VLOOKUP(A53,Werte!$A$1:$AR$3856,6,FALSE)</f>
        <v>1129.05</v>
      </c>
      <c r="G53">
        <f>VLOOKUP(A53,Werte!$A$1:$AR$3856,7,FALSE)</f>
        <v>1.4977100000000001</v>
      </c>
      <c r="H53">
        <f>VLOOKUP(A53,Werte!$A$1:$AR$3856,8,FALSE)</f>
        <v>20.100000000000001</v>
      </c>
      <c r="I53">
        <f>VLOOKUP(A53,Werte!$A$1:$AR$3856,9,FALSE)</f>
        <v>21.1539</v>
      </c>
      <c r="J53">
        <f>VLOOKUP(A53,Werte!$A$1:$AR$3856,10,FALSE)</f>
        <v>27.425999999999998</v>
      </c>
      <c r="K53">
        <f>VLOOKUP(A53,Werte!$A$1:$AR$3856,11,FALSE)</f>
        <v>26.1341</v>
      </c>
      <c r="L53" t="e">
        <f>VLOOKUP(A53,Werte!$A$1:$AR$3856,12,FALSE)</f>
        <v>#N/A</v>
      </c>
      <c r="M53">
        <f>VLOOKUP(A53,Werte!$A$1:$AR$3856,13,FALSE)</f>
        <v>17.765799999999999</v>
      </c>
      <c r="N53">
        <f>VLOOKUP(A53,Werte!$A$1:$AR$3856,14,FALSE)</f>
        <v>361.99400000000003</v>
      </c>
      <c r="O53">
        <f>VLOOKUP(A53,Werte!$A$1:$AR$3856,15,FALSE)</f>
        <v>16.078199999999999</v>
      </c>
      <c r="P53">
        <f>VLOOKUP(A53,Werte!$A$1:$AR$3856,16,FALSE)</f>
        <v>25.613499999999998</v>
      </c>
      <c r="Q53">
        <f>VLOOKUP(A53,Werte!$A$1:$AR$3856,17,FALSE)</f>
        <v>20.05</v>
      </c>
      <c r="R53">
        <f>VLOOKUP(A53,Werte!$A$1:$AR$3856,18,FALSE)</f>
        <v>27.590699999999998</v>
      </c>
      <c r="S53">
        <f>VLOOKUP(A53,Werte!$A$1:$AR$3856,19,FALSE)</f>
        <v>18.382300000000001</v>
      </c>
      <c r="T53" t="e">
        <f>VLOOKUP(A53,Werte!$A$1:$AR$3856,20,FALSE)</f>
        <v>#N/A</v>
      </c>
      <c r="U53" t="e">
        <f>VLOOKUP(A53,Werte!$A$1:$AR$3856,21,FALSE)</f>
        <v>#N/A</v>
      </c>
      <c r="V53">
        <f>VLOOKUP(A53,Werte!$A$1:$AR$3856,22,FALSE)</f>
        <v>16.4573</v>
      </c>
      <c r="W53">
        <f>VLOOKUP(A53,Werte!$A$1:$AR$3856,23,FALSE)</f>
        <v>24.621700000000001</v>
      </c>
      <c r="X53">
        <f>VLOOKUP(A53,Werte!$A$1:$AR$3856,24,FALSE)</f>
        <v>22.389199999999999</v>
      </c>
      <c r="Y53">
        <f>VLOOKUP(A53,Werte!$A$1:$AR$3856,25,FALSE)</f>
        <v>64.3416</v>
      </c>
      <c r="Z53">
        <f>VLOOKUP(A53,Werte!$A$1:$AR$3856,26,FALSE)</f>
        <v>17.699100000000001</v>
      </c>
      <c r="AA53">
        <f>VLOOKUP(A53,Werte!$A$1:$AR$3856,27,FALSE)</f>
        <v>34.03</v>
      </c>
      <c r="AB53">
        <f>VLOOKUP(A53,Werte!$A$1:$AR$3856,28,FALSE)</f>
        <v>32.079700000000003</v>
      </c>
      <c r="AC53">
        <f>VLOOKUP(A53,Werte!$A$1:$AR$3856,29,FALSE)</f>
        <v>27.131599999999999</v>
      </c>
      <c r="AD53" t="e">
        <f>VLOOKUP(A53,Werte!$A$1:$AR$3856,30,FALSE)</f>
        <v>#N/A</v>
      </c>
      <c r="AE53">
        <f>VLOOKUP(A53,Werte!$A$1:$AR$3856,31,FALSE)</f>
        <v>18.302299999999999</v>
      </c>
      <c r="AF53">
        <f>VLOOKUP(A53,Werte!$A$1:$AR$3856,32,FALSE)</f>
        <v>25.618400000000001</v>
      </c>
      <c r="AG53">
        <f>VLOOKUP(A53,Werte!$A$1:$AR$3856,33,FALSE)</f>
        <v>15.7234</v>
      </c>
      <c r="AH53" t="e">
        <f>VLOOKUP(A53,Werte!$A$1:$AR$3856,34,FALSE)</f>
        <v>#N/A</v>
      </c>
      <c r="AI53">
        <f>VLOOKUP(A53,Werte!$A$1:$AR$3856,35,FALSE)</f>
        <v>20.578900000000001</v>
      </c>
      <c r="AJ53">
        <f>VLOOKUP(A53,Werte!$A$1:$AR$3856,36,FALSE)</f>
        <v>34.387099999999997</v>
      </c>
      <c r="AK53">
        <f>VLOOKUP(A53,Werte!$A$1:$AR$3856,37,FALSE)</f>
        <v>20.100000000000001</v>
      </c>
      <c r="AL53" t="e">
        <f>VLOOKUP(A53,Werte!$A$1:$AR$3856,38,FALSE)</f>
        <v>#N/A</v>
      </c>
      <c r="AM53" t="e">
        <f>VLOOKUP(A53,Werte!$A$1:$AR$3856,39,FALSE)</f>
        <v>#N/A</v>
      </c>
      <c r="AN53">
        <f>VLOOKUP(A53,Werte!$A$1:$AR$3856,40,FALSE)</f>
        <v>29.303899999999999</v>
      </c>
      <c r="AO53">
        <f>VLOOKUP(A53,Werte!$A$1:$AR$3856,41,FALSE)</f>
        <v>19.744</v>
      </c>
      <c r="AP53" t="e">
        <f>VLOOKUP(A53,Werte!$A$1:$AR$3856,42,FALSE)</f>
        <v>#N/A</v>
      </c>
      <c r="AQ53">
        <f>VLOOKUP(A53,Werte!$A$1:$AR$3856,43,FALSE)</f>
        <v>39.998100000000001</v>
      </c>
      <c r="AR53">
        <f>VLOOKUP(A53,Werte!$A$1:$AR$3856,44,FALSE)</f>
        <v>18.604299999999999</v>
      </c>
    </row>
    <row r="54" spans="1:44" x14ac:dyDescent="0.25">
      <c r="A54" s="1">
        <v>38110</v>
      </c>
      <c r="B54">
        <f>VLOOKUP(A54,Werte!$A$1:$AR$3856,2,FALSE)</f>
        <v>58.846899999999998</v>
      </c>
      <c r="C54">
        <f>VLOOKUP(A54,Werte!$A$1:$AR$3856,3,FALSE)</f>
        <v>22.076000000000001</v>
      </c>
      <c r="D54">
        <f>VLOOKUP(A54,Werte!$A$1:$AR$3856,4,FALSE)</f>
        <v>9.9744700000000002</v>
      </c>
      <c r="E54">
        <f>VLOOKUP(A54,Werte!$A$1:$AR$3856,5,FALSE)</f>
        <v>36.706499999999998</v>
      </c>
      <c r="F54">
        <f>VLOOKUP(A54,Werte!$A$1:$AR$3856,6,FALSE)</f>
        <v>1140.54</v>
      </c>
      <c r="G54">
        <f>VLOOKUP(A54,Werte!$A$1:$AR$3856,7,FALSE)</f>
        <v>1.48447</v>
      </c>
      <c r="H54">
        <f>VLOOKUP(A54,Werte!$A$1:$AR$3856,8,FALSE)</f>
        <v>20.8</v>
      </c>
      <c r="I54">
        <f>VLOOKUP(A54,Werte!$A$1:$AR$3856,9,FALSE)</f>
        <v>22.352699999999999</v>
      </c>
      <c r="J54">
        <f>VLOOKUP(A54,Werte!$A$1:$AR$3856,10,FALSE)</f>
        <v>30.2165</v>
      </c>
      <c r="K54">
        <f>VLOOKUP(A54,Werte!$A$1:$AR$3856,11,FALSE)</f>
        <v>27.1633</v>
      </c>
      <c r="L54" t="e">
        <f>VLOOKUP(A54,Werte!$A$1:$AR$3856,12,FALSE)</f>
        <v>#N/A</v>
      </c>
      <c r="M54">
        <f>VLOOKUP(A54,Werte!$A$1:$AR$3856,13,FALSE)</f>
        <v>16.290400000000002</v>
      </c>
      <c r="N54">
        <f>VLOOKUP(A54,Werte!$A$1:$AR$3856,14,FALSE)</f>
        <v>348.92630000000003</v>
      </c>
      <c r="O54">
        <f>VLOOKUP(A54,Werte!$A$1:$AR$3856,15,FALSE)</f>
        <v>16.585000000000001</v>
      </c>
      <c r="P54">
        <f>VLOOKUP(A54,Werte!$A$1:$AR$3856,16,FALSE)</f>
        <v>26.547899999999998</v>
      </c>
      <c r="Q54">
        <f>VLOOKUP(A54,Werte!$A$1:$AR$3856,17,FALSE)</f>
        <v>21.2</v>
      </c>
      <c r="R54">
        <f>VLOOKUP(A54,Werte!$A$1:$AR$3856,18,FALSE)</f>
        <v>29.917300000000001</v>
      </c>
      <c r="S54">
        <f>VLOOKUP(A54,Werte!$A$1:$AR$3856,19,FALSE)</f>
        <v>18.748699999999999</v>
      </c>
      <c r="T54" t="e">
        <f>VLOOKUP(A54,Werte!$A$1:$AR$3856,20,FALSE)</f>
        <v>#N/A</v>
      </c>
      <c r="U54" t="e">
        <f>VLOOKUP(A54,Werte!$A$1:$AR$3856,21,FALSE)</f>
        <v>#N/A</v>
      </c>
      <c r="V54">
        <f>VLOOKUP(A54,Werte!$A$1:$AR$3856,22,FALSE)</f>
        <v>14.536199999999999</v>
      </c>
      <c r="W54">
        <f>VLOOKUP(A54,Werte!$A$1:$AR$3856,23,FALSE)</f>
        <v>24.111599999999999</v>
      </c>
      <c r="X54">
        <f>VLOOKUP(A54,Werte!$A$1:$AR$3856,24,FALSE)</f>
        <v>23.5535</v>
      </c>
      <c r="Y54">
        <f>VLOOKUP(A54,Werte!$A$1:$AR$3856,25,FALSE)</f>
        <v>63.194000000000003</v>
      </c>
      <c r="Z54">
        <f>VLOOKUP(A54,Werte!$A$1:$AR$3856,26,FALSE)</f>
        <v>17.349699999999999</v>
      </c>
      <c r="AA54">
        <f>VLOOKUP(A54,Werte!$A$1:$AR$3856,27,FALSE)</f>
        <v>33.049999999999997</v>
      </c>
      <c r="AB54">
        <f>VLOOKUP(A54,Werte!$A$1:$AR$3856,28,FALSE)</f>
        <v>35.950899999999997</v>
      </c>
      <c r="AC54">
        <f>VLOOKUP(A54,Werte!$A$1:$AR$3856,29,FALSE)</f>
        <v>25.2195</v>
      </c>
      <c r="AD54" t="e">
        <f>VLOOKUP(A54,Werte!$A$1:$AR$3856,30,FALSE)</f>
        <v>#N/A</v>
      </c>
      <c r="AE54">
        <f>VLOOKUP(A54,Werte!$A$1:$AR$3856,31,FALSE)</f>
        <v>18.113800000000001</v>
      </c>
      <c r="AF54">
        <f>VLOOKUP(A54,Werte!$A$1:$AR$3856,32,FALSE)</f>
        <v>28.1206</v>
      </c>
      <c r="AG54">
        <f>VLOOKUP(A54,Werte!$A$1:$AR$3856,33,FALSE)</f>
        <v>17.026900000000001</v>
      </c>
      <c r="AH54" t="e">
        <f>VLOOKUP(A54,Werte!$A$1:$AR$3856,34,FALSE)</f>
        <v>#N/A</v>
      </c>
      <c r="AI54">
        <f>VLOOKUP(A54,Werte!$A$1:$AR$3856,35,FALSE)</f>
        <v>21.586099999999998</v>
      </c>
      <c r="AJ54">
        <f>VLOOKUP(A54,Werte!$A$1:$AR$3856,36,FALSE)</f>
        <v>35.859499999999997</v>
      </c>
      <c r="AK54">
        <f>VLOOKUP(A54,Werte!$A$1:$AR$3856,37,FALSE)</f>
        <v>20.8</v>
      </c>
      <c r="AL54" t="e">
        <f>VLOOKUP(A54,Werte!$A$1:$AR$3856,38,FALSE)</f>
        <v>#N/A</v>
      </c>
      <c r="AM54" t="e">
        <f>VLOOKUP(A54,Werte!$A$1:$AR$3856,39,FALSE)</f>
        <v>#N/A</v>
      </c>
      <c r="AN54">
        <f>VLOOKUP(A54,Werte!$A$1:$AR$3856,40,FALSE)</f>
        <v>30.332699999999999</v>
      </c>
      <c r="AO54">
        <f>VLOOKUP(A54,Werte!$A$1:$AR$3856,41,FALSE)</f>
        <v>20.962399999999999</v>
      </c>
      <c r="AP54" t="e">
        <f>VLOOKUP(A54,Werte!$A$1:$AR$3856,42,FALSE)</f>
        <v>#N/A</v>
      </c>
      <c r="AQ54">
        <f>VLOOKUP(A54,Werte!$A$1:$AR$3856,43,FALSE)</f>
        <v>39.947400000000002</v>
      </c>
      <c r="AR54">
        <f>VLOOKUP(A54,Werte!$A$1:$AR$3856,44,FALSE)</f>
        <v>17.496200000000002</v>
      </c>
    </row>
    <row r="55" spans="1:44" x14ac:dyDescent="0.25">
      <c r="A55" s="1">
        <v>38139</v>
      </c>
      <c r="B55">
        <f>VLOOKUP(A55,Werte!$A$1:$AR$3856,2,FALSE)</f>
        <v>56.259799999999998</v>
      </c>
      <c r="C55">
        <f>VLOOKUP(A55,Werte!$A$1:$AR$3856,3,FALSE)</f>
        <v>22.179600000000001</v>
      </c>
      <c r="D55">
        <f>VLOOKUP(A55,Werte!$A$1:$AR$3856,4,FALSE)</f>
        <v>8.3828899999999997</v>
      </c>
      <c r="E55">
        <f>VLOOKUP(A55,Werte!$A$1:$AR$3856,5,FALSE)</f>
        <v>36.750999999999998</v>
      </c>
      <c r="F55">
        <f>VLOOKUP(A55,Werte!$A$1:$AR$3856,6,FALSE)</f>
        <v>1132.3</v>
      </c>
      <c r="G55">
        <f>VLOOKUP(A55,Werte!$A$1:$AR$3856,7,FALSE)</f>
        <v>1.5614699999999999</v>
      </c>
      <c r="H55">
        <f>VLOOKUP(A55,Werte!$A$1:$AR$3856,8,FALSE)</f>
        <v>19.25</v>
      </c>
      <c r="I55">
        <f>VLOOKUP(A55,Werte!$A$1:$AR$3856,9,FALSE)</f>
        <v>21.796099999999999</v>
      </c>
      <c r="J55">
        <f>VLOOKUP(A55,Werte!$A$1:$AR$3856,10,FALSE)</f>
        <v>31.2075</v>
      </c>
      <c r="K55">
        <f>VLOOKUP(A55,Werte!$A$1:$AR$3856,11,FALSE)</f>
        <v>25.4054</v>
      </c>
      <c r="L55" t="e">
        <f>VLOOKUP(A55,Werte!$A$1:$AR$3856,12,FALSE)</f>
        <v>#N/A</v>
      </c>
      <c r="M55">
        <f>VLOOKUP(A55,Werte!$A$1:$AR$3856,13,FALSE)</f>
        <v>16.764399999999998</v>
      </c>
      <c r="N55">
        <f>VLOOKUP(A55,Werte!$A$1:$AR$3856,14,FALSE)</f>
        <v>328.42579999999998</v>
      </c>
      <c r="O55">
        <f>VLOOKUP(A55,Werte!$A$1:$AR$3856,15,FALSE)</f>
        <v>16.3521</v>
      </c>
      <c r="P55">
        <f>VLOOKUP(A55,Werte!$A$1:$AR$3856,16,FALSE)</f>
        <v>26.188700000000001</v>
      </c>
      <c r="Q55">
        <f>VLOOKUP(A55,Werte!$A$1:$AR$3856,17,FALSE)</f>
        <v>21.4</v>
      </c>
      <c r="R55">
        <f>VLOOKUP(A55,Werte!$A$1:$AR$3856,18,FALSE)</f>
        <v>29.407299999999999</v>
      </c>
      <c r="S55">
        <f>VLOOKUP(A55,Werte!$A$1:$AR$3856,19,FALSE)</f>
        <v>18.77</v>
      </c>
      <c r="T55">
        <f>VLOOKUP(A55,Werte!$A$1:$AR$3856,20,FALSE)</f>
        <v>31.187999999999999</v>
      </c>
      <c r="U55" t="e">
        <f>VLOOKUP(A55,Werte!$A$1:$AR$3856,21,FALSE)</f>
        <v>#N/A</v>
      </c>
      <c r="V55">
        <f>VLOOKUP(A55,Werte!$A$1:$AR$3856,22,FALSE)</f>
        <v>15.3047</v>
      </c>
      <c r="W55">
        <f>VLOOKUP(A55,Werte!$A$1:$AR$3856,23,FALSE)</f>
        <v>23.917999999999999</v>
      </c>
      <c r="X55">
        <f>VLOOKUP(A55,Werte!$A$1:$AR$3856,24,FALSE)</f>
        <v>22.209900000000001</v>
      </c>
      <c r="Y55">
        <f>VLOOKUP(A55,Werte!$A$1:$AR$3856,25,FALSE)</f>
        <v>61.9315</v>
      </c>
      <c r="Z55">
        <f>VLOOKUP(A55,Werte!$A$1:$AR$3856,26,FALSE)</f>
        <v>18.4697</v>
      </c>
      <c r="AA55">
        <f>VLOOKUP(A55,Werte!$A$1:$AR$3856,27,FALSE)</f>
        <v>33.74</v>
      </c>
      <c r="AB55">
        <f>VLOOKUP(A55,Werte!$A$1:$AR$3856,28,FALSE)</f>
        <v>35.829000000000001</v>
      </c>
      <c r="AC55">
        <f>VLOOKUP(A55,Werte!$A$1:$AR$3856,29,FALSE)</f>
        <v>23.988800000000001</v>
      </c>
      <c r="AD55" t="e">
        <f>VLOOKUP(A55,Werte!$A$1:$AR$3856,30,FALSE)</f>
        <v>#N/A</v>
      </c>
      <c r="AE55">
        <f>VLOOKUP(A55,Werte!$A$1:$AR$3856,31,FALSE)</f>
        <v>16.8795</v>
      </c>
      <c r="AF55">
        <f>VLOOKUP(A55,Werte!$A$1:$AR$3856,32,FALSE)</f>
        <v>27.861699999999999</v>
      </c>
      <c r="AG55">
        <f>VLOOKUP(A55,Werte!$A$1:$AR$3856,33,FALSE)</f>
        <v>16.488299999999999</v>
      </c>
      <c r="AH55" t="e">
        <f>VLOOKUP(A55,Werte!$A$1:$AR$3856,34,FALSE)</f>
        <v>#N/A</v>
      </c>
      <c r="AI55">
        <f>VLOOKUP(A55,Werte!$A$1:$AR$3856,35,FALSE)</f>
        <v>20.729700000000001</v>
      </c>
      <c r="AJ55">
        <f>VLOOKUP(A55,Werte!$A$1:$AR$3856,36,FALSE)</f>
        <v>35.638500000000001</v>
      </c>
      <c r="AK55">
        <f>VLOOKUP(A55,Werte!$A$1:$AR$3856,37,FALSE)</f>
        <v>19.25</v>
      </c>
      <c r="AL55" t="e">
        <f>VLOOKUP(A55,Werte!$A$1:$AR$3856,38,FALSE)</f>
        <v>#N/A</v>
      </c>
      <c r="AM55" t="e">
        <f>VLOOKUP(A55,Werte!$A$1:$AR$3856,39,FALSE)</f>
        <v>#N/A</v>
      </c>
      <c r="AN55">
        <f>VLOOKUP(A55,Werte!$A$1:$AR$3856,40,FALSE)</f>
        <v>28.965299999999999</v>
      </c>
      <c r="AO55">
        <f>VLOOKUP(A55,Werte!$A$1:$AR$3856,41,FALSE)</f>
        <v>18.953199999999999</v>
      </c>
      <c r="AP55" t="e">
        <f>VLOOKUP(A55,Werte!$A$1:$AR$3856,42,FALSE)</f>
        <v>#N/A</v>
      </c>
      <c r="AQ55">
        <f>VLOOKUP(A55,Werte!$A$1:$AR$3856,43,FALSE)</f>
        <v>38.355600000000003</v>
      </c>
      <c r="AR55">
        <f>VLOOKUP(A55,Werte!$A$1:$AR$3856,44,FALSE)</f>
        <v>17.6235</v>
      </c>
    </row>
    <row r="56" spans="1:44" x14ac:dyDescent="0.25">
      <c r="A56" s="1">
        <v>38169</v>
      </c>
      <c r="B56">
        <f>VLOOKUP(A56,Werte!$A$1:$AR$3856,2,FALSE)</f>
        <v>58.777700000000003</v>
      </c>
      <c r="C56">
        <f>VLOOKUP(A56,Werte!$A$1:$AR$3856,3,FALSE)</f>
        <v>23.036100000000001</v>
      </c>
      <c r="D56">
        <f>VLOOKUP(A56,Werte!$A$1:$AR$3856,4,FALSE)</f>
        <v>8.7678899999999995</v>
      </c>
      <c r="E56">
        <f>VLOOKUP(A56,Werte!$A$1:$AR$3856,5,FALSE)</f>
        <v>37.534300000000002</v>
      </c>
      <c r="F56">
        <f>VLOOKUP(A56,Werte!$A$1:$AR$3856,6,FALSE)</f>
        <v>1115.57</v>
      </c>
      <c r="G56">
        <f>VLOOKUP(A56,Werte!$A$1:$AR$3856,7,FALSE)</f>
        <v>1.8067200000000001</v>
      </c>
      <c r="H56">
        <f>VLOOKUP(A56,Werte!$A$1:$AR$3856,8,FALSE)</f>
        <v>19.899999999999999</v>
      </c>
      <c r="I56">
        <f>VLOOKUP(A56,Werte!$A$1:$AR$3856,9,FALSE)</f>
        <v>22.626300000000001</v>
      </c>
      <c r="J56">
        <f>VLOOKUP(A56,Werte!$A$1:$AR$3856,10,FALSE)</f>
        <v>34.117699999999999</v>
      </c>
      <c r="K56">
        <f>VLOOKUP(A56,Werte!$A$1:$AR$3856,11,FALSE)</f>
        <v>26.283300000000001</v>
      </c>
      <c r="L56" t="e">
        <f>VLOOKUP(A56,Werte!$A$1:$AR$3856,12,FALSE)</f>
        <v>#N/A</v>
      </c>
      <c r="M56">
        <f>VLOOKUP(A56,Werte!$A$1:$AR$3856,13,FALSE)</f>
        <v>17.510400000000001</v>
      </c>
      <c r="N56">
        <f>VLOOKUP(A56,Werte!$A$1:$AR$3856,14,FALSE)</f>
        <v>324.90260000000001</v>
      </c>
      <c r="O56">
        <f>VLOOKUP(A56,Werte!$A$1:$AR$3856,15,FALSE)</f>
        <v>16.2742</v>
      </c>
      <c r="P56">
        <f>VLOOKUP(A56,Werte!$A$1:$AR$3856,16,FALSE)</f>
        <v>26.751100000000001</v>
      </c>
      <c r="Q56">
        <f>VLOOKUP(A56,Werte!$A$1:$AR$3856,17,FALSE)</f>
        <v>22.1</v>
      </c>
      <c r="R56">
        <f>VLOOKUP(A56,Werte!$A$1:$AR$3856,18,FALSE)</f>
        <v>30.1616</v>
      </c>
      <c r="S56">
        <f>VLOOKUP(A56,Werte!$A$1:$AR$3856,19,FALSE)</f>
        <v>19.5534</v>
      </c>
      <c r="T56">
        <f>VLOOKUP(A56,Werte!$A$1:$AR$3856,20,FALSE)</f>
        <v>31.7056</v>
      </c>
      <c r="U56" t="e">
        <f>VLOOKUP(A56,Werte!$A$1:$AR$3856,21,FALSE)</f>
        <v>#N/A</v>
      </c>
      <c r="V56">
        <f>VLOOKUP(A56,Werte!$A$1:$AR$3856,22,FALSE)</f>
        <v>15.0015</v>
      </c>
      <c r="W56">
        <f>VLOOKUP(A56,Werte!$A$1:$AR$3856,23,FALSE)</f>
        <v>23.569400000000002</v>
      </c>
      <c r="X56">
        <f>VLOOKUP(A56,Werte!$A$1:$AR$3856,24,FALSE)</f>
        <v>24.248100000000001</v>
      </c>
      <c r="Y56">
        <f>VLOOKUP(A56,Werte!$A$1:$AR$3856,25,FALSE)</f>
        <v>61.814100000000003</v>
      </c>
      <c r="Z56">
        <f>VLOOKUP(A56,Werte!$A$1:$AR$3856,26,FALSE)</f>
        <v>17.706800000000001</v>
      </c>
      <c r="AA56">
        <f>VLOOKUP(A56,Werte!$A$1:$AR$3856,27,FALSE)</f>
        <v>35.76</v>
      </c>
      <c r="AB56">
        <f>VLOOKUP(A56,Werte!$A$1:$AR$3856,28,FALSE)</f>
        <v>35.820799999999998</v>
      </c>
      <c r="AC56">
        <f>VLOOKUP(A56,Werte!$A$1:$AR$3856,29,FALSE)</f>
        <v>25.16</v>
      </c>
      <c r="AD56" t="e">
        <f>VLOOKUP(A56,Werte!$A$1:$AR$3856,30,FALSE)</f>
        <v>#N/A</v>
      </c>
      <c r="AE56">
        <f>VLOOKUP(A56,Werte!$A$1:$AR$3856,31,FALSE)</f>
        <v>16.8643</v>
      </c>
      <c r="AF56">
        <f>VLOOKUP(A56,Werte!$A$1:$AR$3856,32,FALSE)</f>
        <v>27.4191</v>
      </c>
      <c r="AG56">
        <f>VLOOKUP(A56,Werte!$A$1:$AR$3856,33,FALSE)</f>
        <v>18.173200000000001</v>
      </c>
      <c r="AH56" t="e">
        <f>VLOOKUP(A56,Werte!$A$1:$AR$3856,34,FALSE)</f>
        <v>#N/A</v>
      </c>
      <c r="AI56">
        <f>VLOOKUP(A56,Werte!$A$1:$AR$3856,35,FALSE)</f>
        <v>19.9436</v>
      </c>
      <c r="AJ56">
        <f>VLOOKUP(A56,Werte!$A$1:$AR$3856,36,FALSE)</f>
        <v>35.79</v>
      </c>
      <c r="AK56">
        <f>VLOOKUP(A56,Werte!$A$1:$AR$3856,37,FALSE)</f>
        <v>19.899999999999999</v>
      </c>
      <c r="AL56" t="e">
        <f>VLOOKUP(A56,Werte!$A$1:$AR$3856,38,FALSE)</f>
        <v>#N/A</v>
      </c>
      <c r="AM56" t="e">
        <f>VLOOKUP(A56,Werte!$A$1:$AR$3856,39,FALSE)</f>
        <v>#N/A</v>
      </c>
      <c r="AN56">
        <f>VLOOKUP(A56,Werte!$A$1:$AR$3856,40,FALSE)</f>
        <v>31.192399999999999</v>
      </c>
      <c r="AO56">
        <f>VLOOKUP(A56,Werte!$A$1:$AR$3856,41,FALSE)</f>
        <v>19.696000000000002</v>
      </c>
      <c r="AP56" t="e">
        <f>VLOOKUP(A56,Werte!$A$1:$AR$3856,42,FALSE)</f>
        <v>#N/A</v>
      </c>
      <c r="AQ56">
        <f>VLOOKUP(A56,Werte!$A$1:$AR$3856,43,FALSE)</f>
        <v>35.994999999999997</v>
      </c>
      <c r="AR56">
        <f>VLOOKUP(A56,Werte!$A$1:$AR$3856,44,FALSE)</f>
        <v>18.784700000000001</v>
      </c>
    </row>
    <row r="57" spans="1:44" x14ac:dyDescent="0.25">
      <c r="A57" s="1">
        <v>38201</v>
      </c>
      <c r="B57">
        <f>VLOOKUP(A57,Werte!$A$1:$AR$3856,2,FALSE)</f>
        <v>56.219900000000003</v>
      </c>
      <c r="C57">
        <f>VLOOKUP(A57,Werte!$A$1:$AR$3856,3,FALSE)</f>
        <v>23.064900000000002</v>
      </c>
      <c r="D57">
        <f>VLOOKUP(A57,Werte!$A$1:$AR$3856,4,FALSE)</f>
        <v>8.4895300000000002</v>
      </c>
      <c r="E57">
        <f>VLOOKUP(A57,Werte!$A$1:$AR$3856,5,FALSE)</f>
        <v>37.1111</v>
      </c>
      <c r="F57">
        <f>VLOOKUP(A57,Werte!$A$1:$AR$3856,6,FALSE)</f>
        <v>1111.7</v>
      </c>
      <c r="G57">
        <f>VLOOKUP(A57,Werte!$A$1:$AR$3856,7,FALSE)</f>
        <v>1.78301</v>
      </c>
      <c r="H57">
        <f>VLOOKUP(A57,Werte!$A$1:$AR$3856,8,FALSE)</f>
        <v>21.05</v>
      </c>
      <c r="I57">
        <f>VLOOKUP(A57,Werte!$A$1:$AR$3856,9,FALSE)</f>
        <v>23.225899999999999</v>
      </c>
      <c r="J57">
        <f>VLOOKUP(A57,Werte!$A$1:$AR$3856,10,FALSE)</f>
        <v>35.134500000000003</v>
      </c>
      <c r="K57">
        <f>VLOOKUP(A57,Werte!$A$1:$AR$3856,11,FALSE)</f>
        <v>24.9115</v>
      </c>
      <c r="L57" t="e">
        <f>VLOOKUP(A57,Werte!$A$1:$AR$3856,12,FALSE)</f>
        <v>#N/A</v>
      </c>
      <c r="M57">
        <f>VLOOKUP(A57,Werte!$A$1:$AR$3856,13,FALSE)</f>
        <v>16.244299999999999</v>
      </c>
      <c r="N57">
        <f>VLOOKUP(A57,Werte!$A$1:$AR$3856,14,FALSE)</f>
        <v>318.13749999999999</v>
      </c>
      <c r="O57">
        <f>VLOOKUP(A57,Werte!$A$1:$AR$3856,15,FALSE)</f>
        <v>14.4207</v>
      </c>
      <c r="P57">
        <f>VLOOKUP(A57,Werte!$A$1:$AR$3856,16,FALSE)</f>
        <v>26.4542</v>
      </c>
      <c r="Q57">
        <f>VLOOKUP(A57,Werte!$A$1:$AR$3856,17,FALSE)</f>
        <v>22.05</v>
      </c>
      <c r="R57">
        <f>VLOOKUP(A57,Werte!$A$1:$AR$3856,18,FALSE)</f>
        <v>31.5777</v>
      </c>
      <c r="S57">
        <f>VLOOKUP(A57,Werte!$A$1:$AR$3856,19,FALSE)</f>
        <v>20.507400000000001</v>
      </c>
      <c r="T57">
        <f>VLOOKUP(A57,Werte!$A$1:$AR$3856,20,FALSE)</f>
        <v>30.534800000000001</v>
      </c>
      <c r="U57" t="e">
        <f>VLOOKUP(A57,Werte!$A$1:$AR$3856,21,FALSE)</f>
        <v>#N/A</v>
      </c>
      <c r="V57">
        <f>VLOOKUP(A57,Werte!$A$1:$AR$3856,22,FALSE)</f>
        <v>14.9876</v>
      </c>
      <c r="W57">
        <f>VLOOKUP(A57,Werte!$A$1:$AR$3856,23,FALSE)</f>
        <v>23.137499999999999</v>
      </c>
      <c r="X57">
        <f>VLOOKUP(A57,Werte!$A$1:$AR$3856,24,FALSE)</f>
        <v>25.425599999999999</v>
      </c>
      <c r="Y57">
        <f>VLOOKUP(A57,Werte!$A$1:$AR$3856,25,FALSE)</f>
        <v>61.816000000000003</v>
      </c>
      <c r="Z57">
        <f>VLOOKUP(A57,Werte!$A$1:$AR$3856,26,FALSE)</f>
        <v>16.470500000000001</v>
      </c>
      <c r="AA57">
        <f>VLOOKUP(A57,Werte!$A$1:$AR$3856,27,FALSE)</f>
        <v>35.22</v>
      </c>
      <c r="AB57">
        <f>VLOOKUP(A57,Werte!$A$1:$AR$3856,28,FALSE)</f>
        <v>36.189100000000003</v>
      </c>
      <c r="AC57">
        <f>VLOOKUP(A57,Werte!$A$1:$AR$3856,29,FALSE)</f>
        <v>24.8901</v>
      </c>
      <c r="AD57" t="e">
        <f>VLOOKUP(A57,Werte!$A$1:$AR$3856,30,FALSE)</f>
        <v>#N/A</v>
      </c>
      <c r="AE57">
        <f>VLOOKUP(A57,Werte!$A$1:$AR$3856,31,FALSE)</f>
        <v>17.766400000000001</v>
      </c>
      <c r="AF57">
        <f>VLOOKUP(A57,Werte!$A$1:$AR$3856,32,FALSE)</f>
        <v>26.746700000000001</v>
      </c>
      <c r="AG57">
        <f>VLOOKUP(A57,Werte!$A$1:$AR$3856,33,FALSE)</f>
        <v>18.273099999999999</v>
      </c>
      <c r="AH57" t="e">
        <f>VLOOKUP(A57,Werte!$A$1:$AR$3856,34,FALSE)</f>
        <v>#N/A</v>
      </c>
      <c r="AI57">
        <f>VLOOKUP(A57,Werte!$A$1:$AR$3856,35,FALSE)</f>
        <v>19.104199999999999</v>
      </c>
      <c r="AJ57">
        <f>VLOOKUP(A57,Werte!$A$1:$AR$3856,36,FALSE)</f>
        <v>35.654699999999998</v>
      </c>
      <c r="AK57">
        <f>VLOOKUP(A57,Werte!$A$1:$AR$3856,37,FALSE)</f>
        <v>21.05</v>
      </c>
      <c r="AL57" t="e">
        <f>VLOOKUP(A57,Werte!$A$1:$AR$3856,38,FALSE)</f>
        <v>#N/A</v>
      </c>
      <c r="AM57" t="e">
        <f>VLOOKUP(A57,Werte!$A$1:$AR$3856,39,FALSE)</f>
        <v>#N/A</v>
      </c>
      <c r="AN57">
        <f>VLOOKUP(A57,Werte!$A$1:$AR$3856,40,FALSE)</f>
        <v>32.623399999999997</v>
      </c>
      <c r="AO57">
        <f>VLOOKUP(A57,Werte!$A$1:$AR$3856,41,FALSE)</f>
        <v>21.526299999999999</v>
      </c>
      <c r="AP57" t="e">
        <f>VLOOKUP(A57,Werte!$A$1:$AR$3856,42,FALSE)</f>
        <v>#N/A</v>
      </c>
      <c r="AQ57">
        <f>VLOOKUP(A57,Werte!$A$1:$AR$3856,43,FALSE)</f>
        <v>37.3292</v>
      </c>
      <c r="AR57">
        <f>VLOOKUP(A57,Werte!$A$1:$AR$3856,44,FALSE)</f>
        <v>17.325700000000001</v>
      </c>
    </row>
    <row r="58" spans="1:44" x14ac:dyDescent="0.25">
      <c r="A58" s="1">
        <v>38231</v>
      </c>
      <c r="B58">
        <f>VLOOKUP(A58,Werte!$A$1:$AR$3856,2,FALSE)</f>
        <v>55.439399999999999</v>
      </c>
      <c r="C58">
        <f>VLOOKUP(A58,Werte!$A$1:$AR$3856,3,FALSE)</f>
        <v>23.214700000000001</v>
      </c>
      <c r="D58">
        <f>VLOOKUP(A58,Werte!$A$1:$AR$3856,4,FALSE)</f>
        <v>8.6218500000000002</v>
      </c>
      <c r="E58">
        <f>VLOOKUP(A58,Werte!$A$1:$AR$3856,5,FALSE)</f>
        <v>36.642200000000003</v>
      </c>
      <c r="F58">
        <f>VLOOKUP(A58,Werte!$A$1:$AR$3856,6,FALSE)</f>
        <v>1096.4100000000001</v>
      </c>
      <c r="G58">
        <f>VLOOKUP(A58,Werte!$A$1:$AR$3856,7,FALSE)</f>
        <v>2.0058500000000001</v>
      </c>
      <c r="H58">
        <f>VLOOKUP(A58,Werte!$A$1:$AR$3856,8,FALSE)</f>
        <v>21.05</v>
      </c>
      <c r="I58">
        <f>VLOOKUP(A58,Werte!$A$1:$AR$3856,9,FALSE)</f>
        <v>23.87</v>
      </c>
      <c r="J58">
        <f>VLOOKUP(A58,Werte!$A$1:$AR$3856,10,FALSE)</f>
        <v>35.938200000000002</v>
      </c>
      <c r="K58">
        <f>VLOOKUP(A58,Werte!$A$1:$AR$3856,11,FALSE)</f>
        <v>24.5181</v>
      </c>
      <c r="L58" t="e">
        <f>VLOOKUP(A58,Werte!$A$1:$AR$3856,12,FALSE)</f>
        <v>#N/A</v>
      </c>
      <c r="M58">
        <f>VLOOKUP(A58,Werte!$A$1:$AR$3856,13,FALSE)</f>
        <v>14.464499999999999</v>
      </c>
      <c r="N58">
        <f>VLOOKUP(A58,Werte!$A$1:$AR$3856,14,FALSE)</f>
        <v>330.33089999999999</v>
      </c>
      <c r="O58">
        <f>VLOOKUP(A58,Werte!$A$1:$AR$3856,15,FALSE)</f>
        <v>14.425700000000001</v>
      </c>
      <c r="P58">
        <f>VLOOKUP(A58,Werte!$A$1:$AR$3856,16,FALSE)</f>
        <v>25.7956</v>
      </c>
      <c r="Q58">
        <f>VLOOKUP(A58,Werte!$A$1:$AR$3856,17,FALSE)</f>
        <v>24.7</v>
      </c>
      <c r="R58">
        <f>VLOOKUP(A58,Werte!$A$1:$AR$3856,18,FALSE)</f>
        <v>31.566800000000001</v>
      </c>
      <c r="S58">
        <f>VLOOKUP(A58,Werte!$A$1:$AR$3856,19,FALSE)</f>
        <v>20.084900000000001</v>
      </c>
      <c r="T58">
        <f>VLOOKUP(A58,Werte!$A$1:$AR$3856,20,FALSE)</f>
        <v>28.722799999999999</v>
      </c>
      <c r="U58" t="e">
        <f>VLOOKUP(A58,Werte!$A$1:$AR$3856,21,FALSE)</f>
        <v>#N/A</v>
      </c>
      <c r="V58">
        <f>VLOOKUP(A58,Werte!$A$1:$AR$3856,22,FALSE)</f>
        <v>13.0625</v>
      </c>
      <c r="W58">
        <f>VLOOKUP(A58,Werte!$A$1:$AR$3856,23,FALSE)</f>
        <v>24.8902</v>
      </c>
      <c r="X58">
        <f>VLOOKUP(A58,Werte!$A$1:$AR$3856,24,FALSE)</f>
        <v>24.3111</v>
      </c>
      <c r="Y58">
        <f>VLOOKUP(A58,Werte!$A$1:$AR$3856,25,FALSE)</f>
        <v>59.603299999999997</v>
      </c>
      <c r="Z58">
        <f>VLOOKUP(A58,Werte!$A$1:$AR$3856,26,FALSE)</f>
        <v>14.0631</v>
      </c>
      <c r="AA58">
        <f>VLOOKUP(A58,Werte!$A$1:$AR$3856,27,FALSE)</f>
        <v>32.36</v>
      </c>
      <c r="AB58">
        <f>VLOOKUP(A58,Werte!$A$1:$AR$3856,28,FALSE)</f>
        <v>37.475999999999999</v>
      </c>
      <c r="AC58">
        <f>VLOOKUP(A58,Werte!$A$1:$AR$3856,29,FALSE)</f>
        <v>25.878399999999999</v>
      </c>
      <c r="AD58" t="e">
        <f>VLOOKUP(A58,Werte!$A$1:$AR$3856,30,FALSE)</f>
        <v>#N/A</v>
      </c>
      <c r="AE58">
        <f>VLOOKUP(A58,Werte!$A$1:$AR$3856,31,FALSE)</f>
        <v>17.4284</v>
      </c>
      <c r="AF58">
        <f>VLOOKUP(A58,Werte!$A$1:$AR$3856,32,FALSE)</f>
        <v>26.138300000000001</v>
      </c>
      <c r="AG58">
        <f>VLOOKUP(A58,Werte!$A$1:$AR$3856,33,FALSE)</f>
        <v>17.427800000000001</v>
      </c>
      <c r="AH58" t="e">
        <f>VLOOKUP(A58,Werte!$A$1:$AR$3856,34,FALSE)</f>
        <v>#N/A</v>
      </c>
      <c r="AI58">
        <f>VLOOKUP(A58,Werte!$A$1:$AR$3856,35,FALSE)</f>
        <v>19.098199999999999</v>
      </c>
      <c r="AJ58">
        <f>VLOOKUP(A58,Werte!$A$1:$AR$3856,36,FALSE)</f>
        <v>37.217500000000001</v>
      </c>
      <c r="AK58">
        <f>VLOOKUP(A58,Werte!$A$1:$AR$3856,37,FALSE)</f>
        <v>21.05</v>
      </c>
      <c r="AL58" t="e">
        <f>VLOOKUP(A58,Werte!$A$1:$AR$3856,38,FALSE)</f>
        <v>#N/A</v>
      </c>
      <c r="AM58" t="e">
        <f>VLOOKUP(A58,Werte!$A$1:$AR$3856,39,FALSE)</f>
        <v>#N/A</v>
      </c>
      <c r="AN58">
        <f>VLOOKUP(A58,Werte!$A$1:$AR$3856,40,FALSE)</f>
        <v>32.408799999999999</v>
      </c>
      <c r="AO58">
        <f>VLOOKUP(A58,Werte!$A$1:$AR$3856,41,FALSE)</f>
        <v>21.767199999999999</v>
      </c>
      <c r="AP58" t="e">
        <f>VLOOKUP(A58,Werte!$A$1:$AR$3856,42,FALSE)</f>
        <v>#N/A</v>
      </c>
      <c r="AQ58">
        <f>VLOOKUP(A58,Werte!$A$1:$AR$3856,43,FALSE)</f>
        <v>36.670900000000003</v>
      </c>
      <c r="AR58">
        <f>VLOOKUP(A58,Werte!$A$1:$AR$3856,44,FALSE)</f>
        <v>16.7041</v>
      </c>
    </row>
    <row r="59" spans="1:44" x14ac:dyDescent="0.25">
      <c r="A59" s="1">
        <v>38261</v>
      </c>
      <c r="B59">
        <f>VLOOKUP(A59,Werte!$A$1:$AR$3856,2,FALSE)</f>
        <v>52.266100000000002</v>
      </c>
      <c r="C59">
        <f>VLOOKUP(A59,Werte!$A$1:$AR$3856,3,FALSE)</f>
        <v>23.872499999999999</v>
      </c>
      <c r="D59">
        <f>VLOOKUP(A59,Werte!$A$1:$AR$3856,4,FALSE)</f>
        <v>8.3801600000000001</v>
      </c>
      <c r="E59">
        <f>VLOOKUP(A59,Werte!$A$1:$AR$3856,5,FALSE)</f>
        <v>37.022799999999997</v>
      </c>
      <c r="F59">
        <f>VLOOKUP(A59,Werte!$A$1:$AR$3856,6,FALSE)</f>
        <v>1051.96</v>
      </c>
      <c r="G59">
        <f>VLOOKUP(A59,Werte!$A$1:$AR$3856,7,FALSE)</f>
        <v>2.1203400000000001</v>
      </c>
      <c r="H59">
        <f>VLOOKUP(A59,Werte!$A$1:$AR$3856,8,FALSE)</f>
        <v>21.15</v>
      </c>
      <c r="I59">
        <f>VLOOKUP(A59,Werte!$A$1:$AR$3856,9,FALSE)</f>
        <v>22.7943</v>
      </c>
      <c r="J59">
        <f>VLOOKUP(A59,Werte!$A$1:$AR$3856,10,FALSE)</f>
        <v>35.289400000000001</v>
      </c>
      <c r="K59">
        <f>VLOOKUP(A59,Werte!$A$1:$AR$3856,11,FALSE)</f>
        <v>26.6752</v>
      </c>
      <c r="L59" t="e">
        <f>VLOOKUP(A59,Werte!$A$1:$AR$3856,12,FALSE)</f>
        <v>#N/A</v>
      </c>
      <c r="M59">
        <f>VLOOKUP(A59,Werte!$A$1:$AR$3856,13,FALSE)</f>
        <v>14.0601</v>
      </c>
      <c r="N59">
        <f>VLOOKUP(A59,Werte!$A$1:$AR$3856,14,FALSE)</f>
        <v>312.79669999999999</v>
      </c>
      <c r="O59">
        <f>VLOOKUP(A59,Werte!$A$1:$AR$3856,15,FALSE)</f>
        <v>12.8302</v>
      </c>
      <c r="P59">
        <f>VLOOKUP(A59,Werte!$A$1:$AR$3856,16,FALSE)</f>
        <v>25.9664</v>
      </c>
      <c r="Q59">
        <f>VLOOKUP(A59,Werte!$A$1:$AR$3856,17,FALSE)</f>
        <v>26.15</v>
      </c>
      <c r="R59">
        <f>VLOOKUP(A59,Werte!$A$1:$AR$3856,18,FALSE)</f>
        <v>32.5762</v>
      </c>
      <c r="S59">
        <f>VLOOKUP(A59,Werte!$A$1:$AR$3856,19,FALSE)</f>
        <v>20.440100000000001</v>
      </c>
      <c r="T59">
        <f>VLOOKUP(A59,Werte!$A$1:$AR$3856,20,FALSE)</f>
        <v>29.47</v>
      </c>
      <c r="U59" t="e">
        <f>VLOOKUP(A59,Werte!$A$1:$AR$3856,21,FALSE)</f>
        <v>#N/A</v>
      </c>
      <c r="V59">
        <f>VLOOKUP(A59,Werte!$A$1:$AR$3856,22,FALSE)</f>
        <v>13.710100000000001</v>
      </c>
      <c r="W59">
        <f>VLOOKUP(A59,Werte!$A$1:$AR$3856,23,FALSE)</f>
        <v>25.966799999999999</v>
      </c>
      <c r="X59">
        <f>VLOOKUP(A59,Werte!$A$1:$AR$3856,24,FALSE)</f>
        <v>24.334299999999999</v>
      </c>
      <c r="Y59">
        <f>VLOOKUP(A59,Werte!$A$1:$AR$3856,25,FALSE)</f>
        <v>60.161200000000001</v>
      </c>
      <c r="Z59">
        <f>VLOOKUP(A59,Werte!$A$1:$AR$3856,26,FALSE)</f>
        <v>13.4124</v>
      </c>
      <c r="AA59">
        <f>VLOOKUP(A59,Werte!$A$1:$AR$3856,27,FALSE)</f>
        <v>32.159999999999997</v>
      </c>
      <c r="AB59">
        <f>VLOOKUP(A59,Werte!$A$1:$AR$3856,28,FALSE)</f>
        <v>36.234200000000001</v>
      </c>
      <c r="AC59">
        <f>VLOOKUP(A59,Werte!$A$1:$AR$3856,29,FALSE)</f>
        <v>26.0655</v>
      </c>
      <c r="AD59" t="e">
        <f>VLOOKUP(A59,Werte!$A$1:$AR$3856,30,FALSE)</f>
        <v>#N/A</v>
      </c>
      <c r="AE59">
        <f>VLOOKUP(A59,Werte!$A$1:$AR$3856,31,FALSE)</f>
        <v>17.6813</v>
      </c>
      <c r="AF59">
        <f>VLOOKUP(A59,Werte!$A$1:$AR$3856,32,FALSE)</f>
        <v>19.162199999999999</v>
      </c>
      <c r="AG59">
        <f>VLOOKUP(A59,Werte!$A$1:$AR$3856,33,FALSE)</f>
        <v>17.620200000000001</v>
      </c>
      <c r="AH59" t="e">
        <f>VLOOKUP(A59,Werte!$A$1:$AR$3856,34,FALSE)</f>
        <v>#N/A</v>
      </c>
      <c r="AI59">
        <f>VLOOKUP(A59,Werte!$A$1:$AR$3856,35,FALSE)</f>
        <v>17.922599999999999</v>
      </c>
      <c r="AJ59">
        <f>VLOOKUP(A59,Werte!$A$1:$AR$3856,36,FALSE)</f>
        <v>35.4833</v>
      </c>
      <c r="AK59">
        <f>VLOOKUP(A59,Werte!$A$1:$AR$3856,37,FALSE)</f>
        <v>21.15</v>
      </c>
      <c r="AL59" t="e">
        <f>VLOOKUP(A59,Werte!$A$1:$AR$3856,38,FALSE)</f>
        <v>#N/A</v>
      </c>
      <c r="AM59" t="e">
        <f>VLOOKUP(A59,Werte!$A$1:$AR$3856,39,FALSE)</f>
        <v>#N/A</v>
      </c>
      <c r="AN59">
        <f>VLOOKUP(A59,Werte!$A$1:$AR$3856,40,FALSE)</f>
        <v>32.066699999999997</v>
      </c>
      <c r="AO59">
        <f>VLOOKUP(A59,Werte!$A$1:$AR$3856,41,FALSE)</f>
        <v>21.629300000000001</v>
      </c>
      <c r="AP59" t="e">
        <f>VLOOKUP(A59,Werte!$A$1:$AR$3856,42,FALSE)</f>
        <v>#N/A</v>
      </c>
      <c r="AQ59">
        <f>VLOOKUP(A59,Werte!$A$1:$AR$3856,43,FALSE)</f>
        <v>36.288600000000002</v>
      </c>
      <c r="AR59">
        <f>VLOOKUP(A59,Werte!$A$1:$AR$3856,44,FALSE)</f>
        <v>16.811399999999999</v>
      </c>
    </row>
    <row r="60" spans="1:44" x14ac:dyDescent="0.25">
      <c r="A60" s="1">
        <v>38292</v>
      </c>
      <c r="B60">
        <f>VLOOKUP(A60,Werte!$A$1:$AR$3856,2,FALSE)</f>
        <v>49.117199999999997</v>
      </c>
      <c r="C60">
        <f>VLOOKUP(A60,Werte!$A$1:$AR$3856,3,FALSE)</f>
        <v>22.466000000000001</v>
      </c>
      <c r="D60">
        <f>VLOOKUP(A60,Werte!$A$1:$AR$3856,4,FALSE)</f>
        <v>8.2534399999999994</v>
      </c>
      <c r="E60">
        <f>VLOOKUP(A60,Werte!$A$1:$AR$3856,5,FALSE)</f>
        <v>36.997</v>
      </c>
      <c r="F60">
        <f>VLOOKUP(A60,Werte!$A$1:$AR$3856,6,FALSE)</f>
        <v>905.81500000000005</v>
      </c>
      <c r="G60">
        <f>VLOOKUP(A60,Werte!$A$1:$AR$3856,7,FALSE)</f>
        <v>2.8003399999999998</v>
      </c>
      <c r="H60">
        <f>VLOOKUP(A60,Werte!$A$1:$AR$3856,8,FALSE)</f>
        <v>19.78</v>
      </c>
      <c r="I60">
        <f>VLOOKUP(A60,Werte!$A$1:$AR$3856,9,FALSE)</f>
        <v>22.340900000000001</v>
      </c>
      <c r="J60">
        <f>VLOOKUP(A60,Werte!$A$1:$AR$3856,10,FALSE)</f>
        <v>32.705399999999997</v>
      </c>
      <c r="K60">
        <f>VLOOKUP(A60,Werte!$A$1:$AR$3856,11,FALSE)</f>
        <v>26.484999999999999</v>
      </c>
      <c r="L60" t="e">
        <f>VLOOKUP(A60,Werte!$A$1:$AR$3856,12,FALSE)</f>
        <v>#N/A</v>
      </c>
      <c r="M60">
        <f>VLOOKUP(A60,Werte!$A$1:$AR$3856,13,FALSE)</f>
        <v>13.9293</v>
      </c>
      <c r="N60">
        <f>VLOOKUP(A60,Werte!$A$1:$AR$3856,14,FALSE)</f>
        <v>302.91210000000001</v>
      </c>
      <c r="O60">
        <f>VLOOKUP(A60,Werte!$A$1:$AR$3856,15,FALSE)</f>
        <v>12.561199999999999</v>
      </c>
      <c r="P60">
        <f>VLOOKUP(A60,Werte!$A$1:$AR$3856,16,FALSE)</f>
        <v>25.196200000000001</v>
      </c>
      <c r="Q60">
        <f>VLOOKUP(A60,Werte!$A$1:$AR$3856,17,FALSE)</f>
        <v>23.9</v>
      </c>
      <c r="R60">
        <f>VLOOKUP(A60,Werte!$A$1:$AR$3856,18,FALSE)</f>
        <v>31.674700000000001</v>
      </c>
      <c r="S60">
        <f>VLOOKUP(A60,Werte!$A$1:$AR$3856,19,FALSE)</f>
        <v>19.9498</v>
      </c>
      <c r="T60">
        <f>VLOOKUP(A60,Werte!$A$1:$AR$3856,20,FALSE)</f>
        <v>26.209700000000002</v>
      </c>
      <c r="U60" t="e">
        <f>VLOOKUP(A60,Werte!$A$1:$AR$3856,21,FALSE)</f>
        <v>#N/A</v>
      </c>
      <c r="V60">
        <f>VLOOKUP(A60,Werte!$A$1:$AR$3856,22,FALSE)</f>
        <v>13.0984</v>
      </c>
      <c r="W60">
        <f>VLOOKUP(A60,Werte!$A$1:$AR$3856,23,FALSE)</f>
        <v>26.4633</v>
      </c>
      <c r="X60">
        <f>VLOOKUP(A60,Werte!$A$1:$AR$3856,24,FALSE)</f>
        <v>22.586200000000002</v>
      </c>
      <c r="Y60">
        <f>VLOOKUP(A60,Werte!$A$1:$AR$3856,25,FALSE)</f>
        <v>60.8703</v>
      </c>
      <c r="Z60">
        <f>VLOOKUP(A60,Werte!$A$1:$AR$3856,26,FALSE)</f>
        <v>14.055899999999999</v>
      </c>
      <c r="AA60">
        <f>VLOOKUP(A60,Werte!$A$1:$AR$3856,27,FALSE)</f>
        <v>29.74</v>
      </c>
      <c r="AB60">
        <f>VLOOKUP(A60,Werte!$A$1:$AR$3856,28,FALSE)</f>
        <v>36.173299999999998</v>
      </c>
      <c r="AC60">
        <f>VLOOKUP(A60,Werte!$A$1:$AR$3856,29,FALSE)</f>
        <v>24.3903</v>
      </c>
      <c r="AD60" t="e">
        <f>VLOOKUP(A60,Werte!$A$1:$AR$3856,30,FALSE)</f>
        <v>#N/A</v>
      </c>
      <c r="AE60">
        <f>VLOOKUP(A60,Werte!$A$1:$AR$3856,31,FALSE)</f>
        <v>18.0977</v>
      </c>
      <c r="AF60">
        <f>VLOOKUP(A60,Werte!$A$1:$AR$3856,32,FALSE)</f>
        <v>15.841100000000001</v>
      </c>
      <c r="AG60">
        <f>VLOOKUP(A60,Werte!$A$1:$AR$3856,33,FALSE)</f>
        <v>17.053899999999999</v>
      </c>
      <c r="AH60" t="e">
        <f>VLOOKUP(A60,Werte!$A$1:$AR$3856,34,FALSE)</f>
        <v>#N/A</v>
      </c>
      <c r="AI60">
        <f>VLOOKUP(A60,Werte!$A$1:$AR$3856,35,FALSE)</f>
        <v>16.228899999999999</v>
      </c>
      <c r="AJ60">
        <f>VLOOKUP(A60,Werte!$A$1:$AR$3856,36,FALSE)</f>
        <v>32.356900000000003</v>
      </c>
      <c r="AK60">
        <f>VLOOKUP(A60,Werte!$A$1:$AR$3856,37,FALSE)</f>
        <v>19.78</v>
      </c>
      <c r="AL60" t="e">
        <f>VLOOKUP(A60,Werte!$A$1:$AR$3856,38,FALSE)</f>
        <v>#N/A</v>
      </c>
      <c r="AM60" t="e">
        <f>VLOOKUP(A60,Werte!$A$1:$AR$3856,39,FALSE)</f>
        <v>#N/A</v>
      </c>
      <c r="AN60">
        <f>VLOOKUP(A60,Werte!$A$1:$AR$3856,40,FALSE)</f>
        <v>31.214200000000002</v>
      </c>
      <c r="AO60">
        <f>VLOOKUP(A60,Werte!$A$1:$AR$3856,41,FALSE)</f>
        <v>21.188400000000001</v>
      </c>
      <c r="AP60" t="e">
        <f>VLOOKUP(A60,Werte!$A$1:$AR$3856,42,FALSE)</f>
        <v>#N/A</v>
      </c>
      <c r="AQ60">
        <f>VLOOKUP(A60,Werte!$A$1:$AR$3856,43,FALSE)</f>
        <v>35.813800000000001</v>
      </c>
      <c r="AR60">
        <f>VLOOKUP(A60,Werte!$A$1:$AR$3856,44,FALSE)</f>
        <v>17.894500000000001</v>
      </c>
    </row>
    <row r="61" spans="1:44" x14ac:dyDescent="0.25">
      <c r="A61" s="1">
        <v>38322</v>
      </c>
      <c r="B61">
        <f>VLOOKUP(A61,Werte!$A$1:$AR$3856,2,FALSE)</f>
        <v>49.433300000000003</v>
      </c>
      <c r="C61">
        <f>VLOOKUP(A61,Werte!$A$1:$AR$3856,3,FALSE)</f>
        <v>22.5566</v>
      </c>
      <c r="D61">
        <f>VLOOKUP(A61,Werte!$A$1:$AR$3856,4,FALSE)</f>
        <v>9.3066300000000002</v>
      </c>
      <c r="E61">
        <f>VLOOKUP(A61,Werte!$A$1:$AR$3856,5,FALSE)</f>
        <v>37.851300000000002</v>
      </c>
      <c r="F61">
        <f>VLOOKUP(A61,Werte!$A$1:$AR$3856,6,FALSE)</f>
        <v>926.02</v>
      </c>
      <c r="G61">
        <f>VLOOKUP(A61,Werte!$A$1:$AR$3856,7,FALSE)</f>
        <v>3.4706999999999999</v>
      </c>
      <c r="H61">
        <f>VLOOKUP(A61,Werte!$A$1:$AR$3856,8,FALSE)</f>
        <v>18.899999999999999</v>
      </c>
      <c r="I61">
        <f>VLOOKUP(A61,Werte!$A$1:$AR$3856,9,FALSE)</f>
        <v>21.4528</v>
      </c>
      <c r="J61">
        <f>VLOOKUP(A61,Werte!$A$1:$AR$3856,10,FALSE)</f>
        <v>34.445900000000002</v>
      </c>
      <c r="K61">
        <f>VLOOKUP(A61,Werte!$A$1:$AR$3856,11,FALSE)</f>
        <v>28.751899999999999</v>
      </c>
      <c r="L61" t="e">
        <f>VLOOKUP(A61,Werte!$A$1:$AR$3856,12,FALSE)</f>
        <v>#N/A</v>
      </c>
      <c r="M61">
        <f>VLOOKUP(A61,Werte!$A$1:$AR$3856,13,FALSE)</f>
        <v>13.280900000000001</v>
      </c>
      <c r="N61">
        <f>VLOOKUP(A61,Werte!$A$1:$AR$3856,14,FALSE)</f>
        <v>301.15600000000001</v>
      </c>
      <c r="O61">
        <f>VLOOKUP(A61,Werte!$A$1:$AR$3856,15,FALSE)</f>
        <v>11.8756</v>
      </c>
      <c r="P61">
        <f>VLOOKUP(A61,Werte!$A$1:$AR$3856,16,FALSE)</f>
        <v>25.988399999999999</v>
      </c>
      <c r="Q61">
        <f>VLOOKUP(A61,Werte!$A$1:$AR$3856,17,FALSE)</f>
        <v>24.82</v>
      </c>
      <c r="R61">
        <f>VLOOKUP(A61,Werte!$A$1:$AR$3856,18,FALSE)</f>
        <v>31.958400000000001</v>
      </c>
      <c r="S61">
        <f>VLOOKUP(A61,Werte!$A$1:$AR$3856,19,FALSE)</f>
        <v>20.237200000000001</v>
      </c>
      <c r="T61">
        <f>VLOOKUP(A61,Werte!$A$1:$AR$3856,20,FALSE)</f>
        <v>25.124199999999998</v>
      </c>
      <c r="U61" t="e">
        <f>VLOOKUP(A61,Werte!$A$1:$AR$3856,21,FALSE)</f>
        <v>#N/A</v>
      </c>
      <c r="V61">
        <f>VLOOKUP(A61,Werte!$A$1:$AR$3856,22,FALSE)</f>
        <v>13.738799999999999</v>
      </c>
      <c r="W61">
        <f>VLOOKUP(A61,Werte!$A$1:$AR$3856,23,FALSE)</f>
        <v>26.157699999999998</v>
      </c>
      <c r="X61">
        <f>VLOOKUP(A61,Werte!$A$1:$AR$3856,24,FALSE)</f>
        <v>22.5459</v>
      </c>
      <c r="Y61">
        <f>VLOOKUP(A61,Werte!$A$1:$AR$3856,25,FALSE)</f>
        <v>62.200400000000002</v>
      </c>
      <c r="Z61">
        <f>VLOOKUP(A61,Werte!$A$1:$AR$3856,26,FALSE)</f>
        <v>13.894299999999999</v>
      </c>
      <c r="AA61">
        <f>VLOOKUP(A61,Werte!$A$1:$AR$3856,27,FALSE)</f>
        <v>31.17</v>
      </c>
      <c r="AB61">
        <f>VLOOKUP(A61,Werte!$A$1:$AR$3856,28,FALSE)</f>
        <v>36.4512</v>
      </c>
      <c r="AC61">
        <f>VLOOKUP(A61,Werte!$A$1:$AR$3856,29,FALSE)</f>
        <v>23.254899999999999</v>
      </c>
      <c r="AD61" t="e">
        <f>VLOOKUP(A61,Werte!$A$1:$AR$3856,30,FALSE)</f>
        <v>#N/A</v>
      </c>
      <c r="AE61">
        <f>VLOOKUP(A61,Werte!$A$1:$AR$3856,31,FALSE)</f>
        <v>18.5703</v>
      </c>
      <c r="AF61">
        <f>VLOOKUP(A61,Werte!$A$1:$AR$3856,32,FALSE)</f>
        <v>15.043200000000001</v>
      </c>
      <c r="AG61">
        <f>VLOOKUP(A61,Werte!$A$1:$AR$3856,33,FALSE)</f>
        <v>17.247299999999999</v>
      </c>
      <c r="AH61" t="e">
        <f>VLOOKUP(A61,Werte!$A$1:$AR$3856,34,FALSE)</f>
        <v>#N/A</v>
      </c>
      <c r="AI61">
        <f>VLOOKUP(A61,Werte!$A$1:$AR$3856,35,FALSE)</f>
        <v>15.326000000000001</v>
      </c>
      <c r="AJ61">
        <f>VLOOKUP(A61,Werte!$A$1:$AR$3856,36,FALSE)</f>
        <v>33.254600000000003</v>
      </c>
      <c r="AK61">
        <f>VLOOKUP(A61,Werte!$A$1:$AR$3856,37,FALSE)</f>
        <v>18.899999999999999</v>
      </c>
      <c r="AL61" t="e">
        <f>VLOOKUP(A61,Werte!$A$1:$AR$3856,38,FALSE)</f>
        <v>#N/A</v>
      </c>
      <c r="AM61" t="e">
        <f>VLOOKUP(A61,Werte!$A$1:$AR$3856,39,FALSE)</f>
        <v>#N/A</v>
      </c>
      <c r="AN61">
        <f>VLOOKUP(A61,Werte!$A$1:$AR$3856,40,FALSE)</f>
        <v>31.708600000000001</v>
      </c>
      <c r="AO61">
        <f>VLOOKUP(A61,Werte!$A$1:$AR$3856,41,FALSE)</f>
        <v>21.141400000000001</v>
      </c>
      <c r="AP61" t="e">
        <f>VLOOKUP(A61,Werte!$A$1:$AR$3856,42,FALSE)</f>
        <v>#N/A</v>
      </c>
      <c r="AQ61">
        <f>VLOOKUP(A61,Werte!$A$1:$AR$3856,43,FALSE)</f>
        <v>33.686</v>
      </c>
      <c r="AR61">
        <f>VLOOKUP(A61,Werte!$A$1:$AR$3856,44,FALSE)</f>
        <v>18.825900000000001</v>
      </c>
    </row>
    <row r="62" spans="1:44" x14ac:dyDescent="0.25">
      <c r="A62" s="1">
        <v>38355</v>
      </c>
      <c r="B62">
        <f>VLOOKUP(A62,Werte!$A$1:$AR$3856,2,FALSE)</f>
        <v>49.833100000000002</v>
      </c>
      <c r="C62">
        <f>VLOOKUP(A62,Werte!$A$1:$AR$3856,3,FALSE)</f>
        <v>20.064399999999999</v>
      </c>
      <c r="D62">
        <f>VLOOKUP(A62,Werte!$A$1:$AR$3856,4,FALSE)</f>
        <v>9.8148</v>
      </c>
      <c r="E62">
        <f>VLOOKUP(A62,Werte!$A$1:$AR$3856,5,FALSE)</f>
        <v>36.898000000000003</v>
      </c>
      <c r="F62">
        <f>VLOOKUP(A62,Werte!$A$1:$AR$3856,6,FALSE)</f>
        <v>929.72289999999998</v>
      </c>
      <c r="G62">
        <f>VLOOKUP(A62,Werte!$A$1:$AR$3856,7,FALSE)</f>
        <v>3.1892200000000002</v>
      </c>
      <c r="H62">
        <f>VLOOKUP(A62,Werte!$A$1:$AR$3856,8,FALSE)</f>
        <v>19.079999999999998</v>
      </c>
      <c r="I62">
        <f>VLOOKUP(A62,Werte!$A$1:$AR$3856,9,FALSE)</f>
        <v>21.174800000000001</v>
      </c>
      <c r="J62">
        <f>VLOOKUP(A62,Werte!$A$1:$AR$3856,10,FALSE)</f>
        <v>31.590900000000001</v>
      </c>
      <c r="K62">
        <f>VLOOKUP(A62,Werte!$A$1:$AR$3856,11,FALSE)</f>
        <v>29.037600000000001</v>
      </c>
      <c r="L62" t="e">
        <f>VLOOKUP(A62,Werte!$A$1:$AR$3856,12,FALSE)</f>
        <v>#N/A</v>
      </c>
      <c r="M62">
        <f>VLOOKUP(A62,Werte!$A$1:$AR$3856,13,FALSE)</f>
        <v>13.1875</v>
      </c>
      <c r="N62">
        <f>VLOOKUP(A62,Werte!$A$1:$AR$3856,14,FALSE)</f>
        <v>311.44040000000001</v>
      </c>
      <c r="O62">
        <f>VLOOKUP(A62,Werte!$A$1:$AR$3856,15,FALSE)</f>
        <v>12.208500000000001</v>
      </c>
      <c r="P62">
        <f>VLOOKUP(A62,Werte!$A$1:$AR$3856,16,FALSE)</f>
        <v>27.331299999999999</v>
      </c>
      <c r="Q62">
        <f>VLOOKUP(A62,Werte!$A$1:$AR$3856,17,FALSE)</f>
        <v>24</v>
      </c>
      <c r="R62">
        <f>VLOOKUP(A62,Werte!$A$1:$AR$3856,18,FALSE)</f>
        <v>30.802600000000002</v>
      </c>
      <c r="S62">
        <f>VLOOKUP(A62,Werte!$A$1:$AR$3856,19,FALSE)</f>
        <v>20.323599999999999</v>
      </c>
      <c r="T62">
        <f>VLOOKUP(A62,Werte!$A$1:$AR$3856,20,FALSE)</f>
        <v>25.700299999999999</v>
      </c>
      <c r="U62" t="e">
        <f>VLOOKUP(A62,Werte!$A$1:$AR$3856,21,FALSE)</f>
        <v>#N/A</v>
      </c>
      <c r="V62">
        <f>VLOOKUP(A62,Werte!$A$1:$AR$3856,22,FALSE)</f>
        <v>13.911799999999999</v>
      </c>
      <c r="W62">
        <f>VLOOKUP(A62,Werte!$A$1:$AR$3856,23,FALSE)</f>
        <v>26.244499999999999</v>
      </c>
      <c r="X62">
        <f>VLOOKUP(A62,Werte!$A$1:$AR$3856,24,FALSE)</f>
        <v>21.561299999999999</v>
      </c>
      <c r="Y62">
        <f>VLOOKUP(A62,Werte!$A$1:$AR$3856,25,FALSE)</f>
        <v>62.413499999999999</v>
      </c>
      <c r="Z62">
        <f>VLOOKUP(A62,Werte!$A$1:$AR$3856,26,FALSE)</f>
        <v>13.657400000000001</v>
      </c>
      <c r="AA62">
        <f>VLOOKUP(A62,Werte!$A$1:$AR$3856,27,FALSE)</f>
        <v>30.98</v>
      </c>
      <c r="AB62">
        <f>VLOOKUP(A62,Werte!$A$1:$AR$3856,28,FALSE)</f>
        <v>36.878900000000002</v>
      </c>
      <c r="AC62">
        <f>VLOOKUP(A62,Werte!$A$1:$AR$3856,29,FALSE)</f>
        <v>23.4084</v>
      </c>
      <c r="AD62" t="e">
        <f>VLOOKUP(A62,Werte!$A$1:$AR$3856,30,FALSE)</f>
        <v>#N/A</v>
      </c>
      <c r="AE62">
        <f>VLOOKUP(A62,Werte!$A$1:$AR$3856,31,FALSE)</f>
        <v>18.634699999999999</v>
      </c>
      <c r="AF62">
        <f>VLOOKUP(A62,Werte!$A$1:$AR$3856,32,FALSE)</f>
        <v>16.6968</v>
      </c>
      <c r="AG62">
        <f>VLOOKUP(A62,Werte!$A$1:$AR$3856,33,FALSE)</f>
        <v>16.657499999999999</v>
      </c>
      <c r="AH62" t="e">
        <f>VLOOKUP(A62,Werte!$A$1:$AR$3856,34,FALSE)</f>
        <v>#N/A</v>
      </c>
      <c r="AI62">
        <f>VLOOKUP(A62,Werte!$A$1:$AR$3856,35,FALSE)</f>
        <v>14.1332</v>
      </c>
      <c r="AJ62">
        <f>VLOOKUP(A62,Werte!$A$1:$AR$3856,36,FALSE)</f>
        <v>33.047600000000003</v>
      </c>
      <c r="AK62">
        <f>VLOOKUP(A62,Werte!$A$1:$AR$3856,37,FALSE)</f>
        <v>19.3</v>
      </c>
      <c r="AL62" t="e">
        <f>VLOOKUP(A62,Werte!$A$1:$AR$3856,38,FALSE)</f>
        <v>#N/A</v>
      </c>
      <c r="AM62" t="e">
        <f>VLOOKUP(A62,Werte!$A$1:$AR$3856,39,FALSE)</f>
        <v>#N/A</v>
      </c>
      <c r="AN62">
        <f>VLOOKUP(A62,Werte!$A$1:$AR$3856,40,FALSE)</f>
        <v>32.096699999999998</v>
      </c>
      <c r="AO62">
        <f>VLOOKUP(A62,Werte!$A$1:$AR$3856,41,FALSE)</f>
        <v>20.252800000000001</v>
      </c>
      <c r="AP62" t="e">
        <f>VLOOKUP(A62,Werte!$A$1:$AR$3856,42,FALSE)</f>
        <v>#N/A</v>
      </c>
      <c r="AQ62">
        <f>VLOOKUP(A62,Werte!$A$1:$AR$3856,43,FALSE)</f>
        <v>33.549100000000003</v>
      </c>
      <c r="AR62">
        <f>VLOOKUP(A62,Werte!$A$1:$AR$3856,44,FALSE)</f>
        <v>18.766300000000001</v>
      </c>
    </row>
    <row r="63" spans="1:44" x14ac:dyDescent="0.25">
      <c r="A63" s="1">
        <v>38384</v>
      </c>
      <c r="B63">
        <f>VLOOKUP(A63,Werte!$A$1:$AR$3856,2,FALSE)</f>
        <v>52.722799999999999</v>
      </c>
      <c r="C63">
        <f>VLOOKUP(A63,Werte!$A$1:$AR$3856,3,FALSE)</f>
        <v>19.843699999999998</v>
      </c>
      <c r="D63">
        <f>VLOOKUP(A63,Werte!$A$1:$AR$3856,4,FALSE)</f>
        <v>10.727</v>
      </c>
      <c r="E63">
        <f>VLOOKUP(A63,Werte!$A$1:$AR$3856,5,FALSE)</f>
        <v>38.896900000000002</v>
      </c>
      <c r="F63">
        <f>VLOOKUP(A63,Werte!$A$1:$AR$3856,6,FALSE)</f>
        <v>974.34540000000004</v>
      </c>
      <c r="G63">
        <f>VLOOKUP(A63,Werte!$A$1:$AR$3856,7,FALSE)</f>
        <v>4.0507299999999997</v>
      </c>
      <c r="H63">
        <f>VLOOKUP(A63,Werte!$A$1:$AR$3856,8,FALSE)</f>
        <v>18.45</v>
      </c>
      <c r="I63">
        <f>VLOOKUP(A63,Werte!$A$1:$AR$3856,9,FALSE)</f>
        <v>22.3552</v>
      </c>
      <c r="J63">
        <f>VLOOKUP(A63,Werte!$A$1:$AR$3856,10,FALSE)</f>
        <v>32.799900000000001</v>
      </c>
      <c r="K63">
        <f>VLOOKUP(A63,Werte!$A$1:$AR$3856,11,FALSE)</f>
        <v>28.637</v>
      </c>
      <c r="L63" t="e">
        <f>VLOOKUP(A63,Werte!$A$1:$AR$3856,12,FALSE)</f>
        <v>#N/A</v>
      </c>
      <c r="M63">
        <f>VLOOKUP(A63,Werte!$A$1:$AR$3856,13,FALSE)</f>
        <v>12.831200000000001</v>
      </c>
      <c r="N63">
        <f>VLOOKUP(A63,Werte!$A$1:$AR$3856,14,FALSE)</f>
        <v>331.01119999999997</v>
      </c>
      <c r="O63">
        <f>VLOOKUP(A63,Werte!$A$1:$AR$3856,15,FALSE)</f>
        <v>12.6218</v>
      </c>
      <c r="P63">
        <f>VLOOKUP(A63,Werte!$A$1:$AR$3856,16,FALSE)</f>
        <v>27.605699999999999</v>
      </c>
      <c r="Q63">
        <f>VLOOKUP(A63,Werte!$A$1:$AR$3856,17,FALSE)</f>
        <v>25.5</v>
      </c>
      <c r="R63">
        <f>VLOOKUP(A63,Werte!$A$1:$AR$3856,18,FALSE)</f>
        <v>33.965200000000003</v>
      </c>
      <c r="S63">
        <f>VLOOKUP(A63,Werte!$A$1:$AR$3856,19,FALSE)</f>
        <v>20.893899999999999</v>
      </c>
      <c r="T63">
        <f>VLOOKUP(A63,Werte!$A$1:$AR$3856,20,FALSE)</f>
        <v>24.212800000000001</v>
      </c>
      <c r="U63" t="e">
        <f>VLOOKUP(A63,Werte!$A$1:$AR$3856,21,FALSE)</f>
        <v>#N/A</v>
      </c>
      <c r="V63">
        <f>VLOOKUP(A63,Werte!$A$1:$AR$3856,22,FALSE)</f>
        <v>13.5816</v>
      </c>
      <c r="W63">
        <f>VLOOKUP(A63,Werte!$A$1:$AR$3856,23,FALSE)</f>
        <v>25.9741</v>
      </c>
      <c r="X63">
        <f>VLOOKUP(A63,Werte!$A$1:$AR$3856,24,FALSE)</f>
        <v>22.8371</v>
      </c>
      <c r="Y63">
        <f>VLOOKUP(A63,Werte!$A$1:$AR$3856,25,FALSE)</f>
        <v>62.137900000000002</v>
      </c>
      <c r="Z63">
        <f>VLOOKUP(A63,Werte!$A$1:$AR$3856,26,FALSE)</f>
        <v>13.890599999999999</v>
      </c>
      <c r="AA63">
        <f>VLOOKUP(A63,Werte!$A$1:$AR$3856,27,FALSE)</f>
        <v>29.36</v>
      </c>
      <c r="AB63">
        <f>VLOOKUP(A63,Werte!$A$1:$AR$3856,28,FALSE)</f>
        <v>39.769799999999996</v>
      </c>
      <c r="AC63">
        <f>VLOOKUP(A63,Werte!$A$1:$AR$3856,29,FALSE)</f>
        <v>23.401900000000001</v>
      </c>
      <c r="AD63" t="e">
        <f>VLOOKUP(A63,Werte!$A$1:$AR$3856,30,FALSE)</f>
        <v>#N/A</v>
      </c>
      <c r="AE63">
        <f>VLOOKUP(A63,Werte!$A$1:$AR$3856,31,FALSE)</f>
        <v>19.418500000000002</v>
      </c>
      <c r="AF63">
        <f>VLOOKUP(A63,Werte!$A$1:$AR$3856,32,FALSE)</f>
        <v>15.4124</v>
      </c>
      <c r="AG63">
        <f>VLOOKUP(A63,Werte!$A$1:$AR$3856,33,FALSE)</f>
        <v>17.045200000000001</v>
      </c>
      <c r="AH63" t="e">
        <f>VLOOKUP(A63,Werte!$A$1:$AR$3856,34,FALSE)</f>
        <v>#N/A</v>
      </c>
      <c r="AI63">
        <f>VLOOKUP(A63,Werte!$A$1:$AR$3856,35,FALSE)</f>
        <v>13.219099999999999</v>
      </c>
      <c r="AJ63">
        <f>VLOOKUP(A63,Werte!$A$1:$AR$3856,36,FALSE)</f>
        <v>32.935400000000001</v>
      </c>
      <c r="AK63">
        <f>VLOOKUP(A63,Werte!$A$1:$AR$3856,37,FALSE)</f>
        <v>18.45</v>
      </c>
      <c r="AL63" t="e">
        <f>VLOOKUP(A63,Werte!$A$1:$AR$3856,38,FALSE)</f>
        <v>#N/A</v>
      </c>
      <c r="AM63" t="e">
        <f>VLOOKUP(A63,Werte!$A$1:$AR$3856,39,FALSE)</f>
        <v>#N/A</v>
      </c>
      <c r="AN63">
        <f>VLOOKUP(A63,Werte!$A$1:$AR$3856,40,FALSE)</f>
        <v>32.316499999999998</v>
      </c>
      <c r="AO63">
        <f>VLOOKUP(A63,Werte!$A$1:$AR$3856,41,FALSE)</f>
        <v>18.745699999999999</v>
      </c>
      <c r="AP63" t="e">
        <f>VLOOKUP(A63,Werte!$A$1:$AR$3856,42,FALSE)</f>
        <v>#N/A</v>
      </c>
      <c r="AQ63">
        <f>VLOOKUP(A63,Werte!$A$1:$AR$3856,43,FALSE)</f>
        <v>34.302900000000001</v>
      </c>
      <c r="AR63">
        <f>VLOOKUP(A63,Werte!$A$1:$AR$3856,44,FALSE)</f>
        <v>20.121500000000001</v>
      </c>
    </row>
    <row r="64" spans="1:44" x14ac:dyDescent="0.25">
      <c r="A64" s="1">
        <v>38412</v>
      </c>
      <c r="B64">
        <f>VLOOKUP(A64,Werte!$A$1:$AR$3856,2,FALSE)</f>
        <v>52.407600000000002</v>
      </c>
      <c r="C64">
        <f>VLOOKUP(A64,Werte!$A$1:$AR$3856,3,FALSE)</f>
        <v>21.030999999999999</v>
      </c>
      <c r="D64">
        <f>VLOOKUP(A64,Werte!$A$1:$AR$3856,4,FALSE)</f>
        <v>10.9359</v>
      </c>
      <c r="E64">
        <f>VLOOKUP(A64,Werte!$A$1:$AR$3856,5,FALSE)</f>
        <v>36.921799999999998</v>
      </c>
      <c r="F64">
        <f>VLOOKUP(A64,Werte!$A$1:$AR$3856,6,FALSE)</f>
        <v>957.67589999999996</v>
      </c>
      <c r="G64">
        <f>VLOOKUP(A64,Werte!$A$1:$AR$3856,7,FALSE)</f>
        <v>4.5834999999999999</v>
      </c>
      <c r="H64">
        <f>VLOOKUP(A64,Werte!$A$1:$AR$3856,8,FALSE)</f>
        <v>18.57</v>
      </c>
      <c r="I64">
        <f>VLOOKUP(A64,Werte!$A$1:$AR$3856,9,FALSE)</f>
        <v>21.7026</v>
      </c>
      <c r="J64">
        <f>VLOOKUP(A64,Werte!$A$1:$AR$3856,10,FALSE)</f>
        <v>34.640799999999999</v>
      </c>
      <c r="K64">
        <f>VLOOKUP(A64,Werte!$A$1:$AR$3856,11,FALSE)</f>
        <v>30.4983</v>
      </c>
      <c r="L64" t="e">
        <f>VLOOKUP(A64,Werte!$A$1:$AR$3856,12,FALSE)</f>
        <v>#N/A</v>
      </c>
      <c r="M64">
        <f>VLOOKUP(A64,Werte!$A$1:$AR$3856,13,FALSE)</f>
        <v>12.2082</v>
      </c>
      <c r="N64">
        <f>VLOOKUP(A64,Werte!$A$1:$AR$3856,14,FALSE)</f>
        <v>317.89749999999998</v>
      </c>
      <c r="O64">
        <f>VLOOKUP(A64,Werte!$A$1:$AR$3856,15,FALSE)</f>
        <v>12.997</v>
      </c>
      <c r="P64">
        <f>VLOOKUP(A64,Werte!$A$1:$AR$3856,16,FALSE)</f>
        <v>30.8032</v>
      </c>
      <c r="Q64">
        <f>VLOOKUP(A64,Werte!$A$1:$AR$3856,17,FALSE)</f>
        <v>25.65</v>
      </c>
      <c r="R64">
        <f>VLOOKUP(A64,Werte!$A$1:$AR$3856,18,FALSE)</f>
        <v>39.177</v>
      </c>
      <c r="S64">
        <f>VLOOKUP(A64,Werte!$A$1:$AR$3856,19,FALSE)</f>
        <v>20.0867</v>
      </c>
      <c r="T64">
        <f>VLOOKUP(A64,Werte!$A$1:$AR$3856,20,FALSE)</f>
        <v>23.734300000000001</v>
      </c>
      <c r="U64" t="e">
        <f>VLOOKUP(A64,Werte!$A$1:$AR$3856,21,FALSE)</f>
        <v>#N/A</v>
      </c>
      <c r="V64">
        <f>VLOOKUP(A64,Werte!$A$1:$AR$3856,22,FALSE)</f>
        <v>13.995200000000001</v>
      </c>
      <c r="W64">
        <f>VLOOKUP(A64,Werte!$A$1:$AR$3856,23,FALSE)</f>
        <v>24.924299999999999</v>
      </c>
      <c r="X64">
        <f>VLOOKUP(A64,Werte!$A$1:$AR$3856,24,FALSE)</f>
        <v>23.618600000000001</v>
      </c>
      <c r="Y64">
        <f>VLOOKUP(A64,Werte!$A$1:$AR$3856,25,FALSE)</f>
        <v>60.975000000000001</v>
      </c>
      <c r="Z64">
        <f>VLOOKUP(A64,Werte!$A$1:$AR$3856,26,FALSE)</f>
        <v>14.9369</v>
      </c>
      <c r="AA64">
        <f>VLOOKUP(A64,Werte!$A$1:$AR$3856,27,FALSE)</f>
        <v>28.26</v>
      </c>
      <c r="AB64">
        <f>VLOOKUP(A64,Werte!$A$1:$AR$3856,28,FALSE)</f>
        <v>40.070900000000002</v>
      </c>
      <c r="AC64">
        <f>VLOOKUP(A64,Werte!$A$1:$AR$3856,29,FALSE)</f>
        <v>22.815000000000001</v>
      </c>
      <c r="AD64" t="e">
        <f>VLOOKUP(A64,Werte!$A$1:$AR$3856,30,FALSE)</f>
        <v>#N/A</v>
      </c>
      <c r="AE64">
        <f>VLOOKUP(A64,Werte!$A$1:$AR$3856,31,FALSE)</f>
        <v>19.948799999999999</v>
      </c>
      <c r="AF64">
        <f>VLOOKUP(A64,Werte!$A$1:$AR$3856,32,FALSE)</f>
        <v>17.539300000000001</v>
      </c>
      <c r="AG64">
        <f>VLOOKUP(A64,Werte!$A$1:$AR$3856,33,FALSE)</f>
        <v>16.132999999999999</v>
      </c>
      <c r="AH64" t="e">
        <f>VLOOKUP(A64,Werte!$A$1:$AR$3856,34,FALSE)</f>
        <v>#N/A</v>
      </c>
      <c r="AI64">
        <f>VLOOKUP(A64,Werte!$A$1:$AR$3856,35,FALSE)</f>
        <v>14.618</v>
      </c>
      <c r="AJ64">
        <f>VLOOKUP(A64,Werte!$A$1:$AR$3856,36,FALSE)</f>
        <v>32.857399999999998</v>
      </c>
      <c r="AK64">
        <f>VLOOKUP(A64,Werte!$A$1:$AR$3856,37,FALSE)</f>
        <v>18.57</v>
      </c>
      <c r="AL64" t="e">
        <f>VLOOKUP(A64,Werte!$A$1:$AR$3856,38,FALSE)</f>
        <v>#N/A</v>
      </c>
      <c r="AM64" t="e">
        <f>VLOOKUP(A64,Werte!$A$1:$AR$3856,39,FALSE)</f>
        <v>#N/A</v>
      </c>
      <c r="AN64">
        <f>VLOOKUP(A64,Werte!$A$1:$AR$3856,40,FALSE)</f>
        <v>31.9207</v>
      </c>
      <c r="AO64">
        <f>VLOOKUP(A64,Werte!$A$1:$AR$3856,41,FALSE)</f>
        <v>18.668199999999999</v>
      </c>
      <c r="AP64" t="e">
        <f>VLOOKUP(A64,Werte!$A$1:$AR$3856,42,FALSE)</f>
        <v>#N/A</v>
      </c>
      <c r="AQ64">
        <f>VLOOKUP(A64,Werte!$A$1:$AR$3856,43,FALSE)</f>
        <v>33.445900000000002</v>
      </c>
      <c r="AR64">
        <f>VLOOKUP(A64,Werte!$A$1:$AR$3856,44,FALSE)</f>
        <v>19.613299999999999</v>
      </c>
    </row>
    <row r="65" spans="1:44" x14ac:dyDescent="0.25">
      <c r="A65" s="1">
        <v>38443</v>
      </c>
      <c r="B65">
        <f>VLOOKUP(A65,Werte!$A$1:$AR$3856,2,FALSE)</f>
        <v>53.858199999999997</v>
      </c>
      <c r="C65">
        <f>VLOOKUP(A65,Werte!$A$1:$AR$3856,3,FALSE)</f>
        <v>20.506399999999999</v>
      </c>
      <c r="D65">
        <f>VLOOKUP(A65,Werte!$A$1:$AR$3856,4,FALSE)</f>
        <v>11.089399999999999</v>
      </c>
      <c r="E65">
        <f>VLOOKUP(A65,Werte!$A$1:$AR$3856,5,FALSE)</f>
        <v>35.133299999999998</v>
      </c>
      <c r="F65">
        <f>VLOOKUP(A65,Werte!$A$1:$AR$3856,6,FALSE)</f>
        <v>748.82399999999996</v>
      </c>
      <c r="G65">
        <f>VLOOKUP(A65,Werte!$A$1:$AR$3856,7,FALSE)</f>
        <v>4.29521</v>
      </c>
      <c r="H65">
        <f>VLOOKUP(A65,Werte!$A$1:$AR$3856,8,FALSE)</f>
        <v>18.28</v>
      </c>
      <c r="I65">
        <f>VLOOKUP(A65,Werte!$A$1:$AR$3856,9,FALSE)</f>
        <v>21.508500000000002</v>
      </c>
      <c r="J65">
        <f>VLOOKUP(A65,Werte!$A$1:$AR$3856,10,FALSE)</f>
        <v>38.109200000000001</v>
      </c>
      <c r="K65">
        <f>VLOOKUP(A65,Werte!$A$1:$AR$3856,11,FALSE)</f>
        <v>28.796900000000001</v>
      </c>
      <c r="L65" t="e">
        <f>VLOOKUP(A65,Werte!$A$1:$AR$3856,12,FALSE)</f>
        <v>#N/A</v>
      </c>
      <c r="M65">
        <f>VLOOKUP(A65,Werte!$A$1:$AR$3856,13,FALSE)</f>
        <v>12.592700000000001</v>
      </c>
      <c r="N65">
        <f>VLOOKUP(A65,Werte!$A$1:$AR$3856,14,FALSE)</f>
        <v>302.12849999999997</v>
      </c>
      <c r="O65">
        <f>VLOOKUP(A65,Werte!$A$1:$AR$3856,15,FALSE)</f>
        <v>12.738</v>
      </c>
      <c r="P65">
        <f>VLOOKUP(A65,Werte!$A$1:$AR$3856,16,FALSE)</f>
        <v>29.6358</v>
      </c>
      <c r="Q65">
        <f>VLOOKUP(A65,Werte!$A$1:$AR$3856,17,FALSE)</f>
        <v>24.98</v>
      </c>
      <c r="R65">
        <f>VLOOKUP(A65,Werte!$A$1:$AR$3856,18,FALSE)</f>
        <v>38.956699999999998</v>
      </c>
      <c r="S65">
        <f>VLOOKUP(A65,Werte!$A$1:$AR$3856,19,FALSE)</f>
        <v>20.630500000000001</v>
      </c>
      <c r="T65">
        <f>VLOOKUP(A65,Werte!$A$1:$AR$3856,20,FALSE)</f>
        <v>19.7684</v>
      </c>
      <c r="U65" t="e">
        <f>VLOOKUP(A65,Werte!$A$1:$AR$3856,21,FALSE)</f>
        <v>#N/A</v>
      </c>
      <c r="V65">
        <f>VLOOKUP(A65,Werte!$A$1:$AR$3856,22,FALSE)</f>
        <v>14.998900000000001</v>
      </c>
      <c r="W65">
        <f>VLOOKUP(A65,Werte!$A$1:$AR$3856,23,FALSE)</f>
        <v>23.9087</v>
      </c>
      <c r="X65">
        <f>VLOOKUP(A65,Werte!$A$1:$AR$3856,24,FALSE)</f>
        <v>23.6523</v>
      </c>
      <c r="Y65">
        <f>VLOOKUP(A65,Werte!$A$1:$AR$3856,25,FALSE)</f>
        <v>60.278100000000002</v>
      </c>
      <c r="Z65">
        <f>VLOOKUP(A65,Werte!$A$1:$AR$3856,26,FALSE)</f>
        <v>14.237</v>
      </c>
      <c r="AA65">
        <f>VLOOKUP(A65,Werte!$A$1:$AR$3856,27,FALSE)</f>
        <v>27.97</v>
      </c>
      <c r="AB65">
        <f>VLOOKUP(A65,Werte!$A$1:$AR$3856,28,FALSE)</f>
        <v>40.988199999999999</v>
      </c>
      <c r="AC65">
        <f>VLOOKUP(A65,Werte!$A$1:$AR$3856,29,FALSE)</f>
        <v>21.485800000000001</v>
      </c>
      <c r="AD65" t="e">
        <f>VLOOKUP(A65,Werte!$A$1:$AR$3856,30,FALSE)</f>
        <v>#N/A</v>
      </c>
      <c r="AE65">
        <f>VLOOKUP(A65,Werte!$A$1:$AR$3856,31,FALSE)</f>
        <v>18.9222</v>
      </c>
      <c r="AF65">
        <f>VLOOKUP(A65,Werte!$A$1:$AR$3856,32,FALSE)</f>
        <v>18.1524</v>
      </c>
      <c r="AG65">
        <f>VLOOKUP(A65,Werte!$A$1:$AR$3856,33,FALSE)</f>
        <v>15.698</v>
      </c>
      <c r="AH65" t="e">
        <f>VLOOKUP(A65,Werte!$A$1:$AR$3856,34,FALSE)</f>
        <v>#N/A</v>
      </c>
      <c r="AI65">
        <f>VLOOKUP(A65,Werte!$A$1:$AR$3856,35,FALSE)</f>
        <v>14.6502</v>
      </c>
      <c r="AJ65">
        <f>VLOOKUP(A65,Werte!$A$1:$AR$3856,36,FALSE)</f>
        <v>32.945399999999999</v>
      </c>
      <c r="AK65">
        <f>VLOOKUP(A65,Werte!$A$1:$AR$3856,37,FALSE)</f>
        <v>18.28</v>
      </c>
      <c r="AL65" t="e">
        <f>VLOOKUP(A65,Werte!$A$1:$AR$3856,38,FALSE)</f>
        <v>#N/A</v>
      </c>
      <c r="AM65" t="e">
        <f>VLOOKUP(A65,Werte!$A$1:$AR$3856,39,FALSE)</f>
        <v>#N/A</v>
      </c>
      <c r="AN65">
        <f>VLOOKUP(A65,Werte!$A$1:$AR$3856,40,FALSE)</f>
        <v>32.892699999999998</v>
      </c>
      <c r="AO65">
        <f>VLOOKUP(A65,Werte!$A$1:$AR$3856,41,FALSE)</f>
        <v>18.4817</v>
      </c>
      <c r="AP65" t="e">
        <f>VLOOKUP(A65,Werte!$A$1:$AR$3856,42,FALSE)</f>
        <v>#N/A</v>
      </c>
      <c r="AQ65">
        <f>VLOOKUP(A65,Werte!$A$1:$AR$3856,43,FALSE)</f>
        <v>32.180300000000003</v>
      </c>
      <c r="AR65">
        <f>VLOOKUP(A65,Werte!$A$1:$AR$3856,44,FALSE)</f>
        <v>20.072600000000001</v>
      </c>
    </row>
    <row r="66" spans="1:44" x14ac:dyDescent="0.25">
      <c r="A66" s="1">
        <v>38474</v>
      </c>
      <c r="B66">
        <f>VLOOKUP(A66,Werte!$A$1:$AR$3856,2,FALSE)</f>
        <v>49.0075</v>
      </c>
      <c r="C66">
        <f>VLOOKUP(A66,Werte!$A$1:$AR$3856,3,FALSE)</f>
        <v>19.9224</v>
      </c>
      <c r="D66">
        <f>VLOOKUP(A66,Werte!$A$1:$AR$3856,4,FALSE)</f>
        <v>11.211600000000001</v>
      </c>
      <c r="E66">
        <f>VLOOKUP(A66,Werte!$A$1:$AR$3856,5,FALSE)</f>
        <v>36.890599999999999</v>
      </c>
      <c r="F66">
        <f>VLOOKUP(A66,Werte!$A$1:$AR$3856,6,FALSE)</f>
        <v>791.2817</v>
      </c>
      <c r="G66">
        <f>VLOOKUP(A66,Werte!$A$1:$AR$3856,7,FALSE)</f>
        <v>3.8552599999999999</v>
      </c>
      <c r="H66">
        <f>VLOOKUP(A66,Werte!$A$1:$AR$3856,8,FALSE)</f>
        <v>18.649999999999999</v>
      </c>
      <c r="I66">
        <f>VLOOKUP(A66,Werte!$A$1:$AR$3856,9,FALSE)</f>
        <v>22.270099999999999</v>
      </c>
      <c r="J66">
        <f>VLOOKUP(A66,Werte!$A$1:$AR$3856,10,FALSE)</f>
        <v>38.785499999999999</v>
      </c>
      <c r="K66">
        <f>VLOOKUP(A66,Werte!$A$1:$AR$3856,11,FALSE)</f>
        <v>28.547999999999998</v>
      </c>
      <c r="L66" t="e">
        <f>VLOOKUP(A66,Werte!$A$1:$AR$3856,12,FALSE)</f>
        <v>#N/A</v>
      </c>
      <c r="M66">
        <f>VLOOKUP(A66,Werte!$A$1:$AR$3856,13,FALSE)</f>
        <v>12.3712</v>
      </c>
      <c r="N66">
        <f>VLOOKUP(A66,Werte!$A$1:$AR$3856,14,FALSE)</f>
        <v>319.75220000000002</v>
      </c>
      <c r="O66">
        <f>VLOOKUP(A66,Werte!$A$1:$AR$3856,15,FALSE)</f>
        <v>13.5123</v>
      </c>
      <c r="P66">
        <f>VLOOKUP(A66,Werte!$A$1:$AR$3856,16,FALSE)</f>
        <v>27.718800000000002</v>
      </c>
      <c r="Q66">
        <f>VLOOKUP(A66,Werte!$A$1:$AR$3856,17,FALSE)</f>
        <v>19.649999999999999</v>
      </c>
      <c r="R66">
        <f>VLOOKUP(A66,Werte!$A$1:$AR$3856,18,FALSE)</f>
        <v>37.426000000000002</v>
      </c>
      <c r="S66">
        <f>VLOOKUP(A66,Werte!$A$1:$AR$3856,19,FALSE)</f>
        <v>21.241499999999998</v>
      </c>
      <c r="T66">
        <f>VLOOKUP(A66,Werte!$A$1:$AR$3856,20,FALSE)</f>
        <v>18.356400000000001</v>
      </c>
      <c r="U66" t="e">
        <f>VLOOKUP(A66,Werte!$A$1:$AR$3856,21,FALSE)</f>
        <v>#N/A</v>
      </c>
      <c r="V66">
        <f>VLOOKUP(A66,Werte!$A$1:$AR$3856,22,FALSE)</f>
        <v>14.595800000000001</v>
      </c>
      <c r="W66">
        <f>VLOOKUP(A66,Werte!$A$1:$AR$3856,23,FALSE)</f>
        <v>23.2287</v>
      </c>
      <c r="X66">
        <f>VLOOKUP(A66,Werte!$A$1:$AR$3856,24,FALSE)</f>
        <v>23.287800000000001</v>
      </c>
      <c r="Y66">
        <f>VLOOKUP(A66,Werte!$A$1:$AR$3856,25,FALSE)</f>
        <v>51.374400000000001</v>
      </c>
      <c r="Z66">
        <f>VLOOKUP(A66,Werte!$A$1:$AR$3856,26,FALSE)</f>
        <v>14.6798</v>
      </c>
      <c r="AA66">
        <f>VLOOKUP(A66,Werte!$A$1:$AR$3856,27,FALSE)</f>
        <v>26.02</v>
      </c>
      <c r="AB66">
        <f>VLOOKUP(A66,Werte!$A$1:$AR$3856,28,FALSE)</f>
        <v>42.4863</v>
      </c>
      <c r="AC66">
        <f>VLOOKUP(A66,Werte!$A$1:$AR$3856,29,FALSE)</f>
        <v>22.656099999999999</v>
      </c>
      <c r="AD66" t="e">
        <f>VLOOKUP(A66,Werte!$A$1:$AR$3856,30,FALSE)</f>
        <v>#N/A</v>
      </c>
      <c r="AE66">
        <f>VLOOKUP(A66,Werte!$A$1:$AR$3856,31,FALSE)</f>
        <v>18.184000000000001</v>
      </c>
      <c r="AF66">
        <f>VLOOKUP(A66,Werte!$A$1:$AR$3856,32,FALSE)</f>
        <v>19.244399999999999</v>
      </c>
      <c r="AG66">
        <f>VLOOKUP(A66,Werte!$A$1:$AR$3856,33,FALSE)</f>
        <v>16.542999999999999</v>
      </c>
      <c r="AH66" t="e">
        <f>VLOOKUP(A66,Werte!$A$1:$AR$3856,34,FALSE)</f>
        <v>#N/A</v>
      </c>
      <c r="AI66">
        <f>VLOOKUP(A66,Werte!$A$1:$AR$3856,35,FALSE)</f>
        <v>15.470700000000001</v>
      </c>
      <c r="AJ66">
        <f>VLOOKUP(A66,Werte!$A$1:$AR$3856,36,FALSE)</f>
        <v>34.712000000000003</v>
      </c>
      <c r="AK66">
        <f>VLOOKUP(A66,Werte!$A$1:$AR$3856,37,FALSE)</f>
        <v>18.649999999999999</v>
      </c>
      <c r="AL66" t="e">
        <f>VLOOKUP(A66,Werte!$A$1:$AR$3856,38,FALSE)</f>
        <v>#N/A</v>
      </c>
      <c r="AM66" t="e">
        <f>VLOOKUP(A66,Werte!$A$1:$AR$3856,39,FALSE)</f>
        <v>#N/A</v>
      </c>
      <c r="AN66">
        <f>VLOOKUP(A66,Werte!$A$1:$AR$3856,40,FALSE)</f>
        <v>33.308900000000001</v>
      </c>
      <c r="AO66">
        <f>VLOOKUP(A66,Werte!$A$1:$AR$3856,41,FALSE)</f>
        <v>18.666899999999998</v>
      </c>
      <c r="AP66" t="e">
        <f>VLOOKUP(A66,Werte!$A$1:$AR$3856,42,FALSE)</f>
        <v>#N/A</v>
      </c>
      <c r="AQ66">
        <f>VLOOKUP(A66,Werte!$A$1:$AR$3856,43,FALSE)</f>
        <v>31.632999999999999</v>
      </c>
      <c r="AR66">
        <f>VLOOKUP(A66,Werte!$A$1:$AR$3856,44,FALSE)</f>
        <v>18.630400000000002</v>
      </c>
    </row>
    <row r="67" spans="1:44" x14ac:dyDescent="0.25">
      <c r="A67" s="1">
        <v>38504</v>
      </c>
      <c r="B67">
        <f>VLOOKUP(A67,Werte!$A$1:$AR$3856,2,FALSE)</f>
        <v>51.852899999999998</v>
      </c>
      <c r="C67">
        <f>VLOOKUP(A67,Werte!$A$1:$AR$3856,3,FALSE)</f>
        <v>19.936599999999999</v>
      </c>
      <c r="D67">
        <f>VLOOKUP(A67,Werte!$A$1:$AR$3856,4,FALSE)</f>
        <v>12.089499999999999</v>
      </c>
      <c r="E67">
        <f>VLOOKUP(A67,Werte!$A$1:$AR$3856,5,FALSE)</f>
        <v>39.559800000000003</v>
      </c>
      <c r="F67">
        <f>VLOOKUP(A67,Werte!$A$1:$AR$3856,6,FALSE)</f>
        <v>875.39049999999997</v>
      </c>
      <c r="G67">
        <f>VLOOKUP(A67,Werte!$A$1:$AR$3856,7,FALSE)</f>
        <v>4.4862799999999998</v>
      </c>
      <c r="H67">
        <f>VLOOKUP(A67,Werte!$A$1:$AR$3856,8,FALSE)</f>
        <v>19</v>
      </c>
      <c r="I67">
        <f>VLOOKUP(A67,Werte!$A$1:$AR$3856,9,FALSE)</f>
        <v>25.757999999999999</v>
      </c>
      <c r="J67">
        <f>VLOOKUP(A67,Werte!$A$1:$AR$3856,10,FALSE)</f>
        <v>43.977400000000003</v>
      </c>
      <c r="K67">
        <f>VLOOKUP(A67,Werte!$A$1:$AR$3856,11,FALSE)</f>
        <v>32.432299999999998</v>
      </c>
      <c r="L67" t="e">
        <f>VLOOKUP(A67,Werte!$A$1:$AR$3856,12,FALSE)</f>
        <v>#N/A</v>
      </c>
      <c r="M67">
        <f>VLOOKUP(A67,Werte!$A$1:$AR$3856,13,FALSE)</f>
        <v>14.808199999999999</v>
      </c>
      <c r="N67">
        <f>VLOOKUP(A67,Werte!$A$1:$AR$3856,14,FALSE)</f>
        <v>344.95949999999999</v>
      </c>
      <c r="O67">
        <f>VLOOKUP(A67,Werte!$A$1:$AR$3856,15,FALSE)</f>
        <v>14.5467</v>
      </c>
      <c r="P67">
        <f>VLOOKUP(A67,Werte!$A$1:$AR$3856,16,FALSE)</f>
        <v>29.254000000000001</v>
      </c>
      <c r="Q67">
        <f>VLOOKUP(A67,Werte!$A$1:$AR$3856,17,FALSE)</f>
        <v>21.15</v>
      </c>
      <c r="R67">
        <f>VLOOKUP(A67,Werte!$A$1:$AR$3856,18,FALSE)</f>
        <v>39.1203</v>
      </c>
      <c r="S67">
        <f>VLOOKUP(A67,Werte!$A$1:$AR$3856,19,FALSE)</f>
        <v>22.7638</v>
      </c>
      <c r="T67">
        <f>VLOOKUP(A67,Werte!$A$1:$AR$3856,20,FALSE)</f>
        <v>22.7544</v>
      </c>
      <c r="U67" t="e">
        <f>VLOOKUP(A67,Werte!$A$1:$AR$3856,21,FALSE)</f>
        <v>#N/A</v>
      </c>
      <c r="V67">
        <f>VLOOKUP(A67,Werte!$A$1:$AR$3856,22,FALSE)</f>
        <v>16.605799999999999</v>
      </c>
      <c r="W67">
        <f>VLOOKUP(A67,Werte!$A$1:$AR$3856,23,FALSE)</f>
        <v>26.9148</v>
      </c>
      <c r="X67">
        <f>VLOOKUP(A67,Werte!$A$1:$AR$3856,24,FALSE)</f>
        <v>24.823399999999999</v>
      </c>
      <c r="Y67">
        <f>VLOOKUP(A67,Werte!$A$1:$AR$3856,25,FALSE)</f>
        <v>54.386699999999998</v>
      </c>
      <c r="Z67">
        <f>VLOOKUP(A67,Werte!$A$1:$AR$3856,26,FALSE)</f>
        <v>17.9404</v>
      </c>
      <c r="AA67">
        <f>VLOOKUP(A67,Werte!$A$1:$AR$3856,27,FALSE)</f>
        <v>26.44</v>
      </c>
      <c r="AB67">
        <f>VLOOKUP(A67,Werte!$A$1:$AR$3856,28,FALSE)</f>
        <v>43.907299999999999</v>
      </c>
      <c r="AC67">
        <f>VLOOKUP(A67,Werte!$A$1:$AR$3856,29,FALSE)</f>
        <v>23.959900000000001</v>
      </c>
      <c r="AD67" t="e">
        <f>VLOOKUP(A67,Werte!$A$1:$AR$3856,30,FALSE)</f>
        <v>#N/A</v>
      </c>
      <c r="AE67">
        <f>VLOOKUP(A67,Werte!$A$1:$AR$3856,31,FALSE)</f>
        <v>20.066299999999998</v>
      </c>
      <c r="AF67">
        <f>VLOOKUP(A67,Werte!$A$1:$AR$3856,32,FALSE)</f>
        <v>19.350200000000001</v>
      </c>
      <c r="AG67">
        <f>VLOOKUP(A67,Werte!$A$1:$AR$3856,33,FALSE)</f>
        <v>17.846499999999999</v>
      </c>
      <c r="AH67" t="e">
        <f>VLOOKUP(A67,Werte!$A$1:$AR$3856,34,FALSE)</f>
        <v>#N/A</v>
      </c>
      <c r="AI67">
        <f>VLOOKUP(A67,Werte!$A$1:$AR$3856,35,FALSE)</f>
        <v>16.814499999999999</v>
      </c>
      <c r="AJ67">
        <f>VLOOKUP(A67,Werte!$A$1:$AR$3856,36,FALSE)</f>
        <v>37.394199999999998</v>
      </c>
      <c r="AK67">
        <f>VLOOKUP(A67,Werte!$A$1:$AR$3856,37,FALSE)</f>
        <v>19</v>
      </c>
      <c r="AL67" t="e">
        <f>VLOOKUP(A67,Werte!$A$1:$AR$3856,38,FALSE)</f>
        <v>#N/A</v>
      </c>
      <c r="AM67" t="e">
        <f>VLOOKUP(A67,Werte!$A$1:$AR$3856,39,FALSE)</f>
        <v>#N/A</v>
      </c>
      <c r="AN67">
        <f>VLOOKUP(A67,Werte!$A$1:$AR$3856,40,FALSE)</f>
        <v>37.243400000000001</v>
      </c>
      <c r="AO67">
        <f>VLOOKUP(A67,Werte!$A$1:$AR$3856,41,FALSE)</f>
        <v>19.8552</v>
      </c>
      <c r="AP67" t="e">
        <f>VLOOKUP(A67,Werte!$A$1:$AR$3856,42,FALSE)</f>
        <v>#N/A</v>
      </c>
      <c r="AQ67">
        <f>VLOOKUP(A67,Werte!$A$1:$AR$3856,43,FALSE)</f>
        <v>33.442500000000003</v>
      </c>
      <c r="AR67">
        <f>VLOOKUP(A67,Werte!$A$1:$AR$3856,44,FALSE)</f>
        <v>20.528199999999998</v>
      </c>
    </row>
    <row r="68" spans="1:44" x14ac:dyDescent="0.25">
      <c r="A68" s="1">
        <v>38534</v>
      </c>
      <c r="B68">
        <f>VLOOKUP(A68,Werte!$A$1:$AR$3856,2,FALSE)</f>
        <v>49.732799999999997</v>
      </c>
      <c r="C68">
        <f>VLOOKUP(A68,Werte!$A$1:$AR$3856,3,FALSE)</f>
        <v>19.0608</v>
      </c>
      <c r="D68">
        <f>VLOOKUP(A68,Werte!$A$1:$AR$3856,4,FALSE)</f>
        <v>11.9672</v>
      </c>
      <c r="E68">
        <f>VLOOKUP(A68,Werte!$A$1:$AR$3856,5,FALSE)</f>
        <v>39.695399999999999</v>
      </c>
      <c r="F68">
        <f>VLOOKUP(A68,Werte!$A$1:$AR$3856,6,FALSE)</f>
        <v>925.22550000000001</v>
      </c>
      <c r="G68">
        <f>VLOOKUP(A68,Werte!$A$1:$AR$3856,7,FALSE)</f>
        <v>4.1106600000000002</v>
      </c>
      <c r="H68">
        <f>VLOOKUP(A68,Werte!$A$1:$AR$3856,8,FALSE)</f>
        <v>19.93</v>
      </c>
      <c r="I68">
        <f>VLOOKUP(A68,Werte!$A$1:$AR$3856,9,FALSE)</f>
        <v>25.763100000000001</v>
      </c>
      <c r="J68">
        <f>VLOOKUP(A68,Werte!$A$1:$AR$3856,10,FALSE)</f>
        <v>45.104100000000003</v>
      </c>
      <c r="K68">
        <f>VLOOKUP(A68,Werte!$A$1:$AR$3856,11,FALSE)</f>
        <v>32.968699999999998</v>
      </c>
      <c r="L68" t="e">
        <f>VLOOKUP(A68,Werte!$A$1:$AR$3856,12,FALSE)</f>
        <v>#N/A</v>
      </c>
      <c r="M68">
        <f>VLOOKUP(A68,Werte!$A$1:$AR$3856,13,FALSE)</f>
        <v>14.485099999999999</v>
      </c>
      <c r="N68">
        <f>VLOOKUP(A68,Werte!$A$1:$AR$3856,14,FALSE)</f>
        <v>337.57499999999999</v>
      </c>
      <c r="O68">
        <f>VLOOKUP(A68,Werte!$A$1:$AR$3856,15,FALSE)</f>
        <v>14.005100000000001</v>
      </c>
      <c r="P68">
        <f>VLOOKUP(A68,Werte!$A$1:$AR$3856,16,FALSE)</f>
        <v>26.935099999999998</v>
      </c>
      <c r="Q68">
        <f>VLOOKUP(A68,Werte!$A$1:$AR$3856,17,FALSE)</f>
        <v>22.15</v>
      </c>
      <c r="R68">
        <f>VLOOKUP(A68,Werte!$A$1:$AR$3856,18,FALSE)</f>
        <v>40.380000000000003</v>
      </c>
      <c r="S68">
        <f>VLOOKUP(A68,Werte!$A$1:$AR$3856,19,FALSE)</f>
        <v>21.7774</v>
      </c>
      <c r="T68">
        <f>VLOOKUP(A68,Werte!$A$1:$AR$3856,20,FALSE)</f>
        <v>25.757000000000001</v>
      </c>
      <c r="U68" t="e">
        <f>VLOOKUP(A68,Werte!$A$1:$AR$3856,21,FALSE)</f>
        <v>#N/A</v>
      </c>
      <c r="V68">
        <f>VLOOKUP(A68,Werte!$A$1:$AR$3856,22,FALSE)</f>
        <v>17.440300000000001</v>
      </c>
      <c r="W68">
        <f>VLOOKUP(A68,Werte!$A$1:$AR$3856,23,FALSE)</f>
        <v>26.976700000000001</v>
      </c>
      <c r="X68">
        <f>VLOOKUP(A68,Werte!$A$1:$AR$3856,24,FALSE)</f>
        <v>24.975300000000001</v>
      </c>
      <c r="Y68">
        <f>VLOOKUP(A68,Werte!$A$1:$AR$3856,25,FALSE)</f>
        <v>53.467300000000002</v>
      </c>
      <c r="Z68">
        <f>VLOOKUP(A68,Werte!$A$1:$AR$3856,26,FALSE)</f>
        <v>17.4314</v>
      </c>
      <c r="AA68">
        <f>VLOOKUP(A68,Werte!$A$1:$AR$3856,27,FALSE)</f>
        <v>25.25</v>
      </c>
      <c r="AB68">
        <f>VLOOKUP(A68,Werte!$A$1:$AR$3856,28,FALSE)</f>
        <v>42.862099999999998</v>
      </c>
      <c r="AC68">
        <f>VLOOKUP(A68,Werte!$A$1:$AR$3856,29,FALSE)</f>
        <v>23.956199999999999</v>
      </c>
      <c r="AD68" t="e">
        <f>VLOOKUP(A68,Werte!$A$1:$AR$3856,30,FALSE)</f>
        <v>#N/A</v>
      </c>
      <c r="AE68">
        <f>VLOOKUP(A68,Werte!$A$1:$AR$3856,31,FALSE)</f>
        <v>18.284700000000001</v>
      </c>
      <c r="AF68">
        <f>VLOOKUP(A68,Werte!$A$1:$AR$3856,32,FALSE)</f>
        <v>18.8887</v>
      </c>
      <c r="AG68">
        <f>VLOOKUP(A68,Werte!$A$1:$AR$3856,33,FALSE)</f>
        <v>17.2852</v>
      </c>
      <c r="AH68" t="e">
        <f>VLOOKUP(A68,Werte!$A$1:$AR$3856,34,FALSE)</f>
        <v>#N/A</v>
      </c>
      <c r="AI68">
        <f>VLOOKUP(A68,Werte!$A$1:$AR$3856,35,FALSE)</f>
        <v>16.364599999999999</v>
      </c>
      <c r="AJ68">
        <f>VLOOKUP(A68,Werte!$A$1:$AR$3856,36,FALSE)</f>
        <v>35.659799999999997</v>
      </c>
      <c r="AK68">
        <f>VLOOKUP(A68,Werte!$A$1:$AR$3856,37,FALSE)</f>
        <v>19.93</v>
      </c>
      <c r="AL68" t="e">
        <f>VLOOKUP(A68,Werte!$A$1:$AR$3856,38,FALSE)</f>
        <v>#N/A</v>
      </c>
      <c r="AM68" t="e">
        <f>VLOOKUP(A68,Werte!$A$1:$AR$3856,39,FALSE)</f>
        <v>#N/A</v>
      </c>
      <c r="AN68">
        <f>VLOOKUP(A68,Werte!$A$1:$AR$3856,40,FALSE)</f>
        <v>36.0199</v>
      </c>
      <c r="AO68">
        <f>VLOOKUP(A68,Werte!$A$1:$AR$3856,41,FALSE)</f>
        <v>19.638100000000001</v>
      </c>
      <c r="AP68" t="e">
        <f>VLOOKUP(A68,Werte!$A$1:$AR$3856,42,FALSE)</f>
        <v>#N/A</v>
      </c>
      <c r="AQ68">
        <f>VLOOKUP(A68,Werte!$A$1:$AR$3856,43,FALSE)</f>
        <v>34.086799999999997</v>
      </c>
      <c r="AR68">
        <f>VLOOKUP(A68,Werte!$A$1:$AR$3856,44,FALSE)</f>
        <v>18.892700000000001</v>
      </c>
    </row>
    <row r="69" spans="1:44" x14ac:dyDescent="0.25">
      <c r="A69" s="1">
        <v>38565</v>
      </c>
      <c r="B69">
        <f>VLOOKUP(A69,Werte!$A$1:$AR$3856,2,FALSE)</f>
        <v>50.745399999999997</v>
      </c>
      <c r="C69">
        <f>VLOOKUP(A69,Werte!$A$1:$AR$3856,3,FALSE)</f>
        <v>20.131599999999999</v>
      </c>
      <c r="D69">
        <f>VLOOKUP(A69,Werte!$A$1:$AR$3856,4,FALSE)</f>
        <v>12.0909</v>
      </c>
      <c r="E69">
        <f>VLOOKUP(A69,Werte!$A$1:$AR$3856,5,FALSE)</f>
        <v>40.212699999999998</v>
      </c>
      <c r="F69">
        <f>VLOOKUP(A69,Werte!$A$1:$AR$3856,6,FALSE)</f>
        <v>938.34159999999997</v>
      </c>
      <c r="G69">
        <f>VLOOKUP(A69,Werte!$A$1:$AR$3856,7,FALSE)</f>
        <v>4.7625400000000004</v>
      </c>
      <c r="H69">
        <f>VLOOKUP(A69,Werte!$A$1:$AR$3856,8,FALSE)</f>
        <v>20.2</v>
      </c>
      <c r="I69">
        <f>VLOOKUP(A69,Werte!$A$1:$AR$3856,9,FALSE)</f>
        <v>24.4177</v>
      </c>
      <c r="J69">
        <f>VLOOKUP(A69,Werte!$A$1:$AR$3856,10,FALSE)</f>
        <v>45.354900000000001</v>
      </c>
      <c r="K69">
        <f>VLOOKUP(A69,Werte!$A$1:$AR$3856,11,FALSE)</f>
        <v>36.872500000000002</v>
      </c>
      <c r="L69">
        <f>VLOOKUP(A69,Werte!$A$1:$AR$3856,12,FALSE)</f>
        <v>37.1462</v>
      </c>
      <c r="M69">
        <f>VLOOKUP(A69,Werte!$A$1:$AR$3856,13,FALSE)</f>
        <v>14.532299999999999</v>
      </c>
      <c r="N69">
        <f>VLOOKUP(A69,Werte!$A$1:$AR$3856,14,FALSE)</f>
        <v>318.7611</v>
      </c>
      <c r="O69">
        <f>VLOOKUP(A69,Werte!$A$1:$AR$3856,15,FALSE)</f>
        <v>14.3987</v>
      </c>
      <c r="P69">
        <f>VLOOKUP(A69,Werte!$A$1:$AR$3856,16,FALSE)</f>
        <v>26.3019</v>
      </c>
      <c r="Q69">
        <f>VLOOKUP(A69,Werte!$A$1:$AR$3856,17,FALSE)</f>
        <v>21.51</v>
      </c>
      <c r="R69">
        <f>VLOOKUP(A69,Werte!$A$1:$AR$3856,18,FALSE)</f>
        <v>40.573999999999998</v>
      </c>
      <c r="S69">
        <f>VLOOKUP(A69,Werte!$A$1:$AR$3856,19,FALSE)</f>
        <v>21.238299999999999</v>
      </c>
      <c r="T69">
        <f>VLOOKUP(A69,Werte!$A$1:$AR$3856,20,FALSE)</f>
        <v>26.802099999999999</v>
      </c>
      <c r="U69">
        <f>VLOOKUP(A69,Werte!$A$1:$AR$3856,21,FALSE)</f>
        <v>80.736800000000002</v>
      </c>
      <c r="V69">
        <f>VLOOKUP(A69,Werte!$A$1:$AR$3856,22,FALSE)</f>
        <v>18.001300000000001</v>
      </c>
      <c r="W69">
        <f>VLOOKUP(A69,Werte!$A$1:$AR$3856,23,FALSE)</f>
        <v>28.962499999999999</v>
      </c>
      <c r="X69">
        <f>VLOOKUP(A69,Werte!$A$1:$AR$3856,24,FALSE)</f>
        <v>26.407900000000001</v>
      </c>
      <c r="Y69">
        <f>VLOOKUP(A69,Werte!$A$1:$AR$3856,25,FALSE)</f>
        <v>59.094499999999996</v>
      </c>
      <c r="Z69">
        <f>VLOOKUP(A69,Werte!$A$1:$AR$3856,26,FALSE)</f>
        <v>17.8352</v>
      </c>
      <c r="AA69">
        <f>VLOOKUP(A69,Werte!$A$1:$AR$3856,27,FALSE)</f>
        <v>25.6</v>
      </c>
      <c r="AB69">
        <f>VLOOKUP(A69,Werte!$A$1:$AR$3856,28,FALSE)</f>
        <v>42.1053</v>
      </c>
      <c r="AC69">
        <f>VLOOKUP(A69,Werte!$A$1:$AR$3856,29,FALSE)</f>
        <v>23.859500000000001</v>
      </c>
      <c r="AD69" t="e">
        <f>VLOOKUP(A69,Werte!$A$1:$AR$3856,30,FALSE)</f>
        <v>#N/A</v>
      </c>
      <c r="AE69">
        <f>VLOOKUP(A69,Werte!$A$1:$AR$3856,31,FALSE)</f>
        <v>20.1846</v>
      </c>
      <c r="AF69">
        <f>VLOOKUP(A69,Werte!$A$1:$AR$3856,32,FALSE)</f>
        <v>18.456099999999999</v>
      </c>
      <c r="AG69">
        <f>VLOOKUP(A69,Werte!$A$1:$AR$3856,33,FALSE)</f>
        <v>17.9358</v>
      </c>
      <c r="AH69">
        <f>VLOOKUP(A69,Werte!$A$1:$AR$3856,34,FALSE)</f>
        <v>15.196400000000001</v>
      </c>
      <c r="AI69">
        <f>VLOOKUP(A69,Werte!$A$1:$AR$3856,35,FALSE)</f>
        <v>15.913</v>
      </c>
      <c r="AJ69">
        <f>VLOOKUP(A69,Werte!$A$1:$AR$3856,36,FALSE)</f>
        <v>37.043900000000001</v>
      </c>
      <c r="AK69">
        <f>VLOOKUP(A69,Werte!$A$1:$AR$3856,37,FALSE)</f>
        <v>20.2</v>
      </c>
      <c r="AL69" t="e">
        <f>VLOOKUP(A69,Werte!$A$1:$AR$3856,38,FALSE)</f>
        <v>#N/A</v>
      </c>
      <c r="AM69">
        <f>VLOOKUP(A69,Werte!$A$1:$AR$3856,39,FALSE)</f>
        <v>40.414299999999997</v>
      </c>
      <c r="AN69">
        <f>VLOOKUP(A69,Werte!$A$1:$AR$3856,40,FALSE)</f>
        <v>34.687600000000003</v>
      </c>
      <c r="AO69">
        <f>VLOOKUP(A69,Werte!$A$1:$AR$3856,41,FALSE)</f>
        <v>19.282800000000002</v>
      </c>
      <c r="AP69" t="e">
        <f>VLOOKUP(A69,Werte!$A$1:$AR$3856,42,FALSE)</f>
        <v>#N/A</v>
      </c>
      <c r="AQ69">
        <f>VLOOKUP(A69,Werte!$A$1:$AR$3856,43,FALSE)</f>
        <v>34.5916</v>
      </c>
      <c r="AR69">
        <f>VLOOKUP(A69,Werte!$A$1:$AR$3856,44,FALSE)</f>
        <v>19.076000000000001</v>
      </c>
    </row>
    <row r="70" spans="1:44" x14ac:dyDescent="0.25">
      <c r="A70" s="1">
        <v>38596</v>
      </c>
      <c r="B70">
        <f>VLOOKUP(A70,Werte!$A$1:$AR$3856,2,FALSE)</f>
        <v>47.3262</v>
      </c>
      <c r="C70">
        <f>VLOOKUP(A70,Werte!$A$1:$AR$3856,3,FALSE)</f>
        <v>19.419699999999999</v>
      </c>
      <c r="D70">
        <f>VLOOKUP(A70,Werte!$A$1:$AR$3856,4,FALSE)</f>
        <v>12.5778</v>
      </c>
      <c r="E70">
        <f>VLOOKUP(A70,Werte!$A$1:$AR$3856,5,FALSE)</f>
        <v>40.004100000000001</v>
      </c>
      <c r="F70">
        <f>VLOOKUP(A70,Werte!$A$1:$AR$3856,6,FALSE)</f>
        <v>916.04269999999997</v>
      </c>
      <c r="G70">
        <f>VLOOKUP(A70,Werte!$A$1:$AR$3856,7,FALSE)</f>
        <v>5.0832600000000001</v>
      </c>
      <c r="H70">
        <f>VLOOKUP(A70,Werte!$A$1:$AR$3856,8,FALSE)</f>
        <v>19.5</v>
      </c>
      <c r="I70">
        <f>VLOOKUP(A70,Werte!$A$1:$AR$3856,9,FALSE)</f>
        <v>29.172799999999999</v>
      </c>
      <c r="J70">
        <f>VLOOKUP(A70,Werte!$A$1:$AR$3856,10,FALSE)</f>
        <v>45.036700000000003</v>
      </c>
      <c r="K70">
        <f>VLOOKUP(A70,Werte!$A$1:$AR$3856,11,FALSE)</f>
        <v>38.3354</v>
      </c>
      <c r="L70">
        <f>VLOOKUP(A70,Werte!$A$1:$AR$3856,12,FALSE)</f>
        <v>38.454149999999998</v>
      </c>
      <c r="M70">
        <f>VLOOKUP(A70,Werte!$A$1:$AR$3856,13,FALSE)</f>
        <v>13.135899999999999</v>
      </c>
      <c r="N70">
        <f>VLOOKUP(A70,Werte!$A$1:$AR$3856,14,FALSE)</f>
        <v>314.48379999999997</v>
      </c>
      <c r="O70">
        <f>VLOOKUP(A70,Werte!$A$1:$AR$3856,15,FALSE)</f>
        <v>14.205500000000001</v>
      </c>
      <c r="P70">
        <f>VLOOKUP(A70,Werte!$A$1:$AR$3856,16,FALSE)</f>
        <v>24.354600000000001</v>
      </c>
      <c r="Q70">
        <f>VLOOKUP(A70,Werte!$A$1:$AR$3856,17,FALSE)</f>
        <v>19.899999999999999</v>
      </c>
      <c r="R70">
        <f>VLOOKUP(A70,Werte!$A$1:$AR$3856,18,FALSE)</f>
        <v>41.8386</v>
      </c>
      <c r="S70">
        <f>VLOOKUP(A70,Werte!$A$1:$AR$3856,19,FALSE)</f>
        <v>20.269600000000001</v>
      </c>
      <c r="T70">
        <f>VLOOKUP(A70,Werte!$A$1:$AR$3856,20,FALSE)</f>
        <v>23.734500000000001</v>
      </c>
      <c r="U70">
        <f>VLOOKUP(A70,Werte!$A$1:$AR$3856,21,FALSE)</f>
        <v>83.976550000000003</v>
      </c>
      <c r="V70">
        <f>VLOOKUP(A70,Werte!$A$1:$AR$3856,22,FALSE)</f>
        <v>20.219899999999999</v>
      </c>
      <c r="W70">
        <f>VLOOKUP(A70,Werte!$A$1:$AR$3856,23,FALSE)</f>
        <v>27.1235</v>
      </c>
      <c r="X70">
        <f>VLOOKUP(A70,Werte!$A$1:$AR$3856,24,FALSE)</f>
        <v>25.837399999999999</v>
      </c>
      <c r="Y70">
        <f>VLOOKUP(A70,Werte!$A$1:$AR$3856,25,FALSE)</f>
        <v>55.6783</v>
      </c>
      <c r="Z70">
        <f>VLOOKUP(A70,Werte!$A$1:$AR$3856,26,FALSE)</f>
        <v>16.4299</v>
      </c>
      <c r="AA70">
        <f>VLOOKUP(A70,Werte!$A$1:$AR$3856,27,FALSE)</f>
        <v>24.66</v>
      </c>
      <c r="AB70">
        <f>VLOOKUP(A70,Werte!$A$1:$AR$3856,28,FALSE)</f>
        <v>40.822400000000002</v>
      </c>
      <c r="AC70">
        <f>VLOOKUP(A70,Werte!$A$1:$AR$3856,29,FALSE)</f>
        <v>22.7074</v>
      </c>
      <c r="AD70" t="e">
        <f>VLOOKUP(A70,Werte!$A$1:$AR$3856,30,FALSE)</f>
        <v>#N/A</v>
      </c>
      <c r="AE70">
        <f>VLOOKUP(A70,Werte!$A$1:$AR$3856,31,FALSE)</f>
        <v>20.145600000000002</v>
      </c>
      <c r="AF70">
        <f>VLOOKUP(A70,Werte!$A$1:$AR$3856,32,FALSE)</f>
        <v>17.043500000000002</v>
      </c>
      <c r="AG70">
        <f>VLOOKUP(A70,Werte!$A$1:$AR$3856,33,FALSE)</f>
        <v>18.608899999999998</v>
      </c>
      <c r="AH70">
        <f>VLOOKUP(A70,Werte!$A$1:$AR$3856,34,FALSE)</f>
        <v>14.34515</v>
      </c>
      <c r="AI70">
        <f>VLOOKUP(A70,Werte!$A$1:$AR$3856,35,FALSE)</f>
        <v>14.993</v>
      </c>
      <c r="AJ70">
        <f>VLOOKUP(A70,Werte!$A$1:$AR$3856,36,FALSE)</f>
        <v>36.829099999999997</v>
      </c>
      <c r="AK70">
        <f>VLOOKUP(A70,Werte!$A$1:$AR$3856,37,FALSE)</f>
        <v>19.5</v>
      </c>
      <c r="AL70" t="e">
        <f>VLOOKUP(A70,Werte!$A$1:$AR$3856,38,FALSE)</f>
        <v>#N/A</v>
      </c>
      <c r="AM70">
        <f>VLOOKUP(A70,Werte!$A$1:$AR$3856,39,FALSE)</f>
        <v>39.737650000000002</v>
      </c>
      <c r="AN70">
        <f>VLOOKUP(A70,Werte!$A$1:$AR$3856,40,FALSE)</f>
        <v>34.333100000000002</v>
      </c>
      <c r="AO70">
        <f>VLOOKUP(A70,Werte!$A$1:$AR$3856,41,FALSE)</f>
        <v>18.258500000000002</v>
      </c>
      <c r="AP70" t="e">
        <f>VLOOKUP(A70,Werte!$A$1:$AR$3856,42,FALSE)</f>
        <v>#N/A</v>
      </c>
      <c r="AQ70">
        <f>VLOOKUP(A70,Werte!$A$1:$AR$3856,43,FALSE)</f>
        <v>31.079499999999999</v>
      </c>
      <c r="AR70">
        <f>VLOOKUP(A70,Werte!$A$1:$AR$3856,44,FALSE)</f>
        <v>18.139800000000001</v>
      </c>
    </row>
    <row r="71" spans="1:44" x14ac:dyDescent="0.25">
      <c r="A71" s="1">
        <v>38628</v>
      </c>
      <c r="B71">
        <f>VLOOKUP(A71,Werte!$A$1:$AR$3856,2,FALSE)</f>
        <v>50.288600000000002</v>
      </c>
      <c r="C71">
        <f>VLOOKUP(A71,Werte!$A$1:$AR$3856,3,FALSE)</f>
        <v>17.705100000000002</v>
      </c>
      <c r="D71">
        <f>VLOOKUP(A71,Werte!$A$1:$AR$3856,4,FALSE)</f>
        <v>13.9503</v>
      </c>
      <c r="E71">
        <f>VLOOKUP(A71,Werte!$A$1:$AR$3856,5,FALSE)</f>
        <v>38.112400000000001</v>
      </c>
      <c r="F71">
        <f>VLOOKUP(A71,Werte!$A$1:$AR$3856,6,FALSE)</f>
        <v>986.06150000000002</v>
      </c>
      <c r="G71">
        <f>VLOOKUP(A71,Werte!$A$1:$AR$3856,7,FALSE)</f>
        <v>6.21021</v>
      </c>
      <c r="H71">
        <f>VLOOKUP(A71,Werte!$A$1:$AR$3856,8,FALSE)</f>
        <v>20</v>
      </c>
      <c r="I71">
        <f>VLOOKUP(A71,Werte!$A$1:$AR$3856,9,FALSE)</f>
        <v>29.545500000000001</v>
      </c>
      <c r="J71">
        <f>VLOOKUP(A71,Werte!$A$1:$AR$3856,10,FALSE)</f>
        <v>47.5687</v>
      </c>
      <c r="K71">
        <f>VLOOKUP(A71,Werte!$A$1:$AR$3856,11,FALSE)</f>
        <v>41.243899999999996</v>
      </c>
      <c r="L71">
        <f>VLOOKUP(A71,Werte!$A$1:$AR$3856,12,FALSE)</f>
        <v>42.245699999999999</v>
      </c>
      <c r="M71">
        <f>VLOOKUP(A71,Werte!$A$1:$AR$3856,13,FALSE)</f>
        <v>13.706200000000001</v>
      </c>
      <c r="N71">
        <f>VLOOKUP(A71,Werte!$A$1:$AR$3856,14,FALSE)</f>
        <v>339.9194</v>
      </c>
      <c r="O71">
        <f>VLOOKUP(A71,Werte!$A$1:$AR$3856,15,FALSE)</f>
        <v>14.597799999999999</v>
      </c>
      <c r="P71">
        <f>VLOOKUP(A71,Werte!$A$1:$AR$3856,16,FALSE)</f>
        <v>24.9176</v>
      </c>
      <c r="Q71">
        <f>VLOOKUP(A71,Werte!$A$1:$AR$3856,17,FALSE)</f>
        <v>20.100000000000001</v>
      </c>
      <c r="R71">
        <f>VLOOKUP(A71,Werte!$A$1:$AR$3856,18,FALSE)</f>
        <v>44.004300000000001</v>
      </c>
      <c r="S71">
        <f>VLOOKUP(A71,Werte!$A$1:$AR$3856,19,FALSE)</f>
        <v>21.213699999999999</v>
      </c>
      <c r="T71">
        <f>VLOOKUP(A71,Werte!$A$1:$AR$3856,20,FALSE)</f>
        <v>23.411100000000001</v>
      </c>
      <c r="U71">
        <f>VLOOKUP(A71,Werte!$A$1:$AR$3856,21,FALSE)</f>
        <v>94.047600000000003</v>
      </c>
      <c r="V71">
        <f>VLOOKUP(A71,Werte!$A$1:$AR$3856,22,FALSE)</f>
        <v>21.7941</v>
      </c>
      <c r="W71">
        <f>VLOOKUP(A71,Werte!$A$1:$AR$3856,23,FALSE)</f>
        <v>26.4312</v>
      </c>
      <c r="X71">
        <f>VLOOKUP(A71,Werte!$A$1:$AR$3856,24,FALSE)</f>
        <v>25.961099999999998</v>
      </c>
      <c r="Y71">
        <f>VLOOKUP(A71,Werte!$A$1:$AR$3856,25,FALSE)</f>
        <v>58.462600000000002</v>
      </c>
      <c r="Z71">
        <f>VLOOKUP(A71,Werte!$A$1:$AR$3856,26,FALSE)</f>
        <v>16.610800000000001</v>
      </c>
      <c r="AA71">
        <f>VLOOKUP(A71,Werte!$A$1:$AR$3856,27,FALSE)</f>
        <v>24.86</v>
      </c>
      <c r="AB71">
        <f>VLOOKUP(A71,Werte!$A$1:$AR$3856,28,FALSE)</f>
        <v>42.009700000000002</v>
      </c>
      <c r="AC71">
        <f>VLOOKUP(A71,Werte!$A$1:$AR$3856,29,FALSE)</f>
        <v>23.614699999999999</v>
      </c>
      <c r="AD71" t="e">
        <f>VLOOKUP(A71,Werte!$A$1:$AR$3856,30,FALSE)</f>
        <v>#N/A</v>
      </c>
      <c r="AE71">
        <f>VLOOKUP(A71,Werte!$A$1:$AR$3856,31,FALSE)</f>
        <v>22.451599999999999</v>
      </c>
      <c r="AF71">
        <f>VLOOKUP(A71,Werte!$A$1:$AR$3856,32,FALSE)</f>
        <v>16.9709</v>
      </c>
      <c r="AG71">
        <f>VLOOKUP(A71,Werte!$A$1:$AR$3856,33,FALSE)</f>
        <v>18.111000000000001</v>
      </c>
      <c r="AH71">
        <f>VLOOKUP(A71,Werte!$A$1:$AR$3856,34,FALSE)</f>
        <v>15.4894</v>
      </c>
      <c r="AI71">
        <f>VLOOKUP(A71,Werte!$A$1:$AR$3856,35,FALSE)</f>
        <v>15.5585</v>
      </c>
      <c r="AJ71">
        <f>VLOOKUP(A71,Werte!$A$1:$AR$3856,36,FALSE)</f>
        <v>40.667499999999997</v>
      </c>
      <c r="AK71">
        <f>VLOOKUP(A71,Werte!$A$1:$AR$3856,37,FALSE)</f>
        <v>20</v>
      </c>
      <c r="AL71" t="e">
        <f>VLOOKUP(A71,Werte!$A$1:$AR$3856,38,FALSE)</f>
        <v>#N/A</v>
      </c>
      <c r="AM71">
        <f>VLOOKUP(A71,Werte!$A$1:$AR$3856,39,FALSE)</f>
        <v>44.646700000000003</v>
      </c>
      <c r="AN71">
        <f>VLOOKUP(A71,Werte!$A$1:$AR$3856,40,FALSE)</f>
        <v>36.839199999999998</v>
      </c>
      <c r="AO71">
        <f>VLOOKUP(A71,Werte!$A$1:$AR$3856,41,FALSE)</f>
        <v>18.826899999999998</v>
      </c>
      <c r="AP71" t="e">
        <f>VLOOKUP(A71,Werte!$A$1:$AR$3856,42,FALSE)</f>
        <v>#N/A</v>
      </c>
      <c r="AQ71">
        <f>VLOOKUP(A71,Werte!$A$1:$AR$3856,43,FALSE)</f>
        <v>31.375399999999999</v>
      </c>
      <c r="AR71">
        <f>VLOOKUP(A71,Werte!$A$1:$AR$3856,44,FALSE)</f>
        <v>18.312799999999999</v>
      </c>
    </row>
    <row r="72" spans="1:44" x14ac:dyDescent="0.25">
      <c r="A72" s="1">
        <v>38657</v>
      </c>
      <c r="B72">
        <f>VLOOKUP(A72,Werte!$A$1:$AR$3856,2,FALSE)</f>
        <v>51.58</v>
      </c>
      <c r="C72">
        <f>VLOOKUP(A72,Werte!$A$1:$AR$3856,3,FALSE)</f>
        <v>18.1325</v>
      </c>
      <c r="D72">
        <f>VLOOKUP(A72,Werte!$A$1:$AR$3856,4,FALSE)</f>
        <v>13.8725</v>
      </c>
      <c r="E72">
        <f>VLOOKUP(A72,Werte!$A$1:$AR$3856,5,FALSE)</f>
        <v>36.753799999999998</v>
      </c>
      <c r="F72">
        <f>VLOOKUP(A72,Werte!$A$1:$AR$3856,6,FALSE)</f>
        <v>1036.27</v>
      </c>
      <c r="G72">
        <f>VLOOKUP(A72,Werte!$A$1:$AR$3856,7,FALSE)</f>
        <v>6.5183</v>
      </c>
      <c r="H72">
        <f>VLOOKUP(A72,Werte!$A$1:$AR$3856,8,FALSE)</f>
        <v>19.96</v>
      </c>
      <c r="I72">
        <f>VLOOKUP(A72,Werte!$A$1:$AR$3856,9,FALSE)</f>
        <v>30.45</v>
      </c>
      <c r="J72">
        <f>VLOOKUP(A72,Werte!$A$1:$AR$3856,10,FALSE)</f>
        <v>45.8001</v>
      </c>
      <c r="K72">
        <f>VLOOKUP(A72,Werte!$A$1:$AR$3856,11,FALSE)</f>
        <v>36.759</v>
      </c>
      <c r="L72">
        <f>VLOOKUP(A72,Werte!$A$1:$AR$3856,12,FALSE)</f>
        <v>37.516800000000003</v>
      </c>
      <c r="M72">
        <f>VLOOKUP(A72,Werte!$A$1:$AR$3856,13,FALSE)</f>
        <v>13.421099999999999</v>
      </c>
      <c r="N72">
        <f>VLOOKUP(A72,Werte!$A$1:$AR$3856,14,FALSE)</f>
        <v>336.98</v>
      </c>
      <c r="O72">
        <f>VLOOKUP(A72,Werte!$A$1:$AR$3856,15,FALSE)</f>
        <v>14.3186</v>
      </c>
      <c r="P72">
        <f>VLOOKUP(A72,Werte!$A$1:$AR$3856,16,FALSE)</f>
        <v>26.604399999999998</v>
      </c>
      <c r="Q72">
        <f>VLOOKUP(A72,Werte!$A$1:$AR$3856,17,FALSE)</f>
        <v>18.46</v>
      </c>
      <c r="R72">
        <f>VLOOKUP(A72,Werte!$A$1:$AR$3856,18,FALSE)</f>
        <v>39.467799999999997</v>
      </c>
      <c r="S72">
        <f>VLOOKUP(A72,Werte!$A$1:$AR$3856,19,FALSE)</f>
        <v>21.315899999999999</v>
      </c>
      <c r="T72">
        <f>VLOOKUP(A72,Werte!$A$1:$AR$3856,20,FALSE)</f>
        <v>20.329699999999999</v>
      </c>
      <c r="U72">
        <f>VLOOKUP(A72,Werte!$A$1:$AR$3856,21,FALSE)</f>
        <v>97.268600000000006</v>
      </c>
      <c r="V72">
        <f>VLOOKUP(A72,Werte!$A$1:$AR$3856,22,FALSE)</f>
        <v>21.193300000000001</v>
      </c>
      <c r="W72">
        <f>VLOOKUP(A72,Werte!$A$1:$AR$3856,23,FALSE)</f>
        <v>28.236799999999999</v>
      </c>
      <c r="X72">
        <f>VLOOKUP(A72,Werte!$A$1:$AR$3856,24,FALSE)</f>
        <v>24.0243</v>
      </c>
      <c r="Y72">
        <f>VLOOKUP(A72,Werte!$A$1:$AR$3856,25,FALSE)</f>
        <v>58.920699999999997</v>
      </c>
      <c r="Z72">
        <f>VLOOKUP(A72,Werte!$A$1:$AR$3856,26,FALSE)</f>
        <v>15.198499999999999</v>
      </c>
      <c r="AA72">
        <f>VLOOKUP(A72,Werte!$A$1:$AR$3856,27,FALSE)</f>
        <v>23.76</v>
      </c>
      <c r="AB72">
        <f>VLOOKUP(A72,Werte!$A$1:$AR$3856,28,FALSE)</f>
        <v>41.293799999999997</v>
      </c>
      <c r="AC72">
        <f>VLOOKUP(A72,Werte!$A$1:$AR$3856,29,FALSE)</f>
        <v>25.559899999999999</v>
      </c>
      <c r="AD72" t="e">
        <f>VLOOKUP(A72,Werte!$A$1:$AR$3856,30,FALSE)</f>
        <v>#N/A</v>
      </c>
      <c r="AE72">
        <f>VLOOKUP(A72,Werte!$A$1:$AR$3856,31,FALSE)</f>
        <v>20.928000000000001</v>
      </c>
      <c r="AF72">
        <f>VLOOKUP(A72,Werte!$A$1:$AR$3856,32,FALSE)</f>
        <v>17.6509</v>
      </c>
      <c r="AG72">
        <f>VLOOKUP(A72,Werte!$A$1:$AR$3856,33,FALSE)</f>
        <v>18.322600000000001</v>
      </c>
      <c r="AH72">
        <f>VLOOKUP(A72,Werte!$A$1:$AR$3856,34,FALSE)</f>
        <v>15.7182</v>
      </c>
      <c r="AI72">
        <f>VLOOKUP(A72,Werte!$A$1:$AR$3856,35,FALSE)</f>
        <v>13.174899999999999</v>
      </c>
      <c r="AJ72">
        <f>VLOOKUP(A72,Werte!$A$1:$AR$3856,36,FALSE)</f>
        <v>37.805999999999997</v>
      </c>
      <c r="AK72">
        <f>VLOOKUP(A72,Werte!$A$1:$AR$3856,37,FALSE)</f>
        <v>19.96</v>
      </c>
      <c r="AL72" t="e">
        <f>VLOOKUP(A72,Werte!$A$1:$AR$3856,38,FALSE)</f>
        <v>#N/A</v>
      </c>
      <c r="AM72">
        <f>VLOOKUP(A72,Werte!$A$1:$AR$3856,39,FALSE)</f>
        <v>46.110599999999998</v>
      </c>
      <c r="AN72">
        <f>VLOOKUP(A72,Werte!$A$1:$AR$3856,40,FALSE)</f>
        <v>36.042700000000004</v>
      </c>
      <c r="AO72">
        <f>VLOOKUP(A72,Werte!$A$1:$AR$3856,41,FALSE)</f>
        <v>18.292200000000001</v>
      </c>
      <c r="AP72" t="e">
        <f>VLOOKUP(A72,Werte!$A$1:$AR$3856,42,FALSE)</f>
        <v>#N/A</v>
      </c>
      <c r="AQ72">
        <f>VLOOKUP(A72,Werte!$A$1:$AR$3856,43,FALSE)</f>
        <v>33.480800000000002</v>
      </c>
      <c r="AR72">
        <f>VLOOKUP(A72,Werte!$A$1:$AR$3856,44,FALSE)</f>
        <v>18.691099999999999</v>
      </c>
    </row>
    <row r="73" spans="1:44" x14ac:dyDescent="0.25">
      <c r="A73" s="1">
        <v>38687</v>
      </c>
      <c r="B73">
        <f>VLOOKUP(A73,Werte!$A$1:$AR$3856,2,FALSE)</f>
        <v>56.097799999999999</v>
      </c>
      <c r="C73">
        <f>VLOOKUP(A73,Werte!$A$1:$AR$3856,3,FALSE)</f>
        <v>21.4191</v>
      </c>
      <c r="D73">
        <f>VLOOKUP(A73,Werte!$A$1:$AR$3856,4,FALSE)</f>
        <v>13.9519</v>
      </c>
      <c r="E73">
        <f>VLOOKUP(A73,Werte!$A$1:$AR$3856,5,FALSE)</f>
        <v>39.748100000000001</v>
      </c>
      <c r="F73">
        <f>VLOOKUP(A73,Werte!$A$1:$AR$3856,6,FALSE)</f>
        <v>1106.01</v>
      </c>
      <c r="G73">
        <f>VLOOKUP(A73,Werte!$A$1:$AR$3856,7,FALSE)</f>
        <v>8.2984600000000004</v>
      </c>
      <c r="H73">
        <f>VLOOKUP(A73,Werte!$A$1:$AR$3856,8,FALSE)</f>
        <v>21.6</v>
      </c>
      <c r="I73">
        <f>VLOOKUP(A73,Werte!$A$1:$AR$3856,9,FALSE)</f>
        <v>32.621650000000002</v>
      </c>
      <c r="J73">
        <f>VLOOKUP(A73,Werte!$A$1:$AR$3856,10,FALSE)</f>
        <v>50.3157</v>
      </c>
      <c r="K73">
        <f>VLOOKUP(A73,Werte!$A$1:$AR$3856,11,FALSE)</f>
        <v>42.058799999999998</v>
      </c>
      <c r="L73">
        <f>VLOOKUP(A73,Werte!$A$1:$AR$3856,12,FALSE)</f>
        <v>38.605550000000001</v>
      </c>
      <c r="M73">
        <f>VLOOKUP(A73,Werte!$A$1:$AR$3856,13,FALSE)</f>
        <v>13.8864</v>
      </c>
      <c r="N73">
        <f>VLOOKUP(A73,Werte!$A$1:$AR$3856,14,FALSE)</f>
        <v>373.68349999999998</v>
      </c>
      <c r="O73">
        <f>VLOOKUP(A73,Werte!$A$1:$AR$3856,15,FALSE)</f>
        <v>14.785399999999999</v>
      </c>
      <c r="P73">
        <f>VLOOKUP(A73,Werte!$A$1:$AR$3856,16,FALSE)</f>
        <v>28.4465</v>
      </c>
      <c r="Q73">
        <f>VLOOKUP(A73,Werte!$A$1:$AR$3856,17,FALSE)</f>
        <v>21.02</v>
      </c>
      <c r="R73">
        <f>VLOOKUP(A73,Werte!$A$1:$AR$3856,18,FALSE)</f>
        <v>42.645000000000003</v>
      </c>
      <c r="S73">
        <f>VLOOKUP(A73,Werte!$A$1:$AR$3856,19,FALSE)</f>
        <v>23.187799999999999</v>
      </c>
      <c r="T73">
        <f>VLOOKUP(A73,Werte!$A$1:$AR$3856,20,FALSE)</f>
        <v>17.647099999999998</v>
      </c>
      <c r="U73">
        <f>VLOOKUP(A73,Werte!$A$1:$AR$3856,21,FALSE)</f>
        <v>99.961399999999998</v>
      </c>
      <c r="V73">
        <f>VLOOKUP(A73,Werte!$A$1:$AR$3856,22,FALSE)</f>
        <v>22.648599999999998</v>
      </c>
      <c r="W73">
        <f>VLOOKUP(A73,Werte!$A$1:$AR$3856,23,FALSE)</f>
        <v>29.322500000000002</v>
      </c>
      <c r="X73">
        <f>VLOOKUP(A73,Werte!$A$1:$AR$3856,24,FALSE)</f>
        <v>26.6389</v>
      </c>
      <c r="Y73">
        <f>VLOOKUP(A73,Werte!$A$1:$AR$3856,25,FALSE)</f>
        <v>66.001099999999994</v>
      </c>
      <c r="Z73">
        <f>VLOOKUP(A73,Werte!$A$1:$AR$3856,26,FALSE)</f>
        <v>18.698399999999999</v>
      </c>
      <c r="AA73">
        <f>VLOOKUP(A73,Werte!$A$1:$AR$3856,27,FALSE)</f>
        <v>26.64</v>
      </c>
      <c r="AB73">
        <f>VLOOKUP(A73,Werte!$A$1:$AR$3856,28,FALSE)</f>
        <v>42.265300000000003</v>
      </c>
      <c r="AC73">
        <f>VLOOKUP(A73,Werte!$A$1:$AR$3856,29,FALSE)</f>
        <v>27.351900000000001</v>
      </c>
      <c r="AD73" t="e">
        <f>VLOOKUP(A73,Werte!$A$1:$AR$3856,30,FALSE)</f>
        <v>#N/A</v>
      </c>
      <c r="AE73">
        <f>VLOOKUP(A73,Werte!$A$1:$AR$3856,31,FALSE)</f>
        <v>24.201499999999999</v>
      </c>
      <c r="AF73">
        <f>VLOOKUP(A73,Werte!$A$1:$AR$3856,32,FALSE)</f>
        <v>18.9863</v>
      </c>
      <c r="AG73">
        <f>VLOOKUP(A73,Werte!$A$1:$AR$3856,33,FALSE)</f>
        <v>20.184100000000001</v>
      </c>
      <c r="AH73">
        <f>VLOOKUP(A73,Werte!$A$1:$AR$3856,34,FALSE)</f>
        <v>16.702950000000001</v>
      </c>
      <c r="AI73">
        <f>VLOOKUP(A73,Werte!$A$1:$AR$3856,35,FALSE)</f>
        <v>13.462300000000001</v>
      </c>
      <c r="AJ73">
        <f>VLOOKUP(A73,Werte!$A$1:$AR$3856,36,FALSE)</f>
        <v>40.324599999999997</v>
      </c>
      <c r="AK73">
        <f>VLOOKUP(A73,Werte!$A$1:$AR$3856,37,FALSE)</f>
        <v>20.81</v>
      </c>
      <c r="AL73" t="e">
        <f>VLOOKUP(A73,Werte!$A$1:$AR$3856,38,FALSE)</f>
        <v>#N/A</v>
      </c>
      <c r="AM73">
        <f>VLOOKUP(A73,Werte!$A$1:$AR$3856,39,FALSE)</f>
        <v>49.029299999999999</v>
      </c>
      <c r="AN73">
        <f>VLOOKUP(A73,Werte!$A$1:$AR$3856,40,FALSE)</f>
        <v>39.390799999999999</v>
      </c>
      <c r="AO73">
        <f>VLOOKUP(A73,Werte!$A$1:$AR$3856,41,FALSE)</f>
        <v>19.179200000000002</v>
      </c>
      <c r="AP73" t="e">
        <f>VLOOKUP(A73,Werte!$A$1:$AR$3856,42,FALSE)</f>
        <v>#N/A</v>
      </c>
      <c r="AQ73">
        <f>VLOOKUP(A73,Werte!$A$1:$AR$3856,43,FALSE)</f>
        <v>34.988199999999999</v>
      </c>
      <c r="AR73">
        <f>VLOOKUP(A73,Werte!$A$1:$AR$3856,44,FALSE)</f>
        <v>19.342099999999999</v>
      </c>
    </row>
    <row r="74" spans="1:44" x14ac:dyDescent="0.25">
      <c r="A74" s="1">
        <v>38720</v>
      </c>
      <c r="B74">
        <f>VLOOKUP(A74,Werte!$A$1:$AR$3856,2,FALSE)</f>
        <v>55.371600000000001</v>
      </c>
      <c r="C74">
        <f>VLOOKUP(A74,Werte!$A$1:$AR$3856,3,FALSE)</f>
        <v>22.398199999999999</v>
      </c>
      <c r="D74">
        <f>VLOOKUP(A74,Werte!$A$1:$AR$3856,4,FALSE)</f>
        <v>14.2989</v>
      </c>
      <c r="E74">
        <f>VLOOKUP(A74,Werte!$A$1:$AR$3856,5,FALSE)</f>
        <v>39.759099999999997</v>
      </c>
      <c r="F74">
        <f>VLOOKUP(A74,Werte!$A$1:$AR$3856,6,FALSE)</f>
        <v>1123.0999999999999</v>
      </c>
      <c r="G74">
        <f>VLOOKUP(A74,Werte!$A$1:$AR$3856,7,FALSE)</f>
        <v>8.5687099999999994</v>
      </c>
      <c r="H74">
        <f>VLOOKUP(A74,Werte!$A$1:$AR$3856,8,FALSE)</f>
        <v>20.37</v>
      </c>
      <c r="I74">
        <f>VLOOKUP(A74,Werte!$A$1:$AR$3856,9,FALSE)</f>
        <v>32.806199999999997</v>
      </c>
      <c r="J74">
        <f>VLOOKUP(A74,Werte!$A$1:$AR$3856,10,FALSE)</f>
        <v>50.314900000000002</v>
      </c>
      <c r="K74">
        <f>VLOOKUP(A74,Werte!$A$1:$AR$3856,11,FALSE)</f>
        <v>40.752400000000002</v>
      </c>
      <c r="L74">
        <f>VLOOKUP(A74,Werte!$A$1:$AR$3856,12,FALSE)</f>
        <v>38.038150000000002</v>
      </c>
      <c r="M74">
        <f>VLOOKUP(A74,Werte!$A$1:$AR$3856,13,FALSE)</f>
        <v>13.548</v>
      </c>
      <c r="N74">
        <f>VLOOKUP(A74,Werte!$A$1:$AR$3856,14,FALSE)</f>
        <v>372.92169999999999</v>
      </c>
      <c r="O74">
        <f>VLOOKUP(A74,Werte!$A$1:$AR$3856,15,FALSE)</f>
        <v>13.9613</v>
      </c>
      <c r="P74">
        <f>VLOOKUP(A74,Werte!$A$1:$AR$3856,16,FALSE)</f>
        <v>27.966200000000001</v>
      </c>
      <c r="Q74">
        <f>VLOOKUP(A74,Werte!$A$1:$AR$3856,17,FALSE)</f>
        <v>19.920000000000002</v>
      </c>
      <c r="R74">
        <f>VLOOKUP(A74,Werte!$A$1:$AR$3856,18,FALSE)</f>
        <v>41.552799999999998</v>
      </c>
      <c r="S74">
        <f>VLOOKUP(A74,Werte!$A$1:$AR$3856,19,FALSE)</f>
        <v>22.825600000000001</v>
      </c>
      <c r="T74">
        <f>VLOOKUP(A74,Werte!$A$1:$AR$3856,20,FALSE)</f>
        <v>14.405200000000001</v>
      </c>
      <c r="U74">
        <f>VLOOKUP(A74,Werte!$A$1:$AR$3856,21,FALSE)</f>
        <v>98.845799999999997</v>
      </c>
      <c r="V74">
        <f>VLOOKUP(A74,Werte!$A$1:$AR$3856,22,FALSE)</f>
        <v>21.851099999999999</v>
      </c>
      <c r="W74">
        <f>VLOOKUP(A74,Werte!$A$1:$AR$3856,23,FALSE)</f>
        <v>28.792100000000001</v>
      </c>
      <c r="X74">
        <f>VLOOKUP(A74,Werte!$A$1:$AR$3856,24,FALSE)</f>
        <v>26.488800000000001</v>
      </c>
      <c r="Y74">
        <f>VLOOKUP(A74,Werte!$A$1:$AR$3856,25,FALSE)</f>
        <v>60.046700000000001</v>
      </c>
      <c r="Z74">
        <f>VLOOKUP(A74,Werte!$A$1:$AR$3856,26,FALSE)</f>
        <v>17.398199999999999</v>
      </c>
      <c r="AA74">
        <f>VLOOKUP(A74,Werte!$A$1:$AR$3856,27,FALSE)</f>
        <v>28.02</v>
      </c>
      <c r="AB74">
        <f>VLOOKUP(A74,Werte!$A$1:$AR$3856,28,FALSE)</f>
        <v>41.761899999999997</v>
      </c>
      <c r="AC74">
        <f>VLOOKUP(A74,Werte!$A$1:$AR$3856,29,FALSE)</f>
        <v>28.188700000000001</v>
      </c>
      <c r="AD74" t="e">
        <f>VLOOKUP(A74,Werte!$A$1:$AR$3856,30,FALSE)</f>
        <v>#N/A</v>
      </c>
      <c r="AE74">
        <f>VLOOKUP(A74,Werte!$A$1:$AR$3856,31,FALSE)</f>
        <v>22.7103</v>
      </c>
      <c r="AF74">
        <f>VLOOKUP(A74,Werte!$A$1:$AR$3856,32,FALSE)</f>
        <v>20.720800000000001</v>
      </c>
      <c r="AG74">
        <f>VLOOKUP(A74,Werte!$A$1:$AR$3856,33,FALSE)</f>
        <v>19.211600000000001</v>
      </c>
      <c r="AH74">
        <f>VLOOKUP(A74,Werte!$A$1:$AR$3856,34,FALSE)</f>
        <v>16.29795</v>
      </c>
      <c r="AI74">
        <f>VLOOKUP(A74,Werte!$A$1:$AR$3856,35,FALSE)</f>
        <v>14.809699999999999</v>
      </c>
      <c r="AJ74">
        <f>VLOOKUP(A74,Werte!$A$1:$AR$3856,36,FALSE)</f>
        <v>40.671900000000001</v>
      </c>
      <c r="AK74" t="e">
        <f>VLOOKUP(A74,Werte!$A$1:$AR$3856,37,FALSE)</f>
        <v>#N/A</v>
      </c>
      <c r="AL74" t="e">
        <f>VLOOKUP(A74,Werte!$A$1:$AR$3856,38,FALSE)</f>
        <v>#N/A</v>
      </c>
      <c r="AM74">
        <f>VLOOKUP(A74,Werte!$A$1:$AR$3856,39,FALSE)</f>
        <v>49.352850000000004</v>
      </c>
      <c r="AN74">
        <f>VLOOKUP(A74,Werte!$A$1:$AR$3856,40,FALSE)</f>
        <v>40.619399999999999</v>
      </c>
      <c r="AO74">
        <f>VLOOKUP(A74,Werte!$A$1:$AR$3856,41,FALSE)</f>
        <v>17.930499999999999</v>
      </c>
      <c r="AP74" t="e">
        <f>VLOOKUP(A74,Werte!$A$1:$AR$3856,42,FALSE)</f>
        <v>#N/A</v>
      </c>
      <c r="AQ74">
        <f>VLOOKUP(A74,Werte!$A$1:$AR$3856,43,FALSE)</f>
        <v>33.392200000000003</v>
      </c>
      <c r="AR74">
        <f>VLOOKUP(A74,Werte!$A$1:$AR$3856,44,FALSE)</f>
        <v>18.872499999999999</v>
      </c>
    </row>
    <row r="75" spans="1:44" x14ac:dyDescent="0.25">
      <c r="A75" s="1">
        <v>38749</v>
      </c>
      <c r="B75">
        <f>VLOOKUP(A75,Werte!$A$1:$AR$3856,2,FALSE)</f>
        <v>50.308700000000002</v>
      </c>
      <c r="C75">
        <f>VLOOKUP(A75,Werte!$A$1:$AR$3856,3,FALSE)</f>
        <v>22.977399999999999</v>
      </c>
      <c r="D75">
        <f>VLOOKUP(A75,Werte!$A$1:$AR$3856,4,FALSE)</f>
        <v>13.7651</v>
      </c>
      <c r="E75">
        <f>VLOOKUP(A75,Werte!$A$1:$AR$3856,5,FALSE)</f>
        <v>39.150199999999998</v>
      </c>
      <c r="F75">
        <f>VLOOKUP(A75,Werte!$A$1:$AR$3856,6,FALSE)</f>
        <v>1049.8800000000001</v>
      </c>
      <c r="G75">
        <f>VLOOKUP(A75,Werte!$A$1:$AR$3856,7,FALSE)</f>
        <v>8.4881100000000007</v>
      </c>
      <c r="H75">
        <f>VLOOKUP(A75,Werte!$A$1:$AR$3856,8,FALSE)</f>
        <v>21.6</v>
      </c>
      <c r="I75">
        <f>VLOOKUP(A75,Werte!$A$1:$AR$3856,9,FALSE)</f>
        <v>30.794699999999999</v>
      </c>
      <c r="J75">
        <f>VLOOKUP(A75,Werte!$A$1:$AR$3856,10,FALSE)</f>
        <v>50.239600000000003</v>
      </c>
      <c r="K75">
        <f>VLOOKUP(A75,Werte!$A$1:$AR$3856,11,FALSE)</f>
        <v>48.101999999999997</v>
      </c>
      <c r="L75">
        <f>VLOOKUP(A75,Werte!$A$1:$AR$3856,12,FALSE)</f>
        <v>38.196100000000001</v>
      </c>
      <c r="M75">
        <f>VLOOKUP(A75,Werte!$A$1:$AR$3856,13,FALSE)</f>
        <v>14.166499999999999</v>
      </c>
      <c r="N75">
        <f>VLOOKUP(A75,Werte!$A$1:$AR$3856,14,FALSE)</f>
        <v>344.23610000000002</v>
      </c>
      <c r="O75">
        <f>VLOOKUP(A75,Werte!$A$1:$AR$3856,15,FALSE)</f>
        <v>13.911899999999999</v>
      </c>
      <c r="P75">
        <f>VLOOKUP(A75,Werte!$A$1:$AR$3856,16,FALSE)</f>
        <v>25.1873</v>
      </c>
      <c r="Q75">
        <f>VLOOKUP(A75,Werte!$A$1:$AR$3856,17,FALSE)</f>
        <v>20.81</v>
      </c>
      <c r="R75">
        <f>VLOOKUP(A75,Werte!$A$1:$AR$3856,18,FALSE)</f>
        <v>43.235799999999998</v>
      </c>
      <c r="S75">
        <f>VLOOKUP(A75,Werte!$A$1:$AR$3856,19,FALSE)</f>
        <v>21.002600000000001</v>
      </c>
      <c r="T75">
        <f>VLOOKUP(A75,Werte!$A$1:$AR$3856,20,FALSE)</f>
        <v>18.654399999999999</v>
      </c>
      <c r="U75">
        <f>VLOOKUP(A75,Werte!$A$1:$AR$3856,21,FALSE)</f>
        <v>108.2912</v>
      </c>
      <c r="V75">
        <f>VLOOKUP(A75,Werte!$A$1:$AR$3856,22,FALSE)</f>
        <v>23.293800000000001</v>
      </c>
      <c r="W75">
        <f>VLOOKUP(A75,Werte!$A$1:$AR$3856,23,FALSE)</f>
        <v>27.582899999999999</v>
      </c>
      <c r="X75">
        <f>VLOOKUP(A75,Werte!$A$1:$AR$3856,24,FALSE)</f>
        <v>27.318899999999999</v>
      </c>
      <c r="Y75">
        <f>VLOOKUP(A75,Werte!$A$1:$AR$3856,25,FALSE)</f>
        <v>58.882800000000003</v>
      </c>
      <c r="Z75">
        <f>VLOOKUP(A75,Werte!$A$1:$AR$3856,26,FALSE)</f>
        <v>14.399800000000001</v>
      </c>
      <c r="AA75">
        <f>VLOOKUP(A75,Werte!$A$1:$AR$3856,27,FALSE)</f>
        <v>26.49</v>
      </c>
      <c r="AB75">
        <f>VLOOKUP(A75,Werte!$A$1:$AR$3856,28,FALSE)</f>
        <v>38.503700000000002</v>
      </c>
      <c r="AC75">
        <f>VLOOKUP(A75,Werte!$A$1:$AR$3856,29,FALSE)</f>
        <v>27.6648</v>
      </c>
      <c r="AD75" t="e">
        <f>VLOOKUP(A75,Werte!$A$1:$AR$3856,30,FALSE)</f>
        <v>#N/A</v>
      </c>
      <c r="AE75">
        <f>VLOOKUP(A75,Werte!$A$1:$AR$3856,31,FALSE)</f>
        <v>23.7332</v>
      </c>
      <c r="AF75">
        <f>VLOOKUP(A75,Werte!$A$1:$AR$3856,32,FALSE)</f>
        <v>21.535799999999998</v>
      </c>
      <c r="AG75">
        <f>VLOOKUP(A75,Werte!$A$1:$AR$3856,33,FALSE)</f>
        <v>19.7104</v>
      </c>
      <c r="AH75">
        <f>VLOOKUP(A75,Werte!$A$1:$AR$3856,34,FALSE)</f>
        <v>15.5009</v>
      </c>
      <c r="AI75">
        <f>VLOOKUP(A75,Werte!$A$1:$AR$3856,35,FALSE)</f>
        <v>15.9322</v>
      </c>
      <c r="AJ75">
        <f>VLOOKUP(A75,Werte!$A$1:$AR$3856,36,FALSE)</f>
        <v>40.808799999999998</v>
      </c>
      <c r="AK75" t="e">
        <f>VLOOKUP(A75,Werte!$A$1:$AR$3856,37,FALSE)</f>
        <v>#N/A</v>
      </c>
      <c r="AL75" t="e">
        <f>VLOOKUP(A75,Werte!$A$1:$AR$3856,38,FALSE)</f>
        <v>#N/A</v>
      </c>
      <c r="AM75">
        <f>VLOOKUP(A75,Werte!$A$1:$AR$3856,39,FALSE)</f>
        <v>46.178400000000003</v>
      </c>
      <c r="AN75">
        <f>VLOOKUP(A75,Werte!$A$1:$AR$3856,40,FALSE)</f>
        <v>40.927799999999998</v>
      </c>
      <c r="AO75">
        <f>VLOOKUP(A75,Werte!$A$1:$AR$3856,41,FALSE)</f>
        <v>18.628699999999998</v>
      </c>
      <c r="AP75" t="e">
        <f>VLOOKUP(A75,Werte!$A$1:$AR$3856,42,FALSE)</f>
        <v>#N/A</v>
      </c>
      <c r="AQ75">
        <f>VLOOKUP(A75,Werte!$A$1:$AR$3856,43,FALSE)</f>
        <v>32.729100000000003</v>
      </c>
      <c r="AR75">
        <f>VLOOKUP(A75,Werte!$A$1:$AR$3856,44,FALSE)</f>
        <v>19.194600000000001</v>
      </c>
    </row>
    <row r="76" spans="1:44" x14ac:dyDescent="0.25">
      <c r="A76" s="1">
        <v>38777</v>
      </c>
      <c r="B76">
        <f>VLOOKUP(A76,Werte!$A$1:$AR$3856,2,FALSE)</f>
        <v>51.494599999999998</v>
      </c>
      <c r="C76">
        <f>VLOOKUP(A76,Werte!$A$1:$AR$3856,3,FALSE)</f>
        <v>22.077200000000001</v>
      </c>
      <c r="D76">
        <f>VLOOKUP(A76,Werte!$A$1:$AR$3856,4,FALSE)</f>
        <v>13.6494</v>
      </c>
      <c r="E76">
        <f>VLOOKUP(A76,Werte!$A$1:$AR$3856,5,FALSE)</f>
        <v>40.731000000000002</v>
      </c>
      <c r="F76">
        <f>VLOOKUP(A76,Werte!$A$1:$AR$3856,6,FALSE)</f>
        <v>1063.21</v>
      </c>
      <c r="G76">
        <f>VLOOKUP(A76,Werte!$A$1:$AR$3856,7,FALSE)</f>
        <v>7.86869</v>
      </c>
      <c r="H76">
        <f>VLOOKUP(A76,Werte!$A$1:$AR$3856,8,FALSE)</f>
        <v>23.5</v>
      </c>
      <c r="I76">
        <f>VLOOKUP(A76,Werte!$A$1:$AR$3856,9,FALSE)</f>
        <v>32.616500000000002</v>
      </c>
      <c r="J76">
        <f>VLOOKUP(A76,Werte!$A$1:$AR$3856,10,FALSE)</f>
        <v>51.944099999999999</v>
      </c>
      <c r="K76">
        <f>VLOOKUP(A76,Werte!$A$1:$AR$3856,11,FALSE)</f>
        <v>52.276299999999999</v>
      </c>
      <c r="L76">
        <f>VLOOKUP(A76,Werte!$A$1:$AR$3856,12,FALSE)</f>
        <v>37.9315</v>
      </c>
      <c r="M76">
        <f>VLOOKUP(A76,Werte!$A$1:$AR$3856,13,FALSE)</f>
        <v>16.242699999999999</v>
      </c>
      <c r="N76">
        <f>VLOOKUP(A76,Werte!$A$1:$AR$3856,14,FALSE)</f>
        <v>352.85640000000001</v>
      </c>
      <c r="O76">
        <f>VLOOKUP(A76,Werte!$A$1:$AR$3856,15,FALSE)</f>
        <v>14.347200000000001</v>
      </c>
      <c r="P76">
        <f>VLOOKUP(A76,Werte!$A$1:$AR$3856,16,FALSE)</f>
        <v>26.4038</v>
      </c>
      <c r="Q76">
        <f>VLOOKUP(A76,Werte!$A$1:$AR$3856,17,FALSE)</f>
        <v>23.26</v>
      </c>
      <c r="R76">
        <f>VLOOKUP(A76,Werte!$A$1:$AR$3856,18,FALSE)</f>
        <v>42.786900000000003</v>
      </c>
      <c r="S76">
        <f>VLOOKUP(A76,Werte!$A$1:$AR$3856,19,FALSE)</f>
        <v>21.133800000000001</v>
      </c>
      <c r="T76">
        <f>VLOOKUP(A76,Werte!$A$1:$AR$3856,20,FALSE)</f>
        <v>15.5143</v>
      </c>
      <c r="U76">
        <f>VLOOKUP(A76,Werte!$A$1:$AR$3856,21,FALSE)</f>
        <v>110.6545</v>
      </c>
      <c r="V76">
        <f>VLOOKUP(A76,Werte!$A$1:$AR$3856,22,FALSE)</f>
        <v>25.690300000000001</v>
      </c>
      <c r="W76">
        <f>VLOOKUP(A76,Werte!$A$1:$AR$3856,23,FALSE)</f>
        <v>29.5381</v>
      </c>
      <c r="X76">
        <f>VLOOKUP(A76,Werte!$A$1:$AR$3856,24,FALSE)</f>
        <v>29.122900000000001</v>
      </c>
      <c r="Y76">
        <f>VLOOKUP(A76,Werte!$A$1:$AR$3856,25,FALSE)</f>
        <v>58.199800000000003</v>
      </c>
      <c r="Z76">
        <f>VLOOKUP(A76,Werte!$A$1:$AR$3856,26,FALSE)</f>
        <v>14.1152</v>
      </c>
      <c r="AA76">
        <f>VLOOKUP(A76,Werte!$A$1:$AR$3856,27,FALSE)</f>
        <v>27.13</v>
      </c>
      <c r="AB76">
        <f>VLOOKUP(A76,Werte!$A$1:$AR$3856,28,FALSE)</f>
        <v>38.999899999999997</v>
      </c>
      <c r="AC76">
        <f>VLOOKUP(A76,Werte!$A$1:$AR$3856,29,FALSE)</f>
        <v>29.2121</v>
      </c>
      <c r="AD76" t="e">
        <f>VLOOKUP(A76,Werte!$A$1:$AR$3856,30,FALSE)</f>
        <v>#N/A</v>
      </c>
      <c r="AE76">
        <f>VLOOKUP(A76,Werte!$A$1:$AR$3856,31,FALSE)</f>
        <v>23.5091</v>
      </c>
      <c r="AF76">
        <f>VLOOKUP(A76,Werte!$A$1:$AR$3856,32,FALSE)</f>
        <v>21.972899999999999</v>
      </c>
      <c r="AG76">
        <f>VLOOKUP(A76,Werte!$A$1:$AR$3856,33,FALSE)</f>
        <v>19.345099999999999</v>
      </c>
      <c r="AH76">
        <f>VLOOKUP(A76,Werte!$A$1:$AR$3856,34,FALSE)</f>
        <v>16.279699999999998</v>
      </c>
      <c r="AI76">
        <f>VLOOKUP(A76,Werte!$A$1:$AR$3856,35,FALSE)</f>
        <v>16.369499999999999</v>
      </c>
      <c r="AJ76">
        <f>VLOOKUP(A76,Werte!$A$1:$AR$3856,36,FALSE)</f>
        <v>41.4801</v>
      </c>
      <c r="AK76" t="e">
        <f>VLOOKUP(A76,Werte!$A$1:$AR$3856,37,FALSE)</f>
        <v>#N/A</v>
      </c>
      <c r="AL76" t="e">
        <f>VLOOKUP(A76,Werte!$A$1:$AR$3856,38,FALSE)</f>
        <v>#N/A</v>
      </c>
      <c r="AM76">
        <f>VLOOKUP(A76,Werte!$A$1:$AR$3856,39,FALSE)</f>
        <v>45.871400000000001</v>
      </c>
      <c r="AN76">
        <f>VLOOKUP(A76,Werte!$A$1:$AR$3856,40,FALSE)</f>
        <v>42.033099999999997</v>
      </c>
      <c r="AO76">
        <f>VLOOKUP(A76,Werte!$A$1:$AR$3856,41,FALSE)</f>
        <v>20.265999999999998</v>
      </c>
      <c r="AP76" t="e">
        <f>VLOOKUP(A76,Werte!$A$1:$AR$3856,42,FALSE)</f>
        <v>#N/A</v>
      </c>
      <c r="AQ76">
        <f>VLOOKUP(A76,Werte!$A$1:$AR$3856,43,FALSE)</f>
        <v>32.396599999999999</v>
      </c>
      <c r="AR76">
        <f>VLOOKUP(A76,Werte!$A$1:$AR$3856,44,FALSE)</f>
        <v>21.582999999999998</v>
      </c>
    </row>
    <row r="77" spans="1:44" x14ac:dyDescent="0.25">
      <c r="A77" s="1">
        <v>38810</v>
      </c>
      <c r="B77">
        <f>VLOOKUP(A77,Werte!$A$1:$AR$3856,2,FALSE)</f>
        <v>52.532400000000003</v>
      </c>
      <c r="C77">
        <f>VLOOKUP(A77,Werte!$A$1:$AR$3856,3,FALSE)</f>
        <v>22.877199999999998</v>
      </c>
      <c r="D77">
        <f>VLOOKUP(A77,Werte!$A$1:$AR$3856,4,FALSE)</f>
        <v>13.5092</v>
      </c>
      <c r="E77">
        <f>VLOOKUP(A77,Werte!$A$1:$AR$3856,5,FALSE)</f>
        <v>39.102600000000002</v>
      </c>
      <c r="F77">
        <f>VLOOKUP(A77,Werte!$A$1:$AR$3856,6,FALSE)</f>
        <v>1044.8499999999999</v>
      </c>
      <c r="G77">
        <f>VLOOKUP(A77,Werte!$A$1:$AR$3856,7,FALSE)</f>
        <v>7.06975</v>
      </c>
      <c r="H77">
        <f>VLOOKUP(A77,Werte!$A$1:$AR$3856,8,FALSE)</f>
        <v>22.37</v>
      </c>
      <c r="I77">
        <f>VLOOKUP(A77,Werte!$A$1:$AR$3856,9,FALSE)</f>
        <v>32.378500000000003</v>
      </c>
      <c r="J77">
        <f>VLOOKUP(A77,Werte!$A$1:$AR$3856,10,FALSE)</f>
        <v>55.045200000000001</v>
      </c>
      <c r="K77">
        <f>VLOOKUP(A77,Werte!$A$1:$AR$3856,11,FALSE)</f>
        <v>51.184199999999997</v>
      </c>
      <c r="L77">
        <f>VLOOKUP(A77,Werte!$A$1:$AR$3856,12,FALSE)</f>
        <v>38.311100000000003</v>
      </c>
      <c r="M77">
        <f>VLOOKUP(A77,Werte!$A$1:$AR$3856,13,FALSE)</f>
        <v>16.501100000000001</v>
      </c>
      <c r="N77">
        <f>VLOOKUP(A77,Werte!$A$1:$AR$3856,14,FALSE)</f>
        <v>356.28120000000001</v>
      </c>
      <c r="O77">
        <f>VLOOKUP(A77,Werte!$A$1:$AR$3856,15,FALSE)</f>
        <v>14.1557</v>
      </c>
      <c r="P77">
        <f>VLOOKUP(A77,Werte!$A$1:$AR$3856,16,FALSE)</f>
        <v>27.595500000000001</v>
      </c>
      <c r="Q77">
        <f>VLOOKUP(A77,Werte!$A$1:$AR$3856,17,FALSE)</f>
        <v>23.45</v>
      </c>
      <c r="R77">
        <f>VLOOKUP(A77,Werte!$A$1:$AR$3856,18,FALSE)</f>
        <v>42.885100000000001</v>
      </c>
      <c r="S77">
        <f>VLOOKUP(A77,Werte!$A$1:$AR$3856,19,FALSE)</f>
        <v>22.176600000000001</v>
      </c>
      <c r="T77">
        <f>VLOOKUP(A77,Werte!$A$1:$AR$3856,20,FALSE)</f>
        <v>15.370699999999999</v>
      </c>
      <c r="U77">
        <f>VLOOKUP(A77,Werte!$A$1:$AR$3856,21,FALSE)</f>
        <v>121.12179999999999</v>
      </c>
      <c r="V77">
        <f>VLOOKUP(A77,Werte!$A$1:$AR$3856,22,FALSE)</f>
        <v>25.119900000000001</v>
      </c>
      <c r="W77">
        <f>VLOOKUP(A77,Werte!$A$1:$AR$3856,23,FALSE)</f>
        <v>29.215399999999999</v>
      </c>
      <c r="X77">
        <f>VLOOKUP(A77,Werte!$A$1:$AR$3856,24,FALSE)</f>
        <v>29.643000000000001</v>
      </c>
      <c r="Y77">
        <f>VLOOKUP(A77,Werte!$A$1:$AR$3856,25,FALSE)</f>
        <v>59.954799999999999</v>
      </c>
      <c r="Z77">
        <f>VLOOKUP(A77,Werte!$A$1:$AR$3856,26,FALSE)</f>
        <v>13.012600000000001</v>
      </c>
      <c r="AA77">
        <f>VLOOKUP(A77,Werte!$A$1:$AR$3856,27,FALSE)</f>
        <v>28.41</v>
      </c>
      <c r="AB77">
        <f>VLOOKUP(A77,Werte!$A$1:$AR$3856,28,FALSE)</f>
        <v>39.659599999999998</v>
      </c>
      <c r="AC77">
        <f>VLOOKUP(A77,Werte!$A$1:$AR$3856,29,FALSE)</f>
        <v>29.1568</v>
      </c>
      <c r="AD77" t="e">
        <f>VLOOKUP(A77,Werte!$A$1:$AR$3856,30,FALSE)</f>
        <v>#N/A</v>
      </c>
      <c r="AE77">
        <f>VLOOKUP(A77,Werte!$A$1:$AR$3856,31,FALSE)</f>
        <v>23.1633</v>
      </c>
      <c r="AF77">
        <f>VLOOKUP(A77,Werte!$A$1:$AR$3856,32,FALSE)</f>
        <v>22.257400000000001</v>
      </c>
      <c r="AG77">
        <f>VLOOKUP(A77,Werte!$A$1:$AR$3856,33,FALSE)</f>
        <v>19.4741</v>
      </c>
      <c r="AH77">
        <f>VLOOKUP(A77,Werte!$A$1:$AR$3856,34,FALSE)</f>
        <v>15.9192</v>
      </c>
      <c r="AI77">
        <f>VLOOKUP(A77,Werte!$A$1:$AR$3856,35,FALSE)</f>
        <v>15.5174</v>
      </c>
      <c r="AJ77">
        <f>VLOOKUP(A77,Werte!$A$1:$AR$3856,36,FALSE)</f>
        <v>39.580300000000001</v>
      </c>
      <c r="AK77" t="e">
        <f>VLOOKUP(A77,Werte!$A$1:$AR$3856,37,FALSE)</f>
        <v>#N/A</v>
      </c>
      <c r="AL77" t="e">
        <f>VLOOKUP(A77,Werte!$A$1:$AR$3856,38,FALSE)</f>
        <v>#N/A</v>
      </c>
      <c r="AM77">
        <f>VLOOKUP(A77,Werte!$A$1:$AR$3856,39,FALSE)</f>
        <v>43.173099999999998</v>
      </c>
      <c r="AN77">
        <f>VLOOKUP(A77,Werte!$A$1:$AR$3856,40,FALSE)</f>
        <v>41.284300000000002</v>
      </c>
      <c r="AO77">
        <f>VLOOKUP(A77,Werte!$A$1:$AR$3856,41,FALSE)</f>
        <v>20.212</v>
      </c>
      <c r="AP77" t="e">
        <f>VLOOKUP(A77,Werte!$A$1:$AR$3856,42,FALSE)</f>
        <v>#N/A</v>
      </c>
      <c r="AQ77">
        <f>VLOOKUP(A77,Werte!$A$1:$AR$3856,43,FALSE)</f>
        <v>33.255699999999997</v>
      </c>
      <c r="AR77">
        <f>VLOOKUP(A77,Werte!$A$1:$AR$3856,44,FALSE)</f>
        <v>21.273700000000002</v>
      </c>
    </row>
    <row r="78" spans="1:44" x14ac:dyDescent="0.25">
      <c r="A78" s="1">
        <v>38839</v>
      </c>
      <c r="B78">
        <f>VLOOKUP(A78,Werte!$A$1:$AR$3856,2,FALSE)</f>
        <v>55.8459</v>
      </c>
      <c r="C78">
        <f>VLOOKUP(A78,Werte!$A$1:$AR$3856,3,FALSE)</f>
        <v>24.215299999999999</v>
      </c>
      <c r="D78">
        <f>VLOOKUP(A78,Werte!$A$1:$AR$3856,4,FALSE)</f>
        <v>13.1769</v>
      </c>
      <c r="E78">
        <f>VLOOKUP(A78,Werte!$A$1:$AR$3856,5,FALSE)</f>
        <v>37.448999999999998</v>
      </c>
      <c r="F78">
        <f>VLOOKUP(A78,Werte!$A$1:$AR$3856,6,FALSE)</f>
        <v>991.60469999999998</v>
      </c>
      <c r="G78">
        <f>VLOOKUP(A78,Werte!$A$1:$AR$3856,7,FALSE)</f>
        <v>7.7111900000000002</v>
      </c>
      <c r="H78">
        <f>VLOOKUP(A78,Werte!$A$1:$AR$3856,8,FALSE)</f>
        <v>20.65</v>
      </c>
      <c r="I78">
        <f>VLOOKUP(A78,Werte!$A$1:$AR$3856,9,FALSE)</f>
        <v>33.4495</v>
      </c>
      <c r="J78">
        <f>VLOOKUP(A78,Werte!$A$1:$AR$3856,10,FALSE)</f>
        <v>57.4482</v>
      </c>
      <c r="K78">
        <f>VLOOKUP(A78,Werte!$A$1:$AR$3856,11,FALSE)</f>
        <v>51.614199999999997</v>
      </c>
      <c r="L78">
        <f>VLOOKUP(A78,Werte!$A$1:$AR$3856,12,FALSE)</f>
        <v>39.347999999999999</v>
      </c>
      <c r="M78">
        <f>VLOOKUP(A78,Werte!$A$1:$AR$3856,13,FALSE)</f>
        <v>15.5983</v>
      </c>
      <c r="N78">
        <f>VLOOKUP(A78,Werte!$A$1:$AR$3856,14,FALSE)</f>
        <v>358.54880000000003</v>
      </c>
      <c r="O78">
        <f>VLOOKUP(A78,Werte!$A$1:$AR$3856,15,FALSE)</f>
        <v>13.6257</v>
      </c>
      <c r="P78">
        <f>VLOOKUP(A78,Werte!$A$1:$AR$3856,16,FALSE)</f>
        <v>27.4361</v>
      </c>
      <c r="Q78">
        <f>VLOOKUP(A78,Werte!$A$1:$AR$3856,17,FALSE)</f>
        <v>21.95</v>
      </c>
      <c r="R78">
        <f>VLOOKUP(A78,Werte!$A$1:$AR$3856,18,FALSE)</f>
        <v>43.358199999999997</v>
      </c>
      <c r="S78">
        <f>VLOOKUP(A78,Werte!$A$1:$AR$3856,19,FALSE)</f>
        <v>21.031099999999999</v>
      </c>
      <c r="T78">
        <f>VLOOKUP(A78,Werte!$A$1:$AR$3856,20,FALSE)</f>
        <v>17.0472</v>
      </c>
      <c r="U78">
        <f>VLOOKUP(A78,Werte!$A$1:$AR$3856,21,FALSE)</f>
        <v>116.2829</v>
      </c>
      <c r="V78">
        <f>VLOOKUP(A78,Werte!$A$1:$AR$3856,22,FALSE)</f>
        <v>23.102699999999999</v>
      </c>
      <c r="W78">
        <f>VLOOKUP(A78,Werte!$A$1:$AR$3856,23,FALSE)</f>
        <v>26.441299999999998</v>
      </c>
      <c r="X78">
        <f>VLOOKUP(A78,Werte!$A$1:$AR$3856,24,FALSE)</f>
        <v>29.197199999999999</v>
      </c>
      <c r="Y78">
        <f>VLOOKUP(A78,Werte!$A$1:$AR$3856,25,FALSE)</f>
        <v>56.763599999999997</v>
      </c>
      <c r="Z78">
        <f>VLOOKUP(A78,Werte!$A$1:$AR$3856,26,FALSE)</f>
        <v>12.569599999999999</v>
      </c>
      <c r="AA78">
        <f>VLOOKUP(A78,Werte!$A$1:$AR$3856,27,FALSE)</f>
        <v>28.46</v>
      </c>
      <c r="AB78">
        <f>VLOOKUP(A78,Werte!$A$1:$AR$3856,28,FALSE)</f>
        <v>37.520499999999998</v>
      </c>
      <c r="AC78">
        <f>VLOOKUP(A78,Werte!$A$1:$AR$3856,29,FALSE)</f>
        <v>30.387499999999999</v>
      </c>
      <c r="AD78" t="e">
        <f>VLOOKUP(A78,Werte!$A$1:$AR$3856,30,FALSE)</f>
        <v>#N/A</v>
      </c>
      <c r="AE78">
        <f>VLOOKUP(A78,Werte!$A$1:$AR$3856,31,FALSE)</f>
        <v>21.897099999999998</v>
      </c>
      <c r="AF78">
        <f>VLOOKUP(A78,Werte!$A$1:$AR$3856,32,FALSE)</f>
        <v>20.678599999999999</v>
      </c>
      <c r="AG78">
        <f>VLOOKUP(A78,Werte!$A$1:$AR$3856,33,FALSE)</f>
        <v>16.194099999999999</v>
      </c>
      <c r="AH78">
        <f>VLOOKUP(A78,Werte!$A$1:$AR$3856,34,FALSE)</f>
        <v>14.5915</v>
      </c>
      <c r="AI78">
        <f>VLOOKUP(A78,Werte!$A$1:$AR$3856,35,FALSE)</f>
        <v>14.840999999999999</v>
      </c>
      <c r="AJ78">
        <f>VLOOKUP(A78,Werte!$A$1:$AR$3856,36,FALSE)</f>
        <v>38.084400000000002</v>
      </c>
      <c r="AK78" t="e">
        <f>VLOOKUP(A78,Werte!$A$1:$AR$3856,37,FALSE)</f>
        <v>#N/A</v>
      </c>
      <c r="AL78" t="e">
        <f>VLOOKUP(A78,Werte!$A$1:$AR$3856,38,FALSE)</f>
        <v>#N/A</v>
      </c>
      <c r="AM78">
        <f>VLOOKUP(A78,Werte!$A$1:$AR$3856,39,FALSE)</f>
        <v>36.076000000000001</v>
      </c>
      <c r="AN78">
        <f>VLOOKUP(A78,Werte!$A$1:$AR$3856,40,FALSE)</f>
        <v>43.032899999999998</v>
      </c>
      <c r="AO78">
        <f>VLOOKUP(A78,Werte!$A$1:$AR$3856,41,FALSE)</f>
        <v>18.466100000000001</v>
      </c>
      <c r="AP78" t="e">
        <f>VLOOKUP(A78,Werte!$A$1:$AR$3856,42,FALSE)</f>
        <v>#N/A</v>
      </c>
      <c r="AQ78">
        <f>VLOOKUP(A78,Werte!$A$1:$AR$3856,43,FALSE)</f>
        <v>31.316299999999998</v>
      </c>
      <c r="AR78">
        <f>VLOOKUP(A78,Werte!$A$1:$AR$3856,44,FALSE)</f>
        <v>20.261399999999998</v>
      </c>
    </row>
    <row r="79" spans="1:44" x14ac:dyDescent="0.25">
      <c r="A79" s="1">
        <v>38869</v>
      </c>
      <c r="B79">
        <f>VLOOKUP(A79,Werte!$A$1:$AR$3856,2,FALSE)</f>
        <v>55.679000000000002</v>
      </c>
      <c r="C79">
        <f>VLOOKUP(A79,Werte!$A$1:$AR$3856,3,FALSE)</f>
        <v>22.919699999999999</v>
      </c>
      <c r="D79">
        <f>VLOOKUP(A79,Werte!$A$1:$AR$3856,4,FALSE)</f>
        <v>12.992699999999999</v>
      </c>
      <c r="E79">
        <f>VLOOKUP(A79,Werte!$A$1:$AR$3856,5,FALSE)</f>
        <v>38.767800000000001</v>
      </c>
      <c r="F79">
        <f>VLOOKUP(A79,Werte!$A$1:$AR$3856,6,FALSE)</f>
        <v>923.58770000000004</v>
      </c>
      <c r="G79">
        <f>VLOOKUP(A79,Werte!$A$1:$AR$3856,7,FALSE)</f>
        <v>6.6448600000000004</v>
      </c>
      <c r="H79">
        <f>VLOOKUP(A79,Werte!$A$1:$AR$3856,8,FALSE)</f>
        <v>20.8</v>
      </c>
      <c r="I79">
        <f>VLOOKUP(A79,Werte!$A$1:$AR$3856,9,FALSE)</f>
        <v>32.9572</v>
      </c>
      <c r="J79">
        <f>VLOOKUP(A79,Werte!$A$1:$AR$3856,10,FALSE)</f>
        <v>56.046700000000001</v>
      </c>
      <c r="K79">
        <f>VLOOKUP(A79,Werte!$A$1:$AR$3856,11,FALSE)</f>
        <v>48.466500000000003</v>
      </c>
      <c r="L79">
        <f>VLOOKUP(A79,Werte!$A$1:$AR$3856,12,FALSE)</f>
        <v>37.561900000000001</v>
      </c>
      <c r="M79">
        <f>VLOOKUP(A79,Werte!$A$1:$AR$3856,13,FALSE)</f>
        <v>14.8401</v>
      </c>
      <c r="N79">
        <f>VLOOKUP(A79,Werte!$A$1:$AR$3856,14,FALSE)</f>
        <v>357.58089999999999</v>
      </c>
      <c r="O79">
        <f>VLOOKUP(A79,Werte!$A$1:$AR$3856,15,FALSE)</f>
        <v>14.0641</v>
      </c>
      <c r="P79">
        <f>VLOOKUP(A79,Werte!$A$1:$AR$3856,16,FALSE)</f>
        <v>26.325199999999999</v>
      </c>
      <c r="Q79">
        <f>VLOOKUP(A79,Werte!$A$1:$AR$3856,17,FALSE)</f>
        <v>18.399999999999999</v>
      </c>
      <c r="R79">
        <f>VLOOKUP(A79,Werte!$A$1:$AR$3856,18,FALSE)</f>
        <v>40.831600000000002</v>
      </c>
      <c r="S79">
        <f>VLOOKUP(A79,Werte!$A$1:$AR$3856,19,FALSE)</f>
        <v>20.919899999999998</v>
      </c>
      <c r="T79">
        <f>VLOOKUP(A79,Werte!$A$1:$AR$3856,20,FALSE)</f>
        <v>19.647600000000001</v>
      </c>
      <c r="U79">
        <f>VLOOKUP(A79,Werte!$A$1:$AR$3856,21,FALSE)</f>
        <v>111.59650000000001</v>
      </c>
      <c r="V79">
        <f>VLOOKUP(A79,Werte!$A$1:$AR$3856,22,FALSE)</f>
        <v>23.0121</v>
      </c>
      <c r="W79">
        <f>VLOOKUP(A79,Werte!$A$1:$AR$3856,23,FALSE)</f>
        <v>25.1708</v>
      </c>
      <c r="X79">
        <f>VLOOKUP(A79,Werte!$A$1:$AR$3856,24,FALSE)</f>
        <v>27.608799999999999</v>
      </c>
      <c r="Y79">
        <f>VLOOKUP(A79,Werte!$A$1:$AR$3856,25,FALSE)</f>
        <v>55.322699999999998</v>
      </c>
      <c r="Z79">
        <f>VLOOKUP(A79,Werte!$A$1:$AR$3856,26,FALSE)</f>
        <v>11.538</v>
      </c>
      <c r="AA79">
        <f>VLOOKUP(A79,Werte!$A$1:$AR$3856,27,FALSE)</f>
        <v>26.19</v>
      </c>
      <c r="AB79">
        <f>VLOOKUP(A79,Werte!$A$1:$AR$3856,28,FALSE)</f>
        <v>38.690300000000001</v>
      </c>
      <c r="AC79">
        <f>VLOOKUP(A79,Werte!$A$1:$AR$3856,29,FALSE)</f>
        <v>28.892700000000001</v>
      </c>
      <c r="AD79" t="e">
        <f>VLOOKUP(A79,Werte!$A$1:$AR$3856,30,FALSE)</f>
        <v>#N/A</v>
      </c>
      <c r="AE79">
        <f>VLOOKUP(A79,Werte!$A$1:$AR$3856,31,FALSE)</f>
        <v>21.276</v>
      </c>
      <c r="AF79">
        <f>VLOOKUP(A79,Werte!$A$1:$AR$3856,32,FALSE)</f>
        <v>20.300999999999998</v>
      </c>
      <c r="AG79">
        <f>VLOOKUP(A79,Werte!$A$1:$AR$3856,33,FALSE)</f>
        <v>15.3123</v>
      </c>
      <c r="AH79">
        <f>VLOOKUP(A79,Werte!$A$1:$AR$3856,34,FALSE)</f>
        <v>14.458299999999999</v>
      </c>
      <c r="AI79">
        <f>VLOOKUP(A79,Werte!$A$1:$AR$3856,35,FALSE)</f>
        <v>14.0885</v>
      </c>
      <c r="AJ79">
        <f>VLOOKUP(A79,Werte!$A$1:$AR$3856,36,FALSE)</f>
        <v>35.444600000000001</v>
      </c>
      <c r="AK79" t="e">
        <f>VLOOKUP(A79,Werte!$A$1:$AR$3856,37,FALSE)</f>
        <v>#N/A</v>
      </c>
      <c r="AL79" t="e">
        <f>VLOOKUP(A79,Werte!$A$1:$AR$3856,38,FALSE)</f>
        <v>#N/A</v>
      </c>
      <c r="AM79">
        <f>VLOOKUP(A79,Werte!$A$1:$AR$3856,39,FALSE)</f>
        <v>33.7042</v>
      </c>
      <c r="AN79">
        <f>VLOOKUP(A79,Werte!$A$1:$AR$3856,40,FALSE)</f>
        <v>42.613599999999998</v>
      </c>
      <c r="AO79">
        <f>VLOOKUP(A79,Werte!$A$1:$AR$3856,41,FALSE)</f>
        <v>17.949300000000001</v>
      </c>
      <c r="AP79" t="e">
        <f>VLOOKUP(A79,Werte!$A$1:$AR$3856,42,FALSE)</f>
        <v>#N/A</v>
      </c>
      <c r="AQ79">
        <f>VLOOKUP(A79,Werte!$A$1:$AR$3856,43,FALSE)</f>
        <v>32.679900000000004</v>
      </c>
      <c r="AR79">
        <f>VLOOKUP(A79,Werte!$A$1:$AR$3856,44,FALSE)</f>
        <v>22.0823</v>
      </c>
    </row>
    <row r="80" spans="1:44" x14ac:dyDescent="0.25">
      <c r="A80" s="1">
        <v>38903</v>
      </c>
      <c r="B80">
        <f>VLOOKUP(A80,Werte!$A$1:$AR$3856,2,FALSE)</f>
        <v>52.842500000000001</v>
      </c>
      <c r="C80">
        <f>VLOOKUP(A80,Werte!$A$1:$AR$3856,3,FALSE)</f>
        <v>23.061</v>
      </c>
      <c r="D80">
        <f>VLOOKUP(A80,Werte!$A$1:$AR$3856,4,FALSE)</f>
        <v>13.2178</v>
      </c>
      <c r="E80">
        <f>VLOOKUP(A80,Werte!$A$1:$AR$3856,5,FALSE)</f>
        <v>37.096800000000002</v>
      </c>
      <c r="F80">
        <f>VLOOKUP(A80,Werte!$A$1:$AR$3856,6,FALSE)</f>
        <v>891.89530000000002</v>
      </c>
      <c r="G80">
        <f>VLOOKUP(A80,Werte!$A$1:$AR$3856,7,FALSE)</f>
        <v>6.0647599999999997</v>
      </c>
      <c r="H80">
        <f>VLOOKUP(A80,Werte!$A$1:$AR$3856,8,FALSE)</f>
        <v>22.19</v>
      </c>
      <c r="I80">
        <f>VLOOKUP(A80,Werte!$A$1:$AR$3856,9,FALSE)</f>
        <v>32.888599999999997</v>
      </c>
      <c r="J80">
        <f>VLOOKUP(A80,Werte!$A$1:$AR$3856,10,FALSE)</f>
        <v>53.504600000000003</v>
      </c>
      <c r="K80">
        <f>VLOOKUP(A80,Werte!$A$1:$AR$3856,11,FALSE)</f>
        <v>48.154600000000002</v>
      </c>
      <c r="L80">
        <f>VLOOKUP(A80,Werte!$A$1:$AR$3856,12,FALSE)</f>
        <v>39.754399999999997</v>
      </c>
      <c r="M80">
        <f>VLOOKUP(A80,Werte!$A$1:$AR$3856,13,FALSE)</f>
        <v>14.1243</v>
      </c>
      <c r="N80">
        <f>VLOOKUP(A80,Werte!$A$1:$AR$3856,14,FALSE)</f>
        <v>350.17349999999999</v>
      </c>
      <c r="O80">
        <f>VLOOKUP(A80,Werte!$A$1:$AR$3856,15,FALSE)</f>
        <v>13.7858</v>
      </c>
      <c r="P80">
        <f>VLOOKUP(A80,Werte!$A$1:$AR$3856,16,FALSE)</f>
        <v>25.46</v>
      </c>
      <c r="Q80">
        <f>VLOOKUP(A80,Werte!$A$1:$AR$3856,17,FALSE)</f>
        <v>18.29</v>
      </c>
      <c r="R80">
        <f>VLOOKUP(A80,Werte!$A$1:$AR$3856,18,FALSE)</f>
        <v>41.684100000000001</v>
      </c>
      <c r="S80">
        <f>VLOOKUP(A80,Werte!$A$1:$AR$3856,19,FALSE)</f>
        <v>20.2453</v>
      </c>
      <c r="T80">
        <f>VLOOKUP(A80,Werte!$A$1:$AR$3856,20,FALSE)</f>
        <v>21.662400000000002</v>
      </c>
      <c r="U80">
        <f>VLOOKUP(A80,Werte!$A$1:$AR$3856,21,FALSE)</f>
        <v>109.19499999999999</v>
      </c>
      <c r="V80">
        <f>VLOOKUP(A80,Werte!$A$1:$AR$3856,22,FALSE)</f>
        <v>23.19</v>
      </c>
      <c r="W80">
        <f>VLOOKUP(A80,Werte!$A$1:$AR$3856,23,FALSE)</f>
        <v>23.1403</v>
      </c>
      <c r="X80">
        <f>VLOOKUP(A80,Werte!$A$1:$AR$3856,24,FALSE)</f>
        <v>26.2986</v>
      </c>
      <c r="Y80">
        <f>VLOOKUP(A80,Werte!$A$1:$AR$3856,25,FALSE)</f>
        <v>53.133600000000001</v>
      </c>
      <c r="Z80">
        <f>VLOOKUP(A80,Werte!$A$1:$AR$3856,26,FALSE)</f>
        <v>11.9377</v>
      </c>
      <c r="AA80">
        <f>VLOOKUP(A80,Werte!$A$1:$AR$3856,27,FALSE)</f>
        <v>24.73</v>
      </c>
      <c r="AB80">
        <f>VLOOKUP(A80,Werte!$A$1:$AR$3856,28,FALSE)</f>
        <v>38.108499999999999</v>
      </c>
      <c r="AC80">
        <f>VLOOKUP(A80,Werte!$A$1:$AR$3856,29,FALSE)</f>
        <v>28.2301</v>
      </c>
      <c r="AD80" t="e">
        <f>VLOOKUP(A80,Werte!$A$1:$AR$3856,30,FALSE)</f>
        <v>#N/A</v>
      </c>
      <c r="AE80">
        <f>VLOOKUP(A80,Werte!$A$1:$AR$3856,31,FALSE)</f>
        <v>21.2362</v>
      </c>
      <c r="AF80">
        <f>VLOOKUP(A80,Werte!$A$1:$AR$3856,32,FALSE)</f>
        <v>21.948899999999998</v>
      </c>
      <c r="AG80">
        <f>VLOOKUP(A80,Werte!$A$1:$AR$3856,33,FALSE)</f>
        <v>15.597</v>
      </c>
      <c r="AH80">
        <f>VLOOKUP(A80,Werte!$A$1:$AR$3856,34,FALSE)</f>
        <v>14.198700000000001</v>
      </c>
      <c r="AI80">
        <f>VLOOKUP(A80,Werte!$A$1:$AR$3856,35,FALSE)</f>
        <v>13.866199999999999</v>
      </c>
      <c r="AJ80">
        <f>VLOOKUP(A80,Werte!$A$1:$AR$3856,36,FALSE)</f>
        <v>36.268300000000004</v>
      </c>
      <c r="AK80" t="e">
        <f>VLOOKUP(A80,Werte!$A$1:$AR$3856,37,FALSE)</f>
        <v>#N/A</v>
      </c>
      <c r="AL80" t="e">
        <f>VLOOKUP(A80,Werte!$A$1:$AR$3856,38,FALSE)</f>
        <v>#N/A</v>
      </c>
      <c r="AM80">
        <f>VLOOKUP(A80,Werte!$A$1:$AR$3856,39,FALSE)</f>
        <v>33.081800000000001</v>
      </c>
      <c r="AN80">
        <f>VLOOKUP(A80,Werte!$A$1:$AR$3856,40,FALSE)</f>
        <v>42.8232</v>
      </c>
      <c r="AO80">
        <f>VLOOKUP(A80,Werte!$A$1:$AR$3856,41,FALSE)</f>
        <v>18.611499999999999</v>
      </c>
      <c r="AP80" t="e">
        <f>VLOOKUP(A80,Werte!$A$1:$AR$3856,42,FALSE)</f>
        <v>#N/A</v>
      </c>
      <c r="AQ80">
        <f>VLOOKUP(A80,Werte!$A$1:$AR$3856,43,FALSE)</f>
        <v>31.624099999999999</v>
      </c>
      <c r="AR80">
        <f>VLOOKUP(A80,Werte!$A$1:$AR$3856,44,FALSE)</f>
        <v>21.558599999999998</v>
      </c>
    </row>
    <row r="81" spans="1:44" x14ac:dyDescent="0.25">
      <c r="A81" s="1">
        <v>38930</v>
      </c>
      <c r="B81">
        <f>VLOOKUP(A81,Werte!$A$1:$AR$3856,2,FALSE)</f>
        <v>45.970300000000002</v>
      </c>
      <c r="C81">
        <f>VLOOKUP(A81,Werte!$A$1:$AR$3856,3,FALSE)</f>
        <v>20.560400000000001</v>
      </c>
      <c r="D81">
        <f>VLOOKUP(A81,Werte!$A$1:$AR$3856,4,FALSE)</f>
        <v>14.427199999999999</v>
      </c>
      <c r="E81">
        <f>VLOOKUP(A81,Werte!$A$1:$AR$3856,5,FALSE)</f>
        <v>36.837499999999999</v>
      </c>
      <c r="F81">
        <f>VLOOKUP(A81,Werte!$A$1:$AR$3856,6,FALSE)</f>
        <v>909.4135</v>
      </c>
      <c r="G81">
        <f>VLOOKUP(A81,Werte!$A$1:$AR$3856,7,FALSE)</f>
        <v>7.1673900000000001</v>
      </c>
      <c r="H81">
        <f>VLOOKUP(A81,Werte!$A$1:$AR$3856,8,FALSE)</f>
        <v>23.55</v>
      </c>
      <c r="I81">
        <f>VLOOKUP(A81,Werte!$A$1:$AR$3856,9,FALSE)</f>
        <v>34.829799999999999</v>
      </c>
      <c r="J81">
        <f>VLOOKUP(A81,Werte!$A$1:$AR$3856,10,FALSE)</f>
        <v>52.313600000000001</v>
      </c>
      <c r="K81">
        <f>VLOOKUP(A81,Werte!$A$1:$AR$3856,11,FALSE)</f>
        <v>46.228000000000002</v>
      </c>
      <c r="L81">
        <f>VLOOKUP(A81,Werte!$A$1:$AR$3856,12,FALSE)</f>
        <v>41.438699999999997</v>
      </c>
      <c r="M81">
        <f>VLOOKUP(A81,Werte!$A$1:$AR$3856,13,FALSE)</f>
        <v>12.631</v>
      </c>
      <c r="N81">
        <f>VLOOKUP(A81,Werte!$A$1:$AR$3856,14,FALSE)</f>
        <v>347.33749999999998</v>
      </c>
      <c r="O81">
        <f>VLOOKUP(A81,Werte!$A$1:$AR$3856,15,FALSE)</f>
        <v>14.2544</v>
      </c>
      <c r="P81">
        <f>VLOOKUP(A81,Werte!$A$1:$AR$3856,16,FALSE)</f>
        <v>24.082899999999999</v>
      </c>
      <c r="Q81">
        <f>VLOOKUP(A81,Werte!$A$1:$AR$3856,17,FALSE)</f>
        <v>15.58</v>
      </c>
      <c r="R81">
        <f>VLOOKUP(A81,Werte!$A$1:$AR$3856,18,FALSE)</f>
        <v>45.473399999999998</v>
      </c>
      <c r="S81">
        <f>VLOOKUP(A81,Werte!$A$1:$AR$3856,19,FALSE)</f>
        <v>19.819800000000001</v>
      </c>
      <c r="T81">
        <f>VLOOKUP(A81,Werte!$A$1:$AR$3856,20,FALSE)</f>
        <v>22.845099999999999</v>
      </c>
      <c r="U81">
        <f>VLOOKUP(A81,Werte!$A$1:$AR$3856,21,FALSE)</f>
        <v>109.86750000000001</v>
      </c>
      <c r="V81">
        <f>VLOOKUP(A81,Werte!$A$1:$AR$3856,22,FALSE)</f>
        <v>22.522400000000001</v>
      </c>
      <c r="W81">
        <f>VLOOKUP(A81,Werte!$A$1:$AR$3856,23,FALSE)</f>
        <v>22.295000000000002</v>
      </c>
      <c r="X81">
        <f>VLOOKUP(A81,Werte!$A$1:$AR$3856,24,FALSE)</f>
        <v>25.6935</v>
      </c>
      <c r="Y81">
        <f>VLOOKUP(A81,Werte!$A$1:$AR$3856,25,FALSE)</f>
        <v>52.122799999999998</v>
      </c>
      <c r="Z81">
        <f>VLOOKUP(A81,Werte!$A$1:$AR$3856,26,FALSE)</f>
        <v>11.2746</v>
      </c>
      <c r="AA81">
        <f>VLOOKUP(A81,Werte!$A$1:$AR$3856,27,FALSE)</f>
        <v>26.73</v>
      </c>
      <c r="AB81">
        <f>VLOOKUP(A81,Werte!$A$1:$AR$3856,28,FALSE)</f>
        <v>39.970500000000001</v>
      </c>
      <c r="AC81">
        <f>VLOOKUP(A81,Werte!$A$1:$AR$3856,29,FALSE)</f>
        <v>30.375699999999998</v>
      </c>
      <c r="AD81" t="e">
        <f>VLOOKUP(A81,Werte!$A$1:$AR$3856,30,FALSE)</f>
        <v>#N/A</v>
      </c>
      <c r="AE81">
        <f>VLOOKUP(A81,Werte!$A$1:$AR$3856,31,FALSE)</f>
        <v>22.101600000000001</v>
      </c>
      <c r="AF81">
        <f>VLOOKUP(A81,Werte!$A$1:$AR$3856,32,FALSE)</f>
        <v>24.485199999999999</v>
      </c>
      <c r="AG81">
        <f>VLOOKUP(A81,Werte!$A$1:$AR$3856,33,FALSE)</f>
        <v>16.075299999999999</v>
      </c>
      <c r="AH81">
        <f>VLOOKUP(A81,Werte!$A$1:$AR$3856,34,FALSE)</f>
        <v>13.999499999999999</v>
      </c>
      <c r="AI81">
        <f>VLOOKUP(A81,Werte!$A$1:$AR$3856,35,FALSE)</f>
        <v>15.328200000000001</v>
      </c>
      <c r="AJ81">
        <f>VLOOKUP(A81,Werte!$A$1:$AR$3856,36,FALSE)</f>
        <v>36.546900000000001</v>
      </c>
      <c r="AK81" t="e">
        <f>VLOOKUP(A81,Werte!$A$1:$AR$3856,37,FALSE)</f>
        <v>#N/A</v>
      </c>
      <c r="AL81" t="e">
        <f>VLOOKUP(A81,Werte!$A$1:$AR$3856,38,FALSE)</f>
        <v>#N/A</v>
      </c>
      <c r="AM81">
        <f>VLOOKUP(A81,Werte!$A$1:$AR$3856,39,FALSE)</f>
        <v>35.203499999999998</v>
      </c>
      <c r="AN81">
        <f>VLOOKUP(A81,Werte!$A$1:$AR$3856,40,FALSE)</f>
        <v>41.493600000000001</v>
      </c>
      <c r="AO81">
        <f>VLOOKUP(A81,Werte!$A$1:$AR$3856,41,FALSE)</f>
        <v>18.887599999999999</v>
      </c>
      <c r="AP81" t="e">
        <f>VLOOKUP(A81,Werte!$A$1:$AR$3856,42,FALSE)</f>
        <v>#N/A</v>
      </c>
      <c r="AQ81">
        <f>VLOOKUP(A81,Werte!$A$1:$AR$3856,43,FALSE)</f>
        <v>29.762599999999999</v>
      </c>
      <c r="AR81">
        <f>VLOOKUP(A81,Werte!$A$1:$AR$3856,44,FALSE)</f>
        <v>21.128299999999999</v>
      </c>
    </row>
    <row r="82" spans="1:44" x14ac:dyDescent="0.25">
      <c r="A82" s="1">
        <v>38961</v>
      </c>
      <c r="B82">
        <f>VLOOKUP(A82,Werte!$A$1:$AR$3856,2,FALSE)</f>
        <v>47.206400000000002</v>
      </c>
      <c r="C82">
        <f>VLOOKUP(A82,Werte!$A$1:$AR$3856,3,FALSE)</f>
        <v>20.358799999999999</v>
      </c>
      <c r="D82">
        <f>VLOOKUP(A82,Werte!$A$1:$AR$3856,4,FALSE)</f>
        <v>15.077999999999999</v>
      </c>
      <c r="E82">
        <f>VLOOKUP(A82,Werte!$A$1:$AR$3856,5,FALSE)</f>
        <v>37.0443</v>
      </c>
      <c r="F82">
        <f>VLOOKUP(A82,Werte!$A$1:$AR$3856,6,FALSE)</f>
        <v>962.75289999999995</v>
      </c>
      <c r="G82">
        <f>VLOOKUP(A82,Werte!$A$1:$AR$3856,7,FALSE)</f>
        <v>7.2624000000000004</v>
      </c>
      <c r="H82">
        <f>VLOOKUP(A82,Werte!$A$1:$AR$3856,8,FALSE)</f>
        <v>24.36</v>
      </c>
      <c r="I82">
        <f>VLOOKUP(A82,Werte!$A$1:$AR$3856,9,FALSE)</f>
        <v>35.018799999999999</v>
      </c>
      <c r="J82">
        <f>VLOOKUP(A82,Werte!$A$1:$AR$3856,10,FALSE)</f>
        <v>50.397599999999997</v>
      </c>
      <c r="K82">
        <f>VLOOKUP(A82,Werte!$A$1:$AR$3856,11,FALSE)</f>
        <v>44.3506</v>
      </c>
      <c r="L82">
        <f>VLOOKUP(A82,Werte!$A$1:$AR$3856,12,FALSE)</f>
        <v>40.561900000000001</v>
      </c>
      <c r="M82">
        <f>VLOOKUP(A82,Werte!$A$1:$AR$3856,13,FALSE)</f>
        <v>16.026700000000002</v>
      </c>
      <c r="N82">
        <f>VLOOKUP(A82,Werte!$A$1:$AR$3856,14,FALSE)</f>
        <v>354.47430000000003</v>
      </c>
      <c r="O82">
        <f>VLOOKUP(A82,Werte!$A$1:$AR$3856,15,FALSE)</f>
        <v>14.4171</v>
      </c>
      <c r="P82">
        <f>VLOOKUP(A82,Werte!$A$1:$AR$3856,16,FALSE)</f>
        <v>24.882899999999999</v>
      </c>
      <c r="Q82">
        <f>VLOOKUP(A82,Werte!$A$1:$AR$3856,17,FALSE)</f>
        <v>16.420000000000002</v>
      </c>
      <c r="R82">
        <f>VLOOKUP(A82,Werte!$A$1:$AR$3856,18,FALSE)</f>
        <v>45.376800000000003</v>
      </c>
      <c r="S82">
        <f>VLOOKUP(A82,Werte!$A$1:$AR$3856,19,FALSE)</f>
        <v>20.681799999999999</v>
      </c>
      <c r="T82">
        <f>VLOOKUP(A82,Werte!$A$1:$AR$3856,20,FALSE)</f>
        <v>22.2224</v>
      </c>
      <c r="U82">
        <f>VLOOKUP(A82,Werte!$A$1:$AR$3856,21,FALSE)</f>
        <v>107.8725</v>
      </c>
      <c r="V82">
        <f>VLOOKUP(A82,Werte!$A$1:$AR$3856,22,FALSE)</f>
        <v>25.812200000000001</v>
      </c>
      <c r="W82">
        <f>VLOOKUP(A82,Werte!$A$1:$AR$3856,23,FALSE)</f>
        <v>22.532499999999999</v>
      </c>
      <c r="X82">
        <f>VLOOKUP(A82,Werte!$A$1:$AR$3856,24,FALSE)</f>
        <v>25.727399999999999</v>
      </c>
      <c r="Y82">
        <f>VLOOKUP(A82,Werte!$A$1:$AR$3856,25,FALSE)</f>
        <v>55.676600000000001</v>
      </c>
      <c r="Z82">
        <f>VLOOKUP(A82,Werte!$A$1:$AR$3856,26,FALSE)</f>
        <v>12.6915</v>
      </c>
      <c r="AA82">
        <f>VLOOKUP(A82,Werte!$A$1:$AR$3856,27,FALSE)</f>
        <v>26.64</v>
      </c>
      <c r="AB82">
        <f>VLOOKUP(A82,Werte!$A$1:$AR$3856,28,FALSE)</f>
        <v>41.192900000000002</v>
      </c>
      <c r="AC82">
        <f>VLOOKUP(A82,Werte!$A$1:$AR$3856,29,FALSE)</f>
        <v>30.357800000000001</v>
      </c>
      <c r="AD82" t="e">
        <f>VLOOKUP(A82,Werte!$A$1:$AR$3856,30,FALSE)</f>
        <v>#N/A</v>
      </c>
      <c r="AE82">
        <f>VLOOKUP(A82,Werte!$A$1:$AR$3856,31,FALSE)</f>
        <v>23.0562</v>
      </c>
      <c r="AF82">
        <f>VLOOKUP(A82,Werte!$A$1:$AR$3856,32,FALSE)</f>
        <v>24.605</v>
      </c>
      <c r="AG82">
        <f>VLOOKUP(A82,Werte!$A$1:$AR$3856,33,FALSE)</f>
        <v>17.286200000000001</v>
      </c>
      <c r="AH82">
        <f>VLOOKUP(A82,Werte!$A$1:$AR$3856,34,FALSE)</f>
        <v>14.368</v>
      </c>
      <c r="AI82">
        <f>VLOOKUP(A82,Werte!$A$1:$AR$3856,35,FALSE)</f>
        <v>16.482700000000001</v>
      </c>
      <c r="AJ82">
        <f>VLOOKUP(A82,Werte!$A$1:$AR$3856,36,FALSE)</f>
        <v>40.180100000000003</v>
      </c>
      <c r="AK82" t="e">
        <f>VLOOKUP(A82,Werte!$A$1:$AR$3856,37,FALSE)</f>
        <v>#N/A</v>
      </c>
      <c r="AL82" t="e">
        <f>VLOOKUP(A82,Werte!$A$1:$AR$3856,38,FALSE)</f>
        <v>#N/A</v>
      </c>
      <c r="AM82">
        <f>VLOOKUP(A82,Werte!$A$1:$AR$3856,39,FALSE)</f>
        <v>37.945</v>
      </c>
      <c r="AN82">
        <f>VLOOKUP(A82,Werte!$A$1:$AR$3856,40,FALSE)</f>
        <v>42.485199999999999</v>
      </c>
      <c r="AO82">
        <f>VLOOKUP(A82,Werte!$A$1:$AR$3856,41,FALSE)</f>
        <v>20.0473</v>
      </c>
      <c r="AP82" t="e">
        <f>VLOOKUP(A82,Werte!$A$1:$AR$3856,42,FALSE)</f>
        <v>#N/A</v>
      </c>
      <c r="AQ82">
        <f>VLOOKUP(A82,Werte!$A$1:$AR$3856,43,FALSE)</f>
        <v>30.563300000000002</v>
      </c>
      <c r="AR82">
        <f>VLOOKUP(A82,Werte!$A$1:$AR$3856,44,FALSE)</f>
        <v>21.441199999999998</v>
      </c>
    </row>
    <row r="83" spans="1:44" x14ac:dyDescent="0.25">
      <c r="A83" s="1">
        <v>38992</v>
      </c>
      <c r="B83">
        <f>VLOOKUP(A83,Werte!$A$1:$AR$3856,2,FALSE)</f>
        <v>48.801400000000001</v>
      </c>
      <c r="C83">
        <f>VLOOKUP(A83,Werte!$A$1:$AR$3856,3,FALSE)</f>
        <v>19.591699999999999</v>
      </c>
      <c r="D83">
        <f>VLOOKUP(A83,Werte!$A$1:$AR$3856,4,FALSE)</f>
        <v>14.077300000000001</v>
      </c>
      <c r="E83">
        <f>VLOOKUP(A83,Werte!$A$1:$AR$3856,5,FALSE)</f>
        <v>39.238599999999998</v>
      </c>
      <c r="F83">
        <f>VLOOKUP(A83,Werte!$A$1:$AR$3856,6,FALSE)</f>
        <v>1005.89</v>
      </c>
      <c r="G83">
        <f>VLOOKUP(A83,Werte!$A$1:$AR$3856,7,FALSE)</f>
        <v>8.0473099999999995</v>
      </c>
      <c r="H83">
        <f>VLOOKUP(A83,Werte!$A$1:$AR$3856,8,FALSE)</f>
        <v>25.4</v>
      </c>
      <c r="I83">
        <f>VLOOKUP(A83,Werte!$A$1:$AR$3856,9,FALSE)</f>
        <v>37.17165</v>
      </c>
      <c r="J83">
        <f>VLOOKUP(A83,Werte!$A$1:$AR$3856,10,FALSE)</f>
        <v>54.019500000000001</v>
      </c>
      <c r="K83">
        <f>VLOOKUP(A83,Werte!$A$1:$AR$3856,11,FALSE)</f>
        <v>43.5595</v>
      </c>
      <c r="L83">
        <f>VLOOKUP(A83,Werte!$A$1:$AR$3856,12,FALSE)</f>
        <v>41.002899999999997</v>
      </c>
      <c r="M83">
        <f>VLOOKUP(A83,Werte!$A$1:$AR$3856,13,FALSE)</f>
        <v>16.7531</v>
      </c>
      <c r="N83">
        <f>VLOOKUP(A83,Werte!$A$1:$AR$3856,14,FALSE)</f>
        <v>358.6721</v>
      </c>
      <c r="O83">
        <f>VLOOKUP(A83,Werte!$A$1:$AR$3856,15,FALSE)</f>
        <v>14.484299999999999</v>
      </c>
      <c r="P83">
        <f>VLOOKUP(A83,Werte!$A$1:$AR$3856,16,FALSE)</f>
        <v>26.583100000000002</v>
      </c>
      <c r="Q83">
        <f>VLOOKUP(A83,Werte!$A$1:$AR$3856,17,FALSE)</f>
        <v>17.55</v>
      </c>
      <c r="R83">
        <f>VLOOKUP(A83,Werte!$A$1:$AR$3856,18,FALSE)</f>
        <v>45.165599999999998</v>
      </c>
      <c r="S83">
        <f>VLOOKUP(A83,Werte!$A$1:$AR$3856,19,FALSE)</f>
        <v>21.909300000000002</v>
      </c>
      <c r="T83">
        <f>VLOOKUP(A83,Werte!$A$1:$AR$3856,20,FALSE)</f>
        <v>24.776399999999999</v>
      </c>
      <c r="U83">
        <f>VLOOKUP(A83,Werte!$A$1:$AR$3856,21,FALSE)</f>
        <v>124.6263</v>
      </c>
      <c r="V83">
        <f>VLOOKUP(A83,Werte!$A$1:$AR$3856,22,FALSE)</f>
        <v>26.7624</v>
      </c>
      <c r="W83">
        <f>VLOOKUP(A83,Werte!$A$1:$AR$3856,23,FALSE)</f>
        <v>24.0245</v>
      </c>
      <c r="X83">
        <f>VLOOKUP(A83,Werte!$A$1:$AR$3856,24,FALSE)</f>
        <v>27.779599999999999</v>
      </c>
      <c r="Y83">
        <f>VLOOKUP(A83,Werte!$A$1:$AR$3856,25,FALSE)</f>
        <v>56.566699999999997</v>
      </c>
      <c r="Z83">
        <f>VLOOKUP(A83,Werte!$A$1:$AR$3856,26,FALSE)</f>
        <v>13.197800000000001</v>
      </c>
      <c r="AA83">
        <f>VLOOKUP(A83,Werte!$A$1:$AR$3856,27,FALSE)</f>
        <v>26.88</v>
      </c>
      <c r="AB83">
        <f>VLOOKUP(A83,Werte!$A$1:$AR$3856,28,FALSE)</f>
        <v>41.949800000000003</v>
      </c>
      <c r="AC83">
        <f>VLOOKUP(A83,Werte!$A$1:$AR$3856,29,FALSE)</f>
        <v>31.445399999999999</v>
      </c>
      <c r="AD83" t="e">
        <f>VLOOKUP(A83,Werte!$A$1:$AR$3856,30,FALSE)</f>
        <v>#N/A</v>
      </c>
      <c r="AE83">
        <f>VLOOKUP(A83,Werte!$A$1:$AR$3856,31,FALSE)</f>
        <v>25.052900000000001</v>
      </c>
      <c r="AF83">
        <f>VLOOKUP(A83,Werte!$A$1:$AR$3856,32,FALSE)</f>
        <v>25.450299999999999</v>
      </c>
      <c r="AG83">
        <f>VLOOKUP(A83,Werte!$A$1:$AR$3856,33,FALSE)</f>
        <v>18.500299999999999</v>
      </c>
      <c r="AH83">
        <f>VLOOKUP(A83,Werte!$A$1:$AR$3856,34,FALSE)</f>
        <v>15.8741</v>
      </c>
      <c r="AI83">
        <f>VLOOKUP(A83,Werte!$A$1:$AR$3856,35,FALSE)</f>
        <v>16.9224</v>
      </c>
      <c r="AJ83">
        <f>VLOOKUP(A83,Werte!$A$1:$AR$3856,36,FALSE)</f>
        <v>40.670299999999997</v>
      </c>
      <c r="AK83" t="e">
        <f>VLOOKUP(A83,Werte!$A$1:$AR$3856,37,FALSE)</f>
        <v>#N/A</v>
      </c>
      <c r="AL83" t="e">
        <f>VLOOKUP(A83,Werte!$A$1:$AR$3856,38,FALSE)</f>
        <v>#N/A</v>
      </c>
      <c r="AM83">
        <f>VLOOKUP(A83,Werte!$A$1:$AR$3856,39,FALSE)</f>
        <v>36.437600000000003</v>
      </c>
      <c r="AN83">
        <f>VLOOKUP(A83,Werte!$A$1:$AR$3856,40,FALSE)</f>
        <v>43.497900000000001</v>
      </c>
      <c r="AO83">
        <f>VLOOKUP(A83,Werte!$A$1:$AR$3856,41,FALSE)</f>
        <v>21.1952</v>
      </c>
      <c r="AP83" t="e">
        <f>VLOOKUP(A83,Werte!$A$1:$AR$3856,42,FALSE)</f>
        <v>#N/A</v>
      </c>
      <c r="AQ83">
        <f>VLOOKUP(A83,Werte!$A$1:$AR$3856,43,FALSE)</f>
        <v>32.982700000000001</v>
      </c>
      <c r="AR83">
        <f>VLOOKUP(A83,Werte!$A$1:$AR$3856,44,FALSE)</f>
        <v>22.134899999999998</v>
      </c>
    </row>
    <row r="84" spans="1:44" x14ac:dyDescent="0.25">
      <c r="A84" s="1">
        <v>39022</v>
      </c>
      <c r="B84">
        <f>VLOOKUP(A84,Werte!$A$1:$AR$3856,2,FALSE)</f>
        <v>52.162100000000002</v>
      </c>
      <c r="C84">
        <f>VLOOKUP(A84,Werte!$A$1:$AR$3856,3,FALSE)</f>
        <v>20.043700000000001</v>
      </c>
      <c r="D84">
        <f>VLOOKUP(A84,Werte!$A$1:$AR$3856,4,FALSE)</f>
        <v>14.8447</v>
      </c>
      <c r="E84">
        <f>VLOOKUP(A84,Werte!$A$1:$AR$3856,5,FALSE)</f>
        <v>40.901000000000003</v>
      </c>
      <c r="F84">
        <f>VLOOKUP(A84,Werte!$A$1:$AR$3856,6,FALSE)</f>
        <v>1008.52</v>
      </c>
      <c r="G84">
        <f>VLOOKUP(A84,Werte!$A$1:$AR$3856,7,FALSE)</f>
        <v>8.4468499999999995</v>
      </c>
      <c r="H84">
        <f>VLOOKUP(A84,Werte!$A$1:$AR$3856,8,FALSE)</f>
        <v>26.58</v>
      </c>
      <c r="I84">
        <f>VLOOKUP(A84,Werte!$A$1:$AR$3856,9,FALSE)</f>
        <v>36.505299999999998</v>
      </c>
      <c r="J84">
        <f>VLOOKUP(A84,Werte!$A$1:$AR$3856,10,FALSE)</f>
        <v>53.674300000000002</v>
      </c>
      <c r="K84">
        <f>VLOOKUP(A84,Werte!$A$1:$AR$3856,11,FALSE)</f>
        <v>40.199399999999997</v>
      </c>
      <c r="L84">
        <f>VLOOKUP(A84,Werte!$A$1:$AR$3856,12,FALSE)</f>
        <v>42.237299999999998</v>
      </c>
      <c r="M84">
        <f>VLOOKUP(A84,Werte!$A$1:$AR$3856,13,FALSE)</f>
        <v>17.417400000000001</v>
      </c>
      <c r="N84">
        <f>VLOOKUP(A84,Werte!$A$1:$AR$3856,14,FALSE)</f>
        <v>361.5573</v>
      </c>
      <c r="O84">
        <f>VLOOKUP(A84,Werte!$A$1:$AR$3856,15,FALSE)</f>
        <v>15.0815</v>
      </c>
      <c r="P84">
        <f>VLOOKUP(A84,Werte!$A$1:$AR$3856,16,FALSE)</f>
        <v>28.125599999999999</v>
      </c>
      <c r="Q84">
        <f>VLOOKUP(A84,Werte!$A$1:$AR$3856,17,FALSE)</f>
        <v>19.21</v>
      </c>
      <c r="R84">
        <f>VLOOKUP(A84,Werte!$A$1:$AR$3856,18,FALSE)</f>
        <v>47.605899999999998</v>
      </c>
      <c r="S84">
        <f>VLOOKUP(A84,Werte!$A$1:$AR$3856,19,FALSE)</f>
        <v>21.363099999999999</v>
      </c>
      <c r="T84">
        <f>VLOOKUP(A84,Werte!$A$1:$AR$3856,20,FALSE)</f>
        <v>25.563300000000002</v>
      </c>
      <c r="U84">
        <f>VLOOKUP(A84,Werte!$A$1:$AR$3856,21,FALSE)</f>
        <v>134.78870000000001</v>
      </c>
      <c r="V84">
        <f>VLOOKUP(A84,Werte!$A$1:$AR$3856,22,FALSE)</f>
        <v>27.4221</v>
      </c>
      <c r="W84">
        <f>VLOOKUP(A84,Werte!$A$1:$AR$3856,23,FALSE)</f>
        <v>24.485900000000001</v>
      </c>
      <c r="X84">
        <f>VLOOKUP(A84,Werte!$A$1:$AR$3856,24,FALSE)</f>
        <v>28.149699999999999</v>
      </c>
      <c r="Y84">
        <f>VLOOKUP(A84,Werte!$A$1:$AR$3856,25,FALSE)</f>
        <v>63.003100000000003</v>
      </c>
      <c r="Z84">
        <f>VLOOKUP(A84,Werte!$A$1:$AR$3856,26,FALSE)</f>
        <v>13.508100000000001</v>
      </c>
      <c r="AA84">
        <f>VLOOKUP(A84,Werte!$A$1:$AR$3856,27,FALSE)</f>
        <v>25.65</v>
      </c>
      <c r="AB84">
        <f>VLOOKUP(A84,Werte!$A$1:$AR$3856,28,FALSE)</f>
        <v>43.011699999999998</v>
      </c>
      <c r="AC84">
        <f>VLOOKUP(A84,Werte!$A$1:$AR$3856,29,FALSE)</f>
        <v>31.491199999999999</v>
      </c>
      <c r="AD84" t="e">
        <f>VLOOKUP(A84,Werte!$A$1:$AR$3856,30,FALSE)</f>
        <v>#N/A</v>
      </c>
      <c r="AE84">
        <f>VLOOKUP(A84,Werte!$A$1:$AR$3856,31,FALSE)</f>
        <v>26.374700000000001</v>
      </c>
      <c r="AF84">
        <f>VLOOKUP(A84,Werte!$A$1:$AR$3856,32,FALSE)</f>
        <v>27.535299999999999</v>
      </c>
      <c r="AG84">
        <f>VLOOKUP(A84,Werte!$A$1:$AR$3856,33,FALSE)</f>
        <v>19.363700000000001</v>
      </c>
      <c r="AH84">
        <f>VLOOKUP(A84,Werte!$A$1:$AR$3856,34,FALSE)</f>
        <v>16.289300000000001</v>
      </c>
      <c r="AI84">
        <f>VLOOKUP(A84,Werte!$A$1:$AR$3856,35,FALSE)</f>
        <v>15.76</v>
      </c>
      <c r="AJ84">
        <f>VLOOKUP(A84,Werte!$A$1:$AR$3856,36,FALSE)</f>
        <v>41.255899999999997</v>
      </c>
      <c r="AK84" t="e">
        <f>VLOOKUP(A84,Werte!$A$1:$AR$3856,37,FALSE)</f>
        <v>#N/A</v>
      </c>
      <c r="AL84" t="e">
        <f>VLOOKUP(A84,Werte!$A$1:$AR$3856,38,FALSE)</f>
        <v>#N/A</v>
      </c>
      <c r="AM84">
        <f>VLOOKUP(A84,Werte!$A$1:$AR$3856,39,FALSE)</f>
        <v>35.569600000000001</v>
      </c>
      <c r="AN84">
        <f>VLOOKUP(A84,Werte!$A$1:$AR$3856,40,FALSE)</f>
        <v>43.387500000000003</v>
      </c>
      <c r="AO84">
        <f>VLOOKUP(A84,Werte!$A$1:$AR$3856,41,FALSE)</f>
        <v>21.1206</v>
      </c>
      <c r="AP84" t="e">
        <f>VLOOKUP(A84,Werte!$A$1:$AR$3856,42,FALSE)</f>
        <v>#N/A</v>
      </c>
      <c r="AQ84">
        <f>VLOOKUP(A84,Werte!$A$1:$AR$3856,43,FALSE)</f>
        <v>33.100900000000003</v>
      </c>
      <c r="AR84">
        <f>VLOOKUP(A84,Werte!$A$1:$AR$3856,44,FALSE)</f>
        <v>22.823599999999999</v>
      </c>
    </row>
    <row r="85" spans="1:44" x14ac:dyDescent="0.25">
      <c r="A85" s="1">
        <v>39052</v>
      </c>
      <c r="B85">
        <f>VLOOKUP(A85,Werte!$A$1:$AR$3856,2,FALSE)</f>
        <v>51.194899999999997</v>
      </c>
      <c r="C85">
        <f>VLOOKUP(A85,Werte!$A$1:$AR$3856,3,FALSE)</f>
        <v>21.066800000000001</v>
      </c>
      <c r="D85">
        <f>VLOOKUP(A85,Werte!$A$1:$AR$3856,4,FALSE)</f>
        <v>14.746499999999999</v>
      </c>
      <c r="E85">
        <f>VLOOKUP(A85,Werte!$A$1:$AR$3856,5,FALSE)</f>
        <v>39.991700000000002</v>
      </c>
      <c r="F85">
        <f>VLOOKUP(A85,Werte!$A$1:$AR$3856,6,FALSE)</f>
        <v>1016.89</v>
      </c>
      <c r="G85">
        <f>VLOOKUP(A85,Werte!$A$1:$AR$3856,7,FALSE)</f>
        <v>9.3767399999999999</v>
      </c>
      <c r="H85">
        <f>VLOOKUP(A85,Werte!$A$1:$AR$3856,8,FALSE)</f>
        <v>25.75</v>
      </c>
      <c r="I85">
        <f>VLOOKUP(A85,Werte!$A$1:$AR$3856,9,FALSE)</f>
        <v>35.387</v>
      </c>
      <c r="J85">
        <f>VLOOKUP(A85,Werte!$A$1:$AR$3856,10,FALSE)</f>
        <v>57.993200000000002</v>
      </c>
      <c r="K85">
        <f>VLOOKUP(A85,Werte!$A$1:$AR$3856,11,FALSE)</f>
        <v>39.060600000000001</v>
      </c>
      <c r="L85">
        <f>VLOOKUP(A85,Werte!$A$1:$AR$3856,12,FALSE)</f>
        <v>44.558700000000002</v>
      </c>
      <c r="M85">
        <f>VLOOKUP(A85,Werte!$A$1:$AR$3856,13,FALSE)</f>
        <v>18.579899999999999</v>
      </c>
      <c r="N85">
        <f>VLOOKUP(A85,Werte!$A$1:$AR$3856,14,FALSE)</f>
        <v>346.18459999999999</v>
      </c>
      <c r="O85">
        <f>VLOOKUP(A85,Werte!$A$1:$AR$3856,15,FALSE)</f>
        <v>14.565799999999999</v>
      </c>
      <c r="P85">
        <f>VLOOKUP(A85,Werte!$A$1:$AR$3856,16,FALSE)</f>
        <v>27.8004</v>
      </c>
      <c r="Q85">
        <f>VLOOKUP(A85,Werte!$A$1:$AR$3856,17,FALSE)</f>
        <v>19.36</v>
      </c>
      <c r="R85">
        <f>VLOOKUP(A85,Werte!$A$1:$AR$3856,18,FALSE)</f>
        <v>49.878</v>
      </c>
      <c r="S85">
        <f>VLOOKUP(A85,Werte!$A$1:$AR$3856,19,FALSE)</f>
        <v>20.783999999999999</v>
      </c>
      <c r="T85">
        <f>VLOOKUP(A85,Werte!$A$1:$AR$3856,20,FALSE)</f>
        <v>21.168800000000001</v>
      </c>
      <c r="U85">
        <f>VLOOKUP(A85,Werte!$A$1:$AR$3856,21,FALSE)</f>
        <v>136.40389999999999</v>
      </c>
      <c r="V85">
        <f>VLOOKUP(A85,Werte!$A$1:$AR$3856,22,FALSE)</f>
        <v>27.0166</v>
      </c>
      <c r="W85">
        <f>VLOOKUP(A85,Werte!$A$1:$AR$3856,23,FALSE)</f>
        <v>24.691099999999999</v>
      </c>
      <c r="X85">
        <f>VLOOKUP(A85,Werte!$A$1:$AR$3856,24,FALSE)</f>
        <v>27.5867</v>
      </c>
      <c r="Y85">
        <f>VLOOKUP(A85,Werte!$A$1:$AR$3856,25,FALSE)</f>
        <v>60.442799999999998</v>
      </c>
      <c r="Z85">
        <f>VLOOKUP(A85,Werte!$A$1:$AR$3856,26,FALSE)</f>
        <v>12.980399999999999</v>
      </c>
      <c r="AA85">
        <f>VLOOKUP(A85,Werte!$A$1:$AR$3856,27,FALSE)</f>
        <v>24.24</v>
      </c>
      <c r="AB85">
        <f>VLOOKUP(A85,Werte!$A$1:$AR$3856,28,FALSE)</f>
        <v>40.793700000000001</v>
      </c>
      <c r="AC85">
        <f>VLOOKUP(A85,Werte!$A$1:$AR$3856,29,FALSE)</f>
        <v>29.680499999999999</v>
      </c>
      <c r="AD85" t="e">
        <f>VLOOKUP(A85,Werte!$A$1:$AR$3856,30,FALSE)</f>
        <v>#N/A</v>
      </c>
      <c r="AE85">
        <f>VLOOKUP(A85,Werte!$A$1:$AR$3856,31,FALSE)</f>
        <v>26.036000000000001</v>
      </c>
      <c r="AF85">
        <f>VLOOKUP(A85,Werte!$A$1:$AR$3856,32,FALSE)</f>
        <v>26.2029</v>
      </c>
      <c r="AG85">
        <f>VLOOKUP(A85,Werte!$A$1:$AR$3856,33,FALSE)</f>
        <v>18.8766</v>
      </c>
      <c r="AH85">
        <f>VLOOKUP(A85,Werte!$A$1:$AR$3856,34,FALSE)</f>
        <v>16.798400000000001</v>
      </c>
      <c r="AI85">
        <f>VLOOKUP(A85,Werte!$A$1:$AR$3856,35,FALSE)</f>
        <v>16.011800000000001</v>
      </c>
      <c r="AJ85">
        <f>VLOOKUP(A85,Werte!$A$1:$AR$3856,36,FALSE)</f>
        <v>39.549500000000002</v>
      </c>
      <c r="AK85" t="e">
        <f>VLOOKUP(A85,Werte!$A$1:$AR$3856,37,FALSE)</f>
        <v>#N/A</v>
      </c>
      <c r="AL85" t="e">
        <f>VLOOKUP(A85,Werte!$A$1:$AR$3856,38,FALSE)</f>
        <v>#N/A</v>
      </c>
      <c r="AM85">
        <f>VLOOKUP(A85,Werte!$A$1:$AR$3856,39,FALSE)</f>
        <v>34.616100000000003</v>
      </c>
      <c r="AN85">
        <f>VLOOKUP(A85,Werte!$A$1:$AR$3856,40,FALSE)</f>
        <v>41.604100000000003</v>
      </c>
      <c r="AO85">
        <f>VLOOKUP(A85,Werte!$A$1:$AR$3856,41,FALSE)</f>
        <v>19.051500000000001</v>
      </c>
      <c r="AP85" t="e">
        <f>VLOOKUP(A85,Werte!$A$1:$AR$3856,42,FALSE)</f>
        <v>#N/A</v>
      </c>
      <c r="AQ85">
        <f>VLOOKUP(A85,Werte!$A$1:$AR$3856,43,FALSE)</f>
        <v>29.8384</v>
      </c>
      <c r="AR85">
        <f>VLOOKUP(A85,Werte!$A$1:$AR$3856,44,FALSE)</f>
        <v>22.955200000000001</v>
      </c>
    </row>
    <row r="86" spans="1:44" x14ac:dyDescent="0.25">
      <c r="A86" s="1">
        <v>39085</v>
      </c>
      <c r="B86">
        <f>VLOOKUP(A86,Werte!$A$1:$AR$3856,2,FALSE)</f>
        <v>50.054299999999998</v>
      </c>
      <c r="C86">
        <f>VLOOKUP(A86,Werte!$A$1:$AR$3856,3,FALSE)</f>
        <v>19.994800000000001</v>
      </c>
      <c r="D86">
        <f>VLOOKUP(A86,Werte!$A$1:$AR$3856,4,FALSE)</f>
        <v>15.317500000000001</v>
      </c>
      <c r="E86">
        <f>VLOOKUP(A86,Werte!$A$1:$AR$3856,5,FALSE)</f>
        <v>41.333100000000002</v>
      </c>
      <c r="F86">
        <f>VLOOKUP(A86,Werte!$A$1:$AR$3856,6,FALSE)</f>
        <v>1051.74</v>
      </c>
      <c r="G86">
        <f>VLOOKUP(A86,Werte!$A$1:$AR$3856,7,FALSE)</f>
        <v>8.6216200000000001</v>
      </c>
      <c r="H86">
        <f>VLOOKUP(A86,Werte!$A$1:$AR$3856,8,FALSE)</f>
        <v>26.87</v>
      </c>
      <c r="I86">
        <f>VLOOKUP(A86,Werte!$A$1:$AR$3856,9,FALSE)</f>
        <v>35.243000000000002</v>
      </c>
      <c r="J86">
        <f>VLOOKUP(A86,Werte!$A$1:$AR$3856,10,FALSE)</f>
        <v>57.810099999999998</v>
      </c>
      <c r="K86">
        <f>VLOOKUP(A86,Werte!$A$1:$AR$3856,11,FALSE)</f>
        <v>39.214399999999998</v>
      </c>
      <c r="L86">
        <f>VLOOKUP(A86,Werte!$A$1:$AR$3856,12,FALSE)</f>
        <v>43.254199999999997</v>
      </c>
      <c r="M86">
        <f>VLOOKUP(A86,Werte!$A$1:$AR$3856,13,FALSE)</f>
        <v>19.322900000000001</v>
      </c>
      <c r="N86">
        <f>VLOOKUP(A86,Werte!$A$1:$AR$3856,14,FALSE)</f>
        <v>387.00740000000002</v>
      </c>
      <c r="O86">
        <f>VLOOKUP(A86,Werte!$A$1:$AR$3856,15,FALSE)</f>
        <v>15.219200000000001</v>
      </c>
      <c r="P86">
        <f>VLOOKUP(A86,Werte!$A$1:$AR$3856,16,FALSE)</f>
        <v>29.349799999999998</v>
      </c>
      <c r="Q86">
        <f>VLOOKUP(A86,Werte!$A$1:$AR$3856,17,FALSE)</f>
        <v>19.53</v>
      </c>
      <c r="R86">
        <f>VLOOKUP(A86,Werte!$A$1:$AR$3856,18,FALSE)</f>
        <v>47.932200000000002</v>
      </c>
      <c r="S86">
        <f>VLOOKUP(A86,Werte!$A$1:$AR$3856,19,FALSE)</f>
        <v>22.560300000000002</v>
      </c>
      <c r="T86">
        <f>VLOOKUP(A86,Werte!$A$1:$AR$3856,20,FALSE)</f>
        <v>21.230499999999999</v>
      </c>
      <c r="U86">
        <f>VLOOKUP(A86,Werte!$A$1:$AR$3856,21,FALSE)</f>
        <v>140.53960000000001</v>
      </c>
      <c r="V86">
        <f>VLOOKUP(A86,Werte!$A$1:$AR$3856,22,FALSE)</f>
        <v>28.567499999999999</v>
      </c>
      <c r="W86">
        <f>VLOOKUP(A86,Werte!$A$1:$AR$3856,23,FALSE)</f>
        <v>26.126300000000001</v>
      </c>
      <c r="X86">
        <f>VLOOKUP(A86,Werte!$A$1:$AR$3856,24,FALSE)</f>
        <v>29.1249</v>
      </c>
      <c r="Y86">
        <f>VLOOKUP(A86,Werte!$A$1:$AR$3856,25,FALSE)</f>
        <v>64.510900000000007</v>
      </c>
      <c r="Z86">
        <f>VLOOKUP(A86,Werte!$A$1:$AR$3856,26,FALSE)</f>
        <v>12.632999999999999</v>
      </c>
      <c r="AA86">
        <f>VLOOKUP(A86,Werte!$A$1:$AR$3856,27,FALSE)</f>
        <v>25.65</v>
      </c>
      <c r="AB86">
        <f>VLOOKUP(A86,Werte!$A$1:$AR$3856,28,FALSE)</f>
        <v>41.1188</v>
      </c>
      <c r="AC86">
        <f>VLOOKUP(A86,Werte!$A$1:$AR$3856,29,FALSE)</f>
        <v>31.234300000000001</v>
      </c>
      <c r="AD86" t="e">
        <f>VLOOKUP(A86,Werte!$A$1:$AR$3856,30,FALSE)</f>
        <v>#N/A</v>
      </c>
      <c r="AE86">
        <f>VLOOKUP(A86,Werte!$A$1:$AR$3856,31,FALSE)</f>
        <v>27.145700000000001</v>
      </c>
      <c r="AF86">
        <f>VLOOKUP(A86,Werte!$A$1:$AR$3856,32,FALSE)</f>
        <v>25.793399999999998</v>
      </c>
      <c r="AG86">
        <f>VLOOKUP(A86,Werte!$A$1:$AR$3856,33,FALSE)</f>
        <v>19.402000000000001</v>
      </c>
      <c r="AH86">
        <f>VLOOKUP(A86,Werte!$A$1:$AR$3856,34,FALSE)</f>
        <v>16.8385</v>
      </c>
      <c r="AI86">
        <f>VLOOKUP(A86,Werte!$A$1:$AR$3856,35,FALSE)</f>
        <v>15.1183</v>
      </c>
      <c r="AJ86">
        <f>VLOOKUP(A86,Werte!$A$1:$AR$3856,36,FALSE)</f>
        <v>40.756700000000002</v>
      </c>
      <c r="AK86" t="e">
        <f>VLOOKUP(A86,Werte!$A$1:$AR$3856,37,FALSE)</f>
        <v>#N/A</v>
      </c>
      <c r="AL86" t="e">
        <f>VLOOKUP(A86,Werte!$A$1:$AR$3856,38,FALSE)</f>
        <v>#N/A</v>
      </c>
      <c r="AM86">
        <f>VLOOKUP(A86,Werte!$A$1:$AR$3856,39,FALSE)</f>
        <v>37.247300000000003</v>
      </c>
      <c r="AN86">
        <f>VLOOKUP(A86,Werte!$A$1:$AR$3856,40,FALSE)</f>
        <v>41.004800000000003</v>
      </c>
      <c r="AO86">
        <f>VLOOKUP(A86,Werte!$A$1:$AR$3856,41,FALSE)</f>
        <v>20.7989</v>
      </c>
      <c r="AP86" t="e">
        <f>VLOOKUP(A86,Werte!$A$1:$AR$3856,42,FALSE)</f>
        <v>#N/A</v>
      </c>
      <c r="AQ86">
        <f>VLOOKUP(A86,Werte!$A$1:$AR$3856,43,FALSE)</f>
        <v>31.107099999999999</v>
      </c>
      <c r="AR86">
        <f>VLOOKUP(A86,Werte!$A$1:$AR$3856,44,FALSE)</f>
        <v>23.909400000000002</v>
      </c>
    </row>
    <row r="87" spans="1:44" x14ac:dyDescent="0.25">
      <c r="A87" s="1">
        <v>39114</v>
      </c>
      <c r="B87">
        <f>VLOOKUP(A87,Werte!$A$1:$AR$3856,2,FALSE)</f>
        <v>48.132899999999999</v>
      </c>
      <c r="C87">
        <f>VLOOKUP(A87,Werte!$A$1:$AR$3856,3,FALSE)</f>
        <v>22.854099999999999</v>
      </c>
      <c r="D87">
        <f>VLOOKUP(A87,Werte!$A$1:$AR$3856,4,FALSE)</f>
        <v>15.7277</v>
      </c>
      <c r="E87">
        <f>VLOOKUP(A87,Werte!$A$1:$AR$3856,5,FALSE)</f>
        <v>40.473999999999997</v>
      </c>
      <c r="F87">
        <f>VLOOKUP(A87,Werte!$A$1:$AR$3856,6,FALSE)</f>
        <v>1021.64</v>
      </c>
      <c r="G87">
        <f>VLOOKUP(A87,Werte!$A$1:$AR$3856,7,FALSE)</f>
        <v>8.8596299999999992</v>
      </c>
      <c r="H87">
        <f>VLOOKUP(A87,Werte!$A$1:$AR$3856,8,FALSE)</f>
        <v>28.81</v>
      </c>
      <c r="I87">
        <f>VLOOKUP(A87,Werte!$A$1:$AR$3856,9,FALSE)</f>
        <v>35.558500000000002</v>
      </c>
      <c r="J87">
        <f>VLOOKUP(A87,Werte!$A$1:$AR$3856,10,FALSE)</f>
        <v>60.032600000000002</v>
      </c>
      <c r="K87">
        <f>VLOOKUP(A87,Werte!$A$1:$AR$3856,11,FALSE)</f>
        <v>42.462400000000002</v>
      </c>
      <c r="L87">
        <f>VLOOKUP(A87,Werte!$A$1:$AR$3856,12,FALSE)</f>
        <v>46.186999999999998</v>
      </c>
      <c r="M87">
        <f>VLOOKUP(A87,Werte!$A$1:$AR$3856,13,FALSE)</f>
        <v>18.828800000000001</v>
      </c>
      <c r="N87">
        <f>VLOOKUP(A87,Werte!$A$1:$AR$3856,14,FALSE)</f>
        <v>392.8159</v>
      </c>
      <c r="O87">
        <f>VLOOKUP(A87,Werte!$A$1:$AR$3856,15,FALSE)</f>
        <v>15.3131</v>
      </c>
      <c r="P87">
        <f>VLOOKUP(A87,Werte!$A$1:$AR$3856,16,FALSE)</f>
        <v>30.805800000000001</v>
      </c>
      <c r="Q87">
        <f>VLOOKUP(A87,Werte!$A$1:$AR$3856,17,FALSE)</f>
        <v>19.850000000000001</v>
      </c>
      <c r="R87">
        <f>VLOOKUP(A87,Werte!$A$1:$AR$3856,18,FALSE)</f>
        <v>49.446100000000001</v>
      </c>
      <c r="S87">
        <f>VLOOKUP(A87,Werte!$A$1:$AR$3856,19,FALSE)</f>
        <v>21.851800000000001</v>
      </c>
      <c r="T87">
        <f>VLOOKUP(A87,Werte!$A$1:$AR$3856,20,FALSE)</f>
        <v>24.058700000000002</v>
      </c>
      <c r="U87">
        <f>VLOOKUP(A87,Werte!$A$1:$AR$3856,21,FALSE)</f>
        <v>151.3152</v>
      </c>
      <c r="V87">
        <f>VLOOKUP(A87,Werte!$A$1:$AR$3856,22,FALSE)</f>
        <v>29.5747</v>
      </c>
      <c r="W87">
        <f>VLOOKUP(A87,Werte!$A$1:$AR$3856,23,FALSE)</f>
        <v>26.523800000000001</v>
      </c>
      <c r="X87">
        <f>VLOOKUP(A87,Werte!$A$1:$AR$3856,24,FALSE)</f>
        <v>30.167899999999999</v>
      </c>
      <c r="Y87">
        <f>VLOOKUP(A87,Werte!$A$1:$AR$3856,25,FALSE)</f>
        <v>66.777100000000004</v>
      </c>
      <c r="Z87">
        <f>VLOOKUP(A87,Werte!$A$1:$AR$3856,26,FALSE)</f>
        <v>13.3172</v>
      </c>
      <c r="AA87">
        <f>VLOOKUP(A87,Werte!$A$1:$AR$3856,27,FALSE)</f>
        <v>25.55</v>
      </c>
      <c r="AB87">
        <f>VLOOKUP(A87,Werte!$A$1:$AR$3856,28,FALSE)</f>
        <v>42.194400000000002</v>
      </c>
      <c r="AC87">
        <f>VLOOKUP(A87,Werte!$A$1:$AR$3856,29,FALSE)</f>
        <v>33.848999999999997</v>
      </c>
      <c r="AD87" t="e">
        <f>VLOOKUP(A87,Werte!$A$1:$AR$3856,30,FALSE)</f>
        <v>#N/A</v>
      </c>
      <c r="AE87">
        <f>VLOOKUP(A87,Werte!$A$1:$AR$3856,31,FALSE)</f>
        <v>28.0137</v>
      </c>
      <c r="AF87">
        <f>VLOOKUP(A87,Werte!$A$1:$AR$3856,32,FALSE)</f>
        <v>26.860600000000002</v>
      </c>
      <c r="AG87">
        <f>VLOOKUP(A87,Werte!$A$1:$AR$3856,33,FALSE)</f>
        <v>20.178699999999999</v>
      </c>
      <c r="AH87">
        <f>VLOOKUP(A87,Werte!$A$1:$AR$3856,34,FALSE)</f>
        <v>17.635400000000001</v>
      </c>
      <c r="AI87">
        <f>VLOOKUP(A87,Werte!$A$1:$AR$3856,35,FALSE)</f>
        <v>15.568</v>
      </c>
      <c r="AJ87">
        <f>VLOOKUP(A87,Werte!$A$1:$AR$3856,36,FALSE)</f>
        <v>42.097200000000001</v>
      </c>
      <c r="AK87" t="e">
        <f>VLOOKUP(A87,Werte!$A$1:$AR$3856,37,FALSE)</f>
        <v>#N/A</v>
      </c>
      <c r="AL87" t="e">
        <f>VLOOKUP(A87,Werte!$A$1:$AR$3856,38,FALSE)</f>
        <v>#N/A</v>
      </c>
      <c r="AM87">
        <f>VLOOKUP(A87,Werte!$A$1:$AR$3856,39,FALSE)</f>
        <v>38.0745</v>
      </c>
      <c r="AN87">
        <f>VLOOKUP(A87,Werte!$A$1:$AR$3856,40,FALSE)</f>
        <v>45.539499999999997</v>
      </c>
      <c r="AO87">
        <f>VLOOKUP(A87,Werte!$A$1:$AR$3856,41,FALSE)</f>
        <v>21.4389</v>
      </c>
      <c r="AP87" t="e">
        <f>VLOOKUP(A87,Werte!$A$1:$AR$3856,42,FALSE)</f>
        <v>#N/A</v>
      </c>
      <c r="AQ87">
        <f>VLOOKUP(A87,Werte!$A$1:$AR$3856,43,FALSE)</f>
        <v>31.750800000000002</v>
      </c>
      <c r="AR87">
        <f>VLOOKUP(A87,Werte!$A$1:$AR$3856,44,FALSE)</f>
        <v>24.858000000000001</v>
      </c>
    </row>
    <row r="88" spans="1:44" x14ac:dyDescent="0.25">
      <c r="A88" s="1">
        <v>39142</v>
      </c>
      <c r="B88">
        <f>VLOOKUP(A88,Werte!$A$1:$AR$3856,2,FALSE)</f>
        <v>47.446300000000001</v>
      </c>
      <c r="C88">
        <f>VLOOKUP(A88,Werte!$A$1:$AR$3856,3,FALSE)</f>
        <v>22.8017</v>
      </c>
      <c r="D88">
        <f>VLOOKUP(A88,Werte!$A$1:$AR$3856,4,FALSE)</f>
        <v>14.940099999999999</v>
      </c>
      <c r="E88">
        <f>VLOOKUP(A88,Werte!$A$1:$AR$3856,5,FALSE)</f>
        <v>38.800800000000002</v>
      </c>
      <c r="F88">
        <f>VLOOKUP(A88,Werte!$A$1:$AR$3856,6,FALSE)</f>
        <v>985.74170000000004</v>
      </c>
      <c r="G88">
        <f>VLOOKUP(A88,Werte!$A$1:$AR$3856,7,FALSE)</f>
        <v>8.9405000000000001</v>
      </c>
      <c r="H88">
        <f>VLOOKUP(A88,Werte!$A$1:$AR$3856,8,FALSE)</f>
        <v>27.55</v>
      </c>
      <c r="I88">
        <f>VLOOKUP(A88,Werte!$A$1:$AR$3856,9,FALSE)</f>
        <v>33.649700000000003</v>
      </c>
      <c r="J88">
        <f>VLOOKUP(A88,Werte!$A$1:$AR$3856,10,FALSE)</f>
        <v>57.103999999999999</v>
      </c>
      <c r="K88">
        <f>VLOOKUP(A88,Werte!$A$1:$AR$3856,11,FALSE)</f>
        <v>41.109000000000002</v>
      </c>
      <c r="L88">
        <f>VLOOKUP(A88,Werte!$A$1:$AR$3856,12,FALSE)</f>
        <v>41.486400000000003</v>
      </c>
      <c r="M88">
        <f>VLOOKUP(A88,Werte!$A$1:$AR$3856,13,FALSE)</f>
        <v>18.021000000000001</v>
      </c>
      <c r="N88">
        <f>VLOOKUP(A88,Werte!$A$1:$AR$3856,14,FALSE)</f>
        <v>360.91230000000002</v>
      </c>
      <c r="O88">
        <f>VLOOKUP(A88,Werte!$A$1:$AR$3856,15,FALSE)</f>
        <v>14.571099999999999</v>
      </c>
      <c r="P88">
        <f>VLOOKUP(A88,Werte!$A$1:$AR$3856,16,FALSE)</f>
        <v>30.659600000000001</v>
      </c>
      <c r="Q88">
        <f>VLOOKUP(A88,Werte!$A$1:$AR$3856,17,FALSE)</f>
        <v>17.7</v>
      </c>
      <c r="R88">
        <f>VLOOKUP(A88,Werte!$A$1:$AR$3856,18,FALSE)</f>
        <v>46.122700000000002</v>
      </c>
      <c r="S88">
        <f>VLOOKUP(A88,Werte!$A$1:$AR$3856,19,FALSE)</f>
        <v>20.89</v>
      </c>
      <c r="T88">
        <f>VLOOKUP(A88,Werte!$A$1:$AR$3856,20,FALSE)</f>
        <v>22.9434</v>
      </c>
      <c r="U88">
        <f>VLOOKUP(A88,Werte!$A$1:$AR$3856,21,FALSE)</f>
        <v>140.4743</v>
      </c>
      <c r="V88">
        <f>VLOOKUP(A88,Werte!$A$1:$AR$3856,22,FALSE)</f>
        <v>26.7529</v>
      </c>
      <c r="W88">
        <f>VLOOKUP(A88,Werte!$A$1:$AR$3856,23,FALSE)</f>
        <v>25.120799999999999</v>
      </c>
      <c r="X88">
        <f>VLOOKUP(A88,Werte!$A$1:$AR$3856,24,FALSE)</f>
        <v>29.929200000000002</v>
      </c>
      <c r="Y88">
        <f>VLOOKUP(A88,Werte!$A$1:$AR$3856,25,FALSE)</f>
        <v>61.9495</v>
      </c>
      <c r="Z88">
        <f>VLOOKUP(A88,Werte!$A$1:$AR$3856,26,FALSE)</f>
        <v>12.1853</v>
      </c>
      <c r="AA88">
        <f>VLOOKUP(A88,Werte!$A$1:$AR$3856,27,FALSE)</f>
        <v>27.15</v>
      </c>
      <c r="AB88">
        <f>VLOOKUP(A88,Werte!$A$1:$AR$3856,28,FALSE)</f>
        <v>38.905200000000001</v>
      </c>
      <c r="AC88">
        <f>VLOOKUP(A88,Werte!$A$1:$AR$3856,29,FALSE)</f>
        <v>32.048900000000003</v>
      </c>
      <c r="AD88" t="e">
        <f>VLOOKUP(A88,Werte!$A$1:$AR$3856,30,FALSE)</f>
        <v>#N/A</v>
      </c>
      <c r="AE88">
        <f>VLOOKUP(A88,Werte!$A$1:$AR$3856,31,FALSE)</f>
        <v>27.319199999999999</v>
      </c>
      <c r="AF88">
        <f>VLOOKUP(A88,Werte!$A$1:$AR$3856,32,FALSE)</f>
        <v>25.793399999999998</v>
      </c>
      <c r="AG88">
        <f>VLOOKUP(A88,Werte!$A$1:$AR$3856,33,FALSE)</f>
        <v>18.302099999999999</v>
      </c>
      <c r="AH88">
        <f>VLOOKUP(A88,Werte!$A$1:$AR$3856,34,FALSE)</f>
        <v>18.162500000000001</v>
      </c>
      <c r="AI88">
        <f>VLOOKUP(A88,Werte!$A$1:$AR$3856,35,FALSE)</f>
        <v>14.538399999999999</v>
      </c>
      <c r="AJ88">
        <f>VLOOKUP(A88,Werte!$A$1:$AR$3856,36,FALSE)</f>
        <v>40.379300000000001</v>
      </c>
      <c r="AK88" t="e">
        <f>VLOOKUP(A88,Werte!$A$1:$AR$3856,37,FALSE)</f>
        <v>#N/A</v>
      </c>
      <c r="AL88" t="e">
        <f>VLOOKUP(A88,Werte!$A$1:$AR$3856,38,FALSE)</f>
        <v>#N/A</v>
      </c>
      <c r="AM88">
        <f>VLOOKUP(A88,Werte!$A$1:$AR$3856,39,FALSE)</f>
        <v>37.441699999999997</v>
      </c>
      <c r="AN88">
        <f>VLOOKUP(A88,Werte!$A$1:$AR$3856,40,FALSE)</f>
        <v>42.639600000000002</v>
      </c>
      <c r="AO88">
        <f>VLOOKUP(A88,Werte!$A$1:$AR$3856,41,FALSE)</f>
        <v>20.5899</v>
      </c>
      <c r="AP88" t="e">
        <f>VLOOKUP(A88,Werte!$A$1:$AR$3856,42,FALSE)</f>
        <v>#N/A</v>
      </c>
      <c r="AQ88">
        <f>VLOOKUP(A88,Werte!$A$1:$AR$3856,43,FALSE)</f>
        <v>31.3371</v>
      </c>
      <c r="AR88">
        <f>VLOOKUP(A88,Werte!$A$1:$AR$3856,44,FALSE)</f>
        <v>24.0182</v>
      </c>
    </row>
    <row r="89" spans="1:44" x14ac:dyDescent="0.25">
      <c r="A89" s="1">
        <v>39174</v>
      </c>
      <c r="B89">
        <f>VLOOKUP(A89,Werte!$A$1:$AR$3856,2,FALSE)</f>
        <v>48.563200000000002</v>
      </c>
      <c r="C89">
        <f>VLOOKUP(A89,Werte!$A$1:$AR$3856,3,FALSE)</f>
        <v>23.063400000000001</v>
      </c>
      <c r="D89">
        <f>VLOOKUP(A89,Werte!$A$1:$AR$3856,4,FALSE)</f>
        <v>12.05</v>
      </c>
      <c r="E89">
        <f>VLOOKUP(A89,Werte!$A$1:$AR$3856,5,FALSE)</f>
        <v>37.8962</v>
      </c>
      <c r="F89">
        <f>VLOOKUP(A89,Werte!$A$1:$AR$3856,6,FALSE)</f>
        <v>971.4366</v>
      </c>
      <c r="G89">
        <f>VLOOKUP(A89,Werte!$A$1:$AR$3856,7,FALSE)</f>
        <v>9.5346600000000006</v>
      </c>
      <c r="H89">
        <f>VLOOKUP(A89,Werte!$A$1:$AR$3856,8,FALSE)</f>
        <v>29.48</v>
      </c>
      <c r="I89">
        <f>VLOOKUP(A89,Werte!$A$1:$AR$3856,9,FALSE)</f>
        <v>33.347700000000003</v>
      </c>
      <c r="J89">
        <f>VLOOKUP(A89,Werte!$A$1:$AR$3856,10,FALSE)</f>
        <v>57.190800000000003</v>
      </c>
      <c r="K89">
        <f>VLOOKUP(A89,Werte!$A$1:$AR$3856,11,FALSE)</f>
        <v>42.484200000000001</v>
      </c>
      <c r="L89">
        <f>VLOOKUP(A89,Werte!$A$1:$AR$3856,12,FALSE)</f>
        <v>45.493699999999997</v>
      </c>
      <c r="M89">
        <f>VLOOKUP(A89,Werte!$A$1:$AR$3856,13,FALSE)</f>
        <v>17.520499999999998</v>
      </c>
      <c r="N89">
        <f>VLOOKUP(A89,Werte!$A$1:$AR$3856,14,FALSE)</f>
        <v>356.82479999999998</v>
      </c>
      <c r="O89">
        <f>VLOOKUP(A89,Werte!$A$1:$AR$3856,15,FALSE)</f>
        <v>15.123200000000001</v>
      </c>
      <c r="P89">
        <f>VLOOKUP(A89,Werte!$A$1:$AR$3856,16,FALSE)</f>
        <v>29.2685</v>
      </c>
      <c r="Q89">
        <f>VLOOKUP(A89,Werte!$A$1:$AR$3856,17,FALSE)</f>
        <v>16.61</v>
      </c>
      <c r="R89">
        <f>VLOOKUP(A89,Werte!$A$1:$AR$3856,18,FALSE)</f>
        <v>48.961599999999997</v>
      </c>
      <c r="S89">
        <f>VLOOKUP(A89,Werte!$A$1:$AR$3856,19,FALSE)</f>
        <v>20.848199999999999</v>
      </c>
      <c r="T89">
        <f>VLOOKUP(A89,Werte!$A$1:$AR$3856,20,FALSE)</f>
        <v>22.035599999999999</v>
      </c>
      <c r="U89">
        <f>VLOOKUP(A89,Werte!$A$1:$AR$3856,21,FALSE)</f>
        <v>143.07</v>
      </c>
      <c r="V89">
        <f>VLOOKUP(A89,Werte!$A$1:$AR$3856,22,FALSE)</f>
        <v>27.422799999999999</v>
      </c>
      <c r="W89">
        <f>VLOOKUP(A89,Werte!$A$1:$AR$3856,23,FALSE)</f>
        <v>23.2471</v>
      </c>
      <c r="X89">
        <f>VLOOKUP(A89,Werte!$A$1:$AR$3856,24,FALSE)</f>
        <v>29.613499999999998</v>
      </c>
      <c r="Y89">
        <f>VLOOKUP(A89,Werte!$A$1:$AR$3856,25,FALSE)</f>
        <v>63.173900000000003</v>
      </c>
      <c r="Z89">
        <f>VLOOKUP(A89,Werte!$A$1:$AR$3856,26,FALSE)</f>
        <v>11.803800000000001</v>
      </c>
      <c r="AA89">
        <f>VLOOKUP(A89,Werte!$A$1:$AR$3856,27,FALSE)</f>
        <v>26.64</v>
      </c>
      <c r="AB89">
        <f>VLOOKUP(A89,Werte!$A$1:$AR$3856,28,FALSE)</f>
        <v>37.028599999999997</v>
      </c>
      <c r="AC89">
        <f>VLOOKUP(A89,Werte!$A$1:$AR$3856,29,FALSE)</f>
        <v>31.086200000000002</v>
      </c>
      <c r="AD89" t="e">
        <f>VLOOKUP(A89,Werte!$A$1:$AR$3856,30,FALSE)</f>
        <v>#N/A</v>
      </c>
      <c r="AE89">
        <f>VLOOKUP(A89,Werte!$A$1:$AR$3856,31,FALSE)</f>
        <v>27.4909</v>
      </c>
      <c r="AF89">
        <f>VLOOKUP(A89,Werte!$A$1:$AR$3856,32,FALSE)</f>
        <v>26.2913</v>
      </c>
      <c r="AG89">
        <f>VLOOKUP(A89,Werte!$A$1:$AR$3856,33,FALSE)</f>
        <v>17.863900000000001</v>
      </c>
      <c r="AH89">
        <f>VLOOKUP(A89,Werte!$A$1:$AR$3856,34,FALSE)</f>
        <v>18.212700000000002</v>
      </c>
      <c r="AI89">
        <f>VLOOKUP(A89,Werte!$A$1:$AR$3856,35,FALSE)</f>
        <v>14.5631</v>
      </c>
      <c r="AJ89">
        <f>VLOOKUP(A89,Werte!$A$1:$AR$3856,36,FALSE)</f>
        <v>39.526699999999998</v>
      </c>
      <c r="AK89" t="e">
        <f>VLOOKUP(A89,Werte!$A$1:$AR$3856,37,FALSE)</f>
        <v>#N/A</v>
      </c>
      <c r="AL89" t="e">
        <f>VLOOKUP(A89,Werte!$A$1:$AR$3856,38,FALSE)</f>
        <v>#N/A</v>
      </c>
      <c r="AM89">
        <f>VLOOKUP(A89,Werte!$A$1:$AR$3856,39,FALSE)</f>
        <v>37.758200000000002</v>
      </c>
      <c r="AN89">
        <f>VLOOKUP(A89,Werte!$A$1:$AR$3856,40,FALSE)</f>
        <v>41.969299999999997</v>
      </c>
      <c r="AO89">
        <f>VLOOKUP(A89,Werte!$A$1:$AR$3856,41,FALSE)</f>
        <v>20.7849</v>
      </c>
      <c r="AP89" t="e">
        <f>VLOOKUP(A89,Werte!$A$1:$AR$3856,42,FALSE)</f>
        <v>#N/A</v>
      </c>
      <c r="AQ89">
        <f>VLOOKUP(A89,Werte!$A$1:$AR$3856,43,FALSE)</f>
        <v>30.820799999999998</v>
      </c>
      <c r="AR89">
        <f>VLOOKUP(A89,Werte!$A$1:$AR$3856,44,FALSE)</f>
        <v>23.840900000000001</v>
      </c>
    </row>
    <row r="90" spans="1:44" x14ac:dyDescent="0.25">
      <c r="A90" s="1">
        <v>39204</v>
      </c>
      <c r="B90">
        <f>VLOOKUP(A90,Werte!$A$1:$AR$3856,2,FALSE)</f>
        <v>52.931399999999996</v>
      </c>
      <c r="C90">
        <f>VLOOKUP(A90,Werte!$A$1:$AR$3856,3,FALSE)</f>
        <v>23.317699999999999</v>
      </c>
      <c r="D90">
        <f>VLOOKUP(A90,Werte!$A$1:$AR$3856,4,FALSE)</f>
        <v>12.0077</v>
      </c>
      <c r="E90">
        <f>VLOOKUP(A90,Werte!$A$1:$AR$3856,5,FALSE)</f>
        <v>41.886400000000002</v>
      </c>
      <c r="F90">
        <f>VLOOKUP(A90,Werte!$A$1:$AR$3856,6,FALSE)</f>
        <v>1002.25</v>
      </c>
      <c r="G90">
        <f>VLOOKUP(A90,Werte!$A$1:$AR$3856,7,FALSE)</f>
        <v>10.056100000000001</v>
      </c>
      <c r="H90">
        <f>VLOOKUP(A90,Werte!$A$1:$AR$3856,8,FALSE)</f>
        <v>28.56</v>
      </c>
      <c r="I90">
        <f>VLOOKUP(A90,Werte!$A$1:$AR$3856,9,FALSE)</f>
        <v>33.160400000000003</v>
      </c>
      <c r="J90">
        <f>VLOOKUP(A90,Werte!$A$1:$AR$3856,10,FALSE)</f>
        <v>59.481499999999997</v>
      </c>
      <c r="K90">
        <f>VLOOKUP(A90,Werte!$A$1:$AR$3856,11,FALSE)</f>
        <v>46.104799999999997</v>
      </c>
      <c r="L90">
        <f>VLOOKUP(A90,Werte!$A$1:$AR$3856,12,FALSE)</f>
        <v>46.930599999999998</v>
      </c>
      <c r="M90">
        <f>VLOOKUP(A90,Werte!$A$1:$AR$3856,13,FALSE)</f>
        <v>18.7746</v>
      </c>
      <c r="N90">
        <f>VLOOKUP(A90,Werte!$A$1:$AR$3856,14,FALSE)</f>
        <v>373.50479999999999</v>
      </c>
      <c r="O90">
        <f>VLOOKUP(A90,Werte!$A$1:$AR$3856,15,FALSE)</f>
        <v>16.170500000000001</v>
      </c>
      <c r="P90">
        <f>VLOOKUP(A90,Werte!$A$1:$AR$3856,16,FALSE)</f>
        <v>29.652799999999999</v>
      </c>
      <c r="Q90">
        <f>VLOOKUP(A90,Werte!$A$1:$AR$3856,17,FALSE)</f>
        <v>18.600000000000001</v>
      </c>
      <c r="R90">
        <f>VLOOKUP(A90,Werte!$A$1:$AR$3856,18,FALSE)</f>
        <v>50.470999999999997</v>
      </c>
      <c r="S90">
        <f>VLOOKUP(A90,Werte!$A$1:$AR$3856,19,FALSE)</f>
        <v>21.693200000000001</v>
      </c>
      <c r="T90">
        <f>VLOOKUP(A90,Werte!$A$1:$AR$3856,20,FALSE)</f>
        <v>22.886099999999999</v>
      </c>
      <c r="U90">
        <f>VLOOKUP(A90,Werte!$A$1:$AR$3856,21,FALSE)</f>
        <v>150.40870000000001</v>
      </c>
      <c r="V90">
        <f>VLOOKUP(A90,Werte!$A$1:$AR$3856,22,FALSE)</f>
        <v>28.749400000000001</v>
      </c>
      <c r="W90">
        <f>VLOOKUP(A90,Werte!$A$1:$AR$3856,23,FALSE)</f>
        <v>24.0855</v>
      </c>
      <c r="X90">
        <f>VLOOKUP(A90,Werte!$A$1:$AR$3856,24,FALSE)</f>
        <v>35.083100000000002</v>
      </c>
      <c r="Y90">
        <f>VLOOKUP(A90,Werte!$A$1:$AR$3856,25,FALSE)</f>
        <v>66.835099999999997</v>
      </c>
      <c r="Z90">
        <f>VLOOKUP(A90,Werte!$A$1:$AR$3856,26,FALSE)</f>
        <v>13.292299999999999</v>
      </c>
      <c r="AA90">
        <f>VLOOKUP(A90,Werte!$A$1:$AR$3856,27,FALSE)</f>
        <v>27.72</v>
      </c>
      <c r="AB90">
        <f>VLOOKUP(A90,Werte!$A$1:$AR$3856,28,FALSE)</f>
        <v>39.035299999999999</v>
      </c>
      <c r="AC90">
        <f>VLOOKUP(A90,Werte!$A$1:$AR$3856,29,FALSE)</f>
        <v>33.438299999999998</v>
      </c>
      <c r="AD90" t="e">
        <f>VLOOKUP(A90,Werte!$A$1:$AR$3856,30,FALSE)</f>
        <v>#N/A</v>
      </c>
      <c r="AE90">
        <f>VLOOKUP(A90,Werte!$A$1:$AR$3856,31,FALSE)</f>
        <v>30.1663</v>
      </c>
      <c r="AF90">
        <f>VLOOKUP(A90,Werte!$A$1:$AR$3856,32,FALSE)</f>
        <v>29.3888</v>
      </c>
      <c r="AG90">
        <f>VLOOKUP(A90,Werte!$A$1:$AR$3856,33,FALSE)</f>
        <v>19.386399999999998</v>
      </c>
      <c r="AH90">
        <f>VLOOKUP(A90,Werte!$A$1:$AR$3856,34,FALSE)</f>
        <v>17.999300000000002</v>
      </c>
      <c r="AI90">
        <f>VLOOKUP(A90,Werte!$A$1:$AR$3856,35,FALSE)</f>
        <v>15.009</v>
      </c>
      <c r="AJ90">
        <f>VLOOKUP(A90,Werte!$A$1:$AR$3856,36,FALSE)</f>
        <v>38.678600000000003</v>
      </c>
      <c r="AK90" t="e">
        <f>VLOOKUP(A90,Werte!$A$1:$AR$3856,37,FALSE)</f>
        <v>#N/A</v>
      </c>
      <c r="AL90" t="e">
        <f>VLOOKUP(A90,Werte!$A$1:$AR$3856,38,FALSE)</f>
        <v>#N/A</v>
      </c>
      <c r="AM90">
        <f>VLOOKUP(A90,Werte!$A$1:$AR$3856,39,FALSE)</f>
        <v>37.1828</v>
      </c>
      <c r="AN90">
        <f>VLOOKUP(A90,Werte!$A$1:$AR$3856,40,FALSE)</f>
        <v>43.5931</v>
      </c>
      <c r="AO90">
        <f>VLOOKUP(A90,Werte!$A$1:$AR$3856,41,FALSE)</f>
        <v>21.524100000000001</v>
      </c>
      <c r="AP90" t="e">
        <f>VLOOKUP(A90,Werte!$A$1:$AR$3856,42,FALSE)</f>
        <v>#N/A</v>
      </c>
      <c r="AQ90">
        <f>VLOOKUP(A90,Werte!$A$1:$AR$3856,43,FALSE)</f>
        <v>30.828399999999998</v>
      </c>
      <c r="AR90">
        <f>VLOOKUP(A90,Werte!$A$1:$AR$3856,44,FALSE)</f>
        <v>24.274899999999999</v>
      </c>
    </row>
    <row r="91" spans="1:44" x14ac:dyDescent="0.25">
      <c r="A91" s="1">
        <v>39234</v>
      </c>
      <c r="B91">
        <f>VLOOKUP(A91,Werte!$A$1:$AR$3856,2,FALSE)</f>
        <v>56.173200000000001</v>
      </c>
      <c r="C91">
        <f>VLOOKUP(A91,Werte!$A$1:$AR$3856,3,FALSE)</f>
        <v>28.053799999999999</v>
      </c>
      <c r="D91">
        <f>VLOOKUP(A91,Werte!$A$1:$AR$3856,4,FALSE)</f>
        <v>12.6075</v>
      </c>
      <c r="E91">
        <f>VLOOKUP(A91,Werte!$A$1:$AR$3856,5,FALSE)</f>
        <v>43.969900000000003</v>
      </c>
      <c r="F91">
        <f>VLOOKUP(A91,Werte!$A$1:$AR$3856,6,FALSE)</f>
        <v>1047.46</v>
      </c>
      <c r="G91">
        <f>VLOOKUP(A91,Werte!$A$1:$AR$3856,7,FALSE)</f>
        <v>11.9955</v>
      </c>
      <c r="H91">
        <f>VLOOKUP(A91,Werte!$A$1:$AR$3856,8,FALSE)</f>
        <v>30.68</v>
      </c>
      <c r="I91">
        <f>VLOOKUP(A91,Werte!$A$1:$AR$3856,9,FALSE)</f>
        <v>33.618400000000001</v>
      </c>
      <c r="J91">
        <f>VLOOKUP(A91,Werte!$A$1:$AR$3856,10,FALSE)</f>
        <v>64.078599999999994</v>
      </c>
      <c r="K91">
        <f>VLOOKUP(A91,Werte!$A$1:$AR$3856,11,FALSE)</f>
        <v>49.645699999999998</v>
      </c>
      <c r="L91">
        <f>VLOOKUP(A91,Werte!$A$1:$AR$3856,12,FALSE)</f>
        <v>49.922800000000002</v>
      </c>
      <c r="M91">
        <f>VLOOKUP(A91,Werte!$A$1:$AR$3856,13,FALSE)</f>
        <v>18.431100000000001</v>
      </c>
      <c r="N91">
        <f>VLOOKUP(A91,Werte!$A$1:$AR$3856,14,FALSE)</f>
        <v>382.12380000000002</v>
      </c>
      <c r="O91">
        <f>VLOOKUP(A91,Werte!$A$1:$AR$3856,15,FALSE)</f>
        <v>16.3782</v>
      </c>
      <c r="P91">
        <f>VLOOKUP(A91,Werte!$A$1:$AR$3856,16,FALSE)</f>
        <v>31.6432</v>
      </c>
      <c r="Q91">
        <f>VLOOKUP(A91,Werte!$A$1:$AR$3856,17,FALSE)</f>
        <v>18.78</v>
      </c>
      <c r="R91">
        <f>VLOOKUP(A91,Werte!$A$1:$AR$3856,18,FALSE)</f>
        <v>54.013300000000001</v>
      </c>
      <c r="S91">
        <f>VLOOKUP(A91,Werte!$A$1:$AR$3856,19,FALSE)</f>
        <v>22.0092</v>
      </c>
      <c r="T91">
        <f>VLOOKUP(A91,Werte!$A$1:$AR$3856,20,FALSE)</f>
        <v>21.854700000000001</v>
      </c>
      <c r="U91">
        <f>VLOOKUP(A91,Werte!$A$1:$AR$3856,21,FALSE)</f>
        <v>159.50479999999999</v>
      </c>
      <c r="V91">
        <f>VLOOKUP(A91,Werte!$A$1:$AR$3856,22,FALSE)</f>
        <v>31.045500000000001</v>
      </c>
      <c r="W91">
        <f>VLOOKUP(A91,Werte!$A$1:$AR$3856,23,FALSE)</f>
        <v>24.647099999999998</v>
      </c>
      <c r="X91">
        <f>VLOOKUP(A91,Werte!$A$1:$AR$3856,24,FALSE)</f>
        <v>37.61</v>
      </c>
      <c r="Y91">
        <f>VLOOKUP(A91,Werte!$A$1:$AR$3856,25,FALSE)</f>
        <v>70.504999999999995</v>
      </c>
      <c r="Z91">
        <f>VLOOKUP(A91,Werte!$A$1:$AR$3856,26,FALSE)</f>
        <v>13.783300000000001</v>
      </c>
      <c r="AA91">
        <f>VLOOKUP(A91,Werte!$A$1:$AR$3856,27,FALSE)</f>
        <v>29.1</v>
      </c>
      <c r="AB91">
        <f>VLOOKUP(A91,Werte!$A$1:$AR$3856,28,FALSE)</f>
        <v>39.028300000000002</v>
      </c>
      <c r="AC91">
        <f>VLOOKUP(A91,Werte!$A$1:$AR$3856,29,FALSE)</f>
        <v>33.410899999999998</v>
      </c>
      <c r="AD91" t="e">
        <f>VLOOKUP(A91,Werte!$A$1:$AR$3856,30,FALSE)</f>
        <v>#N/A</v>
      </c>
      <c r="AE91">
        <f>VLOOKUP(A91,Werte!$A$1:$AR$3856,31,FALSE)</f>
        <v>31.044499999999999</v>
      </c>
      <c r="AF91">
        <f>VLOOKUP(A91,Werte!$A$1:$AR$3856,32,FALSE)</f>
        <v>30.283100000000001</v>
      </c>
      <c r="AG91">
        <f>VLOOKUP(A91,Werte!$A$1:$AR$3856,33,FALSE)</f>
        <v>19.6783</v>
      </c>
      <c r="AH91">
        <f>VLOOKUP(A91,Werte!$A$1:$AR$3856,34,FALSE)</f>
        <v>19.296199999999999</v>
      </c>
      <c r="AI91">
        <f>VLOOKUP(A91,Werte!$A$1:$AR$3856,35,FALSE)</f>
        <v>15.943300000000001</v>
      </c>
      <c r="AJ91">
        <f>VLOOKUP(A91,Werte!$A$1:$AR$3856,36,FALSE)</f>
        <v>39.761600000000001</v>
      </c>
      <c r="AK91" t="e">
        <f>VLOOKUP(A91,Werte!$A$1:$AR$3856,37,FALSE)</f>
        <v>#N/A</v>
      </c>
      <c r="AL91" t="e">
        <f>VLOOKUP(A91,Werte!$A$1:$AR$3856,38,FALSE)</f>
        <v>#N/A</v>
      </c>
      <c r="AM91">
        <f>VLOOKUP(A91,Werte!$A$1:$AR$3856,39,FALSE)</f>
        <v>38.631</v>
      </c>
      <c r="AN91">
        <f>VLOOKUP(A91,Werte!$A$1:$AR$3856,40,FALSE)</f>
        <v>45.738900000000001</v>
      </c>
      <c r="AO91">
        <f>VLOOKUP(A91,Werte!$A$1:$AR$3856,41,FALSE)</f>
        <v>23.685300000000002</v>
      </c>
      <c r="AP91" t="e">
        <f>VLOOKUP(A91,Werte!$A$1:$AR$3856,42,FALSE)</f>
        <v>#N/A</v>
      </c>
      <c r="AQ91">
        <f>VLOOKUP(A91,Werte!$A$1:$AR$3856,43,FALSE)</f>
        <v>32.035200000000003</v>
      </c>
      <c r="AR91">
        <f>VLOOKUP(A91,Werte!$A$1:$AR$3856,44,FALSE)</f>
        <v>24.246700000000001</v>
      </c>
    </row>
    <row r="92" spans="1:44" x14ac:dyDescent="0.25">
      <c r="A92" s="1">
        <v>39265</v>
      </c>
      <c r="B92">
        <f>VLOOKUP(A92,Werte!$A$1:$AR$3856,2,FALSE)</f>
        <v>55.349899999999998</v>
      </c>
      <c r="C92">
        <f>VLOOKUP(A92,Werte!$A$1:$AR$3856,3,FALSE)</f>
        <v>27.532299999999999</v>
      </c>
      <c r="D92">
        <f>VLOOKUP(A92,Werte!$A$1:$AR$3856,4,FALSE)</f>
        <v>12.4099</v>
      </c>
      <c r="E92">
        <f>VLOOKUP(A92,Werte!$A$1:$AR$3856,5,FALSE)</f>
        <v>41.324599999999997</v>
      </c>
      <c r="F92">
        <f>VLOOKUP(A92,Werte!$A$1:$AR$3856,6,FALSE)</f>
        <v>1000.82</v>
      </c>
      <c r="G92">
        <f>VLOOKUP(A92,Werte!$A$1:$AR$3856,7,FALSE)</f>
        <v>12.1479</v>
      </c>
      <c r="H92">
        <f>VLOOKUP(A92,Werte!$A$1:$AR$3856,8,FALSE)</f>
        <v>30.6</v>
      </c>
      <c r="I92">
        <f>VLOOKUP(A92,Werte!$A$1:$AR$3856,9,FALSE)</f>
        <v>32.3247</v>
      </c>
      <c r="J92">
        <f>VLOOKUP(A92,Werte!$A$1:$AR$3856,10,FALSE)</f>
        <v>61.481099999999998</v>
      </c>
      <c r="K92">
        <f>VLOOKUP(A92,Werte!$A$1:$AR$3856,11,FALSE)</f>
        <v>50.567500000000003</v>
      </c>
      <c r="L92">
        <f>VLOOKUP(A92,Werte!$A$1:$AR$3856,12,FALSE)</f>
        <v>51.1297</v>
      </c>
      <c r="M92">
        <f>VLOOKUP(A92,Werte!$A$1:$AR$3856,13,FALSE)</f>
        <v>18.9238</v>
      </c>
      <c r="N92">
        <f>VLOOKUP(A92,Werte!$A$1:$AR$3856,14,FALSE)</f>
        <v>358.0865</v>
      </c>
      <c r="O92">
        <f>VLOOKUP(A92,Werte!$A$1:$AR$3856,15,FALSE)</f>
        <v>16.201799999999999</v>
      </c>
      <c r="P92">
        <f>VLOOKUP(A92,Werte!$A$1:$AR$3856,16,FALSE)</f>
        <v>30.5578</v>
      </c>
      <c r="Q92">
        <f>VLOOKUP(A92,Werte!$A$1:$AR$3856,17,FALSE)</f>
        <v>20.75</v>
      </c>
      <c r="R92">
        <f>VLOOKUP(A92,Werte!$A$1:$AR$3856,18,FALSE)</f>
        <v>53.840699999999998</v>
      </c>
      <c r="S92">
        <f>VLOOKUP(A92,Werte!$A$1:$AR$3856,19,FALSE)</f>
        <v>22.377500000000001</v>
      </c>
      <c r="T92">
        <f>VLOOKUP(A92,Werte!$A$1:$AR$3856,20,FALSE)</f>
        <v>26.8992</v>
      </c>
      <c r="U92">
        <f>VLOOKUP(A92,Werte!$A$1:$AR$3856,21,FALSE)</f>
        <v>150.19640000000001</v>
      </c>
      <c r="V92">
        <f>VLOOKUP(A92,Werte!$A$1:$AR$3856,22,FALSE)</f>
        <v>30.302399999999999</v>
      </c>
      <c r="W92">
        <f>VLOOKUP(A92,Werte!$A$1:$AR$3856,23,FALSE)</f>
        <v>24.575800000000001</v>
      </c>
      <c r="X92">
        <f>VLOOKUP(A92,Werte!$A$1:$AR$3856,24,FALSE)</f>
        <v>36.150599999999997</v>
      </c>
      <c r="Y92">
        <f>VLOOKUP(A92,Werte!$A$1:$AR$3856,25,FALSE)</f>
        <v>68.740899999999996</v>
      </c>
      <c r="Z92">
        <f>VLOOKUP(A92,Werte!$A$1:$AR$3856,26,FALSE)</f>
        <v>14.7867</v>
      </c>
      <c r="AA92">
        <f>VLOOKUP(A92,Werte!$A$1:$AR$3856,27,FALSE)</f>
        <v>28.16</v>
      </c>
      <c r="AB92">
        <f>VLOOKUP(A92,Werte!$A$1:$AR$3856,28,FALSE)</f>
        <v>37.6601</v>
      </c>
      <c r="AC92">
        <f>VLOOKUP(A92,Werte!$A$1:$AR$3856,29,FALSE)</f>
        <v>31.2926</v>
      </c>
      <c r="AD92" t="e">
        <f>VLOOKUP(A92,Werte!$A$1:$AR$3856,30,FALSE)</f>
        <v>#N/A</v>
      </c>
      <c r="AE92">
        <f>VLOOKUP(A92,Werte!$A$1:$AR$3856,31,FALSE)</f>
        <v>30.992799999999999</v>
      </c>
      <c r="AF92">
        <f>VLOOKUP(A92,Werte!$A$1:$AR$3856,32,FALSE)</f>
        <v>28.633199999999999</v>
      </c>
      <c r="AG92">
        <f>VLOOKUP(A92,Werte!$A$1:$AR$3856,33,FALSE)</f>
        <v>18.9114</v>
      </c>
      <c r="AH92">
        <f>VLOOKUP(A92,Werte!$A$1:$AR$3856,34,FALSE)</f>
        <v>19.716000000000001</v>
      </c>
      <c r="AI92">
        <f>VLOOKUP(A92,Werte!$A$1:$AR$3856,35,FALSE)</f>
        <v>14.654299999999999</v>
      </c>
      <c r="AJ92">
        <f>VLOOKUP(A92,Werte!$A$1:$AR$3856,36,FALSE)</f>
        <v>38.257100000000001</v>
      </c>
      <c r="AK92" t="e">
        <f>VLOOKUP(A92,Werte!$A$1:$AR$3856,37,FALSE)</f>
        <v>#N/A</v>
      </c>
      <c r="AL92" t="e">
        <f>VLOOKUP(A92,Werte!$A$1:$AR$3856,38,FALSE)</f>
        <v>#N/A</v>
      </c>
      <c r="AM92">
        <f>VLOOKUP(A92,Werte!$A$1:$AR$3856,39,FALSE)</f>
        <v>36.097499999999997</v>
      </c>
      <c r="AN92">
        <f>VLOOKUP(A92,Werte!$A$1:$AR$3856,40,FALSE)</f>
        <v>46.359699999999997</v>
      </c>
      <c r="AO92">
        <f>VLOOKUP(A92,Werte!$A$1:$AR$3856,41,FALSE)</f>
        <v>22.657399999999999</v>
      </c>
      <c r="AP92" t="e">
        <f>VLOOKUP(A92,Werte!$A$1:$AR$3856,42,FALSE)</f>
        <v>#N/A</v>
      </c>
      <c r="AQ92">
        <f>VLOOKUP(A92,Werte!$A$1:$AR$3856,43,FALSE)</f>
        <v>30.984500000000001</v>
      </c>
      <c r="AR92">
        <f>VLOOKUP(A92,Werte!$A$1:$AR$3856,44,FALSE)</f>
        <v>23.4923</v>
      </c>
    </row>
    <row r="93" spans="1:44" x14ac:dyDescent="0.25">
      <c r="A93" s="1">
        <v>39295</v>
      </c>
      <c r="B93">
        <f>VLOOKUP(A93,Werte!$A$1:$AR$3856,2,FALSE)</f>
        <v>55.715400000000002</v>
      </c>
      <c r="C93">
        <f>VLOOKUP(A93,Werte!$A$1:$AR$3856,3,FALSE)</f>
        <v>25.371700000000001</v>
      </c>
      <c r="D93">
        <f>VLOOKUP(A93,Werte!$A$1:$AR$3856,4,FALSE)</f>
        <v>11.5898</v>
      </c>
      <c r="E93">
        <f>VLOOKUP(A93,Werte!$A$1:$AR$3856,5,FALSE)</f>
        <v>39.731200000000001</v>
      </c>
      <c r="F93">
        <f>VLOOKUP(A93,Werte!$A$1:$AR$3856,6,FALSE)</f>
        <v>915.49850000000004</v>
      </c>
      <c r="G93">
        <f>VLOOKUP(A93,Werte!$A$1:$AR$3856,7,FALSE)</f>
        <v>13.450100000000001</v>
      </c>
      <c r="H93">
        <f>VLOOKUP(A93,Werte!$A$1:$AR$3856,8,FALSE)</f>
        <v>28.4</v>
      </c>
      <c r="I93">
        <f>VLOOKUP(A93,Werte!$A$1:$AR$3856,9,FALSE)</f>
        <v>31.0458</v>
      </c>
      <c r="J93">
        <f>VLOOKUP(A93,Werte!$A$1:$AR$3856,10,FALSE)</f>
        <v>66.046800000000005</v>
      </c>
      <c r="K93">
        <f>VLOOKUP(A93,Werte!$A$1:$AR$3856,11,FALSE)</f>
        <v>50.241500000000002</v>
      </c>
      <c r="L93">
        <f>VLOOKUP(A93,Werte!$A$1:$AR$3856,12,FALSE)</f>
        <v>50.860900000000001</v>
      </c>
      <c r="M93">
        <f>VLOOKUP(A93,Werte!$A$1:$AR$3856,13,FALSE)</f>
        <v>20.095300000000002</v>
      </c>
      <c r="N93">
        <f>VLOOKUP(A93,Werte!$A$1:$AR$3856,14,FALSE)</f>
        <v>323.0883</v>
      </c>
      <c r="O93">
        <f>VLOOKUP(A93,Werte!$A$1:$AR$3856,15,FALSE)</f>
        <v>16.330500000000001</v>
      </c>
      <c r="P93">
        <f>VLOOKUP(A93,Werte!$A$1:$AR$3856,16,FALSE)</f>
        <v>27.767600000000002</v>
      </c>
      <c r="Q93">
        <f>VLOOKUP(A93,Werte!$A$1:$AR$3856,17,FALSE)</f>
        <v>18.5</v>
      </c>
      <c r="R93">
        <f>VLOOKUP(A93,Werte!$A$1:$AR$3856,18,FALSE)</f>
        <v>54.189100000000003</v>
      </c>
      <c r="S93">
        <f>VLOOKUP(A93,Werte!$A$1:$AR$3856,19,FALSE)</f>
        <v>22.655999999999999</v>
      </c>
      <c r="T93">
        <f>VLOOKUP(A93,Werte!$A$1:$AR$3856,20,FALSE)</f>
        <v>23.107399999999998</v>
      </c>
      <c r="U93">
        <f>VLOOKUP(A93,Werte!$A$1:$AR$3856,21,FALSE)</f>
        <v>128.9753</v>
      </c>
      <c r="V93">
        <f>VLOOKUP(A93,Werte!$A$1:$AR$3856,22,FALSE)</f>
        <v>31.1631</v>
      </c>
      <c r="W93">
        <f>VLOOKUP(A93,Werte!$A$1:$AR$3856,23,FALSE)</f>
        <v>23.447600000000001</v>
      </c>
      <c r="X93">
        <f>VLOOKUP(A93,Werte!$A$1:$AR$3856,24,FALSE)</f>
        <v>35.996299999999998</v>
      </c>
      <c r="Y93">
        <f>VLOOKUP(A93,Werte!$A$1:$AR$3856,25,FALSE)</f>
        <v>72.940200000000004</v>
      </c>
      <c r="Z93">
        <f>VLOOKUP(A93,Werte!$A$1:$AR$3856,26,FALSE)</f>
        <v>14.439</v>
      </c>
      <c r="AA93">
        <f>VLOOKUP(A93,Werte!$A$1:$AR$3856,27,FALSE)</f>
        <v>26.48</v>
      </c>
      <c r="AB93">
        <f>VLOOKUP(A93,Werte!$A$1:$AR$3856,28,FALSE)</f>
        <v>36.914400000000001</v>
      </c>
      <c r="AC93">
        <f>VLOOKUP(A93,Werte!$A$1:$AR$3856,29,FALSE)</f>
        <v>28.259699999999999</v>
      </c>
      <c r="AD93" t="e">
        <f>VLOOKUP(A93,Werte!$A$1:$AR$3856,30,FALSE)</f>
        <v>#N/A</v>
      </c>
      <c r="AE93">
        <f>VLOOKUP(A93,Werte!$A$1:$AR$3856,31,FALSE)</f>
        <v>28.957000000000001</v>
      </c>
      <c r="AF93">
        <f>VLOOKUP(A93,Werte!$A$1:$AR$3856,32,FALSE)</f>
        <v>29.308900000000001</v>
      </c>
      <c r="AG93">
        <f>VLOOKUP(A93,Werte!$A$1:$AR$3856,33,FALSE)</f>
        <v>18.541899999999998</v>
      </c>
      <c r="AH93">
        <f>VLOOKUP(A93,Werte!$A$1:$AR$3856,34,FALSE)</f>
        <v>19.104099999999999</v>
      </c>
      <c r="AI93">
        <f>VLOOKUP(A93,Werte!$A$1:$AR$3856,35,FALSE)</f>
        <v>13.384499999999999</v>
      </c>
      <c r="AJ93">
        <f>VLOOKUP(A93,Werte!$A$1:$AR$3856,36,FALSE)</f>
        <v>39.080100000000002</v>
      </c>
      <c r="AK93" t="e">
        <f>VLOOKUP(A93,Werte!$A$1:$AR$3856,37,FALSE)</f>
        <v>#N/A</v>
      </c>
      <c r="AL93" t="e">
        <f>VLOOKUP(A93,Werte!$A$1:$AR$3856,38,FALSE)</f>
        <v>#N/A</v>
      </c>
      <c r="AM93">
        <f>VLOOKUP(A93,Werte!$A$1:$AR$3856,39,FALSE)</f>
        <v>32.991399999999999</v>
      </c>
      <c r="AN93">
        <f>VLOOKUP(A93,Werte!$A$1:$AR$3856,40,FALSE)</f>
        <v>47.498699999999999</v>
      </c>
      <c r="AO93">
        <f>VLOOKUP(A93,Werte!$A$1:$AR$3856,41,FALSE)</f>
        <v>23.6007</v>
      </c>
      <c r="AP93" t="e">
        <f>VLOOKUP(A93,Werte!$A$1:$AR$3856,42,FALSE)</f>
        <v>#N/A</v>
      </c>
      <c r="AQ93">
        <f>VLOOKUP(A93,Werte!$A$1:$AR$3856,43,FALSE)</f>
        <v>29.469100000000001</v>
      </c>
      <c r="AR93">
        <f>VLOOKUP(A93,Werte!$A$1:$AR$3856,44,FALSE)</f>
        <v>22.8963</v>
      </c>
    </row>
    <row r="94" spans="1:44" x14ac:dyDescent="0.25">
      <c r="A94" s="1">
        <v>39329</v>
      </c>
      <c r="B94">
        <f>VLOOKUP(A94,Werte!$A$1:$AR$3856,2,FALSE)</f>
        <v>57.5944</v>
      </c>
      <c r="C94">
        <f>VLOOKUP(A94,Werte!$A$1:$AR$3856,3,FALSE)</f>
        <v>24.491</v>
      </c>
      <c r="D94">
        <f>VLOOKUP(A94,Werte!$A$1:$AR$3856,4,FALSE)</f>
        <v>12.2141</v>
      </c>
      <c r="E94">
        <f>VLOOKUP(A94,Werte!$A$1:$AR$3856,5,FALSE)</f>
        <v>40.738199999999999</v>
      </c>
      <c r="F94">
        <f>VLOOKUP(A94,Werte!$A$1:$AR$3856,6,FALSE)</f>
        <v>951.05190000000005</v>
      </c>
      <c r="G94">
        <f>VLOOKUP(A94,Werte!$A$1:$AR$3856,7,FALSE)</f>
        <v>14.451499999999999</v>
      </c>
      <c r="H94">
        <f>VLOOKUP(A94,Werte!$A$1:$AR$3856,8,FALSE)</f>
        <v>29.13</v>
      </c>
      <c r="I94">
        <f>VLOOKUP(A94,Werte!$A$1:$AR$3856,9,FALSE)</f>
        <v>33.497999999999998</v>
      </c>
      <c r="J94">
        <f>VLOOKUP(A94,Werte!$A$1:$AR$3856,10,FALSE)</f>
        <v>61.1282</v>
      </c>
      <c r="K94">
        <f>VLOOKUP(A94,Werte!$A$1:$AR$3856,11,FALSE)</f>
        <v>48.479500000000002</v>
      </c>
      <c r="L94">
        <f>VLOOKUP(A94,Werte!$A$1:$AR$3856,12,FALSE)</f>
        <v>53.594299999999997</v>
      </c>
      <c r="M94">
        <f>VLOOKUP(A94,Werte!$A$1:$AR$3856,13,FALSE)</f>
        <v>21.935700000000001</v>
      </c>
      <c r="N94">
        <f>VLOOKUP(A94,Werte!$A$1:$AR$3856,14,FALSE)</f>
        <v>330.43970000000002</v>
      </c>
      <c r="O94">
        <f>VLOOKUP(A94,Werte!$A$1:$AR$3856,15,FALSE)</f>
        <v>16.769600000000001</v>
      </c>
      <c r="P94">
        <f>VLOOKUP(A94,Werte!$A$1:$AR$3856,16,FALSE)</f>
        <v>29.086500000000001</v>
      </c>
      <c r="Q94">
        <f>VLOOKUP(A94,Werte!$A$1:$AR$3856,17,FALSE)</f>
        <v>19.7</v>
      </c>
      <c r="R94">
        <f>VLOOKUP(A94,Werte!$A$1:$AR$3856,18,FALSE)</f>
        <v>55.5715</v>
      </c>
      <c r="S94">
        <f>VLOOKUP(A94,Werte!$A$1:$AR$3856,19,FALSE)</f>
        <v>22.847200000000001</v>
      </c>
      <c r="T94">
        <f>VLOOKUP(A94,Werte!$A$1:$AR$3856,20,FALSE)</f>
        <v>22.776700000000002</v>
      </c>
      <c r="U94">
        <f>VLOOKUP(A94,Werte!$A$1:$AR$3856,21,FALSE)</f>
        <v>124.42189999999999</v>
      </c>
      <c r="V94">
        <f>VLOOKUP(A94,Werte!$A$1:$AR$3856,22,FALSE)</f>
        <v>33.641399999999997</v>
      </c>
      <c r="W94">
        <f>VLOOKUP(A94,Werte!$A$1:$AR$3856,23,FALSE)</f>
        <v>22.8171</v>
      </c>
      <c r="X94">
        <f>VLOOKUP(A94,Werte!$A$1:$AR$3856,24,FALSE)</f>
        <v>35.841099999999997</v>
      </c>
      <c r="Y94">
        <f>VLOOKUP(A94,Werte!$A$1:$AR$3856,25,FALSE)</f>
        <v>77.613600000000005</v>
      </c>
      <c r="Z94">
        <f>VLOOKUP(A94,Werte!$A$1:$AR$3856,26,FALSE)</f>
        <v>16.014700000000001</v>
      </c>
      <c r="AA94">
        <f>VLOOKUP(A94,Werte!$A$1:$AR$3856,27,FALSE)</f>
        <v>25.63</v>
      </c>
      <c r="AB94">
        <f>VLOOKUP(A94,Werte!$A$1:$AR$3856,28,FALSE)</f>
        <v>37.947699999999998</v>
      </c>
      <c r="AC94">
        <f>VLOOKUP(A94,Werte!$A$1:$AR$3856,29,FALSE)</f>
        <v>29.021799999999999</v>
      </c>
      <c r="AD94" t="e">
        <f>VLOOKUP(A94,Werte!$A$1:$AR$3856,30,FALSE)</f>
        <v>#N/A</v>
      </c>
      <c r="AE94">
        <f>VLOOKUP(A94,Werte!$A$1:$AR$3856,31,FALSE)</f>
        <v>29.972899999999999</v>
      </c>
      <c r="AF94">
        <f>VLOOKUP(A94,Werte!$A$1:$AR$3856,32,FALSE)</f>
        <v>28.921700000000001</v>
      </c>
      <c r="AG94">
        <f>VLOOKUP(A94,Werte!$A$1:$AR$3856,33,FALSE)</f>
        <v>18.3721</v>
      </c>
      <c r="AH94">
        <f>VLOOKUP(A94,Werte!$A$1:$AR$3856,34,FALSE)</f>
        <v>19.058700000000002</v>
      </c>
      <c r="AI94">
        <f>VLOOKUP(A94,Werte!$A$1:$AR$3856,35,FALSE)</f>
        <v>14.415100000000001</v>
      </c>
      <c r="AJ94">
        <f>VLOOKUP(A94,Werte!$A$1:$AR$3856,36,FALSE)</f>
        <v>40.763300000000001</v>
      </c>
      <c r="AK94" t="e">
        <f>VLOOKUP(A94,Werte!$A$1:$AR$3856,37,FALSE)</f>
        <v>#N/A</v>
      </c>
      <c r="AL94" t="e">
        <f>VLOOKUP(A94,Werte!$A$1:$AR$3856,38,FALSE)</f>
        <v>#N/A</v>
      </c>
      <c r="AM94">
        <f>VLOOKUP(A94,Werte!$A$1:$AR$3856,39,FALSE)</f>
        <v>34.714700000000001</v>
      </c>
      <c r="AN94">
        <f>VLOOKUP(A94,Werte!$A$1:$AR$3856,40,FALSE)</f>
        <v>47.805799999999998</v>
      </c>
      <c r="AO94">
        <f>VLOOKUP(A94,Werte!$A$1:$AR$3856,41,FALSE)</f>
        <v>23.431899999999999</v>
      </c>
      <c r="AP94" t="e">
        <f>VLOOKUP(A94,Werte!$A$1:$AR$3856,42,FALSE)</f>
        <v>#N/A</v>
      </c>
      <c r="AQ94">
        <f>VLOOKUP(A94,Werte!$A$1:$AR$3856,43,FALSE)</f>
        <v>27.893699999999999</v>
      </c>
      <c r="AR94">
        <f>VLOOKUP(A94,Werte!$A$1:$AR$3856,44,FALSE)</f>
        <v>23.240500000000001</v>
      </c>
    </row>
    <row r="95" spans="1:44" x14ac:dyDescent="0.25">
      <c r="A95" s="1">
        <v>39356</v>
      </c>
      <c r="B95">
        <f>VLOOKUP(A95,Werte!$A$1:$AR$3856,2,FALSE)</f>
        <v>57.1203</v>
      </c>
      <c r="C95">
        <f>VLOOKUP(A95,Werte!$A$1:$AR$3856,3,FALSE)</f>
        <v>25.127600000000001</v>
      </c>
      <c r="D95">
        <f>VLOOKUP(A95,Werte!$A$1:$AR$3856,4,FALSE)</f>
        <v>11.753</v>
      </c>
      <c r="E95">
        <f>VLOOKUP(A95,Werte!$A$1:$AR$3856,5,FALSE)</f>
        <v>38.782400000000003</v>
      </c>
      <c r="F95">
        <f>VLOOKUP(A95,Werte!$A$1:$AR$3856,6,FALSE)</f>
        <v>935.71190000000001</v>
      </c>
      <c r="G95">
        <f>VLOOKUP(A95,Werte!$A$1:$AR$3856,7,FALSE)</f>
        <v>14.9535</v>
      </c>
      <c r="H95">
        <f>VLOOKUP(A95,Werte!$A$1:$AR$3856,8,FALSE)</f>
        <v>29.66</v>
      </c>
      <c r="I95">
        <f>VLOOKUP(A95,Werte!$A$1:$AR$3856,9,FALSE)</f>
        <v>31.986899999999999</v>
      </c>
      <c r="J95">
        <f>VLOOKUP(A95,Werte!$A$1:$AR$3856,10,FALSE)</f>
        <v>64.852500000000006</v>
      </c>
      <c r="K95">
        <f>VLOOKUP(A95,Werte!$A$1:$AR$3856,11,FALSE)</f>
        <v>47.889800000000001</v>
      </c>
      <c r="L95">
        <f>VLOOKUP(A95,Werte!$A$1:$AR$3856,12,FALSE)</f>
        <v>54.43</v>
      </c>
      <c r="M95">
        <f>VLOOKUP(A95,Werte!$A$1:$AR$3856,13,FALSE)</f>
        <v>21.4102</v>
      </c>
      <c r="N95">
        <f>VLOOKUP(A95,Werte!$A$1:$AR$3856,14,FALSE)</f>
        <v>313.16480000000001</v>
      </c>
      <c r="O95">
        <f>VLOOKUP(A95,Werte!$A$1:$AR$3856,15,FALSE)</f>
        <v>17.115100000000002</v>
      </c>
      <c r="P95">
        <f>VLOOKUP(A95,Werte!$A$1:$AR$3856,16,FALSE)</f>
        <v>28.445</v>
      </c>
      <c r="Q95">
        <f>VLOOKUP(A95,Werte!$A$1:$AR$3856,17,FALSE)</f>
        <v>19.57</v>
      </c>
      <c r="R95">
        <f>VLOOKUP(A95,Werte!$A$1:$AR$3856,18,FALSE)</f>
        <v>57.110599999999998</v>
      </c>
      <c r="S95">
        <f>VLOOKUP(A95,Werte!$A$1:$AR$3856,19,FALSE)</f>
        <v>23.5779</v>
      </c>
      <c r="T95">
        <f>VLOOKUP(A95,Werte!$A$1:$AR$3856,20,FALSE)</f>
        <v>24.5243</v>
      </c>
      <c r="U95">
        <f>VLOOKUP(A95,Werte!$A$1:$AR$3856,21,FALSE)</f>
        <v>146.08000000000001</v>
      </c>
      <c r="V95">
        <f>VLOOKUP(A95,Werte!$A$1:$AR$3856,22,FALSE)</f>
        <v>32.676600000000001</v>
      </c>
      <c r="W95">
        <f>VLOOKUP(A95,Werte!$A$1:$AR$3856,23,FALSE)</f>
        <v>19.855599999999999</v>
      </c>
      <c r="X95">
        <f>VLOOKUP(A95,Werte!$A$1:$AR$3856,24,FALSE)</f>
        <v>36.869</v>
      </c>
      <c r="Y95">
        <f>VLOOKUP(A95,Werte!$A$1:$AR$3856,25,FALSE)</f>
        <v>74.584400000000002</v>
      </c>
      <c r="Z95">
        <f>VLOOKUP(A95,Werte!$A$1:$AR$3856,26,FALSE)</f>
        <v>15.3919</v>
      </c>
      <c r="AA95">
        <f>VLOOKUP(A95,Werte!$A$1:$AR$3856,27,FALSE)</f>
        <v>24.81</v>
      </c>
      <c r="AB95">
        <f>VLOOKUP(A95,Werte!$A$1:$AR$3856,28,FALSE)</f>
        <v>38.639499999999998</v>
      </c>
      <c r="AC95">
        <f>VLOOKUP(A95,Werte!$A$1:$AR$3856,29,FALSE)</f>
        <v>28.615400000000001</v>
      </c>
      <c r="AD95" t="e">
        <f>VLOOKUP(A95,Werte!$A$1:$AR$3856,30,FALSE)</f>
        <v>#N/A</v>
      </c>
      <c r="AE95">
        <f>VLOOKUP(A95,Werte!$A$1:$AR$3856,31,FALSE)</f>
        <v>32.262599999999999</v>
      </c>
      <c r="AF95">
        <f>VLOOKUP(A95,Werte!$A$1:$AR$3856,32,FALSE)</f>
        <v>29.078399999999998</v>
      </c>
      <c r="AG95">
        <f>VLOOKUP(A95,Werte!$A$1:$AR$3856,33,FALSE)</f>
        <v>18.120799999999999</v>
      </c>
      <c r="AH95">
        <f>VLOOKUP(A95,Werte!$A$1:$AR$3856,34,FALSE)</f>
        <v>19.189399999999999</v>
      </c>
      <c r="AI95">
        <f>VLOOKUP(A95,Werte!$A$1:$AR$3856,35,FALSE)</f>
        <v>13.6286</v>
      </c>
      <c r="AJ95">
        <f>VLOOKUP(A95,Werte!$A$1:$AR$3856,36,FALSE)</f>
        <v>42.139099999999999</v>
      </c>
      <c r="AK95" t="e">
        <f>VLOOKUP(A95,Werte!$A$1:$AR$3856,37,FALSE)</f>
        <v>#N/A</v>
      </c>
      <c r="AL95" t="e">
        <f>VLOOKUP(A95,Werte!$A$1:$AR$3856,38,FALSE)</f>
        <v>#N/A</v>
      </c>
      <c r="AM95">
        <f>VLOOKUP(A95,Werte!$A$1:$AR$3856,39,FALSE)</f>
        <v>31.7714</v>
      </c>
      <c r="AN95">
        <f>VLOOKUP(A95,Werte!$A$1:$AR$3856,40,FALSE)</f>
        <v>50.310400000000001</v>
      </c>
      <c r="AO95">
        <f>VLOOKUP(A95,Werte!$A$1:$AR$3856,41,FALSE)</f>
        <v>23.7837</v>
      </c>
      <c r="AP95" t="e">
        <f>VLOOKUP(A95,Werte!$A$1:$AR$3856,42,FALSE)</f>
        <v>#N/A</v>
      </c>
      <c r="AQ95">
        <f>VLOOKUP(A95,Werte!$A$1:$AR$3856,43,FALSE)</f>
        <v>27.322299999999998</v>
      </c>
      <c r="AR95">
        <f>VLOOKUP(A95,Werte!$A$1:$AR$3856,44,FALSE)</f>
        <v>22.5137</v>
      </c>
    </row>
    <row r="96" spans="1:44" x14ac:dyDescent="0.25">
      <c r="A96" s="1">
        <v>39387</v>
      </c>
      <c r="B96">
        <f>VLOOKUP(A96,Werte!$A$1:$AR$3856,2,FALSE)</f>
        <v>49.9148</v>
      </c>
      <c r="C96">
        <f>VLOOKUP(A96,Werte!$A$1:$AR$3856,3,FALSE)</f>
        <v>24.0745</v>
      </c>
      <c r="D96">
        <f>VLOOKUP(A96,Werte!$A$1:$AR$3856,4,FALSE)</f>
        <v>11.9481</v>
      </c>
      <c r="E96">
        <f>VLOOKUP(A96,Werte!$A$1:$AR$3856,5,FALSE)</f>
        <v>36.92</v>
      </c>
      <c r="F96">
        <f>VLOOKUP(A96,Werte!$A$1:$AR$3856,6,FALSE)</f>
        <v>798.13009999999997</v>
      </c>
      <c r="G96">
        <f>VLOOKUP(A96,Werte!$A$1:$AR$3856,7,FALSE)</f>
        <v>17.6907</v>
      </c>
      <c r="H96">
        <f>VLOOKUP(A96,Werte!$A$1:$AR$3856,8,FALSE)</f>
        <v>28.45</v>
      </c>
      <c r="I96">
        <f>VLOOKUP(A96,Werte!$A$1:$AR$3856,9,FALSE)</f>
        <v>28.490400000000001</v>
      </c>
      <c r="J96">
        <f>VLOOKUP(A96,Werte!$A$1:$AR$3856,10,FALSE)</f>
        <v>57.9634</v>
      </c>
      <c r="K96">
        <f>VLOOKUP(A96,Werte!$A$1:$AR$3856,11,FALSE)</f>
        <v>43.684899999999999</v>
      </c>
      <c r="L96">
        <f>VLOOKUP(A96,Werte!$A$1:$AR$3856,12,FALSE)</f>
        <v>50.638199999999998</v>
      </c>
      <c r="M96">
        <f>VLOOKUP(A96,Werte!$A$1:$AR$3856,13,FALSE)</f>
        <v>20.570599999999999</v>
      </c>
      <c r="N96">
        <f>VLOOKUP(A96,Werte!$A$1:$AR$3856,14,FALSE)</f>
        <v>256.14749999999998</v>
      </c>
      <c r="O96">
        <f>VLOOKUP(A96,Werte!$A$1:$AR$3856,15,FALSE)</f>
        <v>17.763500000000001</v>
      </c>
      <c r="P96">
        <f>VLOOKUP(A96,Werte!$A$1:$AR$3856,16,FALSE)</f>
        <v>26.794</v>
      </c>
      <c r="Q96">
        <f>VLOOKUP(A96,Werte!$A$1:$AR$3856,17,FALSE)</f>
        <v>19.399999999999999</v>
      </c>
      <c r="R96">
        <f>VLOOKUP(A96,Werte!$A$1:$AR$3856,18,FALSE)</f>
        <v>53.0852</v>
      </c>
      <c r="S96">
        <f>VLOOKUP(A96,Werte!$A$1:$AR$3856,19,FALSE)</f>
        <v>22.3355</v>
      </c>
      <c r="T96">
        <f>VLOOKUP(A96,Werte!$A$1:$AR$3856,20,FALSE)</f>
        <v>25.058299999999999</v>
      </c>
      <c r="U96">
        <f>VLOOKUP(A96,Werte!$A$1:$AR$3856,21,FALSE)</f>
        <v>155.45169999999999</v>
      </c>
      <c r="V96">
        <f>VLOOKUP(A96,Werte!$A$1:$AR$3856,22,FALSE)</f>
        <v>32.572800000000001</v>
      </c>
      <c r="W96">
        <f>VLOOKUP(A96,Werte!$A$1:$AR$3856,23,FALSE)</f>
        <v>18.133299999999998</v>
      </c>
      <c r="X96">
        <f>VLOOKUP(A96,Werte!$A$1:$AR$3856,24,FALSE)</f>
        <v>35.350900000000003</v>
      </c>
      <c r="Y96">
        <f>VLOOKUP(A96,Werte!$A$1:$AR$3856,25,FALSE)</f>
        <v>70.270099999999999</v>
      </c>
      <c r="Z96">
        <f>VLOOKUP(A96,Werte!$A$1:$AR$3856,26,FALSE)</f>
        <v>15.2629</v>
      </c>
      <c r="AA96">
        <f>VLOOKUP(A96,Werte!$A$1:$AR$3856,27,FALSE)</f>
        <v>24.9</v>
      </c>
      <c r="AB96">
        <f>VLOOKUP(A96,Werte!$A$1:$AR$3856,28,FALSE)</f>
        <v>37.274700000000003</v>
      </c>
      <c r="AC96">
        <f>VLOOKUP(A96,Werte!$A$1:$AR$3856,29,FALSE)</f>
        <v>26.886900000000001</v>
      </c>
      <c r="AD96" t="e">
        <f>VLOOKUP(A96,Werte!$A$1:$AR$3856,30,FALSE)</f>
        <v>#N/A</v>
      </c>
      <c r="AE96">
        <f>VLOOKUP(A96,Werte!$A$1:$AR$3856,31,FALSE)</f>
        <v>33.528799999999997</v>
      </c>
      <c r="AF96">
        <f>VLOOKUP(A96,Werte!$A$1:$AR$3856,32,FALSE)</f>
        <v>31.391300000000001</v>
      </c>
      <c r="AG96">
        <f>VLOOKUP(A96,Werte!$A$1:$AR$3856,33,FALSE)</f>
        <v>22.259499999999999</v>
      </c>
      <c r="AH96">
        <f>VLOOKUP(A96,Werte!$A$1:$AR$3856,34,FALSE)</f>
        <v>20.3477</v>
      </c>
      <c r="AI96">
        <f>VLOOKUP(A96,Werte!$A$1:$AR$3856,35,FALSE)</f>
        <v>12.961</v>
      </c>
      <c r="AJ96">
        <f>VLOOKUP(A96,Werte!$A$1:$AR$3856,36,FALSE)</f>
        <v>40.344099999999997</v>
      </c>
      <c r="AK96" t="e">
        <f>VLOOKUP(A96,Werte!$A$1:$AR$3856,37,FALSE)</f>
        <v>#N/A</v>
      </c>
      <c r="AL96" t="e">
        <f>VLOOKUP(A96,Werte!$A$1:$AR$3856,38,FALSE)</f>
        <v>#N/A</v>
      </c>
      <c r="AM96">
        <f>VLOOKUP(A96,Werte!$A$1:$AR$3856,39,FALSE)</f>
        <v>31.617599999999999</v>
      </c>
      <c r="AN96">
        <f>VLOOKUP(A96,Werte!$A$1:$AR$3856,40,FALSE)</f>
        <v>45.186999999999998</v>
      </c>
      <c r="AO96">
        <f>VLOOKUP(A96,Werte!$A$1:$AR$3856,41,FALSE)</f>
        <v>23.288499999999999</v>
      </c>
      <c r="AP96" t="e">
        <f>VLOOKUP(A96,Werte!$A$1:$AR$3856,42,FALSE)</f>
        <v>#N/A</v>
      </c>
      <c r="AQ96">
        <f>VLOOKUP(A96,Werte!$A$1:$AR$3856,43,FALSE)</f>
        <v>26.6937</v>
      </c>
      <c r="AR96">
        <f>VLOOKUP(A96,Werte!$A$1:$AR$3856,44,FALSE)</f>
        <v>21.6706</v>
      </c>
    </row>
    <row r="97" spans="1:44" x14ac:dyDescent="0.25">
      <c r="A97" s="1">
        <v>39419</v>
      </c>
      <c r="B97">
        <f>VLOOKUP(A97,Werte!$A$1:$AR$3856,2,FALSE)</f>
        <v>48.289099999999998</v>
      </c>
      <c r="C97">
        <f>VLOOKUP(A97,Werte!$A$1:$AR$3856,3,FALSE)</f>
        <v>22.170100000000001</v>
      </c>
      <c r="D97">
        <f>VLOOKUP(A97,Werte!$A$1:$AR$3856,4,FALSE)</f>
        <v>12.680199999999999</v>
      </c>
      <c r="E97">
        <f>VLOOKUP(A97,Werte!$A$1:$AR$3856,5,FALSE)</f>
        <v>36.439</v>
      </c>
      <c r="F97">
        <f>VLOOKUP(A97,Werte!$A$1:$AR$3856,6,FALSE)</f>
        <v>753.26490000000001</v>
      </c>
      <c r="G97">
        <f>VLOOKUP(A97,Werte!$A$1:$AR$3856,7,FALSE)</f>
        <v>16.601199999999999</v>
      </c>
      <c r="H97">
        <f>VLOOKUP(A97,Werte!$A$1:$AR$3856,8,FALSE)</f>
        <v>26.25</v>
      </c>
      <c r="I97">
        <f>VLOOKUP(A97,Werte!$A$1:$AR$3856,9,FALSE)</f>
        <v>27.871300000000002</v>
      </c>
      <c r="J97">
        <f>VLOOKUP(A97,Werte!$A$1:$AR$3856,10,FALSE)</f>
        <v>54.297899999999998</v>
      </c>
      <c r="K97">
        <f>VLOOKUP(A97,Werte!$A$1:$AR$3856,11,FALSE)</f>
        <v>42.228700000000003</v>
      </c>
      <c r="L97">
        <f>VLOOKUP(A97,Werte!$A$1:$AR$3856,12,FALSE)</f>
        <v>49.348100000000002</v>
      </c>
      <c r="M97">
        <f>VLOOKUP(A97,Werte!$A$1:$AR$3856,13,FALSE)</f>
        <v>17.331700000000001</v>
      </c>
      <c r="N97">
        <f>VLOOKUP(A97,Werte!$A$1:$AR$3856,14,FALSE)</f>
        <v>216.2534</v>
      </c>
      <c r="O97">
        <f>VLOOKUP(A97,Werte!$A$1:$AR$3856,15,FALSE)</f>
        <v>17.907399999999999</v>
      </c>
      <c r="P97">
        <f>VLOOKUP(A97,Werte!$A$1:$AR$3856,16,FALSE)</f>
        <v>25.913499999999999</v>
      </c>
      <c r="Q97">
        <f>VLOOKUP(A97,Werte!$A$1:$AR$3856,17,FALSE)</f>
        <v>16.02</v>
      </c>
      <c r="R97">
        <f>VLOOKUP(A97,Werte!$A$1:$AR$3856,18,FALSE)</f>
        <v>52.555500000000002</v>
      </c>
      <c r="S97">
        <f>VLOOKUP(A97,Werte!$A$1:$AR$3856,19,FALSE)</f>
        <v>20.108699999999999</v>
      </c>
      <c r="T97">
        <f>VLOOKUP(A97,Werte!$A$1:$AR$3856,20,FALSE)</f>
        <v>19.090499999999999</v>
      </c>
      <c r="U97">
        <f>VLOOKUP(A97,Werte!$A$1:$AR$3856,21,FALSE)</f>
        <v>144.3989</v>
      </c>
      <c r="V97">
        <f>VLOOKUP(A97,Werte!$A$1:$AR$3856,22,FALSE)</f>
        <v>31.373699999999999</v>
      </c>
      <c r="W97">
        <f>VLOOKUP(A97,Werte!$A$1:$AR$3856,23,FALSE)</f>
        <v>16.647099999999998</v>
      </c>
      <c r="X97">
        <f>VLOOKUP(A97,Werte!$A$1:$AR$3856,24,FALSE)</f>
        <v>33.702100000000002</v>
      </c>
      <c r="Y97">
        <f>VLOOKUP(A97,Werte!$A$1:$AR$3856,25,FALSE)</f>
        <v>64.508700000000005</v>
      </c>
      <c r="Z97">
        <f>VLOOKUP(A97,Werte!$A$1:$AR$3856,26,FALSE)</f>
        <v>14.9115</v>
      </c>
      <c r="AA97">
        <f>VLOOKUP(A97,Werte!$A$1:$AR$3856,27,FALSE)</f>
        <v>22.29</v>
      </c>
      <c r="AB97">
        <f>VLOOKUP(A97,Werte!$A$1:$AR$3856,28,FALSE)</f>
        <v>38.546900000000001</v>
      </c>
      <c r="AC97">
        <f>VLOOKUP(A97,Werte!$A$1:$AR$3856,29,FALSE)</f>
        <v>26.9724</v>
      </c>
      <c r="AD97" t="e">
        <f>VLOOKUP(A97,Werte!$A$1:$AR$3856,30,FALSE)</f>
        <v>#N/A</v>
      </c>
      <c r="AE97">
        <f>VLOOKUP(A97,Werte!$A$1:$AR$3856,31,FALSE)</f>
        <v>34.039400000000001</v>
      </c>
      <c r="AF97">
        <f>VLOOKUP(A97,Werte!$A$1:$AR$3856,32,FALSE)</f>
        <v>31.630099999999999</v>
      </c>
      <c r="AG97">
        <f>VLOOKUP(A97,Werte!$A$1:$AR$3856,33,FALSE)</f>
        <v>19.4878</v>
      </c>
      <c r="AH97">
        <f>VLOOKUP(A97,Werte!$A$1:$AR$3856,34,FALSE)</f>
        <v>21.0076</v>
      </c>
      <c r="AI97">
        <f>VLOOKUP(A97,Werte!$A$1:$AR$3856,35,FALSE)</f>
        <v>12.6396</v>
      </c>
      <c r="AJ97">
        <f>VLOOKUP(A97,Werte!$A$1:$AR$3856,36,FALSE)</f>
        <v>42.5274</v>
      </c>
      <c r="AK97" t="e">
        <f>VLOOKUP(A97,Werte!$A$1:$AR$3856,37,FALSE)</f>
        <v>#N/A</v>
      </c>
      <c r="AL97" t="e">
        <f>VLOOKUP(A97,Werte!$A$1:$AR$3856,38,FALSE)</f>
        <v>#N/A</v>
      </c>
      <c r="AM97">
        <f>VLOOKUP(A97,Werte!$A$1:$AR$3856,39,FALSE)</f>
        <v>34.987699999999997</v>
      </c>
      <c r="AN97">
        <f>VLOOKUP(A97,Werte!$A$1:$AR$3856,40,FALSE)</f>
        <v>44.691699999999997</v>
      </c>
      <c r="AO97">
        <f>VLOOKUP(A97,Werte!$A$1:$AR$3856,41,FALSE)</f>
        <v>22.058</v>
      </c>
      <c r="AP97" t="e">
        <f>VLOOKUP(A97,Werte!$A$1:$AR$3856,42,FALSE)</f>
        <v>#N/A</v>
      </c>
      <c r="AQ97">
        <f>VLOOKUP(A97,Werte!$A$1:$AR$3856,43,FALSE)</f>
        <v>28.540900000000001</v>
      </c>
      <c r="AR97">
        <f>VLOOKUP(A97,Werte!$A$1:$AR$3856,44,FALSE)</f>
        <v>20.8323</v>
      </c>
    </row>
    <row r="98" spans="1:44" x14ac:dyDescent="0.25">
      <c r="A98" s="1">
        <v>39449</v>
      </c>
      <c r="B98">
        <f>VLOOKUP(A98,Werte!$A$1:$AR$3856,2,FALSE)</f>
        <v>48.510100000000001</v>
      </c>
      <c r="C98">
        <f>VLOOKUP(A98,Werte!$A$1:$AR$3856,3,FALSE)</f>
        <v>22.536100000000001</v>
      </c>
      <c r="D98">
        <f>VLOOKUP(A98,Werte!$A$1:$AR$3856,4,FALSE)</f>
        <v>12.312799999999999</v>
      </c>
      <c r="E98">
        <f>VLOOKUP(A98,Werte!$A$1:$AR$3856,5,FALSE)</f>
        <v>31.7667</v>
      </c>
      <c r="F98">
        <f>VLOOKUP(A98,Werte!$A$1:$AR$3856,6,FALSE)</f>
        <v>745.94489999999996</v>
      </c>
      <c r="G98">
        <f>VLOOKUP(A98,Werte!$A$1:$AR$3856,7,FALSE)</f>
        <v>18.057300000000001</v>
      </c>
      <c r="H98">
        <f>VLOOKUP(A98,Werte!$A$1:$AR$3856,8,FALSE)</f>
        <v>27.88</v>
      </c>
      <c r="I98">
        <f>VLOOKUP(A98,Werte!$A$1:$AR$3856,9,FALSE)</f>
        <v>25.063099999999999</v>
      </c>
      <c r="J98">
        <f>VLOOKUP(A98,Werte!$A$1:$AR$3856,10,FALSE)</f>
        <v>51.1629</v>
      </c>
      <c r="K98">
        <f>VLOOKUP(A98,Werte!$A$1:$AR$3856,11,FALSE)</f>
        <v>41.328600000000002</v>
      </c>
      <c r="L98">
        <f>VLOOKUP(A98,Werte!$A$1:$AR$3856,12,FALSE)</f>
        <v>52.4268</v>
      </c>
      <c r="M98">
        <f>VLOOKUP(A98,Werte!$A$1:$AR$3856,13,FALSE)</f>
        <v>16.659199999999998</v>
      </c>
      <c r="N98">
        <f>VLOOKUP(A98,Werte!$A$1:$AR$3856,14,FALSE)</f>
        <v>188.88919999999999</v>
      </c>
      <c r="O98">
        <f>VLOOKUP(A98,Werte!$A$1:$AR$3856,15,FALSE)</f>
        <v>17.561499999999999</v>
      </c>
      <c r="P98">
        <f>VLOOKUP(A98,Werte!$A$1:$AR$3856,16,FALSE)</f>
        <v>24.151900000000001</v>
      </c>
      <c r="Q98">
        <f>VLOOKUP(A98,Werte!$A$1:$AR$3856,17,FALSE)</f>
        <v>15.02</v>
      </c>
      <c r="R98">
        <f>VLOOKUP(A98,Werte!$A$1:$AR$3856,18,FALSE)</f>
        <v>55.229100000000003</v>
      </c>
      <c r="S98">
        <f>VLOOKUP(A98,Werte!$A$1:$AR$3856,19,FALSE)</f>
        <v>20.104199999999999</v>
      </c>
      <c r="T98">
        <f>VLOOKUP(A98,Werte!$A$1:$AR$3856,20,FALSE)</f>
        <v>16.223500000000001</v>
      </c>
      <c r="U98">
        <f>VLOOKUP(A98,Werte!$A$1:$AR$3856,21,FALSE)</f>
        <v>131.92429999999999</v>
      </c>
      <c r="V98">
        <f>VLOOKUP(A98,Werte!$A$1:$AR$3856,22,FALSE)</f>
        <v>30.868400000000001</v>
      </c>
      <c r="W98">
        <f>VLOOKUP(A98,Werte!$A$1:$AR$3856,23,FALSE)</f>
        <v>15.233599999999999</v>
      </c>
      <c r="X98">
        <f>VLOOKUP(A98,Werte!$A$1:$AR$3856,24,FALSE)</f>
        <v>35.326599999999999</v>
      </c>
      <c r="Y98">
        <f>VLOOKUP(A98,Werte!$A$1:$AR$3856,25,FALSE)</f>
        <v>63.718299999999999</v>
      </c>
      <c r="Z98">
        <f>VLOOKUP(A98,Werte!$A$1:$AR$3856,26,FALSE)</f>
        <v>14.3787</v>
      </c>
      <c r="AA98">
        <f>VLOOKUP(A98,Werte!$A$1:$AR$3856,27,FALSE)</f>
        <v>21.56</v>
      </c>
      <c r="AB98">
        <f>VLOOKUP(A98,Werte!$A$1:$AR$3856,28,FALSE)</f>
        <v>37.466000000000001</v>
      </c>
      <c r="AC98">
        <f>VLOOKUP(A98,Werte!$A$1:$AR$3856,29,FALSE)</f>
        <v>25.275500000000001</v>
      </c>
      <c r="AD98">
        <f>VLOOKUP(A98,Werte!$A$1:$AR$3856,30,FALSE)</f>
        <v>17.010000000000002</v>
      </c>
      <c r="AE98">
        <f>VLOOKUP(A98,Werte!$A$1:$AR$3856,31,FALSE)</f>
        <v>33.005600000000001</v>
      </c>
      <c r="AF98">
        <f>VLOOKUP(A98,Werte!$A$1:$AR$3856,32,FALSE)</f>
        <v>30.964400000000001</v>
      </c>
      <c r="AG98">
        <f>VLOOKUP(A98,Werte!$A$1:$AR$3856,33,FALSE)</f>
        <v>20.818200000000001</v>
      </c>
      <c r="AH98">
        <f>VLOOKUP(A98,Werte!$A$1:$AR$3856,34,FALSE)</f>
        <v>19.859300000000001</v>
      </c>
      <c r="AI98">
        <f>VLOOKUP(A98,Werte!$A$1:$AR$3856,35,FALSE)</f>
        <v>12.277699999999999</v>
      </c>
      <c r="AJ98">
        <f>VLOOKUP(A98,Werte!$A$1:$AR$3856,36,FALSE)</f>
        <v>41.764899999999997</v>
      </c>
      <c r="AK98" t="e">
        <f>VLOOKUP(A98,Werte!$A$1:$AR$3856,37,FALSE)</f>
        <v>#N/A</v>
      </c>
      <c r="AL98" t="e">
        <f>VLOOKUP(A98,Werte!$A$1:$AR$3856,38,FALSE)</f>
        <v>#N/A</v>
      </c>
      <c r="AM98">
        <f>VLOOKUP(A98,Werte!$A$1:$AR$3856,39,FALSE)</f>
        <v>36.239800000000002</v>
      </c>
      <c r="AN98">
        <f>VLOOKUP(A98,Werte!$A$1:$AR$3856,40,FALSE)</f>
        <v>44.791499999999999</v>
      </c>
      <c r="AO98">
        <f>VLOOKUP(A98,Werte!$A$1:$AR$3856,41,FALSE)</f>
        <v>22.086300000000001</v>
      </c>
      <c r="AP98" t="e">
        <f>VLOOKUP(A98,Werte!$A$1:$AR$3856,42,FALSE)</f>
        <v>#N/A</v>
      </c>
      <c r="AQ98">
        <f>VLOOKUP(A98,Werte!$A$1:$AR$3856,43,FALSE)</f>
        <v>28.007300000000001</v>
      </c>
      <c r="AR98">
        <f>VLOOKUP(A98,Werte!$A$1:$AR$3856,44,FALSE)</f>
        <v>20.191299999999998</v>
      </c>
    </row>
    <row r="99" spans="1:44" x14ac:dyDescent="0.25">
      <c r="A99" s="1">
        <v>39479</v>
      </c>
      <c r="B99">
        <f>VLOOKUP(A99,Werte!$A$1:$AR$3856,2,FALSE)</f>
        <v>46.987299999999998</v>
      </c>
      <c r="C99">
        <f>VLOOKUP(A99,Werte!$A$1:$AR$3856,3,FALSE)</f>
        <v>21.093499999999999</v>
      </c>
      <c r="D99">
        <f>VLOOKUP(A99,Werte!$A$1:$AR$3856,4,FALSE)</f>
        <v>12.2293</v>
      </c>
      <c r="E99">
        <f>VLOOKUP(A99,Werte!$A$1:$AR$3856,5,FALSE)</f>
        <v>30.453700000000001</v>
      </c>
      <c r="F99">
        <f>VLOOKUP(A99,Werte!$A$1:$AR$3856,6,FALSE)</f>
        <v>728.42439999999999</v>
      </c>
      <c r="G99">
        <f>VLOOKUP(A99,Werte!$A$1:$AR$3856,7,FALSE)</f>
        <v>12.228300000000001</v>
      </c>
      <c r="H99">
        <f>VLOOKUP(A99,Werte!$A$1:$AR$3856,8,FALSE)</f>
        <v>25.68</v>
      </c>
      <c r="I99">
        <f>VLOOKUP(A99,Werte!$A$1:$AR$3856,9,FALSE)</f>
        <v>27.4496</v>
      </c>
      <c r="J99">
        <f>VLOOKUP(A99,Werte!$A$1:$AR$3856,10,FALSE)</f>
        <v>48.223100000000002</v>
      </c>
      <c r="K99">
        <f>VLOOKUP(A99,Werte!$A$1:$AR$3856,11,FALSE)</f>
        <v>41.586300000000001</v>
      </c>
      <c r="L99">
        <f>VLOOKUP(A99,Werte!$A$1:$AR$3856,12,FALSE)</f>
        <v>45.648400000000002</v>
      </c>
      <c r="M99">
        <f>VLOOKUP(A99,Werte!$A$1:$AR$3856,13,FALSE)</f>
        <v>15.4435</v>
      </c>
      <c r="N99">
        <f>VLOOKUP(A99,Werte!$A$1:$AR$3856,14,FALSE)</f>
        <v>192.76169999999999</v>
      </c>
      <c r="O99">
        <f>VLOOKUP(A99,Werte!$A$1:$AR$3856,15,FALSE)</f>
        <v>16.805399999999999</v>
      </c>
      <c r="P99">
        <f>VLOOKUP(A99,Werte!$A$1:$AR$3856,16,FALSE)</f>
        <v>25.029699999999998</v>
      </c>
      <c r="Q99">
        <f>VLOOKUP(A99,Werte!$A$1:$AR$3856,17,FALSE)</f>
        <v>13.45</v>
      </c>
      <c r="R99">
        <f>VLOOKUP(A99,Werte!$A$1:$AR$3856,18,FALSE)</f>
        <v>50.078699999999998</v>
      </c>
      <c r="S99">
        <f>VLOOKUP(A99,Werte!$A$1:$AR$3856,19,FALSE)</f>
        <v>19.5091</v>
      </c>
      <c r="T99">
        <f>VLOOKUP(A99,Werte!$A$1:$AR$3856,20,FALSE)</f>
        <v>19.178599999999999</v>
      </c>
      <c r="U99">
        <f>VLOOKUP(A99,Werte!$A$1:$AR$3856,21,FALSE)</f>
        <v>130.41800000000001</v>
      </c>
      <c r="V99">
        <f>VLOOKUP(A99,Werte!$A$1:$AR$3856,22,FALSE)</f>
        <v>27.244</v>
      </c>
      <c r="W99">
        <f>VLOOKUP(A99,Werte!$A$1:$AR$3856,23,FALSE)</f>
        <v>17.5258</v>
      </c>
      <c r="X99">
        <f>VLOOKUP(A99,Werte!$A$1:$AR$3856,24,FALSE)</f>
        <v>35.03</v>
      </c>
      <c r="Y99">
        <f>VLOOKUP(A99,Werte!$A$1:$AR$3856,25,FALSE)</f>
        <v>65.493899999999996</v>
      </c>
      <c r="Z99">
        <f>VLOOKUP(A99,Werte!$A$1:$AR$3856,26,FALSE)</f>
        <v>12.1813</v>
      </c>
      <c r="AA99">
        <f>VLOOKUP(A99,Werte!$A$1:$AR$3856,27,FALSE)</f>
        <v>21.07</v>
      </c>
      <c r="AB99">
        <f>VLOOKUP(A99,Werte!$A$1:$AR$3856,28,FALSE)</f>
        <v>35.530200000000001</v>
      </c>
      <c r="AC99">
        <f>VLOOKUP(A99,Werte!$A$1:$AR$3856,29,FALSE)</f>
        <v>28.529299999999999</v>
      </c>
      <c r="AD99">
        <f>VLOOKUP(A99,Werte!$A$1:$AR$3856,30,FALSE)</f>
        <v>15.2</v>
      </c>
      <c r="AE99">
        <f>VLOOKUP(A99,Werte!$A$1:$AR$3856,31,FALSE)</f>
        <v>30.3856</v>
      </c>
      <c r="AF99">
        <f>VLOOKUP(A99,Werte!$A$1:$AR$3856,32,FALSE)</f>
        <v>24.4818</v>
      </c>
      <c r="AG99">
        <f>VLOOKUP(A99,Werte!$A$1:$AR$3856,33,FALSE)</f>
        <v>17.755600000000001</v>
      </c>
      <c r="AH99">
        <f>VLOOKUP(A99,Werte!$A$1:$AR$3856,34,FALSE)</f>
        <v>19.352799999999998</v>
      </c>
      <c r="AI99">
        <f>VLOOKUP(A99,Werte!$A$1:$AR$3856,35,FALSE)</f>
        <v>12.471399999999999</v>
      </c>
      <c r="AJ99">
        <f>VLOOKUP(A99,Werte!$A$1:$AR$3856,36,FALSE)</f>
        <v>37.763399999999997</v>
      </c>
      <c r="AK99" t="e">
        <f>VLOOKUP(A99,Werte!$A$1:$AR$3856,37,FALSE)</f>
        <v>#N/A</v>
      </c>
      <c r="AL99" t="e">
        <f>VLOOKUP(A99,Werte!$A$1:$AR$3856,38,FALSE)</f>
        <v>#N/A</v>
      </c>
      <c r="AM99">
        <f>VLOOKUP(A99,Werte!$A$1:$AR$3856,39,FALSE)</f>
        <v>31.605899999999998</v>
      </c>
      <c r="AN99">
        <f>VLOOKUP(A99,Werte!$A$1:$AR$3856,40,FALSE)</f>
        <v>43.546399999999998</v>
      </c>
      <c r="AO99">
        <f>VLOOKUP(A99,Werte!$A$1:$AR$3856,41,FALSE)</f>
        <v>19.6751</v>
      </c>
      <c r="AP99" t="e">
        <f>VLOOKUP(A99,Werte!$A$1:$AR$3856,42,FALSE)</f>
        <v>#N/A</v>
      </c>
      <c r="AQ99">
        <f>VLOOKUP(A99,Werte!$A$1:$AR$3856,43,FALSE)</f>
        <v>30.150700000000001</v>
      </c>
      <c r="AR99">
        <f>VLOOKUP(A99,Werte!$A$1:$AR$3856,44,FALSE)</f>
        <v>19.180499999999999</v>
      </c>
    </row>
    <row r="100" spans="1:44" x14ac:dyDescent="0.25">
      <c r="A100" s="1">
        <v>39510</v>
      </c>
      <c r="B100">
        <f>VLOOKUP(A100,Werte!$A$1:$AR$3856,2,FALSE)</f>
        <v>44.664499999999997</v>
      </c>
      <c r="C100">
        <f>VLOOKUP(A100,Werte!$A$1:$AR$3856,3,FALSE)</f>
        <v>23.1753</v>
      </c>
      <c r="D100">
        <f>VLOOKUP(A100,Werte!$A$1:$AR$3856,4,FALSE)</f>
        <v>11.592499999999999</v>
      </c>
      <c r="E100">
        <f>VLOOKUP(A100,Werte!$A$1:$AR$3856,5,FALSE)</f>
        <v>25.302900000000001</v>
      </c>
      <c r="F100">
        <f>VLOOKUP(A100,Werte!$A$1:$AR$3856,6,FALSE)</f>
        <v>597.66129999999998</v>
      </c>
      <c r="G100">
        <f>VLOOKUP(A100,Werte!$A$1:$AR$3856,7,FALSE)</f>
        <v>10.8995</v>
      </c>
      <c r="H100">
        <f>VLOOKUP(A100,Werte!$A$1:$AR$3856,8,FALSE)</f>
        <v>22.98</v>
      </c>
      <c r="I100">
        <f>VLOOKUP(A100,Werte!$A$1:$AR$3856,9,FALSE)</f>
        <v>23.3902</v>
      </c>
      <c r="J100">
        <f>VLOOKUP(A100,Werte!$A$1:$AR$3856,10,FALSE)</f>
        <v>46.192100000000003</v>
      </c>
      <c r="K100">
        <f>VLOOKUP(A100,Werte!$A$1:$AR$3856,11,FALSE)</f>
        <v>41.544600000000003</v>
      </c>
      <c r="L100">
        <f>VLOOKUP(A100,Werte!$A$1:$AR$3856,12,FALSE)</f>
        <v>47.487499999999997</v>
      </c>
      <c r="M100">
        <f>VLOOKUP(A100,Werte!$A$1:$AR$3856,13,FALSE)</f>
        <v>14.7971</v>
      </c>
      <c r="N100">
        <f>VLOOKUP(A100,Werte!$A$1:$AR$3856,14,FALSE)</f>
        <v>146.8151</v>
      </c>
      <c r="O100">
        <f>VLOOKUP(A100,Werte!$A$1:$AR$3856,15,FALSE)</f>
        <v>16.3917</v>
      </c>
      <c r="P100">
        <f>VLOOKUP(A100,Werte!$A$1:$AR$3856,16,FALSE)</f>
        <v>25.052499999999998</v>
      </c>
      <c r="Q100">
        <f>VLOOKUP(A100,Werte!$A$1:$AR$3856,17,FALSE)</f>
        <v>11.58</v>
      </c>
      <c r="R100">
        <f>VLOOKUP(A100,Werte!$A$1:$AR$3856,18,FALSE)</f>
        <v>50.217700000000001</v>
      </c>
      <c r="S100">
        <f>VLOOKUP(A100,Werte!$A$1:$AR$3856,19,FALSE)</f>
        <v>17.757899999999999</v>
      </c>
      <c r="T100">
        <f>VLOOKUP(A100,Werte!$A$1:$AR$3856,20,FALSE)</f>
        <v>15.0678</v>
      </c>
      <c r="U100">
        <f>VLOOKUP(A100,Werte!$A$1:$AR$3856,21,FALSE)</f>
        <v>101.47620000000001</v>
      </c>
      <c r="V100">
        <f>VLOOKUP(A100,Werte!$A$1:$AR$3856,22,FALSE)</f>
        <v>28.5914</v>
      </c>
      <c r="W100">
        <f>VLOOKUP(A100,Werte!$A$1:$AR$3856,23,FALSE)</f>
        <v>15.27</v>
      </c>
      <c r="X100">
        <f>VLOOKUP(A100,Werte!$A$1:$AR$3856,24,FALSE)</f>
        <v>33.467700000000001</v>
      </c>
      <c r="Y100">
        <f>VLOOKUP(A100,Werte!$A$1:$AR$3856,25,FALSE)</f>
        <v>67.346999999999994</v>
      </c>
      <c r="Z100">
        <f>VLOOKUP(A100,Werte!$A$1:$AR$3856,26,FALSE)</f>
        <v>11.012499999999999</v>
      </c>
      <c r="AA100">
        <f>VLOOKUP(A100,Werte!$A$1:$AR$3856,27,FALSE)</f>
        <v>20.23</v>
      </c>
      <c r="AB100">
        <f>VLOOKUP(A100,Werte!$A$1:$AR$3856,28,FALSE)</f>
        <v>34.327199999999998</v>
      </c>
      <c r="AC100">
        <f>VLOOKUP(A100,Werte!$A$1:$AR$3856,29,FALSE)</f>
        <v>23.058499999999999</v>
      </c>
      <c r="AD100">
        <f>VLOOKUP(A100,Werte!$A$1:$AR$3856,30,FALSE)</f>
        <v>15.98</v>
      </c>
      <c r="AE100">
        <f>VLOOKUP(A100,Werte!$A$1:$AR$3856,31,FALSE)</f>
        <v>29.309000000000001</v>
      </c>
      <c r="AF100">
        <f>VLOOKUP(A100,Werte!$A$1:$AR$3856,32,FALSE)</f>
        <v>22.975000000000001</v>
      </c>
      <c r="AG100">
        <f>VLOOKUP(A100,Werte!$A$1:$AR$3856,33,FALSE)</f>
        <v>15.453900000000001</v>
      </c>
      <c r="AH100">
        <f>VLOOKUP(A100,Werte!$A$1:$AR$3856,34,FALSE)</f>
        <v>18.2194</v>
      </c>
      <c r="AI100">
        <f>VLOOKUP(A100,Werte!$A$1:$AR$3856,35,FALSE)</f>
        <v>11.6317</v>
      </c>
      <c r="AJ100">
        <f>VLOOKUP(A100,Werte!$A$1:$AR$3856,36,FALSE)</f>
        <v>37.151400000000002</v>
      </c>
      <c r="AK100" t="e">
        <f>VLOOKUP(A100,Werte!$A$1:$AR$3856,37,FALSE)</f>
        <v>#N/A</v>
      </c>
      <c r="AL100" t="e">
        <f>VLOOKUP(A100,Werte!$A$1:$AR$3856,38,FALSE)</f>
        <v>#N/A</v>
      </c>
      <c r="AM100">
        <f>VLOOKUP(A100,Werte!$A$1:$AR$3856,39,FALSE)</f>
        <v>28.636199999999999</v>
      </c>
      <c r="AN100">
        <f>VLOOKUP(A100,Werte!$A$1:$AR$3856,40,FALSE)</f>
        <v>40.050600000000003</v>
      </c>
      <c r="AO100">
        <f>VLOOKUP(A100,Werte!$A$1:$AR$3856,41,FALSE)</f>
        <v>18.0456</v>
      </c>
      <c r="AP100" t="e">
        <f>VLOOKUP(A100,Werte!$A$1:$AR$3856,42,FALSE)</f>
        <v>#N/A</v>
      </c>
      <c r="AQ100">
        <f>VLOOKUP(A100,Werte!$A$1:$AR$3856,43,FALSE)</f>
        <v>28.7837</v>
      </c>
      <c r="AR100">
        <f>VLOOKUP(A100,Werte!$A$1:$AR$3856,44,FALSE)</f>
        <v>19.8565</v>
      </c>
    </row>
    <row r="101" spans="1:44" x14ac:dyDescent="0.25">
      <c r="A101" s="1">
        <v>39539</v>
      </c>
      <c r="B101">
        <f>VLOOKUP(A101,Werte!$A$1:$AR$3856,2,FALSE)</f>
        <v>44.924500000000002</v>
      </c>
      <c r="C101">
        <f>VLOOKUP(A101,Werte!$A$1:$AR$3856,3,FALSE)</f>
        <v>21.453800000000001</v>
      </c>
      <c r="D101">
        <f>VLOOKUP(A101,Werte!$A$1:$AR$3856,4,FALSE)</f>
        <v>10.311299999999999</v>
      </c>
      <c r="E101">
        <f>VLOOKUP(A101,Werte!$A$1:$AR$3856,5,FALSE)</f>
        <v>27.489100000000001</v>
      </c>
      <c r="F101">
        <f>VLOOKUP(A101,Werte!$A$1:$AR$3856,6,FALSE)</f>
        <v>585.79939999999999</v>
      </c>
      <c r="G101">
        <f>VLOOKUP(A101,Werte!$A$1:$AR$3856,7,FALSE)</f>
        <v>12.9979</v>
      </c>
      <c r="H101">
        <f>VLOOKUP(A101,Werte!$A$1:$AR$3856,8,FALSE)</f>
        <v>25.13</v>
      </c>
      <c r="I101">
        <f>VLOOKUP(A101,Werte!$A$1:$AR$3856,9,FALSE)</f>
        <v>23.947299999999998</v>
      </c>
      <c r="J101">
        <f>VLOOKUP(A101,Werte!$A$1:$AR$3856,10,FALSE)</f>
        <v>42.1813</v>
      </c>
      <c r="K101">
        <f>VLOOKUP(A101,Werte!$A$1:$AR$3856,11,FALSE)</f>
        <v>44.067999999999998</v>
      </c>
      <c r="L101">
        <f>VLOOKUP(A101,Werte!$A$1:$AR$3856,12,FALSE)</f>
        <v>45.858499999999999</v>
      </c>
      <c r="M101">
        <f>VLOOKUP(A101,Werte!$A$1:$AR$3856,13,FALSE)</f>
        <v>14.706799999999999</v>
      </c>
      <c r="N101">
        <f>VLOOKUP(A101,Werte!$A$1:$AR$3856,14,FALSE)</f>
        <v>147.1602</v>
      </c>
      <c r="O101">
        <f>VLOOKUP(A101,Werte!$A$1:$AR$3856,15,FALSE)</f>
        <v>16.634899999999998</v>
      </c>
      <c r="P101">
        <f>VLOOKUP(A101,Werte!$A$1:$AR$3856,16,FALSE)</f>
        <v>24.878799999999998</v>
      </c>
      <c r="Q101">
        <f>VLOOKUP(A101,Werte!$A$1:$AR$3856,17,FALSE)</f>
        <v>12.04</v>
      </c>
      <c r="R101">
        <f>VLOOKUP(A101,Werte!$A$1:$AR$3856,18,FALSE)</f>
        <v>48.346600000000002</v>
      </c>
      <c r="S101">
        <f>VLOOKUP(A101,Werte!$A$1:$AR$3856,19,FALSE)</f>
        <v>19.835999999999999</v>
      </c>
      <c r="T101">
        <f>VLOOKUP(A101,Werte!$A$1:$AR$3856,20,FALSE)</f>
        <v>12.8157</v>
      </c>
      <c r="U101">
        <f>VLOOKUP(A101,Werte!$A$1:$AR$3856,21,FALSE)</f>
        <v>105.5448</v>
      </c>
      <c r="V101">
        <f>VLOOKUP(A101,Werte!$A$1:$AR$3856,22,FALSE)</f>
        <v>27.7821</v>
      </c>
      <c r="W101">
        <f>VLOOKUP(A101,Werte!$A$1:$AR$3856,23,FALSE)</f>
        <v>16.227499999999999</v>
      </c>
      <c r="X101">
        <f>VLOOKUP(A101,Werte!$A$1:$AR$3856,24,FALSE)</f>
        <v>32.069200000000002</v>
      </c>
      <c r="Y101">
        <f>VLOOKUP(A101,Werte!$A$1:$AR$3856,25,FALSE)</f>
        <v>66.675200000000004</v>
      </c>
      <c r="Z101">
        <f>VLOOKUP(A101,Werte!$A$1:$AR$3856,26,FALSE)</f>
        <v>11.7384</v>
      </c>
      <c r="AA101">
        <f>VLOOKUP(A101,Werte!$A$1:$AR$3856,27,FALSE)</f>
        <v>17.309999999999999</v>
      </c>
      <c r="AB101">
        <f>VLOOKUP(A101,Werte!$A$1:$AR$3856,28,FALSE)</f>
        <v>35.274700000000003</v>
      </c>
      <c r="AC101">
        <f>VLOOKUP(A101,Werte!$A$1:$AR$3856,29,FALSE)</f>
        <v>26.422000000000001</v>
      </c>
      <c r="AD101">
        <f>VLOOKUP(A101,Werte!$A$1:$AR$3856,30,FALSE)</f>
        <v>15.76</v>
      </c>
      <c r="AE101">
        <f>VLOOKUP(A101,Werte!$A$1:$AR$3856,31,FALSE)</f>
        <v>30.460899999999999</v>
      </c>
      <c r="AF101">
        <f>VLOOKUP(A101,Werte!$A$1:$AR$3856,32,FALSE)</f>
        <v>19.510999999999999</v>
      </c>
      <c r="AG101">
        <f>VLOOKUP(A101,Werte!$A$1:$AR$3856,33,FALSE)</f>
        <v>16.398199999999999</v>
      </c>
      <c r="AH101">
        <f>VLOOKUP(A101,Werte!$A$1:$AR$3856,34,FALSE)</f>
        <v>20.529699999999998</v>
      </c>
      <c r="AI101">
        <f>VLOOKUP(A101,Werte!$A$1:$AR$3856,35,FALSE)</f>
        <v>10.8507</v>
      </c>
      <c r="AJ101">
        <f>VLOOKUP(A101,Werte!$A$1:$AR$3856,36,FALSE)</f>
        <v>38.670999999999999</v>
      </c>
      <c r="AK101" t="e">
        <f>VLOOKUP(A101,Werte!$A$1:$AR$3856,37,FALSE)</f>
        <v>#N/A</v>
      </c>
      <c r="AL101" t="e">
        <f>VLOOKUP(A101,Werte!$A$1:$AR$3856,38,FALSE)</f>
        <v>#N/A</v>
      </c>
      <c r="AM101">
        <f>VLOOKUP(A101,Werte!$A$1:$AR$3856,39,FALSE)</f>
        <v>21.7546</v>
      </c>
      <c r="AN101">
        <f>VLOOKUP(A101,Werte!$A$1:$AR$3856,40,FALSE)</f>
        <v>39.912700000000001</v>
      </c>
      <c r="AO101">
        <f>VLOOKUP(A101,Werte!$A$1:$AR$3856,41,FALSE)</f>
        <v>18.242999999999999</v>
      </c>
      <c r="AP101">
        <f>VLOOKUP(A101,Werte!$A$1:$AR$3856,42,FALSE)</f>
        <v>9.4603699999999993</v>
      </c>
      <c r="AQ101">
        <f>VLOOKUP(A101,Werte!$A$1:$AR$3856,43,FALSE)</f>
        <v>30.383400000000002</v>
      </c>
      <c r="AR101">
        <f>VLOOKUP(A101,Werte!$A$1:$AR$3856,44,FALSE)</f>
        <v>18.979700000000001</v>
      </c>
    </row>
    <row r="102" spans="1:44" x14ac:dyDescent="0.25">
      <c r="A102" s="1">
        <v>39569</v>
      </c>
      <c r="B102">
        <f>VLOOKUP(A102,Werte!$A$1:$AR$3856,2,FALSE)</f>
        <v>43.334099999999999</v>
      </c>
      <c r="C102">
        <f>VLOOKUP(A102,Werte!$A$1:$AR$3856,3,FALSE)</f>
        <v>20.607299999999999</v>
      </c>
      <c r="D102">
        <f>VLOOKUP(A102,Werte!$A$1:$AR$3856,4,FALSE)</f>
        <v>9.4385700000000003</v>
      </c>
      <c r="E102">
        <f>VLOOKUP(A102,Werte!$A$1:$AR$3856,5,FALSE)</f>
        <v>30.272300000000001</v>
      </c>
      <c r="F102">
        <f>VLOOKUP(A102,Werte!$A$1:$AR$3856,6,FALSE)</f>
        <v>604.76729999999998</v>
      </c>
      <c r="G102">
        <f>VLOOKUP(A102,Werte!$A$1:$AR$3856,7,FALSE)</f>
        <v>15.7674</v>
      </c>
      <c r="H102">
        <f>VLOOKUP(A102,Werte!$A$1:$AR$3856,8,FALSE)</f>
        <v>25.240000000000002</v>
      </c>
      <c r="I102">
        <f>VLOOKUP(A102,Werte!$A$1:$AR$3856,9,FALSE)</f>
        <v>23.263999999999999</v>
      </c>
      <c r="J102">
        <f>VLOOKUP(A102,Werte!$A$1:$AR$3856,10,FALSE)</f>
        <v>47.845599999999997</v>
      </c>
      <c r="K102">
        <f>VLOOKUP(A102,Werte!$A$1:$AR$3856,11,FALSE)</f>
        <v>45.855499999999999</v>
      </c>
      <c r="L102">
        <f>VLOOKUP(A102,Werte!$A$1:$AR$3856,12,FALSE)</f>
        <v>50.581299999999999</v>
      </c>
      <c r="M102">
        <f>VLOOKUP(A102,Werte!$A$1:$AR$3856,13,FALSE)</f>
        <v>15.823</v>
      </c>
      <c r="N102">
        <f>VLOOKUP(A102,Werte!$A$1:$AR$3856,14,FALSE)</f>
        <v>162.95160000000001</v>
      </c>
      <c r="O102">
        <f>VLOOKUP(A102,Werte!$A$1:$AR$3856,15,FALSE)</f>
        <v>16.122199999999999</v>
      </c>
      <c r="P102">
        <f>VLOOKUP(A102,Werte!$A$1:$AR$3856,16,FALSE)</f>
        <v>25.695699999999999</v>
      </c>
      <c r="Q102">
        <f>VLOOKUP(A102,Werte!$A$1:$AR$3856,17,FALSE)</f>
        <v>11.34</v>
      </c>
      <c r="R102">
        <f>VLOOKUP(A102,Werte!$A$1:$AR$3856,18,FALSE)</f>
        <v>50.220399999999998</v>
      </c>
      <c r="S102">
        <f>VLOOKUP(A102,Werte!$A$1:$AR$3856,19,FALSE)</f>
        <v>17.2272</v>
      </c>
      <c r="T102">
        <f>VLOOKUP(A102,Werte!$A$1:$AR$3856,20,FALSE)</f>
        <v>14.754200000000001</v>
      </c>
      <c r="U102">
        <f>VLOOKUP(A102,Werte!$A$1:$AR$3856,21,FALSE)</f>
        <v>119.84439999999999</v>
      </c>
      <c r="V102">
        <f>VLOOKUP(A102,Werte!$A$1:$AR$3856,22,FALSE)</f>
        <v>28.255400000000002</v>
      </c>
      <c r="W102">
        <f>VLOOKUP(A102,Werte!$A$1:$AR$3856,23,FALSE)</f>
        <v>16.563500000000001</v>
      </c>
      <c r="X102">
        <f>VLOOKUP(A102,Werte!$A$1:$AR$3856,24,FALSE)</f>
        <v>33.927500000000002</v>
      </c>
      <c r="Y102">
        <f>VLOOKUP(A102,Werte!$A$1:$AR$3856,25,FALSE)</f>
        <v>71.296700000000001</v>
      </c>
      <c r="Z102">
        <f>VLOOKUP(A102,Werte!$A$1:$AR$3856,26,FALSE)</f>
        <v>12.5397</v>
      </c>
      <c r="AA102">
        <f>VLOOKUP(A102,Werte!$A$1:$AR$3856,27,FALSE)</f>
        <v>16.560000000000002</v>
      </c>
      <c r="AB102">
        <f>VLOOKUP(A102,Werte!$A$1:$AR$3856,28,FALSE)</f>
        <v>36.594099999999997</v>
      </c>
      <c r="AC102">
        <f>VLOOKUP(A102,Werte!$A$1:$AR$3856,29,FALSE)</f>
        <v>28.0472</v>
      </c>
      <c r="AD102">
        <f>VLOOKUP(A102,Werte!$A$1:$AR$3856,30,FALSE)</f>
        <v>16.12</v>
      </c>
      <c r="AE102">
        <f>VLOOKUP(A102,Werte!$A$1:$AR$3856,31,FALSE)</f>
        <v>32.859099999999998</v>
      </c>
      <c r="AF102">
        <f>VLOOKUP(A102,Werte!$A$1:$AR$3856,32,FALSE)</f>
        <v>19.984999999999999</v>
      </c>
      <c r="AG102">
        <f>VLOOKUP(A102,Werte!$A$1:$AR$3856,33,FALSE)</f>
        <v>16.468800000000002</v>
      </c>
      <c r="AH102">
        <f>VLOOKUP(A102,Werte!$A$1:$AR$3856,34,FALSE)</f>
        <v>20.164899999999999</v>
      </c>
      <c r="AI102">
        <f>VLOOKUP(A102,Werte!$A$1:$AR$3856,35,FALSE)</f>
        <v>10.453799999999999</v>
      </c>
      <c r="AJ102">
        <f>VLOOKUP(A102,Werte!$A$1:$AR$3856,36,FALSE)</f>
        <v>36.851999999999997</v>
      </c>
      <c r="AK102" t="e">
        <f>VLOOKUP(A102,Werte!$A$1:$AR$3856,37,FALSE)</f>
        <v>#N/A</v>
      </c>
      <c r="AL102" t="e">
        <f>VLOOKUP(A102,Werte!$A$1:$AR$3856,38,FALSE)</f>
        <v>#N/A</v>
      </c>
      <c r="AM102">
        <f>VLOOKUP(A102,Werte!$A$1:$AR$3856,39,FALSE)</f>
        <v>19.896699999999999</v>
      </c>
      <c r="AN102">
        <f>VLOOKUP(A102,Werte!$A$1:$AR$3856,40,FALSE)</f>
        <v>42.061399999999999</v>
      </c>
      <c r="AO102">
        <f>VLOOKUP(A102,Werte!$A$1:$AR$3856,41,FALSE)</f>
        <v>19.270199999999999</v>
      </c>
      <c r="AP102">
        <f>VLOOKUP(A102,Werte!$A$1:$AR$3856,42,FALSE)</f>
        <v>13.214700000000001</v>
      </c>
      <c r="AQ102">
        <f>VLOOKUP(A102,Werte!$A$1:$AR$3856,43,FALSE)</f>
        <v>32.877000000000002</v>
      </c>
      <c r="AR102">
        <f>VLOOKUP(A102,Werte!$A$1:$AR$3856,44,FALSE)</f>
        <v>19.959399999999999</v>
      </c>
    </row>
    <row r="103" spans="1:44" x14ac:dyDescent="0.25">
      <c r="A103" s="1">
        <v>39601</v>
      </c>
      <c r="B103">
        <f>VLOOKUP(A103,Werte!$A$1:$AR$3856,2,FALSE)</f>
        <v>42.5608</v>
      </c>
      <c r="C103">
        <f>VLOOKUP(A103,Werte!$A$1:$AR$3856,3,FALSE)</f>
        <v>23.948499999999999</v>
      </c>
      <c r="D103">
        <f>VLOOKUP(A103,Werte!$A$1:$AR$3856,4,FALSE)</f>
        <v>10.3331</v>
      </c>
      <c r="E103">
        <f>VLOOKUP(A103,Werte!$A$1:$AR$3856,5,FALSE)</f>
        <v>26.601099999999999</v>
      </c>
      <c r="F103">
        <f>VLOOKUP(A103,Werte!$A$1:$AR$3856,6,FALSE)</f>
        <v>450.19979999999998</v>
      </c>
      <c r="G103">
        <f>VLOOKUP(A103,Werte!$A$1:$AR$3856,7,FALSE)</f>
        <v>16.223400000000002</v>
      </c>
      <c r="H103">
        <f>VLOOKUP(A103,Werte!$A$1:$AR$3856,8,FALSE)</f>
        <v>25.17</v>
      </c>
      <c r="I103">
        <f>VLOOKUP(A103,Werte!$A$1:$AR$3856,9,FALSE)</f>
        <v>19.827300000000001</v>
      </c>
      <c r="J103">
        <f>VLOOKUP(A103,Werte!$A$1:$AR$3856,10,FALSE)</f>
        <v>45.316499999999998</v>
      </c>
      <c r="K103">
        <f>VLOOKUP(A103,Werte!$A$1:$AR$3856,11,FALSE)</f>
        <v>45.761099999999999</v>
      </c>
      <c r="L103">
        <f>VLOOKUP(A103,Werte!$A$1:$AR$3856,12,FALSE)</f>
        <v>53.0764</v>
      </c>
      <c r="M103">
        <f>VLOOKUP(A103,Werte!$A$1:$AR$3856,13,FALSE)</f>
        <v>15.6225</v>
      </c>
      <c r="N103">
        <f>VLOOKUP(A103,Werte!$A$1:$AR$3856,14,FALSE)</f>
        <v>134.27440000000001</v>
      </c>
      <c r="O103">
        <f>VLOOKUP(A103,Werte!$A$1:$AR$3856,15,FALSE)</f>
        <v>15.5382</v>
      </c>
      <c r="P103">
        <f>VLOOKUP(A103,Werte!$A$1:$AR$3856,16,FALSE)</f>
        <v>24.7563</v>
      </c>
      <c r="Q103">
        <f>VLOOKUP(A103,Werte!$A$1:$AR$3856,17,FALSE)</f>
        <v>9.65</v>
      </c>
      <c r="R103">
        <f>VLOOKUP(A103,Werte!$A$1:$AR$3856,18,FALSE)</f>
        <v>49.230800000000002</v>
      </c>
      <c r="S103">
        <f>VLOOKUP(A103,Werte!$A$1:$AR$3856,19,FALSE)</f>
        <v>15.790100000000001</v>
      </c>
      <c r="T103">
        <f>VLOOKUP(A103,Werte!$A$1:$AR$3856,20,FALSE)</f>
        <v>11.24</v>
      </c>
      <c r="U103">
        <f>VLOOKUP(A103,Werte!$A$1:$AR$3856,21,FALSE)</f>
        <v>103.1725</v>
      </c>
      <c r="V103">
        <f>VLOOKUP(A103,Werte!$A$1:$AR$3856,22,FALSE)</f>
        <v>27.241599999999998</v>
      </c>
      <c r="W103">
        <f>VLOOKUP(A103,Werte!$A$1:$AR$3856,23,FALSE)</f>
        <v>15.029199999999999</v>
      </c>
      <c r="X103">
        <f>VLOOKUP(A103,Werte!$A$1:$AR$3856,24,FALSE)</f>
        <v>32.628999999999998</v>
      </c>
      <c r="Y103">
        <f>VLOOKUP(A103,Werte!$A$1:$AR$3856,25,FALSE)</f>
        <v>73.388000000000005</v>
      </c>
      <c r="Z103">
        <f>VLOOKUP(A103,Werte!$A$1:$AR$3856,26,FALSE)</f>
        <v>12.4199</v>
      </c>
      <c r="AA103">
        <f>VLOOKUP(A103,Werte!$A$1:$AR$3856,27,FALSE)</f>
        <v>17.36</v>
      </c>
      <c r="AB103">
        <f>VLOOKUP(A103,Werte!$A$1:$AR$3856,28,FALSE)</f>
        <v>36.020899999999997</v>
      </c>
      <c r="AC103">
        <f>VLOOKUP(A103,Werte!$A$1:$AR$3856,29,FALSE)</f>
        <v>24.033300000000001</v>
      </c>
      <c r="AD103">
        <f>VLOOKUP(A103,Werte!$A$1:$AR$3856,30,FALSE)</f>
        <v>16.04</v>
      </c>
      <c r="AE103">
        <f>VLOOKUP(A103,Werte!$A$1:$AR$3856,31,FALSE)</f>
        <v>31.522099999999998</v>
      </c>
      <c r="AF103">
        <f>VLOOKUP(A103,Werte!$A$1:$AR$3856,32,FALSE)</f>
        <v>19.598400000000002</v>
      </c>
      <c r="AG103">
        <f>VLOOKUP(A103,Werte!$A$1:$AR$3856,33,FALSE)</f>
        <v>15.533200000000001</v>
      </c>
      <c r="AH103">
        <f>VLOOKUP(A103,Werte!$A$1:$AR$3856,34,FALSE)</f>
        <v>19.930499999999999</v>
      </c>
      <c r="AI103">
        <f>VLOOKUP(A103,Werte!$A$1:$AR$3856,35,FALSE)</f>
        <v>9.8612500000000001</v>
      </c>
      <c r="AJ103">
        <f>VLOOKUP(A103,Werte!$A$1:$AR$3856,36,FALSE)</f>
        <v>35.8733</v>
      </c>
      <c r="AK103" t="e">
        <f>VLOOKUP(A103,Werte!$A$1:$AR$3856,37,FALSE)</f>
        <v>#N/A</v>
      </c>
      <c r="AL103" t="e">
        <f>VLOOKUP(A103,Werte!$A$1:$AR$3856,38,FALSE)</f>
        <v>#N/A</v>
      </c>
      <c r="AM103">
        <f>VLOOKUP(A103,Werte!$A$1:$AR$3856,39,FALSE)</f>
        <v>20.532599999999999</v>
      </c>
      <c r="AN103">
        <f>VLOOKUP(A103,Werte!$A$1:$AR$3856,40,FALSE)</f>
        <v>39.899500000000003</v>
      </c>
      <c r="AO103">
        <f>VLOOKUP(A103,Werte!$A$1:$AR$3856,41,FALSE)</f>
        <v>18.484200000000001</v>
      </c>
      <c r="AP103">
        <f>VLOOKUP(A103,Werte!$A$1:$AR$3856,42,FALSE)</f>
        <v>13.3284</v>
      </c>
      <c r="AQ103">
        <f>VLOOKUP(A103,Werte!$A$1:$AR$3856,43,FALSE)</f>
        <v>32.437100000000001</v>
      </c>
      <c r="AR103">
        <f>VLOOKUP(A103,Werte!$A$1:$AR$3856,44,FALSE)</f>
        <v>20.0138</v>
      </c>
    </row>
    <row r="104" spans="1:44" x14ac:dyDescent="0.25">
      <c r="A104" s="1">
        <v>39630</v>
      </c>
      <c r="B104">
        <f>VLOOKUP(A104,Werte!$A$1:$AR$3856,2,FALSE)</f>
        <v>38.427999999999997</v>
      </c>
      <c r="C104">
        <f>VLOOKUP(A104,Werte!$A$1:$AR$3856,3,FALSE)</f>
        <v>20.136600000000001</v>
      </c>
      <c r="D104">
        <f>VLOOKUP(A104,Werte!$A$1:$AR$3856,4,FALSE)</f>
        <v>9.3820200000000007</v>
      </c>
      <c r="E104">
        <f>VLOOKUP(A104,Werte!$A$1:$AR$3856,5,FALSE)</f>
        <v>23.250599999999999</v>
      </c>
      <c r="F104">
        <f>VLOOKUP(A104,Werte!$A$1:$AR$3856,6,FALSE)</f>
        <v>331.92619999999999</v>
      </c>
      <c r="G104">
        <f>VLOOKUP(A104,Werte!$A$1:$AR$3856,7,FALSE)</f>
        <v>15.073399999999999</v>
      </c>
      <c r="H104">
        <f>VLOOKUP(A104,Werte!$A$1:$AR$3856,8,FALSE)</f>
        <v>21.05</v>
      </c>
      <c r="I104">
        <f>VLOOKUP(A104,Werte!$A$1:$AR$3856,9,FALSE)</f>
        <v>14.0322</v>
      </c>
      <c r="J104">
        <f>VLOOKUP(A104,Werte!$A$1:$AR$3856,10,FALSE)</f>
        <v>36.2286</v>
      </c>
      <c r="K104">
        <f>VLOOKUP(A104,Werte!$A$1:$AR$3856,11,FALSE)</f>
        <v>40.641399999999997</v>
      </c>
      <c r="L104">
        <f>VLOOKUP(A104,Werte!$A$1:$AR$3856,12,FALSE)</f>
        <v>52.221699999999998</v>
      </c>
      <c r="M104">
        <f>VLOOKUP(A104,Werte!$A$1:$AR$3856,13,FALSE)</f>
        <v>13.53</v>
      </c>
      <c r="N104">
        <f>VLOOKUP(A104,Werte!$A$1:$AR$3856,14,FALSE)</f>
        <v>105.8017</v>
      </c>
      <c r="O104">
        <f>VLOOKUP(A104,Werte!$A$1:$AR$3856,15,FALSE)</f>
        <v>13.766400000000001</v>
      </c>
      <c r="P104">
        <f>VLOOKUP(A104,Werte!$A$1:$AR$3856,16,FALSE)</f>
        <v>22.1736</v>
      </c>
      <c r="Q104">
        <f>VLOOKUP(A104,Werte!$A$1:$AR$3856,17,FALSE)</f>
        <v>8.8000000000000007</v>
      </c>
      <c r="R104">
        <f>VLOOKUP(A104,Werte!$A$1:$AR$3856,18,FALSE)</f>
        <v>48.869500000000002</v>
      </c>
      <c r="S104">
        <f>VLOOKUP(A104,Werte!$A$1:$AR$3856,19,FALSE)</f>
        <v>13.995799999999999</v>
      </c>
      <c r="T104">
        <f>VLOOKUP(A104,Werte!$A$1:$AR$3856,20,FALSE)</f>
        <v>7.4450000000000003</v>
      </c>
      <c r="U104">
        <f>VLOOKUP(A104,Werte!$A$1:$AR$3856,21,FALSE)</f>
        <v>103.9905</v>
      </c>
      <c r="V104">
        <f>VLOOKUP(A104,Werte!$A$1:$AR$3856,22,FALSE)</f>
        <v>25.5261</v>
      </c>
      <c r="W104">
        <f>VLOOKUP(A104,Werte!$A$1:$AR$3856,23,FALSE)</f>
        <v>12.7461</v>
      </c>
      <c r="X104">
        <f>VLOOKUP(A104,Werte!$A$1:$AR$3856,24,FALSE)</f>
        <v>28.098299999999998</v>
      </c>
      <c r="Y104">
        <f>VLOOKUP(A104,Werte!$A$1:$AR$3856,25,FALSE)</f>
        <v>67.9452</v>
      </c>
      <c r="Z104">
        <f>VLOOKUP(A104,Werte!$A$1:$AR$3856,26,FALSE)</f>
        <v>11.485099999999999</v>
      </c>
      <c r="AA104">
        <f>VLOOKUP(A104,Werte!$A$1:$AR$3856,27,FALSE)</f>
        <v>14.4</v>
      </c>
      <c r="AB104">
        <f>VLOOKUP(A104,Werte!$A$1:$AR$3856,28,FALSE)</f>
        <v>34.543799999999997</v>
      </c>
      <c r="AC104">
        <f>VLOOKUP(A104,Werte!$A$1:$AR$3856,29,FALSE)</f>
        <v>19.220700000000001</v>
      </c>
      <c r="AD104">
        <f>VLOOKUP(A104,Werte!$A$1:$AR$3856,30,FALSE)</f>
        <v>13.89</v>
      </c>
      <c r="AE104">
        <f>VLOOKUP(A104,Werte!$A$1:$AR$3856,31,FALSE)</f>
        <v>30.568200000000001</v>
      </c>
      <c r="AF104">
        <f>VLOOKUP(A104,Werte!$A$1:$AR$3856,32,FALSE)</f>
        <v>19.5139</v>
      </c>
      <c r="AG104">
        <f>VLOOKUP(A104,Werte!$A$1:$AR$3856,33,FALSE)</f>
        <v>14.8628</v>
      </c>
      <c r="AH104">
        <f>VLOOKUP(A104,Werte!$A$1:$AR$3856,34,FALSE)</f>
        <v>17.317499999999999</v>
      </c>
      <c r="AI104">
        <f>VLOOKUP(A104,Werte!$A$1:$AR$3856,35,FALSE)</f>
        <v>9.0254600000000007</v>
      </c>
      <c r="AJ104">
        <f>VLOOKUP(A104,Werte!$A$1:$AR$3856,36,FALSE)</f>
        <v>33.567999999999998</v>
      </c>
      <c r="AK104" t="e">
        <f>VLOOKUP(A104,Werte!$A$1:$AR$3856,37,FALSE)</f>
        <v>#N/A</v>
      </c>
      <c r="AL104" t="e">
        <f>VLOOKUP(A104,Werte!$A$1:$AR$3856,38,FALSE)</f>
        <v>#N/A</v>
      </c>
      <c r="AM104">
        <f>VLOOKUP(A104,Werte!$A$1:$AR$3856,39,FALSE)</f>
        <v>15.2691</v>
      </c>
      <c r="AN104">
        <f>VLOOKUP(A104,Werte!$A$1:$AR$3856,40,FALSE)</f>
        <v>33.841700000000003</v>
      </c>
      <c r="AO104">
        <f>VLOOKUP(A104,Werte!$A$1:$AR$3856,41,FALSE)</f>
        <v>17.153500000000001</v>
      </c>
      <c r="AP104">
        <f>VLOOKUP(A104,Werte!$A$1:$AR$3856,42,FALSE)</f>
        <v>12.409599999999999</v>
      </c>
      <c r="AQ104">
        <f>VLOOKUP(A104,Werte!$A$1:$AR$3856,43,FALSE)</f>
        <v>31.892399999999999</v>
      </c>
      <c r="AR104">
        <f>VLOOKUP(A104,Werte!$A$1:$AR$3856,44,FALSE)</f>
        <v>18.333400000000001</v>
      </c>
    </row>
    <row r="105" spans="1:44" x14ac:dyDescent="0.25">
      <c r="A105" s="1">
        <v>39661</v>
      </c>
      <c r="B105">
        <f>VLOOKUP(A105,Werte!$A$1:$AR$3856,2,FALSE)</f>
        <v>39.130400000000002</v>
      </c>
      <c r="C105">
        <f>VLOOKUP(A105,Werte!$A$1:$AR$3856,3,FALSE)</f>
        <v>19.034400000000002</v>
      </c>
      <c r="D105">
        <f>VLOOKUP(A105,Werte!$A$1:$AR$3856,4,FALSE)</f>
        <v>9.8714899999999997</v>
      </c>
      <c r="E105">
        <f>VLOOKUP(A105,Werte!$A$1:$AR$3856,5,FALSE)</f>
        <v>21.9496</v>
      </c>
      <c r="F105">
        <f>VLOOKUP(A105,Werte!$A$1:$AR$3856,6,FALSE)</f>
        <v>336.96449999999999</v>
      </c>
      <c r="G105">
        <f>VLOOKUP(A105,Werte!$A$1:$AR$3856,7,FALSE)</f>
        <v>13.6929</v>
      </c>
      <c r="H105">
        <f>VLOOKUP(A105,Werte!$A$1:$AR$3856,8,FALSE)</f>
        <v>19.77</v>
      </c>
      <c r="I105">
        <f>VLOOKUP(A105,Werte!$A$1:$AR$3856,9,FALSE)</f>
        <v>19.8962</v>
      </c>
      <c r="J105">
        <f>VLOOKUP(A105,Werte!$A$1:$AR$3856,10,FALSE)</f>
        <v>34.767400000000002</v>
      </c>
      <c r="K105">
        <f>VLOOKUP(A105,Werte!$A$1:$AR$3856,11,FALSE)</f>
        <v>37.999600000000001</v>
      </c>
      <c r="L105">
        <f>VLOOKUP(A105,Werte!$A$1:$AR$3856,12,FALSE)</f>
        <v>45.0105</v>
      </c>
      <c r="M105">
        <f>VLOOKUP(A105,Werte!$A$1:$AR$3856,13,FALSE)</f>
        <v>13.017899999999999</v>
      </c>
      <c r="N105">
        <f>VLOOKUP(A105,Werte!$A$1:$AR$3856,14,FALSE)</f>
        <v>119.3468</v>
      </c>
      <c r="O105">
        <f>VLOOKUP(A105,Werte!$A$1:$AR$3856,15,FALSE)</f>
        <v>14.529199999999999</v>
      </c>
      <c r="P105">
        <f>VLOOKUP(A105,Werte!$A$1:$AR$3856,16,FALSE)</f>
        <v>22.8127</v>
      </c>
      <c r="Q105">
        <f>VLOOKUP(A105,Werte!$A$1:$AR$3856,17,FALSE)</f>
        <v>9.61</v>
      </c>
      <c r="R105">
        <f>VLOOKUP(A105,Werte!$A$1:$AR$3856,18,FALSE)</f>
        <v>44.665100000000002</v>
      </c>
      <c r="S105">
        <f>VLOOKUP(A105,Werte!$A$1:$AR$3856,19,FALSE)</f>
        <v>14.7462</v>
      </c>
      <c r="T105">
        <f>VLOOKUP(A105,Werte!$A$1:$AR$3856,20,FALSE)</f>
        <v>6.5650000000000004</v>
      </c>
      <c r="U105">
        <f>VLOOKUP(A105,Werte!$A$1:$AR$3856,21,FALSE)</f>
        <v>109.4759</v>
      </c>
      <c r="V105">
        <f>VLOOKUP(A105,Werte!$A$1:$AR$3856,22,FALSE)</f>
        <v>25.832100000000001</v>
      </c>
      <c r="W105">
        <f>VLOOKUP(A105,Werte!$A$1:$AR$3856,23,FALSE)</f>
        <v>13.2944</v>
      </c>
      <c r="X105">
        <f>VLOOKUP(A105,Werte!$A$1:$AR$3856,24,FALSE)</f>
        <v>28.539300000000001</v>
      </c>
      <c r="Y105">
        <f>VLOOKUP(A105,Werte!$A$1:$AR$3856,25,FALSE)</f>
        <v>73.074799999999996</v>
      </c>
      <c r="Z105">
        <f>VLOOKUP(A105,Werte!$A$1:$AR$3856,26,FALSE)</f>
        <v>12.054</v>
      </c>
      <c r="AA105">
        <f>VLOOKUP(A105,Werte!$A$1:$AR$3856,27,FALSE)</f>
        <v>17.850000000000001</v>
      </c>
      <c r="AB105">
        <f>VLOOKUP(A105,Werte!$A$1:$AR$3856,28,FALSE)</f>
        <v>36.834000000000003</v>
      </c>
      <c r="AC105">
        <f>VLOOKUP(A105,Werte!$A$1:$AR$3856,29,FALSE)</f>
        <v>23.325800000000001</v>
      </c>
      <c r="AD105">
        <f>VLOOKUP(A105,Werte!$A$1:$AR$3856,30,FALSE)</f>
        <v>16.04</v>
      </c>
      <c r="AE105">
        <f>VLOOKUP(A105,Werte!$A$1:$AR$3856,31,FALSE)</f>
        <v>32.302999999999997</v>
      </c>
      <c r="AF105">
        <f>VLOOKUP(A105,Werte!$A$1:$AR$3856,32,FALSE)</f>
        <v>17.137799999999999</v>
      </c>
      <c r="AG105">
        <f>VLOOKUP(A105,Werte!$A$1:$AR$3856,33,FALSE)</f>
        <v>14.253399999999999</v>
      </c>
      <c r="AH105">
        <f>VLOOKUP(A105,Werte!$A$1:$AR$3856,34,FALSE)</f>
        <v>17.6629</v>
      </c>
      <c r="AI105">
        <f>VLOOKUP(A105,Werte!$A$1:$AR$3856,35,FALSE)</f>
        <v>9.5905500000000004</v>
      </c>
      <c r="AJ105">
        <f>VLOOKUP(A105,Werte!$A$1:$AR$3856,36,FALSE)</f>
        <v>35.770499999999998</v>
      </c>
      <c r="AK105" t="e">
        <f>VLOOKUP(A105,Werte!$A$1:$AR$3856,37,FALSE)</f>
        <v>#N/A</v>
      </c>
      <c r="AL105" t="e">
        <f>VLOOKUP(A105,Werte!$A$1:$AR$3856,38,FALSE)</f>
        <v>#N/A</v>
      </c>
      <c r="AM105">
        <f>VLOOKUP(A105,Werte!$A$1:$AR$3856,39,FALSE)</f>
        <v>16.974900000000002</v>
      </c>
      <c r="AN105">
        <f>VLOOKUP(A105,Werte!$A$1:$AR$3856,40,FALSE)</f>
        <v>35.9054</v>
      </c>
      <c r="AO105">
        <f>VLOOKUP(A105,Werte!$A$1:$AR$3856,41,FALSE)</f>
        <v>16.755199999999999</v>
      </c>
      <c r="AP105">
        <f>VLOOKUP(A105,Werte!$A$1:$AR$3856,42,FALSE)</f>
        <v>11.075100000000001</v>
      </c>
      <c r="AQ105">
        <f>VLOOKUP(A105,Werte!$A$1:$AR$3856,43,FALSE)</f>
        <v>32.7119</v>
      </c>
      <c r="AR105">
        <f>VLOOKUP(A105,Werte!$A$1:$AR$3856,44,FALSE)</f>
        <v>17.989899999999999</v>
      </c>
    </row>
    <row r="106" spans="1:44" x14ac:dyDescent="0.25">
      <c r="A106" s="1">
        <v>39693</v>
      </c>
      <c r="B106">
        <f>VLOOKUP(A106,Werte!$A$1:$AR$3856,2,FALSE)</f>
        <v>42.767000000000003</v>
      </c>
      <c r="C106">
        <f>VLOOKUP(A106,Werte!$A$1:$AR$3856,3,FALSE)</f>
        <v>19.420300000000001</v>
      </c>
      <c r="D106">
        <f>VLOOKUP(A106,Werte!$A$1:$AR$3856,4,FALSE)</f>
        <v>10.819000000000001</v>
      </c>
      <c r="E106">
        <f>VLOOKUP(A106,Werte!$A$1:$AR$3856,5,FALSE)</f>
        <v>25.727699999999999</v>
      </c>
      <c r="F106">
        <f>VLOOKUP(A106,Werte!$A$1:$AR$3856,6,FALSE)</f>
        <v>296.34469999999999</v>
      </c>
      <c r="G106">
        <f>VLOOKUP(A106,Werte!$A$1:$AR$3856,7,FALSE)</f>
        <v>15.5846</v>
      </c>
      <c r="H106">
        <f>VLOOKUP(A106,Werte!$A$1:$AR$3856,8,FALSE)</f>
        <v>22.78</v>
      </c>
      <c r="I106">
        <f>VLOOKUP(A106,Werte!$A$1:$AR$3856,9,FALSE)</f>
        <v>20.8979</v>
      </c>
      <c r="J106">
        <f>VLOOKUP(A106,Werte!$A$1:$AR$3856,10,FALSE)</f>
        <v>39.78</v>
      </c>
      <c r="K106">
        <f>VLOOKUP(A106,Werte!$A$1:$AR$3856,11,FALSE)</f>
        <v>41.331600000000002</v>
      </c>
      <c r="L106">
        <f>VLOOKUP(A106,Werte!$A$1:$AR$3856,12,FALSE)</f>
        <v>47.957000000000001</v>
      </c>
      <c r="M106">
        <f>VLOOKUP(A106,Werte!$A$1:$AR$3856,13,FALSE)</f>
        <v>15.0846</v>
      </c>
      <c r="N106">
        <f>VLOOKUP(A106,Werte!$A$1:$AR$3856,14,FALSE)</f>
        <v>129.6746</v>
      </c>
      <c r="O106">
        <f>VLOOKUP(A106,Werte!$A$1:$AR$3856,15,FALSE)</f>
        <v>15.242100000000001</v>
      </c>
      <c r="P106">
        <f>VLOOKUP(A106,Werte!$A$1:$AR$3856,16,FALSE)</f>
        <v>25.761500000000002</v>
      </c>
      <c r="Q106">
        <f>VLOOKUP(A106,Werte!$A$1:$AR$3856,17,FALSE)</f>
        <v>11</v>
      </c>
      <c r="R106">
        <f>VLOOKUP(A106,Werte!$A$1:$AR$3856,18,FALSE)</f>
        <v>46.635599999999997</v>
      </c>
      <c r="S106">
        <f>VLOOKUP(A106,Werte!$A$1:$AR$3856,19,FALSE)</f>
        <v>16.000499999999999</v>
      </c>
      <c r="T106">
        <f>VLOOKUP(A106,Werte!$A$1:$AR$3856,20,FALSE)</f>
        <v>7.3550000000000004</v>
      </c>
      <c r="U106">
        <f>VLOOKUP(A106,Werte!$A$1:$AR$3856,21,FALSE)</f>
        <v>106.6905</v>
      </c>
      <c r="V106">
        <f>VLOOKUP(A106,Werte!$A$1:$AR$3856,22,FALSE)</f>
        <v>29.001000000000001</v>
      </c>
      <c r="W106">
        <f>VLOOKUP(A106,Werte!$A$1:$AR$3856,23,FALSE)</f>
        <v>16.8446</v>
      </c>
      <c r="X106">
        <f>VLOOKUP(A106,Werte!$A$1:$AR$3856,24,FALSE)</f>
        <v>30.2514</v>
      </c>
      <c r="Y106">
        <f>VLOOKUP(A106,Werte!$A$1:$AR$3856,25,FALSE)</f>
        <v>73.489199999999997</v>
      </c>
      <c r="Z106">
        <f>VLOOKUP(A106,Werte!$A$1:$AR$3856,26,FALSE)</f>
        <v>13.116899999999999</v>
      </c>
      <c r="AA106">
        <f>VLOOKUP(A106,Werte!$A$1:$AR$3856,27,FALSE)</f>
        <v>18.079999999999998</v>
      </c>
      <c r="AB106">
        <f>VLOOKUP(A106,Werte!$A$1:$AR$3856,28,FALSE)</f>
        <v>41.805799999999998</v>
      </c>
      <c r="AC106">
        <f>VLOOKUP(A106,Werte!$A$1:$AR$3856,29,FALSE)</f>
        <v>23.9392</v>
      </c>
      <c r="AD106">
        <f>VLOOKUP(A106,Werte!$A$1:$AR$3856,30,FALSE)</f>
        <v>17.09</v>
      </c>
      <c r="AE106">
        <f>VLOOKUP(A106,Werte!$A$1:$AR$3856,31,FALSE)</f>
        <v>36.625500000000002</v>
      </c>
      <c r="AF106">
        <f>VLOOKUP(A106,Werte!$A$1:$AR$3856,32,FALSE)</f>
        <v>19.254899999999999</v>
      </c>
      <c r="AG106">
        <f>VLOOKUP(A106,Werte!$A$1:$AR$3856,33,FALSE)</f>
        <v>16.334800000000001</v>
      </c>
      <c r="AH106">
        <f>VLOOKUP(A106,Werte!$A$1:$AR$3856,34,FALSE)</f>
        <v>19.5181</v>
      </c>
      <c r="AI106">
        <f>VLOOKUP(A106,Werte!$A$1:$AR$3856,35,FALSE)</f>
        <v>10.717700000000001</v>
      </c>
      <c r="AJ106">
        <f>VLOOKUP(A106,Werte!$A$1:$AR$3856,36,FALSE)</f>
        <v>41.639299999999999</v>
      </c>
      <c r="AK106" t="e">
        <f>VLOOKUP(A106,Werte!$A$1:$AR$3856,37,FALSE)</f>
        <v>#N/A</v>
      </c>
      <c r="AL106" t="e">
        <f>VLOOKUP(A106,Werte!$A$1:$AR$3856,38,FALSE)</f>
        <v>#N/A</v>
      </c>
      <c r="AM106">
        <f>VLOOKUP(A106,Werte!$A$1:$AR$3856,39,FALSE)</f>
        <v>18.956499999999998</v>
      </c>
      <c r="AN106">
        <f>VLOOKUP(A106,Werte!$A$1:$AR$3856,40,FALSE)</f>
        <v>40.228299999999997</v>
      </c>
      <c r="AO106">
        <f>VLOOKUP(A106,Werte!$A$1:$AR$3856,41,FALSE)</f>
        <v>18.943899999999999</v>
      </c>
      <c r="AP106">
        <f>VLOOKUP(A106,Werte!$A$1:$AR$3856,42,FALSE)</f>
        <v>12.434200000000001</v>
      </c>
      <c r="AQ106">
        <f>VLOOKUP(A106,Werte!$A$1:$AR$3856,43,FALSE)</f>
        <v>36.350499999999997</v>
      </c>
      <c r="AR106">
        <f>VLOOKUP(A106,Werte!$A$1:$AR$3856,44,FALSE)</f>
        <v>20.8155</v>
      </c>
    </row>
    <row r="107" spans="1:44" x14ac:dyDescent="0.25">
      <c r="A107" s="1">
        <v>39722</v>
      </c>
      <c r="B107">
        <f>VLOOKUP(A107,Werte!$A$1:$AR$3856,2,FALSE)</f>
        <v>41.7759</v>
      </c>
      <c r="C107">
        <f>VLOOKUP(A107,Werte!$A$1:$AR$3856,3,FALSE)</f>
        <v>13.9801</v>
      </c>
      <c r="D107">
        <f>VLOOKUP(A107,Werte!$A$1:$AR$3856,4,FALSE)</f>
        <v>10.853400000000001</v>
      </c>
      <c r="E107">
        <f>VLOOKUP(A107,Werte!$A$1:$AR$3856,5,FALSE)</f>
        <v>23.1523</v>
      </c>
      <c r="F107">
        <f>VLOOKUP(A107,Werte!$A$1:$AR$3856,6,FALSE)</f>
        <v>55.322699999999998</v>
      </c>
      <c r="G107">
        <f>VLOOKUP(A107,Werte!$A$1:$AR$3856,7,FALSE)</f>
        <v>10.5489</v>
      </c>
      <c r="H107">
        <f>VLOOKUP(A107,Werte!$A$1:$AR$3856,8,FALSE)</f>
        <v>19.649999999999999</v>
      </c>
      <c r="I107">
        <f>VLOOKUP(A107,Werte!$A$1:$AR$3856,9,FALSE)</f>
        <v>25.514099999999999</v>
      </c>
      <c r="J107">
        <f>VLOOKUP(A107,Werte!$A$1:$AR$3856,10,FALSE)</f>
        <v>35.250100000000003</v>
      </c>
      <c r="K107">
        <f>VLOOKUP(A107,Werte!$A$1:$AR$3856,11,FALSE)</f>
        <v>35.1267</v>
      </c>
      <c r="L107">
        <f>VLOOKUP(A107,Werte!$A$1:$AR$3856,12,FALSE)</f>
        <v>48.791499999999999</v>
      </c>
      <c r="M107">
        <f>VLOOKUP(A107,Werte!$A$1:$AR$3856,13,FALSE)</f>
        <v>14.372</v>
      </c>
      <c r="N107">
        <f>VLOOKUP(A107,Werte!$A$1:$AR$3856,14,FALSE)</f>
        <v>160.89250000000001</v>
      </c>
      <c r="O107">
        <f>VLOOKUP(A107,Werte!$A$1:$AR$3856,15,FALSE)</f>
        <v>16.460799999999999</v>
      </c>
      <c r="P107">
        <f>VLOOKUP(A107,Werte!$A$1:$AR$3856,16,FALSE)</f>
        <v>23.720600000000001</v>
      </c>
      <c r="Q107">
        <f>VLOOKUP(A107,Werte!$A$1:$AR$3856,17,FALSE)</f>
        <v>10.88</v>
      </c>
      <c r="R107">
        <f>VLOOKUP(A107,Werte!$A$1:$AR$3856,18,FALSE)</f>
        <v>48.8598</v>
      </c>
      <c r="S107">
        <f>VLOOKUP(A107,Werte!$A$1:$AR$3856,19,FALSE)</f>
        <v>14.287800000000001</v>
      </c>
      <c r="T107">
        <f>VLOOKUP(A107,Werte!$A$1:$AR$3856,20,FALSE)</f>
        <v>6.875</v>
      </c>
      <c r="U107">
        <f>VLOOKUP(A107,Werte!$A$1:$AR$3856,21,FALSE)</f>
        <v>89.482100000000003</v>
      </c>
      <c r="V107">
        <f>VLOOKUP(A107,Werte!$A$1:$AR$3856,22,FALSE)</f>
        <v>29.263300000000001</v>
      </c>
      <c r="W107">
        <f>VLOOKUP(A107,Werte!$A$1:$AR$3856,23,FALSE)</f>
        <v>16.0349</v>
      </c>
      <c r="X107">
        <f>VLOOKUP(A107,Werte!$A$1:$AR$3856,24,FALSE)</f>
        <v>24.650500000000001</v>
      </c>
      <c r="Y107">
        <f>VLOOKUP(A107,Werte!$A$1:$AR$3856,25,FALSE)</f>
        <v>70.4619</v>
      </c>
      <c r="Z107">
        <f>VLOOKUP(A107,Werte!$A$1:$AR$3856,26,FALSE)</f>
        <v>11.0908</v>
      </c>
      <c r="AA107">
        <f>VLOOKUP(A107,Werte!$A$1:$AR$3856,27,FALSE)</f>
        <v>18</v>
      </c>
      <c r="AB107">
        <f>VLOOKUP(A107,Werte!$A$1:$AR$3856,28,FALSE)</f>
        <v>40.7301</v>
      </c>
      <c r="AC107">
        <f>VLOOKUP(A107,Werte!$A$1:$AR$3856,29,FALSE)</f>
        <v>31.413399999999999</v>
      </c>
      <c r="AD107">
        <f>VLOOKUP(A107,Werte!$A$1:$AR$3856,30,FALSE)</f>
        <v>18.53</v>
      </c>
      <c r="AE107">
        <f>VLOOKUP(A107,Werte!$A$1:$AR$3856,31,FALSE)</f>
        <v>38.2072</v>
      </c>
      <c r="AF107">
        <f>VLOOKUP(A107,Werte!$A$1:$AR$3856,32,FALSE)</f>
        <v>18.427299999999999</v>
      </c>
      <c r="AG107">
        <f>VLOOKUP(A107,Werte!$A$1:$AR$3856,33,FALSE)</f>
        <v>16.4542</v>
      </c>
      <c r="AH107">
        <f>VLOOKUP(A107,Werte!$A$1:$AR$3856,34,FALSE)</f>
        <v>21.816600000000001</v>
      </c>
      <c r="AI107">
        <f>VLOOKUP(A107,Werte!$A$1:$AR$3856,35,FALSE)</f>
        <v>10.9162</v>
      </c>
      <c r="AJ107">
        <f>VLOOKUP(A107,Werte!$A$1:$AR$3856,36,FALSE)</f>
        <v>43.412999999999997</v>
      </c>
      <c r="AK107" t="e">
        <f>VLOOKUP(A107,Werte!$A$1:$AR$3856,37,FALSE)</f>
        <v>#N/A</v>
      </c>
      <c r="AL107" t="e">
        <f>VLOOKUP(A107,Werte!$A$1:$AR$3856,38,FALSE)</f>
        <v>#N/A</v>
      </c>
      <c r="AM107">
        <f>VLOOKUP(A107,Werte!$A$1:$AR$3856,39,FALSE)</f>
        <v>16.739000000000001</v>
      </c>
      <c r="AN107">
        <f>VLOOKUP(A107,Werte!$A$1:$AR$3856,40,FALSE)</f>
        <v>37.058199999999999</v>
      </c>
      <c r="AO107">
        <f>VLOOKUP(A107,Werte!$A$1:$AR$3856,41,FALSE)</f>
        <v>17.120100000000001</v>
      </c>
      <c r="AP107">
        <f>VLOOKUP(A107,Werte!$A$1:$AR$3856,42,FALSE)</f>
        <v>10.48</v>
      </c>
      <c r="AQ107">
        <f>VLOOKUP(A107,Werte!$A$1:$AR$3856,43,FALSE)</f>
        <v>37.479700000000001</v>
      </c>
      <c r="AR107">
        <f>VLOOKUP(A107,Werte!$A$1:$AR$3856,44,FALSE)</f>
        <v>20.2943</v>
      </c>
    </row>
    <row r="108" spans="1:44" x14ac:dyDescent="0.25">
      <c r="A108" s="1">
        <v>39755</v>
      </c>
      <c r="B108">
        <f>VLOOKUP(A108,Werte!$A$1:$AR$3856,2,FALSE)</f>
        <v>43.645000000000003</v>
      </c>
      <c r="C108">
        <f>VLOOKUP(A108,Werte!$A$1:$AR$3856,3,FALSE)</f>
        <v>8.5749899999999997</v>
      </c>
      <c r="D108">
        <f>VLOOKUP(A108,Werte!$A$1:$AR$3856,4,FALSE)</f>
        <v>11.095499999999999</v>
      </c>
      <c r="E108">
        <f>VLOOKUP(A108,Werte!$A$1:$AR$3856,5,FALSE)</f>
        <v>20.3751</v>
      </c>
      <c r="F108">
        <f>VLOOKUP(A108,Werte!$A$1:$AR$3856,6,FALSE)</f>
        <v>32.915199999999999</v>
      </c>
      <c r="G108">
        <f>VLOOKUP(A108,Werte!$A$1:$AR$3856,7,FALSE)</f>
        <v>11.355399999999999</v>
      </c>
      <c r="H108">
        <f>VLOOKUP(A108,Werte!$A$1:$AR$3856,8,FALSE)</f>
        <v>20.96</v>
      </c>
      <c r="I108">
        <f>VLOOKUP(A108,Werte!$A$1:$AR$3856,9,FALSE)</f>
        <v>17.349499999999999</v>
      </c>
      <c r="J108">
        <f>VLOOKUP(A108,Werte!$A$1:$AR$3856,10,FALSE)</f>
        <v>36.133699999999997</v>
      </c>
      <c r="K108">
        <f>VLOOKUP(A108,Werte!$A$1:$AR$3856,11,FALSE)</f>
        <v>26.618600000000001</v>
      </c>
      <c r="L108">
        <f>VLOOKUP(A108,Werte!$A$1:$AR$3856,12,FALSE)</f>
        <v>48.0351</v>
      </c>
      <c r="M108">
        <f>VLOOKUP(A108,Werte!$A$1:$AR$3856,13,FALSE)</f>
        <v>12.367599999999999</v>
      </c>
      <c r="N108">
        <f>VLOOKUP(A108,Werte!$A$1:$AR$3856,14,FALSE)</f>
        <v>108.4777</v>
      </c>
      <c r="O108">
        <f>VLOOKUP(A108,Werte!$A$1:$AR$3856,15,FALSE)</f>
        <v>15.17</v>
      </c>
      <c r="P108">
        <f>VLOOKUP(A108,Werte!$A$1:$AR$3856,16,FALSE)</f>
        <v>20.617000000000001</v>
      </c>
      <c r="Q108">
        <f>VLOOKUP(A108,Werte!$A$1:$AR$3856,17,FALSE)</f>
        <v>7.18</v>
      </c>
      <c r="R108">
        <f>VLOOKUP(A108,Werte!$A$1:$AR$3856,18,FALSE)</f>
        <v>50.728000000000002</v>
      </c>
      <c r="S108">
        <f>VLOOKUP(A108,Werte!$A$1:$AR$3856,19,FALSE)</f>
        <v>12.3605</v>
      </c>
      <c r="T108">
        <f>VLOOKUP(A108,Werte!$A$1:$AR$3856,20,FALSE)</f>
        <v>4.4349999999999996</v>
      </c>
      <c r="U108">
        <f>VLOOKUP(A108,Werte!$A$1:$AR$3856,21,FALSE)</f>
        <v>65.254499999999993</v>
      </c>
      <c r="V108">
        <f>VLOOKUP(A108,Werte!$A$1:$AR$3856,22,FALSE)</f>
        <v>27.5916</v>
      </c>
      <c r="W108">
        <f>VLOOKUP(A108,Werte!$A$1:$AR$3856,23,FALSE)</f>
        <v>15.095700000000001</v>
      </c>
      <c r="X108">
        <f>VLOOKUP(A108,Werte!$A$1:$AR$3856,24,FALSE)</f>
        <v>21.087800000000001</v>
      </c>
      <c r="Y108">
        <f>VLOOKUP(A108,Werte!$A$1:$AR$3856,25,FALSE)</f>
        <v>65.119600000000005</v>
      </c>
      <c r="Z108">
        <f>VLOOKUP(A108,Werte!$A$1:$AR$3856,26,FALSE)</f>
        <v>10.2857</v>
      </c>
      <c r="AA108">
        <f>VLOOKUP(A108,Werte!$A$1:$AR$3856,27,FALSE)</f>
        <v>13.12</v>
      </c>
      <c r="AB108">
        <f>VLOOKUP(A108,Werte!$A$1:$AR$3856,28,FALSE)</f>
        <v>40.354799999999997</v>
      </c>
      <c r="AC108">
        <f>VLOOKUP(A108,Werte!$A$1:$AR$3856,29,FALSE)</f>
        <v>28.466699999999999</v>
      </c>
      <c r="AD108">
        <f>VLOOKUP(A108,Werte!$A$1:$AR$3856,30,FALSE)</f>
        <v>18.02</v>
      </c>
      <c r="AE108">
        <f>VLOOKUP(A108,Werte!$A$1:$AR$3856,31,FALSE)</f>
        <v>37.588799999999999</v>
      </c>
      <c r="AF108">
        <f>VLOOKUP(A108,Werte!$A$1:$AR$3856,32,FALSE)</f>
        <v>18.899699999999999</v>
      </c>
      <c r="AG108">
        <f>VLOOKUP(A108,Werte!$A$1:$AR$3856,33,FALSE)</f>
        <v>15.4358</v>
      </c>
      <c r="AH108">
        <f>VLOOKUP(A108,Werte!$A$1:$AR$3856,34,FALSE)</f>
        <v>20.221499999999999</v>
      </c>
      <c r="AI108">
        <f>VLOOKUP(A108,Werte!$A$1:$AR$3856,35,FALSE)</f>
        <v>11.241300000000001</v>
      </c>
      <c r="AJ108">
        <f>VLOOKUP(A108,Werte!$A$1:$AR$3856,36,FALSE)</f>
        <v>43.307099999999998</v>
      </c>
      <c r="AK108" t="e">
        <f>VLOOKUP(A108,Werte!$A$1:$AR$3856,37,FALSE)</f>
        <v>#N/A</v>
      </c>
      <c r="AL108" t="e">
        <f>VLOOKUP(A108,Werte!$A$1:$AR$3856,38,FALSE)</f>
        <v>#N/A</v>
      </c>
      <c r="AM108">
        <f>VLOOKUP(A108,Werte!$A$1:$AR$3856,39,FALSE)</f>
        <v>17.217199999999998</v>
      </c>
      <c r="AN108">
        <f>VLOOKUP(A108,Werte!$A$1:$AR$3856,40,FALSE)</f>
        <v>37.344499999999996</v>
      </c>
      <c r="AO108">
        <f>VLOOKUP(A108,Werte!$A$1:$AR$3856,41,FALSE)</f>
        <v>18.630199999999999</v>
      </c>
      <c r="AP108">
        <f>VLOOKUP(A108,Werte!$A$1:$AR$3856,42,FALSE)</f>
        <v>9.8533299999999997</v>
      </c>
      <c r="AQ108">
        <f>VLOOKUP(A108,Werte!$A$1:$AR$3856,43,FALSE)</f>
        <v>38.614100000000001</v>
      </c>
      <c r="AR108">
        <f>VLOOKUP(A108,Werte!$A$1:$AR$3856,44,FALSE)</f>
        <v>18.189900000000002</v>
      </c>
    </row>
    <row r="109" spans="1:44" x14ac:dyDescent="0.25">
      <c r="A109" s="1">
        <v>39783</v>
      </c>
      <c r="B109">
        <f>VLOOKUP(A109,Werte!$A$1:$AR$3856,2,FALSE)</f>
        <v>43.458500000000001</v>
      </c>
      <c r="C109">
        <f>VLOOKUP(A109,Werte!$A$1:$AR$3856,3,FALSE)</f>
        <v>6.9107200000000004</v>
      </c>
      <c r="D109">
        <f>VLOOKUP(A109,Werte!$A$1:$AR$3856,4,FALSE)</f>
        <v>9.00108</v>
      </c>
      <c r="E109">
        <f>VLOOKUP(A109,Werte!$A$1:$AR$3856,5,FALSE)</f>
        <v>14.37</v>
      </c>
      <c r="F109">
        <f>VLOOKUP(A109,Werte!$A$1:$AR$3856,6,FALSE)</f>
        <v>25.8095</v>
      </c>
      <c r="G109">
        <f>VLOOKUP(A109,Werte!$A$1:$AR$3856,7,FALSE)</f>
        <v>9.6015200000000007</v>
      </c>
      <c r="H109">
        <f>VLOOKUP(A109,Werte!$A$1:$AR$3856,8,FALSE)</f>
        <v>21.66</v>
      </c>
      <c r="I109">
        <f>VLOOKUP(A109,Werte!$A$1:$AR$3856,9,FALSE)</f>
        <v>9.6028900000000004</v>
      </c>
      <c r="J109">
        <f>VLOOKUP(A109,Werte!$A$1:$AR$3856,10,FALSE)</f>
        <v>27.903199999999998</v>
      </c>
      <c r="K109">
        <f>VLOOKUP(A109,Werte!$A$1:$AR$3856,11,FALSE)</f>
        <v>25.3841</v>
      </c>
      <c r="L109">
        <f>VLOOKUP(A109,Werte!$A$1:$AR$3856,12,FALSE)</f>
        <v>48.080199999999998</v>
      </c>
      <c r="M109">
        <f>VLOOKUP(A109,Werte!$A$1:$AR$3856,13,FALSE)</f>
        <v>10.9396</v>
      </c>
      <c r="N109">
        <f>VLOOKUP(A109,Werte!$A$1:$AR$3856,14,FALSE)</f>
        <v>50.862000000000002</v>
      </c>
      <c r="O109">
        <f>VLOOKUP(A109,Werte!$A$1:$AR$3856,15,FALSE)</f>
        <v>15.144399999999999</v>
      </c>
      <c r="P109">
        <f>VLOOKUP(A109,Werte!$A$1:$AR$3856,16,FALSE)</f>
        <v>14.7164</v>
      </c>
      <c r="Q109">
        <f>VLOOKUP(A109,Werte!$A$1:$AR$3856,17,FALSE)</f>
        <v>5.99</v>
      </c>
      <c r="R109">
        <f>VLOOKUP(A109,Werte!$A$1:$AR$3856,18,FALSE)</f>
        <v>51.820500000000003</v>
      </c>
      <c r="S109">
        <f>VLOOKUP(A109,Werte!$A$1:$AR$3856,19,FALSE)</f>
        <v>10.0953</v>
      </c>
      <c r="T109">
        <f>VLOOKUP(A109,Werte!$A$1:$AR$3856,20,FALSE)</f>
        <v>3.67</v>
      </c>
      <c r="U109">
        <f>VLOOKUP(A109,Werte!$A$1:$AR$3856,21,FALSE)</f>
        <v>48.983899999999998</v>
      </c>
      <c r="V109">
        <f>VLOOKUP(A109,Werte!$A$1:$AR$3856,22,FALSE)</f>
        <v>24.302600000000002</v>
      </c>
      <c r="W109">
        <f>VLOOKUP(A109,Werte!$A$1:$AR$3856,23,FALSE)</f>
        <v>14.6541</v>
      </c>
      <c r="X109">
        <f>VLOOKUP(A109,Werte!$A$1:$AR$3856,24,FALSE)</f>
        <v>18.1814</v>
      </c>
      <c r="Y109">
        <f>VLOOKUP(A109,Werte!$A$1:$AR$3856,25,FALSE)</f>
        <v>55.199100000000001</v>
      </c>
      <c r="Z109">
        <f>VLOOKUP(A109,Werte!$A$1:$AR$3856,26,FALSE)</f>
        <v>8.4613300000000002</v>
      </c>
      <c r="AA109">
        <f>VLOOKUP(A109,Werte!$A$1:$AR$3856,27,FALSE)</f>
        <v>9.48</v>
      </c>
      <c r="AB109">
        <f>VLOOKUP(A109,Werte!$A$1:$AR$3856,28,FALSE)</f>
        <v>37.366300000000003</v>
      </c>
      <c r="AC109">
        <f>VLOOKUP(A109,Werte!$A$1:$AR$3856,29,FALSE)</f>
        <v>18.5654</v>
      </c>
      <c r="AD109">
        <f>VLOOKUP(A109,Werte!$A$1:$AR$3856,30,FALSE)</f>
        <v>16.38</v>
      </c>
      <c r="AE109">
        <f>VLOOKUP(A109,Werte!$A$1:$AR$3856,31,FALSE)</f>
        <v>37.9009</v>
      </c>
      <c r="AF109">
        <f>VLOOKUP(A109,Werte!$A$1:$AR$3856,32,FALSE)</f>
        <v>15.9369</v>
      </c>
      <c r="AG109">
        <f>VLOOKUP(A109,Werte!$A$1:$AR$3856,33,FALSE)</f>
        <v>12.982900000000001</v>
      </c>
      <c r="AH109">
        <f>VLOOKUP(A109,Werte!$A$1:$AR$3856,34,FALSE)</f>
        <v>17.684799999999999</v>
      </c>
      <c r="AI109">
        <f>VLOOKUP(A109,Werte!$A$1:$AR$3856,35,FALSE)</f>
        <v>9.9798899999999993</v>
      </c>
      <c r="AJ109">
        <f>VLOOKUP(A109,Werte!$A$1:$AR$3856,36,FALSE)</f>
        <v>41.368200000000002</v>
      </c>
      <c r="AK109" t="e">
        <f>VLOOKUP(A109,Werte!$A$1:$AR$3856,37,FALSE)</f>
        <v>#N/A</v>
      </c>
      <c r="AL109" t="e">
        <f>VLOOKUP(A109,Werte!$A$1:$AR$3856,38,FALSE)</f>
        <v>#N/A</v>
      </c>
      <c r="AM109">
        <f>VLOOKUP(A109,Werte!$A$1:$AR$3856,39,FALSE)</f>
        <v>14.997400000000001</v>
      </c>
      <c r="AN109">
        <f>VLOOKUP(A109,Werte!$A$1:$AR$3856,40,FALSE)</f>
        <v>32.1357</v>
      </c>
      <c r="AO109">
        <f>VLOOKUP(A109,Werte!$A$1:$AR$3856,41,FALSE)</f>
        <v>18.897099999999998</v>
      </c>
      <c r="AP109">
        <f>VLOOKUP(A109,Werte!$A$1:$AR$3856,42,FALSE)</f>
        <v>9.1869800000000001</v>
      </c>
      <c r="AQ109">
        <f>VLOOKUP(A109,Werte!$A$1:$AR$3856,43,FALSE)</f>
        <v>37.192799999999998</v>
      </c>
      <c r="AR109">
        <f>VLOOKUP(A109,Werte!$A$1:$AR$3856,44,FALSE)</f>
        <v>15.0191</v>
      </c>
    </row>
    <row r="110" spans="1:44" x14ac:dyDescent="0.25">
      <c r="A110" s="1">
        <v>39815</v>
      </c>
      <c r="B110">
        <f>VLOOKUP(A110,Werte!$A$1:$AR$3856,2,FALSE)</f>
        <v>37.512999999999998</v>
      </c>
      <c r="C110">
        <f>VLOOKUP(A110,Werte!$A$1:$AR$3856,3,FALSE)</f>
        <v>8.1736000000000004</v>
      </c>
      <c r="D110">
        <f>VLOOKUP(A110,Werte!$A$1:$AR$3856,4,FALSE)</f>
        <v>8.2779000000000007</v>
      </c>
      <c r="E110">
        <f>VLOOKUP(A110,Werte!$A$1:$AR$3856,5,FALSE)</f>
        <v>12.860099999999999</v>
      </c>
      <c r="F110">
        <f>VLOOKUP(A110,Werte!$A$1:$AR$3856,6,FALSE)</f>
        <v>24.0366</v>
      </c>
      <c r="G110">
        <f>VLOOKUP(A110,Werte!$A$1:$AR$3856,7,FALSE)</f>
        <v>8.9090900000000008</v>
      </c>
      <c r="H110">
        <f>VLOOKUP(A110,Werte!$A$1:$AR$3856,8,FALSE)</f>
        <v>20.96</v>
      </c>
      <c r="I110">
        <f>VLOOKUP(A110,Werte!$A$1:$AR$3856,9,FALSE)</f>
        <v>10.065300000000001</v>
      </c>
      <c r="J110">
        <f>VLOOKUP(A110,Werte!$A$1:$AR$3856,10,FALSE)</f>
        <v>28.7881</v>
      </c>
      <c r="K110">
        <f>VLOOKUP(A110,Werte!$A$1:$AR$3856,11,FALSE)</f>
        <v>29.5991</v>
      </c>
      <c r="L110">
        <f>VLOOKUP(A110,Werte!$A$1:$AR$3856,12,FALSE)</f>
        <v>46.4497</v>
      </c>
      <c r="M110">
        <f>VLOOKUP(A110,Werte!$A$1:$AR$3856,13,FALSE)</f>
        <v>11.276899999999999</v>
      </c>
      <c r="N110">
        <f>VLOOKUP(A110,Werte!$A$1:$AR$3856,14,FALSE)</f>
        <v>51.195099999999996</v>
      </c>
      <c r="O110">
        <f>VLOOKUP(A110,Werte!$A$1:$AR$3856,15,FALSE)</f>
        <v>14.258100000000001</v>
      </c>
      <c r="P110">
        <f>VLOOKUP(A110,Werte!$A$1:$AR$3856,16,FALSE)</f>
        <v>15.766</v>
      </c>
      <c r="Q110">
        <f>VLOOKUP(A110,Werte!$A$1:$AR$3856,17,FALSE)</f>
        <v>4.6100000000000003</v>
      </c>
      <c r="R110">
        <f>VLOOKUP(A110,Werte!$A$1:$AR$3856,18,FALSE)</f>
        <v>51.766800000000003</v>
      </c>
      <c r="S110">
        <f>VLOOKUP(A110,Werte!$A$1:$AR$3856,19,FALSE)</f>
        <v>10.245799999999999</v>
      </c>
      <c r="T110">
        <f>VLOOKUP(A110,Werte!$A$1:$AR$3856,20,FALSE)</f>
        <v>2.65</v>
      </c>
      <c r="U110">
        <f>VLOOKUP(A110,Werte!$A$1:$AR$3856,21,FALSE)</f>
        <v>58.763300000000001</v>
      </c>
      <c r="V110">
        <f>VLOOKUP(A110,Werte!$A$1:$AR$3856,22,FALSE)</f>
        <v>24.366299999999999</v>
      </c>
      <c r="W110">
        <f>VLOOKUP(A110,Werte!$A$1:$AR$3856,23,FALSE)</f>
        <v>15.2826</v>
      </c>
      <c r="X110">
        <f>VLOOKUP(A110,Werte!$A$1:$AR$3856,24,FALSE)</f>
        <v>22.046700000000001</v>
      </c>
      <c r="Y110">
        <f>VLOOKUP(A110,Werte!$A$1:$AR$3856,25,FALSE)</f>
        <v>57.0246</v>
      </c>
      <c r="Z110">
        <f>VLOOKUP(A110,Werte!$A$1:$AR$3856,26,FALSE)</f>
        <v>9.3108699999999995</v>
      </c>
      <c r="AA110">
        <f>VLOOKUP(A110,Werte!$A$1:$AR$3856,27,FALSE)</f>
        <v>8.24</v>
      </c>
      <c r="AB110">
        <f>VLOOKUP(A110,Werte!$A$1:$AR$3856,28,FALSE)</f>
        <v>37.243099999999998</v>
      </c>
      <c r="AC110">
        <f>VLOOKUP(A110,Werte!$A$1:$AR$3856,29,FALSE)</f>
        <v>20.4373</v>
      </c>
      <c r="AD110">
        <f>VLOOKUP(A110,Werte!$A$1:$AR$3856,30,FALSE)</f>
        <v>15.02</v>
      </c>
      <c r="AE110">
        <f>VLOOKUP(A110,Werte!$A$1:$AR$3856,31,FALSE)</f>
        <v>39.112900000000003</v>
      </c>
      <c r="AF110">
        <f>VLOOKUP(A110,Werte!$A$1:$AR$3856,32,FALSE)</f>
        <v>18.283000000000001</v>
      </c>
      <c r="AG110">
        <f>VLOOKUP(A110,Werte!$A$1:$AR$3856,33,FALSE)</f>
        <v>12.896100000000001</v>
      </c>
      <c r="AH110">
        <f>VLOOKUP(A110,Werte!$A$1:$AR$3856,34,FALSE)</f>
        <v>17.835999999999999</v>
      </c>
      <c r="AI110">
        <f>VLOOKUP(A110,Werte!$A$1:$AR$3856,35,FALSE)</f>
        <v>10.850099999999999</v>
      </c>
      <c r="AJ110">
        <f>VLOOKUP(A110,Werte!$A$1:$AR$3856,36,FALSE)</f>
        <v>39.051400000000001</v>
      </c>
      <c r="AK110" t="e">
        <f>VLOOKUP(A110,Werte!$A$1:$AR$3856,37,FALSE)</f>
        <v>#N/A</v>
      </c>
      <c r="AL110" t="e">
        <f>VLOOKUP(A110,Werte!$A$1:$AR$3856,38,FALSE)</f>
        <v>#N/A</v>
      </c>
      <c r="AM110">
        <f>VLOOKUP(A110,Werte!$A$1:$AR$3856,39,FALSE)</f>
        <v>18.6998</v>
      </c>
      <c r="AN110">
        <f>VLOOKUP(A110,Werte!$A$1:$AR$3856,40,FALSE)</f>
        <v>35.196100000000001</v>
      </c>
      <c r="AO110">
        <f>VLOOKUP(A110,Werte!$A$1:$AR$3856,41,FALSE)</f>
        <v>19.4068</v>
      </c>
      <c r="AP110">
        <f>VLOOKUP(A110,Werte!$A$1:$AR$3856,42,FALSE)</f>
        <v>9.29054</v>
      </c>
      <c r="AQ110">
        <f>VLOOKUP(A110,Werte!$A$1:$AR$3856,43,FALSE)</f>
        <v>36.599299999999999</v>
      </c>
      <c r="AR110">
        <f>VLOOKUP(A110,Werte!$A$1:$AR$3856,44,FALSE)</f>
        <v>16.255800000000001</v>
      </c>
    </row>
    <row r="111" spans="1:44" x14ac:dyDescent="0.25">
      <c r="A111" s="1">
        <v>39846</v>
      </c>
      <c r="B111">
        <f>VLOOKUP(A111,Werte!$A$1:$AR$3856,2,FALSE)</f>
        <v>34.862299999999998</v>
      </c>
      <c r="C111">
        <f>VLOOKUP(A111,Werte!$A$1:$AR$3856,3,FALSE)</f>
        <v>5.6401700000000003</v>
      </c>
      <c r="D111">
        <f>VLOOKUP(A111,Werte!$A$1:$AR$3856,4,FALSE)</f>
        <v>9.8771299999999993</v>
      </c>
      <c r="E111">
        <f>VLOOKUP(A111,Werte!$A$1:$AR$3856,5,FALSE)</f>
        <v>12.357100000000001</v>
      </c>
      <c r="F111">
        <f>VLOOKUP(A111,Werte!$A$1:$AR$3856,6,FALSE)</f>
        <v>19.009599999999999</v>
      </c>
      <c r="G111">
        <f>VLOOKUP(A111,Werte!$A$1:$AR$3856,7,FALSE)</f>
        <v>9.7623800000000003</v>
      </c>
      <c r="H111">
        <f>VLOOKUP(A111,Werte!$A$1:$AR$3856,8,FALSE)</f>
        <v>19.39</v>
      </c>
      <c r="I111">
        <f>VLOOKUP(A111,Werte!$A$1:$AR$3856,9,FALSE)</f>
        <v>4.5796700000000001</v>
      </c>
      <c r="J111">
        <f>VLOOKUP(A111,Werte!$A$1:$AR$3856,10,FALSE)</f>
        <v>28.206900000000001</v>
      </c>
      <c r="K111">
        <f>VLOOKUP(A111,Werte!$A$1:$AR$3856,11,FALSE)</f>
        <v>20.937200000000001</v>
      </c>
      <c r="L111">
        <f>VLOOKUP(A111,Werte!$A$1:$AR$3856,12,FALSE)</f>
        <v>46.366300000000003</v>
      </c>
      <c r="M111">
        <f>VLOOKUP(A111,Werte!$A$1:$AR$3856,13,FALSE)</f>
        <v>11.062099999999999</v>
      </c>
      <c r="N111">
        <f>VLOOKUP(A111,Werte!$A$1:$AR$3856,14,FALSE)</f>
        <v>28.4956</v>
      </c>
      <c r="O111">
        <f>VLOOKUP(A111,Werte!$A$1:$AR$3856,15,FALSE)</f>
        <v>14.2584</v>
      </c>
      <c r="P111">
        <f>VLOOKUP(A111,Werte!$A$1:$AR$3856,16,FALSE)</f>
        <v>14.8225</v>
      </c>
      <c r="Q111">
        <f>VLOOKUP(A111,Werte!$A$1:$AR$3856,17,FALSE)</f>
        <v>3.45</v>
      </c>
      <c r="R111">
        <f>VLOOKUP(A111,Werte!$A$1:$AR$3856,18,FALSE)</f>
        <v>52.8431</v>
      </c>
      <c r="S111">
        <f>VLOOKUP(A111,Werte!$A$1:$AR$3856,19,FALSE)</f>
        <v>7.5791500000000003</v>
      </c>
      <c r="T111">
        <f>VLOOKUP(A111,Werte!$A$1:$AR$3856,20,FALSE)</f>
        <v>2.21</v>
      </c>
      <c r="U111">
        <f>VLOOKUP(A111,Werte!$A$1:$AR$3856,21,FALSE)</f>
        <v>61.508800000000001</v>
      </c>
      <c r="V111">
        <f>VLOOKUP(A111,Werte!$A$1:$AR$3856,22,FALSE)</f>
        <v>24.931699999999999</v>
      </c>
      <c r="W111">
        <f>VLOOKUP(A111,Werte!$A$1:$AR$3856,23,FALSE)</f>
        <v>14.8453</v>
      </c>
      <c r="X111">
        <f>VLOOKUP(A111,Werte!$A$1:$AR$3856,24,FALSE)</f>
        <v>22.0014</v>
      </c>
      <c r="Y111">
        <f>VLOOKUP(A111,Werte!$A$1:$AR$3856,25,FALSE)</f>
        <v>64.492400000000004</v>
      </c>
      <c r="Z111">
        <f>VLOOKUP(A111,Werte!$A$1:$AR$3856,26,FALSE)</f>
        <v>9.0727899999999995</v>
      </c>
      <c r="AA111">
        <f>VLOOKUP(A111,Werte!$A$1:$AR$3856,27,FALSE)</f>
        <v>6.71</v>
      </c>
      <c r="AB111">
        <f>VLOOKUP(A111,Werte!$A$1:$AR$3856,28,FALSE)</f>
        <v>38.496099999999998</v>
      </c>
      <c r="AC111">
        <f>VLOOKUP(A111,Werte!$A$1:$AR$3856,29,FALSE)</f>
        <v>17.844899999999999</v>
      </c>
      <c r="AD111">
        <f>VLOOKUP(A111,Werte!$A$1:$AR$3856,30,FALSE)</f>
        <v>17.010000000000002</v>
      </c>
      <c r="AE111">
        <f>VLOOKUP(A111,Werte!$A$1:$AR$3856,31,FALSE)</f>
        <v>38.602800000000002</v>
      </c>
      <c r="AF111">
        <f>VLOOKUP(A111,Werte!$A$1:$AR$3856,32,FALSE)</f>
        <v>18.220700000000001</v>
      </c>
      <c r="AG111">
        <f>VLOOKUP(A111,Werte!$A$1:$AR$3856,33,FALSE)</f>
        <v>12.2906</v>
      </c>
      <c r="AH111">
        <f>VLOOKUP(A111,Werte!$A$1:$AR$3856,34,FALSE)</f>
        <v>16.229500000000002</v>
      </c>
      <c r="AI111">
        <f>VLOOKUP(A111,Werte!$A$1:$AR$3856,35,FALSE)</f>
        <v>9.6093299999999999</v>
      </c>
      <c r="AJ111">
        <f>VLOOKUP(A111,Werte!$A$1:$AR$3856,36,FALSE)</f>
        <v>36.040399999999998</v>
      </c>
      <c r="AK111" t="e">
        <f>VLOOKUP(A111,Werte!$A$1:$AR$3856,37,FALSE)</f>
        <v>#N/A</v>
      </c>
      <c r="AL111" t="e">
        <f>VLOOKUP(A111,Werte!$A$1:$AR$3856,38,FALSE)</f>
        <v>#N/A</v>
      </c>
      <c r="AM111">
        <f>VLOOKUP(A111,Werte!$A$1:$AR$3856,39,FALSE)</f>
        <v>21.4696</v>
      </c>
      <c r="AN111">
        <f>VLOOKUP(A111,Werte!$A$1:$AR$3856,40,FALSE)</f>
        <v>33.089300000000001</v>
      </c>
      <c r="AO111">
        <f>VLOOKUP(A111,Werte!$A$1:$AR$3856,41,FALSE)</f>
        <v>18.821000000000002</v>
      </c>
      <c r="AP111">
        <f>VLOOKUP(A111,Werte!$A$1:$AR$3856,42,FALSE)</f>
        <v>9.4402600000000003</v>
      </c>
      <c r="AQ111">
        <f>VLOOKUP(A111,Werte!$A$1:$AR$3856,43,FALSE)</f>
        <v>32.391800000000003</v>
      </c>
      <c r="AR111">
        <f>VLOOKUP(A111,Werte!$A$1:$AR$3856,44,FALSE)</f>
        <v>14.9176</v>
      </c>
    </row>
    <row r="112" spans="1:44" x14ac:dyDescent="0.25">
      <c r="A112" s="1">
        <v>39874</v>
      </c>
      <c r="B112">
        <f>VLOOKUP(A112,Werte!$A$1:$AR$3856,2,FALSE)</f>
        <v>30.145499999999998</v>
      </c>
      <c r="C112">
        <f>VLOOKUP(A112,Werte!$A$1:$AR$3856,3,FALSE)</f>
        <v>4.1475200000000001</v>
      </c>
      <c r="D112">
        <f>VLOOKUP(A112,Werte!$A$1:$AR$3856,4,FALSE)</f>
        <v>9.0345499999999994</v>
      </c>
      <c r="E112">
        <f>VLOOKUP(A112,Werte!$A$1:$AR$3856,5,FALSE)</f>
        <v>8.15367</v>
      </c>
      <c r="F112">
        <f>VLOOKUP(A112,Werte!$A$1:$AR$3856,6,FALSE)</f>
        <v>6.5751499999999998</v>
      </c>
      <c r="G112">
        <f>VLOOKUP(A112,Werte!$A$1:$AR$3856,7,FALSE)</f>
        <v>9.5036699999999996</v>
      </c>
      <c r="H112">
        <f>VLOOKUP(A112,Werte!$A$1:$AR$3856,8,FALSE)</f>
        <v>18.66</v>
      </c>
      <c r="I112">
        <f>VLOOKUP(A112,Werte!$A$1:$AR$3856,9,FALSE)</f>
        <v>2.80681</v>
      </c>
      <c r="J112">
        <f>VLOOKUP(A112,Werte!$A$1:$AR$3856,10,FALSE)</f>
        <v>20.826899999999998</v>
      </c>
      <c r="K112">
        <f>VLOOKUP(A112,Werte!$A$1:$AR$3856,11,FALSE)</f>
        <v>15.523999999999999</v>
      </c>
      <c r="L112">
        <f>VLOOKUP(A112,Werte!$A$1:$AR$3856,12,FALSE)</f>
        <v>38.781999999999996</v>
      </c>
      <c r="M112">
        <f>VLOOKUP(A112,Werte!$A$1:$AR$3856,13,FALSE)</f>
        <v>10.4816</v>
      </c>
      <c r="N112">
        <f>VLOOKUP(A112,Werte!$A$1:$AR$3856,14,FALSE)</f>
        <v>9.4905799999999996</v>
      </c>
      <c r="O112">
        <f>VLOOKUP(A112,Werte!$A$1:$AR$3856,15,FALSE)</f>
        <v>13.572100000000001</v>
      </c>
      <c r="P112">
        <f>VLOOKUP(A112,Werte!$A$1:$AR$3856,16,FALSE)</f>
        <v>11.719799999999999</v>
      </c>
      <c r="Q112">
        <f>VLOOKUP(A112,Werte!$A$1:$AR$3856,17,FALSE)</f>
        <v>2.48</v>
      </c>
      <c r="R112">
        <f>VLOOKUP(A112,Werte!$A$1:$AR$3856,18,FALSE)</f>
        <v>45.484400000000001</v>
      </c>
      <c r="S112">
        <f>VLOOKUP(A112,Werte!$A$1:$AR$3856,19,FALSE)</f>
        <v>5.1438600000000001</v>
      </c>
      <c r="T112">
        <f>VLOOKUP(A112,Werte!$A$1:$AR$3856,20,FALSE)</f>
        <v>1.61</v>
      </c>
      <c r="U112">
        <f>VLOOKUP(A112,Werte!$A$1:$AR$3856,21,FALSE)</f>
        <v>64.604100000000003</v>
      </c>
      <c r="V112">
        <f>VLOOKUP(A112,Werte!$A$1:$AR$3856,22,FALSE)</f>
        <v>20.4543</v>
      </c>
      <c r="W112">
        <f>VLOOKUP(A112,Werte!$A$1:$AR$3856,23,FALSE)</f>
        <v>13.888199999999999</v>
      </c>
      <c r="X112">
        <f>VLOOKUP(A112,Werte!$A$1:$AR$3856,24,FALSE)</f>
        <v>17.616299999999999</v>
      </c>
      <c r="Y112">
        <f>VLOOKUP(A112,Werte!$A$1:$AR$3856,25,FALSE)</f>
        <v>64.240899999999996</v>
      </c>
      <c r="Z112">
        <f>VLOOKUP(A112,Werte!$A$1:$AR$3856,26,FALSE)</f>
        <v>8.3654499999999992</v>
      </c>
      <c r="AA112">
        <f>VLOOKUP(A112,Werte!$A$1:$AR$3856,27,FALSE)</f>
        <v>4.53</v>
      </c>
      <c r="AB112">
        <f>VLOOKUP(A112,Werte!$A$1:$AR$3856,28,FALSE)</f>
        <v>32.609099999999998</v>
      </c>
      <c r="AC112">
        <f>VLOOKUP(A112,Werte!$A$1:$AR$3856,29,FALSE)</f>
        <v>15.1852</v>
      </c>
      <c r="AD112">
        <f>VLOOKUP(A112,Werte!$A$1:$AR$3856,30,FALSE)</f>
        <v>13.87</v>
      </c>
      <c r="AE112">
        <f>VLOOKUP(A112,Werte!$A$1:$AR$3856,31,FALSE)</f>
        <v>35.281999999999996</v>
      </c>
      <c r="AF112">
        <f>VLOOKUP(A112,Werte!$A$1:$AR$3856,32,FALSE)</f>
        <v>15.2182</v>
      </c>
      <c r="AG112">
        <f>VLOOKUP(A112,Werte!$A$1:$AR$3856,33,FALSE)</f>
        <v>11.088699999999999</v>
      </c>
      <c r="AH112">
        <f>VLOOKUP(A112,Werte!$A$1:$AR$3856,34,FALSE)</f>
        <v>14.7128</v>
      </c>
      <c r="AI112">
        <f>VLOOKUP(A112,Werte!$A$1:$AR$3856,35,FALSE)</f>
        <v>7.7520699999999998</v>
      </c>
      <c r="AJ112">
        <f>VLOOKUP(A112,Werte!$A$1:$AR$3856,36,FALSE)</f>
        <v>32.256500000000003</v>
      </c>
      <c r="AK112" t="e">
        <f>VLOOKUP(A112,Werte!$A$1:$AR$3856,37,FALSE)</f>
        <v>#N/A</v>
      </c>
      <c r="AL112" t="e">
        <f>VLOOKUP(A112,Werte!$A$1:$AR$3856,38,FALSE)</f>
        <v>#N/A</v>
      </c>
      <c r="AM112">
        <f>VLOOKUP(A112,Werte!$A$1:$AR$3856,39,FALSE)</f>
        <v>13.042</v>
      </c>
      <c r="AN112">
        <f>VLOOKUP(A112,Werte!$A$1:$AR$3856,40,FALSE)</f>
        <v>27.806999999999999</v>
      </c>
      <c r="AO112">
        <f>VLOOKUP(A112,Werte!$A$1:$AR$3856,41,FALSE)</f>
        <v>17.1526</v>
      </c>
      <c r="AP112">
        <f>VLOOKUP(A112,Werte!$A$1:$AR$3856,42,FALSE)</f>
        <v>10.3803</v>
      </c>
      <c r="AQ112">
        <f>VLOOKUP(A112,Werte!$A$1:$AR$3856,43,FALSE)</f>
        <v>33.849299999999999</v>
      </c>
      <c r="AR112">
        <f>VLOOKUP(A112,Werte!$A$1:$AR$3856,44,FALSE)</f>
        <v>12.007199999999999</v>
      </c>
    </row>
    <row r="113" spans="1:44" x14ac:dyDescent="0.25">
      <c r="A113" s="1">
        <v>39904</v>
      </c>
      <c r="B113">
        <f>VLOOKUP(A113,Werte!$A$1:$AR$3856,2,FALSE)</f>
        <v>33.892299999999999</v>
      </c>
      <c r="C113">
        <f>VLOOKUP(A113,Werte!$A$1:$AR$3856,3,FALSE)</f>
        <v>5.4598599999999999</v>
      </c>
      <c r="D113">
        <f>VLOOKUP(A113,Werte!$A$1:$AR$3856,4,FALSE)</f>
        <v>9.4351199999999995</v>
      </c>
      <c r="E113">
        <f>VLOOKUP(A113,Werte!$A$1:$AR$3856,5,FALSE)</f>
        <v>10.2186</v>
      </c>
      <c r="F113">
        <f>VLOOKUP(A113,Werte!$A$1:$AR$3856,6,FALSE)</f>
        <v>15.930999999999999</v>
      </c>
      <c r="G113">
        <f>VLOOKUP(A113,Werte!$A$1:$AR$3856,7,FALSE)</f>
        <v>11.169700000000001</v>
      </c>
      <c r="H113">
        <f>VLOOKUP(A113,Werte!$A$1:$AR$3856,8,FALSE)</f>
        <v>18.829999999999998</v>
      </c>
      <c r="I113">
        <f>VLOOKUP(A113,Werte!$A$1:$AR$3856,9,FALSE)</f>
        <v>5.1952699999999998</v>
      </c>
      <c r="J113">
        <f>VLOOKUP(A113,Werte!$A$1:$AR$3856,10,FALSE)</f>
        <v>23.784600000000001</v>
      </c>
      <c r="K113">
        <f>VLOOKUP(A113,Werte!$A$1:$AR$3856,11,FALSE)</f>
        <v>19.3034</v>
      </c>
      <c r="L113">
        <f>VLOOKUP(A113,Werte!$A$1:$AR$3856,12,FALSE)</f>
        <v>43.714500000000001</v>
      </c>
      <c r="M113">
        <f>VLOOKUP(A113,Werte!$A$1:$AR$3856,13,FALSE)</f>
        <v>12.152699999999999</v>
      </c>
      <c r="N113">
        <f>VLOOKUP(A113,Werte!$A$1:$AR$3856,14,FALSE)</f>
        <v>20.1556</v>
      </c>
      <c r="O113">
        <f>VLOOKUP(A113,Werte!$A$1:$AR$3856,15,FALSE)</f>
        <v>14.7065</v>
      </c>
      <c r="P113">
        <f>VLOOKUP(A113,Werte!$A$1:$AR$3856,16,FALSE)</f>
        <v>14.978899999999999</v>
      </c>
      <c r="Q113">
        <f>VLOOKUP(A113,Werte!$A$1:$AR$3856,17,FALSE)</f>
        <v>2.86</v>
      </c>
      <c r="R113">
        <f>VLOOKUP(A113,Werte!$A$1:$AR$3856,18,FALSE)</f>
        <v>46.131</v>
      </c>
      <c r="S113">
        <f>VLOOKUP(A113,Werte!$A$1:$AR$3856,19,FALSE)</f>
        <v>6.54549</v>
      </c>
      <c r="T113">
        <f>VLOOKUP(A113,Werte!$A$1:$AR$3856,20,FALSE)</f>
        <v>1.4</v>
      </c>
      <c r="U113">
        <f>VLOOKUP(A113,Werte!$A$1:$AR$3856,21,FALSE)</f>
        <v>78.538899999999998</v>
      </c>
      <c r="V113">
        <f>VLOOKUP(A113,Werte!$A$1:$AR$3856,22,FALSE)</f>
        <v>22.8401</v>
      </c>
      <c r="W113">
        <f>VLOOKUP(A113,Werte!$A$1:$AR$3856,23,FALSE)</f>
        <v>15.943300000000001</v>
      </c>
      <c r="X113">
        <f>VLOOKUP(A113,Werte!$A$1:$AR$3856,24,FALSE)</f>
        <v>19.0002</v>
      </c>
      <c r="Y113">
        <f>VLOOKUP(A113,Werte!$A$1:$AR$3856,25,FALSE)</f>
        <v>66.960800000000006</v>
      </c>
      <c r="Z113">
        <f>VLOOKUP(A113,Werte!$A$1:$AR$3856,26,FALSE)</f>
        <v>9.7126800000000006</v>
      </c>
      <c r="AA113">
        <f>VLOOKUP(A113,Werte!$A$1:$AR$3856,27,FALSE)</f>
        <v>5.15</v>
      </c>
      <c r="AB113">
        <f>VLOOKUP(A113,Werte!$A$1:$AR$3856,28,FALSE)</f>
        <v>34.322099999999999</v>
      </c>
      <c r="AC113">
        <f>VLOOKUP(A113,Werte!$A$1:$AR$3856,29,FALSE)</f>
        <v>19.203199999999999</v>
      </c>
      <c r="AD113">
        <f>VLOOKUP(A113,Werte!$A$1:$AR$3856,30,FALSE)</f>
        <v>13.43</v>
      </c>
      <c r="AE113">
        <f>VLOOKUP(A113,Werte!$A$1:$AR$3856,31,FALSE)</f>
        <v>35.744199999999999</v>
      </c>
      <c r="AF113">
        <f>VLOOKUP(A113,Werte!$A$1:$AR$3856,32,FALSE)</f>
        <v>16.881499999999999</v>
      </c>
      <c r="AG113">
        <f>VLOOKUP(A113,Werte!$A$1:$AR$3856,33,FALSE)</f>
        <v>12.895200000000001</v>
      </c>
      <c r="AH113">
        <f>VLOOKUP(A113,Werte!$A$1:$AR$3856,34,FALSE)</f>
        <v>16.620799999999999</v>
      </c>
      <c r="AI113">
        <f>VLOOKUP(A113,Werte!$A$1:$AR$3856,35,FALSE)</f>
        <v>8.8447499999999994</v>
      </c>
      <c r="AJ113">
        <f>VLOOKUP(A113,Werte!$A$1:$AR$3856,36,FALSE)</f>
        <v>31.550599999999999</v>
      </c>
      <c r="AK113" t="e">
        <f>VLOOKUP(A113,Werte!$A$1:$AR$3856,37,FALSE)</f>
        <v>#N/A</v>
      </c>
      <c r="AL113" t="e">
        <f>VLOOKUP(A113,Werte!$A$1:$AR$3856,38,FALSE)</f>
        <v>#N/A</v>
      </c>
      <c r="AM113">
        <f>VLOOKUP(A113,Werte!$A$1:$AR$3856,39,FALSE)</f>
        <v>14.6883</v>
      </c>
      <c r="AN113">
        <f>VLOOKUP(A113,Werte!$A$1:$AR$3856,40,FALSE)</f>
        <v>29.6221</v>
      </c>
      <c r="AO113">
        <f>VLOOKUP(A113,Werte!$A$1:$AR$3856,41,FALSE)</f>
        <v>18.503900000000002</v>
      </c>
      <c r="AP113">
        <f>VLOOKUP(A113,Werte!$A$1:$AR$3856,42,FALSE)</f>
        <v>9.89466</v>
      </c>
      <c r="AQ113">
        <f>VLOOKUP(A113,Werte!$A$1:$AR$3856,43,FALSE)</f>
        <v>35.551299999999998</v>
      </c>
      <c r="AR113">
        <f>VLOOKUP(A113,Werte!$A$1:$AR$3856,44,FALSE)</f>
        <v>13.3672</v>
      </c>
    </row>
    <row r="114" spans="1:44" x14ac:dyDescent="0.25">
      <c r="A114" s="1">
        <v>39934</v>
      </c>
      <c r="B114">
        <f>VLOOKUP(A114,Werte!$A$1:$AR$3856,2,FALSE)</f>
        <v>38.645600000000002</v>
      </c>
      <c r="C114">
        <f>VLOOKUP(A114,Werte!$A$1:$AR$3856,3,FALSE)</f>
        <v>6.9460600000000001</v>
      </c>
      <c r="D114">
        <f>VLOOKUP(A114,Werte!$A$1:$AR$3856,4,FALSE)</f>
        <v>9.4549800000000008</v>
      </c>
      <c r="E114">
        <f>VLOOKUP(A114,Werte!$A$1:$AR$3856,5,FALSE)</f>
        <v>17.151499999999999</v>
      </c>
      <c r="F114">
        <f>VLOOKUP(A114,Werte!$A$1:$AR$3856,6,FALSE)</f>
        <v>20.500499999999999</v>
      </c>
      <c r="G114">
        <f>VLOOKUP(A114,Werte!$A$1:$AR$3856,7,FALSE)</f>
        <v>13.047499999999999</v>
      </c>
      <c r="H114">
        <f>VLOOKUP(A114,Werte!$A$1:$AR$3856,8,FALSE)</f>
        <v>19.55</v>
      </c>
      <c r="I114">
        <f>VLOOKUP(A114,Werte!$A$1:$AR$3856,9,FALSE)</f>
        <v>6.3971499999999999</v>
      </c>
      <c r="J114">
        <f>VLOOKUP(A114,Werte!$A$1:$AR$3856,10,FALSE)</f>
        <v>27.596699999999998</v>
      </c>
      <c r="K114">
        <f>VLOOKUP(A114,Werte!$A$1:$AR$3856,11,FALSE)</f>
        <v>24.997299999999999</v>
      </c>
      <c r="L114">
        <f>VLOOKUP(A114,Werte!$A$1:$AR$3856,12,FALSE)</f>
        <v>42.705800000000004</v>
      </c>
      <c r="M114">
        <f>VLOOKUP(A114,Werte!$A$1:$AR$3856,13,FALSE)</f>
        <v>13.6472</v>
      </c>
      <c r="N114">
        <f>VLOOKUP(A114,Werte!$A$1:$AR$3856,14,FALSE)</f>
        <v>22.287500000000001</v>
      </c>
      <c r="O114">
        <f>VLOOKUP(A114,Werte!$A$1:$AR$3856,15,FALSE)</f>
        <v>13.8926</v>
      </c>
      <c r="P114">
        <f>VLOOKUP(A114,Werte!$A$1:$AR$3856,16,FALSE)</f>
        <v>17.770900000000001</v>
      </c>
      <c r="Q114">
        <f>VLOOKUP(A114,Werte!$A$1:$AR$3856,17,FALSE)</f>
        <v>2.4</v>
      </c>
      <c r="R114">
        <f>VLOOKUP(A114,Werte!$A$1:$AR$3856,18,FALSE)</f>
        <v>45.219099999999997</v>
      </c>
      <c r="S114">
        <f>VLOOKUP(A114,Werte!$A$1:$AR$3856,19,FALSE)</f>
        <v>8.1495099999999994</v>
      </c>
      <c r="T114">
        <f>VLOOKUP(A114,Werte!$A$1:$AR$3856,20,FALSE)</f>
        <v>1.405</v>
      </c>
      <c r="U114">
        <f>VLOOKUP(A114,Werte!$A$1:$AR$3856,21,FALSE)</f>
        <v>90.297499999999999</v>
      </c>
      <c r="V114">
        <f>VLOOKUP(A114,Werte!$A$1:$AR$3856,22,FALSE)</f>
        <v>25.313199999999998</v>
      </c>
      <c r="W114">
        <f>VLOOKUP(A114,Werte!$A$1:$AR$3856,23,FALSE)</f>
        <v>17.203600000000002</v>
      </c>
      <c r="X114">
        <f>VLOOKUP(A114,Werte!$A$1:$AR$3856,24,FALSE)</f>
        <v>21.181999999999999</v>
      </c>
      <c r="Y114">
        <f>VLOOKUP(A114,Werte!$A$1:$AR$3856,25,FALSE)</f>
        <v>71.605999999999995</v>
      </c>
      <c r="Z114">
        <f>VLOOKUP(A114,Werte!$A$1:$AR$3856,26,FALSE)</f>
        <v>10.1944</v>
      </c>
      <c r="AA114">
        <f>VLOOKUP(A114,Werte!$A$1:$AR$3856,27,FALSE)</f>
        <v>9.81</v>
      </c>
      <c r="AB114">
        <f>VLOOKUP(A114,Werte!$A$1:$AR$3856,28,FALSE)</f>
        <v>33.956499999999998</v>
      </c>
      <c r="AC114">
        <f>VLOOKUP(A114,Werte!$A$1:$AR$3856,29,FALSE)</f>
        <v>22.152999999999999</v>
      </c>
      <c r="AD114">
        <f>VLOOKUP(A114,Werte!$A$1:$AR$3856,30,FALSE)</f>
        <v>13.895</v>
      </c>
      <c r="AE114">
        <f>VLOOKUP(A114,Werte!$A$1:$AR$3856,31,FALSE)</f>
        <v>33.832500000000003</v>
      </c>
      <c r="AF114">
        <f>VLOOKUP(A114,Werte!$A$1:$AR$3856,32,FALSE)</f>
        <v>15.165800000000001</v>
      </c>
      <c r="AG114">
        <f>VLOOKUP(A114,Werte!$A$1:$AR$3856,33,FALSE)</f>
        <v>13.486700000000001</v>
      </c>
      <c r="AH114">
        <f>VLOOKUP(A114,Werte!$A$1:$AR$3856,34,FALSE)</f>
        <v>18.673400000000001</v>
      </c>
      <c r="AI114">
        <f>VLOOKUP(A114,Werte!$A$1:$AR$3856,35,FALSE)</f>
        <v>8.5668100000000003</v>
      </c>
      <c r="AJ114">
        <f>VLOOKUP(A114,Werte!$A$1:$AR$3856,36,FALSE)</f>
        <v>32.545900000000003</v>
      </c>
      <c r="AK114" t="e">
        <f>VLOOKUP(A114,Werte!$A$1:$AR$3856,37,FALSE)</f>
        <v>#N/A</v>
      </c>
      <c r="AL114" t="e">
        <f>VLOOKUP(A114,Werte!$A$1:$AR$3856,38,FALSE)</f>
        <v>#N/A</v>
      </c>
      <c r="AM114">
        <f>VLOOKUP(A114,Werte!$A$1:$AR$3856,39,FALSE)</f>
        <v>16.2791</v>
      </c>
      <c r="AN114">
        <f>VLOOKUP(A114,Werte!$A$1:$AR$3856,40,FALSE)</f>
        <v>33.356400000000001</v>
      </c>
      <c r="AO114">
        <f>VLOOKUP(A114,Werte!$A$1:$AR$3856,41,FALSE)</f>
        <v>18.2637</v>
      </c>
      <c r="AP114">
        <f>VLOOKUP(A114,Werte!$A$1:$AR$3856,42,FALSE)</f>
        <v>11.8226</v>
      </c>
      <c r="AQ114">
        <f>VLOOKUP(A114,Werte!$A$1:$AR$3856,43,FALSE)</f>
        <v>33.613199999999999</v>
      </c>
      <c r="AR114">
        <f>VLOOKUP(A114,Werte!$A$1:$AR$3856,44,FALSE)</f>
        <v>15.574</v>
      </c>
    </row>
    <row r="115" spans="1:44" x14ac:dyDescent="0.25">
      <c r="A115" s="1">
        <v>39965</v>
      </c>
      <c r="B115">
        <f>VLOOKUP(A115,Werte!$A$1:$AR$3856,2,FALSE)</f>
        <v>37.193300000000001</v>
      </c>
      <c r="C115">
        <f>VLOOKUP(A115,Werte!$A$1:$AR$3856,3,FALSE)</f>
        <v>6.5922700000000001</v>
      </c>
      <c r="D115">
        <f>VLOOKUP(A115,Werte!$A$1:$AR$3856,4,FALSE)</f>
        <v>9.2687399999999993</v>
      </c>
      <c r="E115">
        <f>VLOOKUP(A115,Werte!$A$1:$AR$3856,5,FALSE)</f>
        <v>17.132300000000001</v>
      </c>
      <c r="F115">
        <f>VLOOKUP(A115,Werte!$A$1:$AR$3856,6,FALSE)</f>
        <v>23.0229</v>
      </c>
      <c r="G115">
        <f>VLOOKUP(A115,Werte!$A$1:$AR$3856,7,FALSE)</f>
        <v>13.334899999999999</v>
      </c>
      <c r="H115">
        <f>VLOOKUP(A115,Werte!$A$1:$AR$3856,8,FALSE)</f>
        <v>17.52</v>
      </c>
      <c r="I115">
        <f>VLOOKUP(A115,Werte!$A$1:$AR$3856,9,FALSE)</f>
        <v>7.6949899999999998</v>
      </c>
      <c r="J115">
        <f>VLOOKUP(A115,Werte!$A$1:$AR$3856,10,FALSE)</f>
        <v>30.032399999999999</v>
      </c>
      <c r="K115">
        <f>VLOOKUP(A115,Werte!$A$1:$AR$3856,11,FALSE)</f>
        <v>23.517800000000001</v>
      </c>
      <c r="L115">
        <f>VLOOKUP(A115,Werte!$A$1:$AR$3856,12,FALSE)</f>
        <v>41.562899999999999</v>
      </c>
      <c r="M115">
        <f>VLOOKUP(A115,Werte!$A$1:$AR$3856,13,FALSE)</f>
        <v>12.643000000000001</v>
      </c>
      <c r="N115">
        <f>VLOOKUP(A115,Werte!$A$1:$AR$3856,14,FALSE)</f>
        <v>25.849799999999998</v>
      </c>
      <c r="O115">
        <f>VLOOKUP(A115,Werte!$A$1:$AR$3856,15,FALSE)</f>
        <v>14.9695</v>
      </c>
      <c r="P115">
        <f>VLOOKUP(A115,Werte!$A$1:$AR$3856,16,FALSE)</f>
        <v>17.9986</v>
      </c>
      <c r="Q115">
        <f>VLOOKUP(A115,Werte!$A$1:$AR$3856,17,FALSE)</f>
        <v>1.93</v>
      </c>
      <c r="R115">
        <f>VLOOKUP(A115,Werte!$A$1:$AR$3856,18,FALSE)</f>
        <v>44.740200000000002</v>
      </c>
      <c r="S115">
        <f>VLOOKUP(A115,Werte!$A$1:$AR$3856,19,FALSE)</f>
        <v>8.3093599999999999</v>
      </c>
      <c r="T115">
        <f>VLOOKUP(A115,Werte!$A$1:$AR$3856,20,FALSE)</f>
        <v>0.56000000000000005</v>
      </c>
      <c r="U115">
        <f>VLOOKUP(A115,Werte!$A$1:$AR$3856,21,FALSE)</f>
        <v>95.916799999999995</v>
      </c>
      <c r="V115">
        <f>VLOOKUP(A115,Werte!$A$1:$AR$3856,22,FALSE)</f>
        <v>23.294599999999999</v>
      </c>
      <c r="W115">
        <f>VLOOKUP(A115,Werte!$A$1:$AR$3856,23,FALSE)</f>
        <v>15.057</v>
      </c>
      <c r="X115">
        <f>VLOOKUP(A115,Werte!$A$1:$AR$3856,24,FALSE)</f>
        <v>22.250599999999999</v>
      </c>
      <c r="Y115">
        <f>VLOOKUP(A115,Werte!$A$1:$AR$3856,25,FALSE)</f>
        <v>69.523099999999999</v>
      </c>
      <c r="Z115">
        <f>VLOOKUP(A115,Werte!$A$1:$AR$3856,26,FALSE)</f>
        <v>9.9966799999999996</v>
      </c>
      <c r="AA115">
        <f>VLOOKUP(A115,Werte!$A$1:$AR$3856,27,FALSE)</f>
        <v>9.81</v>
      </c>
      <c r="AB115">
        <f>VLOOKUP(A115,Werte!$A$1:$AR$3856,28,FALSE)</f>
        <v>33.840400000000002</v>
      </c>
      <c r="AC115">
        <f>VLOOKUP(A115,Werte!$A$1:$AR$3856,29,FALSE)</f>
        <v>22.984999999999999</v>
      </c>
      <c r="AD115">
        <f>VLOOKUP(A115,Werte!$A$1:$AR$3856,30,FALSE)</f>
        <v>14.52</v>
      </c>
      <c r="AE115">
        <f>VLOOKUP(A115,Werte!$A$1:$AR$3856,31,FALSE)</f>
        <v>36.074599999999997</v>
      </c>
      <c r="AF115">
        <f>VLOOKUP(A115,Werte!$A$1:$AR$3856,32,FALSE)</f>
        <v>16.039899999999999</v>
      </c>
      <c r="AG115">
        <f>VLOOKUP(A115,Werte!$A$1:$AR$3856,33,FALSE)</f>
        <v>13.374499999999999</v>
      </c>
      <c r="AH115">
        <f>VLOOKUP(A115,Werte!$A$1:$AR$3856,34,FALSE)</f>
        <v>19.520900000000001</v>
      </c>
      <c r="AI115">
        <f>VLOOKUP(A115,Werte!$A$1:$AR$3856,35,FALSE)</f>
        <v>8.7673299999999994</v>
      </c>
      <c r="AJ115">
        <f>VLOOKUP(A115,Werte!$A$1:$AR$3856,36,FALSE)</f>
        <v>32.752299999999998</v>
      </c>
      <c r="AK115" t="e">
        <f>VLOOKUP(A115,Werte!$A$1:$AR$3856,37,FALSE)</f>
        <v>#N/A</v>
      </c>
      <c r="AL115" t="e">
        <f>VLOOKUP(A115,Werte!$A$1:$AR$3856,38,FALSE)</f>
        <v>#N/A</v>
      </c>
      <c r="AM115">
        <f>VLOOKUP(A115,Werte!$A$1:$AR$3856,39,FALSE)</f>
        <v>18.194400000000002</v>
      </c>
      <c r="AN115">
        <f>VLOOKUP(A115,Werte!$A$1:$AR$3856,40,FALSE)</f>
        <v>34.948700000000002</v>
      </c>
      <c r="AO115">
        <f>VLOOKUP(A115,Werte!$A$1:$AR$3856,41,FALSE)</f>
        <v>16.324400000000001</v>
      </c>
      <c r="AP115">
        <f>VLOOKUP(A115,Werte!$A$1:$AR$3856,42,FALSE)</f>
        <v>11.330500000000001</v>
      </c>
      <c r="AQ115">
        <f>VLOOKUP(A115,Werte!$A$1:$AR$3856,43,FALSE)</f>
        <v>31.8444</v>
      </c>
      <c r="AR115">
        <f>VLOOKUP(A115,Werte!$A$1:$AR$3856,44,FALSE)</f>
        <v>16.5867</v>
      </c>
    </row>
    <row r="116" spans="1:44" x14ac:dyDescent="0.25">
      <c r="A116" s="1">
        <v>39995</v>
      </c>
      <c r="B116">
        <f>VLOOKUP(A116,Werte!$A$1:$AR$3856,2,FALSE)</f>
        <v>38.438099999999999</v>
      </c>
      <c r="C116">
        <f>VLOOKUP(A116,Werte!$A$1:$AR$3856,3,FALSE)</f>
        <v>7.00204</v>
      </c>
      <c r="D116">
        <f>VLOOKUP(A116,Werte!$A$1:$AR$3856,4,FALSE)</f>
        <v>9.1956000000000007</v>
      </c>
      <c r="E116">
        <f>VLOOKUP(A116,Werte!$A$1:$AR$3856,5,FALSE)</f>
        <v>15.3788</v>
      </c>
      <c r="F116">
        <f>VLOOKUP(A116,Werte!$A$1:$AR$3856,6,FALSE)</f>
        <v>12.6477</v>
      </c>
      <c r="G116">
        <f>VLOOKUP(A116,Werte!$A$1:$AR$3856,7,FALSE)</f>
        <v>13.793100000000001</v>
      </c>
      <c r="H116">
        <f>VLOOKUP(A116,Werte!$A$1:$AR$3856,8,FALSE)</f>
        <v>17.809999999999999</v>
      </c>
      <c r="I116">
        <f>VLOOKUP(A116,Werte!$A$1:$AR$3856,9,FALSE)</f>
        <v>9.0424000000000007</v>
      </c>
      <c r="J116">
        <f>VLOOKUP(A116,Werte!$A$1:$AR$3856,10,FALSE)</f>
        <v>26.822399999999998</v>
      </c>
      <c r="K116">
        <f>VLOOKUP(A116,Werte!$A$1:$AR$3856,11,FALSE)</f>
        <v>20.969899999999999</v>
      </c>
      <c r="L116">
        <f>VLOOKUP(A116,Werte!$A$1:$AR$3856,12,FALSE)</f>
        <v>40.298900000000003</v>
      </c>
      <c r="M116">
        <f>VLOOKUP(A116,Werte!$A$1:$AR$3856,13,FALSE)</f>
        <v>12.2964</v>
      </c>
      <c r="N116">
        <f>VLOOKUP(A116,Werte!$A$1:$AR$3856,14,FALSE)</f>
        <v>20.9894</v>
      </c>
      <c r="O116">
        <f>VLOOKUP(A116,Werte!$A$1:$AR$3856,15,FALSE)</f>
        <v>15.2416</v>
      </c>
      <c r="P116">
        <f>VLOOKUP(A116,Werte!$A$1:$AR$3856,16,FALSE)</f>
        <v>15.667199999999999</v>
      </c>
      <c r="Q116">
        <f>VLOOKUP(A116,Werte!$A$1:$AR$3856,17,FALSE)</f>
        <v>2.08</v>
      </c>
      <c r="R116">
        <f>VLOOKUP(A116,Werte!$A$1:$AR$3856,18,FALSE)</f>
        <v>44.379100000000001</v>
      </c>
      <c r="S116">
        <f>VLOOKUP(A116,Werte!$A$1:$AR$3856,19,FALSE)</f>
        <v>7.1672599999999997</v>
      </c>
      <c r="T116">
        <f>VLOOKUP(A116,Werte!$A$1:$AR$3856,20,FALSE)</f>
        <v>0.7</v>
      </c>
      <c r="U116">
        <f>VLOOKUP(A116,Werte!$A$1:$AR$3856,21,FALSE)</f>
        <v>98.765100000000004</v>
      </c>
      <c r="V116">
        <f>VLOOKUP(A116,Werte!$A$1:$AR$3856,22,FALSE)</f>
        <v>25.287800000000001</v>
      </c>
      <c r="W116">
        <f>VLOOKUP(A116,Werte!$A$1:$AR$3856,23,FALSE)</f>
        <v>15.0054</v>
      </c>
      <c r="X116">
        <f>VLOOKUP(A116,Werte!$A$1:$AR$3856,24,FALSE)</f>
        <v>20.2303</v>
      </c>
      <c r="Y116">
        <f>VLOOKUP(A116,Werte!$A$1:$AR$3856,25,FALSE)</f>
        <v>67.850099999999998</v>
      </c>
      <c r="Z116">
        <f>VLOOKUP(A116,Werte!$A$1:$AR$3856,26,FALSE)</f>
        <v>10.4146</v>
      </c>
      <c r="AA116">
        <f>VLOOKUP(A116,Werte!$A$1:$AR$3856,27,FALSE)</f>
        <v>10.85</v>
      </c>
      <c r="AB116">
        <f>VLOOKUP(A116,Werte!$A$1:$AR$3856,28,FALSE)</f>
        <v>34.927700000000002</v>
      </c>
      <c r="AC116">
        <f>VLOOKUP(A116,Werte!$A$1:$AR$3856,29,FALSE)</f>
        <v>21.7075</v>
      </c>
      <c r="AD116">
        <f>VLOOKUP(A116,Werte!$A$1:$AR$3856,30,FALSE)</f>
        <v>14.65</v>
      </c>
      <c r="AE116">
        <f>VLOOKUP(A116,Werte!$A$1:$AR$3856,31,FALSE)</f>
        <v>35.607500000000002</v>
      </c>
      <c r="AF116">
        <f>VLOOKUP(A116,Werte!$A$1:$AR$3856,32,FALSE)</f>
        <v>16.6524</v>
      </c>
      <c r="AG116">
        <f>VLOOKUP(A116,Werte!$A$1:$AR$3856,33,FALSE)</f>
        <v>15.156599999999999</v>
      </c>
      <c r="AH116">
        <f>VLOOKUP(A116,Werte!$A$1:$AR$3856,34,FALSE)</f>
        <v>17.472899999999999</v>
      </c>
      <c r="AI116">
        <f>VLOOKUP(A116,Werte!$A$1:$AR$3856,35,FALSE)</f>
        <v>8.9283999999999999</v>
      </c>
      <c r="AJ116">
        <f>VLOOKUP(A116,Werte!$A$1:$AR$3856,36,FALSE)</f>
        <v>32.198300000000003</v>
      </c>
      <c r="AK116" t="e">
        <f>VLOOKUP(A116,Werte!$A$1:$AR$3856,37,FALSE)</f>
        <v>#N/A</v>
      </c>
      <c r="AL116">
        <f>VLOOKUP(A116,Werte!$A$1:$AR$3856,38,FALSE)</f>
        <v>25.959099999999999</v>
      </c>
      <c r="AM116">
        <f>VLOOKUP(A116,Werte!$A$1:$AR$3856,39,FALSE)</f>
        <v>16.7926</v>
      </c>
      <c r="AN116">
        <f>VLOOKUP(A116,Werte!$A$1:$AR$3856,40,FALSE)</f>
        <v>33.3489</v>
      </c>
      <c r="AO116">
        <f>VLOOKUP(A116,Werte!$A$1:$AR$3856,41,FALSE)</f>
        <v>17.352</v>
      </c>
      <c r="AP116">
        <f>VLOOKUP(A116,Werte!$A$1:$AR$3856,42,FALSE)</f>
        <v>10.4253</v>
      </c>
      <c r="AQ116">
        <f>VLOOKUP(A116,Werte!$A$1:$AR$3856,43,FALSE)</f>
        <v>30.7148</v>
      </c>
      <c r="AR116">
        <f>VLOOKUP(A116,Werte!$A$1:$AR$3856,44,FALSE)</f>
        <v>15.676399999999999</v>
      </c>
    </row>
    <row r="117" spans="1:44" x14ac:dyDescent="0.25">
      <c r="A117" s="1">
        <v>40028</v>
      </c>
      <c r="B117">
        <f>VLOOKUP(A117,Werte!$A$1:$AR$3856,2,FALSE)</f>
        <v>44.991700000000002</v>
      </c>
      <c r="C117">
        <f>VLOOKUP(A117,Werte!$A$1:$AR$3856,3,FALSE)</f>
        <v>8.4008299999999991</v>
      </c>
      <c r="D117">
        <f>VLOOKUP(A117,Werte!$A$1:$AR$3856,4,FALSE)</f>
        <v>9.5787200000000006</v>
      </c>
      <c r="E117">
        <f>VLOOKUP(A117,Werte!$A$1:$AR$3856,5,FALSE)</f>
        <v>18.8794</v>
      </c>
      <c r="F117">
        <f>VLOOKUP(A117,Werte!$A$1:$AR$3856,6,FALSE)</f>
        <v>9.3760899999999996</v>
      </c>
      <c r="G117">
        <f>VLOOKUP(A117,Werte!$A$1:$AR$3856,7,FALSE)</f>
        <v>15.839499999999999</v>
      </c>
      <c r="H117">
        <f>VLOOKUP(A117,Werte!$A$1:$AR$3856,8,FALSE)</f>
        <v>18.23</v>
      </c>
      <c r="I117">
        <f>VLOOKUP(A117,Werte!$A$1:$AR$3856,9,FALSE)</f>
        <v>10.4617</v>
      </c>
      <c r="J117">
        <f>VLOOKUP(A117,Werte!$A$1:$AR$3856,10,FALSE)</f>
        <v>27.410699999999999</v>
      </c>
      <c r="K117">
        <f>VLOOKUP(A117,Werte!$A$1:$AR$3856,11,FALSE)</f>
        <v>28.340199999999999</v>
      </c>
      <c r="L117">
        <f>VLOOKUP(A117,Werte!$A$1:$AR$3856,12,FALSE)</f>
        <v>42.032200000000003</v>
      </c>
      <c r="M117">
        <f>VLOOKUP(A117,Werte!$A$1:$AR$3856,13,FALSE)</f>
        <v>14.5421</v>
      </c>
      <c r="N117">
        <f>VLOOKUP(A117,Werte!$A$1:$AR$3856,14,FALSE)</f>
        <v>22.148</v>
      </c>
      <c r="O117">
        <f>VLOOKUP(A117,Werte!$A$1:$AR$3856,15,FALSE)</f>
        <v>15.1493</v>
      </c>
      <c r="P117">
        <f>VLOOKUP(A117,Werte!$A$1:$AR$3856,16,FALSE)</f>
        <v>19.091000000000001</v>
      </c>
      <c r="Q117">
        <f>VLOOKUP(A117,Werte!$A$1:$AR$3856,17,FALSE)</f>
        <v>2.0499999999999998</v>
      </c>
      <c r="R117">
        <f>VLOOKUP(A117,Werte!$A$1:$AR$3856,18,FALSE)</f>
        <v>43.792499999999997</v>
      </c>
      <c r="S117">
        <f>VLOOKUP(A117,Werte!$A$1:$AR$3856,19,FALSE)</f>
        <v>8.2267799999999998</v>
      </c>
      <c r="T117">
        <f>VLOOKUP(A117,Werte!$A$1:$AR$3856,20,FALSE)</f>
        <v>0.372</v>
      </c>
      <c r="U117">
        <f>VLOOKUP(A117,Werte!$A$1:$AR$3856,21,FALSE)</f>
        <v>108.4224</v>
      </c>
      <c r="V117">
        <f>VLOOKUP(A117,Werte!$A$1:$AR$3856,22,FALSE)</f>
        <v>27.95</v>
      </c>
      <c r="W117">
        <f>VLOOKUP(A117,Werte!$A$1:$AR$3856,23,FALSE)</f>
        <v>16.4161</v>
      </c>
      <c r="X117">
        <f>VLOOKUP(A117,Werte!$A$1:$AR$3856,24,FALSE)</f>
        <v>22.0776</v>
      </c>
      <c r="Y117">
        <f>VLOOKUP(A117,Werte!$A$1:$AR$3856,25,FALSE)</f>
        <v>76.4863</v>
      </c>
      <c r="Z117">
        <f>VLOOKUP(A117,Werte!$A$1:$AR$3856,26,FALSE)</f>
        <v>11.667400000000001</v>
      </c>
      <c r="AA117">
        <f>VLOOKUP(A117,Werte!$A$1:$AR$3856,27,FALSE)</f>
        <v>13.37</v>
      </c>
      <c r="AB117">
        <f>VLOOKUP(A117,Werte!$A$1:$AR$3856,28,FALSE)</f>
        <v>36.852899999999998</v>
      </c>
      <c r="AC117">
        <f>VLOOKUP(A117,Werte!$A$1:$AR$3856,29,FALSE)</f>
        <v>25.086600000000001</v>
      </c>
      <c r="AD117">
        <f>VLOOKUP(A117,Werte!$A$1:$AR$3856,30,FALSE)</f>
        <v>15.4</v>
      </c>
      <c r="AE117">
        <f>VLOOKUP(A117,Werte!$A$1:$AR$3856,31,FALSE)</f>
        <v>33.229700000000001</v>
      </c>
      <c r="AF117">
        <f>VLOOKUP(A117,Werte!$A$1:$AR$3856,32,FALSE)</f>
        <v>17.5639</v>
      </c>
      <c r="AG117">
        <f>VLOOKUP(A117,Werte!$A$1:$AR$3856,33,FALSE)</f>
        <v>14.806699999999999</v>
      </c>
      <c r="AH117">
        <f>VLOOKUP(A117,Werte!$A$1:$AR$3856,34,FALSE)</f>
        <v>18.599699999999999</v>
      </c>
      <c r="AI117">
        <f>VLOOKUP(A117,Werte!$A$1:$AR$3856,35,FALSE)</f>
        <v>9.4723699999999997</v>
      </c>
      <c r="AJ117">
        <f>VLOOKUP(A117,Werte!$A$1:$AR$3856,36,FALSE)</f>
        <v>34.127099999999999</v>
      </c>
      <c r="AK117" t="e">
        <f>VLOOKUP(A117,Werte!$A$1:$AR$3856,37,FALSE)</f>
        <v>#N/A</v>
      </c>
      <c r="AL117">
        <f>VLOOKUP(A117,Werte!$A$1:$AR$3856,38,FALSE)</f>
        <v>28.003</v>
      </c>
      <c r="AM117">
        <f>VLOOKUP(A117,Werte!$A$1:$AR$3856,39,FALSE)</f>
        <v>17.9968</v>
      </c>
      <c r="AN117">
        <f>VLOOKUP(A117,Werte!$A$1:$AR$3856,40,FALSE)</f>
        <v>34.689300000000003</v>
      </c>
      <c r="AO117">
        <f>VLOOKUP(A117,Werte!$A$1:$AR$3856,41,FALSE)</f>
        <v>17.977399999999999</v>
      </c>
      <c r="AP117">
        <f>VLOOKUP(A117,Werte!$A$1:$AR$3856,42,FALSE)</f>
        <v>11.678699999999999</v>
      </c>
      <c r="AQ117">
        <f>VLOOKUP(A117,Werte!$A$1:$AR$3856,43,FALSE)</f>
        <v>31.190200000000001</v>
      </c>
      <c r="AR117">
        <f>VLOOKUP(A117,Werte!$A$1:$AR$3856,44,FALSE)</f>
        <v>16.813300000000002</v>
      </c>
    </row>
    <row r="118" spans="1:44" x14ac:dyDescent="0.25">
      <c r="A118" s="1">
        <v>40057</v>
      </c>
      <c r="B118">
        <f>VLOOKUP(A118,Werte!$A$1:$AR$3856,2,FALSE)</f>
        <v>43.921500000000002</v>
      </c>
      <c r="C118">
        <f>VLOOKUP(A118,Werte!$A$1:$AR$3856,3,FALSE)</f>
        <v>7.7336499999999999</v>
      </c>
      <c r="D118">
        <f>VLOOKUP(A118,Werte!$A$1:$AR$3856,4,FALSE)</f>
        <v>9.8318999999999992</v>
      </c>
      <c r="E118">
        <f>VLOOKUP(A118,Werte!$A$1:$AR$3856,5,FALSE)</f>
        <v>21.057500000000001</v>
      </c>
      <c r="F118">
        <f>VLOOKUP(A118,Werte!$A$1:$AR$3856,6,FALSE)</f>
        <v>24.8</v>
      </c>
      <c r="G118">
        <f>VLOOKUP(A118,Werte!$A$1:$AR$3856,7,FALSE)</f>
        <v>15.719900000000001</v>
      </c>
      <c r="H118">
        <f>VLOOKUP(A118,Werte!$A$1:$AR$3856,8,FALSE)</f>
        <v>17.760000000000002</v>
      </c>
      <c r="I118">
        <f>VLOOKUP(A118,Werte!$A$1:$AR$3856,9,FALSE)</f>
        <v>11.2315</v>
      </c>
      <c r="J118">
        <f>VLOOKUP(A118,Werte!$A$1:$AR$3856,10,FALSE)</f>
        <v>30.706600000000002</v>
      </c>
      <c r="K118">
        <f>VLOOKUP(A118,Werte!$A$1:$AR$3856,11,FALSE)</f>
        <v>27.5151</v>
      </c>
      <c r="L118">
        <f>VLOOKUP(A118,Werte!$A$1:$AR$3856,12,FALSE)</f>
        <v>41.15</v>
      </c>
      <c r="M118">
        <f>VLOOKUP(A118,Werte!$A$1:$AR$3856,13,FALSE)</f>
        <v>13.6356</v>
      </c>
      <c r="N118">
        <f>VLOOKUP(A118,Werte!$A$1:$AR$3856,14,FALSE)</f>
        <v>31.595700000000001</v>
      </c>
      <c r="O118">
        <f>VLOOKUP(A118,Werte!$A$1:$AR$3856,15,FALSE)</f>
        <v>14.8111</v>
      </c>
      <c r="P118">
        <f>VLOOKUP(A118,Werte!$A$1:$AR$3856,16,FALSE)</f>
        <v>18.734100000000002</v>
      </c>
      <c r="Q118">
        <f>VLOOKUP(A118,Werte!$A$1:$AR$3856,17,FALSE)</f>
        <v>4.08</v>
      </c>
      <c r="R118">
        <f>VLOOKUP(A118,Werte!$A$1:$AR$3856,18,FALSE)</f>
        <v>42.555799999999998</v>
      </c>
      <c r="S118">
        <f>VLOOKUP(A118,Werte!$A$1:$AR$3856,19,FALSE)</f>
        <v>7.9927400000000004</v>
      </c>
      <c r="T118">
        <f>VLOOKUP(A118,Werte!$A$1:$AR$3856,20,FALSE)</f>
        <v>0.53</v>
      </c>
      <c r="U118">
        <f>VLOOKUP(A118,Werte!$A$1:$AR$3856,21,FALSE)</f>
        <v>105.9028</v>
      </c>
      <c r="V118">
        <f>VLOOKUP(A118,Werte!$A$1:$AR$3856,22,FALSE)</f>
        <v>28.244</v>
      </c>
      <c r="W118">
        <f>VLOOKUP(A118,Werte!$A$1:$AR$3856,23,FALSE)</f>
        <v>16.763000000000002</v>
      </c>
      <c r="X118">
        <f>VLOOKUP(A118,Werte!$A$1:$AR$3856,24,FALSE)</f>
        <v>22.597999999999999</v>
      </c>
      <c r="Y118">
        <f>VLOOKUP(A118,Werte!$A$1:$AR$3856,25,FALSE)</f>
        <v>74.611000000000004</v>
      </c>
      <c r="Z118">
        <f>VLOOKUP(A118,Werte!$A$1:$AR$3856,26,FALSE)</f>
        <v>11.930300000000001</v>
      </c>
      <c r="AA118">
        <f>VLOOKUP(A118,Werte!$A$1:$AR$3856,27,FALSE)</f>
        <v>15.68</v>
      </c>
      <c r="AB118">
        <f>VLOOKUP(A118,Werte!$A$1:$AR$3856,28,FALSE)</f>
        <v>36.328299999999999</v>
      </c>
      <c r="AC118">
        <f>VLOOKUP(A118,Werte!$A$1:$AR$3856,29,FALSE)</f>
        <v>26.377700000000001</v>
      </c>
      <c r="AD118">
        <f>VLOOKUP(A118,Werte!$A$1:$AR$3856,30,FALSE)</f>
        <v>15.44</v>
      </c>
      <c r="AE118">
        <f>VLOOKUP(A118,Werte!$A$1:$AR$3856,31,FALSE)</f>
        <v>33.7194</v>
      </c>
      <c r="AF118">
        <f>VLOOKUP(A118,Werte!$A$1:$AR$3856,32,FALSE)</f>
        <v>18.5852</v>
      </c>
      <c r="AG118">
        <f>VLOOKUP(A118,Werte!$A$1:$AR$3856,33,FALSE)</f>
        <v>14.959</v>
      </c>
      <c r="AH118">
        <f>VLOOKUP(A118,Werte!$A$1:$AR$3856,34,FALSE)</f>
        <v>17.843599999999999</v>
      </c>
      <c r="AI118">
        <f>VLOOKUP(A118,Werte!$A$1:$AR$3856,35,FALSE)</f>
        <v>9.7334399999999999</v>
      </c>
      <c r="AJ118">
        <f>VLOOKUP(A118,Werte!$A$1:$AR$3856,36,FALSE)</f>
        <v>32.512700000000002</v>
      </c>
      <c r="AK118" t="e">
        <f>VLOOKUP(A118,Werte!$A$1:$AR$3856,37,FALSE)</f>
        <v>#N/A</v>
      </c>
      <c r="AL118">
        <f>VLOOKUP(A118,Werte!$A$1:$AR$3856,38,FALSE)</f>
        <v>30.616800000000001</v>
      </c>
      <c r="AM118">
        <f>VLOOKUP(A118,Werte!$A$1:$AR$3856,39,FALSE)</f>
        <v>17.963200000000001</v>
      </c>
      <c r="AN118">
        <f>VLOOKUP(A118,Werte!$A$1:$AR$3856,40,FALSE)</f>
        <v>37.280900000000003</v>
      </c>
      <c r="AO118">
        <f>VLOOKUP(A118,Werte!$A$1:$AR$3856,41,FALSE)</f>
        <v>17.032599999999999</v>
      </c>
      <c r="AP118">
        <f>VLOOKUP(A118,Werte!$A$1:$AR$3856,42,FALSE)</f>
        <v>11.863300000000001</v>
      </c>
      <c r="AQ118">
        <f>VLOOKUP(A118,Werte!$A$1:$AR$3856,43,FALSE)</f>
        <v>31.994700000000002</v>
      </c>
      <c r="AR118">
        <f>VLOOKUP(A118,Werte!$A$1:$AR$3856,44,FALSE)</f>
        <v>16.9057</v>
      </c>
    </row>
    <row r="119" spans="1:44" x14ac:dyDescent="0.25">
      <c r="A119" s="1">
        <v>40087</v>
      </c>
      <c r="B119">
        <f>VLOOKUP(A119,Werte!$A$1:$AR$3856,2,FALSE)</f>
        <v>44.740400000000001</v>
      </c>
      <c r="C119">
        <f>VLOOKUP(A119,Werte!$A$1:$AR$3856,3,FALSE)</f>
        <v>8.4876299999999993</v>
      </c>
      <c r="D119">
        <f>VLOOKUP(A119,Werte!$A$1:$AR$3856,4,FALSE)</f>
        <v>9.4955800000000004</v>
      </c>
      <c r="E119">
        <f>VLOOKUP(A119,Werte!$A$1:$AR$3856,5,FALSE)</f>
        <v>21.119199999999999</v>
      </c>
      <c r="F119">
        <f>VLOOKUP(A119,Werte!$A$1:$AR$3856,6,FALSE)</f>
        <v>27.7395</v>
      </c>
      <c r="G119">
        <f>VLOOKUP(A119,Werte!$A$1:$AR$3856,7,FALSE)</f>
        <v>16.924099999999999</v>
      </c>
      <c r="H119">
        <f>VLOOKUP(A119,Werte!$A$1:$AR$3856,8,FALSE)</f>
        <v>18.54</v>
      </c>
      <c r="I119">
        <f>VLOOKUP(A119,Werte!$A$1:$AR$3856,9,FALSE)</f>
        <v>10.894500000000001</v>
      </c>
      <c r="J119">
        <f>VLOOKUP(A119,Werte!$A$1:$AR$3856,10,FALSE)</f>
        <v>32.3018</v>
      </c>
      <c r="K119">
        <f>VLOOKUP(A119,Werte!$A$1:$AR$3856,11,FALSE)</f>
        <v>30.555800000000001</v>
      </c>
      <c r="L119">
        <f>VLOOKUP(A119,Werte!$A$1:$AR$3856,12,FALSE)</f>
        <v>40.708399999999997</v>
      </c>
      <c r="M119">
        <f>VLOOKUP(A119,Werte!$A$1:$AR$3856,13,FALSE)</f>
        <v>14.6295</v>
      </c>
      <c r="N119">
        <f>VLOOKUP(A119,Werte!$A$1:$AR$3856,14,FALSE)</f>
        <v>31.038900000000002</v>
      </c>
      <c r="O119">
        <f>VLOOKUP(A119,Werte!$A$1:$AR$3856,15,FALSE)</f>
        <v>16.048100000000002</v>
      </c>
      <c r="P119">
        <f>VLOOKUP(A119,Werte!$A$1:$AR$3856,16,FALSE)</f>
        <v>18.1768</v>
      </c>
      <c r="Q119">
        <f>VLOOKUP(A119,Werte!$A$1:$AR$3856,17,FALSE)</f>
        <v>3.06</v>
      </c>
      <c r="R119">
        <f>VLOOKUP(A119,Werte!$A$1:$AR$3856,18,FALSE)</f>
        <v>41.198999999999998</v>
      </c>
      <c r="S119">
        <f>VLOOKUP(A119,Werte!$A$1:$AR$3856,19,FALSE)</f>
        <v>9.4588400000000004</v>
      </c>
      <c r="T119">
        <f>VLOOKUP(A119,Werte!$A$1:$AR$3856,20,FALSE)</f>
        <v>0.47</v>
      </c>
      <c r="U119">
        <f>VLOOKUP(A119,Werte!$A$1:$AR$3856,21,FALSE)</f>
        <v>116.515</v>
      </c>
      <c r="V119">
        <f>VLOOKUP(A119,Werte!$A$1:$AR$3856,22,FALSE)</f>
        <v>29.166699999999999</v>
      </c>
      <c r="W119">
        <f>VLOOKUP(A119,Werte!$A$1:$AR$3856,23,FALSE)</f>
        <v>16.244299999999999</v>
      </c>
      <c r="X119">
        <f>VLOOKUP(A119,Werte!$A$1:$AR$3856,24,FALSE)</f>
        <v>22.5456</v>
      </c>
      <c r="Y119">
        <f>VLOOKUP(A119,Werte!$A$1:$AR$3856,25,FALSE)</f>
        <v>74.218000000000004</v>
      </c>
      <c r="Z119">
        <f>VLOOKUP(A119,Werte!$A$1:$AR$3856,26,FALSE)</f>
        <v>11.257199999999999</v>
      </c>
      <c r="AA119">
        <f>VLOOKUP(A119,Werte!$A$1:$AR$3856,27,FALSE)</f>
        <v>14.84</v>
      </c>
      <c r="AB119">
        <f>VLOOKUP(A119,Werte!$A$1:$AR$3856,28,FALSE)</f>
        <v>35.688499999999998</v>
      </c>
      <c r="AC119">
        <f>VLOOKUP(A119,Werte!$A$1:$AR$3856,29,FALSE)</f>
        <v>25.782399999999999</v>
      </c>
      <c r="AD119">
        <f>VLOOKUP(A119,Werte!$A$1:$AR$3856,30,FALSE)</f>
        <v>13.89</v>
      </c>
      <c r="AE119">
        <f>VLOOKUP(A119,Werte!$A$1:$AR$3856,31,FALSE)</f>
        <v>33.853900000000003</v>
      </c>
      <c r="AF119">
        <f>VLOOKUP(A119,Werte!$A$1:$AR$3856,32,FALSE)</f>
        <v>18.1021</v>
      </c>
      <c r="AG119">
        <f>VLOOKUP(A119,Werte!$A$1:$AR$3856,33,FALSE)</f>
        <v>15.2675</v>
      </c>
      <c r="AH119">
        <f>VLOOKUP(A119,Werte!$A$1:$AR$3856,34,FALSE)</f>
        <v>20.2637</v>
      </c>
      <c r="AI119">
        <f>VLOOKUP(A119,Werte!$A$1:$AR$3856,35,FALSE)</f>
        <v>9.5418900000000004</v>
      </c>
      <c r="AJ119">
        <f>VLOOKUP(A119,Werte!$A$1:$AR$3856,36,FALSE)</f>
        <v>34.182899999999997</v>
      </c>
      <c r="AK119" t="e">
        <f>VLOOKUP(A119,Werte!$A$1:$AR$3856,37,FALSE)</f>
        <v>#N/A</v>
      </c>
      <c r="AL119">
        <f>VLOOKUP(A119,Werte!$A$1:$AR$3856,38,FALSE)</f>
        <v>29.969899999999999</v>
      </c>
      <c r="AM119">
        <f>VLOOKUP(A119,Werte!$A$1:$AR$3856,39,FALSE)</f>
        <v>16.041599999999999</v>
      </c>
      <c r="AN119">
        <f>VLOOKUP(A119,Werte!$A$1:$AR$3856,40,FALSE)</f>
        <v>37.2819</v>
      </c>
      <c r="AO119">
        <f>VLOOKUP(A119,Werte!$A$1:$AR$3856,41,FALSE)</f>
        <v>16.5702</v>
      </c>
      <c r="AP119">
        <f>VLOOKUP(A119,Werte!$A$1:$AR$3856,42,FALSE)</f>
        <v>11.503299999999999</v>
      </c>
      <c r="AQ119">
        <f>VLOOKUP(A119,Werte!$A$1:$AR$3856,43,FALSE)</f>
        <v>30.2821</v>
      </c>
      <c r="AR119">
        <f>VLOOKUP(A119,Werte!$A$1:$AR$3856,44,FALSE)</f>
        <v>17.733000000000001</v>
      </c>
    </row>
    <row r="120" spans="1:44" x14ac:dyDescent="0.25">
      <c r="A120" s="1">
        <v>40119</v>
      </c>
      <c r="B120">
        <f>VLOOKUP(A120,Werte!$A$1:$AR$3856,2,FALSE)</f>
        <v>45.084699999999998</v>
      </c>
      <c r="C120">
        <f>VLOOKUP(A120,Werte!$A$1:$AR$3856,3,FALSE)</f>
        <v>8.0692799999999991</v>
      </c>
      <c r="D120">
        <f>VLOOKUP(A120,Werte!$A$1:$AR$3856,4,FALSE)</f>
        <v>9.7507599999999996</v>
      </c>
      <c r="E120">
        <f>VLOOKUP(A120,Werte!$A$1:$AR$3856,5,FALSE)</f>
        <v>22.847999999999999</v>
      </c>
      <c r="F120">
        <f>VLOOKUP(A120,Werte!$A$1:$AR$3856,6,FALSE)</f>
        <v>22.902999999999999</v>
      </c>
      <c r="G120">
        <f>VLOOKUP(A120,Werte!$A$1:$AR$3856,7,FALSE)</f>
        <v>17.445</v>
      </c>
      <c r="H120">
        <f>VLOOKUP(A120,Werte!$A$1:$AR$3856,8,FALSE)</f>
        <v>17</v>
      </c>
      <c r="I120">
        <f>VLOOKUP(A120,Werte!$A$1:$AR$3856,9,FALSE)</f>
        <v>9.6775300000000009</v>
      </c>
      <c r="J120">
        <f>VLOOKUP(A120,Werte!$A$1:$AR$3856,10,FALSE)</f>
        <v>29.4495</v>
      </c>
      <c r="K120">
        <f>VLOOKUP(A120,Werte!$A$1:$AR$3856,11,FALSE)</f>
        <v>33.9084</v>
      </c>
      <c r="L120">
        <f>VLOOKUP(A120,Werte!$A$1:$AR$3856,12,FALSE)</f>
        <v>44.625399999999999</v>
      </c>
      <c r="M120">
        <f>VLOOKUP(A120,Werte!$A$1:$AR$3856,13,FALSE)</f>
        <v>14.355</v>
      </c>
      <c r="N120">
        <f>VLOOKUP(A120,Werte!$A$1:$AR$3856,14,FALSE)</f>
        <v>26.907699999999998</v>
      </c>
      <c r="O120">
        <f>VLOOKUP(A120,Werte!$A$1:$AR$3856,15,FALSE)</f>
        <v>15.9734</v>
      </c>
      <c r="P120">
        <f>VLOOKUP(A120,Werte!$A$1:$AR$3856,16,FALSE)</f>
        <v>18.866499999999998</v>
      </c>
      <c r="Q120">
        <f>VLOOKUP(A120,Werte!$A$1:$AR$3856,17,FALSE)</f>
        <v>2.4900000000000002</v>
      </c>
      <c r="R120">
        <f>VLOOKUP(A120,Werte!$A$1:$AR$3856,18,FALSE)</f>
        <v>43.490699999999997</v>
      </c>
      <c r="S120">
        <f>VLOOKUP(A120,Werte!$A$1:$AR$3856,19,FALSE)</f>
        <v>8.4352999999999998</v>
      </c>
      <c r="T120">
        <f>VLOOKUP(A120,Werte!$A$1:$AR$3856,20,FALSE)</f>
        <v>0.37</v>
      </c>
      <c r="U120">
        <f>VLOOKUP(A120,Werte!$A$1:$AR$3856,21,FALSE)</f>
        <v>109.35299999999999</v>
      </c>
      <c r="V120">
        <f>VLOOKUP(A120,Werte!$A$1:$AR$3856,22,FALSE)</f>
        <v>30.0808</v>
      </c>
      <c r="W120">
        <f>VLOOKUP(A120,Werte!$A$1:$AR$3856,23,FALSE)</f>
        <v>15.2227</v>
      </c>
      <c r="X120">
        <f>VLOOKUP(A120,Werte!$A$1:$AR$3856,24,FALSE)</f>
        <v>22.062000000000001</v>
      </c>
      <c r="Y120">
        <f>VLOOKUP(A120,Werte!$A$1:$AR$3856,25,FALSE)</f>
        <v>74.695499999999996</v>
      </c>
      <c r="Z120">
        <f>VLOOKUP(A120,Werte!$A$1:$AR$3856,26,FALSE)</f>
        <v>11.1441</v>
      </c>
      <c r="AA120">
        <f>VLOOKUP(A120,Werte!$A$1:$AR$3856,27,FALSE)</f>
        <v>14.7</v>
      </c>
      <c r="AB120">
        <f>VLOOKUP(A120,Werte!$A$1:$AR$3856,28,FALSE)</f>
        <v>34.937600000000003</v>
      </c>
      <c r="AC120">
        <f>VLOOKUP(A120,Werte!$A$1:$AR$3856,29,FALSE)</f>
        <v>26.139399999999998</v>
      </c>
      <c r="AD120">
        <f>VLOOKUP(A120,Werte!$A$1:$AR$3856,30,FALSE)</f>
        <v>14.52</v>
      </c>
      <c r="AE120">
        <f>VLOOKUP(A120,Werte!$A$1:$AR$3856,31,FALSE)</f>
        <v>34.741</v>
      </c>
      <c r="AF120">
        <f>VLOOKUP(A120,Werte!$A$1:$AR$3856,32,FALSE)</f>
        <v>17.862300000000001</v>
      </c>
      <c r="AG120">
        <f>VLOOKUP(A120,Werte!$A$1:$AR$3856,33,FALSE)</f>
        <v>16.8386</v>
      </c>
      <c r="AH120">
        <f>VLOOKUP(A120,Werte!$A$1:$AR$3856,34,FALSE)</f>
        <v>19.944099999999999</v>
      </c>
      <c r="AI120">
        <f>VLOOKUP(A120,Werte!$A$1:$AR$3856,35,FALSE)</f>
        <v>9.7598900000000004</v>
      </c>
      <c r="AJ120">
        <f>VLOOKUP(A120,Werte!$A$1:$AR$3856,36,FALSE)</f>
        <v>35.207599999999999</v>
      </c>
      <c r="AK120" t="e">
        <f>VLOOKUP(A120,Werte!$A$1:$AR$3856,37,FALSE)</f>
        <v>#N/A</v>
      </c>
      <c r="AL120">
        <f>VLOOKUP(A120,Werte!$A$1:$AR$3856,38,FALSE)</f>
        <v>30.361999999999998</v>
      </c>
      <c r="AM120">
        <f>VLOOKUP(A120,Werte!$A$1:$AR$3856,39,FALSE)</f>
        <v>16.826699999999999</v>
      </c>
      <c r="AN120">
        <f>VLOOKUP(A120,Werte!$A$1:$AR$3856,40,FALSE)</f>
        <v>38.326999999999998</v>
      </c>
      <c r="AO120">
        <f>VLOOKUP(A120,Werte!$A$1:$AR$3856,41,FALSE)</f>
        <v>16.158300000000001</v>
      </c>
      <c r="AP120">
        <f>VLOOKUP(A120,Werte!$A$1:$AR$3856,42,FALSE)</f>
        <v>12.6601</v>
      </c>
      <c r="AQ120">
        <f>VLOOKUP(A120,Werte!$A$1:$AR$3856,43,FALSE)</f>
        <v>30.582999999999998</v>
      </c>
      <c r="AR120">
        <f>VLOOKUP(A120,Werte!$A$1:$AR$3856,44,FALSE)</f>
        <v>17.485199999999999</v>
      </c>
    </row>
    <row r="121" spans="1:44" x14ac:dyDescent="0.25">
      <c r="A121" s="1">
        <v>40148</v>
      </c>
      <c r="B121">
        <f>VLOOKUP(A121,Werte!$A$1:$AR$3856,2,FALSE)</f>
        <v>46.973799999999997</v>
      </c>
      <c r="C121">
        <f>VLOOKUP(A121,Werte!$A$1:$AR$3856,3,FALSE)</f>
        <v>8.1233599999999999</v>
      </c>
      <c r="D121">
        <f>VLOOKUP(A121,Werte!$A$1:$AR$3856,4,FALSE)</f>
        <v>9.9574499999999997</v>
      </c>
      <c r="E121">
        <f>VLOOKUP(A121,Werte!$A$1:$AR$3856,5,FALSE)</f>
        <v>25.916899999999998</v>
      </c>
      <c r="F121">
        <f>VLOOKUP(A121,Werte!$A$1:$AR$3856,6,FALSE)</f>
        <v>20.174199999999999</v>
      </c>
      <c r="G121">
        <f>VLOOKUP(A121,Werte!$A$1:$AR$3856,7,FALSE)</f>
        <v>17.787299999999998</v>
      </c>
      <c r="H121">
        <f>VLOOKUP(A121,Werte!$A$1:$AR$3856,8,FALSE)</f>
        <v>17.989999999999998</v>
      </c>
      <c r="I121">
        <f>VLOOKUP(A121,Werte!$A$1:$AR$3856,9,FALSE)</f>
        <v>10.306900000000001</v>
      </c>
      <c r="J121">
        <f>VLOOKUP(A121,Werte!$A$1:$AR$3856,10,FALSE)</f>
        <v>32.308</v>
      </c>
      <c r="K121">
        <f>VLOOKUP(A121,Werte!$A$1:$AR$3856,11,FALSE)</f>
        <v>35.738100000000003</v>
      </c>
      <c r="L121">
        <f>VLOOKUP(A121,Werte!$A$1:$AR$3856,12,FALSE)</f>
        <v>45.372900000000001</v>
      </c>
      <c r="M121">
        <f>VLOOKUP(A121,Werte!$A$1:$AR$3856,13,FALSE)</f>
        <v>14.624000000000001</v>
      </c>
      <c r="N121">
        <f>VLOOKUP(A121,Werte!$A$1:$AR$3856,14,FALSE)</f>
        <v>27.094999999999999</v>
      </c>
      <c r="O121">
        <f>VLOOKUP(A121,Werte!$A$1:$AR$3856,15,FALSE)</f>
        <v>17.005299999999998</v>
      </c>
      <c r="P121">
        <f>VLOOKUP(A121,Werte!$A$1:$AR$3856,16,FALSE)</f>
        <v>20.2728</v>
      </c>
      <c r="Q121">
        <f>VLOOKUP(A121,Werte!$A$1:$AR$3856,17,FALSE)</f>
        <v>2.72</v>
      </c>
      <c r="R121">
        <f>VLOOKUP(A121,Werte!$A$1:$AR$3856,18,FALSE)</f>
        <v>45.0901</v>
      </c>
      <c r="S121">
        <f>VLOOKUP(A121,Werte!$A$1:$AR$3856,19,FALSE)</f>
        <v>9.2374399999999994</v>
      </c>
      <c r="T121">
        <f>VLOOKUP(A121,Werte!$A$1:$AR$3856,20,FALSE)</f>
        <v>0.4</v>
      </c>
      <c r="U121">
        <f>VLOOKUP(A121,Werte!$A$1:$AR$3856,21,FALSE)</f>
        <v>105.39149999999999</v>
      </c>
      <c r="V121">
        <f>VLOOKUP(A121,Werte!$A$1:$AR$3856,22,FALSE)</f>
        <v>30.353400000000001</v>
      </c>
      <c r="W121">
        <f>VLOOKUP(A121,Werte!$A$1:$AR$3856,23,FALSE)</f>
        <v>16.756799999999998</v>
      </c>
      <c r="X121">
        <f>VLOOKUP(A121,Werte!$A$1:$AR$3856,24,FALSE)</f>
        <v>23.640999999999998</v>
      </c>
      <c r="Y121">
        <f>VLOOKUP(A121,Werte!$A$1:$AR$3856,25,FALSE)</f>
        <v>77.912000000000006</v>
      </c>
      <c r="Z121">
        <f>VLOOKUP(A121,Werte!$A$1:$AR$3856,26,FALSE)</f>
        <v>11.3462</v>
      </c>
      <c r="AA121">
        <f>VLOOKUP(A121,Werte!$A$1:$AR$3856,27,FALSE)</f>
        <v>16.57</v>
      </c>
      <c r="AB121">
        <f>VLOOKUP(A121,Werte!$A$1:$AR$3856,28,FALSE)</f>
        <v>36.744500000000002</v>
      </c>
      <c r="AC121">
        <f>VLOOKUP(A121,Werte!$A$1:$AR$3856,29,FALSE)</f>
        <v>25.3992</v>
      </c>
      <c r="AD121">
        <f>VLOOKUP(A121,Werte!$A$1:$AR$3856,30,FALSE)</f>
        <v>13.72</v>
      </c>
      <c r="AE121">
        <f>VLOOKUP(A121,Werte!$A$1:$AR$3856,31,FALSE)</f>
        <v>36.777799999999999</v>
      </c>
      <c r="AF121">
        <f>VLOOKUP(A121,Werte!$A$1:$AR$3856,32,FALSE)</f>
        <v>20.651399999999999</v>
      </c>
      <c r="AG121">
        <f>VLOOKUP(A121,Werte!$A$1:$AR$3856,33,FALSE)</f>
        <v>17.813500000000001</v>
      </c>
      <c r="AH121">
        <f>VLOOKUP(A121,Werte!$A$1:$AR$3856,34,FALSE)</f>
        <v>20.4514</v>
      </c>
      <c r="AI121">
        <f>VLOOKUP(A121,Werte!$A$1:$AR$3856,35,FALSE)</f>
        <v>10.704800000000001</v>
      </c>
      <c r="AJ121">
        <f>VLOOKUP(A121,Werte!$A$1:$AR$3856,36,FALSE)</f>
        <v>36.819899999999997</v>
      </c>
      <c r="AK121" t="e">
        <f>VLOOKUP(A121,Werte!$A$1:$AR$3856,37,FALSE)</f>
        <v>#N/A</v>
      </c>
      <c r="AL121">
        <f>VLOOKUP(A121,Werte!$A$1:$AR$3856,38,FALSE)</f>
        <v>31.176200000000001</v>
      </c>
      <c r="AM121">
        <f>VLOOKUP(A121,Werte!$A$1:$AR$3856,39,FALSE)</f>
        <v>17.912600000000001</v>
      </c>
      <c r="AN121">
        <f>VLOOKUP(A121,Werte!$A$1:$AR$3856,40,FALSE)</f>
        <v>40.912500000000001</v>
      </c>
      <c r="AO121">
        <f>VLOOKUP(A121,Werte!$A$1:$AR$3856,41,FALSE)</f>
        <v>17.412099999999999</v>
      </c>
      <c r="AP121">
        <f>VLOOKUP(A121,Werte!$A$1:$AR$3856,42,FALSE)</f>
        <v>13.3322</v>
      </c>
      <c r="AQ121">
        <f>VLOOKUP(A121,Werte!$A$1:$AR$3856,43,FALSE)</f>
        <v>32.634700000000002</v>
      </c>
      <c r="AR121">
        <f>VLOOKUP(A121,Werte!$A$1:$AR$3856,44,FALSE)</f>
        <v>19.2103</v>
      </c>
    </row>
    <row r="122" spans="1:44" x14ac:dyDescent="0.25">
      <c r="A122" s="1">
        <v>40182</v>
      </c>
      <c r="B122">
        <f>VLOOKUP(A122,Werte!$A$1:$AR$3856,2,FALSE)</f>
        <v>51.9574</v>
      </c>
      <c r="C122">
        <f>VLOOKUP(A122,Werte!$A$1:$AR$3856,3,FALSE)</f>
        <v>11.069800000000001</v>
      </c>
      <c r="D122">
        <f>VLOOKUP(A122,Werte!$A$1:$AR$3856,4,FALSE)</f>
        <v>10.9534</v>
      </c>
      <c r="E122">
        <f>VLOOKUP(A122,Werte!$A$1:$AR$3856,5,FALSE)</f>
        <v>26.9009</v>
      </c>
      <c r="F122">
        <f>VLOOKUP(A122,Werte!$A$1:$AR$3856,6,FALSE)</f>
        <v>20.483499999999999</v>
      </c>
      <c r="G122">
        <f>VLOOKUP(A122,Werte!$A$1:$AR$3856,7,FALSE)</f>
        <v>20.2622</v>
      </c>
      <c r="H122">
        <f>VLOOKUP(A122,Werte!$A$1:$AR$3856,8,FALSE)</f>
        <v>19.63</v>
      </c>
      <c r="I122">
        <f>VLOOKUP(A122,Werte!$A$1:$AR$3856,9,FALSE)</f>
        <v>10.6595</v>
      </c>
      <c r="J122">
        <f>VLOOKUP(A122,Werte!$A$1:$AR$3856,10,FALSE)</f>
        <v>35.395899999999997</v>
      </c>
      <c r="K122">
        <f>VLOOKUP(A122,Werte!$A$1:$AR$3856,11,FALSE)</f>
        <v>36.730600000000003</v>
      </c>
      <c r="L122">
        <f>VLOOKUP(A122,Werte!$A$1:$AR$3856,12,FALSE)</f>
        <v>47.532899999999998</v>
      </c>
      <c r="M122">
        <f>VLOOKUP(A122,Werte!$A$1:$AR$3856,13,FALSE)</f>
        <v>15.819900000000001</v>
      </c>
      <c r="N122">
        <f>VLOOKUP(A122,Werte!$A$1:$AR$3856,14,FALSE)</f>
        <v>23.538699999999999</v>
      </c>
      <c r="O122">
        <f>VLOOKUP(A122,Werte!$A$1:$AR$3856,15,FALSE)</f>
        <v>17.495899999999999</v>
      </c>
      <c r="P122">
        <f>VLOOKUP(A122,Werte!$A$1:$AR$3856,16,FALSE)</f>
        <v>20.729700000000001</v>
      </c>
      <c r="Q122">
        <f>VLOOKUP(A122,Werte!$A$1:$AR$3856,17,FALSE)</f>
        <v>2.97</v>
      </c>
      <c r="R122">
        <f>VLOOKUP(A122,Werte!$A$1:$AR$3856,18,FALSE)</f>
        <v>42.956499999999998</v>
      </c>
      <c r="S122">
        <f>VLOOKUP(A122,Werte!$A$1:$AR$3856,19,FALSE)</f>
        <v>9.28843</v>
      </c>
      <c r="T122">
        <f>VLOOKUP(A122,Werte!$A$1:$AR$3856,20,FALSE)</f>
        <v>0.37</v>
      </c>
      <c r="U122">
        <f>VLOOKUP(A122,Werte!$A$1:$AR$3856,21,FALSE)</f>
        <v>113.9984</v>
      </c>
      <c r="V122">
        <f>VLOOKUP(A122,Werte!$A$1:$AR$3856,22,FALSE)</f>
        <v>33.668599999999998</v>
      </c>
      <c r="W122">
        <f>VLOOKUP(A122,Werte!$A$1:$AR$3856,23,FALSE)</f>
        <v>17.974599999999999</v>
      </c>
      <c r="X122">
        <f>VLOOKUP(A122,Werte!$A$1:$AR$3856,24,FALSE)</f>
        <v>25.382899999999999</v>
      </c>
      <c r="Y122">
        <f>VLOOKUP(A122,Werte!$A$1:$AR$3856,25,FALSE)</f>
        <v>84.498400000000004</v>
      </c>
      <c r="Z122">
        <f>VLOOKUP(A122,Werte!$A$1:$AR$3856,26,FALSE)</f>
        <v>12.6304</v>
      </c>
      <c r="AA122">
        <f>VLOOKUP(A122,Werte!$A$1:$AR$3856,27,FALSE)</f>
        <v>18.350000000000001</v>
      </c>
      <c r="AB122">
        <f>VLOOKUP(A122,Werte!$A$1:$AR$3856,28,FALSE)</f>
        <v>39.2029</v>
      </c>
      <c r="AC122">
        <f>VLOOKUP(A122,Werte!$A$1:$AR$3856,29,FALSE)</f>
        <v>27.027200000000001</v>
      </c>
      <c r="AD122">
        <f>VLOOKUP(A122,Werte!$A$1:$AR$3856,30,FALSE)</f>
        <v>14.83</v>
      </c>
      <c r="AE122">
        <f>VLOOKUP(A122,Werte!$A$1:$AR$3856,31,FALSE)</f>
        <v>38.067900000000002</v>
      </c>
      <c r="AF122">
        <f>VLOOKUP(A122,Werte!$A$1:$AR$3856,32,FALSE)</f>
        <v>21.861599999999999</v>
      </c>
      <c r="AG122">
        <f>VLOOKUP(A122,Werte!$A$1:$AR$3856,33,FALSE)</f>
        <v>19.245999999999999</v>
      </c>
      <c r="AH122">
        <f>VLOOKUP(A122,Werte!$A$1:$AR$3856,34,FALSE)</f>
        <v>21.467700000000001</v>
      </c>
      <c r="AI122">
        <f>VLOOKUP(A122,Werte!$A$1:$AR$3856,35,FALSE)</f>
        <v>11.262</v>
      </c>
      <c r="AJ122">
        <f>VLOOKUP(A122,Werte!$A$1:$AR$3856,36,FALSE)</f>
        <v>37.475200000000001</v>
      </c>
      <c r="AK122" t="e">
        <f>VLOOKUP(A122,Werte!$A$1:$AR$3856,37,FALSE)</f>
        <v>#N/A</v>
      </c>
      <c r="AL122">
        <f>VLOOKUP(A122,Werte!$A$1:$AR$3856,38,FALSE)</f>
        <v>31.0657</v>
      </c>
      <c r="AM122">
        <f>VLOOKUP(A122,Werte!$A$1:$AR$3856,39,FALSE)</f>
        <v>20.6157</v>
      </c>
      <c r="AN122">
        <f>VLOOKUP(A122,Werte!$A$1:$AR$3856,40,FALSE)</f>
        <v>45.148099999999999</v>
      </c>
      <c r="AO122">
        <f>VLOOKUP(A122,Werte!$A$1:$AR$3856,41,FALSE)</f>
        <v>18.7712</v>
      </c>
      <c r="AP122">
        <f>VLOOKUP(A122,Werte!$A$1:$AR$3856,42,FALSE)</f>
        <v>14.837199999999999</v>
      </c>
      <c r="AQ122">
        <f>VLOOKUP(A122,Werte!$A$1:$AR$3856,43,FALSE)</f>
        <v>33.979300000000002</v>
      </c>
      <c r="AR122">
        <f>VLOOKUP(A122,Werte!$A$1:$AR$3856,44,FALSE)</f>
        <v>21.161899999999999</v>
      </c>
    </row>
    <row r="123" spans="1:44" x14ac:dyDescent="0.25">
      <c r="A123" s="1">
        <v>40210</v>
      </c>
      <c r="B123">
        <f>VLOOKUP(A123,Werte!$A$1:$AR$3856,2,FALSE)</f>
        <v>52.065100000000001</v>
      </c>
      <c r="C123">
        <f>VLOOKUP(A123,Werte!$A$1:$AR$3856,3,FALSE)</f>
        <v>9.1862999999999992</v>
      </c>
      <c r="D123">
        <f>VLOOKUP(A123,Werte!$A$1:$AR$3856,4,FALSE)</f>
        <v>11.3796</v>
      </c>
      <c r="E123">
        <f>VLOOKUP(A123,Werte!$A$1:$AR$3856,5,FALSE)</f>
        <v>26.0563</v>
      </c>
      <c r="F123">
        <f>VLOOKUP(A123,Werte!$A$1:$AR$3856,6,FALSE)</f>
        <v>16.9815</v>
      </c>
      <c r="G123">
        <f>VLOOKUP(A123,Werte!$A$1:$AR$3856,7,FALSE)</f>
        <v>19.052399999999999</v>
      </c>
      <c r="H123">
        <f>VLOOKUP(A123,Werte!$A$1:$AR$3856,8,FALSE)</f>
        <v>18.29</v>
      </c>
      <c r="I123">
        <f>VLOOKUP(A123,Werte!$A$1:$AR$3856,9,FALSE)</f>
        <v>10.8344</v>
      </c>
      <c r="J123">
        <f>VLOOKUP(A123,Werte!$A$1:$AR$3856,10,FALSE)</f>
        <v>40.203800000000001</v>
      </c>
      <c r="K123">
        <f>VLOOKUP(A123,Werte!$A$1:$AR$3856,11,FALSE)</f>
        <v>34.514000000000003</v>
      </c>
      <c r="L123">
        <f>VLOOKUP(A123,Werte!$A$1:$AR$3856,12,FALSE)</f>
        <v>45.7517</v>
      </c>
      <c r="M123">
        <f>VLOOKUP(A123,Werte!$A$1:$AR$3856,13,FALSE)</f>
        <v>15.0624</v>
      </c>
      <c r="N123">
        <f>VLOOKUP(A123,Werte!$A$1:$AR$3856,14,FALSE)</f>
        <v>23.914200000000001</v>
      </c>
      <c r="O123">
        <f>VLOOKUP(A123,Werte!$A$1:$AR$3856,15,FALSE)</f>
        <v>17.250599999999999</v>
      </c>
      <c r="P123">
        <f>VLOOKUP(A123,Werte!$A$1:$AR$3856,16,FALSE)</f>
        <v>21.063400000000001</v>
      </c>
      <c r="Q123">
        <f>VLOOKUP(A123,Werte!$A$1:$AR$3856,17,FALSE)</f>
        <v>4.3890000000000002</v>
      </c>
      <c r="R123">
        <f>VLOOKUP(A123,Werte!$A$1:$AR$3856,18,FALSE)</f>
        <v>42.518000000000001</v>
      </c>
      <c r="S123">
        <f>VLOOKUP(A123,Werte!$A$1:$AR$3856,19,FALSE)</f>
        <v>10.1036</v>
      </c>
      <c r="T123">
        <f>VLOOKUP(A123,Werte!$A$1:$AR$3856,20,FALSE)</f>
        <v>0.45</v>
      </c>
      <c r="U123">
        <f>VLOOKUP(A123,Werte!$A$1:$AR$3856,21,FALSE)</f>
        <v>104.309</v>
      </c>
      <c r="V123">
        <f>VLOOKUP(A123,Werte!$A$1:$AR$3856,22,FALSE)</f>
        <v>31.753299999999999</v>
      </c>
      <c r="W123">
        <f>VLOOKUP(A123,Werte!$A$1:$AR$3856,23,FALSE)</f>
        <v>18.408000000000001</v>
      </c>
      <c r="X123">
        <f>VLOOKUP(A123,Werte!$A$1:$AR$3856,24,FALSE)</f>
        <v>25.613800000000001</v>
      </c>
      <c r="Y123">
        <f>VLOOKUP(A123,Werte!$A$1:$AR$3856,25,FALSE)</f>
        <v>82.256100000000004</v>
      </c>
      <c r="Z123">
        <f>VLOOKUP(A123,Werte!$A$1:$AR$3856,26,FALSE)</f>
        <v>12.268000000000001</v>
      </c>
      <c r="AA123">
        <f>VLOOKUP(A123,Werte!$A$1:$AR$3856,27,FALSE)</f>
        <v>16.079999999999998</v>
      </c>
      <c r="AB123">
        <f>VLOOKUP(A123,Werte!$A$1:$AR$3856,28,FALSE)</f>
        <v>39.547499999999999</v>
      </c>
      <c r="AC123">
        <f>VLOOKUP(A123,Werte!$A$1:$AR$3856,29,FALSE)</f>
        <v>25.851400000000002</v>
      </c>
      <c r="AD123">
        <f>VLOOKUP(A123,Werte!$A$1:$AR$3856,30,FALSE)</f>
        <v>15.76</v>
      </c>
      <c r="AE123">
        <f>VLOOKUP(A123,Werte!$A$1:$AR$3856,31,FALSE)</f>
        <v>40.066400000000002</v>
      </c>
      <c r="AF123">
        <f>VLOOKUP(A123,Werte!$A$1:$AR$3856,32,FALSE)</f>
        <v>23.397600000000001</v>
      </c>
      <c r="AG123">
        <f>VLOOKUP(A123,Werte!$A$1:$AR$3856,33,FALSE)</f>
        <v>18.271000000000001</v>
      </c>
      <c r="AH123">
        <f>VLOOKUP(A123,Werte!$A$1:$AR$3856,34,FALSE)</f>
        <v>21.7775</v>
      </c>
      <c r="AI123">
        <f>VLOOKUP(A123,Werte!$A$1:$AR$3856,35,FALSE)</f>
        <v>11.5611</v>
      </c>
      <c r="AJ123">
        <f>VLOOKUP(A123,Werte!$A$1:$AR$3856,36,FALSE)</f>
        <v>39.5107</v>
      </c>
      <c r="AK123" t="e">
        <f>VLOOKUP(A123,Werte!$A$1:$AR$3856,37,FALSE)</f>
        <v>#N/A</v>
      </c>
      <c r="AL123">
        <f>VLOOKUP(A123,Werte!$A$1:$AR$3856,38,FALSE)</f>
        <v>32.696199999999997</v>
      </c>
      <c r="AM123">
        <f>VLOOKUP(A123,Werte!$A$1:$AR$3856,39,FALSE)</f>
        <v>22.402999999999999</v>
      </c>
      <c r="AN123">
        <f>VLOOKUP(A123,Werte!$A$1:$AR$3856,40,FALSE)</f>
        <v>44.033099999999997</v>
      </c>
      <c r="AO123">
        <f>VLOOKUP(A123,Werte!$A$1:$AR$3856,41,FALSE)</f>
        <v>17.4513</v>
      </c>
      <c r="AP123">
        <f>VLOOKUP(A123,Werte!$A$1:$AR$3856,42,FALSE)</f>
        <v>14.5648</v>
      </c>
      <c r="AQ123">
        <f>VLOOKUP(A123,Werte!$A$1:$AR$3856,43,FALSE)</f>
        <v>34.655799999999999</v>
      </c>
      <c r="AR123">
        <f>VLOOKUP(A123,Werte!$A$1:$AR$3856,44,FALSE)</f>
        <v>20.145700000000001</v>
      </c>
    </row>
    <row r="124" spans="1:44" x14ac:dyDescent="0.25">
      <c r="A124" s="1">
        <v>40238</v>
      </c>
      <c r="B124">
        <f>VLOOKUP(A124,Werte!$A$1:$AR$3856,2,FALSE)</f>
        <v>53.907600000000002</v>
      </c>
      <c r="C124">
        <f>VLOOKUP(A124,Werte!$A$1:$AR$3856,3,FALSE)</f>
        <v>9.4293999999999993</v>
      </c>
      <c r="D124">
        <f>VLOOKUP(A124,Werte!$A$1:$AR$3856,4,FALSE)</f>
        <v>11.9358</v>
      </c>
      <c r="E124">
        <f>VLOOKUP(A124,Werte!$A$1:$AR$3856,5,FALSE)</f>
        <v>26.747699999999998</v>
      </c>
      <c r="F124">
        <f>VLOOKUP(A124,Werte!$A$1:$AR$3856,6,FALSE)</f>
        <v>18.7956</v>
      </c>
      <c r="G124">
        <f>VLOOKUP(A124,Werte!$A$1:$AR$3856,7,FALSE)</f>
        <v>21.034199999999998</v>
      </c>
      <c r="H124">
        <f>VLOOKUP(A124,Werte!$A$1:$AR$3856,8,FALSE)</f>
        <v>18.420000000000002</v>
      </c>
      <c r="I124">
        <f>VLOOKUP(A124,Werte!$A$1:$AR$3856,9,FALSE)</f>
        <v>12.0776</v>
      </c>
      <c r="J124">
        <f>VLOOKUP(A124,Werte!$A$1:$AR$3856,10,FALSE)</f>
        <v>43.1081</v>
      </c>
      <c r="K124">
        <f>VLOOKUP(A124,Werte!$A$1:$AR$3856,11,FALSE)</f>
        <v>38.796999999999997</v>
      </c>
      <c r="L124">
        <f>VLOOKUP(A124,Werte!$A$1:$AR$3856,12,FALSE)</f>
        <v>46.900500000000001</v>
      </c>
      <c r="M124">
        <f>VLOOKUP(A124,Werte!$A$1:$AR$3856,13,FALSE)</f>
        <v>16.769200000000001</v>
      </c>
      <c r="N124">
        <f>VLOOKUP(A124,Werte!$A$1:$AR$3856,14,FALSE)</f>
        <v>24.969200000000001</v>
      </c>
      <c r="O124">
        <f>VLOOKUP(A124,Werte!$A$1:$AR$3856,15,FALSE)</f>
        <v>17.383299999999998</v>
      </c>
      <c r="P124">
        <f>VLOOKUP(A124,Werte!$A$1:$AR$3856,16,FALSE)</f>
        <v>22.107099999999999</v>
      </c>
      <c r="Q124">
        <f>VLOOKUP(A124,Werte!$A$1:$AR$3856,17,FALSE)</f>
        <v>4.4390000000000001</v>
      </c>
      <c r="R124">
        <f>VLOOKUP(A124,Werte!$A$1:$AR$3856,18,FALSE)</f>
        <v>43.428400000000003</v>
      </c>
      <c r="S124">
        <f>VLOOKUP(A124,Werte!$A$1:$AR$3856,19,FALSE)</f>
        <v>10.216900000000001</v>
      </c>
      <c r="T124">
        <f>VLOOKUP(A124,Werte!$A$1:$AR$3856,20,FALSE)</f>
        <v>0.4</v>
      </c>
      <c r="U124">
        <f>VLOOKUP(A124,Werte!$A$1:$AR$3856,21,FALSE)</f>
        <v>109.8715</v>
      </c>
      <c r="V124">
        <f>VLOOKUP(A124,Werte!$A$1:$AR$3856,22,FALSE)</f>
        <v>35.197899999999997</v>
      </c>
      <c r="W124">
        <f>VLOOKUP(A124,Werte!$A$1:$AR$3856,23,FALSE)</f>
        <v>20.963699999999999</v>
      </c>
      <c r="X124">
        <f>VLOOKUP(A124,Werte!$A$1:$AR$3856,24,FALSE)</f>
        <v>27.304500000000001</v>
      </c>
      <c r="Y124">
        <f>VLOOKUP(A124,Werte!$A$1:$AR$3856,25,FALSE)</f>
        <v>87.550399999999996</v>
      </c>
      <c r="Z124">
        <f>VLOOKUP(A124,Werte!$A$1:$AR$3856,26,FALSE)</f>
        <v>13.5075</v>
      </c>
      <c r="AA124">
        <f>VLOOKUP(A124,Werte!$A$1:$AR$3856,27,FALSE)</f>
        <v>16.57</v>
      </c>
      <c r="AB124">
        <f>VLOOKUP(A124,Werte!$A$1:$AR$3856,28,FALSE)</f>
        <v>41.1081</v>
      </c>
      <c r="AC124">
        <f>VLOOKUP(A124,Werte!$A$1:$AR$3856,29,FALSE)</f>
        <v>28.069299999999998</v>
      </c>
      <c r="AD124">
        <f>VLOOKUP(A124,Werte!$A$1:$AR$3856,30,FALSE)</f>
        <v>16.53</v>
      </c>
      <c r="AE124">
        <f>VLOOKUP(A124,Werte!$A$1:$AR$3856,31,FALSE)</f>
        <v>41.5351</v>
      </c>
      <c r="AF124">
        <f>VLOOKUP(A124,Werte!$A$1:$AR$3856,32,FALSE)</f>
        <v>23.421600000000002</v>
      </c>
      <c r="AG124">
        <f>VLOOKUP(A124,Werte!$A$1:$AR$3856,33,FALSE)</f>
        <v>19.263100000000001</v>
      </c>
      <c r="AH124">
        <f>VLOOKUP(A124,Werte!$A$1:$AR$3856,34,FALSE)</f>
        <v>23.8492</v>
      </c>
      <c r="AI124">
        <f>VLOOKUP(A124,Werte!$A$1:$AR$3856,35,FALSE)</f>
        <v>11.311999999999999</v>
      </c>
      <c r="AJ124">
        <f>VLOOKUP(A124,Werte!$A$1:$AR$3856,36,FALSE)</f>
        <v>41.640700000000002</v>
      </c>
      <c r="AK124" t="e">
        <f>VLOOKUP(A124,Werte!$A$1:$AR$3856,37,FALSE)</f>
        <v>#N/A</v>
      </c>
      <c r="AL124">
        <f>VLOOKUP(A124,Werte!$A$1:$AR$3856,38,FALSE)</f>
        <v>35.22</v>
      </c>
      <c r="AM124">
        <f>VLOOKUP(A124,Werte!$A$1:$AR$3856,39,FALSE)</f>
        <v>23.678599999999999</v>
      </c>
      <c r="AN124">
        <f>VLOOKUP(A124,Werte!$A$1:$AR$3856,40,FALSE)</f>
        <v>46.912100000000002</v>
      </c>
      <c r="AO124">
        <f>VLOOKUP(A124,Werte!$A$1:$AR$3856,41,FALSE)</f>
        <v>17.5761</v>
      </c>
      <c r="AP124">
        <f>VLOOKUP(A124,Werte!$A$1:$AR$3856,42,FALSE)</f>
        <v>15.5655</v>
      </c>
      <c r="AQ124">
        <f>VLOOKUP(A124,Werte!$A$1:$AR$3856,43,FALSE)</f>
        <v>35.929900000000004</v>
      </c>
      <c r="AR124">
        <f>VLOOKUP(A124,Werte!$A$1:$AR$3856,44,FALSE)</f>
        <v>22.1417</v>
      </c>
    </row>
    <row r="125" spans="1:44" x14ac:dyDescent="0.25">
      <c r="A125" s="1">
        <v>40269</v>
      </c>
      <c r="B125">
        <f>VLOOKUP(A125,Werte!$A$1:$AR$3856,2,FALSE)</f>
        <v>56.332599999999999</v>
      </c>
      <c r="C125">
        <f>VLOOKUP(A125,Werte!$A$1:$AR$3856,3,FALSE)</f>
        <v>10.458299999999999</v>
      </c>
      <c r="D125">
        <f>VLOOKUP(A125,Werte!$A$1:$AR$3856,4,FALSE)</f>
        <v>12.4724</v>
      </c>
      <c r="E125">
        <f>VLOOKUP(A125,Werte!$A$1:$AR$3856,5,FALSE)</f>
        <v>29.470800000000001</v>
      </c>
      <c r="F125">
        <f>VLOOKUP(A125,Werte!$A$1:$AR$3856,6,FALSE)</f>
        <v>24.974</v>
      </c>
      <c r="G125">
        <f>VLOOKUP(A125,Werte!$A$1:$AR$3856,7,FALSE)</f>
        <v>23.850200000000001</v>
      </c>
      <c r="H125">
        <f>VLOOKUP(A125,Werte!$A$1:$AR$3856,8,FALSE)</f>
        <v>19.32</v>
      </c>
      <c r="I125">
        <f>VLOOKUP(A125,Werte!$A$1:$AR$3856,9,FALSE)</f>
        <v>13.0999</v>
      </c>
      <c r="J125">
        <f>VLOOKUP(A125,Werte!$A$1:$AR$3856,10,FALSE)</f>
        <v>49.371400000000001</v>
      </c>
      <c r="K125">
        <f>VLOOKUP(A125,Werte!$A$1:$AR$3856,11,FALSE)</f>
        <v>43.096400000000003</v>
      </c>
      <c r="L125">
        <f>VLOOKUP(A125,Werte!$A$1:$AR$3856,12,FALSE)</f>
        <v>49.608899999999998</v>
      </c>
      <c r="M125">
        <f>VLOOKUP(A125,Werte!$A$1:$AR$3856,13,FALSE)</f>
        <v>17.682200000000002</v>
      </c>
      <c r="N125">
        <f>VLOOKUP(A125,Werte!$A$1:$AR$3856,14,FALSE)</f>
        <v>30.918299999999999</v>
      </c>
      <c r="O125">
        <f>VLOOKUP(A125,Werte!$A$1:$AR$3856,15,FALSE)</f>
        <v>18.231100000000001</v>
      </c>
      <c r="P125">
        <f>VLOOKUP(A125,Werte!$A$1:$AR$3856,16,FALSE)</f>
        <v>24.7319</v>
      </c>
      <c r="Q125">
        <f>VLOOKUP(A125,Werte!$A$1:$AR$3856,17,FALSE)</f>
        <v>4.4080000000000004</v>
      </c>
      <c r="R125">
        <f>VLOOKUP(A125,Werte!$A$1:$AR$3856,18,FALSE)</f>
        <v>45.085900000000002</v>
      </c>
      <c r="S125">
        <f>VLOOKUP(A125,Werte!$A$1:$AR$3856,19,FALSE)</f>
        <v>11.828200000000001</v>
      </c>
      <c r="T125">
        <f>VLOOKUP(A125,Werte!$A$1:$AR$3856,20,FALSE)</f>
        <v>0.41</v>
      </c>
      <c r="U125">
        <f>VLOOKUP(A125,Werte!$A$1:$AR$3856,21,FALSE)</f>
        <v>119.9789</v>
      </c>
      <c r="V125">
        <f>VLOOKUP(A125,Werte!$A$1:$AR$3856,22,FALSE)</f>
        <v>36.553400000000003</v>
      </c>
      <c r="W125">
        <f>VLOOKUP(A125,Werte!$A$1:$AR$3856,23,FALSE)</f>
        <v>21.8078</v>
      </c>
      <c r="X125">
        <f>VLOOKUP(A125,Werte!$A$1:$AR$3856,24,FALSE)</f>
        <v>30.4344</v>
      </c>
      <c r="Y125">
        <f>VLOOKUP(A125,Werte!$A$1:$AR$3856,25,FALSE)</f>
        <v>87.702100000000002</v>
      </c>
      <c r="Z125">
        <f>VLOOKUP(A125,Werte!$A$1:$AR$3856,26,FALSE)</f>
        <v>14.5526</v>
      </c>
      <c r="AA125">
        <f>VLOOKUP(A125,Werte!$A$1:$AR$3856,27,FALSE)</f>
        <v>17.760000000000002</v>
      </c>
      <c r="AB125">
        <f>VLOOKUP(A125,Werte!$A$1:$AR$3856,28,FALSE)</f>
        <v>42.832000000000001</v>
      </c>
      <c r="AC125">
        <f>VLOOKUP(A125,Werte!$A$1:$AR$3856,29,FALSE)</f>
        <v>30.470600000000001</v>
      </c>
      <c r="AD125">
        <f>VLOOKUP(A125,Werte!$A$1:$AR$3856,30,FALSE)</f>
        <v>17.399999999999999</v>
      </c>
      <c r="AE125">
        <f>VLOOKUP(A125,Werte!$A$1:$AR$3856,31,FALSE)</f>
        <v>44.057899999999997</v>
      </c>
      <c r="AF125">
        <f>VLOOKUP(A125,Werte!$A$1:$AR$3856,32,FALSE)</f>
        <v>23.977900000000002</v>
      </c>
      <c r="AG125">
        <f>VLOOKUP(A125,Werte!$A$1:$AR$3856,33,FALSE)</f>
        <v>19.437899999999999</v>
      </c>
      <c r="AH125">
        <f>VLOOKUP(A125,Werte!$A$1:$AR$3856,34,FALSE)</f>
        <v>26.051200000000001</v>
      </c>
      <c r="AI125">
        <f>VLOOKUP(A125,Werte!$A$1:$AR$3856,35,FALSE)</f>
        <v>10.931100000000001</v>
      </c>
      <c r="AJ125">
        <f>VLOOKUP(A125,Werte!$A$1:$AR$3856,36,FALSE)</f>
        <v>41.7181</v>
      </c>
      <c r="AK125" t="e">
        <f>VLOOKUP(A125,Werte!$A$1:$AR$3856,37,FALSE)</f>
        <v>#N/A</v>
      </c>
      <c r="AL125">
        <f>VLOOKUP(A125,Werte!$A$1:$AR$3856,38,FALSE)</f>
        <v>36.0901</v>
      </c>
      <c r="AM125">
        <f>VLOOKUP(A125,Werte!$A$1:$AR$3856,39,FALSE)</f>
        <v>23.0609</v>
      </c>
      <c r="AN125">
        <f>VLOOKUP(A125,Werte!$A$1:$AR$3856,40,FALSE)</f>
        <v>50.148099999999999</v>
      </c>
      <c r="AO125">
        <f>VLOOKUP(A125,Werte!$A$1:$AR$3856,41,FALSE)</f>
        <v>19.044699999999999</v>
      </c>
      <c r="AP125">
        <f>VLOOKUP(A125,Werte!$A$1:$AR$3856,42,FALSE)</f>
        <v>16.663</v>
      </c>
      <c r="AQ125">
        <f>VLOOKUP(A125,Werte!$A$1:$AR$3856,43,FALSE)</f>
        <v>37.300699999999999</v>
      </c>
      <c r="AR125">
        <f>VLOOKUP(A125,Werte!$A$1:$AR$3856,44,FALSE)</f>
        <v>25.0624</v>
      </c>
    </row>
    <row r="126" spans="1:44" x14ac:dyDescent="0.25">
      <c r="A126" s="1">
        <v>40301</v>
      </c>
      <c r="B126">
        <f>VLOOKUP(A126,Werte!$A$1:$AR$3856,2,FALSE)</f>
        <v>61.384999999999998</v>
      </c>
      <c r="C126">
        <f>VLOOKUP(A126,Werte!$A$1:$AR$3856,3,FALSE)</f>
        <v>9.5180299999999995</v>
      </c>
      <c r="D126">
        <f>VLOOKUP(A126,Werte!$A$1:$AR$3856,4,FALSE)</f>
        <v>13.036300000000001</v>
      </c>
      <c r="E126">
        <f>VLOOKUP(A126,Werte!$A$1:$AR$3856,5,FALSE)</f>
        <v>33.937399999999997</v>
      </c>
      <c r="F126">
        <f>VLOOKUP(A126,Werte!$A$1:$AR$3856,6,FALSE)</f>
        <v>29.4527</v>
      </c>
      <c r="G126">
        <f>VLOOKUP(A126,Werte!$A$1:$AR$3856,7,FALSE)</f>
        <v>27.388500000000001</v>
      </c>
      <c r="H126">
        <f>VLOOKUP(A126,Werte!$A$1:$AR$3856,8,FALSE)</f>
        <v>19.95</v>
      </c>
      <c r="I126">
        <f>VLOOKUP(A126,Werte!$A$1:$AR$3856,9,FALSE)</f>
        <v>13.3422</v>
      </c>
      <c r="J126">
        <f>VLOOKUP(A126,Werte!$A$1:$AR$3856,10,FALSE)</f>
        <v>51.192700000000002</v>
      </c>
      <c r="K126">
        <f>VLOOKUP(A126,Werte!$A$1:$AR$3856,11,FALSE)</f>
        <v>48.144599999999997</v>
      </c>
      <c r="L126">
        <f>VLOOKUP(A126,Werte!$A$1:$AR$3856,12,FALSE)</f>
        <v>54.511699999999998</v>
      </c>
      <c r="M126">
        <f>VLOOKUP(A126,Werte!$A$1:$AR$3856,13,FALSE)</f>
        <v>19.180299999999999</v>
      </c>
      <c r="N126">
        <f>VLOOKUP(A126,Werte!$A$1:$AR$3856,14,FALSE)</f>
        <v>33.185600000000001</v>
      </c>
      <c r="O126">
        <f>VLOOKUP(A126,Werte!$A$1:$AR$3856,15,FALSE)</f>
        <v>18.031300000000002</v>
      </c>
      <c r="P126">
        <f>VLOOKUP(A126,Werte!$A$1:$AR$3856,16,FALSE)</f>
        <v>26.628499999999999</v>
      </c>
      <c r="Q126">
        <f>VLOOKUP(A126,Werte!$A$1:$AR$3856,17,FALSE)</f>
        <v>4.7699999999999996</v>
      </c>
      <c r="R126">
        <f>VLOOKUP(A126,Werte!$A$1:$AR$3856,18,FALSE)</f>
        <v>46.025300000000001</v>
      </c>
      <c r="S126">
        <f>VLOOKUP(A126,Werte!$A$1:$AR$3856,19,FALSE)</f>
        <v>12.6442</v>
      </c>
      <c r="T126">
        <f>VLOOKUP(A126,Werte!$A$1:$AR$3856,20,FALSE)</f>
        <v>0.498</v>
      </c>
      <c r="U126">
        <f>VLOOKUP(A126,Werte!$A$1:$AR$3856,21,FALSE)</f>
        <v>107.20529999999999</v>
      </c>
      <c r="V126">
        <f>VLOOKUP(A126,Werte!$A$1:$AR$3856,22,FALSE)</f>
        <v>36.818300000000001</v>
      </c>
      <c r="W126">
        <f>VLOOKUP(A126,Werte!$A$1:$AR$3856,23,FALSE)</f>
        <v>24.577999999999999</v>
      </c>
      <c r="X126">
        <f>VLOOKUP(A126,Werte!$A$1:$AR$3856,24,FALSE)</f>
        <v>33.356000000000002</v>
      </c>
      <c r="Y126">
        <f>VLOOKUP(A126,Werte!$A$1:$AR$3856,25,FALSE)</f>
        <v>90.165099999999995</v>
      </c>
      <c r="Z126">
        <f>VLOOKUP(A126,Werte!$A$1:$AR$3856,26,FALSE)</f>
        <v>15.380699999999999</v>
      </c>
      <c r="AA126">
        <f>VLOOKUP(A126,Werte!$A$1:$AR$3856,27,FALSE)</f>
        <v>19.64</v>
      </c>
      <c r="AB126">
        <f>VLOOKUP(A126,Werte!$A$1:$AR$3856,28,FALSE)</f>
        <v>43.284700000000001</v>
      </c>
      <c r="AC126">
        <f>VLOOKUP(A126,Werte!$A$1:$AR$3856,29,FALSE)</f>
        <v>29.867799999999999</v>
      </c>
      <c r="AD126">
        <f>VLOOKUP(A126,Werte!$A$1:$AR$3856,30,FALSE)</f>
        <v>17.59</v>
      </c>
      <c r="AE126">
        <f>VLOOKUP(A126,Werte!$A$1:$AR$3856,31,FALSE)</f>
        <v>47.370199999999997</v>
      </c>
      <c r="AF126">
        <f>VLOOKUP(A126,Werte!$A$1:$AR$3856,32,FALSE)</f>
        <v>22.816099999999999</v>
      </c>
      <c r="AG126">
        <f>VLOOKUP(A126,Werte!$A$1:$AR$3856,33,FALSE)</f>
        <v>20.928599999999999</v>
      </c>
      <c r="AH126">
        <f>VLOOKUP(A126,Werte!$A$1:$AR$3856,34,FALSE)</f>
        <v>27.850300000000001</v>
      </c>
      <c r="AI126">
        <f>VLOOKUP(A126,Werte!$A$1:$AR$3856,35,FALSE)</f>
        <v>11.010300000000001</v>
      </c>
      <c r="AJ126">
        <f>VLOOKUP(A126,Werte!$A$1:$AR$3856,36,FALSE)</f>
        <v>42.2303</v>
      </c>
      <c r="AK126" t="e">
        <f>VLOOKUP(A126,Werte!$A$1:$AR$3856,37,FALSE)</f>
        <v>#N/A</v>
      </c>
      <c r="AL126">
        <f>VLOOKUP(A126,Werte!$A$1:$AR$3856,38,FALSE)</f>
        <v>34.8718</v>
      </c>
      <c r="AM126">
        <f>VLOOKUP(A126,Werte!$A$1:$AR$3856,39,FALSE)</f>
        <v>21.52</v>
      </c>
      <c r="AN126">
        <f>VLOOKUP(A126,Werte!$A$1:$AR$3856,40,FALSE)</f>
        <v>52.499099999999999</v>
      </c>
      <c r="AO126">
        <f>VLOOKUP(A126,Werte!$A$1:$AR$3856,41,FALSE)</f>
        <v>18.355799999999999</v>
      </c>
      <c r="AP126">
        <f>VLOOKUP(A126,Werte!$A$1:$AR$3856,42,FALSE)</f>
        <v>16.351700000000001</v>
      </c>
      <c r="AQ126">
        <f>VLOOKUP(A126,Werte!$A$1:$AR$3856,43,FALSE)</f>
        <v>36.752000000000002</v>
      </c>
      <c r="AR126">
        <f>VLOOKUP(A126,Werte!$A$1:$AR$3856,44,FALSE)</f>
        <v>26.939499999999999</v>
      </c>
    </row>
    <row r="127" spans="1:44" x14ac:dyDescent="0.25">
      <c r="A127" s="1">
        <v>40330</v>
      </c>
      <c r="B127">
        <f>VLOOKUP(A127,Werte!$A$1:$AR$3856,2,FALSE)</f>
        <v>58.418700000000001</v>
      </c>
      <c r="C127">
        <f>VLOOKUP(A127,Werte!$A$1:$AR$3856,3,FALSE)</f>
        <v>8.8374100000000002</v>
      </c>
      <c r="D127">
        <f>VLOOKUP(A127,Werte!$A$1:$AR$3856,4,FALSE)</f>
        <v>13.348699999999999</v>
      </c>
      <c r="E127">
        <f>VLOOKUP(A127,Werte!$A$1:$AR$3856,5,FALSE)</f>
        <v>30.688800000000001</v>
      </c>
      <c r="F127">
        <f>VLOOKUP(A127,Werte!$A$1:$AR$3856,6,FALSE)</f>
        <v>27.785299999999999</v>
      </c>
      <c r="G127">
        <f>VLOOKUP(A127,Werte!$A$1:$AR$3856,7,FALSE)</f>
        <v>29.210599999999999</v>
      </c>
      <c r="H127">
        <f>VLOOKUP(A127,Werte!$A$1:$AR$3856,8,FALSE)</f>
        <v>20.079999999999998</v>
      </c>
      <c r="I127">
        <f>VLOOKUP(A127,Werte!$A$1:$AR$3856,9,FALSE)</f>
        <v>12.423</v>
      </c>
      <c r="J127">
        <f>VLOOKUP(A127,Werte!$A$1:$AR$3856,10,FALSE)</f>
        <v>47.395000000000003</v>
      </c>
      <c r="K127">
        <f>VLOOKUP(A127,Werte!$A$1:$AR$3856,11,FALSE)</f>
        <v>44.434800000000003</v>
      </c>
      <c r="L127">
        <f>VLOOKUP(A127,Werte!$A$1:$AR$3856,12,FALSE)</f>
        <v>52.204799999999999</v>
      </c>
      <c r="M127">
        <f>VLOOKUP(A127,Werte!$A$1:$AR$3856,13,FALSE)</f>
        <v>17.445699999999999</v>
      </c>
      <c r="N127">
        <f>VLOOKUP(A127,Werte!$A$1:$AR$3856,14,FALSE)</f>
        <v>31.552900000000001</v>
      </c>
      <c r="O127">
        <f>VLOOKUP(A127,Werte!$A$1:$AR$3856,15,FALSE)</f>
        <v>18.735600000000002</v>
      </c>
      <c r="P127">
        <f>VLOOKUP(A127,Werte!$A$1:$AR$3856,16,FALSE)</f>
        <v>25.682700000000001</v>
      </c>
      <c r="Q127">
        <f>VLOOKUP(A127,Werte!$A$1:$AR$3856,17,FALSE)</f>
        <v>4.5289999999999999</v>
      </c>
      <c r="R127">
        <f>VLOOKUP(A127,Werte!$A$1:$AR$3856,18,FALSE)</f>
        <v>44.014699999999998</v>
      </c>
      <c r="S127">
        <f>VLOOKUP(A127,Werte!$A$1:$AR$3856,19,FALSE)</f>
        <v>11.425700000000001</v>
      </c>
      <c r="T127">
        <f>VLOOKUP(A127,Werte!$A$1:$AR$3856,20,FALSE)</f>
        <v>0.42599999999999999</v>
      </c>
      <c r="U127">
        <f>VLOOKUP(A127,Werte!$A$1:$AR$3856,21,FALSE)</f>
        <v>111.0087</v>
      </c>
      <c r="V127">
        <f>VLOOKUP(A127,Werte!$A$1:$AR$3856,22,FALSE)</f>
        <v>34.674700000000001</v>
      </c>
      <c r="W127">
        <f>VLOOKUP(A127,Werte!$A$1:$AR$3856,23,FALSE)</f>
        <v>25.174299999999999</v>
      </c>
      <c r="X127">
        <f>VLOOKUP(A127,Werte!$A$1:$AR$3856,24,FALSE)</f>
        <v>31.549199999999999</v>
      </c>
      <c r="Y127">
        <f>VLOOKUP(A127,Werte!$A$1:$AR$3856,25,FALSE)</f>
        <v>94.598699999999994</v>
      </c>
      <c r="Z127">
        <f>VLOOKUP(A127,Werte!$A$1:$AR$3856,26,FALSE)</f>
        <v>15.3367</v>
      </c>
      <c r="AA127">
        <f>VLOOKUP(A127,Werte!$A$1:$AR$3856,27,FALSE)</f>
        <v>18.600000000000001</v>
      </c>
      <c r="AB127">
        <f>VLOOKUP(A127,Werte!$A$1:$AR$3856,28,FALSE)</f>
        <v>42.716900000000003</v>
      </c>
      <c r="AC127">
        <f>VLOOKUP(A127,Werte!$A$1:$AR$3856,29,FALSE)</f>
        <v>28.8001</v>
      </c>
      <c r="AD127">
        <f>VLOOKUP(A127,Werte!$A$1:$AR$3856,30,FALSE)</f>
        <v>18.37</v>
      </c>
      <c r="AE127">
        <f>VLOOKUP(A127,Werte!$A$1:$AR$3856,31,FALSE)</f>
        <v>48.255899999999997</v>
      </c>
      <c r="AF127">
        <f>VLOOKUP(A127,Werte!$A$1:$AR$3856,32,FALSE)</f>
        <v>23.623100000000001</v>
      </c>
      <c r="AG127">
        <f>VLOOKUP(A127,Werte!$A$1:$AR$3856,33,FALSE)</f>
        <v>19.185099999999998</v>
      </c>
      <c r="AH127">
        <f>VLOOKUP(A127,Werte!$A$1:$AR$3856,34,FALSE)</f>
        <v>27.761600000000001</v>
      </c>
      <c r="AI127">
        <f>VLOOKUP(A127,Werte!$A$1:$AR$3856,35,FALSE)</f>
        <v>10.7157</v>
      </c>
      <c r="AJ127">
        <f>VLOOKUP(A127,Werte!$A$1:$AR$3856,36,FALSE)</f>
        <v>44.877600000000001</v>
      </c>
      <c r="AK127" t="e">
        <f>VLOOKUP(A127,Werte!$A$1:$AR$3856,37,FALSE)</f>
        <v>#N/A</v>
      </c>
      <c r="AL127">
        <f>VLOOKUP(A127,Werte!$A$1:$AR$3856,38,FALSE)</f>
        <v>36.043100000000003</v>
      </c>
      <c r="AM127">
        <f>VLOOKUP(A127,Werte!$A$1:$AR$3856,39,FALSE)</f>
        <v>22.446000000000002</v>
      </c>
      <c r="AN127">
        <f>VLOOKUP(A127,Werte!$A$1:$AR$3856,40,FALSE)</f>
        <v>49.734999999999999</v>
      </c>
      <c r="AO127">
        <f>VLOOKUP(A127,Werte!$A$1:$AR$3856,41,FALSE)</f>
        <v>18.5716</v>
      </c>
      <c r="AP127">
        <f>VLOOKUP(A127,Werte!$A$1:$AR$3856,42,FALSE)</f>
        <v>14.278</v>
      </c>
      <c r="AQ127">
        <f>VLOOKUP(A127,Werte!$A$1:$AR$3856,43,FALSE)</f>
        <v>38.098100000000002</v>
      </c>
      <c r="AR127">
        <f>VLOOKUP(A127,Werte!$A$1:$AR$3856,44,FALSE)</f>
        <v>26.035499999999999</v>
      </c>
    </row>
    <row r="128" spans="1:44" x14ac:dyDescent="0.25">
      <c r="A128" s="1">
        <v>40360</v>
      </c>
      <c r="B128">
        <f>VLOOKUP(A128,Werte!$A$1:$AR$3856,2,FALSE)</f>
        <v>57.953000000000003</v>
      </c>
      <c r="C128">
        <f>VLOOKUP(A128,Werte!$A$1:$AR$3856,3,FALSE)</f>
        <v>7.8257099999999999</v>
      </c>
      <c r="D128">
        <f>VLOOKUP(A128,Werte!$A$1:$AR$3856,4,FALSE)</f>
        <v>13.430099999999999</v>
      </c>
      <c r="E128">
        <f>VLOOKUP(A128,Werte!$A$1:$AR$3856,5,FALSE)</f>
        <v>30.594899999999999</v>
      </c>
      <c r="F128">
        <f>VLOOKUP(A128,Werte!$A$1:$AR$3856,6,FALSE)</f>
        <v>27.099499999999999</v>
      </c>
      <c r="G128">
        <f>VLOOKUP(A128,Werte!$A$1:$AR$3856,7,FALSE)</f>
        <v>27.437000000000001</v>
      </c>
      <c r="H128">
        <f>VLOOKUP(A128,Werte!$A$1:$AR$3856,8,FALSE)</f>
        <v>19.420000000000002</v>
      </c>
      <c r="I128">
        <f>VLOOKUP(A128,Werte!$A$1:$AR$3856,9,FALSE)</f>
        <v>11.1279</v>
      </c>
      <c r="J128">
        <f>VLOOKUP(A128,Werte!$A$1:$AR$3856,10,FALSE)</f>
        <v>46.217700000000001</v>
      </c>
      <c r="K128">
        <f>VLOOKUP(A128,Werte!$A$1:$AR$3856,11,FALSE)</f>
        <v>44.328699999999998</v>
      </c>
      <c r="L128">
        <f>VLOOKUP(A128,Werte!$A$1:$AR$3856,12,FALSE)</f>
        <v>48.0473</v>
      </c>
      <c r="M128">
        <f>VLOOKUP(A128,Werte!$A$1:$AR$3856,13,FALSE)</f>
        <v>15.8996</v>
      </c>
      <c r="N128">
        <f>VLOOKUP(A128,Werte!$A$1:$AR$3856,14,FALSE)</f>
        <v>30.544799999999999</v>
      </c>
      <c r="O128">
        <f>VLOOKUP(A128,Werte!$A$1:$AR$3856,15,FALSE)</f>
        <v>18.145499999999998</v>
      </c>
      <c r="P128">
        <f>VLOOKUP(A128,Werte!$A$1:$AR$3856,16,FALSE)</f>
        <v>24.7834</v>
      </c>
      <c r="Q128">
        <f>VLOOKUP(A128,Werte!$A$1:$AR$3856,17,FALSE)</f>
        <v>3.5539999999999998</v>
      </c>
      <c r="R128">
        <f>VLOOKUP(A128,Werte!$A$1:$AR$3856,18,FALSE)</f>
        <v>41.4634</v>
      </c>
      <c r="S128">
        <f>VLOOKUP(A128,Werte!$A$1:$AR$3856,19,FALSE)</f>
        <v>10.004799999999999</v>
      </c>
      <c r="T128">
        <f>VLOOKUP(A128,Werte!$A$1:$AR$3856,20,FALSE)</f>
        <v>0.34</v>
      </c>
      <c r="U128">
        <f>VLOOKUP(A128,Werte!$A$1:$AR$3856,21,FALSE)</f>
        <v>101.18</v>
      </c>
      <c r="V128">
        <f>VLOOKUP(A128,Werte!$A$1:$AR$3856,22,FALSE)</f>
        <v>32.215200000000003</v>
      </c>
      <c r="W128">
        <f>VLOOKUP(A128,Werte!$A$1:$AR$3856,23,FALSE)</f>
        <v>20.661999999999999</v>
      </c>
      <c r="X128">
        <f>VLOOKUP(A128,Werte!$A$1:$AR$3856,24,FALSE)</f>
        <v>28.619399999999999</v>
      </c>
      <c r="Y128">
        <f>VLOOKUP(A128,Werte!$A$1:$AR$3856,25,FALSE)</f>
        <v>91.9435</v>
      </c>
      <c r="Z128">
        <f>VLOOKUP(A128,Werte!$A$1:$AR$3856,26,FALSE)</f>
        <v>13.743600000000001</v>
      </c>
      <c r="AA128">
        <f>VLOOKUP(A128,Werte!$A$1:$AR$3856,27,FALSE)</f>
        <v>17.989999999999998</v>
      </c>
      <c r="AB128">
        <f>VLOOKUP(A128,Werte!$A$1:$AR$3856,28,FALSE)</f>
        <v>42.339700000000001</v>
      </c>
      <c r="AC128">
        <f>VLOOKUP(A128,Werte!$A$1:$AR$3856,29,FALSE)</f>
        <v>26.613299999999999</v>
      </c>
      <c r="AD128">
        <f>VLOOKUP(A128,Werte!$A$1:$AR$3856,30,FALSE)</f>
        <v>17.54</v>
      </c>
      <c r="AE128">
        <f>VLOOKUP(A128,Werte!$A$1:$AR$3856,31,FALSE)</f>
        <v>47.829700000000003</v>
      </c>
      <c r="AF128">
        <f>VLOOKUP(A128,Werte!$A$1:$AR$3856,32,FALSE)</f>
        <v>24.1389</v>
      </c>
      <c r="AG128">
        <f>VLOOKUP(A128,Werte!$A$1:$AR$3856,33,FALSE)</f>
        <v>16.935199999999998</v>
      </c>
      <c r="AH128">
        <f>VLOOKUP(A128,Werte!$A$1:$AR$3856,34,FALSE)</f>
        <v>26.254200000000001</v>
      </c>
      <c r="AI128">
        <f>VLOOKUP(A128,Werte!$A$1:$AR$3856,35,FALSE)</f>
        <v>10.0297</v>
      </c>
      <c r="AJ128">
        <f>VLOOKUP(A128,Werte!$A$1:$AR$3856,36,FALSE)</f>
        <v>43.075899999999997</v>
      </c>
      <c r="AK128" t="e">
        <f>VLOOKUP(A128,Werte!$A$1:$AR$3856,37,FALSE)</f>
        <v>#N/A</v>
      </c>
      <c r="AL128">
        <f>VLOOKUP(A128,Werte!$A$1:$AR$3856,38,FALSE)</f>
        <v>35.9985</v>
      </c>
      <c r="AM128">
        <f>VLOOKUP(A128,Werte!$A$1:$AR$3856,39,FALSE)</f>
        <v>21.339099999999998</v>
      </c>
      <c r="AN128">
        <f>VLOOKUP(A128,Werte!$A$1:$AR$3856,40,FALSE)</f>
        <v>47.804600000000001</v>
      </c>
      <c r="AO128">
        <f>VLOOKUP(A128,Werte!$A$1:$AR$3856,41,FALSE)</f>
        <v>18.930099999999999</v>
      </c>
      <c r="AP128">
        <f>VLOOKUP(A128,Werte!$A$1:$AR$3856,42,FALSE)</f>
        <v>14.3474</v>
      </c>
      <c r="AQ128">
        <f>VLOOKUP(A128,Werte!$A$1:$AR$3856,43,FALSE)</f>
        <v>35.660299999999999</v>
      </c>
      <c r="AR128">
        <f>VLOOKUP(A128,Werte!$A$1:$AR$3856,44,FALSE)</f>
        <v>24.2531</v>
      </c>
    </row>
    <row r="129" spans="1:44" x14ac:dyDescent="0.25">
      <c r="A129" s="1">
        <v>40392</v>
      </c>
      <c r="B129">
        <f>VLOOKUP(A129,Werte!$A$1:$AR$3856,2,FALSE)</f>
        <v>60.814700000000002</v>
      </c>
      <c r="C129">
        <f>VLOOKUP(A129,Werte!$A$1:$AR$3856,3,FALSE)</f>
        <v>8.5986700000000003</v>
      </c>
      <c r="D129">
        <f>VLOOKUP(A129,Werte!$A$1:$AR$3856,4,FALSE)</f>
        <v>13.922499999999999</v>
      </c>
      <c r="E129">
        <f>VLOOKUP(A129,Werte!$A$1:$AR$3856,5,FALSE)</f>
        <v>32.877899999999997</v>
      </c>
      <c r="F129">
        <f>VLOOKUP(A129,Werte!$A$1:$AR$3856,6,FALSE)</f>
        <v>30.201499999999999</v>
      </c>
      <c r="G129">
        <f>VLOOKUP(A129,Werte!$A$1:$AR$3856,7,FALSE)</f>
        <v>27.265599999999999</v>
      </c>
      <c r="H129">
        <f>VLOOKUP(A129,Werte!$A$1:$AR$3856,8,FALSE)</f>
        <v>20.22</v>
      </c>
      <c r="I129">
        <f>VLOOKUP(A129,Werte!$A$1:$AR$3856,9,FALSE)</f>
        <v>10.808199999999999</v>
      </c>
      <c r="J129">
        <f>VLOOKUP(A129,Werte!$A$1:$AR$3856,10,FALSE)</f>
        <v>48.784999999999997</v>
      </c>
      <c r="K129">
        <f>VLOOKUP(A129,Werte!$A$1:$AR$3856,11,FALSE)</f>
        <v>49.789099999999998</v>
      </c>
      <c r="L129">
        <f>VLOOKUP(A129,Werte!$A$1:$AR$3856,12,FALSE)</f>
        <v>52.238599999999998</v>
      </c>
      <c r="M129">
        <f>VLOOKUP(A129,Werte!$A$1:$AR$3856,13,FALSE)</f>
        <v>16.7849</v>
      </c>
      <c r="N129">
        <f>VLOOKUP(A129,Werte!$A$1:$AR$3856,14,FALSE)</f>
        <v>31.9285</v>
      </c>
      <c r="O129">
        <f>VLOOKUP(A129,Werte!$A$1:$AR$3856,15,FALSE)</f>
        <v>19.293600000000001</v>
      </c>
      <c r="P129">
        <f>VLOOKUP(A129,Werte!$A$1:$AR$3856,16,FALSE)</f>
        <v>28.202500000000001</v>
      </c>
      <c r="Q129">
        <f>VLOOKUP(A129,Werte!$A$1:$AR$3856,17,FALSE)</f>
        <v>3.0640000000000001</v>
      </c>
      <c r="R129">
        <f>VLOOKUP(A129,Werte!$A$1:$AR$3856,18,FALSE)</f>
        <v>42.7819</v>
      </c>
      <c r="S129">
        <f>VLOOKUP(A129,Werte!$A$1:$AR$3856,19,FALSE)</f>
        <v>10.9648</v>
      </c>
      <c r="T129">
        <f>VLOOKUP(A129,Werte!$A$1:$AR$3856,20,FALSE)</f>
        <v>0.31</v>
      </c>
      <c r="U129">
        <f>VLOOKUP(A129,Werte!$A$1:$AR$3856,21,FALSE)</f>
        <v>111.12949999999999</v>
      </c>
      <c r="V129">
        <f>VLOOKUP(A129,Werte!$A$1:$AR$3856,22,FALSE)</f>
        <v>33.687199999999997</v>
      </c>
      <c r="W129">
        <f>VLOOKUP(A129,Werte!$A$1:$AR$3856,23,FALSE)</f>
        <v>20.321899999999999</v>
      </c>
      <c r="X129">
        <f>VLOOKUP(A129,Werte!$A$1:$AR$3856,24,FALSE)</f>
        <v>30.614899999999999</v>
      </c>
      <c r="Y129">
        <f>VLOOKUP(A129,Werte!$A$1:$AR$3856,25,FALSE)</f>
        <v>92.497299999999996</v>
      </c>
      <c r="Z129">
        <f>VLOOKUP(A129,Werte!$A$1:$AR$3856,26,FALSE)</f>
        <v>14.239599999999999</v>
      </c>
      <c r="AA129">
        <f>VLOOKUP(A129,Werte!$A$1:$AR$3856,27,FALSE)</f>
        <v>18.05</v>
      </c>
      <c r="AB129">
        <f>VLOOKUP(A129,Werte!$A$1:$AR$3856,28,FALSE)</f>
        <v>39.690300000000001</v>
      </c>
      <c r="AC129">
        <f>VLOOKUP(A129,Werte!$A$1:$AR$3856,29,FALSE)</f>
        <v>28.964200000000002</v>
      </c>
      <c r="AD129">
        <f>VLOOKUP(A129,Werte!$A$1:$AR$3856,30,FALSE)</f>
        <v>17.489999999999998</v>
      </c>
      <c r="AE129">
        <f>VLOOKUP(A129,Werte!$A$1:$AR$3856,31,FALSE)</f>
        <v>47.497399999999999</v>
      </c>
      <c r="AF129">
        <f>VLOOKUP(A129,Werte!$A$1:$AR$3856,32,FALSE)</f>
        <v>23.1797</v>
      </c>
      <c r="AG129">
        <f>VLOOKUP(A129,Werte!$A$1:$AR$3856,33,FALSE)</f>
        <v>18.148099999999999</v>
      </c>
      <c r="AH129">
        <f>VLOOKUP(A129,Werte!$A$1:$AR$3856,34,FALSE)</f>
        <v>27.031199999999998</v>
      </c>
      <c r="AI129">
        <f>VLOOKUP(A129,Werte!$A$1:$AR$3856,35,FALSE)</f>
        <v>10.2889</v>
      </c>
      <c r="AJ129">
        <f>VLOOKUP(A129,Werte!$A$1:$AR$3856,36,FALSE)</f>
        <v>42.600099999999998</v>
      </c>
      <c r="AK129" t="e">
        <f>VLOOKUP(A129,Werte!$A$1:$AR$3856,37,FALSE)</f>
        <v>#N/A</v>
      </c>
      <c r="AL129">
        <f>VLOOKUP(A129,Werte!$A$1:$AR$3856,38,FALSE)</f>
        <v>35.279200000000003</v>
      </c>
      <c r="AM129">
        <f>VLOOKUP(A129,Werte!$A$1:$AR$3856,39,FALSE)</f>
        <v>22.717099999999999</v>
      </c>
      <c r="AN129">
        <f>VLOOKUP(A129,Werte!$A$1:$AR$3856,40,FALSE)</f>
        <v>50.835299999999997</v>
      </c>
      <c r="AO129">
        <f>VLOOKUP(A129,Werte!$A$1:$AR$3856,41,FALSE)</f>
        <v>19.026199999999999</v>
      </c>
      <c r="AP129">
        <f>VLOOKUP(A129,Werte!$A$1:$AR$3856,42,FALSE)</f>
        <v>13.412800000000001</v>
      </c>
      <c r="AQ129">
        <f>VLOOKUP(A129,Werte!$A$1:$AR$3856,43,FALSE)</f>
        <v>35.7637</v>
      </c>
      <c r="AR129">
        <f>VLOOKUP(A129,Werte!$A$1:$AR$3856,44,FALSE)</f>
        <v>25.0426</v>
      </c>
    </row>
    <row r="130" spans="1:44" x14ac:dyDescent="0.25">
      <c r="A130" s="1">
        <v>40422</v>
      </c>
      <c r="B130">
        <f>VLOOKUP(A130,Werte!$A$1:$AR$3856,2,FALSE)</f>
        <v>57.844799999999999</v>
      </c>
      <c r="C130">
        <f>VLOOKUP(A130,Werte!$A$1:$AR$3856,3,FALSE)</f>
        <v>7.9051900000000002</v>
      </c>
      <c r="D130">
        <f>VLOOKUP(A130,Werte!$A$1:$AR$3856,4,FALSE)</f>
        <v>14.4815</v>
      </c>
      <c r="E130">
        <f>VLOOKUP(A130,Werte!$A$1:$AR$3856,5,FALSE)</f>
        <v>30.653400000000001</v>
      </c>
      <c r="F130">
        <f>VLOOKUP(A130,Werte!$A$1:$AR$3856,6,FALSE)</f>
        <v>27.471499999999999</v>
      </c>
      <c r="G130">
        <f>VLOOKUP(A130,Werte!$A$1:$AR$3856,7,FALSE)</f>
        <v>26.622</v>
      </c>
      <c r="H130">
        <f>VLOOKUP(A130,Werte!$A$1:$AR$3856,8,FALSE)</f>
        <v>21.44</v>
      </c>
      <c r="I130">
        <f>VLOOKUP(A130,Werte!$A$1:$AR$3856,9,FALSE)</f>
        <v>10.1043</v>
      </c>
      <c r="J130">
        <f>VLOOKUP(A130,Werte!$A$1:$AR$3856,10,FALSE)</f>
        <v>44.7395</v>
      </c>
      <c r="K130">
        <f>VLOOKUP(A130,Werte!$A$1:$AR$3856,11,FALSE)</f>
        <v>48.782600000000002</v>
      </c>
      <c r="L130">
        <f>VLOOKUP(A130,Werte!$A$1:$AR$3856,12,FALSE)</f>
        <v>53.024500000000003</v>
      </c>
      <c r="M130">
        <f>VLOOKUP(A130,Werte!$A$1:$AR$3856,13,FALSE)</f>
        <v>14.593</v>
      </c>
      <c r="N130">
        <f>VLOOKUP(A130,Werte!$A$1:$AR$3856,14,FALSE)</f>
        <v>29.963000000000001</v>
      </c>
      <c r="O130">
        <f>VLOOKUP(A130,Werte!$A$1:$AR$3856,15,FALSE)</f>
        <v>20.019400000000001</v>
      </c>
      <c r="P130">
        <f>VLOOKUP(A130,Werte!$A$1:$AR$3856,16,FALSE)</f>
        <v>29.292100000000001</v>
      </c>
      <c r="Q130">
        <f>VLOOKUP(A130,Werte!$A$1:$AR$3856,17,FALSE)</f>
        <v>2.96</v>
      </c>
      <c r="R130">
        <f>VLOOKUP(A130,Werte!$A$1:$AR$3856,18,FALSE)</f>
        <v>43.2072</v>
      </c>
      <c r="S130">
        <f>VLOOKUP(A130,Werte!$A$1:$AR$3856,19,FALSE)</f>
        <v>10.2433</v>
      </c>
      <c r="T130">
        <f>VLOOKUP(A130,Werte!$A$1:$AR$3856,20,FALSE)</f>
        <v>0.28999999999999998</v>
      </c>
      <c r="U130">
        <f>VLOOKUP(A130,Werte!$A$1:$AR$3856,21,FALSE)</f>
        <v>104.0487</v>
      </c>
      <c r="V130">
        <f>VLOOKUP(A130,Werte!$A$1:$AR$3856,22,FALSE)</f>
        <v>28.365100000000002</v>
      </c>
      <c r="W130">
        <f>VLOOKUP(A130,Werte!$A$1:$AR$3856,23,FALSE)</f>
        <v>20.5715</v>
      </c>
      <c r="X130">
        <f>VLOOKUP(A130,Werte!$A$1:$AR$3856,24,FALSE)</f>
        <v>29.392900000000001</v>
      </c>
      <c r="Y130">
        <f>VLOOKUP(A130,Werte!$A$1:$AR$3856,25,FALSE)</f>
        <v>91.209100000000007</v>
      </c>
      <c r="Z130">
        <f>VLOOKUP(A130,Werte!$A$1:$AR$3856,26,FALSE)</f>
        <v>12.545299999999999</v>
      </c>
      <c r="AA130">
        <f>VLOOKUP(A130,Werte!$A$1:$AR$3856,27,FALSE)</f>
        <v>15.69</v>
      </c>
      <c r="AB130">
        <f>VLOOKUP(A130,Werte!$A$1:$AR$3856,28,FALSE)</f>
        <v>40.536799999999999</v>
      </c>
      <c r="AC130">
        <f>VLOOKUP(A130,Werte!$A$1:$AR$3856,29,FALSE)</f>
        <v>26.811299999999999</v>
      </c>
      <c r="AD130">
        <f>VLOOKUP(A130,Werte!$A$1:$AR$3856,30,FALSE)</f>
        <v>18.39</v>
      </c>
      <c r="AE130">
        <f>VLOOKUP(A130,Werte!$A$1:$AR$3856,31,FALSE)</f>
        <v>51.7789</v>
      </c>
      <c r="AF130">
        <f>VLOOKUP(A130,Werte!$A$1:$AR$3856,32,FALSE)</f>
        <v>24.045300000000001</v>
      </c>
      <c r="AG130">
        <f>VLOOKUP(A130,Werte!$A$1:$AR$3856,33,FALSE)</f>
        <v>16.8933</v>
      </c>
      <c r="AH130">
        <f>VLOOKUP(A130,Werte!$A$1:$AR$3856,34,FALSE)</f>
        <v>26.7942</v>
      </c>
      <c r="AI130">
        <f>VLOOKUP(A130,Werte!$A$1:$AR$3856,35,FALSE)</f>
        <v>11.143000000000001</v>
      </c>
      <c r="AJ130">
        <f>VLOOKUP(A130,Werte!$A$1:$AR$3856,36,FALSE)</f>
        <v>41.924199999999999</v>
      </c>
      <c r="AK130" t="e">
        <f>VLOOKUP(A130,Werte!$A$1:$AR$3856,37,FALSE)</f>
        <v>#N/A</v>
      </c>
      <c r="AL130">
        <f>VLOOKUP(A130,Werte!$A$1:$AR$3856,38,FALSE)</f>
        <v>35.649000000000001</v>
      </c>
      <c r="AM130">
        <f>VLOOKUP(A130,Werte!$A$1:$AR$3856,39,FALSE)</f>
        <v>24.0502</v>
      </c>
      <c r="AN130">
        <f>VLOOKUP(A130,Werte!$A$1:$AR$3856,40,FALSE)</f>
        <v>48.4</v>
      </c>
      <c r="AO130">
        <f>VLOOKUP(A130,Werte!$A$1:$AR$3856,41,FALSE)</f>
        <v>19.892099999999999</v>
      </c>
      <c r="AP130">
        <f>VLOOKUP(A130,Werte!$A$1:$AR$3856,42,FALSE)</f>
        <v>13.3939</v>
      </c>
      <c r="AQ130">
        <f>VLOOKUP(A130,Werte!$A$1:$AR$3856,43,FALSE)</f>
        <v>36.542299999999997</v>
      </c>
      <c r="AR130">
        <f>VLOOKUP(A130,Werte!$A$1:$AR$3856,44,FALSE)</f>
        <v>24.857099999999999</v>
      </c>
    </row>
    <row r="131" spans="1:44" x14ac:dyDescent="0.25">
      <c r="A131" s="1">
        <v>40452</v>
      </c>
      <c r="B131">
        <f>VLOOKUP(A131,Werte!$A$1:$AR$3856,2,FALSE)</f>
        <v>58.343899999999998</v>
      </c>
      <c r="C131">
        <f>VLOOKUP(A131,Werte!$A$1:$AR$3856,3,FALSE)</f>
        <v>8.5701199999999993</v>
      </c>
      <c r="D131">
        <f>VLOOKUP(A131,Werte!$A$1:$AR$3856,4,FALSE)</f>
        <v>14.351000000000001</v>
      </c>
      <c r="E131">
        <f>VLOOKUP(A131,Werte!$A$1:$AR$3856,5,FALSE)</f>
        <v>29.079599999999999</v>
      </c>
      <c r="F131">
        <f>VLOOKUP(A131,Werte!$A$1:$AR$3856,6,FALSE)</f>
        <v>27.917000000000002</v>
      </c>
      <c r="G131">
        <f>VLOOKUP(A131,Werte!$A$1:$AR$3856,7,FALSE)</f>
        <v>28.0184</v>
      </c>
      <c r="H131">
        <f>VLOOKUP(A131,Werte!$A$1:$AR$3856,8,FALSE)</f>
        <v>20.86</v>
      </c>
      <c r="I131">
        <f>VLOOKUP(A131,Werte!$A$1:$AR$3856,9,FALSE)</f>
        <v>9.4868299999999994</v>
      </c>
      <c r="J131">
        <f>VLOOKUP(A131,Werte!$A$1:$AR$3856,10,FALSE)</f>
        <v>44.762</v>
      </c>
      <c r="K131">
        <f>VLOOKUP(A131,Werte!$A$1:$AR$3856,11,FALSE)</f>
        <v>52.205800000000004</v>
      </c>
      <c r="L131">
        <f>VLOOKUP(A131,Werte!$A$1:$AR$3856,12,FALSE)</f>
        <v>52.783700000000003</v>
      </c>
      <c r="M131">
        <f>VLOOKUP(A131,Werte!$A$1:$AR$3856,13,FALSE)</f>
        <v>14.716799999999999</v>
      </c>
      <c r="N131">
        <f>VLOOKUP(A131,Werte!$A$1:$AR$3856,14,FALSE)</f>
        <v>29.6831</v>
      </c>
      <c r="O131">
        <f>VLOOKUP(A131,Werte!$A$1:$AR$3856,15,FALSE)</f>
        <v>19.372399999999999</v>
      </c>
      <c r="P131">
        <f>VLOOKUP(A131,Werte!$A$1:$AR$3856,16,FALSE)</f>
        <v>29.169499999999999</v>
      </c>
      <c r="Q131">
        <f>VLOOKUP(A131,Werte!$A$1:$AR$3856,17,FALSE)</f>
        <v>3.13</v>
      </c>
      <c r="R131">
        <f>VLOOKUP(A131,Werte!$A$1:$AR$3856,18,FALSE)</f>
        <v>41.370600000000003</v>
      </c>
      <c r="S131">
        <f>VLOOKUP(A131,Werte!$A$1:$AR$3856,19,FALSE)</f>
        <v>10.4703</v>
      </c>
      <c r="T131">
        <f>VLOOKUP(A131,Werte!$A$1:$AR$3856,20,FALSE)</f>
        <v>0.24</v>
      </c>
      <c r="U131">
        <f>VLOOKUP(A131,Werte!$A$1:$AR$3856,21,FALSE)</f>
        <v>102.55629999999999</v>
      </c>
      <c r="V131">
        <f>VLOOKUP(A131,Werte!$A$1:$AR$3856,22,FALSE)</f>
        <v>27.5488</v>
      </c>
      <c r="W131">
        <f>VLOOKUP(A131,Werte!$A$1:$AR$3856,23,FALSE)</f>
        <v>21.291399999999999</v>
      </c>
      <c r="X131">
        <f>VLOOKUP(A131,Werte!$A$1:$AR$3856,24,FALSE)</f>
        <v>29.602499999999999</v>
      </c>
      <c r="Y131">
        <f>VLOOKUP(A131,Werte!$A$1:$AR$3856,25,FALSE)</f>
        <v>91.730800000000002</v>
      </c>
      <c r="Z131">
        <f>VLOOKUP(A131,Werte!$A$1:$AR$3856,26,FALSE)</f>
        <v>12.46</v>
      </c>
      <c r="AA131">
        <f>VLOOKUP(A131,Werte!$A$1:$AR$3856,27,FALSE)</f>
        <v>15.54</v>
      </c>
      <c r="AB131">
        <f>VLOOKUP(A131,Werte!$A$1:$AR$3856,28,FALSE)</f>
        <v>40.045900000000003</v>
      </c>
      <c r="AC131">
        <f>VLOOKUP(A131,Werte!$A$1:$AR$3856,29,FALSE)</f>
        <v>25.711400000000001</v>
      </c>
      <c r="AD131">
        <f>VLOOKUP(A131,Werte!$A$1:$AR$3856,30,FALSE)</f>
        <v>17.53</v>
      </c>
      <c r="AE131">
        <f>VLOOKUP(A131,Werte!$A$1:$AR$3856,31,FALSE)</f>
        <v>48.531799999999997</v>
      </c>
      <c r="AF131">
        <f>VLOOKUP(A131,Werte!$A$1:$AR$3856,32,FALSE)</f>
        <v>23.2286</v>
      </c>
      <c r="AG131">
        <f>VLOOKUP(A131,Werte!$A$1:$AR$3856,33,FALSE)</f>
        <v>16.07</v>
      </c>
      <c r="AH131">
        <f>VLOOKUP(A131,Werte!$A$1:$AR$3856,34,FALSE)</f>
        <v>27.8797</v>
      </c>
      <c r="AI131">
        <f>VLOOKUP(A131,Werte!$A$1:$AR$3856,35,FALSE)</f>
        <v>10.9658</v>
      </c>
      <c r="AJ131">
        <f>VLOOKUP(A131,Werte!$A$1:$AR$3856,36,FALSE)</f>
        <v>39.331200000000003</v>
      </c>
      <c r="AK131" t="e">
        <f>VLOOKUP(A131,Werte!$A$1:$AR$3856,37,FALSE)</f>
        <v>#N/A</v>
      </c>
      <c r="AL131">
        <f>VLOOKUP(A131,Werte!$A$1:$AR$3856,38,FALSE)</f>
        <v>34.619700000000002</v>
      </c>
      <c r="AM131">
        <f>VLOOKUP(A131,Werte!$A$1:$AR$3856,39,FALSE)</f>
        <v>24.4514</v>
      </c>
      <c r="AN131">
        <f>VLOOKUP(A131,Werte!$A$1:$AR$3856,40,FALSE)</f>
        <v>47.653799999999997</v>
      </c>
      <c r="AO131">
        <f>VLOOKUP(A131,Werte!$A$1:$AR$3856,41,FALSE)</f>
        <v>20.162400000000002</v>
      </c>
      <c r="AP131">
        <f>VLOOKUP(A131,Werte!$A$1:$AR$3856,42,FALSE)</f>
        <v>12.984400000000001</v>
      </c>
      <c r="AQ131">
        <f>VLOOKUP(A131,Werte!$A$1:$AR$3856,43,FALSE)</f>
        <v>35.514600000000002</v>
      </c>
      <c r="AR131">
        <f>VLOOKUP(A131,Werte!$A$1:$AR$3856,44,FALSE)</f>
        <v>23.0626</v>
      </c>
    </row>
    <row r="132" spans="1:44" x14ac:dyDescent="0.25">
      <c r="A132" s="1">
        <v>40483</v>
      </c>
      <c r="B132">
        <f>VLOOKUP(A132,Werte!$A$1:$AR$3856,2,FALSE)</f>
        <v>55.116999999999997</v>
      </c>
      <c r="C132">
        <f>VLOOKUP(A132,Werte!$A$1:$AR$3856,3,FALSE)</f>
        <v>9.0134299999999996</v>
      </c>
      <c r="D132">
        <f>VLOOKUP(A132,Werte!$A$1:$AR$3856,4,FALSE)</f>
        <v>15.0906</v>
      </c>
      <c r="E132">
        <f>VLOOKUP(A132,Werte!$A$1:$AR$3856,5,FALSE)</f>
        <v>28.608499999999999</v>
      </c>
      <c r="F132">
        <f>VLOOKUP(A132,Werte!$A$1:$AR$3856,6,FALSE)</f>
        <v>29.6828</v>
      </c>
      <c r="G132">
        <f>VLOOKUP(A132,Werte!$A$1:$AR$3856,7,FALSE)</f>
        <v>29.7332</v>
      </c>
      <c r="H132">
        <f>VLOOKUP(A132,Werte!$A$1:$AR$3856,8,FALSE)</f>
        <v>20.69</v>
      </c>
      <c r="I132">
        <f>VLOOKUP(A132,Werte!$A$1:$AR$3856,9,FALSE)</f>
        <v>8.0850899999999992</v>
      </c>
      <c r="J132">
        <f>VLOOKUP(A132,Werte!$A$1:$AR$3856,10,FALSE)</f>
        <v>46.528799999999997</v>
      </c>
      <c r="K132">
        <f>VLOOKUP(A132,Werte!$A$1:$AR$3856,11,FALSE)</f>
        <v>52.354100000000003</v>
      </c>
      <c r="L132">
        <f>VLOOKUP(A132,Werte!$A$1:$AR$3856,12,FALSE)</f>
        <v>51.708199999999998</v>
      </c>
      <c r="M132">
        <f>VLOOKUP(A132,Werte!$A$1:$AR$3856,13,FALSE)</f>
        <v>15.174099999999999</v>
      </c>
      <c r="N132">
        <f>VLOOKUP(A132,Werte!$A$1:$AR$3856,14,FALSE)</f>
        <v>29.6861</v>
      </c>
      <c r="O132">
        <f>VLOOKUP(A132,Werte!$A$1:$AR$3856,15,FALSE)</f>
        <v>19.930700000000002</v>
      </c>
      <c r="P132">
        <f>VLOOKUP(A132,Werte!$A$1:$AR$3856,16,FALSE)</f>
        <v>30.064699999999998</v>
      </c>
      <c r="Q132">
        <f>VLOOKUP(A132,Werte!$A$1:$AR$3856,17,FALSE)</f>
        <v>3.29</v>
      </c>
      <c r="R132">
        <f>VLOOKUP(A132,Werte!$A$1:$AR$3856,18,FALSE)</f>
        <v>43.651800000000001</v>
      </c>
      <c r="S132">
        <f>VLOOKUP(A132,Werte!$A$1:$AR$3856,19,FALSE)</f>
        <v>10.061299999999999</v>
      </c>
      <c r="T132">
        <f>VLOOKUP(A132,Werte!$A$1:$AR$3856,20,FALSE)</f>
        <v>0.19</v>
      </c>
      <c r="U132">
        <f>VLOOKUP(A132,Werte!$A$1:$AR$3856,21,FALSE)</f>
        <v>110.5758</v>
      </c>
      <c r="V132">
        <f>VLOOKUP(A132,Werte!$A$1:$AR$3856,22,FALSE)</f>
        <v>28.2987</v>
      </c>
      <c r="W132">
        <f>VLOOKUP(A132,Werte!$A$1:$AR$3856,23,FALSE)</f>
        <v>20.253599999999999</v>
      </c>
      <c r="X132">
        <f>VLOOKUP(A132,Werte!$A$1:$AR$3856,24,FALSE)</f>
        <v>30.928699999999999</v>
      </c>
      <c r="Y132">
        <f>VLOOKUP(A132,Werte!$A$1:$AR$3856,25,FALSE)</f>
        <v>95.532600000000002</v>
      </c>
      <c r="Z132">
        <f>VLOOKUP(A132,Werte!$A$1:$AR$3856,26,FALSE)</f>
        <v>13.0755</v>
      </c>
      <c r="AA132">
        <f>VLOOKUP(A132,Werte!$A$1:$AR$3856,27,FALSE)</f>
        <v>17.559999999999999</v>
      </c>
      <c r="AB132">
        <f>VLOOKUP(A132,Werte!$A$1:$AR$3856,28,FALSE)</f>
        <v>40.710799999999999</v>
      </c>
      <c r="AC132">
        <f>VLOOKUP(A132,Werte!$A$1:$AR$3856,29,FALSE)</f>
        <v>24.4574</v>
      </c>
      <c r="AD132">
        <f>VLOOKUP(A132,Werte!$A$1:$AR$3856,30,FALSE)</f>
        <v>17.940000000000001</v>
      </c>
      <c r="AE132">
        <f>VLOOKUP(A132,Werte!$A$1:$AR$3856,31,FALSE)</f>
        <v>49.724800000000002</v>
      </c>
      <c r="AF132">
        <f>VLOOKUP(A132,Werte!$A$1:$AR$3856,32,FALSE)</f>
        <v>22.675999999999998</v>
      </c>
      <c r="AG132">
        <f>VLOOKUP(A132,Werte!$A$1:$AR$3856,33,FALSE)</f>
        <v>17.508900000000001</v>
      </c>
      <c r="AH132">
        <f>VLOOKUP(A132,Werte!$A$1:$AR$3856,34,FALSE)</f>
        <v>27.770299999999999</v>
      </c>
      <c r="AI132">
        <f>VLOOKUP(A132,Werte!$A$1:$AR$3856,35,FALSE)</f>
        <v>11.085100000000001</v>
      </c>
      <c r="AJ132">
        <f>VLOOKUP(A132,Werte!$A$1:$AR$3856,36,FALSE)</f>
        <v>41.221400000000003</v>
      </c>
      <c r="AK132" t="e">
        <f>VLOOKUP(A132,Werte!$A$1:$AR$3856,37,FALSE)</f>
        <v>#N/A</v>
      </c>
      <c r="AL132">
        <f>VLOOKUP(A132,Werte!$A$1:$AR$3856,38,FALSE)</f>
        <v>36.5122</v>
      </c>
      <c r="AM132">
        <f>VLOOKUP(A132,Werte!$A$1:$AR$3856,39,FALSE)</f>
        <v>24.562799999999999</v>
      </c>
      <c r="AN132">
        <f>VLOOKUP(A132,Werte!$A$1:$AR$3856,40,FALSE)</f>
        <v>49.287199999999999</v>
      </c>
      <c r="AO132">
        <f>VLOOKUP(A132,Werte!$A$1:$AR$3856,41,FALSE)</f>
        <v>19.783200000000001</v>
      </c>
      <c r="AP132">
        <f>VLOOKUP(A132,Werte!$A$1:$AR$3856,42,FALSE)</f>
        <v>13.4961</v>
      </c>
      <c r="AQ132">
        <f>VLOOKUP(A132,Werte!$A$1:$AR$3856,43,FALSE)</f>
        <v>35.627800000000001</v>
      </c>
      <c r="AR132">
        <f>VLOOKUP(A132,Werte!$A$1:$AR$3856,44,FALSE)</f>
        <v>24.5654</v>
      </c>
    </row>
    <row r="133" spans="1:44" x14ac:dyDescent="0.25">
      <c r="A133" s="1">
        <v>40513</v>
      </c>
      <c r="B133">
        <f>VLOOKUP(A133,Werte!$A$1:$AR$3856,2,FALSE)</f>
        <v>60.245100000000001</v>
      </c>
      <c r="C133">
        <f>VLOOKUP(A133,Werte!$A$1:$AR$3856,3,FALSE)</f>
        <v>9.9682999999999993</v>
      </c>
      <c r="D133">
        <f>VLOOKUP(A133,Werte!$A$1:$AR$3856,4,FALSE)</f>
        <v>15.2659</v>
      </c>
      <c r="E133">
        <f>VLOOKUP(A133,Werte!$A$1:$AR$3856,5,FALSE)</f>
        <v>32.380299999999998</v>
      </c>
      <c r="F133">
        <f>VLOOKUP(A133,Werte!$A$1:$AR$3856,6,FALSE)</f>
        <v>31.789000000000001</v>
      </c>
      <c r="G133">
        <f>VLOOKUP(A133,Werte!$A$1:$AR$3856,7,FALSE)</f>
        <v>32.840200000000003</v>
      </c>
      <c r="H133">
        <f>VLOOKUP(A133,Werte!$A$1:$AR$3856,8,FALSE)</f>
        <v>21.57</v>
      </c>
      <c r="I133">
        <f>VLOOKUP(A133,Werte!$A$1:$AR$3856,9,FALSE)</f>
        <v>8.4340299999999999</v>
      </c>
      <c r="J133">
        <f>VLOOKUP(A133,Werte!$A$1:$AR$3856,10,FALSE)</f>
        <v>46.269100000000002</v>
      </c>
      <c r="K133">
        <f>VLOOKUP(A133,Werte!$A$1:$AR$3856,11,FALSE)</f>
        <v>61.328200000000002</v>
      </c>
      <c r="L133">
        <f>VLOOKUP(A133,Werte!$A$1:$AR$3856,12,FALSE)</f>
        <v>56.106299999999997</v>
      </c>
      <c r="M133">
        <f>VLOOKUP(A133,Werte!$A$1:$AR$3856,13,FALSE)</f>
        <v>13.5817</v>
      </c>
      <c r="N133">
        <f>VLOOKUP(A133,Werte!$A$1:$AR$3856,14,FALSE)</f>
        <v>32.6616</v>
      </c>
      <c r="O133">
        <f>VLOOKUP(A133,Werte!$A$1:$AR$3856,15,FALSE)</f>
        <v>22.3049</v>
      </c>
      <c r="P133">
        <f>VLOOKUP(A133,Werte!$A$1:$AR$3856,16,FALSE)</f>
        <v>33.117899999999999</v>
      </c>
      <c r="Q133">
        <f>VLOOKUP(A133,Werte!$A$1:$AR$3856,17,FALSE)</f>
        <v>3.6760000000000002</v>
      </c>
      <c r="R133">
        <f>VLOOKUP(A133,Werte!$A$1:$AR$3856,18,FALSE)</f>
        <v>49.604799999999997</v>
      </c>
      <c r="S133">
        <f>VLOOKUP(A133,Werte!$A$1:$AR$3856,19,FALSE)</f>
        <v>10.917899999999999</v>
      </c>
      <c r="T133">
        <f>VLOOKUP(A133,Werte!$A$1:$AR$3856,20,FALSE)</f>
        <v>25.397099999999998</v>
      </c>
      <c r="U133">
        <f>VLOOKUP(A133,Werte!$A$1:$AR$3856,21,FALSE)</f>
        <v>115.3446</v>
      </c>
      <c r="V133">
        <f>VLOOKUP(A133,Werte!$A$1:$AR$3856,22,FALSE)</f>
        <v>30.1052</v>
      </c>
      <c r="W133">
        <f>VLOOKUP(A133,Werte!$A$1:$AR$3856,23,FALSE)</f>
        <v>22.269300000000001</v>
      </c>
      <c r="X133">
        <f>VLOOKUP(A133,Werte!$A$1:$AR$3856,24,FALSE)</f>
        <v>35.867899999999999</v>
      </c>
      <c r="Y133">
        <f>VLOOKUP(A133,Werte!$A$1:$AR$3856,25,FALSE)</f>
        <v>102.5372</v>
      </c>
      <c r="Z133">
        <f>VLOOKUP(A133,Werte!$A$1:$AR$3856,26,FALSE)</f>
        <v>14.5777</v>
      </c>
      <c r="AA133">
        <f>VLOOKUP(A133,Werte!$A$1:$AR$3856,27,FALSE)</f>
        <v>18.600000000000001</v>
      </c>
      <c r="AB133">
        <f>VLOOKUP(A133,Werte!$A$1:$AR$3856,28,FALSE)</f>
        <v>42.642899999999997</v>
      </c>
      <c r="AC133">
        <f>VLOOKUP(A133,Werte!$A$1:$AR$3856,29,FALSE)</f>
        <v>26.476400000000002</v>
      </c>
      <c r="AD133">
        <f>VLOOKUP(A133,Werte!$A$1:$AR$3856,30,FALSE)</f>
        <v>18.12</v>
      </c>
      <c r="AE133">
        <f>VLOOKUP(A133,Werte!$A$1:$AR$3856,31,FALSE)</f>
        <v>54.072299999999998</v>
      </c>
      <c r="AF133">
        <f>VLOOKUP(A133,Werte!$A$1:$AR$3856,32,FALSE)</f>
        <v>23.287800000000001</v>
      </c>
      <c r="AG133">
        <f>VLOOKUP(A133,Werte!$A$1:$AR$3856,33,FALSE)</f>
        <v>18.0457</v>
      </c>
      <c r="AH133">
        <f>VLOOKUP(A133,Werte!$A$1:$AR$3856,34,FALSE)</f>
        <v>31.865500000000001</v>
      </c>
      <c r="AI133">
        <f>VLOOKUP(A133,Werte!$A$1:$AR$3856,35,FALSE)</f>
        <v>11.2371</v>
      </c>
      <c r="AJ133">
        <f>VLOOKUP(A133,Werte!$A$1:$AR$3856,36,FALSE)</f>
        <v>42.759099999999997</v>
      </c>
      <c r="AK133" t="e">
        <f>VLOOKUP(A133,Werte!$A$1:$AR$3856,37,FALSE)</f>
        <v>#N/A</v>
      </c>
      <c r="AL133">
        <f>VLOOKUP(A133,Werte!$A$1:$AR$3856,38,FALSE)</f>
        <v>38.158200000000001</v>
      </c>
      <c r="AM133">
        <f>VLOOKUP(A133,Werte!$A$1:$AR$3856,39,FALSE)</f>
        <v>27.208500000000001</v>
      </c>
      <c r="AN133">
        <f>VLOOKUP(A133,Werte!$A$1:$AR$3856,40,FALSE)</f>
        <v>55.107399999999998</v>
      </c>
      <c r="AO133">
        <f>VLOOKUP(A133,Werte!$A$1:$AR$3856,41,FALSE)</f>
        <v>20.9741</v>
      </c>
      <c r="AP133">
        <f>VLOOKUP(A133,Werte!$A$1:$AR$3856,42,FALSE)</f>
        <v>13.9618</v>
      </c>
      <c r="AQ133">
        <f>VLOOKUP(A133,Werte!$A$1:$AR$3856,43,FALSE)</f>
        <v>38.102600000000002</v>
      </c>
      <c r="AR133">
        <f>VLOOKUP(A133,Werte!$A$1:$AR$3856,44,FALSE)</f>
        <v>26.8736</v>
      </c>
    </row>
    <row r="134" spans="1:44" x14ac:dyDescent="0.25">
      <c r="A134" s="1">
        <v>40546</v>
      </c>
      <c r="B134">
        <f>VLOOKUP(A134,Werte!$A$1:$AR$3856,2,FALSE)</f>
        <v>59.702500000000001</v>
      </c>
      <c r="C134">
        <f>VLOOKUP(A134,Werte!$A$1:$AR$3856,3,FALSE)</f>
        <v>11.4039</v>
      </c>
      <c r="D134">
        <f>VLOOKUP(A134,Werte!$A$1:$AR$3856,4,FALSE)</f>
        <v>15.381600000000001</v>
      </c>
      <c r="E134">
        <f>VLOOKUP(A134,Werte!$A$1:$AR$3856,5,FALSE)</f>
        <v>31.168700000000001</v>
      </c>
      <c r="F134">
        <f>VLOOKUP(A134,Werte!$A$1:$AR$3856,6,FALSE)</f>
        <v>42.884099999999997</v>
      </c>
      <c r="G134">
        <f>VLOOKUP(A134,Werte!$A$1:$AR$3856,7,FALSE)</f>
        <v>33.610100000000003</v>
      </c>
      <c r="H134">
        <f>VLOOKUP(A134,Werte!$A$1:$AR$3856,8,FALSE)</f>
        <v>22.16</v>
      </c>
      <c r="I134">
        <f>VLOOKUP(A134,Werte!$A$1:$AR$3856,9,FALSE)</f>
        <v>10.4153</v>
      </c>
      <c r="J134">
        <f>VLOOKUP(A134,Werte!$A$1:$AR$3856,10,FALSE)</f>
        <v>45.931800000000003</v>
      </c>
      <c r="K134">
        <f>VLOOKUP(A134,Werte!$A$1:$AR$3856,11,FALSE)</f>
        <v>64.874300000000005</v>
      </c>
      <c r="L134">
        <f>VLOOKUP(A134,Werte!$A$1:$AR$3856,12,FALSE)</f>
        <v>61.286099999999998</v>
      </c>
      <c r="M134">
        <f>VLOOKUP(A134,Werte!$A$1:$AR$3856,13,FALSE)</f>
        <v>14.152699999999999</v>
      </c>
      <c r="N134">
        <f>VLOOKUP(A134,Werte!$A$1:$AR$3856,14,FALSE)</f>
        <v>36.569600000000001</v>
      </c>
      <c r="O134">
        <f>VLOOKUP(A134,Werte!$A$1:$AR$3856,15,FALSE)</f>
        <v>22.091799999999999</v>
      </c>
      <c r="P134">
        <f>VLOOKUP(A134,Werte!$A$1:$AR$3856,16,FALSE)</f>
        <v>33.670400000000001</v>
      </c>
      <c r="Q134">
        <f>VLOOKUP(A134,Werte!$A$1:$AR$3856,17,FALSE)</f>
        <v>4.0510000000000002</v>
      </c>
      <c r="R134">
        <f>VLOOKUP(A134,Werte!$A$1:$AR$3856,18,FALSE)</f>
        <v>50.939100000000003</v>
      </c>
      <c r="S134">
        <f>VLOOKUP(A134,Werte!$A$1:$AR$3856,19,FALSE)</f>
        <v>12.1013</v>
      </c>
      <c r="T134">
        <f>VLOOKUP(A134,Werte!$A$1:$AR$3856,20,FALSE)</f>
        <v>26.589600000000001</v>
      </c>
      <c r="U134">
        <f>VLOOKUP(A134,Werte!$A$1:$AR$3856,21,FALSE)</f>
        <v>123.77370000000001</v>
      </c>
      <c r="V134">
        <f>VLOOKUP(A134,Werte!$A$1:$AR$3856,22,FALSE)</f>
        <v>29.7409</v>
      </c>
      <c r="W134">
        <f>VLOOKUP(A134,Werte!$A$1:$AR$3856,23,FALSE)</f>
        <v>24.441700000000001</v>
      </c>
      <c r="X134">
        <f>VLOOKUP(A134,Werte!$A$1:$AR$3856,24,FALSE)</f>
        <v>37.548299999999998</v>
      </c>
      <c r="Y134">
        <f>VLOOKUP(A134,Werte!$A$1:$AR$3856,25,FALSE)</f>
        <v>102.8891</v>
      </c>
      <c r="Z134">
        <f>VLOOKUP(A134,Werte!$A$1:$AR$3856,26,FALSE)</f>
        <v>13.9031</v>
      </c>
      <c r="AA134">
        <f>VLOOKUP(A134,Werte!$A$1:$AR$3856,27,FALSE)</f>
        <v>20.079999999999998</v>
      </c>
      <c r="AB134">
        <f>VLOOKUP(A134,Werte!$A$1:$AR$3856,28,FALSE)</f>
        <v>42.167000000000002</v>
      </c>
      <c r="AC134">
        <f>VLOOKUP(A134,Werte!$A$1:$AR$3856,29,FALSE)</f>
        <v>29.716999999999999</v>
      </c>
      <c r="AD134">
        <f>VLOOKUP(A134,Werte!$A$1:$AR$3856,30,FALSE)</f>
        <v>18.399999999999999</v>
      </c>
      <c r="AE134">
        <f>VLOOKUP(A134,Werte!$A$1:$AR$3856,31,FALSE)</f>
        <v>51.326000000000001</v>
      </c>
      <c r="AF134">
        <f>VLOOKUP(A134,Werte!$A$1:$AR$3856,32,FALSE)</f>
        <v>23.708300000000001</v>
      </c>
      <c r="AG134">
        <f>VLOOKUP(A134,Werte!$A$1:$AR$3856,33,FALSE)</f>
        <v>19.0517</v>
      </c>
      <c r="AH134">
        <f>VLOOKUP(A134,Werte!$A$1:$AR$3856,34,FALSE)</f>
        <v>30.837900000000001</v>
      </c>
      <c r="AI134">
        <f>VLOOKUP(A134,Werte!$A$1:$AR$3856,35,FALSE)</f>
        <v>11.688800000000001</v>
      </c>
      <c r="AJ134">
        <f>VLOOKUP(A134,Werte!$A$1:$AR$3856,36,FALSE)</f>
        <v>43.783799999999999</v>
      </c>
      <c r="AK134" t="e">
        <f>VLOOKUP(A134,Werte!$A$1:$AR$3856,37,FALSE)</f>
        <v>#N/A</v>
      </c>
      <c r="AL134">
        <f>VLOOKUP(A134,Werte!$A$1:$AR$3856,38,FALSE)</f>
        <v>38.315899999999999</v>
      </c>
      <c r="AM134">
        <f>VLOOKUP(A134,Werte!$A$1:$AR$3856,39,FALSE)</f>
        <v>26.4161</v>
      </c>
      <c r="AN134">
        <f>VLOOKUP(A134,Werte!$A$1:$AR$3856,40,FALSE)</f>
        <v>54.650500000000001</v>
      </c>
      <c r="AO134">
        <f>VLOOKUP(A134,Werte!$A$1:$AR$3856,41,FALSE)</f>
        <v>23.207100000000001</v>
      </c>
      <c r="AP134">
        <f>VLOOKUP(A134,Werte!$A$1:$AR$3856,42,FALSE)</f>
        <v>12.861000000000001</v>
      </c>
      <c r="AQ134">
        <f>VLOOKUP(A134,Werte!$A$1:$AR$3856,43,FALSE)</f>
        <v>37.498399999999997</v>
      </c>
      <c r="AR134">
        <f>VLOOKUP(A134,Werte!$A$1:$AR$3856,44,FALSE)</f>
        <v>27.123999999999999</v>
      </c>
    </row>
    <row r="135" spans="1:44" x14ac:dyDescent="0.25">
      <c r="A135" s="1">
        <v>40575</v>
      </c>
      <c r="B135">
        <f>VLOOKUP(A135,Werte!$A$1:$AR$3856,2,FALSE)</f>
        <v>58.603499999999997</v>
      </c>
      <c r="C135">
        <f>VLOOKUP(A135,Werte!$A$1:$AR$3856,3,FALSE)</f>
        <v>12.1311</v>
      </c>
      <c r="D135">
        <f>VLOOKUP(A135,Werte!$A$1:$AR$3856,4,FALSE)</f>
        <v>14.366</v>
      </c>
      <c r="E135">
        <f>VLOOKUP(A135,Werte!$A$1:$AR$3856,5,FALSE)</f>
        <v>30.385899999999999</v>
      </c>
      <c r="F135">
        <f>VLOOKUP(A135,Werte!$A$1:$AR$3856,6,FALSE)</f>
        <v>29.435300000000002</v>
      </c>
      <c r="G135">
        <f>VLOOKUP(A135,Werte!$A$1:$AR$3856,7,FALSE)</f>
        <v>34.145499999999998</v>
      </c>
      <c r="H135">
        <f>VLOOKUP(A135,Werte!$A$1:$AR$3856,8,FALSE)</f>
        <v>20.02</v>
      </c>
      <c r="I135">
        <f>VLOOKUP(A135,Werte!$A$1:$AR$3856,9,FALSE)</f>
        <v>10.192600000000001</v>
      </c>
      <c r="J135">
        <f>VLOOKUP(A135,Werte!$A$1:$AR$3856,10,FALSE)</f>
        <v>47.183999999999997</v>
      </c>
      <c r="K135">
        <f>VLOOKUP(A135,Werte!$A$1:$AR$3856,11,FALSE)</f>
        <v>65.759399999999999</v>
      </c>
      <c r="L135">
        <f>VLOOKUP(A135,Werte!$A$1:$AR$3856,12,FALSE)</f>
        <v>62.241300000000003</v>
      </c>
      <c r="M135">
        <f>VLOOKUP(A135,Werte!$A$1:$AR$3856,13,FALSE)</f>
        <v>14.3909</v>
      </c>
      <c r="N135">
        <f>VLOOKUP(A135,Werte!$A$1:$AR$3856,14,FALSE)</f>
        <v>35.486800000000002</v>
      </c>
      <c r="O135">
        <f>VLOOKUP(A135,Werte!$A$1:$AR$3856,15,FALSE)</f>
        <v>20.724799999999998</v>
      </c>
      <c r="P135">
        <f>VLOOKUP(A135,Werte!$A$1:$AR$3856,16,FALSE)</f>
        <v>33.738700000000001</v>
      </c>
      <c r="Q135">
        <f>VLOOKUP(A135,Werte!$A$1:$AR$3856,17,FALSE)</f>
        <v>2.75</v>
      </c>
      <c r="R135">
        <f>VLOOKUP(A135,Werte!$A$1:$AR$3856,18,FALSE)</f>
        <v>55.638199999999998</v>
      </c>
      <c r="S135">
        <f>VLOOKUP(A135,Werte!$A$1:$AR$3856,19,FALSE)</f>
        <v>13.3621</v>
      </c>
      <c r="T135">
        <f>VLOOKUP(A135,Werte!$A$1:$AR$3856,20,FALSE)</f>
        <v>25.3781</v>
      </c>
      <c r="U135">
        <f>VLOOKUP(A135,Werte!$A$1:$AR$3856,21,FALSE)</f>
        <v>114.753</v>
      </c>
      <c r="V135">
        <f>VLOOKUP(A135,Werte!$A$1:$AR$3856,22,FALSE)</f>
        <v>31.413399999999999</v>
      </c>
      <c r="W135">
        <f>VLOOKUP(A135,Werte!$A$1:$AR$3856,23,FALSE)</f>
        <v>24.846900000000002</v>
      </c>
      <c r="X135">
        <f>VLOOKUP(A135,Werte!$A$1:$AR$3856,24,FALSE)</f>
        <v>38.272300000000001</v>
      </c>
      <c r="Y135">
        <f>VLOOKUP(A135,Werte!$A$1:$AR$3856,25,FALSE)</f>
        <v>110.73090000000001</v>
      </c>
      <c r="Z135">
        <f>VLOOKUP(A135,Werte!$A$1:$AR$3856,26,FALSE)</f>
        <v>13.8994</v>
      </c>
      <c r="AA135">
        <f>VLOOKUP(A135,Werte!$A$1:$AR$3856,27,FALSE)</f>
        <v>20.420000000000002</v>
      </c>
      <c r="AB135">
        <f>VLOOKUP(A135,Werte!$A$1:$AR$3856,28,FALSE)</f>
        <v>39.492800000000003</v>
      </c>
      <c r="AC135">
        <f>VLOOKUP(A135,Werte!$A$1:$AR$3856,29,FALSE)</f>
        <v>30.392700000000001</v>
      </c>
      <c r="AD135">
        <f>VLOOKUP(A135,Werte!$A$1:$AR$3856,30,FALSE)</f>
        <v>17.36</v>
      </c>
      <c r="AE135">
        <f>VLOOKUP(A135,Werte!$A$1:$AR$3856,31,FALSE)</f>
        <v>47.772100000000002</v>
      </c>
      <c r="AF135">
        <f>VLOOKUP(A135,Werte!$A$1:$AR$3856,32,FALSE)</f>
        <v>21.704499999999999</v>
      </c>
      <c r="AG135">
        <f>VLOOKUP(A135,Werte!$A$1:$AR$3856,33,FALSE)</f>
        <v>18.494599999999998</v>
      </c>
      <c r="AH135">
        <f>VLOOKUP(A135,Werte!$A$1:$AR$3856,34,FALSE)</f>
        <v>29.0425</v>
      </c>
      <c r="AI135">
        <f>VLOOKUP(A135,Werte!$A$1:$AR$3856,35,FALSE)</f>
        <v>12.331</v>
      </c>
      <c r="AJ135">
        <f>VLOOKUP(A135,Werte!$A$1:$AR$3856,36,FALSE)</f>
        <v>41.500599999999999</v>
      </c>
      <c r="AK135" t="e">
        <f>VLOOKUP(A135,Werte!$A$1:$AR$3856,37,FALSE)</f>
        <v>#N/A</v>
      </c>
      <c r="AL135">
        <f>VLOOKUP(A135,Werte!$A$1:$AR$3856,38,FALSE)</f>
        <v>37.8416</v>
      </c>
      <c r="AM135">
        <f>VLOOKUP(A135,Werte!$A$1:$AR$3856,39,FALSE)</f>
        <v>29.045000000000002</v>
      </c>
      <c r="AN135">
        <f>VLOOKUP(A135,Werte!$A$1:$AR$3856,40,FALSE)</f>
        <v>54.940199999999997</v>
      </c>
      <c r="AO135">
        <f>VLOOKUP(A135,Werte!$A$1:$AR$3856,41,FALSE)</f>
        <v>22.651599999999998</v>
      </c>
      <c r="AP135">
        <f>VLOOKUP(A135,Werte!$A$1:$AR$3856,42,FALSE)</f>
        <v>12.5123</v>
      </c>
      <c r="AQ135">
        <f>VLOOKUP(A135,Werte!$A$1:$AR$3856,43,FALSE)</f>
        <v>37.569400000000002</v>
      </c>
      <c r="AR135">
        <f>VLOOKUP(A135,Werte!$A$1:$AR$3856,44,FALSE)</f>
        <v>27.755099999999999</v>
      </c>
    </row>
    <row r="136" spans="1:44" x14ac:dyDescent="0.25">
      <c r="A136" s="1">
        <v>40603</v>
      </c>
      <c r="B136">
        <f>VLOOKUP(A136,Werte!$A$1:$AR$3856,2,FALSE)</f>
        <v>60.344299999999997</v>
      </c>
      <c r="C136">
        <f>VLOOKUP(A136,Werte!$A$1:$AR$3856,3,FALSE)</f>
        <v>11.324299999999999</v>
      </c>
      <c r="D136">
        <f>VLOOKUP(A136,Werte!$A$1:$AR$3856,4,FALSE)</f>
        <v>15.226699999999999</v>
      </c>
      <c r="E136">
        <f>VLOOKUP(A136,Werte!$A$1:$AR$3856,5,FALSE)</f>
        <v>29.92</v>
      </c>
      <c r="F136">
        <f>VLOOKUP(A136,Werte!$A$1:$AR$3856,6,FALSE)</f>
        <v>26.176400000000001</v>
      </c>
      <c r="G136">
        <f>VLOOKUP(A136,Werte!$A$1:$AR$3856,7,FALSE)</f>
        <v>34.394100000000002</v>
      </c>
      <c r="H136">
        <f>VLOOKUP(A136,Werte!$A$1:$AR$3856,8,FALSE)</f>
        <v>20.49</v>
      </c>
      <c r="I136">
        <f>VLOOKUP(A136,Werte!$A$1:$AR$3856,9,FALSE)</f>
        <v>9.8716899999999992</v>
      </c>
      <c r="J136">
        <f>VLOOKUP(A136,Werte!$A$1:$AR$3856,10,FALSE)</f>
        <v>47.03</v>
      </c>
      <c r="K136">
        <f>VLOOKUP(A136,Werte!$A$1:$AR$3856,11,FALSE)</f>
        <v>66.6614</v>
      </c>
      <c r="L136">
        <f>VLOOKUP(A136,Werte!$A$1:$AR$3856,12,FALSE)</f>
        <v>66.590699999999998</v>
      </c>
      <c r="M136">
        <f>VLOOKUP(A136,Werte!$A$1:$AR$3856,13,FALSE)</f>
        <v>12.3774</v>
      </c>
      <c r="N136">
        <f>VLOOKUP(A136,Werte!$A$1:$AR$3856,14,FALSE)</f>
        <v>32.929600000000001</v>
      </c>
      <c r="O136">
        <f>VLOOKUP(A136,Werte!$A$1:$AR$3856,15,FALSE)</f>
        <v>21.228200000000001</v>
      </c>
      <c r="P136">
        <f>VLOOKUP(A136,Werte!$A$1:$AR$3856,16,FALSE)</f>
        <v>34.773600000000002</v>
      </c>
      <c r="Q136">
        <f>VLOOKUP(A136,Werte!$A$1:$AR$3856,17,FALSE)</f>
        <v>2.3780000000000001</v>
      </c>
      <c r="R136">
        <f>VLOOKUP(A136,Werte!$A$1:$AR$3856,18,FALSE)</f>
        <v>56.1616</v>
      </c>
      <c r="S136">
        <f>VLOOKUP(A136,Werte!$A$1:$AR$3856,19,FALSE)</f>
        <v>13.0067</v>
      </c>
      <c r="T136">
        <f>VLOOKUP(A136,Werte!$A$1:$AR$3856,20,FALSE)</f>
        <v>22.824999999999999</v>
      </c>
      <c r="U136">
        <f>VLOOKUP(A136,Werte!$A$1:$AR$3856,21,FALSE)</f>
        <v>111.5681</v>
      </c>
      <c r="V136">
        <f>VLOOKUP(A136,Werte!$A$1:$AR$3856,22,FALSE)</f>
        <v>28.829000000000001</v>
      </c>
      <c r="W136">
        <f>VLOOKUP(A136,Werte!$A$1:$AR$3856,23,FALSE)</f>
        <v>24.567399999999999</v>
      </c>
      <c r="X136">
        <f>VLOOKUP(A136,Werte!$A$1:$AR$3856,24,FALSE)</f>
        <v>37.912700000000001</v>
      </c>
      <c r="Y136">
        <f>VLOOKUP(A136,Werte!$A$1:$AR$3856,25,FALSE)</f>
        <v>108.062</v>
      </c>
      <c r="Z136">
        <f>VLOOKUP(A136,Werte!$A$1:$AR$3856,26,FALSE)</f>
        <v>13.8551</v>
      </c>
      <c r="AA136">
        <f>VLOOKUP(A136,Werte!$A$1:$AR$3856,27,FALSE)</f>
        <v>19.559999999999999</v>
      </c>
      <c r="AB136">
        <f>VLOOKUP(A136,Werte!$A$1:$AR$3856,28,FALSE)</f>
        <v>39.596200000000003</v>
      </c>
      <c r="AC136">
        <f>VLOOKUP(A136,Werte!$A$1:$AR$3856,29,FALSE)</f>
        <v>30.0215</v>
      </c>
      <c r="AD136">
        <f>VLOOKUP(A136,Werte!$A$1:$AR$3856,30,FALSE)</f>
        <v>17.89</v>
      </c>
      <c r="AE136">
        <f>VLOOKUP(A136,Werte!$A$1:$AR$3856,31,FALSE)</f>
        <v>48.736400000000003</v>
      </c>
      <c r="AF136">
        <f>VLOOKUP(A136,Werte!$A$1:$AR$3856,32,FALSE)</f>
        <v>20.616499999999998</v>
      </c>
      <c r="AG136">
        <f>VLOOKUP(A136,Werte!$A$1:$AR$3856,33,FALSE)</f>
        <v>17.273199999999999</v>
      </c>
      <c r="AH136">
        <f>VLOOKUP(A136,Werte!$A$1:$AR$3856,34,FALSE)</f>
        <v>30.3307</v>
      </c>
      <c r="AI136">
        <f>VLOOKUP(A136,Werte!$A$1:$AR$3856,35,FALSE)</f>
        <v>12.3108</v>
      </c>
      <c r="AJ136">
        <f>VLOOKUP(A136,Werte!$A$1:$AR$3856,36,FALSE)</f>
        <v>41.1723</v>
      </c>
      <c r="AK136" t="e">
        <f>VLOOKUP(A136,Werte!$A$1:$AR$3856,37,FALSE)</f>
        <v>#N/A</v>
      </c>
      <c r="AL136">
        <f>VLOOKUP(A136,Werte!$A$1:$AR$3856,38,FALSE)</f>
        <v>39.247199999999999</v>
      </c>
      <c r="AM136">
        <f>VLOOKUP(A136,Werte!$A$1:$AR$3856,39,FALSE)</f>
        <v>29.158999999999999</v>
      </c>
      <c r="AN136">
        <f>VLOOKUP(A136,Werte!$A$1:$AR$3856,40,FALSE)</f>
        <v>55.031199999999998</v>
      </c>
      <c r="AO136">
        <f>VLOOKUP(A136,Werte!$A$1:$AR$3856,41,FALSE)</f>
        <v>22.381599999999999</v>
      </c>
      <c r="AP136">
        <f>VLOOKUP(A136,Werte!$A$1:$AR$3856,42,FALSE)</f>
        <v>12.8203</v>
      </c>
      <c r="AQ136">
        <f>VLOOKUP(A136,Werte!$A$1:$AR$3856,43,FALSE)</f>
        <v>34.552399999999999</v>
      </c>
      <c r="AR136">
        <f>VLOOKUP(A136,Werte!$A$1:$AR$3856,44,FALSE)</f>
        <v>29.768000000000001</v>
      </c>
    </row>
    <row r="137" spans="1:44" x14ac:dyDescent="0.25">
      <c r="A137" s="1">
        <v>40634</v>
      </c>
      <c r="B137">
        <f>VLOOKUP(A137,Werte!$A$1:$AR$3856,2,FALSE)</f>
        <v>60.737099999999998</v>
      </c>
      <c r="C137">
        <f>VLOOKUP(A137,Werte!$A$1:$AR$3856,3,FALSE)</f>
        <v>11.9171</v>
      </c>
      <c r="D137">
        <f>VLOOKUP(A137,Werte!$A$1:$AR$3856,4,FALSE)</f>
        <v>15.5655</v>
      </c>
      <c r="E137">
        <f>VLOOKUP(A137,Werte!$A$1:$AR$3856,5,FALSE)</f>
        <v>30.749500000000001</v>
      </c>
      <c r="F137">
        <f>VLOOKUP(A137,Werte!$A$1:$AR$3856,6,FALSE)</f>
        <v>24.405999999999999</v>
      </c>
      <c r="G137">
        <f>VLOOKUP(A137,Werte!$A$1:$AR$3856,7,FALSE)</f>
        <v>33.168300000000002</v>
      </c>
      <c r="H137">
        <f>VLOOKUP(A137,Werte!$A$1:$AR$3856,8,FALSE)</f>
        <v>21.46</v>
      </c>
      <c r="I137">
        <f>VLOOKUP(A137,Werte!$A$1:$AR$3856,9,FALSE)</f>
        <v>9.2680000000000007</v>
      </c>
      <c r="J137">
        <f>VLOOKUP(A137,Werte!$A$1:$AR$3856,10,FALSE)</f>
        <v>48.529800000000002</v>
      </c>
      <c r="K137">
        <f>VLOOKUP(A137,Werte!$A$1:$AR$3856,11,FALSE)</f>
        <v>73.825599999999994</v>
      </c>
      <c r="L137">
        <f>VLOOKUP(A137,Werte!$A$1:$AR$3856,12,FALSE)</f>
        <v>68.531800000000004</v>
      </c>
      <c r="M137">
        <f>VLOOKUP(A137,Werte!$A$1:$AR$3856,13,FALSE)</f>
        <v>11.136799999999999</v>
      </c>
      <c r="N137">
        <f>VLOOKUP(A137,Werte!$A$1:$AR$3856,14,FALSE)</f>
        <v>31.348700000000001</v>
      </c>
      <c r="O137">
        <f>VLOOKUP(A137,Werte!$A$1:$AR$3856,15,FALSE)</f>
        <v>21.605399999999999</v>
      </c>
      <c r="P137">
        <f>VLOOKUP(A137,Werte!$A$1:$AR$3856,16,FALSE)</f>
        <v>35.255000000000003</v>
      </c>
      <c r="Q137">
        <f>VLOOKUP(A137,Werte!$A$1:$AR$3856,17,FALSE)</f>
        <v>2.2799999999999998</v>
      </c>
      <c r="R137">
        <f>VLOOKUP(A137,Werte!$A$1:$AR$3856,18,FALSE)</f>
        <v>54.828800000000001</v>
      </c>
      <c r="S137">
        <f>VLOOKUP(A137,Werte!$A$1:$AR$3856,19,FALSE)</f>
        <v>12.772600000000001</v>
      </c>
      <c r="T137">
        <f>VLOOKUP(A137,Werte!$A$1:$AR$3856,20,FALSE)</f>
        <v>21.949300000000001</v>
      </c>
      <c r="U137">
        <f>VLOOKUP(A137,Werte!$A$1:$AR$3856,21,FALSE)</f>
        <v>108.3447</v>
      </c>
      <c r="V137">
        <f>VLOOKUP(A137,Werte!$A$1:$AR$3856,22,FALSE)</f>
        <v>26.9543</v>
      </c>
      <c r="W137">
        <f>VLOOKUP(A137,Werte!$A$1:$AR$3856,23,FALSE)</f>
        <v>24.66</v>
      </c>
      <c r="X137">
        <f>VLOOKUP(A137,Werte!$A$1:$AR$3856,24,FALSE)</f>
        <v>38.910600000000002</v>
      </c>
      <c r="Y137">
        <f>VLOOKUP(A137,Werte!$A$1:$AR$3856,25,FALSE)</f>
        <v>108.48699999999999</v>
      </c>
      <c r="Z137">
        <f>VLOOKUP(A137,Werte!$A$1:$AR$3856,26,FALSE)</f>
        <v>12.4879</v>
      </c>
      <c r="AA137">
        <f>VLOOKUP(A137,Werte!$A$1:$AR$3856,27,FALSE)</f>
        <v>20.69</v>
      </c>
      <c r="AB137">
        <f>VLOOKUP(A137,Werte!$A$1:$AR$3856,28,FALSE)</f>
        <v>37.939700000000002</v>
      </c>
      <c r="AC137">
        <f>VLOOKUP(A137,Werte!$A$1:$AR$3856,29,FALSE)</f>
        <v>29.833400000000001</v>
      </c>
      <c r="AD137">
        <f>VLOOKUP(A137,Werte!$A$1:$AR$3856,30,FALSE)</f>
        <v>17.45</v>
      </c>
      <c r="AE137">
        <f>VLOOKUP(A137,Werte!$A$1:$AR$3856,31,FALSE)</f>
        <v>48.347200000000001</v>
      </c>
      <c r="AF137">
        <f>VLOOKUP(A137,Werte!$A$1:$AR$3856,32,FALSE)</f>
        <v>20.7075</v>
      </c>
      <c r="AG137">
        <f>VLOOKUP(A137,Werte!$A$1:$AR$3856,33,FALSE)</f>
        <v>16.4483</v>
      </c>
      <c r="AH137">
        <f>VLOOKUP(A137,Werte!$A$1:$AR$3856,34,FALSE)</f>
        <v>25.9405</v>
      </c>
      <c r="AI137">
        <f>VLOOKUP(A137,Werte!$A$1:$AR$3856,35,FALSE)</f>
        <v>12.8154</v>
      </c>
      <c r="AJ137">
        <f>VLOOKUP(A137,Werte!$A$1:$AR$3856,36,FALSE)</f>
        <v>39.828800000000001</v>
      </c>
      <c r="AK137" t="e">
        <f>VLOOKUP(A137,Werte!$A$1:$AR$3856,37,FALSE)</f>
        <v>#N/A</v>
      </c>
      <c r="AL137">
        <f>VLOOKUP(A137,Werte!$A$1:$AR$3856,38,FALSE)</f>
        <v>38.856900000000003</v>
      </c>
      <c r="AM137">
        <f>VLOOKUP(A137,Werte!$A$1:$AR$3856,39,FALSE)</f>
        <v>30.691199999999998</v>
      </c>
      <c r="AN137">
        <f>VLOOKUP(A137,Werte!$A$1:$AR$3856,40,FALSE)</f>
        <v>55.925199999999997</v>
      </c>
      <c r="AO137">
        <f>VLOOKUP(A137,Werte!$A$1:$AR$3856,41,FALSE)</f>
        <v>23.369800000000001</v>
      </c>
      <c r="AP137">
        <f>VLOOKUP(A137,Werte!$A$1:$AR$3856,42,FALSE)</f>
        <v>12.7959</v>
      </c>
      <c r="AQ137">
        <f>VLOOKUP(A137,Werte!$A$1:$AR$3856,43,FALSE)</f>
        <v>33.987900000000003</v>
      </c>
      <c r="AR137">
        <f>VLOOKUP(A137,Werte!$A$1:$AR$3856,44,FALSE)</f>
        <v>29.008099999999999</v>
      </c>
    </row>
    <row r="138" spans="1:44" x14ac:dyDescent="0.25">
      <c r="A138" s="1">
        <v>40665</v>
      </c>
      <c r="B138">
        <f>VLOOKUP(A138,Werte!$A$1:$AR$3856,2,FALSE)</f>
        <v>60.2438</v>
      </c>
      <c r="C138">
        <f>VLOOKUP(A138,Werte!$A$1:$AR$3856,3,FALSE)</f>
        <v>11.195499999999999</v>
      </c>
      <c r="D138">
        <f>VLOOKUP(A138,Werte!$A$1:$AR$3856,4,FALSE)</f>
        <v>15.292199999999999</v>
      </c>
      <c r="E138">
        <f>VLOOKUP(A138,Werte!$A$1:$AR$3856,5,FALSE)</f>
        <v>32.1661</v>
      </c>
      <c r="F138">
        <f>VLOOKUP(A138,Werte!$A$1:$AR$3856,6,FALSE)</f>
        <v>20.5031</v>
      </c>
      <c r="G138">
        <f>VLOOKUP(A138,Werte!$A$1:$AR$3856,7,FALSE)</f>
        <v>31.770099999999999</v>
      </c>
      <c r="H138">
        <f>VLOOKUP(A138,Werte!$A$1:$AR$3856,8,FALSE)</f>
        <v>21</v>
      </c>
      <c r="I138">
        <f>VLOOKUP(A138,Werte!$A$1:$AR$3856,9,FALSE)</f>
        <v>8.1526800000000001</v>
      </c>
      <c r="J138">
        <f>VLOOKUP(A138,Werte!$A$1:$AR$3856,10,FALSE)</f>
        <v>49.703099999999999</v>
      </c>
      <c r="K138">
        <f>VLOOKUP(A138,Werte!$A$1:$AR$3856,11,FALSE)</f>
        <v>71.339799999999997</v>
      </c>
      <c r="L138">
        <f>VLOOKUP(A138,Werte!$A$1:$AR$3856,12,FALSE)</f>
        <v>65.232500000000002</v>
      </c>
      <c r="M138">
        <f>VLOOKUP(A138,Werte!$A$1:$AR$3856,13,FALSE)</f>
        <v>10.950799999999999</v>
      </c>
      <c r="N138">
        <f>VLOOKUP(A138,Werte!$A$1:$AR$3856,14,FALSE)</f>
        <v>30.1463</v>
      </c>
      <c r="O138">
        <f>VLOOKUP(A138,Werte!$A$1:$AR$3856,15,FALSE)</f>
        <v>20.745100000000001</v>
      </c>
      <c r="P138">
        <f>VLOOKUP(A138,Werte!$A$1:$AR$3856,16,FALSE)</f>
        <v>34.21</v>
      </c>
      <c r="Q138">
        <f>VLOOKUP(A138,Werte!$A$1:$AR$3856,17,FALSE)</f>
        <v>1.88</v>
      </c>
      <c r="R138">
        <f>VLOOKUP(A138,Werte!$A$1:$AR$3856,18,FALSE)</f>
        <v>53.67</v>
      </c>
      <c r="S138">
        <f>VLOOKUP(A138,Werte!$A$1:$AR$3856,19,FALSE)</f>
        <v>12.257199999999999</v>
      </c>
      <c r="T138">
        <f>VLOOKUP(A138,Werte!$A$1:$AR$3856,20,FALSE)</f>
        <v>20.7712</v>
      </c>
      <c r="U138">
        <f>VLOOKUP(A138,Werte!$A$1:$AR$3856,21,FALSE)</f>
        <v>97.507199999999997</v>
      </c>
      <c r="V138">
        <f>VLOOKUP(A138,Werte!$A$1:$AR$3856,22,FALSE)</f>
        <v>25.125599999999999</v>
      </c>
      <c r="W138">
        <f>VLOOKUP(A138,Werte!$A$1:$AR$3856,23,FALSE)</f>
        <v>23.3719</v>
      </c>
      <c r="X138">
        <f>VLOOKUP(A138,Werte!$A$1:$AR$3856,24,FALSE)</f>
        <v>38.5122</v>
      </c>
      <c r="Y138">
        <f>VLOOKUP(A138,Werte!$A$1:$AR$3856,25,FALSE)</f>
        <v>108.3578</v>
      </c>
      <c r="Z138">
        <f>VLOOKUP(A138,Werte!$A$1:$AR$3856,26,FALSE)</f>
        <v>13.827400000000001</v>
      </c>
      <c r="AA138">
        <f>VLOOKUP(A138,Werte!$A$1:$AR$3856,27,FALSE)</f>
        <v>21.31</v>
      </c>
      <c r="AB138">
        <f>VLOOKUP(A138,Werte!$A$1:$AR$3856,28,FALSE)</f>
        <v>40.244500000000002</v>
      </c>
      <c r="AC138">
        <f>VLOOKUP(A138,Werte!$A$1:$AR$3856,29,FALSE)</f>
        <v>27.8215</v>
      </c>
      <c r="AD138">
        <f>VLOOKUP(A138,Werte!$A$1:$AR$3856,30,FALSE)</f>
        <v>17.760000000000002</v>
      </c>
      <c r="AE138">
        <f>VLOOKUP(A138,Werte!$A$1:$AR$3856,31,FALSE)</f>
        <v>47.686100000000003</v>
      </c>
      <c r="AF138">
        <f>VLOOKUP(A138,Werte!$A$1:$AR$3856,32,FALSE)</f>
        <v>21.669699999999999</v>
      </c>
      <c r="AG138">
        <f>VLOOKUP(A138,Werte!$A$1:$AR$3856,33,FALSE)</f>
        <v>15.7875</v>
      </c>
      <c r="AH138">
        <f>VLOOKUP(A138,Werte!$A$1:$AR$3856,34,FALSE)</f>
        <v>26.5684</v>
      </c>
      <c r="AI138">
        <f>VLOOKUP(A138,Werte!$A$1:$AR$3856,35,FALSE)</f>
        <v>12.597799999999999</v>
      </c>
      <c r="AJ138">
        <f>VLOOKUP(A138,Werte!$A$1:$AR$3856,36,FALSE)</f>
        <v>40.078499999999998</v>
      </c>
      <c r="AK138" t="e">
        <f>VLOOKUP(A138,Werte!$A$1:$AR$3856,37,FALSE)</f>
        <v>#N/A</v>
      </c>
      <c r="AL138">
        <f>VLOOKUP(A138,Werte!$A$1:$AR$3856,38,FALSE)</f>
        <v>39.397300000000001</v>
      </c>
      <c r="AM138">
        <f>VLOOKUP(A138,Werte!$A$1:$AR$3856,39,FALSE)</f>
        <v>31.990100000000002</v>
      </c>
      <c r="AN138">
        <f>VLOOKUP(A138,Werte!$A$1:$AR$3856,40,FALSE)</f>
        <v>56.2256</v>
      </c>
      <c r="AO138">
        <f>VLOOKUP(A138,Werte!$A$1:$AR$3856,41,FALSE)</f>
        <v>21.942699999999999</v>
      </c>
      <c r="AP138">
        <f>VLOOKUP(A138,Werte!$A$1:$AR$3856,42,FALSE)</f>
        <v>13.004</v>
      </c>
      <c r="AQ138">
        <f>VLOOKUP(A138,Werte!$A$1:$AR$3856,43,FALSE)</f>
        <v>34.201799999999999</v>
      </c>
      <c r="AR138">
        <f>VLOOKUP(A138,Werte!$A$1:$AR$3856,44,FALSE)</f>
        <v>27.918299999999999</v>
      </c>
    </row>
    <row r="139" spans="1:44" x14ac:dyDescent="0.25">
      <c r="A139" s="1">
        <v>40695</v>
      </c>
      <c r="B139">
        <f>VLOOKUP(A139,Werte!$A$1:$AR$3856,2,FALSE)</f>
        <v>58.770099999999999</v>
      </c>
      <c r="C139">
        <f>VLOOKUP(A139,Werte!$A$1:$AR$3856,3,FALSE)</f>
        <v>10.7857</v>
      </c>
      <c r="D139">
        <f>VLOOKUP(A139,Werte!$A$1:$AR$3856,4,FALSE)</f>
        <v>16.4178</v>
      </c>
      <c r="E139">
        <f>VLOOKUP(A139,Werte!$A$1:$AR$3856,5,FALSE)</f>
        <v>33.297400000000003</v>
      </c>
      <c r="F139">
        <f>VLOOKUP(A139,Werte!$A$1:$AR$3856,6,FALSE)</f>
        <v>19.197299999999998</v>
      </c>
      <c r="G139">
        <f>VLOOKUP(A139,Werte!$A$1:$AR$3856,7,FALSE)</f>
        <v>32.6434</v>
      </c>
      <c r="H139">
        <f>VLOOKUP(A139,Werte!$A$1:$AR$3856,8,FALSE)</f>
        <v>21.86</v>
      </c>
      <c r="I139">
        <f>VLOOKUP(A139,Werte!$A$1:$AR$3856,9,FALSE)</f>
        <v>7.6517600000000003</v>
      </c>
      <c r="J139">
        <f>VLOOKUP(A139,Werte!$A$1:$AR$3856,10,FALSE)</f>
        <v>48.671500000000002</v>
      </c>
      <c r="K139">
        <f>VLOOKUP(A139,Werte!$A$1:$AR$3856,11,FALSE)</f>
        <v>65.030100000000004</v>
      </c>
      <c r="L139">
        <f>VLOOKUP(A139,Werte!$A$1:$AR$3856,12,FALSE)</f>
        <v>63.990600000000001</v>
      </c>
      <c r="M139">
        <f>VLOOKUP(A139,Werte!$A$1:$AR$3856,13,FALSE)</f>
        <v>10.507</v>
      </c>
      <c r="N139">
        <f>VLOOKUP(A139,Werte!$A$1:$AR$3856,14,FALSE)</f>
        <v>27.419</v>
      </c>
      <c r="O139">
        <f>VLOOKUP(A139,Werte!$A$1:$AR$3856,15,FALSE)</f>
        <v>21.059899999999999</v>
      </c>
      <c r="P139">
        <f>VLOOKUP(A139,Werte!$A$1:$AR$3856,16,FALSE)</f>
        <v>32.502000000000002</v>
      </c>
      <c r="Q139">
        <f>VLOOKUP(A139,Werte!$A$1:$AR$3856,17,FALSE)</f>
        <v>2.27</v>
      </c>
      <c r="R139">
        <f>VLOOKUP(A139,Werte!$A$1:$AR$3856,18,FALSE)</f>
        <v>52.338200000000001</v>
      </c>
      <c r="S139">
        <f>VLOOKUP(A139,Werte!$A$1:$AR$3856,19,FALSE)</f>
        <v>11.790100000000001</v>
      </c>
      <c r="T139">
        <f>VLOOKUP(A139,Werte!$A$1:$AR$3856,20,FALSE)</f>
        <v>20.100100000000001</v>
      </c>
      <c r="U139">
        <f>VLOOKUP(A139,Werte!$A$1:$AR$3856,21,FALSE)</f>
        <v>90.529899999999998</v>
      </c>
      <c r="V139">
        <f>VLOOKUP(A139,Werte!$A$1:$AR$3856,22,FALSE)</f>
        <v>23.646599999999999</v>
      </c>
      <c r="W139">
        <f>VLOOKUP(A139,Werte!$A$1:$AR$3856,23,FALSE)</f>
        <v>22.811199999999999</v>
      </c>
      <c r="X139">
        <f>VLOOKUP(A139,Werte!$A$1:$AR$3856,24,FALSE)</f>
        <v>37.219799999999999</v>
      </c>
      <c r="Y139">
        <f>VLOOKUP(A139,Werte!$A$1:$AR$3856,25,FALSE)</f>
        <v>108.291</v>
      </c>
      <c r="Z139">
        <f>VLOOKUP(A139,Werte!$A$1:$AR$3856,26,FALSE)</f>
        <v>13.7445</v>
      </c>
      <c r="AA139">
        <f>VLOOKUP(A139,Werte!$A$1:$AR$3856,27,FALSE)</f>
        <v>21.14</v>
      </c>
      <c r="AB139">
        <f>VLOOKUP(A139,Werte!$A$1:$AR$3856,28,FALSE)</f>
        <v>41.867600000000003</v>
      </c>
      <c r="AC139">
        <f>VLOOKUP(A139,Werte!$A$1:$AR$3856,29,FALSE)</f>
        <v>26.481200000000001</v>
      </c>
      <c r="AD139">
        <f>VLOOKUP(A139,Werte!$A$1:$AR$3856,30,FALSE)</f>
        <v>18.940000000000001</v>
      </c>
      <c r="AE139">
        <f>VLOOKUP(A139,Werte!$A$1:$AR$3856,31,FALSE)</f>
        <v>50.833100000000002</v>
      </c>
      <c r="AF139">
        <f>VLOOKUP(A139,Werte!$A$1:$AR$3856,32,FALSE)</f>
        <v>22.278099999999998</v>
      </c>
      <c r="AG139">
        <f>VLOOKUP(A139,Werte!$A$1:$AR$3856,33,FALSE)</f>
        <v>15.5496</v>
      </c>
      <c r="AH139">
        <f>VLOOKUP(A139,Werte!$A$1:$AR$3856,34,FALSE)</f>
        <v>27.329499999999999</v>
      </c>
      <c r="AI139">
        <f>VLOOKUP(A139,Werte!$A$1:$AR$3856,35,FALSE)</f>
        <v>13.078799999999999</v>
      </c>
      <c r="AJ139">
        <f>VLOOKUP(A139,Werte!$A$1:$AR$3856,36,FALSE)</f>
        <v>42.044400000000003</v>
      </c>
      <c r="AK139" t="e">
        <f>VLOOKUP(A139,Werte!$A$1:$AR$3856,37,FALSE)</f>
        <v>#N/A</v>
      </c>
      <c r="AL139">
        <f>VLOOKUP(A139,Werte!$A$1:$AR$3856,38,FALSE)</f>
        <v>39.088500000000003</v>
      </c>
      <c r="AM139">
        <f>VLOOKUP(A139,Werte!$A$1:$AR$3856,39,FALSE)</f>
        <v>31.931999999999999</v>
      </c>
      <c r="AN139">
        <f>VLOOKUP(A139,Werte!$A$1:$AR$3856,40,FALSE)</f>
        <v>54.4422</v>
      </c>
      <c r="AO139">
        <f>VLOOKUP(A139,Werte!$A$1:$AR$3856,41,FALSE)</f>
        <v>21.819900000000001</v>
      </c>
      <c r="AP139">
        <f>VLOOKUP(A139,Werte!$A$1:$AR$3856,42,FALSE)</f>
        <v>13.4156</v>
      </c>
      <c r="AQ139">
        <f>VLOOKUP(A139,Werte!$A$1:$AR$3856,43,FALSE)</f>
        <v>34.906100000000002</v>
      </c>
      <c r="AR139">
        <f>VLOOKUP(A139,Werte!$A$1:$AR$3856,44,FALSE)</f>
        <v>26.842700000000001</v>
      </c>
    </row>
    <row r="140" spans="1:44" x14ac:dyDescent="0.25">
      <c r="A140" s="1">
        <v>40725</v>
      </c>
      <c r="B140">
        <f>VLOOKUP(A140,Werte!$A$1:$AR$3856,2,FALSE)</f>
        <v>61.788499999999999</v>
      </c>
      <c r="C140">
        <f>VLOOKUP(A140,Werte!$A$1:$AR$3856,3,FALSE)</f>
        <v>10.8728</v>
      </c>
      <c r="D140">
        <f>VLOOKUP(A140,Werte!$A$1:$AR$3856,4,FALSE)</f>
        <v>15.6671</v>
      </c>
      <c r="E140">
        <f>VLOOKUP(A140,Werte!$A$1:$AR$3856,5,FALSE)</f>
        <v>34.810899999999997</v>
      </c>
      <c r="F140">
        <f>VLOOKUP(A140,Werte!$A$1:$AR$3856,6,FALSE)</f>
        <v>20.404800000000002</v>
      </c>
      <c r="G140">
        <f>VLOOKUP(A140,Werte!$A$1:$AR$3856,7,FALSE)</f>
        <v>32.2517</v>
      </c>
      <c r="H140">
        <f>VLOOKUP(A140,Werte!$A$1:$AR$3856,8,FALSE)</f>
        <v>21.73</v>
      </c>
      <c r="I140">
        <f>VLOOKUP(A140,Werte!$A$1:$AR$3856,9,FALSE)</f>
        <v>7.5079700000000003</v>
      </c>
      <c r="J140">
        <f>VLOOKUP(A140,Werte!$A$1:$AR$3856,10,FALSE)</f>
        <v>47.709000000000003</v>
      </c>
      <c r="K140">
        <f>VLOOKUP(A140,Werte!$A$1:$AR$3856,11,FALSE)</f>
        <v>69.385300000000001</v>
      </c>
      <c r="L140">
        <f>VLOOKUP(A140,Werte!$A$1:$AR$3856,12,FALSE)</f>
        <v>64.630700000000004</v>
      </c>
      <c r="M140">
        <f>VLOOKUP(A140,Werte!$A$1:$AR$3856,13,FALSE)</f>
        <v>10.1173</v>
      </c>
      <c r="N140">
        <f>VLOOKUP(A140,Werte!$A$1:$AR$3856,14,FALSE)</f>
        <v>29.488900000000001</v>
      </c>
      <c r="O140">
        <f>VLOOKUP(A140,Werte!$A$1:$AR$3856,15,FALSE)</f>
        <v>21.468399999999999</v>
      </c>
      <c r="P140">
        <f>VLOOKUP(A140,Werte!$A$1:$AR$3856,16,FALSE)</f>
        <v>34.140099999999997</v>
      </c>
      <c r="Q140">
        <f>VLOOKUP(A140,Werte!$A$1:$AR$3856,17,FALSE)</f>
        <v>2.1160000000000001</v>
      </c>
      <c r="R140">
        <f>VLOOKUP(A140,Werte!$A$1:$AR$3856,18,FALSE)</f>
        <v>52.0366</v>
      </c>
      <c r="S140">
        <f>VLOOKUP(A140,Werte!$A$1:$AR$3856,19,FALSE)</f>
        <v>11.835699999999999</v>
      </c>
      <c r="T140">
        <f>VLOOKUP(A140,Werte!$A$1:$AR$3856,20,FALSE)</f>
        <v>20.213899999999999</v>
      </c>
      <c r="U140">
        <f>VLOOKUP(A140,Werte!$A$1:$AR$3856,21,FALSE)</f>
        <v>90.347300000000004</v>
      </c>
      <c r="V140">
        <f>VLOOKUP(A140,Werte!$A$1:$AR$3856,22,FALSE)</f>
        <v>23.8431</v>
      </c>
      <c r="W140">
        <f>VLOOKUP(A140,Werte!$A$1:$AR$3856,23,FALSE)</f>
        <v>23.654599999999999</v>
      </c>
      <c r="X140">
        <f>VLOOKUP(A140,Werte!$A$1:$AR$3856,24,FALSE)</f>
        <v>38.725700000000003</v>
      </c>
      <c r="Y140">
        <f>VLOOKUP(A140,Werte!$A$1:$AR$3856,25,FALSE)</f>
        <v>112.8527</v>
      </c>
      <c r="Z140">
        <f>VLOOKUP(A140,Werte!$A$1:$AR$3856,26,FALSE)</f>
        <v>13.9979</v>
      </c>
      <c r="AA140">
        <f>VLOOKUP(A140,Werte!$A$1:$AR$3856,27,FALSE)</f>
        <v>20.74</v>
      </c>
      <c r="AB140">
        <f>VLOOKUP(A140,Werte!$A$1:$AR$3856,28,FALSE)</f>
        <v>42.15</v>
      </c>
      <c r="AC140">
        <f>VLOOKUP(A140,Werte!$A$1:$AR$3856,29,FALSE)</f>
        <v>26.33</v>
      </c>
      <c r="AD140">
        <f>VLOOKUP(A140,Werte!$A$1:$AR$3856,30,FALSE)</f>
        <v>19.059999999999999</v>
      </c>
      <c r="AE140">
        <f>VLOOKUP(A140,Werte!$A$1:$AR$3856,31,FALSE)</f>
        <v>53.467700000000001</v>
      </c>
      <c r="AF140">
        <f>VLOOKUP(A140,Werte!$A$1:$AR$3856,32,FALSE)</f>
        <v>21.921199999999999</v>
      </c>
      <c r="AG140">
        <f>VLOOKUP(A140,Werte!$A$1:$AR$3856,33,FALSE)</f>
        <v>16.470099999999999</v>
      </c>
      <c r="AH140">
        <f>VLOOKUP(A140,Werte!$A$1:$AR$3856,34,FALSE)</f>
        <v>30.458300000000001</v>
      </c>
      <c r="AI140">
        <f>VLOOKUP(A140,Werte!$A$1:$AR$3856,35,FALSE)</f>
        <v>12.821300000000001</v>
      </c>
      <c r="AJ140">
        <f>VLOOKUP(A140,Werte!$A$1:$AR$3856,36,FALSE)</f>
        <v>40.4709</v>
      </c>
      <c r="AK140" t="e">
        <f>VLOOKUP(A140,Werte!$A$1:$AR$3856,37,FALSE)</f>
        <v>#N/A</v>
      </c>
      <c r="AL140">
        <f>VLOOKUP(A140,Werte!$A$1:$AR$3856,38,FALSE)</f>
        <v>37.718200000000003</v>
      </c>
      <c r="AM140">
        <f>VLOOKUP(A140,Werte!$A$1:$AR$3856,39,FALSE)</f>
        <v>34.975200000000001</v>
      </c>
      <c r="AN140">
        <f>VLOOKUP(A140,Werte!$A$1:$AR$3856,40,FALSE)</f>
        <v>57.885800000000003</v>
      </c>
      <c r="AO140">
        <f>VLOOKUP(A140,Werte!$A$1:$AR$3856,41,FALSE)</f>
        <v>22.614899999999999</v>
      </c>
      <c r="AP140">
        <f>VLOOKUP(A140,Werte!$A$1:$AR$3856,42,FALSE)</f>
        <v>14.8226</v>
      </c>
      <c r="AQ140">
        <f>VLOOKUP(A140,Werte!$A$1:$AR$3856,43,FALSE)</f>
        <v>34.208300000000001</v>
      </c>
      <c r="AR140">
        <f>VLOOKUP(A140,Werte!$A$1:$AR$3856,44,FALSE)</f>
        <v>26.245200000000001</v>
      </c>
    </row>
    <row r="141" spans="1:44" x14ac:dyDescent="0.25">
      <c r="A141" s="1">
        <v>40756</v>
      </c>
      <c r="B141">
        <f>VLOOKUP(A141,Werte!$A$1:$AR$3856,2,FALSE)</f>
        <v>55.741500000000002</v>
      </c>
      <c r="C141">
        <f>VLOOKUP(A141,Werte!$A$1:$AR$3856,3,FALSE)</f>
        <v>9.8759599999999992</v>
      </c>
      <c r="D141">
        <f>VLOOKUP(A141,Werte!$A$1:$AR$3856,4,FALSE)</f>
        <v>15.520899999999999</v>
      </c>
      <c r="E141">
        <f>VLOOKUP(A141,Werte!$A$1:$AR$3856,5,FALSE)</f>
        <v>33.436500000000002</v>
      </c>
      <c r="F141">
        <f>VLOOKUP(A141,Werte!$A$1:$AR$3856,6,FALSE)</f>
        <v>19.557300000000001</v>
      </c>
      <c r="G141">
        <f>VLOOKUP(A141,Werte!$A$1:$AR$3856,7,FALSE)</f>
        <v>37.466200000000001</v>
      </c>
      <c r="H141">
        <f>VLOOKUP(A141,Werte!$A$1:$AR$3856,8,FALSE)</f>
        <v>20.7</v>
      </c>
      <c r="I141">
        <f>VLOOKUP(A141,Werte!$A$1:$AR$3856,9,FALSE)</f>
        <v>6.6750400000000001</v>
      </c>
      <c r="J141">
        <f>VLOOKUP(A141,Werte!$A$1:$AR$3856,10,FALSE)</f>
        <v>45.4069</v>
      </c>
      <c r="K141">
        <f>VLOOKUP(A141,Werte!$A$1:$AR$3856,11,FALSE)</f>
        <v>64.860900000000001</v>
      </c>
      <c r="L141">
        <f>VLOOKUP(A141,Werte!$A$1:$AR$3856,12,FALSE)</f>
        <v>65.744299999999996</v>
      </c>
      <c r="M141">
        <f>VLOOKUP(A141,Werte!$A$1:$AR$3856,13,FALSE)</f>
        <v>10.1761</v>
      </c>
      <c r="N141">
        <f>VLOOKUP(A141,Werte!$A$1:$AR$3856,14,FALSE)</f>
        <v>26.601900000000001</v>
      </c>
      <c r="O141">
        <f>VLOOKUP(A141,Werte!$A$1:$AR$3856,15,FALSE)</f>
        <v>21.463100000000001</v>
      </c>
      <c r="P141">
        <f>VLOOKUP(A141,Werte!$A$1:$AR$3856,16,FALSE)</f>
        <v>32.473599999999998</v>
      </c>
      <c r="Q141">
        <f>VLOOKUP(A141,Werte!$A$1:$AR$3856,17,FALSE)</f>
        <v>1.7050000000000001</v>
      </c>
      <c r="R141">
        <f>VLOOKUP(A141,Werte!$A$1:$AR$3856,18,FALSE)</f>
        <v>50.763199999999998</v>
      </c>
      <c r="S141">
        <f>VLOOKUP(A141,Werte!$A$1:$AR$3856,19,FALSE)</f>
        <v>11.133599999999999</v>
      </c>
      <c r="T141">
        <f>VLOOKUP(A141,Werte!$A$1:$AR$3856,20,FALSE)</f>
        <v>18.648800000000001</v>
      </c>
      <c r="U141">
        <f>VLOOKUP(A141,Werte!$A$1:$AR$3856,21,FALSE)</f>
        <v>89.143699999999995</v>
      </c>
      <c r="V141">
        <f>VLOOKUP(A141,Werte!$A$1:$AR$3856,22,FALSE)</f>
        <v>22.767299999999999</v>
      </c>
      <c r="W141">
        <f>VLOOKUP(A141,Werte!$A$1:$AR$3856,23,FALSE)</f>
        <v>22.1692</v>
      </c>
      <c r="X141">
        <f>VLOOKUP(A141,Werte!$A$1:$AR$3856,24,FALSE)</f>
        <v>34.311300000000003</v>
      </c>
      <c r="Y141">
        <f>VLOOKUP(A141,Werte!$A$1:$AR$3856,25,FALSE)</f>
        <v>117.4598</v>
      </c>
      <c r="Z141">
        <f>VLOOKUP(A141,Werte!$A$1:$AR$3856,26,FALSE)</f>
        <v>13.887700000000001</v>
      </c>
      <c r="AA141">
        <f>VLOOKUP(A141,Werte!$A$1:$AR$3856,27,FALSE)</f>
        <v>20.37</v>
      </c>
      <c r="AB141">
        <f>VLOOKUP(A141,Werte!$A$1:$AR$3856,28,FALSE)</f>
        <v>40.5443</v>
      </c>
      <c r="AC141">
        <f>VLOOKUP(A141,Werte!$A$1:$AR$3856,29,FALSE)</f>
        <v>25.7378</v>
      </c>
      <c r="AD141">
        <f>VLOOKUP(A141,Werte!$A$1:$AR$3856,30,FALSE)</f>
        <v>18.78</v>
      </c>
      <c r="AE141">
        <f>VLOOKUP(A141,Werte!$A$1:$AR$3856,31,FALSE)</f>
        <v>54.190199999999997</v>
      </c>
      <c r="AF141">
        <f>VLOOKUP(A141,Werte!$A$1:$AR$3856,32,FALSE)</f>
        <v>20.695399999999999</v>
      </c>
      <c r="AG141">
        <f>VLOOKUP(A141,Werte!$A$1:$AR$3856,33,FALSE)</f>
        <v>17.348700000000001</v>
      </c>
      <c r="AH141">
        <f>VLOOKUP(A141,Werte!$A$1:$AR$3856,34,FALSE)</f>
        <v>29.785799999999998</v>
      </c>
      <c r="AI141">
        <f>VLOOKUP(A141,Werte!$A$1:$AR$3856,35,FALSE)</f>
        <v>11.8119</v>
      </c>
      <c r="AJ141">
        <f>VLOOKUP(A141,Werte!$A$1:$AR$3856,36,FALSE)</f>
        <v>39.102600000000002</v>
      </c>
      <c r="AK141" t="e">
        <f>VLOOKUP(A141,Werte!$A$1:$AR$3856,37,FALSE)</f>
        <v>#N/A</v>
      </c>
      <c r="AL141">
        <f>VLOOKUP(A141,Werte!$A$1:$AR$3856,38,FALSE)</f>
        <v>35.023200000000003</v>
      </c>
      <c r="AM141">
        <f>VLOOKUP(A141,Werte!$A$1:$AR$3856,39,FALSE)</f>
        <v>31.7714</v>
      </c>
      <c r="AN141">
        <f>VLOOKUP(A141,Werte!$A$1:$AR$3856,40,FALSE)</f>
        <v>53.150500000000001</v>
      </c>
      <c r="AO141">
        <f>VLOOKUP(A141,Werte!$A$1:$AR$3856,41,FALSE)</f>
        <v>21.7638</v>
      </c>
      <c r="AP141">
        <f>VLOOKUP(A141,Werte!$A$1:$AR$3856,42,FALSE)</f>
        <v>14.5099</v>
      </c>
      <c r="AQ141">
        <f>VLOOKUP(A141,Werte!$A$1:$AR$3856,43,FALSE)</f>
        <v>33.809699999999999</v>
      </c>
      <c r="AR141">
        <f>VLOOKUP(A141,Werte!$A$1:$AR$3856,44,FALSE)</f>
        <v>25.528099999999998</v>
      </c>
    </row>
    <row r="142" spans="1:44" x14ac:dyDescent="0.25">
      <c r="A142" s="1">
        <v>40787</v>
      </c>
      <c r="B142">
        <f>VLOOKUP(A142,Werte!$A$1:$AR$3856,2,FALSE)</f>
        <v>53.166699999999999</v>
      </c>
      <c r="C142">
        <f>VLOOKUP(A142,Werte!$A$1:$AR$3856,3,FALSE)</f>
        <v>8.46373</v>
      </c>
      <c r="D142">
        <f>VLOOKUP(A142,Werte!$A$1:$AR$3856,4,FALSE)</f>
        <v>16.243099999999998</v>
      </c>
      <c r="E142">
        <f>VLOOKUP(A142,Werte!$A$1:$AR$3856,5,FALSE)</f>
        <v>33.410200000000003</v>
      </c>
      <c r="F142">
        <f>VLOOKUP(A142,Werte!$A$1:$AR$3856,6,FALSE)</f>
        <v>17.1191</v>
      </c>
      <c r="G142">
        <f>VLOOKUP(A142,Werte!$A$1:$AR$3856,7,FALSE)</f>
        <v>36.339700000000001</v>
      </c>
      <c r="H142">
        <f>VLOOKUP(A142,Werte!$A$1:$AR$3856,8,FALSE)</f>
        <v>19.940000000000001</v>
      </c>
      <c r="I142">
        <f>VLOOKUP(A142,Werte!$A$1:$AR$3856,9,FALSE)</f>
        <v>5.4426899999999998</v>
      </c>
      <c r="J142">
        <f>VLOOKUP(A142,Werte!$A$1:$AR$3856,10,FALSE)</f>
        <v>43.257199999999997</v>
      </c>
      <c r="K142">
        <f>VLOOKUP(A142,Werte!$A$1:$AR$3856,11,FALSE)</f>
        <v>57.588099999999997</v>
      </c>
      <c r="L142">
        <f>VLOOKUP(A142,Werte!$A$1:$AR$3856,12,FALSE)</f>
        <v>62.423699999999997</v>
      </c>
      <c r="M142">
        <f>VLOOKUP(A142,Werte!$A$1:$AR$3856,13,FALSE)</f>
        <v>10.2753</v>
      </c>
      <c r="N142">
        <f>VLOOKUP(A142,Werte!$A$1:$AR$3856,14,FALSE)</f>
        <v>20.942299999999999</v>
      </c>
      <c r="O142">
        <f>VLOOKUP(A142,Werte!$A$1:$AR$3856,15,FALSE)</f>
        <v>22.518599999999999</v>
      </c>
      <c r="P142">
        <f>VLOOKUP(A142,Werte!$A$1:$AR$3856,16,FALSE)</f>
        <v>30.597300000000001</v>
      </c>
      <c r="Q142">
        <f>VLOOKUP(A142,Werte!$A$1:$AR$3856,17,FALSE)</f>
        <v>2.298</v>
      </c>
      <c r="R142">
        <f>VLOOKUP(A142,Werte!$A$1:$AR$3856,18,FALSE)</f>
        <v>47.5075</v>
      </c>
      <c r="S142">
        <f>VLOOKUP(A142,Werte!$A$1:$AR$3856,19,FALSE)</f>
        <v>10.1408</v>
      </c>
      <c r="T142">
        <f>VLOOKUP(A142,Werte!$A$1:$AR$3856,20,FALSE)</f>
        <v>15.4396</v>
      </c>
      <c r="U142">
        <f>VLOOKUP(A142,Werte!$A$1:$AR$3856,21,FALSE)</f>
        <v>75.320999999999998</v>
      </c>
      <c r="V142">
        <f>VLOOKUP(A142,Werte!$A$1:$AR$3856,22,FALSE)</f>
        <v>16.7805</v>
      </c>
      <c r="W142">
        <f>VLOOKUP(A142,Werte!$A$1:$AR$3856,23,FALSE)</f>
        <v>21.62</v>
      </c>
      <c r="X142">
        <f>VLOOKUP(A142,Werte!$A$1:$AR$3856,24,FALSE)</f>
        <v>30.7576</v>
      </c>
      <c r="Y142">
        <f>VLOOKUP(A142,Werte!$A$1:$AR$3856,25,FALSE)</f>
        <v>112.0604</v>
      </c>
      <c r="Z142">
        <f>VLOOKUP(A142,Werte!$A$1:$AR$3856,26,FALSE)</f>
        <v>12.7004</v>
      </c>
      <c r="AA142">
        <f>VLOOKUP(A142,Werte!$A$1:$AR$3856,27,FALSE)</f>
        <v>18.47</v>
      </c>
      <c r="AB142">
        <f>VLOOKUP(A142,Werte!$A$1:$AR$3856,28,FALSE)</f>
        <v>41.746000000000002</v>
      </c>
      <c r="AC142">
        <f>VLOOKUP(A142,Werte!$A$1:$AR$3856,29,FALSE)</f>
        <v>23.345300000000002</v>
      </c>
      <c r="AD142">
        <f>VLOOKUP(A142,Werte!$A$1:$AR$3856,30,FALSE)</f>
        <v>19.11</v>
      </c>
      <c r="AE142">
        <f>VLOOKUP(A142,Werte!$A$1:$AR$3856,31,FALSE)</f>
        <v>57.323900000000002</v>
      </c>
      <c r="AF142">
        <f>VLOOKUP(A142,Werte!$A$1:$AR$3856,32,FALSE)</f>
        <v>20.552800000000001</v>
      </c>
      <c r="AG142">
        <f>VLOOKUP(A142,Werte!$A$1:$AR$3856,33,FALSE)</f>
        <v>16.932099999999998</v>
      </c>
      <c r="AH142">
        <f>VLOOKUP(A142,Werte!$A$1:$AR$3856,34,FALSE)</f>
        <v>29.194600000000001</v>
      </c>
      <c r="AI142">
        <f>VLOOKUP(A142,Werte!$A$1:$AR$3856,35,FALSE)</f>
        <v>11.955299999999999</v>
      </c>
      <c r="AJ142">
        <f>VLOOKUP(A142,Werte!$A$1:$AR$3856,36,FALSE)</f>
        <v>40.659700000000001</v>
      </c>
      <c r="AK142" t="e">
        <f>VLOOKUP(A142,Werte!$A$1:$AR$3856,37,FALSE)</f>
        <v>#N/A</v>
      </c>
      <c r="AL142">
        <f>VLOOKUP(A142,Werte!$A$1:$AR$3856,38,FALSE)</f>
        <v>32.520299999999999</v>
      </c>
      <c r="AM142">
        <f>VLOOKUP(A142,Werte!$A$1:$AR$3856,39,FALSE)</f>
        <v>31.5198</v>
      </c>
      <c r="AN142">
        <f>VLOOKUP(A142,Werte!$A$1:$AR$3856,40,FALSE)</f>
        <v>47.796700000000001</v>
      </c>
      <c r="AO142">
        <f>VLOOKUP(A142,Werte!$A$1:$AR$3856,41,FALSE)</f>
        <v>21.9681</v>
      </c>
      <c r="AP142">
        <f>VLOOKUP(A142,Werte!$A$1:$AR$3856,42,FALSE)</f>
        <v>15.010899999999999</v>
      </c>
      <c r="AQ142">
        <f>VLOOKUP(A142,Werte!$A$1:$AR$3856,43,FALSE)</f>
        <v>34.341999999999999</v>
      </c>
      <c r="AR142">
        <f>VLOOKUP(A142,Werte!$A$1:$AR$3856,44,FALSE)</f>
        <v>22.369399999999999</v>
      </c>
    </row>
    <row r="143" spans="1:44" x14ac:dyDescent="0.25">
      <c r="A143" s="1">
        <v>40819</v>
      </c>
      <c r="B143">
        <f>VLOOKUP(A143,Werte!$A$1:$AR$3856,2,FALSE)</f>
        <v>49.518500000000003</v>
      </c>
      <c r="C143">
        <f>VLOOKUP(A143,Werte!$A$1:$AR$3856,3,FALSE)</f>
        <v>6.4594100000000001</v>
      </c>
      <c r="D143">
        <f>VLOOKUP(A143,Werte!$A$1:$AR$3856,4,FALSE)</f>
        <v>17.247299999999999</v>
      </c>
      <c r="E143">
        <f>VLOOKUP(A143,Werte!$A$1:$AR$3856,5,FALSE)</f>
        <v>31.4375</v>
      </c>
      <c r="F143">
        <f>VLOOKUP(A143,Werte!$A$1:$AR$3856,6,FALSE)</f>
        <v>15.138500000000001</v>
      </c>
      <c r="G143">
        <f>VLOOKUP(A143,Werte!$A$1:$AR$3856,7,FALSE)</f>
        <v>38.262500000000003</v>
      </c>
      <c r="H143">
        <f>VLOOKUP(A143,Werte!$A$1:$AR$3856,8,FALSE)</f>
        <v>21.38</v>
      </c>
      <c r="I143">
        <f>VLOOKUP(A143,Werte!$A$1:$AR$3856,9,FALSE)</f>
        <v>4.0734500000000002</v>
      </c>
      <c r="J143">
        <f>VLOOKUP(A143,Werte!$A$1:$AR$3856,10,FALSE)</f>
        <v>40.884999999999998</v>
      </c>
      <c r="K143">
        <f>VLOOKUP(A143,Werte!$A$1:$AR$3856,11,FALSE)</f>
        <v>49.141199999999998</v>
      </c>
      <c r="L143">
        <f>VLOOKUP(A143,Werte!$A$1:$AR$3856,12,FALSE)</f>
        <v>61.005800000000001</v>
      </c>
      <c r="M143">
        <f>VLOOKUP(A143,Werte!$A$1:$AR$3856,13,FALSE)</f>
        <v>10.5619</v>
      </c>
      <c r="N143">
        <f>VLOOKUP(A143,Werte!$A$1:$AR$3856,14,FALSE)</f>
        <v>17.2806</v>
      </c>
      <c r="O143">
        <f>VLOOKUP(A143,Werte!$A$1:$AR$3856,15,FALSE)</f>
        <v>22.535499999999999</v>
      </c>
      <c r="P143">
        <f>VLOOKUP(A143,Werte!$A$1:$AR$3856,16,FALSE)</f>
        <v>26.386800000000001</v>
      </c>
      <c r="Q143">
        <f>VLOOKUP(A143,Werte!$A$1:$AR$3856,17,FALSE)</f>
        <v>0.98199999999999998</v>
      </c>
      <c r="R143">
        <f>VLOOKUP(A143,Werte!$A$1:$AR$3856,18,FALSE)</f>
        <v>49.314599999999999</v>
      </c>
      <c r="S143">
        <f>VLOOKUP(A143,Werte!$A$1:$AR$3856,19,FALSE)</f>
        <v>9.9111499999999992</v>
      </c>
      <c r="T143">
        <f>VLOOKUP(A143,Werte!$A$1:$AR$3856,20,FALSE)</f>
        <v>14.178000000000001</v>
      </c>
      <c r="U143">
        <f>VLOOKUP(A143,Werte!$A$1:$AR$3856,21,FALSE)</f>
        <v>64.882199999999997</v>
      </c>
      <c r="V143">
        <f>VLOOKUP(A143,Werte!$A$1:$AR$3856,22,FALSE)</f>
        <v>15.591799999999999</v>
      </c>
      <c r="W143">
        <f>VLOOKUP(A143,Werte!$A$1:$AR$3856,23,FALSE)</f>
        <v>22.231100000000001</v>
      </c>
      <c r="X143">
        <f>VLOOKUP(A143,Werte!$A$1:$AR$3856,24,FALSE)</f>
        <v>29.749099999999999</v>
      </c>
      <c r="Y143">
        <f>VLOOKUP(A143,Werte!$A$1:$AR$3856,25,FALSE)</f>
        <v>122.1888</v>
      </c>
      <c r="Z143">
        <f>VLOOKUP(A143,Werte!$A$1:$AR$3856,26,FALSE)</f>
        <v>14.0214</v>
      </c>
      <c r="AA143">
        <f>VLOOKUP(A143,Werte!$A$1:$AR$3856,27,FALSE)</f>
        <v>16.88</v>
      </c>
      <c r="AB143">
        <f>VLOOKUP(A143,Werte!$A$1:$AR$3856,28,FALSE)</f>
        <v>42.527299999999997</v>
      </c>
      <c r="AC143">
        <f>VLOOKUP(A143,Werte!$A$1:$AR$3856,29,FALSE)</f>
        <v>19.7227</v>
      </c>
      <c r="AD143">
        <f>VLOOKUP(A143,Werte!$A$1:$AR$3856,30,FALSE)</f>
        <v>19.59</v>
      </c>
      <c r="AE143">
        <f>VLOOKUP(A143,Werte!$A$1:$AR$3856,31,FALSE)</f>
        <v>58.6492</v>
      </c>
      <c r="AF143">
        <f>VLOOKUP(A143,Werte!$A$1:$AR$3856,32,FALSE)</f>
        <v>21.318899999999999</v>
      </c>
      <c r="AG143">
        <f>VLOOKUP(A143,Werte!$A$1:$AR$3856,33,FALSE)</f>
        <v>16.953600000000002</v>
      </c>
      <c r="AH143">
        <f>VLOOKUP(A143,Werte!$A$1:$AR$3856,34,FALSE)</f>
        <v>30.0243</v>
      </c>
      <c r="AI143">
        <f>VLOOKUP(A143,Werte!$A$1:$AR$3856,35,FALSE)</f>
        <v>11.7316</v>
      </c>
      <c r="AJ143">
        <f>VLOOKUP(A143,Werte!$A$1:$AR$3856,36,FALSE)</f>
        <v>43.265799999999999</v>
      </c>
      <c r="AK143" t="e">
        <f>VLOOKUP(A143,Werte!$A$1:$AR$3856,37,FALSE)</f>
        <v>#N/A</v>
      </c>
      <c r="AL143">
        <f>VLOOKUP(A143,Werte!$A$1:$AR$3856,38,FALSE)</f>
        <v>32.652900000000002</v>
      </c>
      <c r="AM143">
        <f>VLOOKUP(A143,Werte!$A$1:$AR$3856,39,FALSE)</f>
        <v>30.792100000000001</v>
      </c>
      <c r="AN143">
        <f>VLOOKUP(A143,Werte!$A$1:$AR$3856,40,FALSE)</f>
        <v>48.651200000000003</v>
      </c>
      <c r="AO143">
        <f>VLOOKUP(A143,Werte!$A$1:$AR$3856,41,FALSE)</f>
        <v>23.8491</v>
      </c>
      <c r="AP143">
        <f>VLOOKUP(A143,Werte!$A$1:$AR$3856,42,FALSE)</f>
        <v>15.4535</v>
      </c>
      <c r="AQ143">
        <f>VLOOKUP(A143,Werte!$A$1:$AR$3856,43,FALSE)</f>
        <v>36.300699999999999</v>
      </c>
      <c r="AR143">
        <f>VLOOKUP(A143,Werte!$A$1:$AR$3856,44,FALSE)</f>
        <v>20.831199999999999</v>
      </c>
    </row>
    <row r="144" spans="1:44" x14ac:dyDescent="0.25">
      <c r="A144" s="1">
        <v>40848</v>
      </c>
      <c r="B144">
        <f>VLOOKUP(A144,Werte!$A$1:$AR$3856,2,FALSE)</f>
        <v>52.251800000000003</v>
      </c>
      <c r="C144">
        <f>VLOOKUP(A144,Werte!$A$1:$AR$3856,3,FALSE)</f>
        <v>7.3818700000000002</v>
      </c>
      <c r="D144">
        <f>VLOOKUP(A144,Werte!$A$1:$AR$3856,4,FALSE)</f>
        <v>17.2105</v>
      </c>
      <c r="E144">
        <f>VLOOKUP(A144,Werte!$A$1:$AR$3856,5,FALSE)</f>
        <v>34.750399999999999</v>
      </c>
      <c r="F144">
        <f>VLOOKUP(A144,Werte!$A$1:$AR$3856,6,FALSE)</f>
        <v>16.947199999999999</v>
      </c>
      <c r="G144">
        <f>VLOOKUP(A144,Werte!$A$1:$AR$3856,7,FALSE)</f>
        <v>39.608800000000002</v>
      </c>
      <c r="H144">
        <f>VLOOKUP(A144,Werte!$A$1:$AR$3856,8,FALSE)</f>
        <v>21.15</v>
      </c>
      <c r="I144">
        <f>VLOOKUP(A144,Werte!$A$1:$AR$3856,9,FALSE)</f>
        <v>4.6105200000000002</v>
      </c>
      <c r="J144">
        <f>VLOOKUP(A144,Werte!$A$1:$AR$3856,10,FALSE)</f>
        <v>43.362099999999998</v>
      </c>
      <c r="K144">
        <f>VLOOKUP(A144,Werte!$A$1:$AR$3856,11,FALSE)</f>
        <v>62.667200000000001</v>
      </c>
      <c r="L144">
        <f>VLOOKUP(A144,Werte!$A$1:$AR$3856,12,FALSE)</f>
        <v>67.761200000000002</v>
      </c>
      <c r="M144">
        <f>VLOOKUP(A144,Werte!$A$1:$AR$3856,13,FALSE)</f>
        <v>11.9895</v>
      </c>
      <c r="N144">
        <f>VLOOKUP(A144,Werte!$A$1:$AR$3856,14,FALSE)</f>
        <v>21.331800000000001</v>
      </c>
      <c r="O144">
        <f>VLOOKUP(A144,Werte!$A$1:$AR$3856,15,FALSE)</f>
        <v>22.578399999999998</v>
      </c>
      <c r="P144">
        <f>VLOOKUP(A144,Werte!$A$1:$AR$3856,16,FALSE)</f>
        <v>31.397500000000001</v>
      </c>
      <c r="Q144">
        <f>VLOOKUP(A144,Werte!$A$1:$AR$3856,17,FALSE)</f>
        <v>0.80400000000000005</v>
      </c>
      <c r="R144">
        <f>VLOOKUP(A144,Werte!$A$1:$AR$3856,18,FALSE)</f>
        <v>51.455399999999997</v>
      </c>
      <c r="S144">
        <f>VLOOKUP(A144,Werte!$A$1:$AR$3856,19,FALSE)</f>
        <v>10.570600000000001</v>
      </c>
      <c r="T144">
        <f>VLOOKUP(A144,Werte!$A$1:$AR$3856,20,FALSE)</f>
        <v>16.395900000000001</v>
      </c>
      <c r="U144">
        <f>VLOOKUP(A144,Werte!$A$1:$AR$3856,21,FALSE)</f>
        <v>72.914100000000005</v>
      </c>
      <c r="V144">
        <f>VLOOKUP(A144,Werte!$A$1:$AR$3856,22,FALSE)</f>
        <v>17.632000000000001</v>
      </c>
      <c r="W144">
        <f>VLOOKUP(A144,Werte!$A$1:$AR$3856,23,FALSE)</f>
        <v>24.4603</v>
      </c>
      <c r="X144">
        <f>VLOOKUP(A144,Werte!$A$1:$AR$3856,24,FALSE)</f>
        <v>35.198999999999998</v>
      </c>
      <c r="Y144">
        <f>VLOOKUP(A144,Werte!$A$1:$AR$3856,25,FALSE)</f>
        <v>125.0569</v>
      </c>
      <c r="Z144">
        <f>VLOOKUP(A144,Werte!$A$1:$AR$3856,26,FALSE)</f>
        <v>15.8873</v>
      </c>
      <c r="AA144">
        <f>VLOOKUP(A144,Werte!$A$1:$AR$3856,27,FALSE)</f>
        <v>19.45</v>
      </c>
      <c r="AB144">
        <f>VLOOKUP(A144,Werte!$A$1:$AR$3856,28,FALSE)</f>
        <v>42.455399999999997</v>
      </c>
      <c r="AC144">
        <f>VLOOKUP(A144,Werte!$A$1:$AR$3856,29,FALSE)</f>
        <v>22.153099999999998</v>
      </c>
      <c r="AD144">
        <f>VLOOKUP(A144,Werte!$A$1:$AR$3856,30,FALSE)</f>
        <v>19.68</v>
      </c>
      <c r="AE144">
        <f>VLOOKUP(A144,Werte!$A$1:$AR$3856,31,FALSE)</f>
        <v>61.285400000000003</v>
      </c>
      <c r="AF144">
        <f>VLOOKUP(A144,Werte!$A$1:$AR$3856,32,FALSE)</f>
        <v>22.494</v>
      </c>
      <c r="AG144">
        <f>VLOOKUP(A144,Werte!$A$1:$AR$3856,33,FALSE)</f>
        <v>17.560500000000001</v>
      </c>
      <c r="AH144">
        <f>VLOOKUP(A144,Werte!$A$1:$AR$3856,34,FALSE)</f>
        <v>33.192399999999999</v>
      </c>
      <c r="AI144">
        <f>VLOOKUP(A144,Werte!$A$1:$AR$3856,35,FALSE)</f>
        <v>12.7974</v>
      </c>
      <c r="AJ144">
        <f>VLOOKUP(A144,Werte!$A$1:$AR$3856,36,FALSE)</f>
        <v>42.225700000000003</v>
      </c>
      <c r="AK144" t="e">
        <f>VLOOKUP(A144,Werte!$A$1:$AR$3856,37,FALSE)</f>
        <v>#N/A</v>
      </c>
      <c r="AL144">
        <f>VLOOKUP(A144,Werte!$A$1:$AR$3856,38,FALSE)</f>
        <v>38.505000000000003</v>
      </c>
      <c r="AM144">
        <f>VLOOKUP(A144,Werte!$A$1:$AR$3856,39,FALSE)</f>
        <v>32.429600000000001</v>
      </c>
      <c r="AN144">
        <f>VLOOKUP(A144,Werte!$A$1:$AR$3856,40,FALSE)</f>
        <v>51.5794</v>
      </c>
      <c r="AO144">
        <f>VLOOKUP(A144,Werte!$A$1:$AR$3856,41,FALSE)</f>
        <v>23.653300000000002</v>
      </c>
      <c r="AP144">
        <f>VLOOKUP(A144,Werte!$A$1:$AR$3856,42,FALSE)</f>
        <v>16.148199999999999</v>
      </c>
      <c r="AQ144">
        <f>VLOOKUP(A144,Werte!$A$1:$AR$3856,43,FALSE)</f>
        <v>38.418999999999997</v>
      </c>
      <c r="AR144">
        <f>VLOOKUP(A144,Werte!$A$1:$AR$3856,44,FALSE)</f>
        <v>23.604099999999999</v>
      </c>
    </row>
    <row r="145" spans="1:44" x14ac:dyDescent="0.25">
      <c r="A145" s="1">
        <v>40878</v>
      </c>
      <c r="B145">
        <f>VLOOKUP(A145,Werte!$A$1:$AR$3856,2,FALSE)</f>
        <v>55.675400000000003</v>
      </c>
      <c r="C145">
        <f>VLOOKUP(A145,Werte!$A$1:$AR$3856,3,FALSE)</f>
        <v>7.0471199999999996</v>
      </c>
      <c r="D145">
        <f>VLOOKUP(A145,Werte!$A$1:$AR$3856,4,FALSE)</f>
        <v>18.396100000000001</v>
      </c>
      <c r="E145">
        <f>VLOOKUP(A145,Werte!$A$1:$AR$3856,5,FALSE)</f>
        <v>34.238399999999999</v>
      </c>
      <c r="F145">
        <f>VLOOKUP(A145,Werte!$A$1:$AR$3856,6,FALSE)</f>
        <v>16.809699999999999</v>
      </c>
      <c r="G145">
        <f>VLOOKUP(A145,Werte!$A$1:$AR$3856,7,FALSE)</f>
        <v>39.139499999999998</v>
      </c>
      <c r="H145">
        <f>VLOOKUP(A145,Werte!$A$1:$AR$3856,8,FALSE)</f>
        <v>21.29</v>
      </c>
      <c r="I145">
        <f>VLOOKUP(A145,Werte!$A$1:$AR$3856,9,FALSE)</f>
        <v>4.0291300000000003</v>
      </c>
      <c r="J145">
        <f>VLOOKUP(A145,Werte!$A$1:$AR$3856,10,FALSE)</f>
        <v>49.4358</v>
      </c>
      <c r="K145">
        <f>VLOOKUP(A145,Werte!$A$1:$AR$3856,11,FALSE)</f>
        <v>66.879300000000001</v>
      </c>
      <c r="L145">
        <f>VLOOKUP(A145,Werte!$A$1:$AR$3856,12,FALSE)</f>
        <v>68.676199999999994</v>
      </c>
      <c r="M145">
        <f>VLOOKUP(A145,Werte!$A$1:$AR$3856,13,FALSE)</f>
        <v>12.798299999999999</v>
      </c>
      <c r="N145">
        <f>VLOOKUP(A145,Werte!$A$1:$AR$3856,14,FALSE)</f>
        <v>19.939699999999998</v>
      </c>
      <c r="O145">
        <f>VLOOKUP(A145,Werte!$A$1:$AR$3856,15,FALSE)</f>
        <v>22.860800000000001</v>
      </c>
      <c r="P145">
        <f>VLOOKUP(A145,Werte!$A$1:$AR$3856,16,FALSE)</f>
        <v>32.226399999999998</v>
      </c>
      <c r="Q145">
        <f>VLOOKUP(A145,Werte!$A$1:$AR$3856,17,FALSE)</f>
        <v>0.80100000000000005</v>
      </c>
      <c r="R145">
        <f>VLOOKUP(A145,Werte!$A$1:$AR$3856,18,FALSE)</f>
        <v>54.860199999999999</v>
      </c>
      <c r="S145">
        <f>VLOOKUP(A145,Werte!$A$1:$AR$3856,19,FALSE)</f>
        <v>10.6031</v>
      </c>
      <c r="T145">
        <f>VLOOKUP(A145,Werte!$A$1:$AR$3856,20,FALSE)</f>
        <v>14.877700000000001</v>
      </c>
      <c r="U145">
        <f>VLOOKUP(A145,Werte!$A$1:$AR$3856,21,FALSE)</f>
        <v>67.382099999999994</v>
      </c>
      <c r="V145">
        <f>VLOOKUP(A145,Werte!$A$1:$AR$3856,22,FALSE)</f>
        <v>19.577500000000001</v>
      </c>
      <c r="W145">
        <f>VLOOKUP(A145,Werte!$A$1:$AR$3856,23,FALSE)</f>
        <v>27.499099999999999</v>
      </c>
      <c r="X145">
        <f>VLOOKUP(A145,Werte!$A$1:$AR$3856,24,FALSE)</f>
        <v>37.800800000000002</v>
      </c>
      <c r="Y145">
        <f>VLOOKUP(A145,Werte!$A$1:$AR$3856,25,FALSE)</f>
        <v>132.33330000000001</v>
      </c>
      <c r="Z145">
        <f>VLOOKUP(A145,Werte!$A$1:$AR$3856,26,FALSE)</f>
        <v>16.843299999999999</v>
      </c>
      <c r="AA145">
        <f>VLOOKUP(A145,Werte!$A$1:$AR$3856,27,FALSE)</f>
        <v>20.59</v>
      </c>
      <c r="AB145">
        <f>VLOOKUP(A145,Werte!$A$1:$AR$3856,28,FALSE)</f>
        <v>43.916600000000003</v>
      </c>
      <c r="AC145">
        <f>VLOOKUP(A145,Werte!$A$1:$AR$3856,29,FALSE)</f>
        <v>20.841999999999999</v>
      </c>
      <c r="AD145">
        <f>VLOOKUP(A145,Werte!$A$1:$AR$3856,30,FALSE)</f>
        <v>21.21</v>
      </c>
      <c r="AE145">
        <f>VLOOKUP(A145,Werte!$A$1:$AR$3856,31,FALSE)</f>
        <v>64.684399999999997</v>
      </c>
      <c r="AF145">
        <f>VLOOKUP(A145,Werte!$A$1:$AR$3856,32,FALSE)</f>
        <v>23.799700000000001</v>
      </c>
      <c r="AG145">
        <f>VLOOKUP(A145,Werte!$A$1:$AR$3856,33,FALSE)</f>
        <v>17.3536</v>
      </c>
      <c r="AH145">
        <f>VLOOKUP(A145,Werte!$A$1:$AR$3856,34,FALSE)</f>
        <v>34.109000000000002</v>
      </c>
      <c r="AI145">
        <f>VLOOKUP(A145,Werte!$A$1:$AR$3856,35,FALSE)</f>
        <v>13.4903</v>
      </c>
      <c r="AJ145">
        <f>VLOOKUP(A145,Werte!$A$1:$AR$3856,36,FALSE)</f>
        <v>43.579900000000002</v>
      </c>
      <c r="AK145" t="e">
        <f>VLOOKUP(A145,Werte!$A$1:$AR$3856,37,FALSE)</f>
        <v>#N/A</v>
      </c>
      <c r="AL145">
        <f>VLOOKUP(A145,Werte!$A$1:$AR$3856,38,FALSE)</f>
        <v>37.932299999999998</v>
      </c>
      <c r="AM145">
        <f>VLOOKUP(A145,Werte!$A$1:$AR$3856,39,FALSE)</f>
        <v>34.384</v>
      </c>
      <c r="AN145">
        <f>VLOOKUP(A145,Werte!$A$1:$AR$3856,40,FALSE)</f>
        <v>53.301699999999997</v>
      </c>
      <c r="AO145">
        <f>VLOOKUP(A145,Werte!$A$1:$AR$3856,41,FALSE)</f>
        <v>24.741599999999998</v>
      </c>
      <c r="AP145">
        <f>VLOOKUP(A145,Werte!$A$1:$AR$3856,42,FALSE)</f>
        <v>17.741</v>
      </c>
      <c r="AQ145">
        <f>VLOOKUP(A145,Werte!$A$1:$AR$3856,43,FALSE)</f>
        <v>40.445799999999998</v>
      </c>
      <c r="AR145">
        <f>VLOOKUP(A145,Werte!$A$1:$AR$3856,44,FALSE)</f>
        <v>25.536100000000001</v>
      </c>
    </row>
    <row r="146" spans="1:44" x14ac:dyDescent="0.25">
      <c r="A146" s="1">
        <v>40911</v>
      </c>
      <c r="B146">
        <f>VLOOKUP(A146,Werte!$A$1:$AR$3856,2,FALSE)</f>
        <v>60.013300000000001</v>
      </c>
      <c r="C146">
        <f>VLOOKUP(A146,Werte!$A$1:$AR$3856,3,FALSE)</f>
        <v>6.8813899999999997</v>
      </c>
      <c r="D146">
        <f>VLOOKUP(A146,Werte!$A$1:$AR$3856,4,FALSE)</f>
        <v>19.192</v>
      </c>
      <c r="E146">
        <f>VLOOKUP(A146,Werte!$A$1:$AR$3856,5,FALSE)</f>
        <v>35.941600000000001</v>
      </c>
      <c r="F146">
        <f>VLOOKUP(A146,Werte!$A$1:$AR$3856,6,FALSE)</f>
        <v>18.2379</v>
      </c>
      <c r="G146">
        <f>VLOOKUP(A146,Werte!$A$1:$AR$3856,7,FALSE)</f>
        <v>43.014200000000002</v>
      </c>
      <c r="H146">
        <f>VLOOKUP(A146,Werte!$A$1:$AR$3856,8,FALSE)</f>
        <v>23.32</v>
      </c>
      <c r="I146">
        <f>VLOOKUP(A146,Werte!$A$1:$AR$3856,9,FALSE)</f>
        <v>4.3810500000000001</v>
      </c>
      <c r="J146">
        <f>VLOOKUP(A146,Werte!$A$1:$AR$3856,10,FALSE)</f>
        <v>53.591000000000001</v>
      </c>
      <c r="K146">
        <f>VLOOKUP(A146,Werte!$A$1:$AR$3856,11,FALSE)</f>
        <v>67.301900000000003</v>
      </c>
      <c r="L146">
        <f>VLOOKUP(A146,Werte!$A$1:$AR$3856,12,FALSE)</f>
        <v>77.099800000000002</v>
      </c>
      <c r="M146">
        <f>VLOOKUP(A146,Werte!$A$1:$AR$3856,13,FALSE)</f>
        <v>13.337</v>
      </c>
      <c r="N146">
        <f>VLOOKUP(A146,Werte!$A$1:$AR$3856,14,FALSE)</f>
        <v>21.698499999999999</v>
      </c>
      <c r="O146">
        <f>VLOOKUP(A146,Werte!$A$1:$AR$3856,15,FALSE)</f>
        <v>24.874300000000002</v>
      </c>
      <c r="P146">
        <f>VLOOKUP(A146,Werte!$A$1:$AR$3856,16,FALSE)</f>
        <v>32.859000000000002</v>
      </c>
      <c r="Q146">
        <f>VLOOKUP(A146,Werte!$A$1:$AR$3856,17,FALSE)</f>
        <v>0.49</v>
      </c>
      <c r="R146">
        <f>VLOOKUP(A146,Werte!$A$1:$AR$3856,18,FALSE)</f>
        <v>61.3018</v>
      </c>
      <c r="S146">
        <f>VLOOKUP(A146,Werte!$A$1:$AR$3856,19,FALSE)</f>
        <v>12.7767</v>
      </c>
      <c r="T146">
        <f>VLOOKUP(A146,Werte!$A$1:$AR$3856,20,FALSE)</f>
        <v>15.490399999999999</v>
      </c>
      <c r="U146">
        <f>VLOOKUP(A146,Werte!$A$1:$AR$3856,21,FALSE)</f>
        <v>70.545000000000002</v>
      </c>
      <c r="V146">
        <f>VLOOKUP(A146,Werte!$A$1:$AR$3856,22,FALSE)</f>
        <v>19.209199999999999</v>
      </c>
      <c r="W146">
        <f>VLOOKUP(A146,Werte!$A$1:$AR$3856,23,FALSE)</f>
        <v>30.5382</v>
      </c>
      <c r="X146">
        <f>VLOOKUP(A146,Werte!$A$1:$AR$3856,24,FALSE)</f>
        <v>40.216700000000003</v>
      </c>
      <c r="Y146">
        <f>VLOOKUP(A146,Werte!$A$1:$AR$3856,25,FALSE)</f>
        <v>134.9127</v>
      </c>
      <c r="Z146">
        <f>VLOOKUP(A146,Werte!$A$1:$AR$3856,26,FALSE)</f>
        <v>17.195699999999999</v>
      </c>
      <c r="AA146">
        <f>VLOOKUP(A146,Werte!$A$1:$AR$3856,27,FALSE)</f>
        <v>22.28</v>
      </c>
      <c r="AB146">
        <f>VLOOKUP(A146,Werte!$A$1:$AR$3856,28,FALSE)</f>
        <v>46.539900000000003</v>
      </c>
      <c r="AC146">
        <f>VLOOKUP(A146,Werte!$A$1:$AR$3856,29,FALSE)</f>
        <v>24.8139</v>
      </c>
      <c r="AD146">
        <f>VLOOKUP(A146,Werte!$A$1:$AR$3856,30,FALSE)</f>
        <v>22.38</v>
      </c>
      <c r="AE146">
        <f>VLOOKUP(A146,Werte!$A$1:$AR$3856,31,FALSE)</f>
        <v>69.398300000000006</v>
      </c>
      <c r="AF146">
        <f>VLOOKUP(A146,Werte!$A$1:$AR$3856,32,FALSE)</f>
        <v>26.7195</v>
      </c>
      <c r="AG146">
        <f>VLOOKUP(A146,Werte!$A$1:$AR$3856,33,FALSE)</f>
        <v>19.0443</v>
      </c>
      <c r="AH146">
        <f>VLOOKUP(A146,Werte!$A$1:$AR$3856,34,FALSE)</f>
        <v>35.941000000000003</v>
      </c>
      <c r="AI146">
        <f>VLOOKUP(A146,Werte!$A$1:$AR$3856,35,FALSE)</f>
        <v>15.340400000000001</v>
      </c>
      <c r="AJ146">
        <f>VLOOKUP(A146,Werte!$A$1:$AR$3856,36,FALSE)</f>
        <v>47.119599999999998</v>
      </c>
      <c r="AK146" t="e">
        <f>VLOOKUP(A146,Werte!$A$1:$AR$3856,37,FALSE)</f>
        <v>#N/A</v>
      </c>
      <c r="AL146">
        <f>VLOOKUP(A146,Werte!$A$1:$AR$3856,38,FALSE)</f>
        <v>42.378399999999999</v>
      </c>
      <c r="AM146">
        <f>VLOOKUP(A146,Werte!$A$1:$AR$3856,39,FALSE)</f>
        <v>37.9236</v>
      </c>
      <c r="AN146">
        <f>VLOOKUP(A146,Werte!$A$1:$AR$3856,40,FALSE)</f>
        <v>53.874000000000002</v>
      </c>
      <c r="AO146">
        <f>VLOOKUP(A146,Werte!$A$1:$AR$3856,41,FALSE)</f>
        <v>26.981400000000001</v>
      </c>
      <c r="AP146">
        <f>VLOOKUP(A146,Werte!$A$1:$AR$3856,42,FALSE)</f>
        <v>19.3766</v>
      </c>
      <c r="AQ146">
        <f>VLOOKUP(A146,Werte!$A$1:$AR$3856,43,FALSE)</f>
        <v>43.362499999999997</v>
      </c>
      <c r="AR146">
        <f>VLOOKUP(A146,Werte!$A$1:$AR$3856,44,FALSE)</f>
        <v>28.550799999999999</v>
      </c>
    </row>
    <row r="147" spans="1:44" x14ac:dyDescent="0.25">
      <c r="A147" s="1">
        <v>40940</v>
      </c>
      <c r="B147">
        <f>VLOOKUP(A147,Werte!$A$1:$AR$3856,2,FALSE)</f>
        <v>61.721800000000002</v>
      </c>
      <c r="C147">
        <f>VLOOKUP(A147,Werte!$A$1:$AR$3856,3,FALSE)</f>
        <v>7.7110950000000003</v>
      </c>
      <c r="D147">
        <f>VLOOKUP(A147,Werte!$A$1:$AR$3856,4,FALSE)</f>
        <v>18.902099999999997</v>
      </c>
      <c r="E147">
        <f>VLOOKUP(A147,Werte!$A$1:$AR$3856,5,FALSE)</f>
        <v>37.525399999999998</v>
      </c>
      <c r="F147">
        <f>VLOOKUP(A147,Werte!$A$1:$AR$3856,6,FALSE)</f>
        <v>19.9087</v>
      </c>
      <c r="G147">
        <f>VLOOKUP(A147,Werte!$A$1:$AR$3856,7,FALSE)</f>
        <v>47.133899999999997</v>
      </c>
      <c r="H147">
        <f>VLOOKUP(A147,Werte!$A$1:$AR$3856,8,FALSE)</f>
        <v>22.5</v>
      </c>
      <c r="I147">
        <f>VLOOKUP(A147,Werte!$A$1:$AR$3856,9,FALSE)</f>
        <v>5.6854800000000001</v>
      </c>
      <c r="J147">
        <f>VLOOKUP(A147,Werte!$A$1:$AR$3856,10,FALSE)</f>
        <v>53.756300000000003</v>
      </c>
      <c r="K147">
        <f>VLOOKUP(A147,Werte!$A$1:$AR$3856,11,FALSE)</f>
        <v>79.298400000000001</v>
      </c>
      <c r="L147">
        <f>VLOOKUP(A147,Werte!$A$1:$AR$3856,12,FALSE)</f>
        <v>70.991600000000005</v>
      </c>
      <c r="M147">
        <f>VLOOKUP(A147,Werte!$A$1:$AR$3856,13,FALSE)</f>
        <v>14.001300000000001</v>
      </c>
      <c r="N147">
        <f>VLOOKUP(A147,Werte!$A$1:$AR$3856,14,FALSE)</f>
        <v>23.907299999999999</v>
      </c>
      <c r="O147">
        <f>VLOOKUP(A147,Werte!$A$1:$AR$3856,15,FALSE)</f>
        <v>23.6798</v>
      </c>
      <c r="P147">
        <f>VLOOKUP(A147,Werte!$A$1:$AR$3856,16,FALSE)</f>
        <v>35.766500000000001</v>
      </c>
      <c r="Q147">
        <f>VLOOKUP(A147,Werte!$A$1:$AR$3856,17,FALSE)</f>
        <v>0.28299999999999997</v>
      </c>
      <c r="R147">
        <f>VLOOKUP(A147,Werte!$A$1:$AR$3856,18,FALSE)</f>
        <v>59.1233</v>
      </c>
      <c r="S147">
        <f>VLOOKUP(A147,Werte!$A$1:$AR$3856,19,FALSE)</f>
        <v>12.949100000000001</v>
      </c>
      <c r="T147">
        <f>VLOOKUP(A147,Werte!$A$1:$AR$3856,20,FALSE)</f>
        <v>17.714400000000001</v>
      </c>
      <c r="U147">
        <f>VLOOKUP(A147,Werte!$A$1:$AR$3856,21,FALSE)</f>
        <v>82.703249999999997</v>
      </c>
      <c r="V147">
        <f>VLOOKUP(A147,Werte!$A$1:$AR$3856,22,FALSE)</f>
        <v>20.4998</v>
      </c>
      <c r="W147">
        <f>VLOOKUP(A147,Werte!$A$1:$AR$3856,23,FALSE)</f>
        <v>31.951599999999999</v>
      </c>
      <c r="X147">
        <f>VLOOKUP(A147,Werte!$A$1:$AR$3856,24,FALSE)</f>
        <v>42.1267</v>
      </c>
      <c r="Y147">
        <f>VLOOKUP(A147,Werte!$A$1:$AR$3856,25,FALSE)</f>
        <v>137.4597</v>
      </c>
      <c r="Z147">
        <f>VLOOKUP(A147,Werte!$A$1:$AR$3856,26,FALSE)</f>
        <v>18.376799999999999</v>
      </c>
      <c r="AA147">
        <f>VLOOKUP(A147,Werte!$A$1:$AR$3856,27,FALSE)</f>
        <v>23.63</v>
      </c>
      <c r="AB147">
        <f>VLOOKUP(A147,Werte!$A$1:$AR$3856,28,FALSE)</f>
        <v>45.590350000000001</v>
      </c>
      <c r="AC147">
        <f>VLOOKUP(A147,Werte!$A$1:$AR$3856,29,FALSE)</f>
        <v>26.552500000000002</v>
      </c>
      <c r="AD147">
        <f>VLOOKUP(A147,Werte!$A$1:$AR$3856,30,FALSE)</f>
        <v>22.93</v>
      </c>
      <c r="AE147">
        <f>VLOOKUP(A147,Werte!$A$1:$AR$3856,31,FALSE)</f>
        <v>68.245099999999994</v>
      </c>
      <c r="AF147">
        <f>VLOOKUP(A147,Werte!$A$1:$AR$3856,32,FALSE)</f>
        <v>26.420549999999999</v>
      </c>
      <c r="AG147">
        <f>VLOOKUP(A147,Werte!$A$1:$AR$3856,33,FALSE)</f>
        <v>21.011900000000001</v>
      </c>
      <c r="AH147">
        <f>VLOOKUP(A147,Werte!$A$1:$AR$3856,34,FALSE)</f>
        <v>38.046799999999998</v>
      </c>
      <c r="AI147">
        <f>VLOOKUP(A147,Werte!$A$1:$AR$3856,35,FALSE)</f>
        <v>14.8134</v>
      </c>
      <c r="AJ147">
        <f>VLOOKUP(A147,Werte!$A$1:$AR$3856,36,FALSE)</f>
        <v>44.229100000000003</v>
      </c>
      <c r="AK147" t="e">
        <f>VLOOKUP(A147,Werte!$A$1:$AR$3856,37,FALSE)</f>
        <v>#N/A</v>
      </c>
      <c r="AL147">
        <f>VLOOKUP(A147,Werte!$A$1:$AR$3856,38,FALSE)</f>
        <v>41.752800000000001</v>
      </c>
      <c r="AM147">
        <f>VLOOKUP(A147,Werte!$A$1:$AR$3856,39,FALSE)</f>
        <v>38.747799999999998</v>
      </c>
      <c r="AN147">
        <f>VLOOKUP(A147,Werte!$A$1:$AR$3856,40,FALSE)</f>
        <v>57.178600000000003</v>
      </c>
      <c r="AO147">
        <f>VLOOKUP(A147,Werte!$A$1:$AR$3856,41,FALSE)</f>
        <v>25.615600000000001</v>
      </c>
      <c r="AP147">
        <f>VLOOKUP(A147,Werte!$A$1:$AR$3856,42,FALSE)</f>
        <v>19.050599999999999</v>
      </c>
      <c r="AQ147">
        <f>VLOOKUP(A147,Werte!$A$1:$AR$3856,43,FALSE)</f>
        <v>44.146000000000001</v>
      </c>
      <c r="AR147">
        <f>VLOOKUP(A147,Werte!$A$1:$AR$3856,44,FALSE)</f>
        <v>28.9528</v>
      </c>
    </row>
    <row r="148" spans="1:44" x14ac:dyDescent="0.25">
      <c r="A148" s="1">
        <v>40969</v>
      </c>
      <c r="B148">
        <f>VLOOKUP(A148,Werte!$A$1:$AR$3856,2,FALSE)</f>
        <v>61.794400000000003</v>
      </c>
      <c r="C148">
        <f>VLOOKUP(A148,Werte!$A$1:$AR$3856,3,FALSE)</f>
        <v>7.49932</v>
      </c>
      <c r="D148">
        <f>VLOOKUP(A148,Werte!$A$1:$AR$3856,4,FALSE)</f>
        <v>19.721599999999999</v>
      </c>
      <c r="E148">
        <f>VLOOKUP(A148,Werte!$A$1:$AR$3856,5,FALSE)</f>
        <v>39.010300000000001</v>
      </c>
      <c r="F148">
        <f>VLOOKUP(A148,Werte!$A$1:$AR$3856,6,FALSE)</f>
        <v>21.814800000000002</v>
      </c>
      <c r="G148">
        <f>VLOOKUP(A148,Werte!$A$1:$AR$3856,7,FALSE)</f>
        <v>55.639200000000002</v>
      </c>
      <c r="H148">
        <f>VLOOKUP(A148,Werte!$A$1:$AR$3856,8,FALSE)</f>
        <v>22.96</v>
      </c>
      <c r="I148">
        <f>VLOOKUP(A148,Werte!$A$1:$AR$3856,9,FALSE)</f>
        <v>6.00183</v>
      </c>
      <c r="J148">
        <f>VLOOKUP(A148,Werte!$A$1:$AR$3856,10,FALSE)</f>
        <v>53.231200000000001</v>
      </c>
      <c r="K148">
        <f>VLOOKUP(A148,Werte!$A$1:$AR$3856,11,FALSE)</f>
        <v>79.657399999999996</v>
      </c>
      <c r="L148">
        <f>VLOOKUP(A148,Werte!$A$1:$AR$3856,12,FALSE)</f>
        <v>75.459400000000002</v>
      </c>
      <c r="M148">
        <f>VLOOKUP(A148,Werte!$A$1:$AR$3856,13,FALSE)</f>
        <v>13.892200000000001</v>
      </c>
      <c r="N148">
        <f>VLOOKUP(A148,Werte!$A$1:$AR$3856,14,FALSE)</f>
        <v>25.561699999999998</v>
      </c>
      <c r="O148">
        <f>VLOOKUP(A148,Werte!$A$1:$AR$3856,15,FALSE)</f>
        <v>24.130299999999998</v>
      </c>
      <c r="P148">
        <f>VLOOKUP(A148,Werte!$A$1:$AR$3856,16,FALSE)</f>
        <v>35.6693</v>
      </c>
      <c r="Q148">
        <f>VLOOKUP(A148,Werte!$A$1:$AR$3856,17,FALSE)</f>
        <v>0.251</v>
      </c>
      <c r="R148">
        <f>VLOOKUP(A148,Werte!$A$1:$AR$3856,18,FALSE)</f>
        <v>60.759599999999999</v>
      </c>
      <c r="S148">
        <f>VLOOKUP(A148,Werte!$A$1:$AR$3856,19,FALSE)</f>
        <v>13.0939</v>
      </c>
      <c r="T148">
        <f>VLOOKUP(A148,Werte!$A$1:$AR$3856,20,FALSE)</f>
        <v>19.0428</v>
      </c>
      <c r="U148">
        <f>VLOOKUP(A148,Werte!$A$1:$AR$3856,21,FALSE)</f>
        <v>87.797899999999998</v>
      </c>
      <c r="V148">
        <f>VLOOKUP(A148,Werte!$A$1:$AR$3856,22,FALSE)</f>
        <v>17.8126</v>
      </c>
      <c r="W148">
        <f>VLOOKUP(A148,Werte!$A$1:$AR$3856,23,FALSE)</f>
        <v>33.623600000000003</v>
      </c>
      <c r="X148">
        <f>VLOOKUP(A148,Werte!$A$1:$AR$3856,24,FALSE)</f>
        <v>42.73</v>
      </c>
      <c r="Y148">
        <f>VLOOKUP(A148,Werte!$A$1:$AR$3856,25,FALSE)</f>
        <v>140.3853</v>
      </c>
      <c r="Z148">
        <f>VLOOKUP(A148,Werte!$A$1:$AR$3856,26,FALSE)</f>
        <v>18.509899999999998</v>
      </c>
      <c r="AA148">
        <f>VLOOKUP(A148,Werte!$A$1:$AR$3856,27,FALSE)</f>
        <v>25.75</v>
      </c>
      <c r="AB148">
        <f>VLOOKUP(A148,Werte!$A$1:$AR$3856,28,FALSE)</f>
        <v>45.068100000000001</v>
      </c>
      <c r="AC148">
        <f>VLOOKUP(A148,Werte!$A$1:$AR$3856,29,FALSE)</f>
        <v>28.1508</v>
      </c>
      <c r="AD148">
        <f>VLOOKUP(A148,Werte!$A$1:$AR$3856,30,FALSE)</f>
        <v>22.35</v>
      </c>
      <c r="AE148">
        <f>VLOOKUP(A148,Werte!$A$1:$AR$3856,31,FALSE)</f>
        <v>68.481800000000007</v>
      </c>
      <c r="AF148">
        <f>VLOOKUP(A148,Werte!$A$1:$AR$3856,32,FALSE)</f>
        <v>25.780200000000001</v>
      </c>
      <c r="AG148">
        <f>VLOOKUP(A148,Werte!$A$1:$AR$3856,33,FALSE)</f>
        <v>22.5501</v>
      </c>
      <c r="AH148">
        <f>VLOOKUP(A148,Werte!$A$1:$AR$3856,34,FALSE)</f>
        <v>39.491799999999998</v>
      </c>
      <c r="AI148">
        <f>VLOOKUP(A148,Werte!$A$1:$AR$3856,35,FALSE)</f>
        <v>14.784700000000001</v>
      </c>
      <c r="AJ148">
        <f>VLOOKUP(A148,Werte!$A$1:$AR$3856,36,FALSE)</f>
        <v>46.232399999999998</v>
      </c>
      <c r="AK148" t="e">
        <f>VLOOKUP(A148,Werte!$A$1:$AR$3856,37,FALSE)</f>
        <v>#N/A</v>
      </c>
      <c r="AL148">
        <f>VLOOKUP(A148,Werte!$A$1:$AR$3856,38,FALSE)</f>
        <v>41.029400000000003</v>
      </c>
      <c r="AM148">
        <f>VLOOKUP(A148,Werte!$A$1:$AR$3856,39,FALSE)</f>
        <v>40.4026</v>
      </c>
      <c r="AN148">
        <f>VLOOKUP(A148,Werte!$A$1:$AR$3856,40,FALSE)</f>
        <v>59.625799999999998</v>
      </c>
      <c r="AO148">
        <f>VLOOKUP(A148,Werte!$A$1:$AR$3856,41,FALSE)</f>
        <v>25.7745</v>
      </c>
      <c r="AP148">
        <f>VLOOKUP(A148,Werte!$A$1:$AR$3856,42,FALSE)</f>
        <v>21.584099999999999</v>
      </c>
      <c r="AQ148">
        <f>VLOOKUP(A148,Werte!$A$1:$AR$3856,43,FALSE)</f>
        <v>41.330800000000004</v>
      </c>
      <c r="AR148">
        <f>VLOOKUP(A148,Werte!$A$1:$AR$3856,44,FALSE)</f>
        <v>30.8842</v>
      </c>
    </row>
    <row r="149" spans="1:44" x14ac:dyDescent="0.25">
      <c r="A149" s="1">
        <v>41001</v>
      </c>
      <c r="B149">
        <f>VLOOKUP(A149,Werte!$A$1:$AR$3856,2,FALSE)</f>
        <v>62.990200000000002</v>
      </c>
      <c r="C149">
        <f>VLOOKUP(A149,Werte!$A$1:$AR$3856,3,FALSE)</f>
        <v>7.4224300000000003</v>
      </c>
      <c r="D149">
        <f>VLOOKUP(A149,Werte!$A$1:$AR$3856,4,FALSE)</f>
        <v>20.6724</v>
      </c>
      <c r="E149">
        <f>VLOOKUP(A149,Werte!$A$1:$AR$3856,5,FALSE)</f>
        <v>42.221299999999999</v>
      </c>
      <c r="F149">
        <f>VLOOKUP(A149,Werte!$A$1:$AR$3856,6,FALSE)</f>
        <v>23.076799999999999</v>
      </c>
      <c r="G149">
        <f>VLOOKUP(A149,Werte!$A$1:$AR$3856,7,FALSE)</f>
        <v>63.226199999999999</v>
      </c>
      <c r="H149">
        <f>VLOOKUP(A149,Werte!$A$1:$AR$3856,8,FALSE)</f>
        <v>23.55</v>
      </c>
      <c r="I149">
        <f>VLOOKUP(A149,Werte!$A$1:$AR$3856,9,FALSE)</f>
        <v>7.1510699999999998</v>
      </c>
      <c r="J149">
        <f>VLOOKUP(A149,Werte!$A$1:$AR$3856,10,FALSE)</f>
        <v>53.267099999999999</v>
      </c>
      <c r="K149">
        <f>VLOOKUP(A149,Werte!$A$1:$AR$3856,11,FALSE)</f>
        <v>75.304400000000001</v>
      </c>
      <c r="L149">
        <f>VLOOKUP(A149,Werte!$A$1:$AR$3856,12,FALSE)</f>
        <v>74.416600000000003</v>
      </c>
      <c r="M149">
        <f>VLOOKUP(A149,Werte!$A$1:$AR$3856,13,FALSE)</f>
        <v>14.8222</v>
      </c>
      <c r="N149">
        <f>VLOOKUP(A149,Werte!$A$1:$AR$3856,14,FALSE)</f>
        <v>27.599399999999999</v>
      </c>
      <c r="O149">
        <f>VLOOKUP(A149,Werte!$A$1:$AR$3856,15,FALSE)</f>
        <v>25.832999999999998</v>
      </c>
      <c r="P149">
        <f>VLOOKUP(A149,Werte!$A$1:$AR$3856,16,FALSE)</f>
        <v>37.081299999999999</v>
      </c>
      <c r="Q149">
        <f>VLOOKUP(A149,Werte!$A$1:$AR$3856,17,FALSE)</f>
        <v>0.24</v>
      </c>
      <c r="R149">
        <f>VLOOKUP(A149,Werte!$A$1:$AR$3856,18,FALSE)</f>
        <v>60.895499999999998</v>
      </c>
      <c r="S149">
        <f>VLOOKUP(A149,Werte!$A$1:$AR$3856,19,FALSE)</f>
        <v>13.703099999999999</v>
      </c>
      <c r="T149">
        <f>VLOOKUP(A149,Werte!$A$1:$AR$3856,20,FALSE)</f>
        <v>19.241399999999999</v>
      </c>
      <c r="U149">
        <f>VLOOKUP(A149,Werte!$A$1:$AR$3856,21,FALSE)</f>
        <v>90.482900000000001</v>
      </c>
      <c r="V149">
        <f>VLOOKUP(A149,Werte!$A$1:$AR$3856,22,FALSE)</f>
        <v>16.901499999999999</v>
      </c>
      <c r="W149">
        <f>VLOOKUP(A149,Werte!$A$1:$AR$3856,23,FALSE)</f>
        <v>35.565899999999999</v>
      </c>
      <c r="X149">
        <f>VLOOKUP(A149,Werte!$A$1:$AR$3856,24,FALSE)</f>
        <v>43.417900000000003</v>
      </c>
      <c r="Y149">
        <f>VLOOKUP(A149,Werte!$A$1:$AR$3856,25,FALSE)</f>
        <v>148.7929</v>
      </c>
      <c r="Z149">
        <f>VLOOKUP(A149,Werte!$A$1:$AR$3856,26,FALSE)</f>
        <v>19.5471</v>
      </c>
      <c r="AA149">
        <f>VLOOKUP(A149,Werte!$A$1:$AR$3856,27,FALSE)</f>
        <v>26.05</v>
      </c>
      <c r="AB149">
        <f>VLOOKUP(A149,Werte!$A$1:$AR$3856,28,FALSE)</f>
        <v>46.0032</v>
      </c>
      <c r="AC149">
        <f>VLOOKUP(A149,Werte!$A$1:$AR$3856,29,FALSE)</f>
        <v>32.150500000000001</v>
      </c>
      <c r="AD149">
        <f>VLOOKUP(A149,Werte!$A$1:$AR$3856,30,FALSE)</f>
        <v>22.55</v>
      </c>
      <c r="AE149">
        <f>VLOOKUP(A149,Werte!$A$1:$AR$3856,31,FALSE)</f>
        <v>67.832099999999997</v>
      </c>
      <c r="AF149">
        <f>VLOOKUP(A149,Werte!$A$1:$AR$3856,32,FALSE)</f>
        <v>26.477399999999999</v>
      </c>
      <c r="AG149">
        <f>VLOOKUP(A149,Werte!$A$1:$AR$3856,33,FALSE)</f>
        <v>22.566199999999998</v>
      </c>
      <c r="AH149">
        <f>VLOOKUP(A149,Werte!$A$1:$AR$3856,34,FALSE)</f>
        <v>39.645600000000002</v>
      </c>
      <c r="AI149">
        <f>VLOOKUP(A149,Werte!$A$1:$AR$3856,35,FALSE)</f>
        <v>15.533300000000001</v>
      </c>
      <c r="AJ149">
        <f>VLOOKUP(A149,Werte!$A$1:$AR$3856,36,FALSE)</f>
        <v>46.832000000000001</v>
      </c>
      <c r="AK149" t="e">
        <f>VLOOKUP(A149,Werte!$A$1:$AR$3856,37,FALSE)</f>
        <v>#N/A</v>
      </c>
      <c r="AL149">
        <f>VLOOKUP(A149,Werte!$A$1:$AR$3856,38,FALSE)</f>
        <v>41.875</v>
      </c>
      <c r="AM149">
        <f>VLOOKUP(A149,Werte!$A$1:$AR$3856,39,FALSE)</f>
        <v>42.6387</v>
      </c>
      <c r="AN149">
        <f>VLOOKUP(A149,Werte!$A$1:$AR$3856,40,FALSE)</f>
        <v>58.581899999999997</v>
      </c>
      <c r="AO149">
        <f>VLOOKUP(A149,Werte!$A$1:$AR$3856,41,FALSE)</f>
        <v>25.821300000000001</v>
      </c>
      <c r="AP149">
        <f>VLOOKUP(A149,Werte!$A$1:$AR$3856,42,FALSE)</f>
        <v>21.9041</v>
      </c>
      <c r="AQ149">
        <f>VLOOKUP(A149,Werte!$A$1:$AR$3856,43,FALSE)</f>
        <v>43.3093</v>
      </c>
      <c r="AR149">
        <f>VLOOKUP(A149,Werte!$A$1:$AR$3856,44,FALSE)</f>
        <v>31.9239</v>
      </c>
    </row>
    <row r="150" spans="1:44" x14ac:dyDescent="0.25">
      <c r="A150" s="1">
        <v>41031</v>
      </c>
      <c r="B150">
        <f>VLOOKUP(A150,Werte!$A$1:$AR$3856,2,FALSE)</f>
        <v>64.099599999999995</v>
      </c>
      <c r="C150">
        <f>VLOOKUP(A150,Werte!$A$1:$AR$3856,3,FALSE)</f>
        <v>7.2029399999999999</v>
      </c>
      <c r="D150">
        <f>VLOOKUP(A150,Werte!$A$1:$AR$3856,4,FALSE)</f>
        <v>21.782599999999999</v>
      </c>
      <c r="E150">
        <f>VLOOKUP(A150,Werte!$A$1:$AR$3856,5,FALSE)</f>
        <v>45.185699999999997</v>
      </c>
      <c r="F150">
        <f>VLOOKUP(A150,Werte!$A$1:$AR$3856,6,FALSE)</f>
        <v>26.103100000000001</v>
      </c>
      <c r="G150">
        <f>VLOOKUP(A150,Werte!$A$1:$AR$3856,7,FALSE)</f>
        <v>60.746699999999997</v>
      </c>
      <c r="H150">
        <f>VLOOKUP(A150,Werte!$A$1:$AR$3856,8,FALSE)</f>
        <v>25.12</v>
      </c>
      <c r="I150">
        <f>VLOOKUP(A150,Werte!$A$1:$AR$3856,9,FALSE)</f>
        <v>6.11449</v>
      </c>
      <c r="J150">
        <f>VLOOKUP(A150,Werte!$A$1:$AR$3856,10,FALSE)</f>
        <v>55.531999999999996</v>
      </c>
      <c r="K150">
        <f>VLOOKUP(A150,Werte!$A$1:$AR$3856,11,FALSE)</f>
        <v>73.331100000000006</v>
      </c>
      <c r="L150">
        <f>VLOOKUP(A150,Werte!$A$1:$AR$3856,12,FALSE)</f>
        <v>74.596900000000005</v>
      </c>
      <c r="M150">
        <f>VLOOKUP(A150,Werte!$A$1:$AR$3856,13,FALSE)</f>
        <v>14.1172</v>
      </c>
      <c r="N150">
        <f>VLOOKUP(A150,Werte!$A$1:$AR$3856,14,FALSE)</f>
        <v>24.828299999999999</v>
      </c>
      <c r="O150">
        <f>VLOOKUP(A150,Werte!$A$1:$AR$3856,15,FALSE)</f>
        <v>27.270299999999999</v>
      </c>
      <c r="P150">
        <f>VLOOKUP(A150,Werte!$A$1:$AR$3856,16,FALSE)</f>
        <v>37.809399999999997</v>
      </c>
      <c r="Q150">
        <f>VLOOKUP(A150,Werte!$A$1:$AR$3856,17,FALSE)</f>
        <v>0.189</v>
      </c>
      <c r="R150">
        <f>VLOOKUP(A150,Werte!$A$1:$AR$3856,18,FALSE)</f>
        <v>61.150100000000002</v>
      </c>
      <c r="S150">
        <f>VLOOKUP(A150,Werte!$A$1:$AR$3856,19,FALSE)</f>
        <v>13.7257</v>
      </c>
      <c r="T150">
        <f>VLOOKUP(A150,Werte!$A$1:$AR$3856,20,FALSE)</f>
        <v>16.723500000000001</v>
      </c>
      <c r="U150">
        <f>VLOOKUP(A150,Werte!$A$1:$AR$3856,21,FALSE)</f>
        <v>83.599900000000005</v>
      </c>
      <c r="V150">
        <f>VLOOKUP(A150,Werte!$A$1:$AR$3856,22,FALSE)</f>
        <v>18.126999999999999</v>
      </c>
      <c r="W150">
        <f>VLOOKUP(A150,Werte!$A$1:$AR$3856,23,FALSE)</f>
        <v>38.037999999999997</v>
      </c>
      <c r="X150">
        <f>VLOOKUP(A150,Werte!$A$1:$AR$3856,24,FALSE)</f>
        <v>43.6937</v>
      </c>
      <c r="Y150">
        <f>VLOOKUP(A150,Werte!$A$1:$AR$3856,25,FALSE)</f>
        <v>149.90729999999999</v>
      </c>
      <c r="Z150">
        <f>VLOOKUP(A150,Werte!$A$1:$AR$3856,26,FALSE)</f>
        <v>20.3858</v>
      </c>
      <c r="AA150">
        <f>VLOOKUP(A150,Werte!$A$1:$AR$3856,27,FALSE)</f>
        <v>24.76</v>
      </c>
      <c r="AB150">
        <f>VLOOKUP(A150,Werte!$A$1:$AR$3856,28,FALSE)</f>
        <v>46.041699999999999</v>
      </c>
      <c r="AC150">
        <f>VLOOKUP(A150,Werte!$A$1:$AR$3856,29,FALSE)</f>
        <v>30.6907</v>
      </c>
      <c r="AD150">
        <f>VLOOKUP(A150,Werte!$A$1:$AR$3856,30,FALSE)</f>
        <v>23.63</v>
      </c>
      <c r="AE150">
        <f>VLOOKUP(A150,Werte!$A$1:$AR$3856,31,FALSE)</f>
        <v>68.208699999999993</v>
      </c>
      <c r="AF150">
        <f>VLOOKUP(A150,Werte!$A$1:$AR$3856,32,FALSE)</f>
        <v>27.400500000000001</v>
      </c>
      <c r="AG150">
        <f>VLOOKUP(A150,Werte!$A$1:$AR$3856,33,FALSE)</f>
        <v>22.541899999999998</v>
      </c>
      <c r="AH150">
        <f>VLOOKUP(A150,Werte!$A$1:$AR$3856,34,FALSE)</f>
        <v>42.153399999999998</v>
      </c>
      <c r="AI150">
        <f>VLOOKUP(A150,Werte!$A$1:$AR$3856,35,FALSE)</f>
        <v>15.804600000000001</v>
      </c>
      <c r="AJ150">
        <f>VLOOKUP(A150,Werte!$A$1:$AR$3856,36,FALSE)</f>
        <v>45.2714</v>
      </c>
      <c r="AK150" t="e">
        <f>VLOOKUP(A150,Werte!$A$1:$AR$3856,37,FALSE)</f>
        <v>#N/A</v>
      </c>
      <c r="AL150">
        <f>VLOOKUP(A150,Werte!$A$1:$AR$3856,38,FALSE)</f>
        <v>46.3476</v>
      </c>
      <c r="AM150">
        <f>VLOOKUP(A150,Werte!$A$1:$AR$3856,39,FALSE)</f>
        <v>41.449599999999997</v>
      </c>
      <c r="AN150">
        <f>VLOOKUP(A150,Werte!$A$1:$AR$3856,40,FALSE)</f>
        <v>58.573</v>
      </c>
      <c r="AO150">
        <f>VLOOKUP(A150,Werte!$A$1:$AR$3856,41,FALSE)</f>
        <v>27.8857</v>
      </c>
      <c r="AP150">
        <f>VLOOKUP(A150,Werte!$A$1:$AR$3856,42,FALSE)</f>
        <v>22.8171</v>
      </c>
      <c r="AQ150">
        <f>VLOOKUP(A150,Werte!$A$1:$AR$3856,43,FALSE)</f>
        <v>42.247</v>
      </c>
      <c r="AR150">
        <f>VLOOKUP(A150,Werte!$A$1:$AR$3856,44,FALSE)</f>
        <v>32.159399999999998</v>
      </c>
    </row>
    <row r="151" spans="1:44" x14ac:dyDescent="0.25">
      <c r="A151" s="1">
        <v>41061</v>
      </c>
      <c r="B151">
        <f>VLOOKUP(A151,Werte!$A$1:$AR$3856,2,FALSE)</f>
        <v>63.5625</v>
      </c>
      <c r="C151">
        <f>VLOOKUP(A151,Werte!$A$1:$AR$3856,3,FALSE)</f>
        <v>6.5643799999999999</v>
      </c>
      <c r="D151">
        <f>VLOOKUP(A151,Werte!$A$1:$AR$3856,4,FALSE)</f>
        <v>22.725100000000001</v>
      </c>
      <c r="E151">
        <f>VLOOKUP(A151,Werte!$A$1:$AR$3856,5,FALSE)</f>
        <v>42.142299999999999</v>
      </c>
      <c r="F151">
        <f>VLOOKUP(A151,Werte!$A$1:$AR$3856,6,FALSE)</f>
        <v>21.774999999999999</v>
      </c>
      <c r="G151">
        <f>VLOOKUP(A151,Werte!$A$1:$AR$3856,7,FALSE)</f>
        <v>61.974299999999999</v>
      </c>
      <c r="H151">
        <f>VLOOKUP(A151,Werte!$A$1:$AR$3856,8,FALSE)</f>
        <v>27.42</v>
      </c>
      <c r="I151">
        <f>VLOOKUP(A151,Werte!$A$1:$AR$3856,9,FALSE)</f>
        <v>5.6118300000000003</v>
      </c>
      <c r="J151">
        <f>VLOOKUP(A151,Werte!$A$1:$AR$3856,10,FALSE)</f>
        <v>51.738900000000001</v>
      </c>
      <c r="K151">
        <f>VLOOKUP(A151,Werte!$A$1:$AR$3856,11,FALSE)</f>
        <v>65.117500000000007</v>
      </c>
      <c r="L151">
        <f>VLOOKUP(A151,Werte!$A$1:$AR$3856,12,FALSE)</f>
        <v>72.113399999999999</v>
      </c>
      <c r="M151">
        <f>VLOOKUP(A151,Werte!$A$1:$AR$3856,13,FALSE)</f>
        <v>12.101900000000001</v>
      </c>
      <c r="N151">
        <f>VLOOKUP(A151,Werte!$A$1:$AR$3856,14,FALSE)</f>
        <v>20.548500000000001</v>
      </c>
      <c r="O151">
        <f>VLOOKUP(A151,Werte!$A$1:$AR$3856,15,FALSE)</f>
        <v>27.527799999999999</v>
      </c>
      <c r="P151">
        <f>VLOOKUP(A151,Werte!$A$1:$AR$3856,16,FALSE)</f>
        <v>35.670499999999997</v>
      </c>
      <c r="Q151">
        <f>VLOOKUP(A151,Werte!$A$1:$AR$3856,17,FALSE)</f>
        <v>0.13100000000000001</v>
      </c>
      <c r="R151">
        <f>VLOOKUP(A151,Werte!$A$1:$AR$3856,18,FALSE)</f>
        <v>59.2179</v>
      </c>
      <c r="S151">
        <f>VLOOKUP(A151,Werte!$A$1:$AR$3856,19,FALSE)</f>
        <v>13.716799999999999</v>
      </c>
      <c r="T151">
        <f>VLOOKUP(A151,Werte!$A$1:$AR$3856,20,FALSE)</f>
        <v>17.1065</v>
      </c>
      <c r="U151">
        <f>VLOOKUP(A151,Werte!$A$1:$AR$3856,21,FALSE)</f>
        <v>72.814700000000002</v>
      </c>
      <c r="V151">
        <f>VLOOKUP(A151,Werte!$A$1:$AR$3856,22,FALSE)</f>
        <v>16.257000000000001</v>
      </c>
      <c r="W151">
        <f>VLOOKUP(A151,Werte!$A$1:$AR$3856,23,FALSE)</f>
        <v>37.054099999999998</v>
      </c>
      <c r="X151">
        <f>VLOOKUP(A151,Werte!$A$1:$AR$3856,24,FALSE)</f>
        <v>41.630299999999998</v>
      </c>
      <c r="Y151">
        <f>VLOOKUP(A151,Werte!$A$1:$AR$3856,25,FALSE)</f>
        <v>145.64680000000001</v>
      </c>
      <c r="Z151">
        <f>VLOOKUP(A151,Werte!$A$1:$AR$3856,26,FALSE)</f>
        <v>18.821300000000001</v>
      </c>
      <c r="AA151">
        <f>VLOOKUP(A151,Werte!$A$1:$AR$3856,27,FALSE)</f>
        <v>23.09</v>
      </c>
      <c r="AB151">
        <f>VLOOKUP(A151,Werte!$A$1:$AR$3856,28,FALSE)</f>
        <v>46.755200000000002</v>
      </c>
      <c r="AC151">
        <f>VLOOKUP(A151,Werte!$A$1:$AR$3856,29,FALSE)</f>
        <v>24.173500000000001</v>
      </c>
      <c r="AD151">
        <f>VLOOKUP(A151,Werte!$A$1:$AR$3856,30,FALSE)</f>
        <v>23.76</v>
      </c>
      <c r="AE151">
        <f>VLOOKUP(A151,Werte!$A$1:$AR$3856,31,FALSE)</f>
        <v>65.044600000000003</v>
      </c>
      <c r="AF151">
        <f>VLOOKUP(A151,Werte!$A$1:$AR$3856,32,FALSE)</f>
        <v>27.631399999999999</v>
      </c>
      <c r="AG151">
        <f>VLOOKUP(A151,Werte!$A$1:$AR$3856,33,FALSE)</f>
        <v>21.602</v>
      </c>
      <c r="AH151">
        <f>VLOOKUP(A151,Werte!$A$1:$AR$3856,34,FALSE)</f>
        <v>41.226799999999997</v>
      </c>
      <c r="AI151">
        <f>VLOOKUP(A151,Werte!$A$1:$AR$3856,35,FALSE)</f>
        <v>16.2056</v>
      </c>
      <c r="AJ151">
        <f>VLOOKUP(A151,Werte!$A$1:$AR$3856,36,FALSE)</f>
        <v>46.4114</v>
      </c>
      <c r="AK151" t="e">
        <f>VLOOKUP(A151,Werte!$A$1:$AR$3856,37,FALSE)</f>
        <v>#N/A</v>
      </c>
      <c r="AL151">
        <f>VLOOKUP(A151,Werte!$A$1:$AR$3856,38,FALSE)</f>
        <v>46.216799999999999</v>
      </c>
      <c r="AM151">
        <f>VLOOKUP(A151,Werte!$A$1:$AR$3856,39,FALSE)</f>
        <v>42.908099999999997</v>
      </c>
      <c r="AN151">
        <f>VLOOKUP(A151,Werte!$A$1:$AR$3856,40,FALSE)</f>
        <v>55.403100000000002</v>
      </c>
      <c r="AO151">
        <f>VLOOKUP(A151,Werte!$A$1:$AR$3856,41,FALSE)</f>
        <v>30.031300000000002</v>
      </c>
      <c r="AP151">
        <f>VLOOKUP(A151,Werte!$A$1:$AR$3856,42,FALSE)</f>
        <v>22.370100000000001</v>
      </c>
      <c r="AQ151">
        <f>VLOOKUP(A151,Werte!$A$1:$AR$3856,43,FALSE)</f>
        <v>50.269799999999996</v>
      </c>
      <c r="AR151">
        <f>VLOOKUP(A151,Werte!$A$1:$AR$3856,44,FALSE)</f>
        <v>34.947699999999998</v>
      </c>
    </row>
    <row r="152" spans="1:44" x14ac:dyDescent="0.25">
      <c r="A152" s="1">
        <v>41092</v>
      </c>
      <c r="B152">
        <f>VLOOKUP(A152,Werte!$A$1:$AR$3856,2,FALSE)</f>
        <v>67.021500000000003</v>
      </c>
      <c r="C152">
        <f>VLOOKUP(A152,Werte!$A$1:$AR$3856,3,FALSE)</f>
        <v>6.6746100000000004</v>
      </c>
      <c r="D152">
        <f>VLOOKUP(A152,Werte!$A$1:$AR$3856,4,FALSE)</f>
        <v>24.771799999999999</v>
      </c>
      <c r="E152">
        <f>VLOOKUP(A152,Werte!$A$1:$AR$3856,5,FALSE)</f>
        <v>45.572600000000001</v>
      </c>
      <c r="F152">
        <f>VLOOKUP(A152,Werte!$A$1:$AR$3856,6,FALSE)</f>
        <v>24.931799999999999</v>
      </c>
      <c r="G152">
        <f>VLOOKUP(A152,Werte!$A$1:$AR$3856,7,FALSE)</f>
        <v>64.048900000000003</v>
      </c>
      <c r="H152">
        <f>VLOOKUP(A152,Werte!$A$1:$AR$3856,8,FALSE)</f>
        <v>28.51</v>
      </c>
      <c r="I152">
        <f>VLOOKUP(A152,Werte!$A$1:$AR$3856,9,FALSE)</f>
        <v>6.2967199999999997</v>
      </c>
      <c r="J152">
        <f>VLOOKUP(A152,Werte!$A$1:$AR$3856,10,FALSE)</f>
        <v>55.0976</v>
      </c>
      <c r="K152">
        <f>VLOOKUP(A152,Werte!$A$1:$AR$3856,11,FALSE)</f>
        <v>62.345300000000002</v>
      </c>
      <c r="L152">
        <f>VLOOKUP(A152,Werte!$A$1:$AR$3856,12,FALSE)</f>
        <v>77.477800000000002</v>
      </c>
      <c r="M152">
        <f>VLOOKUP(A152,Werte!$A$1:$AR$3856,13,FALSE)</f>
        <v>12.7196</v>
      </c>
      <c r="N152">
        <f>VLOOKUP(A152,Werte!$A$1:$AR$3856,14,FALSE)</f>
        <v>21.7456</v>
      </c>
      <c r="O152">
        <f>VLOOKUP(A152,Werte!$A$1:$AR$3856,15,FALSE)</f>
        <v>29.2424</v>
      </c>
      <c r="P152">
        <f>VLOOKUP(A152,Werte!$A$1:$AR$3856,16,FALSE)</f>
        <v>36.544199999999996</v>
      </c>
      <c r="Q152">
        <f>VLOOKUP(A152,Werte!$A$1:$AR$3856,17,FALSE)</f>
        <v>0.189</v>
      </c>
      <c r="R152">
        <f>VLOOKUP(A152,Werte!$A$1:$AR$3856,18,FALSE)</f>
        <v>63.461199999999998</v>
      </c>
      <c r="S152">
        <f>VLOOKUP(A152,Werte!$A$1:$AR$3856,19,FALSE)</f>
        <v>14.9352</v>
      </c>
      <c r="T152">
        <f>VLOOKUP(A152,Werte!$A$1:$AR$3856,20,FALSE)</f>
        <v>14.8828</v>
      </c>
      <c r="U152">
        <f>VLOOKUP(A152,Werte!$A$1:$AR$3856,21,FALSE)</f>
        <v>74.700900000000004</v>
      </c>
      <c r="V152">
        <f>VLOOKUP(A152,Werte!$A$1:$AR$3856,22,FALSE)</f>
        <v>15.1653</v>
      </c>
      <c r="W152">
        <f>VLOOKUP(A152,Werte!$A$1:$AR$3856,23,FALSE)</f>
        <v>40.074300000000001</v>
      </c>
      <c r="X152">
        <f>VLOOKUP(A152,Werte!$A$1:$AR$3856,24,FALSE)</f>
        <v>41.6556</v>
      </c>
      <c r="Y152">
        <f>VLOOKUP(A152,Werte!$A$1:$AR$3856,25,FALSE)</f>
        <v>147.6001</v>
      </c>
      <c r="Z152">
        <f>VLOOKUP(A152,Werte!$A$1:$AR$3856,26,FALSE)</f>
        <v>19.5334</v>
      </c>
      <c r="AA152">
        <f>VLOOKUP(A152,Werte!$A$1:$AR$3856,27,FALSE)</f>
        <v>22.37</v>
      </c>
      <c r="AB152">
        <f>VLOOKUP(A152,Werte!$A$1:$AR$3856,28,FALSE)</f>
        <v>50.354999999999997</v>
      </c>
      <c r="AC152">
        <f>VLOOKUP(A152,Werte!$A$1:$AR$3856,29,FALSE)</f>
        <v>26.875699999999998</v>
      </c>
      <c r="AD152">
        <f>VLOOKUP(A152,Werte!$A$1:$AR$3856,30,FALSE)</f>
        <v>23.99</v>
      </c>
      <c r="AE152">
        <f>VLOOKUP(A152,Werte!$A$1:$AR$3856,31,FALSE)</f>
        <v>64.650400000000005</v>
      </c>
      <c r="AF152">
        <f>VLOOKUP(A152,Werte!$A$1:$AR$3856,32,FALSE)</f>
        <v>30.6982</v>
      </c>
      <c r="AG152">
        <f>VLOOKUP(A152,Werte!$A$1:$AR$3856,33,FALSE)</f>
        <v>22.704799999999999</v>
      </c>
      <c r="AH152">
        <f>VLOOKUP(A152,Werte!$A$1:$AR$3856,34,FALSE)</f>
        <v>34.265599999999999</v>
      </c>
      <c r="AI152">
        <f>VLOOKUP(A152,Werte!$A$1:$AR$3856,35,FALSE)</f>
        <v>16.849699999999999</v>
      </c>
      <c r="AJ152">
        <f>VLOOKUP(A152,Werte!$A$1:$AR$3856,36,FALSE)</f>
        <v>45.146999999999998</v>
      </c>
      <c r="AK152" t="e">
        <f>VLOOKUP(A152,Werte!$A$1:$AR$3856,37,FALSE)</f>
        <v>#N/A</v>
      </c>
      <c r="AL152">
        <f>VLOOKUP(A152,Werte!$A$1:$AR$3856,38,FALSE)</f>
        <v>48.000500000000002</v>
      </c>
      <c r="AM152">
        <f>VLOOKUP(A152,Werte!$A$1:$AR$3856,39,FALSE)</f>
        <v>43.040799999999997</v>
      </c>
      <c r="AN152">
        <f>VLOOKUP(A152,Werte!$A$1:$AR$3856,40,FALSE)</f>
        <v>56.484099999999998</v>
      </c>
      <c r="AO152">
        <f>VLOOKUP(A152,Werte!$A$1:$AR$3856,41,FALSE)</f>
        <v>32.178100000000001</v>
      </c>
      <c r="AP152">
        <f>VLOOKUP(A152,Werte!$A$1:$AR$3856,42,FALSE)</f>
        <v>24.690799999999999</v>
      </c>
      <c r="AQ152">
        <f>VLOOKUP(A152,Werte!$A$1:$AR$3856,43,FALSE)</f>
        <v>52.039499999999997</v>
      </c>
      <c r="AR152">
        <f>VLOOKUP(A152,Werte!$A$1:$AR$3856,44,FALSE)</f>
        <v>37.522799999999997</v>
      </c>
    </row>
    <row r="153" spans="1:44" x14ac:dyDescent="0.25">
      <c r="A153" s="1">
        <v>41122</v>
      </c>
      <c r="B153">
        <f>VLOOKUP(A153,Werte!$A$1:$AR$3856,2,FALSE)</f>
        <v>70.105099999999993</v>
      </c>
      <c r="C153">
        <f>VLOOKUP(A153,Werte!$A$1:$AR$3856,3,FALSE)</f>
        <v>6.6995899999999997</v>
      </c>
      <c r="D153">
        <f>VLOOKUP(A153,Werte!$A$1:$AR$3856,4,FALSE)</f>
        <v>26.142299999999999</v>
      </c>
      <c r="E153">
        <f>VLOOKUP(A153,Werte!$A$1:$AR$3856,5,FALSE)</f>
        <v>45.0077</v>
      </c>
      <c r="F153">
        <f>VLOOKUP(A153,Werte!$A$1:$AR$3856,6,FALSE)</f>
        <v>24.728000000000002</v>
      </c>
      <c r="G153">
        <f>VLOOKUP(A153,Werte!$A$1:$AR$3856,7,FALSE)</f>
        <v>67.167000000000002</v>
      </c>
      <c r="H153">
        <f>VLOOKUP(A153,Werte!$A$1:$AR$3856,8,FALSE)</f>
        <v>30.83</v>
      </c>
      <c r="I153">
        <f>VLOOKUP(A153,Werte!$A$1:$AR$3856,9,FALSE)</f>
        <v>5.7830300000000001</v>
      </c>
      <c r="J153">
        <f>VLOOKUP(A153,Werte!$A$1:$AR$3856,10,FALSE)</f>
        <v>56.103200000000001</v>
      </c>
      <c r="K153">
        <f>VLOOKUP(A153,Werte!$A$1:$AR$3856,11,FALSE)</f>
        <v>63.379800000000003</v>
      </c>
      <c r="L153">
        <f>VLOOKUP(A153,Werte!$A$1:$AR$3856,12,FALSE)</f>
        <v>82.798699999999997</v>
      </c>
      <c r="M153">
        <f>VLOOKUP(A153,Werte!$A$1:$AR$3856,13,FALSE)</f>
        <v>12.1859</v>
      </c>
      <c r="N153">
        <f>VLOOKUP(A153,Werte!$A$1:$AR$3856,14,FALSE)</f>
        <v>21.715800000000002</v>
      </c>
      <c r="O153">
        <f>VLOOKUP(A153,Werte!$A$1:$AR$3856,15,FALSE)</f>
        <v>30.736799999999999</v>
      </c>
      <c r="P153">
        <f>VLOOKUP(A153,Werte!$A$1:$AR$3856,16,FALSE)</f>
        <v>37.791800000000002</v>
      </c>
      <c r="Q153">
        <f>VLOOKUP(A153,Werte!$A$1:$AR$3856,17,FALSE)</f>
        <v>0.28799999999999998</v>
      </c>
      <c r="R153">
        <f>VLOOKUP(A153,Werte!$A$1:$AR$3856,18,FALSE)</f>
        <v>66.179000000000002</v>
      </c>
      <c r="S153">
        <f>VLOOKUP(A153,Werte!$A$1:$AR$3856,19,FALSE)</f>
        <v>15.4726</v>
      </c>
      <c r="T153">
        <f>VLOOKUP(A153,Werte!$A$1:$AR$3856,20,FALSE)</f>
        <v>15.309799999999999</v>
      </c>
      <c r="U153">
        <f>VLOOKUP(A153,Werte!$A$1:$AR$3856,21,FALSE)</f>
        <v>78.823899999999995</v>
      </c>
      <c r="V153">
        <f>VLOOKUP(A153,Werte!$A$1:$AR$3856,22,FALSE)</f>
        <v>13.603300000000001</v>
      </c>
      <c r="W153">
        <f>VLOOKUP(A153,Werte!$A$1:$AR$3856,23,FALSE)</f>
        <v>40.006</v>
      </c>
      <c r="X153">
        <f>VLOOKUP(A153,Werte!$A$1:$AR$3856,24,FALSE)</f>
        <v>44.850999999999999</v>
      </c>
      <c r="Y153">
        <f>VLOOKUP(A153,Werte!$A$1:$AR$3856,25,FALSE)</f>
        <v>150.63900000000001</v>
      </c>
      <c r="Z153">
        <f>VLOOKUP(A153,Werte!$A$1:$AR$3856,26,FALSE)</f>
        <v>19.450600000000001</v>
      </c>
      <c r="AA153">
        <f>VLOOKUP(A153,Werte!$A$1:$AR$3856,27,FALSE)</f>
        <v>26.03</v>
      </c>
      <c r="AB153">
        <f>VLOOKUP(A153,Werte!$A$1:$AR$3856,28,FALSE)</f>
        <v>52.609299999999998</v>
      </c>
      <c r="AC153">
        <f>VLOOKUP(A153,Werte!$A$1:$AR$3856,29,FALSE)</f>
        <v>27.4892</v>
      </c>
      <c r="AD153">
        <f>VLOOKUP(A153,Werte!$A$1:$AR$3856,30,FALSE)</f>
        <v>25.18</v>
      </c>
      <c r="AE153">
        <f>VLOOKUP(A153,Werte!$A$1:$AR$3856,31,FALSE)</f>
        <v>67.215800000000002</v>
      </c>
      <c r="AF153">
        <f>VLOOKUP(A153,Werte!$A$1:$AR$3856,32,FALSE)</f>
        <v>33.259900000000002</v>
      </c>
      <c r="AG153">
        <f>VLOOKUP(A153,Werte!$A$1:$AR$3856,33,FALSE)</f>
        <v>22.374500000000001</v>
      </c>
      <c r="AH153">
        <f>VLOOKUP(A153,Werte!$A$1:$AR$3856,34,FALSE)</f>
        <v>36.726399999999998</v>
      </c>
      <c r="AI153">
        <f>VLOOKUP(A153,Werte!$A$1:$AR$3856,35,FALSE)</f>
        <v>18.097100000000001</v>
      </c>
      <c r="AJ153">
        <f>VLOOKUP(A153,Werte!$A$1:$AR$3856,36,FALSE)</f>
        <v>48.703200000000002</v>
      </c>
      <c r="AK153" t="e">
        <f>VLOOKUP(A153,Werte!$A$1:$AR$3856,37,FALSE)</f>
        <v>#N/A</v>
      </c>
      <c r="AL153">
        <f>VLOOKUP(A153,Werte!$A$1:$AR$3856,38,FALSE)</f>
        <v>48.7136</v>
      </c>
      <c r="AM153">
        <f>VLOOKUP(A153,Werte!$A$1:$AR$3856,39,FALSE)</f>
        <v>40.117100000000001</v>
      </c>
      <c r="AN153">
        <f>VLOOKUP(A153,Werte!$A$1:$AR$3856,40,FALSE)</f>
        <v>57.646299999999997</v>
      </c>
      <c r="AO153">
        <f>VLOOKUP(A153,Werte!$A$1:$AR$3856,41,FALSE)</f>
        <v>33.456899999999997</v>
      </c>
      <c r="AP153">
        <f>VLOOKUP(A153,Werte!$A$1:$AR$3856,42,FALSE)</f>
        <v>25.450800000000001</v>
      </c>
      <c r="AQ153">
        <f>VLOOKUP(A153,Werte!$A$1:$AR$3856,43,FALSE)</f>
        <v>56.568899999999999</v>
      </c>
      <c r="AR153">
        <f>VLOOKUP(A153,Werte!$A$1:$AR$3856,44,FALSE)</f>
        <v>38.5017</v>
      </c>
    </row>
    <row r="154" spans="1:44" x14ac:dyDescent="0.25">
      <c r="A154" s="1">
        <v>41156</v>
      </c>
      <c r="B154">
        <f>VLOOKUP(A154,Werte!$A$1:$AR$3856,2,FALSE)</f>
        <v>69.251999999999995</v>
      </c>
      <c r="C154">
        <f>VLOOKUP(A154,Werte!$A$1:$AR$3856,3,FALSE)</f>
        <v>6.5421399999999998</v>
      </c>
      <c r="D154">
        <f>VLOOKUP(A154,Werte!$A$1:$AR$3856,4,FALSE)</f>
        <v>24.402200000000001</v>
      </c>
      <c r="E154">
        <f>VLOOKUP(A154,Werte!$A$1:$AR$3856,5,FALSE)</f>
        <v>45.404400000000003</v>
      </c>
      <c r="F154">
        <f>VLOOKUP(A154,Werte!$A$1:$AR$3856,6,FALSE)</f>
        <v>27.091799999999999</v>
      </c>
      <c r="G154">
        <f>VLOOKUP(A154,Werte!$A$1:$AR$3856,7,FALSE)</f>
        <v>73.2958</v>
      </c>
      <c r="H154">
        <f>VLOOKUP(A154,Werte!$A$1:$AR$3856,8,FALSE)</f>
        <v>29.13</v>
      </c>
      <c r="I154">
        <f>VLOOKUP(A154,Werte!$A$1:$AR$3856,9,FALSE)</f>
        <v>6.2646100000000002</v>
      </c>
      <c r="J154">
        <f>VLOOKUP(A154,Werte!$A$1:$AR$3856,10,FALSE)</f>
        <v>53.679600000000001</v>
      </c>
      <c r="K154">
        <f>VLOOKUP(A154,Werte!$A$1:$AR$3856,11,FALSE)</f>
        <v>61.971499999999999</v>
      </c>
      <c r="L154">
        <f>VLOOKUP(A154,Werte!$A$1:$AR$3856,12,FALSE)</f>
        <v>82.021600000000007</v>
      </c>
      <c r="M154">
        <f>VLOOKUP(A154,Werte!$A$1:$AR$3856,13,FALSE)</f>
        <v>14.1615</v>
      </c>
      <c r="N154">
        <f>VLOOKUP(A154,Werte!$A$1:$AR$3856,14,FALSE)</f>
        <v>23.553000000000001</v>
      </c>
      <c r="O154">
        <f>VLOOKUP(A154,Werte!$A$1:$AR$3856,15,FALSE)</f>
        <v>27.657599999999999</v>
      </c>
      <c r="P154">
        <f>VLOOKUP(A154,Werte!$A$1:$AR$3856,16,FALSE)</f>
        <v>36.391500000000001</v>
      </c>
      <c r="Q154">
        <f>VLOOKUP(A154,Werte!$A$1:$AR$3856,17,FALSE)</f>
        <v>0.186</v>
      </c>
      <c r="R154">
        <f>VLOOKUP(A154,Werte!$A$1:$AR$3856,18,FALSE)</f>
        <v>65.197400000000002</v>
      </c>
      <c r="S154">
        <f>VLOOKUP(A154,Werte!$A$1:$AR$3856,19,FALSE)</f>
        <v>14.9665</v>
      </c>
      <c r="T154">
        <f>VLOOKUP(A154,Werte!$A$1:$AR$3856,20,FALSE)</f>
        <v>16.224</v>
      </c>
      <c r="U154">
        <f>VLOOKUP(A154,Werte!$A$1:$AR$3856,21,FALSE)</f>
        <v>82.215199999999996</v>
      </c>
      <c r="V154">
        <f>VLOOKUP(A154,Werte!$A$1:$AR$3856,22,FALSE)</f>
        <v>12.7948</v>
      </c>
      <c r="W154">
        <f>VLOOKUP(A154,Werte!$A$1:$AR$3856,23,FALSE)</f>
        <v>43.155500000000004</v>
      </c>
      <c r="X154">
        <f>VLOOKUP(A154,Werte!$A$1:$AR$3856,24,FALSE)</f>
        <v>43.710799999999999</v>
      </c>
      <c r="Y154">
        <f>VLOOKUP(A154,Werte!$A$1:$AR$3856,25,FALSE)</f>
        <v>147.29849999999999</v>
      </c>
      <c r="Z154">
        <f>VLOOKUP(A154,Werte!$A$1:$AR$3856,26,FALSE)</f>
        <v>18.03</v>
      </c>
      <c r="AA154">
        <f>VLOOKUP(A154,Werte!$A$1:$AR$3856,27,FALSE)</f>
        <v>27.13</v>
      </c>
      <c r="AB154">
        <f>VLOOKUP(A154,Werte!$A$1:$AR$3856,28,FALSE)</f>
        <v>50.221699999999998</v>
      </c>
      <c r="AC154">
        <f>VLOOKUP(A154,Werte!$A$1:$AR$3856,29,FALSE)</f>
        <v>27.629200000000001</v>
      </c>
      <c r="AD154">
        <f>VLOOKUP(A154,Werte!$A$1:$AR$3856,30,FALSE)</f>
        <v>25.68</v>
      </c>
      <c r="AE154">
        <f>VLOOKUP(A154,Werte!$A$1:$AR$3856,31,FALSE)</f>
        <v>65.846800000000002</v>
      </c>
      <c r="AF154">
        <f>VLOOKUP(A154,Werte!$A$1:$AR$3856,32,FALSE)</f>
        <v>31.7605</v>
      </c>
      <c r="AG154">
        <f>VLOOKUP(A154,Werte!$A$1:$AR$3856,33,FALSE)</f>
        <v>22.7212</v>
      </c>
      <c r="AH154">
        <f>VLOOKUP(A154,Werte!$A$1:$AR$3856,34,FALSE)</f>
        <v>37.660899999999998</v>
      </c>
      <c r="AI154">
        <f>VLOOKUP(A154,Werte!$A$1:$AR$3856,35,FALSE)</f>
        <v>17.570799999999998</v>
      </c>
      <c r="AJ154">
        <f>VLOOKUP(A154,Werte!$A$1:$AR$3856,36,FALSE)</f>
        <v>50.137</v>
      </c>
      <c r="AK154" t="e">
        <f>VLOOKUP(A154,Werte!$A$1:$AR$3856,37,FALSE)</f>
        <v>#N/A</v>
      </c>
      <c r="AL154">
        <f>VLOOKUP(A154,Werte!$A$1:$AR$3856,38,FALSE)</f>
        <v>48.595199999999998</v>
      </c>
      <c r="AM154">
        <f>VLOOKUP(A154,Werte!$A$1:$AR$3856,39,FALSE)</f>
        <v>41.786700000000003</v>
      </c>
      <c r="AN154">
        <f>VLOOKUP(A154,Werte!$A$1:$AR$3856,40,FALSE)</f>
        <v>59.370899999999999</v>
      </c>
      <c r="AO154">
        <f>VLOOKUP(A154,Werte!$A$1:$AR$3856,41,FALSE)</f>
        <v>31.617000000000001</v>
      </c>
      <c r="AP154">
        <f>VLOOKUP(A154,Werte!$A$1:$AR$3856,42,FALSE)</f>
        <v>25.123999999999999</v>
      </c>
      <c r="AQ154">
        <f>VLOOKUP(A154,Werte!$A$1:$AR$3856,43,FALSE)</f>
        <v>55.461599999999997</v>
      </c>
      <c r="AR154">
        <f>VLOOKUP(A154,Werte!$A$1:$AR$3856,44,FALSE)</f>
        <v>38.289299999999997</v>
      </c>
    </row>
    <row r="155" spans="1:44" x14ac:dyDescent="0.25">
      <c r="A155" s="1">
        <v>41183</v>
      </c>
      <c r="B155">
        <f>VLOOKUP(A155,Werte!$A$1:$AR$3856,2,FALSE)</f>
        <v>68.837299999999999</v>
      </c>
      <c r="C155">
        <f>VLOOKUP(A155,Werte!$A$1:$AR$3856,3,FALSE)</f>
        <v>6.7626299999999997</v>
      </c>
      <c r="D155">
        <f>VLOOKUP(A155,Werte!$A$1:$AR$3856,4,FALSE)</f>
        <v>23.549199999999999</v>
      </c>
      <c r="E155">
        <f>VLOOKUP(A155,Werte!$A$1:$AR$3856,5,FALSE)</f>
        <v>43.6877</v>
      </c>
      <c r="F155">
        <f>VLOOKUP(A155,Werte!$A$1:$AR$3856,6,FALSE)</f>
        <v>25.4693</v>
      </c>
      <c r="G155">
        <f>VLOOKUP(A155,Werte!$A$1:$AR$3856,7,FALSE)</f>
        <v>69.946899999999999</v>
      </c>
      <c r="H155">
        <f>VLOOKUP(A155,Werte!$A$1:$AR$3856,8,FALSE)</f>
        <v>29.4</v>
      </c>
      <c r="I155">
        <f>VLOOKUP(A155,Werte!$A$1:$AR$3856,9,FALSE)</f>
        <v>6.8608500000000001</v>
      </c>
      <c r="J155">
        <f>VLOOKUP(A155,Werte!$A$1:$AR$3856,10,FALSE)</f>
        <v>51.801099999999998</v>
      </c>
      <c r="K155">
        <f>VLOOKUP(A155,Werte!$A$1:$AR$3856,11,FALSE)</f>
        <v>62.595399999999998</v>
      </c>
      <c r="L155">
        <f>VLOOKUP(A155,Werte!$A$1:$AR$3856,12,FALSE)</f>
        <v>84.467500000000001</v>
      </c>
      <c r="M155">
        <f>VLOOKUP(A155,Werte!$A$1:$AR$3856,13,FALSE)</f>
        <v>13.8665</v>
      </c>
      <c r="N155">
        <f>VLOOKUP(A155,Werte!$A$1:$AR$3856,14,FALSE)</f>
        <v>25.3706</v>
      </c>
      <c r="O155">
        <f>VLOOKUP(A155,Werte!$A$1:$AR$3856,15,FALSE)</f>
        <v>27.960999999999999</v>
      </c>
      <c r="P155">
        <f>VLOOKUP(A155,Werte!$A$1:$AR$3856,16,FALSE)</f>
        <v>36.663200000000003</v>
      </c>
      <c r="Q155">
        <f>VLOOKUP(A155,Werte!$A$1:$AR$3856,17,FALSE)</f>
        <v>0.14799999999999999</v>
      </c>
      <c r="R155">
        <f>VLOOKUP(A155,Werte!$A$1:$AR$3856,18,FALSE)</f>
        <v>67.109800000000007</v>
      </c>
      <c r="S155">
        <f>VLOOKUP(A155,Werte!$A$1:$AR$3856,19,FALSE)</f>
        <v>16.354800000000001</v>
      </c>
      <c r="T155">
        <f>VLOOKUP(A155,Werte!$A$1:$AR$3856,20,FALSE)</f>
        <v>17.1724</v>
      </c>
      <c r="U155">
        <f>VLOOKUP(A155,Werte!$A$1:$AR$3856,21,FALSE)</f>
        <v>88.199700000000007</v>
      </c>
      <c r="V155">
        <f>VLOOKUP(A155,Werte!$A$1:$AR$3856,22,FALSE)</f>
        <v>12.7356</v>
      </c>
      <c r="W155">
        <f>VLOOKUP(A155,Werte!$A$1:$AR$3856,23,FALSE)</f>
        <v>44.962899999999998</v>
      </c>
      <c r="X155">
        <f>VLOOKUP(A155,Werte!$A$1:$AR$3856,24,FALSE)</f>
        <v>45.134099999999997</v>
      </c>
      <c r="Y155">
        <f>VLOOKUP(A155,Werte!$A$1:$AR$3856,25,FALSE)</f>
        <v>155.6722</v>
      </c>
      <c r="Z155">
        <f>VLOOKUP(A155,Werte!$A$1:$AR$3856,26,FALSE)</f>
        <v>16.415299999999998</v>
      </c>
      <c r="AA155">
        <f>VLOOKUP(A155,Werte!$A$1:$AR$3856,27,FALSE)</f>
        <v>27.66</v>
      </c>
      <c r="AB155">
        <f>VLOOKUP(A155,Werte!$A$1:$AR$3856,28,FALSE)</f>
        <v>50.423400000000001</v>
      </c>
      <c r="AC155">
        <f>VLOOKUP(A155,Werte!$A$1:$AR$3856,29,FALSE)</f>
        <v>29.877500000000001</v>
      </c>
      <c r="AD155">
        <f>VLOOKUP(A155,Werte!$A$1:$AR$3856,30,FALSE)</f>
        <v>31.6615</v>
      </c>
      <c r="AE155">
        <f>VLOOKUP(A155,Werte!$A$1:$AR$3856,31,FALSE)</f>
        <v>66.446600000000004</v>
      </c>
      <c r="AF155">
        <f>VLOOKUP(A155,Werte!$A$1:$AR$3856,32,FALSE)</f>
        <v>32.671500000000002</v>
      </c>
      <c r="AG155">
        <f>VLOOKUP(A155,Werte!$A$1:$AR$3856,33,FALSE)</f>
        <v>21.541699999999999</v>
      </c>
      <c r="AH155">
        <f>VLOOKUP(A155,Werte!$A$1:$AR$3856,34,FALSE)</f>
        <v>36.142600000000002</v>
      </c>
      <c r="AI155">
        <f>VLOOKUP(A155,Werte!$A$1:$AR$3856,35,FALSE)</f>
        <v>18.073799999999999</v>
      </c>
      <c r="AJ155">
        <f>VLOOKUP(A155,Werte!$A$1:$AR$3856,36,FALSE)</f>
        <v>50.4664</v>
      </c>
      <c r="AK155" t="e">
        <f>VLOOKUP(A155,Werte!$A$1:$AR$3856,37,FALSE)</f>
        <v>#N/A</v>
      </c>
      <c r="AL155">
        <f>VLOOKUP(A155,Werte!$A$1:$AR$3856,38,FALSE)</f>
        <v>51.006999999999998</v>
      </c>
      <c r="AM155">
        <f>VLOOKUP(A155,Werte!$A$1:$AR$3856,39,FALSE)</f>
        <v>42.372700000000002</v>
      </c>
      <c r="AN155">
        <f>VLOOKUP(A155,Werte!$A$1:$AR$3856,40,FALSE)</f>
        <v>57.996899999999997</v>
      </c>
      <c r="AO155">
        <f>VLOOKUP(A155,Werte!$A$1:$AR$3856,41,FALSE)</f>
        <v>32.376600000000003</v>
      </c>
      <c r="AP155">
        <f>VLOOKUP(A155,Werte!$A$1:$AR$3856,42,FALSE)</f>
        <v>26.110399999999998</v>
      </c>
      <c r="AQ155">
        <f>VLOOKUP(A155,Werte!$A$1:$AR$3856,43,FALSE)</f>
        <v>54.576099999999997</v>
      </c>
      <c r="AR155">
        <f>VLOOKUP(A155,Werte!$A$1:$AR$3856,44,FALSE)</f>
        <v>39.218299999999999</v>
      </c>
    </row>
    <row r="156" spans="1:44" x14ac:dyDescent="0.25">
      <c r="A156" s="1">
        <v>41214</v>
      </c>
      <c r="B156">
        <f>VLOOKUP(A156,Werte!$A$1:$AR$3856,2,FALSE)</f>
        <v>65.358800000000002</v>
      </c>
      <c r="C156">
        <f>VLOOKUP(A156,Werte!$A$1:$AR$3856,3,FALSE)</f>
        <v>6.6087699999999998</v>
      </c>
      <c r="D156">
        <f>VLOOKUP(A156,Werte!$A$1:$AR$3856,4,FALSE)</f>
        <v>22.211099999999998</v>
      </c>
      <c r="E156">
        <f>VLOOKUP(A156,Werte!$A$1:$AR$3856,5,FALSE)</f>
        <v>42.812100000000001</v>
      </c>
      <c r="F156">
        <f>VLOOKUP(A156,Werte!$A$1:$AR$3856,6,FALSE)</f>
        <v>26.751300000000001</v>
      </c>
      <c r="G156">
        <f>VLOOKUP(A156,Werte!$A$1:$AR$3856,7,FALSE)</f>
        <v>62.801900000000003</v>
      </c>
      <c r="H156">
        <f>VLOOKUP(A156,Werte!$A$1:$AR$3856,8,FALSE)</f>
        <v>26.93</v>
      </c>
      <c r="I156">
        <f>VLOOKUP(A156,Werte!$A$1:$AR$3856,9,FALSE)</f>
        <v>7.4017799999999996</v>
      </c>
      <c r="J156">
        <f>VLOOKUP(A156,Werte!$A$1:$AR$3856,10,FALSE)</f>
        <v>51.982599999999998</v>
      </c>
      <c r="K156">
        <f>VLOOKUP(A156,Werte!$A$1:$AR$3856,11,FALSE)</f>
        <v>63.998800000000003</v>
      </c>
      <c r="L156">
        <f>VLOOKUP(A156,Werte!$A$1:$AR$3856,12,FALSE)</f>
        <v>79.689899999999994</v>
      </c>
      <c r="M156">
        <f>VLOOKUP(A156,Werte!$A$1:$AR$3856,13,FALSE)</f>
        <v>12.7249</v>
      </c>
      <c r="N156">
        <f>VLOOKUP(A156,Werte!$A$1:$AR$3856,14,FALSE)</f>
        <v>29.1829</v>
      </c>
      <c r="O156">
        <f>VLOOKUP(A156,Werte!$A$1:$AR$3856,15,FALSE)</f>
        <v>26.990600000000001</v>
      </c>
      <c r="P156">
        <f>VLOOKUP(A156,Werte!$A$1:$AR$3856,16,FALSE)</f>
        <v>32.513599999999997</v>
      </c>
      <c r="Q156">
        <f>VLOOKUP(A156,Werte!$A$1:$AR$3856,17,FALSE)</f>
        <v>0.16900000000000001</v>
      </c>
      <c r="R156">
        <f>VLOOKUP(A156,Werte!$A$1:$AR$3856,18,FALSE)</f>
        <v>66.457899999999995</v>
      </c>
      <c r="S156">
        <f>VLOOKUP(A156,Werte!$A$1:$AR$3856,19,FALSE)</f>
        <v>15.1852</v>
      </c>
      <c r="T156">
        <f>VLOOKUP(A156,Werte!$A$1:$AR$3856,20,FALSE)</f>
        <v>18.9543</v>
      </c>
      <c r="U156">
        <f>VLOOKUP(A156,Werte!$A$1:$AR$3856,21,FALSE)</f>
        <v>93.518299999999996</v>
      </c>
      <c r="V156">
        <f>VLOOKUP(A156,Werte!$A$1:$AR$3856,22,FALSE)</f>
        <v>10.282</v>
      </c>
      <c r="W156">
        <f>VLOOKUP(A156,Werte!$A$1:$AR$3856,23,FALSE)</f>
        <v>45.868299999999998</v>
      </c>
      <c r="X156">
        <f>VLOOKUP(A156,Werte!$A$1:$AR$3856,24,FALSE)</f>
        <v>46.141300000000001</v>
      </c>
      <c r="Y156">
        <f>VLOOKUP(A156,Werte!$A$1:$AR$3856,25,FALSE)</f>
        <v>144.71879999999999</v>
      </c>
      <c r="Z156">
        <f>VLOOKUP(A156,Werte!$A$1:$AR$3856,26,FALSE)</f>
        <v>15.9369</v>
      </c>
      <c r="AA156">
        <f>VLOOKUP(A156,Werte!$A$1:$AR$3856,27,FALSE)</f>
        <v>27.72</v>
      </c>
      <c r="AB156">
        <f>VLOOKUP(A156,Werte!$A$1:$AR$3856,28,FALSE)</f>
        <v>51.758200000000002</v>
      </c>
      <c r="AC156">
        <f>VLOOKUP(A156,Werte!$A$1:$AR$3856,29,FALSE)</f>
        <v>31.181699999999999</v>
      </c>
      <c r="AD156">
        <f>VLOOKUP(A156,Werte!$A$1:$AR$3856,30,FALSE)</f>
        <v>32.156399999999998</v>
      </c>
      <c r="AE156">
        <f>VLOOKUP(A156,Werte!$A$1:$AR$3856,31,FALSE)</f>
        <v>62.224200000000003</v>
      </c>
      <c r="AF156">
        <f>VLOOKUP(A156,Werte!$A$1:$AR$3856,32,FALSE)</f>
        <v>32.944699999999997</v>
      </c>
      <c r="AG156">
        <f>VLOOKUP(A156,Werte!$A$1:$AR$3856,33,FALSE)</f>
        <v>21.397099999999998</v>
      </c>
      <c r="AH156">
        <f>VLOOKUP(A156,Werte!$A$1:$AR$3856,34,FALSE)</f>
        <v>35.794499999999999</v>
      </c>
      <c r="AI156">
        <f>VLOOKUP(A156,Werte!$A$1:$AR$3856,35,FALSE)</f>
        <v>17.5899</v>
      </c>
      <c r="AJ156">
        <f>VLOOKUP(A156,Werte!$A$1:$AR$3856,36,FALSE)</f>
        <v>50.249000000000002</v>
      </c>
      <c r="AK156" t="e">
        <f>VLOOKUP(A156,Werte!$A$1:$AR$3856,37,FALSE)</f>
        <v>#N/A</v>
      </c>
      <c r="AL156">
        <f>VLOOKUP(A156,Werte!$A$1:$AR$3856,38,FALSE)</f>
        <v>51.471899999999998</v>
      </c>
      <c r="AM156">
        <f>VLOOKUP(A156,Werte!$A$1:$AR$3856,39,FALSE)</f>
        <v>42.4176</v>
      </c>
      <c r="AN156">
        <f>VLOOKUP(A156,Werte!$A$1:$AR$3856,40,FALSE)</f>
        <v>58.080500000000001</v>
      </c>
      <c r="AO156">
        <f>VLOOKUP(A156,Werte!$A$1:$AR$3856,41,FALSE)</f>
        <v>31.9285</v>
      </c>
      <c r="AP156">
        <f>VLOOKUP(A156,Werte!$A$1:$AR$3856,42,FALSE)</f>
        <v>27.2683</v>
      </c>
      <c r="AQ156">
        <f>VLOOKUP(A156,Werte!$A$1:$AR$3856,43,FALSE)</f>
        <v>53.725000000000001</v>
      </c>
      <c r="AR156">
        <f>VLOOKUP(A156,Werte!$A$1:$AR$3856,44,FALSE)</f>
        <v>37.2104</v>
      </c>
    </row>
    <row r="157" spans="1:44" x14ac:dyDescent="0.25">
      <c r="A157" s="1">
        <v>41246</v>
      </c>
      <c r="B157">
        <f>VLOOKUP(A157,Werte!$A$1:$AR$3856,2,FALSE)</f>
        <v>66.052400000000006</v>
      </c>
      <c r="C157">
        <f>VLOOKUP(A157,Werte!$A$1:$AR$3856,3,FALSE)</f>
        <v>6.3121299999999998</v>
      </c>
      <c r="D157">
        <f>VLOOKUP(A157,Werte!$A$1:$AR$3856,4,FALSE)</f>
        <v>23.238399999999999</v>
      </c>
      <c r="E157">
        <f>VLOOKUP(A157,Werte!$A$1:$AR$3856,5,FALSE)</f>
        <v>41.899700000000003</v>
      </c>
      <c r="F157">
        <f>VLOOKUP(A157,Werte!$A$1:$AR$3856,6,FALSE)</f>
        <v>25.012499999999999</v>
      </c>
      <c r="G157">
        <f>VLOOKUP(A157,Werte!$A$1:$AR$3856,7,FALSE)</f>
        <v>61.552</v>
      </c>
      <c r="H157">
        <f>VLOOKUP(A157,Werte!$A$1:$AR$3856,8,FALSE)</f>
        <v>26.12</v>
      </c>
      <c r="I157">
        <f>VLOOKUP(A157,Werte!$A$1:$AR$3856,9,FALSE)</f>
        <v>7.4006999999999996</v>
      </c>
      <c r="J157">
        <f>VLOOKUP(A157,Werte!$A$1:$AR$3856,10,FALSE)</f>
        <v>54.2776</v>
      </c>
      <c r="K157">
        <f>VLOOKUP(A157,Werte!$A$1:$AR$3856,11,FALSE)</f>
        <v>61.304099999999998</v>
      </c>
      <c r="L157">
        <f>VLOOKUP(A157,Werte!$A$1:$AR$3856,12,FALSE)</f>
        <v>74.870599999999996</v>
      </c>
      <c r="M157">
        <f>VLOOKUP(A157,Werte!$A$1:$AR$3856,13,FALSE)</f>
        <v>13.825200000000001</v>
      </c>
      <c r="N157">
        <f>VLOOKUP(A157,Werte!$A$1:$AR$3856,14,FALSE)</f>
        <v>26.1493</v>
      </c>
      <c r="O157">
        <f>VLOOKUP(A157,Werte!$A$1:$AR$3856,15,FALSE)</f>
        <v>26.9985</v>
      </c>
      <c r="P157">
        <f>VLOOKUP(A157,Werte!$A$1:$AR$3856,16,FALSE)</f>
        <v>30.6752</v>
      </c>
      <c r="Q157">
        <f>VLOOKUP(A157,Werte!$A$1:$AR$3856,17,FALSE)</f>
        <v>0.154</v>
      </c>
      <c r="R157">
        <f>VLOOKUP(A157,Werte!$A$1:$AR$3856,18,FALSE)</f>
        <v>63.482399999999998</v>
      </c>
      <c r="S157">
        <f>VLOOKUP(A157,Werte!$A$1:$AR$3856,19,FALSE)</f>
        <v>14.722200000000001</v>
      </c>
      <c r="T157">
        <f>VLOOKUP(A157,Werte!$A$1:$AR$3856,20,FALSE)</f>
        <v>18.710599999999999</v>
      </c>
      <c r="U157">
        <f>VLOOKUP(A157,Werte!$A$1:$AR$3856,21,FALSE)</f>
        <v>88.416399999999996</v>
      </c>
      <c r="V157">
        <f>VLOOKUP(A157,Werte!$A$1:$AR$3856,22,FALSE)</f>
        <v>9.3926999999999996</v>
      </c>
      <c r="W157">
        <f>VLOOKUP(A157,Werte!$A$1:$AR$3856,23,FALSE)</f>
        <v>47.737499999999997</v>
      </c>
      <c r="X157">
        <f>VLOOKUP(A157,Werte!$A$1:$AR$3856,24,FALSE)</f>
        <v>44.599499999999999</v>
      </c>
      <c r="Y157">
        <f>VLOOKUP(A157,Werte!$A$1:$AR$3856,25,FALSE)</f>
        <v>138.69470000000001</v>
      </c>
      <c r="Z157">
        <f>VLOOKUP(A157,Werte!$A$1:$AR$3856,26,FALSE)</f>
        <v>14.0137</v>
      </c>
      <c r="AA157">
        <f>VLOOKUP(A157,Werte!$A$1:$AR$3856,27,FALSE)</f>
        <v>27.84</v>
      </c>
      <c r="AB157">
        <f>VLOOKUP(A157,Werte!$A$1:$AR$3856,28,FALSE)</f>
        <v>50.442900000000002</v>
      </c>
      <c r="AC157">
        <f>VLOOKUP(A157,Werte!$A$1:$AR$3856,29,FALSE)</f>
        <v>29.517600000000002</v>
      </c>
      <c r="AD157">
        <f>VLOOKUP(A157,Werte!$A$1:$AR$3856,30,FALSE)</f>
        <v>32.3508</v>
      </c>
      <c r="AE157">
        <f>VLOOKUP(A157,Werte!$A$1:$AR$3856,31,FALSE)</f>
        <v>62.443800000000003</v>
      </c>
      <c r="AF157">
        <f>VLOOKUP(A157,Werte!$A$1:$AR$3856,32,FALSE)</f>
        <v>31.669799999999999</v>
      </c>
      <c r="AG157">
        <f>VLOOKUP(A157,Werte!$A$1:$AR$3856,33,FALSE)</f>
        <v>19.167000000000002</v>
      </c>
      <c r="AH157">
        <f>VLOOKUP(A157,Werte!$A$1:$AR$3856,34,FALSE)</f>
        <v>36.394100000000002</v>
      </c>
      <c r="AI157">
        <f>VLOOKUP(A157,Werte!$A$1:$AR$3856,35,FALSE)</f>
        <v>17.9907</v>
      </c>
      <c r="AJ157">
        <f>VLOOKUP(A157,Werte!$A$1:$AR$3856,36,FALSE)</f>
        <v>50.171399999999998</v>
      </c>
      <c r="AK157" t="e">
        <f>VLOOKUP(A157,Werte!$A$1:$AR$3856,37,FALSE)</f>
        <v>#N/A</v>
      </c>
      <c r="AL157">
        <f>VLOOKUP(A157,Werte!$A$1:$AR$3856,38,FALSE)</f>
        <v>51.673099999999998</v>
      </c>
      <c r="AM157">
        <f>VLOOKUP(A157,Werte!$A$1:$AR$3856,39,FALSE)</f>
        <v>39.886400000000002</v>
      </c>
      <c r="AN157">
        <f>VLOOKUP(A157,Werte!$A$1:$AR$3856,40,FALSE)</f>
        <v>58.583500000000001</v>
      </c>
      <c r="AO157">
        <f>VLOOKUP(A157,Werte!$A$1:$AR$3856,41,FALSE)</f>
        <v>30.997</v>
      </c>
      <c r="AP157">
        <f>VLOOKUP(A157,Werte!$A$1:$AR$3856,42,FALSE)</f>
        <v>28.045300000000001</v>
      </c>
      <c r="AQ157">
        <f>VLOOKUP(A157,Werte!$A$1:$AR$3856,43,FALSE)</f>
        <v>51.853999999999999</v>
      </c>
      <c r="AR157">
        <f>VLOOKUP(A157,Werte!$A$1:$AR$3856,44,FALSE)</f>
        <v>36.6128</v>
      </c>
    </row>
    <row r="158" spans="1:44" x14ac:dyDescent="0.25">
      <c r="A158" s="1">
        <v>41276</v>
      </c>
      <c r="B158">
        <f>VLOOKUP(A158,Werte!$A$1:$AR$3856,2,FALSE)</f>
        <v>68.257800000000003</v>
      </c>
      <c r="C158">
        <f>VLOOKUP(A158,Werte!$A$1:$AR$3856,3,FALSE)</f>
        <v>6.6431699999999996</v>
      </c>
      <c r="D158">
        <f>VLOOKUP(A158,Werte!$A$1:$AR$3856,4,FALSE)</f>
        <v>22.349399999999999</v>
      </c>
      <c r="E158">
        <f>VLOOKUP(A158,Werte!$A$1:$AR$3856,5,FALSE)</f>
        <v>43.396700000000003</v>
      </c>
      <c r="F158">
        <f>VLOOKUP(A158,Werte!$A$1:$AR$3856,6,FALSE)</f>
        <v>27.124199999999998</v>
      </c>
      <c r="G158">
        <f>VLOOKUP(A158,Werte!$A$1:$AR$3856,7,FALSE)</f>
        <v>56.759</v>
      </c>
      <c r="H158">
        <f>VLOOKUP(A158,Werte!$A$1:$AR$3856,8,FALSE)</f>
        <v>25.96</v>
      </c>
      <c r="I158">
        <f>VLOOKUP(A158,Werte!$A$1:$AR$3856,9,FALSE)</f>
        <v>8.9507200000000005</v>
      </c>
      <c r="J158">
        <f>VLOOKUP(A158,Werte!$A$1:$AR$3856,10,FALSE)</f>
        <v>55.640599999999999</v>
      </c>
      <c r="K158">
        <f>VLOOKUP(A158,Werte!$A$1:$AR$3856,11,FALSE)</f>
        <v>67.085599999999999</v>
      </c>
      <c r="L158">
        <f>VLOOKUP(A158,Werte!$A$1:$AR$3856,12,FALSE)</f>
        <v>77.748999999999995</v>
      </c>
      <c r="M158">
        <f>VLOOKUP(A158,Werte!$A$1:$AR$3856,13,FALSE)</f>
        <v>14.548400000000001</v>
      </c>
      <c r="N158">
        <f>VLOOKUP(A158,Werte!$A$1:$AR$3856,14,FALSE)</f>
        <v>31.033999999999999</v>
      </c>
      <c r="O158">
        <f>VLOOKUP(A158,Werte!$A$1:$AR$3856,15,FALSE)</f>
        <v>26.7376</v>
      </c>
      <c r="P158">
        <f>VLOOKUP(A158,Werte!$A$1:$AR$3856,16,FALSE)</f>
        <v>32.680399999999999</v>
      </c>
      <c r="Q158">
        <f>VLOOKUP(A158,Werte!$A$1:$AR$3856,17,FALSE)</f>
        <v>0.14199999999999999</v>
      </c>
      <c r="R158">
        <f>VLOOKUP(A158,Werte!$A$1:$AR$3856,18,FALSE)</f>
        <v>63.285899999999998</v>
      </c>
      <c r="S158">
        <f>VLOOKUP(A158,Werte!$A$1:$AR$3856,19,FALSE)</f>
        <v>14.957700000000001</v>
      </c>
      <c r="T158">
        <f>VLOOKUP(A158,Werte!$A$1:$AR$3856,20,FALSE)</f>
        <v>21.035499999999999</v>
      </c>
      <c r="U158">
        <f>VLOOKUP(A158,Werte!$A$1:$AR$3856,21,FALSE)</f>
        <v>96.798699999999997</v>
      </c>
      <c r="V158">
        <f>VLOOKUP(A158,Werte!$A$1:$AR$3856,22,FALSE)</f>
        <v>10.8703</v>
      </c>
      <c r="W158">
        <f>VLOOKUP(A158,Werte!$A$1:$AR$3856,23,FALSE)</f>
        <v>45.914700000000003</v>
      </c>
      <c r="X158">
        <f>VLOOKUP(A158,Werte!$A$1:$AR$3856,24,FALSE)</f>
        <v>46.924900000000001</v>
      </c>
      <c r="Y158">
        <f>VLOOKUP(A158,Werte!$A$1:$AR$3856,25,FALSE)</f>
        <v>141.5017</v>
      </c>
      <c r="Z158">
        <f>VLOOKUP(A158,Werte!$A$1:$AR$3856,26,FALSE)</f>
        <v>15.0962</v>
      </c>
      <c r="AA158">
        <f>VLOOKUP(A158,Werte!$A$1:$AR$3856,27,FALSE)</f>
        <v>29.78</v>
      </c>
      <c r="AB158">
        <f>VLOOKUP(A158,Werte!$A$1:$AR$3856,28,FALSE)</f>
        <v>50.511800000000001</v>
      </c>
      <c r="AC158">
        <f>VLOOKUP(A158,Werte!$A$1:$AR$3856,29,FALSE)</f>
        <v>31.964200000000002</v>
      </c>
      <c r="AD158">
        <f>VLOOKUP(A158,Werte!$A$1:$AR$3856,30,FALSE)</f>
        <v>32.170499999999997</v>
      </c>
      <c r="AE158">
        <f>VLOOKUP(A158,Werte!$A$1:$AR$3856,31,FALSE)</f>
        <v>63.639499999999998</v>
      </c>
      <c r="AF158">
        <f>VLOOKUP(A158,Werte!$A$1:$AR$3856,32,FALSE)</f>
        <v>29.221599999999999</v>
      </c>
      <c r="AG158">
        <f>VLOOKUP(A158,Werte!$A$1:$AR$3856,33,FALSE)</f>
        <v>19.720700000000001</v>
      </c>
      <c r="AH158">
        <f>VLOOKUP(A158,Werte!$A$1:$AR$3856,34,FALSE)</f>
        <v>38.141399999999997</v>
      </c>
      <c r="AI158">
        <f>VLOOKUP(A158,Werte!$A$1:$AR$3856,35,FALSE)</f>
        <v>18.291499999999999</v>
      </c>
      <c r="AJ158">
        <f>VLOOKUP(A158,Werte!$A$1:$AR$3856,36,FALSE)</f>
        <v>49.261000000000003</v>
      </c>
      <c r="AK158" t="e">
        <f>VLOOKUP(A158,Werte!$A$1:$AR$3856,37,FALSE)</f>
        <v>#N/A</v>
      </c>
      <c r="AL158">
        <f>VLOOKUP(A158,Werte!$A$1:$AR$3856,38,FALSE)</f>
        <v>52.4953</v>
      </c>
      <c r="AM158">
        <f>VLOOKUP(A158,Werte!$A$1:$AR$3856,39,FALSE)</f>
        <v>39.864800000000002</v>
      </c>
      <c r="AN158">
        <f>VLOOKUP(A158,Werte!$A$1:$AR$3856,40,FALSE)</f>
        <v>60.713700000000003</v>
      </c>
      <c r="AO158">
        <f>VLOOKUP(A158,Werte!$A$1:$AR$3856,41,FALSE)</f>
        <v>30.6355</v>
      </c>
      <c r="AP158">
        <f>VLOOKUP(A158,Werte!$A$1:$AR$3856,42,FALSE)</f>
        <v>28.863800000000001</v>
      </c>
      <c r="AQ158">
        <f>VLOOKUP(A158,Werte!$A$1:$AR$3856,43,FALSE)</f>
        <v>49.759700000000002</v>
      </c>
      <c r="AR158">
        <f>VLOOKUP(A158,Werte!$A$1:$AR$3856,44,FALSE)</f>
        <v>37.807699999999997</v>
      </c>
    </row>
    <row r="159" spans="1:44" x14ac:dyDescent="0.25">
      <c r="A159" s="1">
        <v>41306</v>
      </c>
      <c r="B159">
        <f>VLOOKUP(A159,Werte!$A$1:$AR$3856,2,FALSE)</f>
        <v>71.092699999999994</v>
      </c>
      <c r="C159">
        <f>VLOOKUP(A159,Werte!$A$1:$AR$3856,3,FALSE)</f>
        <v>6.4643199999999998</v>
      </c>
      <c r="D159">
        <f>VLOOKUP(A159,Werte!$A$1:$AR$3856,4,FALSE)</f>
        <v>22.831900000000001</v>
      </c>
      <c r="E159">
        <f>VLOOKUP(A159,Werte!$A$1:$AR$3856,5,FALSE)</f>
        <v>43.014499999999998</v>
      </c>
      <c r="F159">
        <f>VLOOKUP(A159,Werte!$A$1:$AR$3856,6,FALSE)</f>
        <v>28.113700000000001</v>
      </c>
      <c r="G159">
        <f>VLOOKUP(A159,Werte!$A$1:$AR$3856,7,FALSE)</f>
        <v>45.582500000000003</v>
      </c>
      <c r="H159">
        <f>VLOOKUP(A159,Werte!$A$1:$AR$3856,8,FALSE)</f>
        <v>25.91</v>
      </c>
      <c r="I159">
        <f>VLOOKUP(A159,Werte!$A$1:$AR$3856,9,FALSE)</f>
        <v>8.4686900000000005</v>
      </c>
      <c r="J159">
        <f>VLOOKUP(A159,Werte!$A$1:$AR$3856,10,FALSE)</f>
        <v>52.538899999999998</v>
      </c>
      <c r="K159">
        <f>VLOOKUP(A159,Werte!$A$1:$AR$3856,11,FALSE)</f>
        <v>69.384799999999998</v>
      </c>
      <c r="L159">
        <f>VLOOKUP(A159,Werte!$A$1:$AR$3856,12,FALSE)</f>
        <v>79.755099999999999</v>
      </c>
      <c r="M159">
        <f>VLOOKUP(A159,Werte!$A$1:$AR$3856,13,FALSE)</f>
        <v>14.4817</v>
      </c>
      <c r="N159">
        <f>VLOOKUP(A159,Werte!$A$1:$AR$3856,14,FALSE)</f>
        <v>31.530799999999999</v>
      </c>
      <c r="O159">
        <f>VLOOKUP(A159,Werte!$A$1:$AR$3856,15,FALSE)</f>
        <v>25.947500000000002</v>
      </c>
      <c r="P159">
        <f>VLOOKUP(A159,Werte!$A$1:$AR$3856,16,FALSE)</f>
        <v>33.212800000000001</v>
      </c>
      <c r="Q159">
        <f>VLOOKUP(A159,Werte!$A$1:$AR$3856,17,FALSE)</f>
        <v>0.15</v>
      </c>
      <c r="R159">
        <f>VLOOKUP(A159,Werte!$A$1:$AR$3856,18,FALSE)</f>
        <v>62.415500000000002</v>
      </c>
      <c r="S159">
        <f>VLOOKUP(A159,Werte!$A$1:$AR$3856,19,FALSE)</f>
        <v>15.411</v>
      </c>
      <c r="T159">
        <f>VLOOKUP(A159,Werte!$A$1:$AR$3856,20,FALSE)</f>
        <v>19.7727</v>
      </c>
      <c r="U159">
        <f>VLOOKUP(A159,Werte!$A$1:$AR$3856,21,FALSE)</f>
        <v>107.1234</v>
      </c>
      <c r="V159">
        <f>VLOOKUP(A159,Werte!$A$1:$AR$3856,22,FALSE)</f>
        <v>11.578900000000001</v>
      </c>
      <c r="W159">
        <f>VLOOKUP(A159,Werte!$A$1:$AR$3856,23,FALSE)</f>
        <v>47.314799999999998</v>
      </c>
      <c r="X159">
        <f>VLOOKUP(A159,Werte!$A$1:$AR$3856,24,FALSE)</f>
        <v>48.710500000000003</v>
      </c>
      <c r="Y159">
        <f>VLOOKUP(A159,Werte!$A$1:$AR$3856,25,FALSE)</f>
        <v>143.7252</v>
      </c>
      <c r="Z159">
        <f>VLOOKUP(A159,Werte!$A$1:$AR$3856,26,FALSE)</f>
        <v>14.656499999999999</v>
      </c>
      <c r="AA159">
        <f>VLOOKUP(A159,Werte!$A$1:$AR$3856,27,FALSE)</f>
        <v>29.7</v>
      </c>
      <c r="AB159">
        <f>VLOOKUP(A159,Werte!$A$1:$AR$3856,28,FALSE)</f>
        <v>51.412399999999998</v>
      </c>
      <c r="AC159">
        <f>VLOOKUP(A159,Werte!$A$1:$AR$3856,29,FALSE)</f>
        <v>33.316400000000002</v>
      </c>
      <c r="AD159">
        <f>VLOOKUP(A159,Werte!$A$1:$AR$3856,30,FALSE)</f>
        <v>31.843800000000002</v>
      </c>
      <c r="AE159">
        <f>VLOOKUP(A159,Werte!$A$1:$AR$3856,31,FALSE)</f>
        <v>65.859399999999994</v>
      </c>
      <c r="AF159">
        <f>VLOOKUP(A159,Werte!$A$1:$AR$3856,32,FALSE)</f>
        <v>28.740100000000002</v>
      </c>
      <c r="AG159">
        <f>VLOOKUP(A159,Werte!$A$1:$AR$3856,33,FALSE)</f>
        <v>19.383700000000001</v>
      </c>
      <c r="AH159">
        <f>VLOOKUP(A159,Werte!$A$1:$AR$3856,34,FALSE)</f>
        <v>38.403799999999997</v>
      </c>
      <c r="AI159">
        <f>VLOOKUP(A159,Werte!$A$1:$AR$3856,35,FALSE)</f>
        <v>19.081900000000001</v>
      </c>
      <c r="AJ159">
        <f>VLOOKUP(A159,Werte!$A$1:$AR$3856,36,FALSE)</f>
        <v>52.706699999999998</v>
      </c>
      <c r="AK159" t="e">
        <f>VLOOKUP(A159,Werte!$A$1:$AR$3856,37,FALSE)</f>
        <v>#N/A</v>
      </c>
      <c r="AL159">
        <f>VLOOKUP(A159,Werte!$A$1:$AR$3856,38,FALSE)</f>
        <v>55.948799999999999</v>
      </c>
      <c r="AM159">
        <f>VLOOKUP(A159,Werte!$A$1:$AR$3856,39,FALSE)</f>
        <v>39.615499999999997</v>
      </c>
      <c r="AN159">
        <f>VLOOKUP(A159,Werte!$A$1:$AR$3856,40,FALSE)</f>
        <v>63.116700000000002</v>
      </c>
      <c r="AO159">
        <f>VLOOKUP(A159,Werte!$A$1:$AR$3856,41,FALSE)</f>
        <v>30.245699999999999</v>
      </c>
      <c r="AP159">
        <f>VLOOKUP(A159,Werte!$A$1:$AR$3856,42,FALSE)</f>
        <v>28.629899999999999</v>
      </c>
      <c r="AQ159">
        <f>VLOOKUP(A159,Werte!$A$1:$AR$3856,43,FALSE)</f>
        <v>49.239699999999999</v>
      </c>
      <c r="AR159">
        <f>VLOOKUP(A159,Werte!$A$1:$AR$3856,44,FALSE)</f>
        <v>39.2592</v>
      </c>
    </row>
    <row r="160" spans="1:44" x14ac:dyDescent="0.25">
      <c r="A160" s="1">
        <v>41334</v>
      </c>
      <c r="B160">
        <f>VLOOKUP(A160,Werte!$A$1:$AR$3856,2,FALSE)</f>
        <v>76.587199999999996</v>
      </c>
      <c r="C160">
        <f>VLOOKUP(A160,Werte!$A$1:$AR$3856,3,FALSE)</f>
        <v>6.3593099999999998</v>
      </c>
      <c r="D160">
        <f>VLOOKUP(A160,Werte!$A$1:$AR$3856,4,FALSE)</f>
        <v>23.465399999999999</v>
      </c>
      <c r="E160">
        <f>VLOOKUP(A160,Werte!$A$1:$AR$3856,5,FALSE)</f>
        <v>46.999099999999999</v>
      </c>
      <c r="F160">
        <f>VLOOKUP(A160,Werte!$A$1:$AR$3856,6,FALSE)</f>
        <v>28.71</v>
      </c>
      <c r="G160">
        <f>VLOOKUP(A160,Werte!$A$1:$AR$3856,7,FALSE)</f>
        <v>45.587899999999998</v>
      </c>
      <c r="H160">
        <f>VLOOKUP(A160,Werte!$A$1:$AR$3856,8,FALSE)</f>
        <v>27.61</v>
      </c>
      <c r="I160">
        <f>VLOOKUP(A160,Werte!$A$1:$AR$3856,9,FALSE)</f>
        <v>8.6132200000000001</v>
      </c>
      <c r="J160">
        <f>VLOOKUP(A160,Werte!$A$1:$AR$3856,10,FALSE)</f>
        <v>57.090299999999999</v>
      </c>
      <c r="K160">
        <f>VLOOKUP(A160,Werte!$A$1:$AR$3856,11,FALSE)</f>
        <v>66.871200000000002</v>
      </c>
      <c r="L160">
        <f>VLOOKUP(A160,Werte!$A$1:$AR$3856,12,FALSE)</f>
        <v>84.500200000000007</v>
      </c>
      <c r="M160">
        <f>VLOOKUP(A160,Werte!$A$1:$AR$3856,13,FALSE)</f>
        <v>15.1991</v>
      </c>
      <c r="N160">
        <f>VLOOKUP(A160,Werte!$A$1:$AR$3856,14,FALSE)</f>
        <v>32.348199999999999</v>
      </c>
      <c r="O160">
        <f>VLOOKUP(A160,Werte!$A$1:$AR$3856,15,FALSE)</f>
        <v>28.0091</v>
      </c>
      <c r="P160">
        <f>VLOOKUP(A160,Werte!$A$1:$AR$3856,16,FALSE)</f>
        <v>35.186799999999998</v>
      </c>
      <c r="Q160">
        <f>VLOOKUP(A160,Werte!$A$1:$AR$3856,17,FALSE)</f>
        <v>0.153</v>
      </c>
      <c r="R160">
        <f>VLOOKUP(A160,Werte!$A$1:$AR$3856,18,FALSE)</f>
        <v>65.244200000000006</v>
      </c>
      <c r="S160">
        <f>VLOOKUP(A160,Werte!$A$1:$AR$3856,19,FALSE)</f>
        <v>16.692</v>
      </c>
      <c r="T160">
        <f>VLOOKUP(A160,Werte!$A$1:$AR$3856,20,FALSE)</f>
        <v>20.045100000000001</v>
      </c>
      <c r="U160">
        <f>VLOOKUP(A160,Werte!$A$1:$AR$3856,21,FALSE)</f>
        <v>112.99720000000001</v>
      </c>
      <c r="V160">
        <f>VLOOKUP(A160,Werte!$A$1:$AR$3856,22,FALSE)</f>
        <v>14.8917</v>
      </c>
      <c r="W160">
        <f>VLOOKUP(A160,Werte!$A$1:$AR$3856,23,FALSE)</f>
        <v>50.935200000000002</v>
      </c>
      <c r="X160">
        <f>VLOOKUP(A160,Werte!$A$1:$AR$3856,24,FALSE)</f>
        <v>52.019799999999996</v>
      </c>
      <c r="Y160">
        <f>VLOOKUP(A160,Werte!$A$1:$AR$3856,25,FALSE)</f>
        <v>149.64250000000001</v>
      </c>
      <c r="Z160">
        <f>VLOOKUP(A160,Werte!$A$1:$AR$3856,26,FALSE)</f>
        <v>15.267099999999999</v>
      </c>
      <c r="AA160">
        <f>VLOOKUP(A160,Werte!$A$1:$AR$3856,27,FALSE)</f>
        <v>32.9</v>
      </c>
      <c r="AB160">
        <f>VLOOKUP(A160,Werte!$A$1:$AR$3856,28,FALSE)</f>
        <v>56.109299999999998</v>
      </c>
      <c r="AC160">
        <f>VLOOKUP(A160,Werte!$A$1:$AR$3856,29,FALSE)</f>
        <v>35.700499999999998</v>
      </c>
      <c r="AD160">
        <f>VLOOKUP(A160,Werte!$A$1:$AR$3856,30,FALSE)</f>
        <v>34.834200000000003</v>
      </c>
      <c r="AE160">
        <f>VLOOKUP(A160,Werte!$A$1:$AR$3856,31,FALSE)</f>
        <v>69.350399999999993</v>
      </c>
      <c r="AF160">
        <f>VLOOKUP(A160,Werte!$A$1:$AR$3856,32,FALSE)</f>
        <v>30.729900000000001</v>
      </c>
      <c r="AG160">
        <f>VLOOKUP(A160,Werte!$A$1:$AR$3856,33,FALSE)</f>
        <v>20.483799999999999</v>
      </c>
      <c r="AH160">
        <f>VLOOKUP(A160,Werte!$A$1:$AR$3856,34,FALSE)</f>
        <v>41.2682</v>
      </c>
      <c r="AI160">
        <f>VLOOKUP(A160,Werte!$A$1:$AR$3856,35,FALSE)</f>
        <v>19.831499999999998</v>
      </c>
      <c r="AJ160">
        <f>VLOOKUP(A160,Werte!$A$1:$AR$3856,36,FALSE)</f>
        <v>55.682000000000002</v>
      </c>
      <c r="AK160" t="e">
        <f>VLOOKUP(A160,Werte!$A$1:$AR$3856,37,FALSE)</f>
        <v>#N/A</v>
      </c>
      <c r="AL160">
        <f>VLOOKUP(A160,Werte!$A$1:$AR$3856,38,FALSE)</f>
        <v>59.308399999999999</v>
      </c>
      <c r="AM160">
        <f>VLOOKUP(A160,Werte!$A$1:$AR$3856,39,FALSE)</f>
        <v>39.907600000000002</v>
      </c>
      <c r="AN160">
        <f>VLOOKUP(A160,Werte!$A$1:$AR$3856,40,FALSE)</f>
        <v>66.751800000000003</v>
      </c>
      <c r="AO160">
        <f>VLOOKUP(A160,Werte!$A$1:$AR$3856,41,FALSE)</f>
        <v>33.282899999999998</v>
      </c>
      <c r="AP160">
        <f>VLOOKUP(A160,Werte!$A$1:$AR$3856,42,FALSE)</f>
        <v>30.0045</v>
      </c>
      <c r="AQ160">
        <f>VLOOKUP(A160,Werte!$A$1:$AR$3856,43,FALSE)</f>
        <v>52.676099999999998</v>
      </c>
      <c r="AR160">
        <f>VLOOKUP(A160,Werte!$A$1:$AR$3856,44,FALSE)</f>
        <v>41.762500000000003</v>
      </c>
    </row>
    <row r="161" spans="1:44" x14ac:dyDescent="0.25">
      <c r="A161" s="1">
        <v>41366</v>
      </c>
      <c r="B161">
        <f>VLOOKUP(A161,Werte!$A$1:$AR$3856,2,FALSE)</f>
        <v>79.596400000000003</v>
      </c>
      <c r="C161">
        <f>VLOOKUP(A161,Werte!$A$1:$AR$3856,3,FALSE)</f>
        <v>6.3505599999999998</v>
      </c>
      <c r="D161">
        <f>VLOOKUP(A161,Werte!$A$1:$AR$3856,4,FALSE)</f>
        <v>25.212599999999998</v>
      </c>
      <c r="E161">
        <f>VLOOKUP(A161,Werte!$A$1:$AR$3856,5,FALSE)</f>
        <v>51.605499999999999</v>
      </c>
      <c r="F161">
        <f>VLOOKUP(A161,Werte!$A$1:$AR$3856,6,FALSE)</f>
        <v>29.950800000000001</v>
      </c>
      <c r="G161">
        <f>VLOOKUP(A161,Werte!$A$1:$AR$3856,7,FALSE)</f>
        <v>46.083300000000001</v>
      </c>
      <c r="H161">
        <f>VLOOKUP(A161,Werte!$A$1:$AR$3856,8,FALSE)</f>
        <v>29.29</v>
      </c>
      <c r="I161">
        <f>VLOOKUP(A161,Werte!$A$1:$AR$3856,9,FALSE)</f>
        <v>9.3703599999999998</v>
      </c>
      <c r="J161">
        <f>VLOOKUP(A161,Werte!$A$1:$AR$3856,10,FALSE)</f>
        <v>63.005400000000002</v>
      </c>
      <c r="K161">
        <f>VLOOKUP(A161,Werte!$A$1:$AR$3856,11,FALSE)</f>
        <v>62.902299999999997</v>
      </c>
      <c r="L161">
        <f>VLOOKUP(A161,Werte!$A$1:$AR$3856,12,FALSE)</f>
        <v>87.067700000000002</v>
      </c>
      <c r="M161">
        <f>VLOOKUP(A161,Werte!$A$1:$AR$3856,13,FALSE)</f>
        <v>15.676600000000001</v>
      </c>
      <c r="N161">
        <f>VLOOKUP(A161,Werte!$A$1:$AR$3856,14,FALSE)</f>
        <v>34.228000000000002</v>
      </c>
      <c r="O161">
        <f>VLOOKUP(A161,Werte!$A$1:$AR$3856,15,FALSE)</f>
        <v>30.0748</v>
      </c>
      <c r="P161">
        <f>VLOOKUP(A161,Werte!$A$1:$AR$3856,16,FALSE)</f>
        <v>36.321599999999997</v>
      </c>
      <c r="Q161">
        <f>VLOOKUP(A161,Werte!$A$1:$AR$3856,17,FALSE)</f>
        <v>0.26200000000000001</v>
      </c>
      <c r="R161">
        <f>VLOOKUP(A161,Werte!$A$1:$AR$3856,18,FALSE)</f>
        <v>67.064099999999996</v>
      </c>
      <c r="S161">
        <f>VLOOKUP(A161,Werte!$A$1:$AR$3856,19,FALSE)</f>
        <v>16.947299999999998</v>
      </c>
      <c r="T161">
        <f>VLOOKUP(A161,Werte!$A$1:$AR$3856,20,FALSE)</f>
        <v>20.831800000000001</v>
      </c>
      <c r="U161">
        <f>VLOOKUP(A161,Werte!$A$1:$AR$3856,21,FALSE)</f>
        <v>111.6733</v>
      </c>
      <c r="V161">
        <f>VLOOKUP(A161,Werte!$A$1:$AR$3856,22,FALSE)</f>
        <v>16.599599999999999</v>
      </c>
      <c r="W161">
        <f>VLOOKUP(A161,Werte!$A$1:$AR$3856,23,FALSE)</f>
        <v>53.131399999999999</v>
      </c>
      <c r="X161">
        <f>VLOOKUP(A161,Werte!$A$1:$AR$3856,24,FALSE)</f>
        <v>55.7958</v>
      </c>
      <c r="Y161">
        <f>VLOOKUP(A161,Werte!$A$1:$AR$3856,25,FALSE)</f>
        <v>160.0565</v>
      </c>
      <c r="Z161">
        <f>VLOOKUP(A161,Werte!$A$1:$AR$3856,26,FALSE)</f>
        <v>15.7697</v>
      </c>
      <c r="AA161">
        <f>VLOOKUP(A161,Werte!$A$1:$AR$3856,27,FALSE)</f>
        <v>36.15</v>
      </c>
      <c r="AB161">
        <f>VLOOKUP(A161,Werte!$A$1:$AR$3856,28,FALSE)</f>
        <v>61.268999999999998</v>
      </c>
      <c r="AC161">
        <f>VLOOKUP(A161,Werte!$A$1:$AR$3856,29,FALSE)</f>
        <v>35.690800000000003</v>
      </c>
      <c r="AD161">
        <f>VLOOKUP(A161,Werte!$A$1:$AR$3856,30,FALSE)</f>
        <v>38.315600000000003</v>
      </c>
      <c r="AE161">
        <f>VLOOKUP(A161,Werte!$A$1:$AR$3856,31,FALSE)</f>
        <v>73.575599999999994</v>
      </c>
      <c r="AF161">
        <f>VLOOKUP(A161,Werte!$A$1:$AR$3856,32,FALSE)</f>
        <v>33.031399999999998</v>
      </c>
      <c r="AG161">
        <f>VLOOKUP(A161,Werte!$A$1:$AR$3856,33,FALSE)</f>
        <v>21.369700000000002</v>
      </c>
      <c r="AH161">
        <f>VLOOKUP(A161,Werte!$A$1:$AR$3856,34,FALSE)</f>
        <v>44.892200000000003</v>
      </c>
      <c r="AI161">
        <f>VLOOKUP(A161,Werte!$A$1:$AR$3856,35,FALSE)</f>
        <v>21.450900000000001</v>
      </c>
      <c r="AJ161">
        <f>VLOOKUP(A161,Werte!$A$1:$AR$3856,36,FALSE)</f>
        <v>58.249699999999997</v>
      </c>
      <c r="AK161" t="e">
        <f>VLOOKUP(A161,Werte!$A$1:$AR$3856,37,FALSE)</f>
        <v>#N/A</v>
      </c>
      <c r="AL161">
        <f>VLOOKUP(A161,Werte!$A$1:$AR$3856,38,FALSE)</f>
        <v>63.089199999999998</v>
      </c>
      <c r="AM161">
        <f>VLOOKUP(A161,Werte!$A$1:$AR$3856,39,FALSE)</f>
        <v>46.750399999999999</v>
      </c>
      <c r="AN161">
        <f>VLOOKUP(A161,Werte!$A$1:$AR$3856,40,FALSE)</f>
        <v>69.728099999999998</v>
      </c>
      <c r="AO161">
        <f>VLOOKUP(A161,Werte!$A$1:$AR$3856,41,FALSE)</f>
        <v>35.7027</v>
      </c>
      <c r="AP161">
        <f>VLOOKUP(A161,Werte!$A$1:$AR$3856,42,FALSE)</f>
        <v>32.275199999999998</v>
      </c>
      <c r="AQ161">
        <f>VLOOKUP(A161,Werte!$A$1:$AR$3856,43,FALSE)</f>
        <v>56.578000000000003</v>
      </c>
      <c r="AR161">
        <f>VLOOKUP(A161,Werte!$A$1:$AR$3856,44,FALSE)</f>
        <v>43.880099999999999</v>
      </c>
    </row>
    <row r="162" spans="1:44" x14ac:dyDescent="0.25">
      <c r="A162" s="1">
        <v>41396</v>
      </c>
      <c r="B162">
        <f>VLOOKUP(A162,Werte!$A$1:$AR$3856,2,FALSE)</f>
        <v>77.129300000000001</v>
      </c>
      <c r="C162">
        <f>VLOOKUP(A162,Werte!$A$1:$AR$3856,3,FALSE)</f>
        <v>6.3007499999999999</v>
      </c>
      <c r="D162">
        <f>VLOOKUP(A162,Werte!$A$1:$AR$3856,4,FALSE)</f>
        <v>25.56</v>
      </c>
      <c r="E162">
        <f>VLOOKUP(A162,Werte!$A$1:$AR$3856,5,FALSE)</f>
        <v>51.645899999999997</v>
      </c>
      <c r="F162">
        <f>VLOOKUP(A162,Werte!$A$1:$AR$3856,6,FALSE)</f>
        <v>31.4937</v>
      </c>
      <c r="G162">
        <f>VLOOKUP(A162,Werte!$A$1:$AR$3856,7,FALSE)</f>
        <v>46.498600000000003</v>
      </c>
      <c r="H162">
        <f>VLOOKUP(A162,Werte!$A$1:$AR$3856,8,FALSE)</f>
        <v>28.82</v>
      </c>
      <c r="I162">
        <f>VLOOKUP(A162,Werte!$A$1:$AR$3856,9,FALSE)</f>
        <v>9.1321999999999992</v>
      </c>
      <c r="J162">
        <f>VLOOKUP(A162,Werte!$A$1:$AR$3856,10,FALSE)</f>
        <v>67.250900000000001</v>
      </c>
      <c r="K162">
        <f>VLOOKUP(A162,Werte!$A$1:$AR$3856,11,FALSE)</f>
        <v>61.078400000000002</v>
      </c>
      <c r="L162">
        <f>VLOOKUP(A162,Werte!$A$1:$AR$3856,12,FALSE)</f>
        <v>86.915999999999997</v>
      </c>
      <c r="M162">
        <f>VLOOKUP(A162,Werte!$A$1:$AR$3856,13,FALSE)</f>
        <v>15.001300000000001</v>
      </c>
      <c r="N162">
        <f>VLOOKUP(A162,Werte!$A$1:$AR$3856,14,FALSE)</f>
        <v>35.214199999999998</v>
      </c>
      <c r="O162">
        <f>VLOOKUP(A162,Werte!$A$1:$AR$3856,15,FALSE)</f>
        <v>30.166</v>
      </c>
      <c r="P162">
        <f>VLOOKUP(A162,Werte!$A$1:$AR$3856,16,FALSE)</f>
        <v>38.610999999999997</v>
      </c>
      <c r="Q162">
        <f>VLOOKUP(A162,Werte!$A$1:$AR$3856,17,FALSE)</f>
        <v>0.106</v>
      </c>
      <c r="R162">
        <f>VLOOKUP(A162,Werte!$A$1:$AR$3856,18,FALSE)</f>
        <v>63.874299999999998</v>
      </c>
      <c r="S162">
        <f>VLOOKUP(A162,Werte!$A$1:$AR$3856,19,FALSE)</f>
        <v>15.8262</v>
      </c>
      <c r="T162">
        <f>VLOOKUP(A162,Werte!$A$1:$AR$3856,20,FALSE)</f>
        <v>22.622599999999998</v>
      </c>
      <c r="U162">
        <f>VLOOKUP(A162,Werte!$A$1:$AR$3856,21,FALSE)</f>
        <v>106.47110000000001</v>
      </c>
      <c r="V162">
        <f>VLOOKUP(A162,Werte!$A$1:$AR$3856,22,FALSE)</f>
        <v>14.951599999999999</v>
      </c>
      <c r="W162">
        <f>VLOOKUP(A162,Werte!$A$1:$AR$3856,23,FALSE)</f>
        <v>53.5505</v>
      </c>
      <c r="X162">
        <f>VLOOKUP(A162,Werte!$A$1:$AR$3856,24,FALSE)</f>
        <v>54.1355</v>
      </c>
      <c r="Y162">
        <f>VLOOKUP(A162,Werte!$A$1:$AR$3856,25,FALSE)</f>
        <v>147.09780000000001</v>
      </c>
      <c r="Z162">
        <f>VLOOKUP(A162,Werte!$A$1:$AR$3856,26,FALSE)</f>
        <v>17.249700000000001</v>
      </c>
      <c r="AA162">
        <f>VLOOKUP(A162,Werte!$A$1:$AR$3856,27,FALSE)</f>
        <v>33.200000000000003</v>
      </c>
      <c r="AB162">
        <f>VLOOKUP(A162,Werte!$A$1:$AR$3856,28,FALSE)</f>
        <v>61.420200000000001</v>
      </c>
      <c r="AC162">
        <f>VLOOKUP(A162,Werte!$A$1:$AR$3856,29,FALSE)</f>
        <v>34.770899999999997</v>
      </c>
      <c r="AD162">
        <f>VLOOKUP(A162,Werte!$A$1:$AR$3856,30,FALSE)</f>
        <v>35.985599999999998</v>
      </c>
      <c r="AE162">
        <f>VLOOKUP(A162,Werte!$A$1:$AR$3856,31,FALSE)</f>
        <v>72.903599999999997</v>
      </c>
      <c r="AF162">
        <f>VLOOKUP(A162,Werte!$A$1:$AR$3856,32,FALSE)</f>
        <v>32.739600000000003</v>
      </c>
      <c r="AG162">
        <f>VLOOKUP(A162,Werte!$A$1:$AR$3856,33,FALSE)</f>
        <v>23.950199999999999</v>
      </c>
      <c r="AH162">
        <f>VLOOKUP(A162,Werte!$A$1:$AR$3856,34,FALSE)</f>
        <v>46.976799999999997</v>
      </c>
      <c r="AI162">
        <f>VLOOKUP(A162,Werte!$A$1:$AR$3856,35,FALSE)</f>
        <v>20.908799999999999</v>
      </c>
      <c r="AJ162">
        <f>VLOOKUP(A162,Werte!$A$1:$AR$3856,36,FALSE)</f>
        <v>56.163200000000003</v>
      </c>
      <c r="AK162" t="e">
        <f>VLOOKUP(A162,Werte!$A$1:$AR$3856,37,FALSE)</f>
        <v>#N/A</v>
      </c>
      <c r="AL162">
        <f>VLOOKUP(A162,Werte!$A$1:$AR$3856,38,FALSE)</f>
        <v>61.417700000000004</v>
      </c>
      <c r="AM162">
        <f>VLOOKUP(A162,Werte!$A$1:$AR$3856,39,FALSE)</f>
        <v>43.840699999999998</v>
      </c>
      <c r="AN162">
        <f>VLOOKUP(A162,Werte!$A$1:$AR$3856,40,FALSE)</f>
        <v>66.967600000000004</v>
      </c>
      <c r="AO162">
        <f>VLOOKUP(A162,Werte!$A$1:$AR$3856,41,FALSE)</f>
        <v>36.880000000000003</v>
      </c>
      <c r="AP162">
        <f>VLOOKUP(A162,Werte!$A$1:$AR$3856,42,FALSE)</f>
        <v>32.809899999999999</v>
      </c>
      <c r="AQ162">
        <f>VLOOKUP(A162,Werte!$A$1:$AR$3856,43,FALSE)</f>
        <v>56.967500000000001</v>
      </c>
      <c r="AR162">
        <f>VLOOKUP(A162,Werte!$A$1:$AR$3856,44,FALSE)</f>
        <v>47.517899999999997</v>
      </c>
    </row>
    <row r="163" spans="1:44" x14ac:dyDescent="0.25">
      <c r="A163" s="1">
        <v>41428</v>
      </c>
      <c r="B163">
        <f>VLOOKUP(A163,Werte!$A$1:$AR$3856,2,FALSE)</f>
        <v>81.946799999999996</v>
      </c>
      <c r="C163">
        <f>VLOOKUP(A163,Werte!$A$1:$AR$3856,3,FALSE)</f>
        <v>6.4513299999999996</v>
      </c>
      <c r="D163">
        <f>VLOOKUP(A163,Werte!$A$1:$AR$3856,4,FALSE)</f>
        <v>25.7852</v>
      </c>
      <c r="E163">
        <f>VLOOKUP(A163,Werte!$A$1:$AR$3856,5,FALSE)</f>
        <v>57.724400000000003</v>
      </c>
      <c r="F163">
        <f>VLOOKUP(A163,Werte!$A$1:$AR$3856,6,FALSE)</f>
        <v>33.922899999999998</v>
      </c>
      <c r="G163">
        <f>VLOOKUP(A163,Werte!$A$1:$AR$3856,7,FALSE)</f>
        <v>47.945300000000003</v>
      </c>
      <c r="H163">
        <f>VLOOKUP(A163,Werte!$A$1:$AR$3856,8,FALSE)</f>
        <v>26.55</v>
      </c>
      <c r="I163">
        <f>VLOOKUP(A163,Werte!$A$1:$AR$3856,9,FALSE)</f>
        <v>10.2248</v>
      </c>
      <c r="J163">
        <f>VLOOKUP(A163,Werte!$A$1:$AR$3856,10,FALSE)</f>
        <v>74.798400000000001</v>
      </c>
      <c r="K163">
        <f>VLOOKUP(A163,Werte!$A$1:$AR$3856,11,FALSE)</f>
        <v>63.319600000000001</v>
      </c>
      <c r="L163">
        <f>VLOOKUP(A163,Werte!$A$1:$AR$3856,12,FALSE)</f>
        <v>90.185900000000004</v>
      </c>
      <c r="M163">
        <f>VLOOKUP(A163,Werte!$A$1:$AR$3856,13,FALSE)</f>
        <v>17.890699999999999</v>
      </c>
      <c r="N163">
        <f>VLOOKUP(A163,Werte!$A$1:$AR$3856,14,FALSE)</f>
        <v>39.868299999999998</v>
      </c>
      <c r="O163">
        <f>VLOOKUP(A163,Werte!$A$1:$AR$3856,15,FALSE)</f>
        <v>29.751999999999999</v>
      </c>
      <c r="P163">
        <f>VLOOKUP(A163,Werte!$A$1:$AR$3856,16,FALSE)</f>
        <v>41.117899999999999</v>
      </c>
      <c r="Q163">
        <f>VLOOKUP(A163,Werte!$A$1:$AR$3856,17,FALSE)</f>
        <v>0.108</v>
      </c>
      <c r="R163">
        <f>VLOOKUP(A163,Werte!$A$1:$AR$3856,18,FALSE)</f>
        <v>67.053200000000004</v>
      </c>
      <c r="S163">
        <f>VLOOKUP(A163,Werte!$A$1:$AR$3856,19,FALSE)</f>
        <v>16.998000000000001</v>
      </c>
      <c r="T163">
        <f>VLOOKUP(A163,Werte!$A$1:$AR$3856,20,FALSE)</f>
        <v>25.340800000000002</v>
      </c>
      <c r="U163">
        <f>VLOOKUP(A163,Werte!$A$1:$AR$3856,21,FALSE)</f>
        <v>123.2122</v>
      </c>
      <c r="V163">
        <f>VLOOKUP(A163,Werte!$A$1:$AR$3856,22,FALSE)</f>
        <v>18.453800000000001</v>
      </c>
      <c r="W163">
        <f>VLOOKUP(A163,Werte!$A$1:$AR$3856,23,FALSE)</f>
        <v>58.5398</v>
      </c>
      <c r="X163">
        <f>VLOOKUP(A163,Werte!$A$1:$AR$3856,24,FALSE)</f>
        <v>58.755499999999998</v>
      </c>
      <c r="Y163">
        <f>VLOOKUP(A163,Werte!$A$1:$AR$3856,25,FALSE)</f>
        <v>154.5462</v>
      </c>
      <c r="Z163">
        <f>VLOOKUP(A163,Werte!$A$1:$AR$3856,26,FALSE)</f>
        <v>18.443200000000001</v>
      </c>
      <c r="AA163">
        <f>VLOOKUP(A163,Werte!$A$1:$AR$3856,27,FALSE)</f>
        <v>34.68</v>
      </c>
      <c r="AB163">
        <f>VLOOKUP(A163,Werte!$A$1:$AR$3856,28,FALSE)</f>
        <v>62.319000000000003</v>
      </c>
      <c r="AC163">
        <f>VLOOKUP(A163,Werte!$A$1:$AR$3856,29,FALSE)</f>
        <v>39.960900000000002</v>
      </c>
      <c r="AD163">
        <f>VLOOKUP(A163,Werte!$A$1:$AR$3856,30,FALSE)</f>
        <v>39.676699999999997</v>
      </c>
      <c r="AE163">
        <f>VLOOKUP(A163,Werte!$A$1:$AR$3856,31,FALSE)</f>
        <v>71.392799999999994</v>
      </c>
      <c r="AF163">
        <f>VLOOKUP(A163,Werte!$A$1:$AR$3856,32,FALSE)</f>
        <v>35.159700000000001</v>
      </c>
      <c r="AG163">
        <f>VLOOKUP(A163,Werte!$A$1:$AR$3856,33,FALSE)</f>
        <v>26.204899999999999</v>
      </c>
      <c r="AH163">
        <f>VLOOKUP(A163,Werte!$A$1:$AR$3856,34,FALSE)</f>
        <v>47.542400000000001</v>
      </c>
      <c r="AI163">
        <f>VLOOKUP(A163,Werte!$A$1:$AR$3856,35,FALSE)</f>
        <v>20.229700000000001</v>
      </c>
      <c r="AJ163">
        <f>VLOOKUP(A163,Werte!$A$1:$AR$3856,36,FALSE)</f>
        <v>56.909399999999998</v>
      </c>
      <c r="AK163" t="e">
        <f>VLOOKUP(A163,Werte!$A$1:$AR$3856,37,FALSE)</f>
        <v>#N/A</v>
      </c>
      <c r="AL163">
        <f>VLOOKUP(A163,Werte!$A$1:$AR$3856,38,FALSE)</f>
        <v>61.794699999999999</v>
      </c>
      <c r="AM163">
        <f>VLOOKUP(A163,Werte!$A$1:$AR$3856,39,FALSE)</f>
        <v>46.938899999999997</v>
      </c>
      <c r="AN163">
        <f>VLOOKUP(A163,Werte!$A$1:$AR$3856,40,FALSE)</f>
        <v>70.791600000000003</v>
      </c>
      <c r="AO163">
        <f>VLOOKUP(A163,Werte!$A$1:$AR$3856,41,FALSE)</f>
        <v>34.643500000000003</v>
      </c>
      <c r="AP163">
        <f>VLOOKUP(A163,Werte!$A$1:$AR$3856,42,FALSE)</f>
        <v>34.228400000000001</v>
      </c>
      <c r="AQ163">
        <f>VLOOKUP(A163,Werte!$A$1:$AR$3856,43,FALSE)</f>
        <v>55.984499999999997</v>
      </c>
      <c r="AR163">
        <f>VLOOKUP(A163,Werte!$A$1:$AR$3856,44,FALSE)</f>
        <v>48.125900000000001</v>
      </c>
    </row>
    <row r="164" spans="1:44" x14ac:dyDescent="0.25">
      <c r="A164" s="1">
        <v>41456</v>
      </c>
      <c r="B164">
        <f>VLOOKUP(A164,Werte!$A$1:$AR$3856,2,FALSE)</f>
        <v>80.803600000000003</v>
      </c>
      <c r="C164">
        <f>VLOOKUP(A164,Werte!$A$1:$AR$3856,3,FALSE)</f>
        <v>5.9383600000000003</v>
      </c>
      <c r="D164">
        <f>VLOOKUP(A164,Werte!$A$1:$AR$3856,4,FALSE)</f>
        <v>25.1981</v>
      </c>
      <c r="E164">
        <f>VLOOKUP(A164,Werte!$A$1:$AR$3856,5,FALSE)</f>
        <v>56.9709</v>
      </c>
      <c r="F164">
        <f>VLOOKUP(A164,Werte!$A$1:$AR$3856,6,FALSE)</f>
        <v>34.104599999999998</v>
      </c>
      <c r="G164">
        <f>VLOOKUP(A164,Werte!$A$1:$AR$3856,7,FALSE)</f>
        <v>43.433900000000001</v>
      </c>
      <c r="H164">
        <f>VLOOKUP(A164,Werte!$A$1:$AR$3856,8,FALSE)</f>
        <v>27.09</v>
      </c>
      <c r="I164">
        <f>VLOOKUP(A164,Werte!$A$1:$AR$3856,9,FALSE)</f>
        <v>9.7987300000000008</v>
      </c>
      <c r="J164">
        <f>VLOOKUP(A164,Werte!$A$1:$AR$3856,10,FALSE)</f>
        <v>76.484200000000001</v>
      </c>
      <c r="K164">
        <f>VLOOKUP(A164,Werte!$A$1:$AR$3856,11,FALSE)</f>
        <v>60.670400000000001</v>
      </c>
      <c r="L164">
        <f>VLOOKUP(A164,Werte!$A$1:$AR$3856,12,FALSE)</f>
        <v>86.352199999999996</v>
      </c>
      <c r="M164">
        <f>VLOOKUP(A164,Werte!$A$1:$AR$3856,13,FALSE)</f>
        <v>17.913399999999999</v>
      </c>
      <c r="N164">
        <f>VLOOKUP(A164,Werte!$A$1:$AR$3856,14,FALSE)</f>
        <v>36.939300000000003</v>
      </c>
      <c r="O164">
        <f>VLOOKUP(A164,Werte!$A$1:$AR$3856,15,FALSE)</f>
        <v>29.584700000000002</v>
      </c>
      <c r="P164">
        <f>VLOOKUP(A164,Werte!$A$1:$AR$3856,16,FALSE)</f>
        <v>38.709899999999998</v>
      </c>
      <c r="Q164">
        <f>VLOOKUP(A164,Werte!$A$1:$AR$3856,17,FALSE)</f>
        <v>0.09</v>
      </c>
      <c r="R164">
        <f>VLOOKUP(A164,Werte!$A$1:$AR$3856,18,FALSE)</f>
        <v>66.192999999999998</v>
      </c>
      <c r="S164">
        <f>VLOOKUP(A164,Werte!$A$1:$AR$3856,19,FALSE)</f>
        <v>16.848700000000001</v>
      </c>
      <c r="T164">
        <f>VLOOKUP(A164,Werte!$A$1:$AR$3856,20,FALSE)</f>
        <v>24.975999999999999</v>
      </c>
      <c r="U164">
        <f>VLOOKUP(A164,Werte!$A$1:$AR$3856,21,FALSE)</f>
        <v>114.0613</v>
      </c>
      <c r="V164">
        <f>VLOOKUP(A164,Werte!$A$1:$AR$3856,22,FALSE)</f>
        <v>18.524999999999999</v>
      </c>
      <c r="W164">
        <f>VLOOKUP(A164,Werte!$A$1:$AR$3856,23,FALSE)</f>
        <v>57.0197</v>
      </c>
      <c r="X164">
        <f>VLOOKUP(A164,Werte!$A$1:$AR$3856,24,FALSE)</f>
        <v>59.7179</v>
      </c>
      <c r="Y164">
        <f>VLOOKUP(A164,Werte!$A$1:$AR$3856,25,FALSE)</f>
        <v>141.16229999999999</v>
      </c>
      <c r="Z164">
        <f>VLOOKUP(A164,Werte!$A$1:$AR$3856,26,FALSE)</f>
        <v>17.414999999999999</v>
      </c>
      <c r="AA164">
        <f>VLOOKUP(A164,Werte!$A$1:$AR$3856,27,FALSE)</f>
        <v>33.22</v>
      </c>
      <c r="AB164">
        <f>VLOOKUP(A164,Werte!$A$1:$AR$3856,28,FALSE)</f>
        <v>63.589700000000001</v>
      </c>
      <c r="AC164">
        <f>VLOOKUP(A164,Werte!$A$1:$AR$3856,29,FALSE)</f>
        <v>38.408499999999997</v>
      </c>
      <c r="AD164">
        <f>VLOOKUP(A164,Werte!$A$1:$AR$3856,30,FALSE)</f>
        <v>39.897300000000001</v>
      </c>
      <c r="AE164">
        <f>VLOOKUP(A164,Werte!$A$1:$AR$3856,31,FALSE)</f>
        <v>72.586500000000001</v>
      </c>
      <c r="AF164">
        <f>VLOOKUP(A164,Werte!$A$1:$AR$3856,32,FALSE)</f>
        <v>33.779699999999998</v>
      </c>
      <c r="AG164">
        <f>VLOOKUP(A164,Werte!$A$1:$AR$3856,33,FALSE)</f>
        <v>25.242999999999999</v>
      </c>
      <c r="AH164">
        <f>VLOOKUP(A164,Werte!$A$1:$AR$3856,34,FALSE)</f>
        <v>46.909799999999997</v>
      </c>
      <c r="AI164">
        <f>VLOOKUP(A164,Werte!$A$1:$AR$3856,35,FALSE)</f>
        <v>20.206499999999998</v>
      </c>
      <c r="AJ164">
        <f>VLOOKUP(A164,Werte!$A$1:$AR$3856,36,FALSE)</f>
        <v>57.024000000000001</v>
      </c>
      <c r="AK164" t="e">
        <f>VLOOKUP(A164,Werte!$A$1:$AR$3856,37,FALSE)</f>
        <v>#N/A</v>
      </c>
      <c r="AL164">
        <f>VLOOKUP(A164,Werte!$A$1:$AR$3856,38,FALSE)</f>
        <v>59.985100000000003</v>
      </c>
      <c r="AM164">
        <f>VLOOKUP(A164,Werte!$A$1:$AR$3856,39,FALSE)</f>
        <v>49.1053</v>
      </c>
      <c r="AN164">
        <f>VLOOKUP(A164,Werte!$A$1:$AR$3856,40,FALSE)</f>
        <v>70.270700000000005</v>
      </c>
      <c r="AO164">
        <f>VLOOKUP(A164,Werte!$A$1:$AR$3856,41,FALSE)</f>
        <v>35.774099999999997</v>
      </c>
      <c r="AP164">
        <f>VLOOKUP(A164,Werte!$A$1:$AR$3856,42,FALSE)</f>
        <v>35.105600000000003</v>
      </c>
      <c r="AQ164">
        <f>VLOOKUP(A164,Werte!$A$1:$AR$3856,43,FALSE)</f>
        <v>55.048099999999998</v>
      </c>
      <c r="AR164">
        <f>VLOOKUP(A164,Werte!$A$1:$AR$3856,44,FALSE)</f>
        <v>48.116799999999998</v>
      </c>
    </row>
    <row r="165" spans="1:44" x14ac:dyDescent="0.25">
      <c r="A165" s="1">
        <v>41487</v>
      </c>
      <c r="B165">
        <f>VLOOKUP(A165,Werte!$A$1:$AR$3856,2,FALSE)</f>
        <v>86.214399999999998</v>
      </c>
      <c r="C165">
        <f>VLOOKUP(A165,Werte!$A$1:$AR$3856,3,FALSE)</f>
        <v>5.9160000000000004</v>
      </c>
      <c r="D165">
        <f>VLOOKUP(A165,Werte!$A$1:$AR$3856,4,FALSE)</f>
        <v>24.9315</v>
      </c>
      <c r="E165">
        <f>VLOOKUP(A165,Werte!$A$1:$AR$3856,5,FALSE)</f>
        <v>56.239199999999997</v>
      </c>
      <c r="F165">
        <f>VLOOKUP(A165,Werte!$A$1:$AR$3856,6,FALSE)</f>
        <v>35.066899999999997</v>
      </c>
      <c r="G165">
        <f>VLOOKUP(A165,Werte!$A$1:$AR$3856,7,FALSE)</f>
        <v>47.742100000000001</v>
      </c>
      <c r="H165">
        <f>VLOOKUP(A165,Werte!$A$1:$AR$3856,8,FALSE)</f>
        <v>26.74</v>
      </c>
      <c r="I165">
        <f>VLOOKUP(A165,Werte!$A$1:$AR$3856,9,FALSE)</f>
        <v>11.1593</v>
      </c>
      <c r="J165">
        <f>VLOOKUP(A165,Werte!$A$1:$AR$3856,10,FALSE)</f>
        <v>77.858999999999995</v>
      </c>
      <c r="K165">
        <f>VLOOKUP(A165,Werte!$A$1:$AR$3856,11,FALSE)</f>
        <v>61.325299999999999</v>
      </c>
      <c r="L165">
        <f>VLOOKUP(A165,Werte!$A$1:$AR$3856,12,FALSE)</f>
        <v>90.310900000000004</v>
      </c>
      <c r="M165">
        <f>VLOOKUP(A165,Werte!$A$1:$AR$3856,13,FALSE)</f>
        <v>18.772200000000002</v>
      </c>
      <c r="N165">
        <f>VLOOKUP(A165,Werte!$A$1:$AR$3856,14,FALSE)</f>
        <v>39.866</v>
      </c>
      <c r="O165">
        <f>VLOOKUP(A165,Werte!$A$1:$AR$3856,15,FALSE)</f>
        <v>29.2193</v>
      </c>
      <c r="P165">
        <f>VLOOKUP(A165,Werte!$A$1:$AR$3856,16,FALSE)</f>
        <v>42.271900000000002</v>
      </c>
      <c r="Q165">
        <f>VLOOKUP(A165,Werte!$A$1:$AR$3856,17,FALSE)</f>
        <v>9.4E-2</v>
      </c>
      <c r="R165">
        <f>VLOOKUP(A165,Werte!$A$1:$AR$3856,18,FALSE)</f>
        <v>66.952299999999994</v>
      </c>
      <c r="S165">
        <f>VLOOKUP(A165,Werte!$A$1:$AR$3856,19,FALSE)</f>
        <v>17.505500000000001</v>
      </c>
      <c r="T165">
        <f>VLOOKUP(A165,Werte!$A$1:$AR$3856,20,FALSE)</f>
        <v>26.387599999999999</v>
      </c>
      <c r="U165">
        <f>VLOOKUP(A165,Werte!$A$1:$AR$3856,21,FALSE)</f>
        <v>123.99930000000001</v>
      </c>
      <c r="V165">
        <f>VLOOKUP(A165,Werte!$A$1:$AR$3856,22,FALSE)</f>
        <v>19.198</v>
      </c>
      <c r="W165">
        <f>VLOOKUP(A165,Werte!$A$1:$AR$3856,23,FALSE)</f>
        <v>57.455599999999997</v>
      </c>
      <c r="X165">
        <f>VLOOKUP(A165,Werte!$A$1:$AR$3856,24,FALSE)</f>
        <v>61.9251</v>
      </c>
      <c r="Y165">
        <f>VLOOKUP(A165,Werte!$A$1:$AR$3856,25,FALSE)</f>
        <v>142.33269999999999</v>
      </c>
      <c r="Z165">
        <f>VLOOKUP(A165,Werte!$A$1:$AR$3856,26,FALSE)</f>
        <v>16.660599999999999</v>
      </c>
      <c r="AA165">
        <f>VLOOKUP(A165,Werte!$A$1:$AR$3856,27,FALSE)</f>
        <v>35.549999999999997</v>
      </c>
      <c r="AB165">
        <f>VLOOKUP(A165,Werte!$A$1:$AR$3856,28,FALSE)</f>
        <v>67.796000000000006</v>
      </c>
      <c r="AC165">
        <f>VLOOKUP(A165,Werte!$A$1:$AR$3856,29,FALSE)</f>
        <v>40.974600000000002</v>
      </c>
      <c r="AD165">
        <f>VLOOKUP(A165,Werte!$A$1:$AR$3856,30,FALSE)</f>
        <v>40.841299999999997</v>
      </c>
      <c r="AE165">
        <f>VLOOKUP(A165,Werte!$A$1:$AR$3856,31,FALSE)</f>
        <v>70.907899999999998</v>
      </c>
      <c r="AF165">
        <f>VLOOKUP(A165,Werte!$A$1:$AR$3856,32,FALSE)</f>
        <v>34.895200000000003</v>
      </c>
      <c r="AG165">
        <f>VLOOKUP(A165,Werte!$A$1:$AR$3856,33,FALSE)</f>
        <v>22.916899999999998</v>
      </c>
      <c r="AH165">
        <f>VLOOKUP(A165,Werte!$A$1:$AR$3856,34,FALSE)</f>
        <v>48.902799999999999</v>
      </c>
      <c r="AI165">
        <f>VLOOKUP(A165,Werte!$A$1:$AR$3856,35,FALSE)</f>
        <v>20.9848</v>
      </c>
      <c r="AJ165">
        <f>VLOOKUP(A165,Werte!$A$1:$AR$3856,36,FALSE)</f>
        <v>59.109499999999997</v>
      </c>
      <c r="AK165" t="e">
        <f>VLOOKUP(A165,Werte!$A$1:$AR$3856,37,FALSE)</f>
        <v>#N/A</v>
      </c>
      <c r="AL165">
        <f>VLOOKUP(A165,Werte!$A$1:$AR$3856,38,FALSE)</f>
        <v>61.450699999999998</v>
      </c>
      <c r="AM165">
        <f>VLOOKUP(A165,Werte!$A$1:$AR$3856,39,FALSE)</f>
        <v>53.916400000000003</v>
      </c>
      <c r="AN165">
        <f>VLOOKUP(A165,Werte!$A$1:$AR$3856,40,FALSE)</f>
        <v>78.302499999999995</v>
      </c>
      <c r="AO165">
        <f>VLOOKUP(A165,Werte!$A$1:$AR$3856,41,FALSE)</f>
        <v>35.264899999999997</v>
      </c>
      <c r="AP165">
        <f>VLOOKUP(A165,Werte!$A$1:$AR$3856,42,FALSE)</f>
        <v>33.448399999999999</v>
      </c>
      <c r="AQ165">
        <f>VLOOKUP(A165,Werte!$A$1:$AR$3856,43,FALSE)</f>
        <v>56.859099999999998</v>
      </c>
      <c r="AR165">
        <f>VLOOKUP(A165,Werte!$A$1:$AR$3856,44,FALSE)</f>
        <v>48.453499999999998</v>
      </c>
    </row>
    <row r="166" spans="1:44" x14ac:dyDescent="0.25">
      <c r="A166" s="1">
        <v>41520</v>
      </c>
      <c r="B166">
        <f>VLOOKUP(A166,Werte!$A$1:$AR$3856,2,FALSE)</f>
        <v>83.182500000000005</v>
      </c>
      <c r="C166">
        <f>VLOOKUP(A166,Werte!$A$1:$AR$3856,3,FALSE)</f>
        <v>5.7895300000000001</v>
      </c>
      <c r="D166">
        <f>VLOOKUP(A166,Werte!$A$1:$AR$3856,4,FALSE)</f>
        <v>23.847300000000001</v>
      </c>
      <c r="E166">
        <f>VLOOKUP(A166,Werte!$A$1:$AR$3856,5,FALSE)</f>
        <v>54.121400000000001</v>
      </c>
      <c r="F166">
        <f>VLOOKUP(A166,Werte!$A$1:$AR$3856,6,FALSE)</f>
        <v>35.693899999999999</v>
      </c>
      <c r="G166">
        <f>VLOOKUP(A166,Werte!$A$1:$AR$3856,7,FALSE)</f>
        <v>51.579799999999999</v>
      </c>
      <c r="H166">
        <f>VLOOKUP(A166,Werte!$A$1:$AR$3856,8,FALSE)</f>
        <v>25.89</v>
      </c>
      <c r="I166">
        <f>VLOOKUP(A166,Werte!$A$1:$AR$3856,9,FALSE)</f>
        <v>10.6922</v>
      </c>
      <c r="J166">
        <f>VLOOKUP(A166,Werte!$A$1:$AR$3856,10,FALSE)</f>
        <v>77.262100000000004</v>
      </c>
      <c r="K166">
        <f>VLOOKUP(A166,Werte!$A$1:$AR$3856,11,FALSE)</f>
        <v>60.214700000000001</v>
      </c>
      <c r="L166">
        <f>VLOOKUP(A166,Werte!$A$1:$AR$3856,12,FALSE)</f>
        <v>86.977199999999996</v>
      </c>
      <c r="M166">
        <f>VLOOKUP(A166,Werte!$A$1:$AR$3856,13,FALSE)</f>
        <v>17.1069</v>
      </c>
      <c r="N166">
        <f>VLOOKUP(A166,Werte!$A$1:$AR$3856,14,FALSE)</f>
        <v>37.377000000000002</v>
      </c>
      <c r="O166">
        <f>VLOOKUP(A166,Werte!$A$1:$AR$3856,15,FALSE)</f>
        <v>27.428899999999999</v>
      </c>
      <c r="P166">
        <f>VLOOKUP(A166,Werte!$A$1:$AR$3856,16,FALSE)</f>
        <v>41.183199999999999</v>
      </c>
      <c r="Q166">
        <f>VLOOKUP(A166,Werte!$A$1:$AR$3856,17,FALSE)</f>
        <v>2.3E-2</v>
      </c>
      <c r="R166">
        <f>VLOOKUP(A166,Werte!$A$1:$AR$3856,18,FALSE)</f>
        <v>63.473799999999997</v>
      </c>
      <c r="S166">
        <f>VLOOKUP(A166,Werte!$A$1:$AR$3856,19,FALSE)</f>
        <v>16.475999999999999</v>
      </c>
      <c r="T166">
        <f>VLOOKUP(A166,Werte!$A$1:$AR$3856,20,FALSE)</f>
        <v>24.8218</v>
      </c>
      <c r="U166">
        <f>VLOOKUP(A166,Werte!$A$1:$AR$3856,21,FALSE)</f>
        <v>115.41330000000001</v>
      </c>
      <c r="V166">
        <f>VLOOKUP(A166,Werte!$A$1:$AR$3856,22,FALSE)</f>
        <v>16.4377</v>
      </c>
      <c r="W166">
        <f>VLOOKUP(A166,Werte!$A$1:$AR$3856,23,FALSE)</f>
        <v>54.475900000000003</v>
      </c>
      <c r="X166">
        <f>VLOOKUP(A166,Werte!$A$1:$AR$3856,24,FALSE)</f>
        <v>59.814999999999998</v>
      </c>
      <c r="Y166">
        <f>VLOOKUP(A166,Werte!$A$1:$AR$3856,25,FALSE)</f>
        <v>134.74600000000001</v>
      </c>
      <c r="Z166">
        <f>VLOOKUP(A166,Werte!$A$1:$AR$3856,26,FALSE)</f>
        <v>16.041799999999999</v>
      </c>
      <c r="AA166">
        <f>VLOOKUP(A166,Werte!$A$1:$AR$3856,27,FALSE)</f>
        <v>35.25</v>
      </c>
      <c r="AB166">
        <f>VLOOKUP(A166,Werte!$A$1:$AR$3856,28,FALSE)</f>
        <v>63.136400000000002</v>
      </c>
      <c r="AC166">
        <f>VLOOKUP(A166,Werte!$A$1:$AR$3856,29,FALSE)</f>
        <v>37.212200000000003</v>
      </c>
      <c r="AD166">
        <f>VLOOKUP(A166,Werte!$A$1:$AR$3856,30,FALSE)</f>
        <v>37.6066</v>
      </c>
      <c r="AE166">
        <f>VLOOKUP(A166,Werte!$A$1:$AR$3856,31,FALSE)</f>
        <v>68.444699999999997</v>
      </c>
      <c r="AF166">
        <f>VLOOKUP(A166,Werte!$A$1:$AR$3856,32,FALSE)</f>
        <v>34.090400000000002</v>
      </c>
      <c r="AG166">
        <f>VLOOKUP(A166,Werte!$A$1:$AR$3856,33,FALSE)</f>
        <v>23.305399999999999</v>
      </c>
      <c r="AH166">
        <f>VLOOKUP(A166,Werte!$A$1:$AR$3856,34,FALSE)</f>
        <v>48.008499999999998</v>
      </c>
      <c r="AI166">
        <f>VLOOKUP(A166,Werte!$A$1:$AR$3856,35,FALSE)</f>
        <v>20.289899999999999</v>
      </c>
      <c r="AJ166">
        <f>VLOOKUP(A166,Werte!$A$1:$AR$3856,36,FALSE)</f>
        <v>56.508400000000002</v>
      </c>
      <c r="AK166" t="e">
        <f>VLOOKUP(A166,Werte!$A$1:$AR$3856,37,FALSE)</f>
        <v>#N/A</v>
      </c>
      <c r="AL166">
        <f>VLOOKUP(A166,Werte!$A$1:$AR$3856,38,FALSE)</f>
        <v>58.975000000000001</v>
      </c>
      <c r="AM166">
        <f>VLOOKUP(A166,Werte!$A$1:$AR$3856,39,FALSE)</f>
        <v>53.734000000000002</v>
      </c>
      <c r="AN166">
        <f>VLOOKUP(A166,Werte!$A$1:$AR$3856,40,FALSE)</f>
        <v>75.654499999999999</v>
      </c>
      <c r="AO166">
        <f>VLOOKUP(A166,Werte!$A$1:$AR$3856,41,FALSE)</f>
        <v>32.665700000000001</v>
      </c>
      <c r="AP166">
        <f>VLOOKUP(A166,Werte!$A$1:$AR$3856,42,FALSE)</f>
        <v>33.253900000000002</v>
      </c>
      <c r="AQ166">
        <f>VLOOKUP(A166,Werte!$A$1:$AR$3856,43,FALSE)</f>
        <v>53.28</v>
      </c>
      <c r="AR166">
        <f>VLOOKUP(A166,Werte!$A$1:$AR$3856,44,FALSE)</f>
        <v>45.377600000000001</v>
      </c>
    </row>
    <row r="167" spans="1:44" x14ac:dyDescent="0.25">
      <c r="A167" s="1">
        <v>41548</v>
      </c>
      <c r="B167">
        <f>VLOOKUP(A167,Werte!$A$1:$AR$3856,2,FALSE)</f>
        <v>85.407700000000006</v>
      </c>
      <c r="C167">
        <f>VLOOKUP(A167,Werte!$A$1:$AR$3856,3,FALSE)</f>
        <v>5.9542999999999999</v>
      </c>
      <c r="D167">
        <f>VLOOKUP(A167,Werte!$A$1:$AR$3856,4,FALSE)</f>
        <v>24.026499999999999</v>
      </c>
      <c r="E167">
        <f>VLOOKUP(A167,Werte!$A$1:$AR$3856,5,FALSE)</f>
        <v>55.137700000000002</v>
      </c>
      <c r="F167">
        <f>VLOOKUP(A167,Werte!$A$1:$AR$3856,6,FALSE)</f>
        <v>35.775599999999997</v>
      </c>
      <c r="G167">
        <f>VLOOKUP(A167,Werte!$A$1:$AR$3856,7,FALSE)</f>
        <v>50.0625</v>
      </c>
      <c r="H167">
        <f>VLOOKUP(A167,Werte!$A$1:$AR$3856,8,FALSE)</f>
        <v>25.28</v>
      </c>
      <c r="I167">
        <f>VLOOKUP(A167,Werte!$A$1:$AR$3856,9,FALSE)</f>
        <v>10.137499999999999</v>
      </c>
      <c r="J167">
        <f>VLOOKUP(A167,Werte!$A$1:$AR$3856,10,FALSE)</f>
        <v>84.194000000000003</v>
      </c>
      <c r="K167">
        <f>VLOOKUP(A167,Werte!$A$1:$AR$3856,11,FALSE)</f>
        <v>59.404200000000003</v>
      </c>
      <c r="L167">
        <f>VLOOKUP(A167,Werte!$A$1:$AR$3856,12,FALSE)</f>
        <v>85.150499999999994</v>
      </c>
      <c r="M167">
        <f>VLOOKUP(A167,Werte!$A$1:$AR$3856,13,FALSE)</f>
        <v>16.543600000000001</v>
      </c>
      <c r="N167">
        <f>VLOOKUP(A167,Werte!$A$1:$AR$3856,14,FALSE)</f>
        <v>35.793300000000002</v>
      </c>
      <c r="O167">
        <f>VLOOKUP(A167,Werte!$A$1:$AR$3856,15,FALSE)</f>
        <v>26.837199999999999</v>
      </c>
      <c r="P167">
        <f>VLOOKUP(A167,Werte!$A$1:$AR$3856,16,FALSE)</f>
        <v>41.684600000000003</v>
      </c>
      <c r="Q167" t="e">
        <f>VLOOKUP(A167,Werte!$A$1:$AR$3856,17,FALSE)</f>
        <v>#N/A</v>
      </c>
      <c r="R167">
        <f>VLOOKUP(A167,Werte!$A$1:$AR$3856,18,FALSE)</f>
        <v>60.951300000000003</v>
      </c>
      <c r="S167">
        <f>VLOOKUP(A167,Werte!$A$1:$AR$3856,19,FALSE)</f>
        <v>16.878599999999999</v>
      </c>
      <c r="T167">
        <f>VLOOKUP(A167,Werte!$A$1:$AR$3856,20,FALSE)</f>
        <v>25.372800000000002</v>
      </c>
      <c r="U167">
        <f>VLOOKUP(A167,Werte!$A$1:$AR$3856,21,FALSE)</f>
        <v>115.2334</v>
      </c>
      <c r="V167">
        <f>VLOOKUP(A167,Werte!$A$1:$AR$3856,22,FALSE)</f>
        <v>15.306100000000001</v>
      </c>
      <c r="W167">
        <f>VLOOKUP(A167,Werte!$A$1:$AR$3856,23,FALSE)</f>
        <v>54.548699999999997</v>
      </c>
      <c r="X167">
        <f>VLOOKUP(A167,Werte!$A$1:$AR$3856,24,FALSE)</f>
        <v>59.737000000000002</v>
      </c>
      <c r="Y167">
        <f>VLOOKUP(A167,Werte!$A$1:$AR$3856,25,FALSE)</f>
        <v>132.80099999999999</v>
      </c>
      <c r="Z167">
        <f>VLOOKUP(A167,Werte!$A$1:$AR$3856,26,FALSE)</f>
        <v>16.128599999999999</v>
      </c>
      <c r="AA167">
        <f>VLOOKUP(A167,Werte!$A$1:$AR$3856,27,FALSE)</f>
        <v>32.229999999999997</v>
      </c>
      <c r="AB167">
        <f>VLOOKUP(A167,Werte!$A$1:$AR$3856,28,FALSE)</f>
        <v>62.059899999999999</v>
      </c>
      <c r="AC167">
        <f>VLOOKUP(A167,Werte!$A$1:$AR$3856,29,FALSE)</f>
        <v>36.771999999999998</v>
      </c>
      <c r="AD167">
        <f>VLOOKUP(A167,Werte!$A$1:$AR$3856,30,FALSE)</f>
        <v>36.965499999999999</v>
      </c>
      <c r="AE167">
        <f>VLOOKUP(A167,Werte!$A$1:$AR$3856,31,FALSE)</f>
        <v>67.648600000000002</v>
      </c>
      <c r="AF167">
        <f>VLOOKUP(A167,Werte!$A$1:$AR$3856,32,FALSE)</f>
        <v>34.4268</v>
      </c>
      <c r="AG167">
        <f>VLOOKUP(A167,Werte!$A$1:$AR$3856,33,FALSE)</f>
        <v>23.856300000000001</v>
      </c>
      <c r="AH167">
        <f>VLOOKUP(A167,Werte!$A$1:$AR$3856,34,FALSE)</f>
        <v>52.555399999999999</v>
      </c>
      <c r="AI167">
        <f>VLOOKUP(A167,Werte!$A$1:$AR$3856,35,FALSE)</f>
        <v>20.3094</v>
      </c>
      <c r="AJ167">
        <f>VLOOKUP(A167,Werte!$A$1:$AR$3856,36,FALSE)</f>
        <v>53.848100000000002</v>
      </c>
      <c r="AK167" t="e">
        <f>VLOOKUP(A167,Werte!$A$1:$AR$3856,37,FALSE)</f>
        <v>#N/A</v>
      </c>
      <c r="AL167">
        <f>VLOOKUP(A167,Werte!$A$1:$AR$3856,38,FALSE)</f>
        <v>60.507800000000003</v>
      </c>
      <c r="AM167">
        <f>VLOOKUP(A167,Werte!$A$1:$AR$3856,39,FALSE)</f>
        <v>52.380800000000001</v>
      </c>
      <c r="AN167">
        <f>VLOOKUP(A167,Werte!$A$1:$AR$3856,40,FALSE)</f>
        <v>76.759399999999999</v>
      </c>
      <c r="AO167">
        <f>VLOOKUP(A167,Werte!$A$1:$AR$3856,41,FALSE)</f>
        <v>32.357900000000001</v>
      </c>
      <c r="AP167">
        <f>VLOOKUP(A167,Werte!$A$1:$AR$3856,42,FALSE)</f>
        <v>35.2742</v>
      </c>
      <c r="AQ167">
        <f>VLOOKUP(A167,Werte!$A$1:$AR$3856,43,FALSE)</f>
        <v>52.477200000000003</v>
      </c>
      <c r="AR167">
        <f>VLOOKUP(A167,Werte!$A$1:$AR$3856,44,FALSE)</f>
        <v>46.932899999999997</v>
      </c>
    </row>
    <row r="168" spans="1:44" x14ac:dyDescent="0.25">
      <c r="A168" s="1">
        <v>41579</v>
      </c>
      <c r="B168">
        <f>VLOOKUP(A168,Werte!$A$1:$AR$3856,2,FALSE)</f>
        <v>90.217699999999994</v>
      </c>
      <c r="C168">
        <f>VLOOKUP(A168,Werte!$A$1:$AR$3856,3,FALSE)</f>
        <v>6.7805200000000001</v>
      </c>
      <c r="D168">
        <f>VLOOKUP(A168,Werte!$A$1:$AR$3856,4,FALSE)</f>
        <v>25.933800000000002</v>
      </c>
      <c r="E168">
        <f>VLOOKUP(A168,Werte!$A$1:$AR$3856,5,FALSE)</f>
        <v>60.014600000000002</v>
      </c>
      <c r="F168">
        <f>VLOOKUP(A168,Werte!$A$1:$AR$3856,6,FALSE)</f>
        <v>35.2911</v>
      </c>
      <c r="G168">
        <f>VLOOKUP(A168,Werte!$A$1:$AR$3856,7,FALSE)</f>
        <v>53.546300000000002</v>
      </c>
      <c r="H168">
        <f>VLOOKUP(A168,Werte!$A$1:$AR$3856,8,FALSE)</f>
        <v>26.9</v>
      </c>
      <c r="I168">
        <f>VLOOKUP(A168,Werte!$A$1:$AR$3856,9,FALSE)</f>
        <v>10.262</v>
      </c>
      <c r="J168">
        <f>VLOOKUP(A168,Werte!$A$1:$AR$3856,10,FALSE)</f>
        <v>95.464699999999993</v>
      </c>
      <c r="K168">
        <f>VLOOKUP(A168,Werte!$A$1:$AR$3856,11,FALSE)</f>
        <v>59.804000000000002</v>
      </c>
      <c r="L168">
        <f>VLOOKUP(A168,Werte!$A$1:$AR$3856,12,FALSE)</f>
        <v>83.141999999999996</v>
      </c>
      <c r="M168">
        <f>VLOOKUP(A168,Werte!$A$1:$AR$3856,13,FALSE)</f>
        <v>16.121400000000001</v>
      </c>
      <c r="N168">
        <f>VLOOKUP(A168,Werte!$A$1:$AR$3856,14,FALSE)</f>
        <v>36.031999999999996</v>
      </c>
      <c r="O168">
        <f>VLOOKUP(A168,Werte!$A$1:$AR$3856,15,FALSE)</f>
        <v>28.1128</v>
      </c>
      <c r="P168">
        <f>VLOOKUP(A168,Werte!$A$1:$AR$3856,16,FALSE)</f>
        <v>43.546599999999998</v>
      </c>
      <c r="Q168" t="e">
        <f>VLOOKUP(A168,Werte!$A$1:$AR$3856,17,FALSE)</f>
        <v>#N/A</v>
      </c>
      <c r="R168">
        <f>VLOOKUP(A168,Werte!$A$1:$AR$3856,18,FALSE)</f>
        <v>63.889600000000002</v>
      </c>
      <c r="S168">
        <f>VLOOKUP(A168,Werte!$A$1:$AR$3856,19,FALSE)</f>
        <v>18.6008</v>
      </c>
      <c r="T168">
        <f>VLOOKUP(A168,Werte!$A$1:$AR$3856,20,FALSE)</f>
        <v>26.514399999999998</v>
      </c>
      <c r="U168">
        <f>VLOOKUP(A168,Werte!$A$1:$AR$3856,21,FALSE)</f>
        <v>117.87009999999999</v>
      </c>
      <c r="V168">
        <f>VLOOKUP(A168,Werte!$A$1:$AR$3856,22,FALSE)</f>
        <v>18.677600000000002</v>
      </c>
      <c r="W168">
        <f>VLOOKUP(A168,Werte!$A$1:$AR$3856,23,FALSE)</f>
        <v>55.346899999999998</v>
      </c>
      <c r="X168">
        <f>VLOOKUP(A168,Werte!$A$1:$AR$3856,24,FALSE)</f>
        <v>62.612200000000001</v>
      </c>
      <c r="Y168">
        <f>VLOOKUP(A168,Werte!$A$1:$AR$3856,25,FALSE)</f>
        <v>128.16980000000001</v>
      </c>
      <c r="Z168">
        <f>VLOOKUP(A168,Werte!$A$1:$AR$3856,26,FALSE)</f>
        <v>17.2471</v>
      </c>
      <c r="AA168">
        <f>VLOOKUP(A168,Werte!$A$1:$AR$3856,27,FALSE)</f>
        <v>32.14</v>
      </c>
      <c r="AB168">
        <f>VLOOKUP(A168,Werte!$A$1:$AR$3856,28,FALSE)</f>
        <v>66.531999999999996</v>
      </c>
      <c r="AC168">
        <f>VLOOKUP(A168,Werte!$A$1:$AR$3856,29,FALSE)</f>
        <v>37.497399999999999</v>
      </c>
      <c r="AD168">
        <f>VLOOKUP(A168,Werte!$A$1:$AR$3856,30,FALSE)</f>
        <v>38.554499999999997</v>
      </c>
      <c r="AE168">
        <f>VLOOKUP(A168,Werte!$A$1:$AR$3856,31,FALSE)</f>
        <v>68.678100000000001</v>
      </c>
      <c r="AF168">
        <f>VLOOKUP(A168,Werte!$A$1:$AR$3856,32,FALSE)</f>
        <v>32.057000000000002</v>
      </c>
      <c r="AG168">
        <f>VLOOKUP(A168,Werte!$A$1:$AR$3856,33,FALSE)</f>
        <v>25.329699999999999</v>
      </c>
      <c r="AH168">
        <f>VLOOKUP(A168,Werte!$A$1:$AR$3856,34,FALSE)</f>
        <v>55.397199999999998</v>
      </c>
      <c r="AI168">
        <f>VLOOKUP(A168,Werte!$A$1:$AR$3856,35,FALSE)</f>
        <v>22.022200000000002</v>
      </c>
      <c r="AJ168">
        <f>VLOOKUP(A168,Werte!$A$1:$AR$3856,36,FALSE)</f>
        <v>57.932299999999998</v>
      </c>
      <c r="AK168" t="e">
        <f>VLOOKUP(A168,Werte!$A$1:$AR$3856,37,FALSE)</f>
        <v>#N/A</v>
      </c>
      <c r="AL168">
        <f>VLOOKUP(A168,Werte!$A$1:$AR$3856,38,FALSE)</f>
        <v>61.9754</v>
      </c>
      <c r="AM168">
        <f>VLOOKUP(A168,Werte!$A$1:$AR$3856,39,FALSE)</f>
        <v>49.709800000000001</v>
      </c>
      <c r="AN168">
        <f>VLOOKUP(A168,Werte!$A$1:$AR$3856,40,FALSE)</f>
        <v>77.275099999999995</v>
      </c>
      <c r="AO168">
        <f>VLOOKUP(A168,Werte!$A$1:$AR$3856,41,FALSE)</f>
        <v>35.189900000000002</v>
      </c>
      <c r="AP168">
        <f>VLOOKUP(A168,Werte!$A$1:$AR$3856,42,FALSE)</f>
        <v>36.417200000000001</v>
      </c>
      <c r="AQ168">
        <f>VLOOKUP(A168,Werte!$A$1:$AR$3856,43,FALSE)</f>
        <v>55.158299999999997</v>
      </c>
      <c r="AR168">
        <f>VLOOKUP(A168,Werte!$A$1:$AR$3856,44,FALSE)</f>
        <v>50.140300000000003</v>
      </c>
    </row>
    <row r="169" spans="1:44" x14ac:dyDescent="0.25">
      <c r="A169" s="1">
        <v>41610</v>
      </c>
      <c r="B169">
        <f>VLOOKUP(A169,Werte!$A$1:$AR$3856,2,FALSE)</f>
        <v>91.615399999999994</v>
      </c>
      <c r="C169">
        <f>VLOOKUP(A169,Werte!$A$1:$AR$3856,3,FALSE)</f>
        <v>6.9854099999999999</v>
      </c>
      <c r="D169">
        <f>VLOOKUP(A169,Werte!$A$1:$AR$3856,4,FALSE)</f>
        <v>25.6111</v>
      </c>
      <c r="E169">
        <f>VLOOKUP(A169,Werte!$A$1:$AR$3856,5,FALSE)</f>
        <v>62.1584</v>
      </c>
      <c r="F169">
        <f>VLOOKUP(A169,Werte!$A$1:$AR$3856,6,FALSE)</f>
        <v>36.2682</v>
      </c>
      <c r="G169">
        <f>VLOOKUP(A169,Werte!$A$1:$AR$3856,7,FALSE)</f>
        <v>56.874400000000001</v>
      </c>
      <c r="H169">
        <f>VLOOKUP(A169,Werte!$A$1:$AR$3856,8,FALSE)</f>
        <v>25.88</v>
      </c>
      <c r="I169">
        <f>VLOOKUP(A169,Werte!$A$1:$AR$3856,9,FALSE)</f>
        <v>11.487399999999999</v>
      </c>
      <c r="J169">
        <f>VLOOKUP(A169,Werte!$A$1:$AR$3856,10,FALSE)</f>
        <v>96.3142</v>
      </c>
      <c r="K169">
        <f>VLOOKUP(A169,Werte!$A$1:$AR$3856,11,FALSE)</f>
        <v>60.138100000000001</v>
      </c>
      <c r="L169">
        <f>VLOOKUP(A169,Werte!$A$1:$AR$3856,12,FALSE)</f>
        <v>86.516099999999994</v>
      </c>
      <c r="M169">
        <f>VLOOKUP(A169,Werte!$A$1:$AR$3856,13,FALSE)</f>
        <v>15.033200000000001</v>
      </c>
      <c r="N169">
        <f>VLOOKUP(A169,Werte!$A$1:$AR$3856,14,FALSE)</f>
        <v>38.811300000000003</v>
      </c>
      <c r="O169">
        <f>VLOOKUP(A169,Werte!$A$1:$AR$3856,15,FALSE)</f>
        <v>28.526599999999998</v>
      </c>
      <c r="P169">
        <f>VLOOKUP(A169,Werte!$A$1:$AR$3856,16,FALSE)</f>
        <v>44.150799999999997</v>
      </c>
      <c r="Q169">
        <f>VLOOKUP(A169,Werte!$A$1:$AR$3856,17,FALSE)</f>
        <v>19.084</v>
      </c>
      <c r="R169">
        <f>VLOOKUP(A169,Werte!$A$1:$AR$3856,18,FALSE)</f>
        <v>66.705699999999993</v>
      </c>
      <c r="S169">
        <f>VLOOKUP(A169,Werte!$A$1:$AR$3856,19,FALSE)</f>
        <v>18.642099999999999</v>
      </c>
      <c r="T169">
        <f>VLOOKUP(A169,Werte!$A$1:$AR$3856,20,FALSE)</f>
        <v>27.6706</v>
      </c>
      <c r="U169">
        <f>VLOOKUP(A169,Werte!$A$1:$AR$3856,21,FALSE)</f>
        <v>123.5715</v>
      </c>
      <c r="V169">
        <f>VLOOKUP(A169,Werte!$A$1:$AR$3856,22,FALSE)</f>
        <v>19.613</v>
      </c>
      <c r="W169">
        <f>VLOOKUP(A169,Werte!$A$1:$AR$3856,23,FALSE)</f>
        <v>57.217700000000001</v>
      </c>
      <c r="X169">
        <f>VLOOKUP(A169,Werte!$A$1:$AR$3856,24,FALSE)</f>
        <v>63.593299999999999</v>
      </c>
      <c r="Y169">
        <f>VLOOKUP(A169,Werte!$A$1:$AR$3856,25,FALSE)</f>
        <v>126.9306</v>
      </c>
      <c r="Z169">
        <f>VLOOKUP(A169,Werte!$A$1:$AR$3856,26,FALSE)</f>
        <v>16.882000000000001</v>
      </c>
      <c r="AA169">
        <f>VLOOKUP(A169,Werte!$A$1:$AR$3856,27,FALSE)</f>
        <v>34.08</v>
      </c>
      <c r="AB169">
        <f>VLOOKUP(A169,Werte!$A$1:$AR$3856,28,FALSE)</f>
        <v>67.263000000000005</v>
      </c>
      <c r="AC169">
        <f>VLOOKUP(A169,Werte!$A$1:$AR$3856,29,FALSE)</f>
        <v>40.596299999999999</v>
      </c>
      <c r="AD169">
        <f>VLOOKUP(A169,Werte!$A$1:$AR$3856,30,FALSE)</f>
        <v>37.390300000000003</v>
      </c>
      <c r="AE169">
        <f>VLOOKUP(A169,Werte!$A$1:$AR$3856,31,FALSE)</f>
        <v>68.4238</v>
      </c>
      <c r="AF169">
        <f>VLOOKUP(A169,Werte!$A$1:$AR$3856,32,FALSE)</f>
        <v>35.405999999999999</v>
      </c>
      <c r="AG169">
        <f>VLOOKUP(A169,Werte!$A$1:$AR$3856,33,FALSE)</f>
        <v>27.506900000000002</v>
      </c>
      <c r="AH169">
        <f>VLOOKUP(A169,Werte!$A$1:$AR$3856,34,FALSE)</f>
        <v>57.472200000000001</v>
      </c>
      <c r="AI169">
        <f>VLOOKUP(A169,Werte!$A$1:$AR$3856,35,FALSE)</f>
        <v>22.5304</v>
      </c>
      <c r="AJ169">
        <f>VLOOKUP(A169,Werte!$A$1:$AR$3856,36,FALSE)</f>
        <v>59.230699999999999</v>
      </c>
      <c r="AK169" t="e">
        <f>VLOOKUP(A169,Werte!$A$1:$AR$3856,37,FALSE)</f>
        <v>#N/A</v>
      </c>
      <c r="AL169">
        <f>VLOOKUP(A169,Werte!$A$1:$AR$3856,38,FALSE)</f>
        <v>63.694200000000002</v>
      </c>
      <c r="AM169">
        <f>VLOOKUP(A169,Werte!$A$1:$AR$3856,39,FALSE)</f>
        <v>53.592199999999998</v>
      </c>
      <c r="AN169">
        <f>VLOOKUP(A169,Werte!$A$1:$AR$3856,40,FALSE)</f>
        <v>79.429699999999997</v>
      </c>
      <c r="AO169">
        <f>VLOOKUP(A169,Werte!$A$1:$AR$3856,41,FALSE)</f>
        <v>34.253900000000002</v>
      </c>
      <c r="AP169">
        <f>VLOOKUP(A169,Werte!$A$1:$AR$3856,42,FALSE)</f>
        <v>37.554200000000002</v>
      </c>
      <c r="AQ169">
        <f>VLOOKUP(A169,Werte!$A$1:$AR$3856,43,FALSE)</f>
        <v>57.916699999999999</v>
      </c>
      <c r="AR169">
        <f>VLOOKUP(A169,Werte!$A$1:$AR$3856,44,FALSE)</f>
        <v>51.402700000000003</v>
      </c>
    </row>
    <row r="170" spans="1:44" x14ac:dyDescent="0.25">
      <c r="A170" s="1">
        <v>41641</v>
      </c>
      <c r="B170">
        <f>VLOOKUP(A170,Werte!$A$1:$AR$3856,2,FALSE)</f>
        <v>98.228399999999993</v>
      </c>
      <c r="C170">
        <f>VLOOKUP(A170,Werte!$A$1:$AR$3856,3,FALSE)</f>
        <v>7.6334200000000001</v>
      </c>
      <c r="D170">
        <f>VLOOKUP(A170,Werte!$A$1:$AR$3856,4,FALSE)</f>
        <v>26.2743</v>
      </c>
      <c r="E170">
        <f>VLOOKUP(A170,Werte!$A$1:$AR$3856,5,FALSE)</f>
        <v>64.607799999999997</v>
      </c>
      <c r="F170">
        <f>VLOOKUP(A170,Werte!$A$1:$AR$3856,6,FALSE)</f>
        <v>36.722900000000003</v>
      </c>
      <c r="G170">
        <f>VLOOKUP(A170,Werte!$A$1:$AR$3856,7,FALSE)</f>
        <v>56.560600000000001</v>
      </c>
      <c r="H170">
        <f>VLOOKUP(A170,Werte!$A$1:$AR$3856,8,FALSE)</f>
        <v>25.69</v>
      </c>
      <c r="I170">
        <f>VLOOKUP(A170,Werte!$A$1:$AR$3856,9,FALSE)</f>
        <v>11.658099999999999</v>
      </c>
      <c r="J170">
        <f>VLOOKUP(A170,Werte!$A$1:$AR$3856,10,FALSE)</f>
        <v>97.239699999999999</v>
      </c>
      <c r="K170">
        <f>VLOOKUP(A170,Werte!$A$1:$AR$3856,11,FALSE)</f>
        <v>63.576700000000002</v>
      </c>
      <c r="L170">
        <f>VLOOKUP(A170,Werte!$A$1:$AR$3856,12,FALSE)</f>
        <v>86.997900000000001</v>
      </c>
      <c r="M170">
        <f>VLOOKUP(A170,Werte!$A$1:$AR$3856,13,FALSE)</f>
        <v>15.6295</v>
      </c>
      <c r="N170">
        <f>VLOOKUP(A170,Werte!$A$1:$AR$3856,14,FALSE)</f>
        <v>38.2087</v>
      </c>
      <c r="O170">
        <f>VLOOKUP(A170,Werte!$A$1:$AR$3856,15,FALSE)</f>
        <v>28.687899999999999</v>
      </c>
      <c r="P170">
        <f>VLOOKUP(A170,Werte!$A$1:$AR$3856,16,FALSE)</f>
        <v>45.1526</v>
      </c>
      <c r="Q170">
        <f>VLOOKUP(A170,Werte!$A$1:$AR$3856,17,FALSE)</f>
        <v>24.745000000000001</v>
      </c>
      <c r="R170">
        <f>VLOOKUP(A170,Werte!$A$1:$AR$3856,18,FALSE)</f>
        <v>70.513900000000007</v>
      </c>
      <c r="S170">
        <f>VLOOKUP(A170,Werte!$A$1:$AR$3856,19,FALSE)</f>
        <v>19.169799999999999</v>
      </c>
      <c r="T170">
        <f>VLOOKUP(A170,Werte!$A$1:$AR$3856,20,FALSE)</f>
        <v>28.7136</v>
      </c>
      <c r="U170">
        <f>VLOOKUP(A170,Werte!$A$1:$AR$3856,21,FALSE)</f>
        <v>127.5288</v>
      </c>
      <c r="V170">
        <f>VLOOKUP(A170,Werte!$A$1:$AR$3856,22,FALSE)</f>
        <v>19.792400000000001</v>
      </c>
      <c r="W170">
        <f>VLOOKUP(A170,Werte!$A$1:$AR$3856,23,FALSE)</f>
        <v>58.519199999999998</v>
      </c>
      <c r="X170">
        <f>VLOOKUP(A170,Werte!$A$1:$AR$3856,24,FALSE)</f>
        <v>64.584100000000007</v>
      </c>
      <c r="Y170">
        <f>VLOOKUP(A170,Werte!$A$1:$AR$3856,25,FALSE)</f>
        <v>131.7037</v>
      </c>
      <c r="Z170">
        <f>VLOOKUP(A170,Werte!$A$1:$AR$3856,26,FALSE)</f>
        <v>18.206600000000002</v>
      </c>
      <c r="AA170">
        <f>VLOOKUP(A170,Werte!$A$1:$AR$3856,27,FALSE)</f>
        <v>34.82</v>
      </c>
      <c r="AB170">
        <f>VLOOKUP(A170,Werte!$A$1:$AR$3856,28,FALSE)</f>
        <v>64.466800000000006</v>
      </c>
      <c r="AC170">
        <f>VLOOKUP(A170,Werte!$A$1:$AR$3856,29,FALSE)</f>
        <v>41.298099999999998</v>
      </c>
      <c r="AD170">
        <f>VLOOKUP(A170,Werte!$A$1:$AR$3856,30,FALSE)</f>
        <v>38.032400000000003</v>
      </c>
      <c r="AE170">
        <f>VLOOKUP(A170,Werte!$A$1:$AR$3856,31,FALSE)</f>
        <v>67.7423</v>
      </c>
      <c r="AF170">
        <f>VLOOKUP(A170,Werte!$A$1:$AR$3856,32,FALSE)</f>
        <v>34.912399999999998</v>
      </c>
      <c r="AG170">
        <f>VLOOKUP(A170,Werte!$A$1:$AR$3856,33,FALSE)</f>
        <v>26.346599999999999</v>
      </c>
      <c r="AH170">
        <f>VLOOKUP(A170,Werte!$A$1:$AR$3856,34,FALSE)</f>
        <v>56.475299999999997</v>
      </c>
      <c r="AI170">
        <f>VLOOKUP(A170,Werte!$A$1:$AR$3856,35,FALSE)</f>
        <v>21.401700000000002</v>
      </c>
      <c r="AJ170">
        <f>VLOOKUP(A170,Werte!$A$1:$AR$3856,36,FALSE)</f>
        <v>56.831699999999998</v>
      </c>
      <c r="AK170" t="e">
        <f>VLOOKUP(A170,Werte!$A$1:$AR$3856,37,FALSE)</f>
        <v>#N/A</v>
      </c>
      <c r="AL170">
        <f>VLOOKUP(A170,Werte!$A$1:$AR$3856,38,FALSE)</f>
        <v>63.619700000000002</v>
      </c>
      <c r="AM170">
        <f>VLOOKUP(A170,Werte!$A$1:$AR$3856,39,FALSE)</f>
        <v>53.5565</v>
      </c>
      <c r="AN170">
        <f>VLOOKUP(A170,Werte!$A$1:$AR$3856,40,FALSE)</f>
        <v>80.275899999999993</v>
      </c>
      <c r="AO170">
        <f>VLOOKUP(A170,Werte!$A$1:$AR$3856,41,FALSE)</f>
        <v>33.768799999999999</v>
      </c>
      <c r="AP170">
        <f>VLOOKUP(A170,Werte!$A$1:$AR$3856,42,FALSE)</f>
        <v>40.1</v>
      </c>
      <c r="AQ170">
        <f>VLOOKUP(A170,Werte!$A$1:$AR$3856,43,FALSE)</f>
        <v>56.083300000000001</v>
      </c>
      <c r="AR170">
        <f>VLOOKUP(A170,Werte!$A$1:$AR$3856,44,FALSE)</f>
        <v>55.2851</v>
      </c>
    </row>
    <row r="171" spans="1:44" x14ac:dyDescent="0.25">
      <c r="A171" s="1">
        <v>41673</v>
      </c>
      <c r="B171">
        <f>VLOOKUP(A171,Werte!$A$1:$AR$3856,2,FALSE)</f>
        <v>89.146299999999997</v>
      </c>
      <c r="C171">
        <f>VLOOKUP(A171,Werte!$A$1:$AR$3856,3,FALSE)</f>
        <v>8.2373799999999999</v>
      </c>
      <c r="D171">
        <f>VLOOKUP(A171,Werte!$A$1:$AR$3856,4,FALSE)</f>
        <v>23.906199999999998</v>
      </c>
      <c r="E171">
        <f>VLOOKUP(A171,Werte!$A$1:$AR$3856,5,FALSE)</f>
        <v>60.6721</v>
      </c>
      <c r="F171">
        <f>VLOOKUP(A171,Werte!$A$1:$AR$3856,6,FALSE)</f>
        <v>34.351700000000001</v>
      </c>
      <c r="G171">
        <f>VLOOKUP(A171,Werte!$A$1:$AR$3856,7,FALSE)</f>
        <v>51.913899999999998</v>
      </c>
      <c r="H171">
        <f>VLOOKUP(A171,Werte!$A$1:$AR$3856,8,FALSE)</f>
        <v>23.86</v>
      </c>
      <c r="I171">
        <f>VLOOKUP(A171,Werte!$A$1:$AR$3856,9,FALSE)</f>
        <v>11.972099999999999</v>
      </c>
      <c r="J171">
        <f>VLOOKUP(A171,Werte!$A$1:$AR$3856,10,FALSE)</f>
        <v>88.608599999999996</v>
      </c>
      <c r="K171">
        <f>VLOOKUP(A171,Werte!$A$1:$AR$3856,11,FALSE)</f>
        <v>66.504900000000006</v>
      </c>
      <c r="L171">
        <f>VLOOKUP(A171,Werte!$A$1:$AR$3856,12,FALSE)</f>
        <v>78.753200000000007</v>
      </c>
      <c r="M171">
        <f>VLOOKUP(A171,Werte!$A$1:$AR$3856,13,FALSE)</f>
        <v>15.491199999999999</v>
      </c>
      <c r="N171">
        <f>VLOOKUP(A171,Werte!$A$1:$AR$3856,14,FALSE)</f>
        <v>34.280799999999999</v>
      </c>
      <c r="O171">
        <f>VLOOKUP(A171,Werte!$A$1:$AR$3856,15,FALSE)</f>
        <v>26.551300000000001</v>
      </c>
      <c r="P171">
        <f>VLOOKUP(A171,Werte!$A$1:$AR$3856,16,FALSE)</f>
        <v>42.998600000000003</v>
      </c>
      <c r="Q171">
        <f>VLOOKUP(A171,Werte!$A$1:$AR$3856,17,FALSE)</f>
        <v>20.422999999999998</v>
      </c>
      <c r="R171">
        <f>VLOOKUP(A171,Werte!$A$1:$AR$3856,18,FALSE)</f>
        <v>64.3399</v>
      </c>
      <c r="S171">
        <f>VLOOKUP(A171,Werte!$A$1:$AR$3856,19,FALSE)</f>
        <v>17.1752</v>
      </c>
      <c r="T171">
        <f>VLOOKUP(A171,Werte!$A$1:$AR$3856,20,FALSE)</f>
        <v>25.009899999999998</v>
      </c>
      <c r="U171">
        <f>VLOOKUP(A171,Werte!$A$1:$AR$3856,21,FALSE)</f>
        <v>116.6172</v>
      </c>
      <c r="V171">
        <f>VLOOKUP(A171,Werte!$A$1:$AR$3856,22,FALSE)</f>
        <v>20.298400000000001</v>
      </c>
      <c r="W171">
        <f>VLOOKUP(A171,Werte!$A$1:$AR$3856,23,FALSE)</f>
        <v>54.220700000000001</v>
      </c>
      <c r="X171">
        <f>VLOOKUP(A171,Werte!$A$1:$AR$3856,24,FALSE)</f>
        <v>64.213800000000006</v>
      </c>
      <c r="Y171">
        <f>VLOOKUP(A171,Werte!$A$1:$AR$3856,25,FALSE)</f>
        <v>124.2718</v>
      </c>
      <c r="Z171">
        <f>VLOOKUP(A171,Werte!$A$1:$AR$3856,26,FALSE)</f>
        <v>17.1081</v>
      </c>
      <c r="AA171">
        <f>VLOOKUP(A171,Werte!$A$1:$AR$3856,27,FALSE)</f>
        <v>34.549999999999997</v>
      </c>
      <c r="AB171">
        <f>VLOOKUP(A171,Werte!$A$1:$AR$3856,28,FALSE)</f>
        <v>62.185400000000001</v>
      </c>
      <c r="AC171">
        <f>VLOOKUP(A171,Werte!$A$1:$AR$3856,29,FALSE)</f>
        <v>38.987900000000003</v>
      </c>
      <c r="AD171">
        <f>VLOOKUP(A171,Werte!$A$1:$AR$3856,30,FALSE)</f>
        <v>36.613799999999998</v>
      </c>
      <c r="AE171">
        <f>VLOOKUP(A171,Werte!$A$1:$AR$3856,31,FALSE)</f>
        <v>66.142200000000003</v>
      </c>
      <c r="AF171">
        <f>VLOOKUP(A171,Werte!$A$1:$AR$3856,32,FALSE)</f>
        <v>37.174999999999997</v>
      </c>
      <c r="AG171">
        <f>VLOOKUP(A171,Werte!$A$1:$AR$3856,33,FALSE)</f>
        <v>26.1998</v>
      </c>
      <c r="AH171">
        <f>VLOOKUP(A171,Werte!$A$1:$AR$3856,34,FALSE)</f>
        <v>51.776499999999999</v>
      </c>
      <c r="AI171">
        <f>VLOOKUP(A171,Werte!$A$1:$AR$3856,35,FALSE)</f>
        <v>21.747900000000001</v>
      </c>
      <c r="AJ171">
        <f>VLOOKUP(A171,Werte!$A$1:$AR$3856,36,FALSE)</f>
        <v>54.338000000000001</v>
      </c>
      <c r="AK171" t="e">
        <f>VLOOKUP(A171,Werte!$A$1:$AR$3856,37,FALSE)</f>
        <v>#N/A</v>
      </c>
      <c r="AL171">
        <f>VLOOKUP(A171,Werte!$A$1:$AR$3856,38,FALSE)</f>
        <v>57.837699999999998</v>
      </c>
      <c r="AM171">
        <f>VLOOKUP(A171,Werte!$A$1:$AR$3856,39,FALSE)</f>
        <v>51.371699999999997</v>
      </c>
      <c r="AN171">
        <f>VLOOKUP(A171,Werte!$A$1:$AR$3856,40,FALSE)</f>
        <v>79.545000000000002</v>
      </c>
      <c r="AO171">
        <f>VLOOKUP(A171,Werte!$A$1:$AR$3856,41,FALSE)</f>
        <v>32.584699999999998</v>
      </c>
      <c r="AP171">
        <f>VLOOKUP(A171,Werte!$A$1:$AR$3856,42,FALSE)</f>
        <v>39.205800000000004</v>
      </c>
      <c r="AQ171">
        <f>VLOOKUP(A171,Werte!$A$1:$AR$3856,43,FALSE)</f>
        <v>52.253399999999999</v>
      </c>
      <c r="AR171">
        <f>VLOOKUP(A171,Werte!$A$1:$AR$3856,44,FALSE)</f>
        <v>51.334400000000002</v>
      </c>
    </row>
    <row r="172" spans="1:44" x14ac:dyDescent="0.25">
      <c r="A172" s="1">
        <v>41701</v>
      </c>
      <c r="B172">
        <f>VLOOKUP(A172,Werte!$A$1:$AR$3856,2,FALSE)</f>
        <v>93.717600000000004</v>
      </c>
      <c r="C172">
        <f>VLOOKUP(A172,Werte!$A$1:$AR$3856,3,FALSE)</f>
        <v>8.3730899999999995</v>
      </c>
      <c r="D172">
        <f>VLOOKUP(A172,Werte!$A$1:$AR$3856,4,FALSE)</f>
        <v>25.0672</v>
      </c>
      <c r="E172">
        <f>VLOOKUP(A172,Werte!$A$1:$AR$3856,5,FALSE)</f>
        <v>64.586299999999994</v>
      </c>
      <c r="F172">
        <f>VLOOKUP(A172,Werte!$A$1:$AR$3856,6,FALSE)</f>
        <v>35.524299999999997</v>
      </c>
      <c r="G172">
        <f>VLOOKUP(A172,Werte!$A$1:$AR$3856,7,FALSE)</f>
        <v>53.770899999999997</v>
      </c>
      <c r="H172">
        <f>VLOOKUP(A172,Werte!$A$1:$AR$3856,8,FALSE)</f>
        <v>23.23</v>
      </c>
      <c r="I172">
        <f>VLOOKUP(A172,Werte!$A$1:$AR$3856,9,FALSE)</f>
        <v>11.708500000000001</v>
      </c>
      <c r="J172">
        <f>VLOOKUP(A172,Werte!$A$1:$AR$3856,10,FALSE)</f>
        <v>90.878500000000003</v>
      </c>
      <c r="K172">
        <f>VLOOKUP(A172,Werte!$A$1:$AR$3856,11,FALSE)</f>
        <v>67.912000000000006</v>
      </c>
      <c r="L172">
        <f>VLOOKUP(A172,Werte!$A$1:$AR$3856,12,FALSE)</f>
        <v>80.368700000000004</v>
      </c>
      <c r="M172">
        <f>VLOOKUP(A172,Werte!$A$1:$AR$3856,13,FALSE)</f>
        <v>15.201599999999999</v>
      </c>
      <c r="N172">
        <f>VLOOKUP(A172,Werte!$A$1:$AR$3856,14,FALSE)</f>
        <v>34.529600000000002</v>
      </c>
      <c r="O172">
        <f>VLOOKUP(A172,Werte!$A$1:$AR$3856,15,FALSE)</f>
        <v>26.674399999999999</v>
      </c>
      <c r="P172">
        <f>VLOOKUP(A172,Werte!$A$1:$AR$3856,16,FALSE)</f>
        <v>46.566200000000002</v>
      </c>
      <c r="Q172">
        <f>VLOOKUP(A172,Werte!$A$1:$AR$3856,17,FALSE)</f>
        <v>21.462</v>
      </c>
      <c r="R172">
        <f>VLOOKUP(A172,Werte!$A$1:$AR$3856,18,FALSE)</f>
        <v>67.317599999999999</v>
      </c>
      <c r="S172">
        <f>VLOOKUP(A172,Werte!$A$1:$AR$3856,19,FALSE)</f>
        <v>17.4819</v>
      </c>
      <c r="T172">
        <f>VLOOKUP(A172,Werte!$A$1:$AR$3856,20,FALSE)</f>
        <v>25.187100000000001</v>
      </c>
      <c r="U172">
        <f>VLOOKUP(A172,Werte!$A$1:$AR$3856,21,FALSE)</f>
        <v>118.1101</v>
      </c>
      <c r="V172">
        <f>VLOOKUP(A172,Werte!$A$1:$AR$3856,22,FALSE)</f>
        <v>21.1036</v>
      </c>
      <c r="W172">
        <f>VLOOKUP(A172,Werte!$A$1:$AR$3856,23,FALSE)</f>
        <v>58.037500000000001</v>
      </c>
      <c r="X172">
        <f>VLOOKUP(A172,Werte!$A$1:$AR$3856,24,FALSE)</f>
        <v>66.619299999999996</v>
      </c>
      <c r="Y172">
        <f>VLOOKUP(A172,Werte!$A$1:$AR$3856,25,FALSE)</f>
        <v>130.2792</v>
      </c>
      <c r="Z172">
        <f>VLOOKUP(A172,Werte!$A$1:$AR$3856,26,FALSE)</f>
        <v>17.2791</v>
      </c>
      <c r="AA172">
        <f>VLOOKUP(A172,Werte!$A$1:$AR$3856,27,FALSE)</f>
        <v>34.46</v>
      </c>
      <c r="AB172">
        <f>VLOOKUP(A172,Werte!$A$1:$AR$3856,28,FALSE)</f>
        <v>64.662400000000005</v>
      </c>
      <c r="AC172">
        <f>VLOOKUP(A172,Werte!$A$1:$AR$3856,29,FALSE)</f>
        <v>39.560600000000001</v>
      </c>
      <c r="AD172">
        <f>VLOOKUP(A172,Werte!$A$1:$AR$3856,30,FALSE)</f>
        <v>38.6905</v>
      </c>
      <c r="AE172">
        <f>VLOOKUP(A172,Werte!$A$1:$AR$3856,31,FALSE)</f>
        <v>66.154200000000003</v>
      </c>
      <c r="AF172">
        <f>VLOOKUP(A172,Werte!$A$1:$AR$3856,32,FALSE)</f>
        <v>39.4831</v>
      </c>
      <c r="AG172">
        <f>VLOOKUP(A172,Werte!$A$1:$AR$3856,33,FALSE)</f>
        <v>26.716999999999999</v>
      </c>
      <c r="AH172">
        <f>VLOOKUP(A172,Werte!$A$1:$AR$3856,34,FALSE)</f>
        <v>55.540300000000002</v>
      </c>
      <c r="AI172">
        <f>VLOOKUP(A172,Werte!$A$1:$AR$3856,35,FALSE)</f>
        <v>22.430099999999999</v>
      </c>
      <c r="AJ172">
        <f>VLOOKUP(A172,Werte!$A$1:$AR$3856,36,FALSE)</f>
        <v>54.539400000000001</v>
      </c>
      <c r="AK172" t="e">
        <f>VLOOKUP(A172,Werte!$A$1:$AR$3856,37,FALSE)</f>
        <v>#N/A</v>
      </c>
      <c r="AL172">
        <f>VLOOKUP(A172,Werte!$A$1:$AR$3856,38,FALSE)</f>
        <v>58.766399999999997</v>
      </c>
      <c r="AM172">
        <f>VLOOKUP(A172,Werte!$A$1:$AR$3856,39,FALSE)</f>
        <v>54.931199999999997</v>
      </c>
      <c r="AN172">
        <f>VLOOKUP(A172,Werte!$A$1:$AR$3856,40,FALSE)</f>
        <v>82.975800000000007</v>
      </c>
      <c r="AO172">
        <f>VLOOKUP(A172,Werte!$A$1:$AR$3856,41,FALSE)</f>
        <v>32.6038</v>
      </c>
      <c r="AP172">
        <f>VLOOKUP(A172,Werte!$A$1:$AR$3856,42,FALSE)</f>
        <v>39.909399999999998</v>
      </c>
      <c r="AQ172">
        <f>VLOOKUP(A172,Werte!$A$1:$AR$3856,43,FALSE)</f>
        <v>52.258000000000003</v>
      </c>
      <c r="AR172">
        <f>VLOOKUP(A172,Werte!$A$1:$AR$3856,44,FALSE)</f>
        <v>57.137300000000003</v>
      </c>
    </row>
    <row r="173" spans="1:44" x14ac:dyDescent="0.25">
      <c r="A173" s="1">
        <v>41730</v>
      </c>
      <c r="B173">
        <f>VLOOKUP(A173,Werte!$A$1:$AR$3856,2,FALSE)</f>
        <v>96.625399999999999</v>
      </c>
      <c r="C173">
        <f>VLOOKUP(A173,Werte!$A$1:$AR$3856,3,FALSE)</f>
        <v>9.38124</v>
      </c>
      <c r="D173">
        <f>VLOOKUP(A173,Werte!$A$1:$AR$3856,4,FALSE)</f>
        <v>25.918500000000002</v>
      </c>
      <c r="E173">
        <f>VLOOKUP(A173,Werte!$A$1:$AR$3856,5,FALSE)</f>
        <v>65.343199999999996</v>
      </c>
      <c r="F173">
        <f>VLOOKUP(A173,Werte!$A$1:$AR$3856,6,FALSE)</f>
        <v>35.903500000000001</v>
      </c>
      <c r="G173">
        <f>VLOOKUP(A173,Werte!$A$1:$AR$3856,7,FALSE)</f>
        <v>55.097999999999999</v>
      </c>
      <c r="H173">
        <f>VLOOKUP(A173,Werte!$A$1:$AR$3856,8,FALSE)</f>
        <v>25.5</v>
      </c>
      <c r="I173">
        <f>VLOOKUP(A173,Werte!$A$1:$AR$3856,9,FALSE)</f>
        <v>12.441000000000001</v>
      </c>
      <c r="J173">
        <f>VLOOKUP(A173,Werte!$A$1:$AR$3856,10,FALSE)</f>
        <v>90.726399999999998</v>
      </c>
      <c r="K173">
        <f>VLOOKUP(A173,Werte!$A$1:$AR$3856,11,FALSE)</f>
        <v>70.267600000000002</v>
      </c>
      <c r="L173">
        <f>VLOOKUP(A173,Werte!$A$1:$AR$3856,12,FALSE)</f>
        <v>83.147199999999998</v>
      </c>
      <c r="M173">
        <f>VLOOKUP(A173,Werte!$A$1:$AR$3856,13,FALSE)</f>
        <v>16.3508</v>
      </c>
      <c r="N173">
        <f>VLOOKUP(A173,Werte!$A$1:$AR$3856,14,FALSE)</f>
        <v>34.612099999999998</v>
      </c>
      <c r="O173">
        <f>VLOOKUP(A173,Werte!$A$1:$AR$3856,15,FALSE)</f>
        <v>26.9878</v>
      </c>
      <c r="P173">
        <f>VLOOKUP(A173,Werte!$A$1:$AR$3856,16,FALSE)</f>
        <v>47.811399999999999</v>
      </c>
      <c r="Q173">
        <f>VLOOKUP(A173,Werte!$A$1:$AR$3856,17,FALSE)</f>
        <v>23.861999999999998</v>
      </c>
      <c r="R173">
        <f>VLOOKUP(A173,Werte!$A$1:$AR$3856,18,FALSE)</f>
        <v>68.779700000000005</v>
      </c>
      <c r="S173">
        <f>VLOOKUP(A173,Werte!$A$1:$AR$3856,19,FALSE)</f>
        <v>17.975200000000001</v>
      </c>
      <c r="T173">
        <f>VLOOKUP(A173,Werte!$A$1:$AR$3856,20,FALSE)</f>
        <v>23.999500000000001</v>
      </c>
      <c r="U173">
        <f>VLOOKUP(A173,Werte!$A$1:$AR$3856,21,FALSE)</f>
        <v>118.7663</v>
      </c>
      <c r="V173">
        <f>VLOOKUP(A173,Werte!$A$1:$AR$3856,22,FALSE)</f>
        <v>23.632899999999999</v>
      </c>
      <c r="W173">
        <f>VLOOKUP(A173,Werte!$A$1:$AR$3856,23,FALSE)</f>
        <v>56.327599999999997</v>
      </c>
      <c r="X173">
        <f>VLOOKUP(A173,Werte!$A$1:$AR$3856,24,FALSE)</f>
        <v>66.278400000000005</v>
      </c>
      <c r="Y173">
        <f>VLOOKUP(A173,Werte!$A$1:$AR$3856,25,FALSE)</f>
        <v>137.2998</v>
      </c>
      <c r="Z173">
        <f>VLOOKUP(A173,Werte!$A$1:$AR$3856,26,FALSE)</f>
        <v>18.300699999999999</v>
      </c>
      <c r="AA173">
        <f>VLOOKUP(A173,Werte!$A$1:$AR$3856,27,FALSE)</f>
        <v>32.86</v>
      </c>
      <c r="AB173">
        <f>VLOOKUP(A173,Werte!$A$1:$AR$3856,28,FALSE)</f>
        <v>69.057900000000004</v>
      </c>
      <c r="AC173">
        <f>VLOOKUP(A173,Werte!$A$1:$AR$3856,29,FALSE)</f>
        <v>42.631300000000003</v>
      </c>
      <c r="AD173">
        <f>VLOOKUP(A173,Werte!$A$1:$AR$3856,30,FALSE)</f>
        <v>39.336799999999997</v>
      </c>
      <c r="AE173">
        <f>VLOOKUP(A173,Werte!$A$1:$AR$3856,31,FALSE)</f>
        <v>68.555599999999998</v>
      </c>
      <c r="AF173">
        <f>VLOOKUP(A173,Werte!$A$1:$AR$3856,32,FALSE)</f>
        <v>39.607700000000001</v>
      </c>
      <c r="AG173">
        <f>VLOOKUP(A173,Werte!$A$1:$AR$3856,33,FALSE)</f>
        <v>29.244399999999999</v>
      </c>
      <c r="AH173">
        <f>VLOOKUP(A173,Werte!$A$1:$AR$3856,34,FALSE)</f>
        <v>53.302100000000003</v>
      </c>
      <c r="AI173">
        <f>VLOOKUP(A173,Werte!$A$1:$AR$3856,35,FALSE)</f>
        <v>22.3733</v>
      </c>
      <c r="AJ173">
        <f>VLOOKUP(A173,Werte!$A$1:$AR$3856,36,FALSE)</f>
        <v>56.462400000000002</v>
      </c>
      <c r="AK173" t="e">
        <f>VLOOKUP(A173,Werte!$A$1:$AR$3856,37,FALSE)</f>
        <v>#N/A</v>
      </c>
      <c r="AL173">
        <f>VLOOKUP(A173,Werte!$A$1:$AR$3856,38,FALSE)</f>
        <v>59.782600000000002</v>
      </c>
      <c r="AM173">
        <f>VLOOKUP(A173,Werte!$A$1:$AR$3856,39,FALSE)</f>
        <v>58.366799999999998</v>
      </c>
      <c r="AN173">
        <f>VLOOKUP(A173,Werte!$A$1:$AR$3856,40,FALSE)</f>
        <v>83.666499999999999</v>
      </c>
      <c r="AO173">
        <f>VLOOKUP(A173,Werte!$A$1:$AR$3856,41,FALSE)</f>
        <v>32.854500000000002</v>
      </c>
      <c r="AP173">
        <f>VLOOKUP(A173,Werte!$A$1:$AR$3856,42,FALSE)</f>
        <v>38.633000000000003</v>
      </c>
      <c r="AQ173">
        <f>VLOOKUP(A173,Werte!$A$1:$AR$3856,43,FALSE)</f>
        <v>54.290199999999999</v>
      </c>
      <c r="AR173">
        <f>VLOOKUP(A173,Werte!$A$1:$AR$3856,44,FALSE)</f>
        <v>58.561</v>
      </c>
    </row>
    <row r="174" spans="1:44" x14ac:dyDescent="0.25">
      <c r="A174" s="1">
        <v>41761</v>
      </c>
      <c r="B174">
        <f>VLOOKUP(A174,Werte!$A$1:$AR$3856,2,FALSE)</f>
        <v>98.6511</v>
      </c>
      <c r="C174">
        <f>VLOOKUP(A174,Werte!$A$1:$AR$3856,3,FALSE)</f>
        <v>9.8192500000000003</v>
      </c>
      <c r="D174">
        <f>VLOOKUP(A174,Werte!$A$1:$AR$3856,4,FALSE)</f>
        <v>27.562999999999999</v>
      </c>
      <c r="E174">
        <f>VLOOKUP(A174,Werte!$A$1:$AR$3856,5,FALSE)</f>
        <v>62.095100000000002</v>
      </c>
      <c r="F174">
        <f>VLOOKUP(A174,Werte!$A$1:$AR$3856,6,FALSE)</f>
        <v>37.418100000000003</v>
      </c>
      <c r="G174">
        <f>VLOOKUP(A174,Werte!$A$1:$AR$3856,7,FALSE)</f>
        <v>59.965699999999998</v>
      </c>
      <c r="H174">
        <f>VLOOKUP(A174,Werte!$A$1:$AR$3856,8,FALSE)</f>
        <v>25.73</v>
      </c>
      <c r="I174">
        <f>VLOOKUP(A174,Werte!$A$1:$AR$3856,9,FALSE)</f>
        <v>10.884600000000001</v>
      </c>
      <c r="J174">
        <f>VLOOKUP(A174,Werte!$A$1:$AR$3856,10,FALSE)</f>
        <v>91.473100000000002</v>
      </c>
      <c r="K174">
        <f>VLOOKUP(A174,Werte!$A$1:$AR$3856,11,FALSE)</f>
        <v>73.854399999999998</v>
      </c>
      <c r="L174">
        <f>VLOOKUP(A174,Werte!$A$1:$AR$3856,12,FALSE)</f>
        <v>86.691199999999995</v>
      </c>
      <c r="M174">
        <f>VLOOKUP(A174,Werte!$A$1:$AR$3856,13,FALSE)</f>
        <v>16.153199999999998</v>
      </c>
      <c r="N174">
        <f>VLOOKUP(A174,Werte!$A$1:$AR$3856,14,FALSE)</f>
        <v>34.387099999999997</v>
      </c>
      <c r="O174">
        <f>VLOOKUP(A174,Werte!$A$1:$AR$3856,15,FALSE)</f>
        <v>28.623100000000001</v>
      </c>
      <c r="P174">
        <f>VLOOKUP(A174,Werte!$A$1:$AR$3856,16,FALSE)</f>
        <v>46.924300000000002</v>
      </c>
      <c r="Q174">
        <f>VLOOKUP(A174,Werte!$A$1:$AR$3856,17,FALSE)</f>
        <v>21.263999999999999</v>
      </c>
      <c r="R174">
        <f>VLOOKUP(A174,Werte!$A$1:$AR$3856,18,FALSE)</f>
        <v>71.418999999999997</v>
      </c>
      <c r="S174">
        <f>VLOOKUP(A174,Werte!$A$1:$AR$3856,19,FALSE)</f>
        <v>18.441700000000001</v>
      </c>
      <c r="T174">
        <f>VLOOKUP(A174,Werte!$A$1:$AR$3856,20,FALSE)</f>
        <v>24.312799999999999</v>
      </c>
      <c r="U174">
        <f>VLOOKUP(A174,Werte!$A$1:$AR$3856,21,FALSE)</f>
        <v>113.13630000000001</v>
      </c>
      <c r="V174">
        <f>VLOOKUP(A174,Werte!$A$1:$AR$3856,22,FALSE)</f>
        <v>22.986599999999999</v>
      </c>
      <c r="W174">
        <f>VLOOKUP(A174,Werte!$A$1:$AR$3856,23,FALSE)</f>
        <v>56.049199999999999</v>
      </c>
      <c r="X174">
        <f>VLOOKUP(A174,Werte!$A$1:$AR$3856,24,FALSE)</f>
        <v>65.305000000000007</v>
      </c>
      <c r="Y174">
        <f>VLOOKUP(A174,Werte!$A$1:$AR$3856,25,FALSE)</f>
        <v>134.43790000000001</v>
      </c>
      <c r="Z174">
        <f>VLOOKUP(A174,Werte!$A$1:$AR$3856,26,FALSE)</f>
        <v>18.4999</v>
      </c>
      <c r="AA174">
        <f>VLOOKUP(A174,Werte!$A$1:$AR$3856,27,FALSE)</f>
        <v>32.44</v>
      </c>
      <c r="AB174">
        <f>VLOOKUP(A174,Werte!$A$1:$AR$3856,28,FALSE)</f>
        <v>69.660200000000003</v>
      </c>
      <c r="AC174">
        <f>VLOOKUP(A174,Werte!$A$1:$AR$3856,29,FALSE)</f>
        <v>39.0289</v>
      </c>
      <c r="AD174">
        <f>VLOOKUP(A174,Werte!$A$1:$AR$3856,30,FALSE)</f>
        <v>39.460500000000003</v>
      </c>
      <c r="AE174">
        <f>VLOOKUP(A174,Werte!$A$1:$AR$3856,31,FALSE)</f>
        <v>70.658600000000007</v>
      </c>
      <c r="AF174">
        <f>VLOOKUP(A174,Werte!$A$1:$AR$3856,32,FALSE)</f>
        <v>40.6952</v>
      </c>
      <c r="AG174">
        <f>VLOOKUP(A174,Werte!$A$1:$AR$3856,33,FALSE)</f>
        <v>27.877300000000002</v>
      </c>
      <c r="AH174">
        <f>VLOOKUP(A174,Werte!$A$1:$AR$3856,34,FALSE)</f>
        <v>52.027299999999997</v>
      </c>
      <c r="AI174">
        <f>VLOOKUP(A174,Werte!$A$1:$AR$3856,35,FALSE)</f>
        <v>21.421099999999999</v>
      </c>
      <c r="AJ174">
        <f>VLOOKUP(A174,Werte!$A$1:$AR$3856,36,FALSE)</f>
        <v>57.6051</v>
      </c>
      <c r="AK174" t="e">
        <f>VLOOKUP(A174,Werte!$A$1:$AR$3856,37,FALSE)</f>
        <v>#N/A</v>
      </c>
      <c r="AL174">
        <f>VLOOKUP(A174,Werte!$A$1:$AR$3856,38,FALSE)</f>
        <v>64.130399999999995</v>
      </c>
      <c r="AM174">
        <f>VLOOKUP(A174,Werte!$A$1:$AR$3856,39,FALSE)</f>
        <v>53.231999999999999</v>
      </c>
      <c r="AN174">
        <f>VLOOKUP(A174,Werte!$A$1:$AR$3856,40,FALSE)</f>
        <v>82.243700000000004</v>
      </c>
      <c r="AO174">
        <f>VLOOKUP(A174,Werte!$A$1:$AR$3856,41,FALSE)</f>
        <v>32.510300000000001</v>
      </c>
      <c r="AP174">
        <f>VLOOKUP(A174,Werte!$A$1:$AR$3856,42,FALSE)</f>
        <v>36.592199999999998</v>
      </c>
      <c r="AQ174">
        <f>VLOOKUP(A174,Werte!$A$1:$AR$3856,43,FALSE)</f>
        <v>55.6614</v>
      </c>
      <c r="AR174">
        <f>VLOOKUP(A174,Werte!$A$1:$AR$3856,44,FALSE)</f>
        <v>57.356999999999999</v>
      </c>
    </row>
    <row r="175" spans="1:44" x14ac:dyDescent="0.25">
      <c r="A175" s="1">
        <v>41792</v>
      </c>
      <c r="B175">
        <f>VLOOKUP(A175,Werte!$A$1:$AR$3856,2,FALSE)</f>
        <v>102.50060000000001</v>
      </c>
      <c r="C175">
        <f>VLOOKUP(A175,Werte!$A$1:$AR$3856,3,FALSE)</f>
        <v>10.0968</v>
      </c>
      <c r="D175">
        <f>VLOOKUP(A175,Werte!$A$1:$AR$3856,4,FALSE)</f>
        <v>28.970300000000002</v>
      </c>
      <c r="E175">
        <f>VLOOKUP(A175,Werte!$A$1:$AR$3856,5,FALSE)</f>
        <v>66.848600000000005</v>
      </c>
      <c r="F175">
        <f>VLOOKUP(A175,Werte!$A$1:$AR$3856,6,FALSE)</f>
        <v>39.4985</v>
      </c>
      <c r="G175">
        <f>VLOOKUP(A175,Werte!$A$1:$AR$3856,7,FALSE)</f>
        <v>65.048900000000003</v>
      </c>
      <c r="H175">
        <f>VLOOKUP(A175,Werte!$A$1:$AR$3856,8,FALSE)</f>
        <v>26.14</v>
      </c>
      <c r="I175">
        <f>VLOOKUP(A175,Werte!$A$1:$AR$3856,9,FALSE)</f>
        <v>11.092599999999999</v>
      </c>
      <c r="J175">
        <f>VLOOKUP(A175,Werte!$A$1:$AR$3856,10,FALSE)</f>
        <v>97.824600000000004</v>
      </c>
      <c r="K175">
        <f>VLOOKUP(A175,Werte!$A$1:$AR$3856,11,FALSE)</f>
        <v>74.320999999999998</v>
      </c>
      <c r="L175">
        <f>VLOOKUP(A175,Werte!$A$1:$AR$3856,12,FALSE)</f>
        <v>87.060500000000005</v>
      </c>
      <c r="M175">
        <f>VLOOKUP(A175,Werte!$A$1:$AR$3856,13,FALSE)</f>
        <v>17.770700000000001</v>
      </c>
      <c r="N175">
        <f>VLOOKUP(A175,Werte!$A$1:$AR$3856,14,FALSE)</f>
        <v>35.043199999999999</v>
      </c>
      <c r="O175">
        <f>VLOOKUP(A175,Werte!$A$1:$AR$3856,15,FALSE)</f>
        <v>29.0868</v>
      </c>
      <c r="P175">
        <f>VLOOKUP(A175,Werte!$A$1:$AR$3856,16,FALSE)</f>
        <v>49.752499999999998</v>
      </c>
      <c r="Q175">
        <f>VLOOKUP(A175,Werte!$A$1:$AR$3856,17,FALSE)</f>
        <v>20.625</v>
      </c>
      <c r="R175">
        <f>VLOOKUP(A175,Werte!$A$1:$AR$3856,18,FALSE)</f>
        <v>71.609499999999997</v>
      </c>
      <c r="S175">
        <f>VLOOKUP(A175,Werte!$A$1:$AR$3856,19,FALSE)</f>
        <v>18.8874</v>
      </c>
      <c r="T175">
        <f>VLOOKUP(A175,Werte!$A$1:$AR$3856,20,FALSE)</f>
        <v>24.683299999999999</v>
      </c>
      <c r="U175">
        <f>VLOOKUP(A175,Werte!$A$1:$AR$3856,21,FALSE)</f>
        <v>116.34739999999999</v>
      </c>
      <c r="V175">
        <f>VLOOKUP(A175,Werte!$A$1:$AR$3856,22,FALSE)</f>
        <v>24.087800000000001</v>
      </c>
      <c r="W175">
        <f>VLOOKUP(A175,Werte!$A$1:$AR$3856,23,FALSE)</f>
        <v>58.118000000000002</v>
      </c>
      <c r="X175">
        <f>VLOOKUP(A175,Werte!$A$1:$AR$3856,24,FALSE)</f>
        <v>67.502600000000001</v>
      </c>
      <c r="Y175">
        <f>VLOOKUP(A175,Werte!$A$1:$AR$3856,25,FALSE)</f>
        <v>133.3586</v>
      </c>
      <c r="Z175">
        <f>VLOOKUP(A175,Werte!$A$1:$AR$3856,26,FALSE)</f>
        <v>19.567900000000002</v>
      </c>
      <c r="AA175">
        <f>VLOOKUP(A175,Werte!$A$1:$AR$3856,27,FALSE)</f>
        <v>34.26</v>
      </c>
      <c r="AB175">
        <f>VLOOKUP(A175,Werte!$A$1:$AR$3856,28,FALSE)</f>
        <v>73.357299999999995</v>
      </c>
      <c r="AC175">
        <f>VLOOKUP(A175,Werte!$A$1:$AR$3856,29,FALSE)</f>
        <v>39.584099999999999</v>
      </c>
      <c r="AD175">
        <f>VLOOKUP(A175,Werte!$A$1:$AR$3856,30,FALSE)</f>
        <v>42.168999999999997</v>
      </c>
      <c r="AE175">
        <f>VLOOKUP(A175,Werte!$A$1:$AR$3856,31,FALSE)</f>
        <v>72.812100000000001</v>
      </c>
      <c r="AF175">
        <f>VLOOKUP(A175,Werte!$A$1:$AR$3856,32,FALSE)</f>
        <v>41.239199999999997</v>
      </c>
      <c r="AG175">
        <f>VLOOKUP(A175,Werte!$A$1:$AR$3856,33,FALSE)</f>
        <v>29.325700000000001</v>
      </c>
      <c r="AH175">
        <f>VLOOKUP(A175,Werte!$A$1:$AR$3856,34,FALSE)</f>
        <v>55.823099999999997</v>
      </c>
      <c r="AI175">
        <f>VLOOKUP(A175,Werte!$A$1:$AR$3856,35,FALSE)</f>
        <v>21.213899999999999</v>
      </c>
      <c r="AJ175">
        <f>VLOOKUP(A175,Werte!$A$1:$AR$3856,36,FALSE)</f>
        <v>57.550199999999997</v>
      </c>
      <c r="AK175" t="e">
        <f>VLOOKUP(A175,Werte!$A$1:$AR$3856,37,FALSE)</f>
        <v>#N/A</v>
      </c>
      <c r="AL175">
        <f>VLOOKUP(A175,Werte!$A$1:$AR$3856,38,FALSE)</f>
        <v>67.257999999999996</v>
      </c>
      <c r="AM175">
        <f>VLOOKUP(A175,Werte!$A$1:$AR$3856,39,FALSE)</f>
        <v>57.421799999999998</v>
      </c>
      <c r="AN175">
        <f>VLOOKUP(A175,Werte!$A$1:$AR$3856,40,FALSE)</f>
        <v>84.702600000000004</v>
      </c>
      <c r="AO175">
        <f>VLOOKUP(A175,Werte!$A$1:$AR$3856,41,FALSE)</f>
        <v>35.168599999999998</v>
      </c>
      <c r="AP175">
        <f>VLOOKUP(A175,Werte!$A$1:$AR$3856,42,FALSE)</f>
        <v>38.979999999999997</v>
      </c>
      <c r="AQ175">
        <f>VLOOKUP(A175,Werte!$A$1:$AR$3856,43,FALSE)</f>
        <v>55.240099999999998</v>
      </c>
      <c r="AR175">
        <f>VLOOKUP(A175,Werte!$A$1:$AR$3856,44,FALSE)</f>
        <v>61.295000000000002</v>
      </c>
    </row>
    <row r="176" spans="1:44" x14ac:dyDescent="0.25">
      <c r="A176" s="1">
        <v>41821</v>
      </c>
      <c r="B176">
        <f>VLOOKUP(A176,Werte!$A$1:$AR$3856,2,FALSE)</f>
        <v>103.5283</v>
      </c>
      <c r="C176">
        <f>VLOOKUP(A176,Werte!$A$1:$AR$3856,3,FALSE)</f>
        <v>10.744199999999999</v>
      </c>
      <c r="D176">
        <f>VLOOKUP(A176,Werte!$A$1:$AR$3856,4,FALSE)</f>
        <v>29.4636</v>
      </c>
      <c r="E176">
        <f>VLOOKUP(A176,Werte!$A$1:$AR$3856,5,FALSE)</f>
        <v>68.975499999999997</v>
      </c>
      <c r="F176">
        <f>VLOOKUP(A176,Werte!$A$1:$AR$3856,6,FALSE)</f>
        <v>40.153599999999997</v>
      </c>
      <c r="G176">
        <f>VLOOKUP(A176,Werte!$A$1:$AR$3856,7,FALSE)</f>
        <v>67.357100000000003</v>
      </c>
      <c r="H176">
        <f>VLOOKUP(A176,Werte!$A$1:$AR$3856,8,FALSE)</f>
        <v>25.92</v>
      </c>
      <c r="I176">
        <f>VLOOKUP(A176,Werte!$A$1:$AR$3856,9,FALSE)</f>
        <v>11.2813</v>
      </c>
      <c r="J176">
        <f>VLOOKUP(A176,Werte!$A$1:$AR$3856,10,FALSE)</f>
        <v>91.727000000000004</v>
      </c>
      <c r="K176">
        <f>VLOOKUP(A176,Werte!$A$1:$AR$3856,11,FALSE)</f>
        <v>77.756200000000007</v>
      </c>
      <c r="L176">
        <f>VLOOKUP(A176,Werte!$A$1:$AR$3856,12,FALSE)</f>
        <v>92.471500000000006</v>
      </c>
      <c r="M176">
        <f>VLOOKUP(A176,Werte!$A$1:$AR$3856,13,FALSE)</f>
        <v>17.884599999999999</v>
      </c>
      <c r="N176">
        <f>VLOOKUP(A176,Werte!$A$1:$AR$3856,14,FALSE)</f>
        <v>34.627200000000002</v>
      </c>
      <c r="O176">
        <f>VLOOKUP(A176,Werte!$A$1:$AR$3856,15,FALSE)</f>
        <v>30.102499999999999</v>
      </c>
      <c r="P176">
        <f>VLOOKUP(A176,Werte!$A$1:$AR$3856,16,FALSE)</f>
        <v>46.7226</v>
      </c>
      <c r="Q176">
        <f>VLOOKUP(A176,Werte!$A$1:$AR$3856,17,FALSE)</f>
        <v>17.585000000000001</v>
      </c>
      <c r="R176">
        <f>VLOOKUP(A176,Werte!$A$1:$AR$3856,18,FALSE)</f>
        <v>72.218500000000006</v>
      </c>
      <c r="S176">
        <f>VLOOKUP(A176,Werte!$A$1:$AR$3856,19,FALSE)</f>
        <v>18.591000000000001</v>
      </c>
      <c r="T176">
        <f>VLOOKUP(A176,Werte!$A$1:$AR$3856,20,FALSE)</f>
        <v>26.626000000000001</v>
      </c>
      <c r="U176">
        <f>VLOOKUP(A176,Werte!$A$1:$AR$3856,21,FALSE)</f>
        <v>120.5945</v>
      </c>
      <c r="V176">
        <f>VLOOKUP(A176,Werte!$A$1:$AR$3856,22,FALSE)</f>
        <v>24.5749</v>
      </c>
      <c r="W176">
        <f>VLOOKUP(A176,Werte!$A$1:$AR$3856,23,FALSE)</f>
        <v>58.7423</v>
      </c>
      <c r="X176">
        <f>VLOOKUP(A176,Werte!$A$1:$AR$3856,24,FALSE)</f>
        <v>67.970799999999997</v>
      </c>
      <c r="Y176">
        <f>VLOOKUP(A176,Werte!$A$1:$AR$3856,25,FALSE)</f>
        <v>133.0797</v>
      </c>
      <c r="Z176">
        <f>VLOOKUP(A176,Werte!$A$1:$AR$3856,26,FALSE)</f>
        <v>22.113199999999999</v>
      </c>
      <c r="AA176">
        <f>VLOOKUP(A176,Werte!$A$1:$AR$3856,27,FALSE)</f>
        <v>36.020000000000003</v>
      </c>
      <c r="AB176">
        <f>VLOOKUP(A176,Werte!$A$1:$AR$3856,28,FALSE)</f>
        <v>75.586200000000005</v>
      </c>
      <c r="AC176">
        <f>VLOOKUP(A176,Werte!$A$1:$AR$3856,29,FALSE)</f>
        <v>41.148600000000002</v>
      </c>
      <c r="AD176">
        <f>VLOOKUP(A176,Werte!$A$1:$AR$3856,30,FALSE)</f>
        <v>42.898800000000001</v>
      </c>
      <c r="AE176">
        <f>VLOOKUP(A176,Werte!$A$1:$AR$3856,31,FALSE)</f>
        <v>71.671700000000001</v>
      </c>
      <c r="AF176">
        <f>VLOOKUP(A176,Werte!$A$1:$AR$3856,32,FALSE)</f>
        <v>41.649000000000001</v>
      </c>
      <c r="AG176">
        <f>VLOOKUP(A176,Werte!$A$1:$AR$3856,33,FALSE)</f>
        <v>29.9328</v>
      </c>
      <c r="AH176">
        <f>VLOOKUP(A176,Werte!$A$1:$AR$3856,34,FALSE)</f>
        <v>56.435200000000002</v>
      </c>
      <c r="AI176">
        <f>VLOOKUP(A176,Werte!$A$1:$AR$3856,35,FALSE)</f>
        <v>21.357299999999999</v>
      </c>
      <c r="AJ176">
        <f>VLOOKUP(A176,Werte!$A$1:$AR$3856,36,FALSE)</f>
        <v>56.457299999999996</v>
      </c>
      <c r="AK176" t="e">
        <f>VLOOKUP(A176,Werte!$A$1:$AR$3856,37,FALSE)</f>
        <v>#N/A</v>
      </c>
      <c r="AL176">
        <f>VLOOKUP(A176,Werte!$A$1:$AR$3856,38,FALSE)</f>
        <v>68.240799999999993</v>
      </c>
      <c r="AM176">
        <f>VLOOKUP(A176,Werte!$A$1:$AR$3856,39,FALSE)</f>
        <v>59.042900000000003</v>
      </c>
      <c r="AN176">
        <f>VLOOKUP(A176,Werte!$A$1:$AR$3856,40,FALSE)</f>
        <v>83.171400000000006</v>
      </c>
      <c r="AO176">
        <f>VLOOKUP(A176,Werte!$A$1:$AR$3856,41,FALSE)</f>
        <v>34.495699999999999</v>
      </c>
      <c r="AP176">
        <f>VLOOKUP(A176,Werte!$A$1:$AR$3856,42,FALSE)</f>
        <v>38.893300000000004</v>
      </c>
      <c r="AQ176">
        <f>VLOOKUP(A176,Werte!$A$1:$AR$3856,43,FALSE)</f>
        <v>53.8703</v>
      </c>
      <c r="AR176">
        <f>VLOOKUP(A176,Werte!$A$1:$AR$3856,44,FALSE)</f>
        <v>62.541400000000003</v>
      </c>
    </row>
    <row r="177" spans="1:44" x14ac:dyDescent="0.25">
      <c r="A177" s="1">
        <v>41852</v>
      </c>
      <c r="B177">
        <f>VLOOKUP(A177,Werte!$A$1:$AR$3856,2,FALSE)</f>
        <v>102.5361</v>
      </c>
      <c r="C177">
        <f>VLOOKUP(A177,Werte!$A$1:$AR$3856,3,FALSE)</f>
        <v>12.1958</v>
      </c>
      <c r="D177">
        <f>VLOOKUP(A177,Werte!$A$1:$AR$3856,4,FALSE)</f>
        <v>29.1508</v>
      </c>
      <c r="E177">
        <f>VLOOKUP(A177,Werte!$A$1:$AR$3856,5,FALSE)</f>
        <v>64.0488</v>
      </c>
      <c r="F177">
        <f>VLOOKUP(A177,Werte!$A$1:$AR$3856,6,FALSE)</f>
        <v>38.564599999999999</v>
      </c>
      <c r="G177">
        <f>VLOOKUP(A177,Werte!$A$1:$AR$3856,7,FALSE)</f>
        <v>70.751400000000004</v>
      </c>
      <c r="H177">
        <f>VLOOKUP(A177,Werte!$A$1:$AR$3856,8,FALSE)</f>
        <v>26.35</v>
      </c>
      <c r="I177">
        <f>VLOOKUP(A177,Werte!$A$1:$AR$3856,9,FALSE)</f>
        <v>11.07</v>
      </c>
      <c r="J177">
        <f>VLOOKUP(A177,Werte!$A$1:$AR$3856,10,FALSE)</f>
        <v>88.050299999999993</v>
      </c>
      <c r="K177">
        <f>VLOOKUP(A177,Werte!$A$1:$AR$3856,11,FALSE)</f>
        <v>73.508399999999995</v>
      </c>
      <c r="L177">
        <f>VLOOKUP(A177,Werte!$A$1:$AR$3856,12,FALSE)</f>
        <v>92.583200000000005</v>
      </c>
      <c r="M177">
        <f>VLOOKUP(A177,Werte!$A$1:$AR$3856,13,FALSE)</f>
        <v>18.3188</v>
      </c>
      <c r="N177">
        <f>VLOOKUP(A177,Werte!$A$1:$AR$3856,14,FALSE)</f>
        <v>35.8673</v>
      </c>
      <c r="O177">
        <f>VLOOKUP(A177,Werte!$A$1:$AR$3856,15,FALSE)</f>
        <v>28.578800000000001</v>
      </c>
      <c r="P177">
        <f>VLOOKUP(A177,Werte!$A$1:$AR$3856,16,FALSE)</f>
        <v>46.868699999999997</v>
      </c>
      <c r="Q177">
        <f>VLOOKUP(A177,Werte!$A$1:$AR$3856,17,FALSE)</f>
        <v>17.318000000000001</v>
      </c>
      <c r="R177">
        <f>VLOOKUP(A177,Werte!$A$1:$AR$3856,18,FALSE)</f>
        <v>71.934299999999993</v>
      </c>
      <c r="S177">
        <f>VLOOKUP(A177,Werte!$A$1:$AR$3856,19,FALSE)</f>
        <v>18.242000000000001</v>
      </c>
      <c r="T177">
        <f>VLOOKUP(A177,Werte!$A$1:$AR$3856,20,FALSE)</f>
        <v>24.204499999999999</v>
      </c>
      <c r="U177">
        <f>VLOOKUP(A177,Werte!$A$1:$AR$3856,21,FALSE)</f>
        <v>125.77370000000001</v>
      </c>
      <c r="V177">
        <f>VLOOKUP(A177,Werte!$A$1:$AR$3856,22,FALSE)</f>
        <v>25.854500000000002</v>
      </c>
      <c r="W177">
        <f>VLOOKUP(A177,Werte!$A$1:$AR$3856,23,FALSE)</f>
        <v>58.508499999999998</v>
      </c>
      <c r="X177">
        <f>VLOOKUP(A177,Werte!$A$1:$AR$3856,24,FALSE)</f>
        <v>67.239999999999995</v>
      </c>
      <c r="Y177">
        <f>VLOOKUP(A177,Werte!$A$1:$AR$3856,25,FALSE)</f>
        <v>138.0341</v>
      </c>
      <c r="Z177">
        <f>VLOOKUP(A177,Werte!$A$1:$AR$3856,26,FALSE)</f>
        <v>24.613600000000002</v>
      </c>
      <c r="AA177">
        <f>VLOOKUP(A177,Werte!$A$1:$AR$3856,27,FALSE)</f>
        <v>35.15</v>
      </c>
      <c r="AB177">
        <f>VLOOKUP(A177,Werte!$A$1:$AR$3856,28,FALSE)</f>
        <v>72.884100000000004</v>
      </c>
      <c r="AC177">
        <f>VLOOKUP(A177,Werte!$A$1:$AR$3856,29,FALSE)</f>
        <v>41.464700000000001</v>
      </c>
      <c r="AD177">
        <f>VLOOKUP(A177,Werte!$A$1:$AR$3856,30,FALSE)</f>
        <v>40.017800000000001</v>
      </c>
      <c r="AE177">
        <f>VLOOKUP(A177,Werte!$A$1:$AR$3856,31,FALSE)</f>
        <v>68.380899999999997</v>
      </c>
      <c r="AF177">
        <f>VLOOKUP(A177,Werte!$A$1:$AR$3856,32,FALSE)</f>
        <v>41.316099999999999</v>
      </c>
      <c r="AG177">
        <f>VLOOKUP(A177,Werte!$A$1:$AR$3856,33,FALSE)</f>
        <v>31.3108</v>
      </c>
      <c r="AH177">
        <f>VLOOKUP(A177,Werte!$A$1:$AR$3856,34,FALSE)</f>
        <v>56.767600000000002</v>
      </c>
      <c r="AI177">
        <f>VLOOKUP(A177,Werte!$A$1:$AR$3856,35,FALSE)</f>
        <v>21.078199999999999</v>
      </c>
      <c r="AJ177">
        <f>VLOOKUP(A177,Werte!$A$1:$AR$3856,36,FALSE)</f>
        <v>58.302100000000003</v>
      </c>
      <c r="AK177" t="e">
        <f>VLOOKUP(A177,Werte!$A$1:$AR$3856,37,FALSE)</f>
        <v>#N/A</v>
      </c>
      <c r="AL177">
        <f>VLOOKUP(A177,Werte!$A$1:$AR$3856,38,FALSE)</f>
        <v>65.632000000000005</v>
      </c>
      <c r="AM177">
        <f>VLOOKUP(A177,Werte!$A$1:$AR$3856,39,FALSE)</f>
        <v>60.039700000000003</v>
      </c>
      <c r="AN177">
        <f>VLOOKUP(A177,Werte!$A$1:$AR$3856,40,FALSE)</f>
        <v>76.794399999999996</v>
      </c>
      <c r="AO177">
        <f>VLOOKUP(A177,Werte!$A$1:$AR$3856,41,FALSE)</f>
        <v>36.148899999999998</v>
      </c>
      <c r="AP177">
        <f>VLOOKUP(A177,Werte!$A$1:$AR$3856,42,FALSE)</f>
        <v>39.291400000000003</v>
      </c>
      <c r="AQ177">
        <f>VLOOKUP(A177,Werte!$A$1:$AR$3856,43,FALSE)</f>
        <v>53.776200000000003</v>
      </c>
      <c r="AR177">
        <f>VLOOKUP(A177,Werte!$A$1:$AR$3856,44,FALSE)</f>
        <v>63.1038</v>
      </c>
    </row>
    <row r="178" spans="1:44" x14ac:dyDescent="0.25">
      <c r="A178" s="1">
        <v>41884</v>
      </c>
      <c r="B178">
        <f>VLOOKUP(A178,Werte!$A$1:$AR$3856,2,FALSE)</f>
        <v>108.2771</v>
      </c>
      <c r="C178">
        <f>VLOOKUP(A178,Werte!$A$1:$AR$3856,3,FALSE)</f>
        <v>12.6473</v>
      </c>
      <c r="D178">
        <f>VLOOKUP(A178,Werte!$A$1:$AR$3856,4,FALSE)</f>
        <v>31.750699999999998</v>
      </c>
      <c r="E178">
        <f>VLOOKUP(A178,Werte!$A$1:$AR$3856,5,FALSE)</f>
        <v>67.875</v>
      </c>
      <c r="F178">
        <f>VLOOKUP(A178,Werte!$A$1:$AR$3856,6,FALSE)</f>
        <v>42.225700000000003</v>
      </c>
      <c r="G178">
        <f>VLOOKUP(A178,Werte!$A$1:$AR$3856,7,FALSE)</f>
        <v>77.941000000000003</v>
      </c>
      <c r="H178">
        <f>VLOOKUP(A178,Werte!$A$1:$AR$3856,8,FALSE)</f>
        <v>26.51</v>
      </c>
      <c r="I178">
        <f>VLOOKUP(A178,Werte!$A$1:$AR$3856,9,FALSE)</f>
        <v>12.2799</v>
      </c>
      <c r="J178">
        <f>VLOOKUP(A178,Werte!$A$1:$AR$3856,10,FALSE)</f>
        <v>94.171700000000001</v>
      </c>
      <c r="K178">
        <f>VLOOKUP(A178,Werte!$A$1:$AR$3856,11,FALSE)</f>
        <v>81.351699999999994</v>
      </c>
      <c r="L178">
        <f>VLOOKUP(A178,Werte!$A$1:$AR$3856,12,FALSE)</f>
        <v>94.891199999999998</v>
      </c>
      <c r="M178">
        <f>VLOOKUP(A178,Werte!$A$1:$AR$3856,13,FALSE)</f>
        <v>18.62</v>
      </c>
      <c r="N178">
        <f>VLOOKUP(A178,Werte!$A$1:$AR$3856,14,FALSE)</f>
        <v>39.572899999999997</v>
      </c>
      <c r="O178">
        <f>VLOOKUP(A178,Werte!$A$1:$AR$3856,15,FALSE)</f>
        <v>30.934799999999999</v>
      </c>
      <c r="P178">
        <f>VLOOKUP(A178,Werte!$A$1:$AR$3856,16,FALSE)</f>
        <v>49.342199999999998</v>
      </c>
      <c r="Q178">
        <f>VLOOKUP(A178,Werte!$A$1:$AR$3856,17,FALSE)</f>
        <v>17.28</v>
      </c>
      <c r="R178">
        <f>VLOOKUP(A178,Werte!$A$1:$AR$3856,18,FALSE)</f>
        <v>73.621899999999997</v>
      </c>
      <c r="S178">
        <f>VLOOKUP(A178,Werte!$A$1:$AR$3856,19,FALSE)</f>
        <v>18.998999999999999</v>
      </c>
      <c r="T178">
        <f>VLOOKUP(A178,Werte!$A$1:$AR$3856,20,FALSE)</f>
        <v>25.726700000000001</v>
      </c>
      <c r="U178">
        <f>VLOOKUP(A178,Werte!$A$1:$AR$3856,21,FALSE)</f>
        <v>135.96039999999999</v>
      </c>
      <c r="V178">
        <f>VLOOKUP(A178,Werte!$A$1:$AR$3856,22,FALSE)</f>
        <v>28.552600000000002</v>
      </c>
      <c r="W178">
        <f>VLOOKUP(A178,Werte!$A$1:$AR$3856,23,FALSE)</f>
        <v>68.568399999999997</v>
      </c>
      <c r="X178">
        <f>VLOOKUP(A178,Werte!$A$1:$AR$3856,24,FALSE)</f>
        <v>71.877799999999993</v>
      </c>
      <c r="Y178">
        <f>VLOOKUP(A178,Werte!$A$1:$AR$3856,25,FALSE)</f>
        <v>143.40770000000001</v>
      </c>
      <c r="Z178">
        <f>VLOOKUP(A178,Werte!$A$1:$AR$3856,26,FALSE)</f>
        <v>25.8855</v>
      </c>
      <c r="AA178">
        <f>VLOOKUP(A178,Werte!$A$1:$AR$3856,27,FALSE)</f>
        <v>36.56</v>
      </c>
      <c r="AB178">
        <f>VLOOKUP(A178,Werte!$A$1:$AR$3856,28,FALSE)</f>
        <v>77.412499999999994</v>
      </c>
      <c r="AC178">
        <f>VLOOKUP(A178,Werte!$A$1:$AR$3856,29,FALSE)</f>
        <v>44.741799999999998</v>
      </c>
      <c r="AD178">
        <f>VLOOKUP(A178,Werte!$A$1:$AR$3856,30,FALSE)</f>
        <v>43.732799999999997</v>
      </c>
      <c r="AE178">
        <f>VLOOKUP(A178,Werte!$A$1:$AR$3856,31,FALSE)</f>
        <v>69.178700000000006</v>
      </c>
      <c r="AF178">
        <f>VLOOKUP(A178,Werte!$A$1:$AR$3856,32,FALSE)</f>
        <v>44.419499999999999</v>
      </c>
      <c r="AG178">
        <f>VLOOKUP(A178,Werte!$A$1:$AR$3856,33,FALSE)</f>
        <v>33.783799999999999</v>
      </c>
      <c r="AH178">
        <f>VLOOKUP(A178,Werte!$A$1:$AR$3856,34,FALSE)</f>
        <v>60.005800000000001</v>
      </c>
      <c r="AI178">
        <f>VLOOKUP(A178,Werte!$A$1:$AR$3856,35,FALSE)</f>
        <v>21.826499999999999</v>
      </c>
      <c r="AJ178">
        <f>VLOOKUP(A178,Werte!$A$1:$AR$3856,36,FALSE)</f>
        <v>62.0364</v>
      </c>
      <c r="AK178" t="e">
        <f>VLOOKUP(A178,Werte!$A$1:$AR$3856,37,FALSE)</f>
        <v>#N/A</v>
      </c>
      <c r="AL178">
        <f>VLOOKUP(A178,Werte!$A$1:$AR$3856,38,FALSE)</f>
        <v>70.706100000000006</v>
      </c>
      <c r="AM178">
        <f>VLOOKUP(A178,Werte!$A$1:$AR$3856,39,FALSE)</f>
        <v>65.008799999999994</v>
      </c>
      <c r="AN178">
        <f>VLOOKUP(A178,Werte!$A$1:$AR$3856,40,FALSE)</f>
        <v>81.987700000000004</v>
      </c>
      <c r="AO178">
        <f>VLOOKUP(A178,Werte!$A$1:$AR$3856,41,FALSE)</f>
        <v>36.876300000000001</v>
      </c>
      <c r="AP178">
        <f>VLOOKUP(A178,Werte!$A$1:$AR$3856,42,FALSE)</f>
        <v>40.741100000000003</v>
      </c>
      <c r="AQ178">
        <f>VLOOKUP(A178,Werte!$A$1:$AR$3856,43,FALSE)</f>
        <v>56.847799999999999</v>
      </c>
      <c r="AR178">
        <f>VLOOKUP(A178,Werte!$A$1:$AR$3856,44,FALSE)</f>
        <v>68.542400000000001</v>
      </c>
    </row>
    <row r="179" spans="1:44" x14ac:dyDescent="0.25">
      <c r="A179" s="1">
        <v>41913</v>
      </c>
      <c r="B179">
        <f>VLOOKUP(A179,Werte!$A$1:$AR$3856,2,FALSE)</f>
        <v>108.73820000000001</v>
      </c>
      <c r="C179">
        <f>VLOOKUP(A179,Werte!$A$1:$AR$3856,3,FALSE)</f>
        <v>12.3954</v>
      </c>
      <c r="D179">
        <f>VLOOKUP(A179,Werte!$A$1:$AR$3856,4,FALSE)</f>
        <v>35.340299999999999</v>
      </c>
      <c r="E179">
        <f>VLOOKUP(A179,Werte!$A$1:$AR$3856,5,FALSE)</f>
        <v>67.716700000000003</v>
      </c>
      <c r="F179">
        <f>VLOOKUP(A179,Werte!$A$1:$AR$3856,6,FALSE)</f>
        <v>41.777999999999999</v>
      </c>
      <c r="G179">
        <f>VLOOKUP(A179,Werte!$A$1:$AR$3856,7,FALSE)</f>
        <v>77.872399999999999</v>
      </c>
      <c r="H179">
        <f>VLOOKUP(A179,Werte!$A$1:$AR$3856,8,FALSE)</f>
        <v>27.78</v>
      </c>
      <c r="I179">
        <f>VLOOKUP(A179,Werte!$A$1:$AR$3856,9,FALSE)</f>
        <v>13.242000000000001</v>
      </c>
      <c r="J179">
        <f>VLOOKUP(A179,Werte!$A$1:$AR$3856,10,FALSE)</f>
        <v>97.364900000000006</v>
      </c>
      <c r="K179">
        <f>VLOOKUP(A179,Werte!$A$1:$AR$3856,11,FALSE)</f>
        <v>75.866100000000003</v>
      </c>
      <c r="L179">
        <f>VLOOKUP(A179,Werte!$A$1:$AR$3856,12,FALSE)</f>
        <v>91.088999999999999</v>
      </c>
      <c r="M179">
        <f>VLOOKUP(A179,Werte!$A$1:$AR$3856,13,FALSE)</f>
        <v>19.610299999999999</v>
      </c>
      <c r="N179">
        <f>VLOOKUP(A179,Werte!$A$1:$AR$3856,14,FALSE)</f>
        <v>40.498899999999999</v>
      </c>
      <c r="O179">
        <f>VLOOKUP(A179,Werte!$A$1:$AR$3856,15,FALSE)</f>
        <v>33.227800000000002</v>
      </c>
      <c r="P179">
        <f>VLOOKUP(A179,Werte!$A$1:$AR$3856,16,FALSE)</f>
        <v>54.973700000000001</v>
      </c>
      <c r="Q179">
        <f>VLOOKUP(A179,Werte!$A$1:$AR$3856,17,FALSE)</f>
        <v>17.067</v>
      </c>
      <c r="R179">
        <f>VLOOKUP(A179,Werte!$A$1:$AR$3856,18,FALSE)</f>
        <v>72.233400000000003</v>
      </c>
      <c r="S179">
        <f>VLOOKUP(A179,Werte!$A$1:$AR$3856,19,FALSE)</f>
        <v>19.368500000000001</v>
      </c>
      <c r="T179">
        <f>VLOOKUP(A179,Werte!$A$1:$AR$3856,20,FALSE)</f>
        <v>25.169</v>
      </c>
      <c r="U179">
        <f>VLOOKUP(A179,Werte!$A$1:$AR$3856,21,FALSE)</f>
        <v>142.2158</v>
      </c>
      <c r="V179">
        <f>VLOOKUP(A179,Werte!$A$1:$AR$3856,22,FALSE)</f>
        <v>27.068899999999999</v>
      </c>
      <c r="W179">
        <f>VLOOKUP(A179,Werte!$A$1:$AR$3856,23,FALSE)</f>
        <v>71.252200000000002</v>
      </c>
      <c r="X179">
        <f>VLOOKUP(A179,Werte!$A$1:$AR$3856,24,FALSE)</f>
        <v>71.790300000000002</v>
      </c>
      <c r="Y179">
        <f>VLOOKUP(A179,Werte!$A$1:$AR$3856,25,FALSE)</f>
        <v>145.81370000000001</v>
      </c>
      <c r="Z179">
        <f>VLOOKUP(A179,Werte!$A$1:$AR$3856,26,FALSE)</f>
        <v>26.485299999999999</v>
      </c>
      <c r="AA179">
        <f>VLOOKUP(A179,Werte!$A$1:$AR$3856,27,FALSE)</f>
        <v>37.450000000000003</v>
      </c>
      <c r="AB179">
        <f>VLOOKUP(A179,Werte!$A$1:$AR$3856,28,FALSE)</f>
        <v>81.290000000000006</v>
      </c>
      <c r="AC179">
        <f>VLOOKUP(A179,Werte!$A$1:$AR$3856,29,FALSE)</f>
        <v>46.637500000000003</v>
      </c>
      <c r="AD179">
        <f>VLOOKUP(A179,Werte!$A$1:$AR$3856,30,FALSE)</f>
        <v>43.395299999999999</v>
      </c>
      <c r="AE179">
        <f>VLOOKUP(A179,Werte!$A$1:$AR$3856,31,FALSE)</f>
        <v>73.067400000000006</v>
      </c>
      <c r="AF179">
        <f>VLOOKUP(A179,Werte!$A$1:$AR$3856,32,FALSE)</f>
        <v>45.646099999999997</v>
      </c>
      <c r="AG179">
        <f>VLOOKUP(A179,Werte!$A$1:$AR$3856,33,FALSE)</f>
        <v>35.803699999999999</v>
      </c>
      <c r="AH179">
        <f>VLOOKUP(A179,Werte!$A$1:$AR$3856,34,FALSE)</f>
        <v>69.075299999999999</v>
      </c>
      <c r="AI179">
        <f>VLOOKUP(A179,Werte!$A$1:$AR$3856,35,FALSE)</f>
        <v>22.627800000000001</v>
      </c>
      <c r="AJ179">
        <f>VLOOKUP(A179,Werte!$A$1:$AR$3856,36,FALSE)</f>
        <v>64.681100000000001</v>
      </c>
      <c r="AK179" t="e">
        <f>VLOOKUP(A179,Werte!$A$1:$AR$3856,37,FALSE)</f>
        <v>#N/A</v>
      </c>
      <c r="AL179">
        <f>VLOOKUP(A179,Werte!$A$1:$AR$3856,38,FALSE)</f>
        <v>72.803299999999993</v>
      </c>
      <c r="AM179">
        <f>VLOOKUP(A179,Werte!$A$1:$AR$3856,39,FALSE)</f>
        <v>66.688299999999998</v>
      </c>
      <c r="AN179">
        <f>VLOOKUP(A179,Werte!$A$1:$AR$3856,40,FALSE)</f>
        <v>81.249799999999993</v>
      </c>
      <c r="AO179">
        <f>VLOOKUP(A179,Werte!$A$1:$AR$3856,41,FALSE)</f>
        <v>38.112200000000001</v>
      </c>
      <c r="AP179">
        <f>VLOOKUP(A179,Werte!$A$1:$AR$3856,42,FALSE)</f>
        <v>41.464300000000001</v>
      </c>
      <c r="AQ179">
        <f>VLOOKUP(A179,Werte!$A$1:$AR$3856,43,FALSE)</f>
        <v>59.446199999999997</v>
      </c>
      <c r="AR179">
        <f>VLOOKUP(A179,Werte!$A$1:$AR$3856,44,FALSE)</f>
        <v>68.726900000000001</v>
      </c>
    </row>
    <row r="180" spans="1:44" x14ac:dyDescent="0.25">
      <c r="A180" s="1">
        <v>41946</v>
      </c>
      <c r="B180">
        <f>VLOOKUP(A180,Werte!$A$1:$AR$3856,2,FALSE)</f>
        <v>120.8244</v>
      </c>
      <c r="C180">
        <f>VLOOKUP(A180,Werte!$A$1:$AR$3856,3,FALSE)</f>
        <v>13.4841</v>
      </c>
      <c r="D180">
        <f>VLOOKUP(A180,Werte!$A$1:$AR$3856,4,FALSE)</f>
        <v>38.1051</v>
      </c>
      <c r="E180">
        <f>VLOOKUP(A180,Werte!$A$1:$AR$3856,5,FALSE)</f>
        <v>72.325199999999995</v>
      </c>
      <c r="F180">
        <f>VLOOKUP(A180,Werte!$A$1:$AR$3856,6,FALSE)</f>
        <v>42.814399999999999</v>
      </c>
      <c r="G180">
        <f>VLOOKUP(A180,Werte!$A$1:$AR$3856,7,FALSE)</f>
        <v>86.653099999999995</v>
      </c>
      <c r="H180">
        <f>VLOOKUP(A180,Werte!$A$1:$AR$3856,8,FALSE)</f>
        <v>27.77</v>
      </c>
      <c r="I180">
        <f>VLOOKUP(A180,Werte!$A$1:$AR$3856,9,FALSE)</f>
        <v>13.715999999999999</v>
      </c>
      <c r="J180">
        <f>VLOOKUP(A180,Werte!$A$1:$AR$3856,10,FALSE)</f>
        <v>99.293700000000001</v>
      </c>
      <c r="K180">
        <f>VLOOKUP(A180,Werte!$A$1:$AR$3856,11,FALSE)</f>
        <v>79.043300000000002</v>
      </c>
      <c r="L180">
        <f>VLOOKUP(A180,Werte!$A$1:$AR$3856,12,FALSE)</f>
        <v>91.211500000000001</v>
      </c>
      <c r="M180">
        <f>VLOOKUP(A180,Werte!$A$1:$AR$3856,13,FALSE)</f>
        <v>19.427199999999999</v>
      </c>
      <c r="N180">
        <f>VLOOKUP(A180,Werte!$A$1:$AR$3856,14,FALSE)</f>
        <v>42.756700000000002</v>
      </c>
      <c r="O180">
        <f>VLOOKUP(A180,Werte!$A$1:$AR$3856,15,FALSE)</f>
        <v>32.790900000000001</v>
      </c>
      <c r="P180">
        <f>VLOOKUP(A180,Werte!$A$1:$AR$3856,16,FALSE)</f>
        <v>54.198799999999999</v>
      </c>
      <c r="Q180">
        <f>VLOOKUP(A180,Werte!$A$1:$AR$3856,17,FALSE)</f>
        <v>16.925999999999998</v>
      </c>
      <c r="R180">
        <f>VLOOKUP(A180,Werte!$A$1:$AR$3856,18,FALSE)</f>
        <v>74.752700000000004</v>
      </c>
      <c r="S180">
        <f>VLOOKUP(A180,Werte!$A$1:$AR$3856,19,FALSE)</f>
        <v>19.958400000000001</v>
      </c>
      <c r="T180">
        <f>VLOOKUP(A180,Werte!$A$1:$AR$3856,20,FALSE)</f>
        <v>24.366900000000001</v>
      </c>
      <c r="U180">
        <f>VLOOKUP(A180,Werte!$A$1:$AR$3856,21,FALSE)</f>
        <v>151.51070000000001</v>
      </c>
      <c r="V180">
        <f>VLOOKUP(A180,Werte!$A$1:$AR$3856,22,FALSE)</f>
        <v>28.342600000000001</v>
      </c>
      <c r="W180">
        <f>VLOOKUP(A180,Werte!$A$1:$AR$3856,23,FALSE)</f>
        <v>75.883399999999995</v>
      </c>
      <c r="X180">
        <f>VLOOKUP(A180,Werte!$A$1:$AR$3856,24,FALSE)</f>
        <v>75.582899999999995</v>
      </c>
      <c r="Y180">
        <f>VLOOKUP(A180,Werte!$A$1:$AR$3856,25,FALSE)</f>
        <v>129.1711</v>
      </c>
      <c r="Z180">
        <f>VLOOKUP(A180,Werte!$A$1:$AR$3856,26,FALSE)</f>
        <v>26.97</v>
      </c>
      <c r="AA180">
        <f>VLOOKUP(A180,Werte!$A$1:$AR$3856,27,FALSE)</f>
        <v>40.119999999999997</v>
      </c>
      <c r="AB180">
        <f>VLOOKUP(A180,Werte!$A$1:$AR$3856,28,FALSE)</f>
        <v>84.490300000000005</v>
      </c>
      <c r="AC180">
        <f>VLOOKUP(A180,Werte!$A$1:$AR$3856,29,FALSE)</f>
        <v>48.1798</v>
      </c>
      <c r="AD180">
        <f>VLOOKUP(A180,Werte!$A$1:$AR$3856,30,FALSE)</f>
        <v>44.884799999999998</v>
      </c>
      <c r="AE180">
        <f>VLOOKUP(A180,Werte!$A$1:$AR$3856,31,FALSE)</f>
        <v>73.256799999999998</v>
      </c>
      <c r="AF180">
        <f>VLOOKUP(A180,Werte!$A$1:$AR$3856,32,FALSE)</f>
        <v>46.212699999999998</v>
      </c>
      <c r="AG180">
        <f>VLOOKUP(A180,Werte!$A$1:$AR$3856,33,FALSE)</f>
        <v>37.3309</v>
      </c>
      <c r="AH180">
        <f>VLOOKUP(A180,Werte!$A$1:$AR$3856,34,FALSE)</f>
        <v>74.252300000000005</v>
      </c>
      <c r="AI180">
        <f>VLOOKUP(A180,Werte!$A$1:$AR$3856,35,FALSE)</f>
        <v>23.641400000000001</v>
      </c>
      <c r="AJ180">
        <f>VLOOKUP(A180,Werte!$A$1:$AR$3856,36,FALSE)</f>
        <v>68.991200000000006</v>
      </c>
      <c r="AK180" t="e">
        <f>VLOOKUP(A180,Werte!$A$1:$AR$3856,37,FALSE)</f>
        <v>#N/A</v>
      </c>
      <c r="AL180">
        <f>VLOOKUP(A180,Werte!$A$1:$AR$3856,38,FALSE)</f>
        <v>78.848100000000002</v>
      </c>
      <c r="AM180">
        <f>VLOOKUP(A180,Werte!$A$1:$AR$3856,39,FALSE)</f>
        <v>75.185599999999994</v>
      </c>
      <c r="AN180">
        <f>VLOOKUP(A180,Werte!$A$1:$AR$3856,40,FALSE)</f>
        <v>83.906999999999996</v>
      </c>
      <c r="AO180">
        <f>VLOOKUP(A180,Werte!$A$1:$AR$3856,41,FALSE)</f>
        <v>39.5364</v>
      </c>
      <c r="AP180">
        <f>VLOOKUP(A180,Werte!$A$1:$AR$3856,42,FALSE)</f>
        <v>48.109499999999997</v>
      </c>
      <c r="AQ180">
        <f>VLOOKUP(A180,Werte!$A$1:$AR$3856,43,FALSE)</f>
        <v>60.095700000000001</v>
      </c>
      <c r="AR180">
        <f>VLOOKUP(A180,Werte!$A$1:$AR$3856,44,FALSE)</f>
        <v>72.676199999999994</v>
      </c>
    </row>
    <row r="181" spans="1:44" x14ac:dyDescent="0.25">
      <c r="A181" s="1">
        <v>41974</v>
      </c>
      <c r="B181">
        <f>VLOOKUP(A181,Werte!$A$1:$AR$3856,2,FALSE)</f>
        <v>125.4312</v>
      </c>
      <c r="C181">
        <f>VLOOKUP(A181,Werte!$A$1:$AR$3856,3,FALSE)</f>
        <v>13.697800000000001</v>
      </c>
      <c r="D181">
        <f>VLOOKUP(A181,Werte!$A$1:$AR$3856,4,FALSE)</f>
        <v>39.255400000000002</v>
      </c>
      <c r="E181">
        <f>VLOOKUP(A181,Werte!$A$1:$AR$3856,5,FALSE)</f>
        <v>73.493399999999994</v>
      </c>
      <c r="F181">
        <f>VLOOKUP(A181,Werte!$A$1:$AR$3856,6,FALSE)</f>
        <v>43.3992</v>
      </c>
      <c r="G181">
        <f>VLOOKUP(A181,Werte!$A$1:$AR$3856,7,FALSE)</f>
        <v>91.635199999999998</v>
      </c>
      <c r="H181">
        <f>VLOOKUP(A181,Werte!$A$1:$AR$3856,8,FALSE)</f>
        <v>28.2</v>
      </c>
      <c r="I181">
        <f>VLOOKUP(A181,Werte!$A$1:$AR$3856,9,FALSE)</f>
        <v>13.3604</v>
      </c>
      <c r="J181">
        <f>VLOOKUP(A181,Werte!$A$1:$AR$3856,10,FALSE)</f>
        <v>104.99720000000001</v>
      </c>
      <c r="K181">
        <f>VLOOKUP(A181,Werte!$A$1:$AR$3856,11,FALSE)</f>
        <v>78.231399999999994</v>
      </c>
      <c r="L181">
        <f>VLOOKUP(A181,Werte!$A$1:$AR$3856,12,FALSE)</f>
        <v>88.081900000000005</v>
      </c>
      <c r="M181">
        <f>VLOOKUP(A181,Werte!$A$1:$AR$3856,13,FALSE)</f>
        <v>21.848199999999999</v>
      </c>
      <c r="N181">
        <f>VLOOKUP(A181,Werte!$A$1:$AR$3856,14,FALSE)</f>
        <v>42.742800000000003</v>
      </c>
      <c r="O181">
        <f>VLOOKUP(A181,Werte!$A$1:$AR$3856,15,FALSE)</f>
        <v>35.200400000000002</v>
      </c>
      <c r="P181">
        <f>VLOOKUP(A181,Werte!$A$1:$AR$3856,16,FALSE)</f>
        <v>56.337299999999999</v>
      </c>
      <c r="Q181">
        <f>VLOOKUP(A181,Werte!$A$1:$AR$3856,17,FALSE)</f>
        <v>16.009</v>
      </c>
      <c r="R181">
        <f>VLOOKUP(A181,Werte!$A$1:$AR$3856,18,FALSE)</f>
        <v>73.027199999999993</v>
      </c>
      <c r="S181">
        <f>VLOOKUP(A181,Werte!$A$1:$AR$3856,19,FALSE)</f>
        <v>20.245899999999999</v>
      </c>
      <c r="T181">
        <f>VLOOKUP(A181,Werte!$A$1:$AR$3856,20,FALSE)</f>
        <v>25.791799999999999</v>
      </c>
      <c r="U181">
        <f>VLOOKUP(A181,Werte!$A$1:$AR$3856,21,FALSE)</f>
        <v>150.09219999999999</v>
      </c>
      <c r="V181">
        <f>VLOOKUP(A181,Werte!$A$1:$AR$3856,22,FALSE)</f>
        <v>30.535299999999999</v>
      </c>
      <c r="W181">
        <f>VLOOKUP(A181,Werte!$A$1:$AR$3856,23,FALSE)</f>
        <v>78.236999999999995</v>
      </c>
      <c r="X181">
        <f>VLOOKUP(A181,Werte!$A$1:$AR$3856,24,FALSE)</f>
        <v>77.435000000000002</v>
      </c>
      <c r="Y181">
        <f>VLOOKUP(A181,Werte!$A$1:$AR$3856,25,FALSE)</f>
        <v>127.89149999999999</v>
      </c>
      <c r="Z181">
        <f>VLOOKUP(A181,Werte!$A$1:$AR$3856,26,FALSE)</f>
        <v>29.430700000000002</v>
      </c>
      <c r="AA181">
        <f>VLOOKUP(A181,Werte!$A$1:$AR$3856,27,FALSE)</f>
        <v>42.8</v>
      </c>
      <c r="AB181">
        <f>VLOOKUP(A181,Werte!$A$1:$AR$3856,28,FALSE)</f>
        <v>85.546599999999998</v>
      </c>
      <c r="AC181">
        <f>VLOOKUP(A181,Werte!$A$1:$AR$3856,29,FALSE)</f>
        <v>47.5747</v>
      </c>
      <c r="AD181">
        <f>VLOOKUP(A181,Werte!$A$1:$AR$3856,30,FALSE)</f>
        <v>47.449800000000003</v>
      </c>
      <c r="AE181">
        <f>VLOOKUP(A181,Werte!$A$1:$AR$3856,31,FALSE)</f>
        <v>75.631100000000004</v>
      </c>
      <c r="AF181">
        <f>VLOOKUP(A181,Werte!$A$1:$AR$3856,32,FALSE)</f>
        <v>47.559100000000001</v>
      </c>
      <c r="AG181">
        <f>VLOOKUP(A181,Werte!$A$1:$AR$3856,33,FALSE)</f>
        <v>38.527799999999999</v>
      </c>
      <c r="AH181">
        <f>VLOOKUP(A181,Werte!$A$1:$AR$3856,34,FALSE)</f>
        <v>77.770700000000005</v>
      </c>
      <c r="AI181">
        <f>VLOOKUP(A181,Werte!$A$1:$AR$3856,35,FALSE)</f>
        <v>24.6966</v>
      </c>
      <c r="AJ181">
        <f>VLOOKUP(A181,Werte!$A$1:$AR$3856,36,FALSE)</f>
        <v>71.259900000000002</v>
      </c>
      <c r="AK181" t="e">
        <f>VLOOKUP(A181,Werte!$A$1:$AR$3856,37,FALSE)</f>
        <v>#N/A</v>
      </c>
      <c r="AL181">
        <f>VLOOKUP(A181,Werte!$A$1:$AR$3856,38,FALSE)</f>
        <v>82.548699999999997</v>
      </c>
      <c r="AM181">
        <f>VLOOKUP(A181,Werte!$A$1:$AR$3856,39,FALSE)</f>
        <v>78.665599999999998</v>
      </c>
      <c r="AN181">
        <f>VLOOKUP(A181,Werte!$A$1:$AR$3856,40,FALSE)</f>
        <v>87.129099999999994</v>
      </c>
      <c r="AO181">
        <f>VLOOKUP(A181,Werte!$A$1:$AR$3856,41,FALSE)</f>
        <v>39.329500000000003</v>
      </c>
      <c r="AP181">
        <f>VLOOKUP(A181,Werte!$A$1:$AR$3856,42,FALSE)</f>
        <v>51.595500000000001</v>
      </c>
      <c r="AQ181">
        <f>VLOOKUP(A181,Werte!$A$1:$AR$3856,43,FALSE)</f>
        <v>68.057500000000005</v>
      </c>
      <c r="AR181">
        <f>VLOOKUP(A181,Werte!$A$1:$AR$3856,44,FALSE)</f>
        <v>73.602099999999993</v>
      </c>
    </row>
    <row r="182" spans="1:44" x14ac:dyDescent="0.25">
      <c r="A182" s="1">
        <v>42006</v>
      </c>
      <c r="B182">
        <f>VLOOKUP(A182,Werte!$A$1:$AR$3856,2,FALSE)</f>
        <v>134.71270000000001</v>
      </c>
      <c r="C182">
        <f>VLOOKUP(A182,Werte!$A$1:$AR$3856,3,FALSE)</f>
        <v>13.139799999999999</v>
      </c>
      <c r="D182">
        <f>VLOOKUP(A182,Werte!$A$1:$AR$3856,4,FALSE)</f>
        <v>39.902999999999999</v>
      </c>
      <c r="E182">
        <f>VLOOKUP(A182,Werte!$A$1:$AR$3856,5,FALSE)</f>
        <v>76.819800000000001</v>
      </c>
      <c r="F182">
        <f>VLOOKUP(A182,Werte!$A$1:$AR$3856,6,FALSE)</f>
        <v>46.405999999999999</v>
      </c>
      <c r="G182">
        <f>VLOOKUP(A182,Werte!$A$1:$AR$3856,7,FALSE)</f>
        <v>90.143799999999999</v>
      </c>
      <c r="H182">
        <f>VLOOKUP(A182,Werte!$A$1:$AR$3856,8,FALSE)</f>
        <v>28.14</v>
      </c>
      <c r="I182">
        <f>VLOOKUP(A182,Werte!$A$1:$AR$3856,9,FALSE)</f>
        <v>14.7821</v>
      </c>
      <c r="J182">
        <f>VLOOKUP(A182,Werte!$A$1:$AR$3856,10,FALSE)</f>
        <v>106.7077</v>
      </c>
      <c r="K182">
        <f>VLOOKUP(A182,Werte!$A$1:$AR$3856,11,FALSE)</f>
        <v>75.173400000000001</v>
      </c>
      <c r="L182">
        <f>VLOOKUP(A182,Werte!$A$1:$AR$3856,12,FALSE)</f>
        <v>91.891499999999994</v>
      </c>
      <c r="M182">
        <f>VLOOKUP(A182,Werte!$A$1:$AR$3856,13,FALSE)</f>
        <v>22.764299999999999</v>
      </c>
      <c r="N182">
        <f>VLOOKUP(A182,Werte!$A$1:$AR$3856,14,FALSE)</f>
        <v>45.009599999999999</v>
      </c>
      <c r="O182">
        <f>VLOOKUP(A182,Werte!$A$1:$AR$3856,15,FALSE)</f>
        <v>34.473999999999997</v>
      </c>
      <c r="P182">
        <f>VLOOKUP(A182,Werte!$A$1:$AR$3856,16,FALSE)</f>
        <v>60.488399999999999</v>
      </c>
      <c r="Q182" t="e">
        <f>VLOOKUP(A182,Werte!$A$1:$AR$3856,17,FALSE)</f>
        <v>#N/A</v>
      </c>
      <c r="R182">
        <f>VLOOKUP(A182,Werte!$A$1:$AR$3856,18,FALSE)</f>
        <v>76.003399999999999</v>
      </c>
      <c r="S182">
        <f>VLOOKUP(A182,Werte!$A$1:$AR$3856,19,FALSE)</f>
        <v>20.338999999999999</v>
      </c>
      <c r="T182">
        <f>VLOOKUP(A182,Werte!$A$1:$AR$3856,20,FALSE)</f>
        <v>28.456</v>
      </c>
      <c r="U182">
        <f>VLOOKUP(A182,Werte!$A$1:$AR$3856,21,FALSE)</f>
        <v>160.5292</v>
      </c>
      <c r="V182">
        <f>VLOOKUP(A182,Werte!$A$1:$AR$3856,22,FALSE)</f>
        <v>33.104799999999997</v>
      </c>
      <c r="W182">
        <f>VLOOKUP(A182,Werte!$A$1:$AR$3856,23,FALSE)</f>
        <v>85.058499999999995</v>
      </c>
      <c r="X182">
        <f>VLOOKUP(A182,Werte!$A$1:$AR$3856,24,FALSE)</f>
        <v>82.503699999999995</v>
      </c>
      <c r="Y182">
        <f>VLOOKUP(A182,Werte!$A$1:$AR$3856,25,FALSE)</f>
        <v>132.8417</v>
      </c>
      <c r="Z182">
        <f>VLOOKUP(A182,Werte!$A$1:$AR$3856,26,FALSE)</f>
        <v>29.807700000000001</v>
      </c>
      <c r="AA182" t="e">
        <f>VLOOKUP(A182,Werte!$A$1:$AR$3856,27,FALSE)</f>
        <v>#N/A</v>
      </c>
      <c r="AB182">
        <f>VLOOKUP(A182,Werte!$A$1:$AR$3856,28,FALSE)</f>
        <v>85.694800000000001</v>
      </c>
      <c r="AC182">
        <f>VLOOKUP(A182,Werte!$A$1:$AR$3856,29,FALSE)</f>
        <v>51.569200000000002</v>
      </c>
      <c r="AD182">
        <f>VLOOKUP(A182,Werte!$A$1:$AR$3856,30,FALSE)</f>
        <v>51.717500000000001</v>
      </c>
      <c r="AE182">
        <f>VLOOKUP(A182,Werte!$A$1:$AR$3856,31,FALSE)</f>
        <v>76.246200000000002</v>
      </c>
      <c r="AF182">
        <f>VLOOKUP(A182,Werte!$A$1:$AR$3856,32,FALSE)</f>
        <v>46.815899999999999</v>
      </c>
      <c r="AG182">
        <f>VLOOKUP(A182,Werte!$A$1:$AR$3856,33,FALSE)</f>
        <v>38.364600000000003</v>
      </c>
      <c r="AH182">
        <f>VLOOKUP(A182,Werte!$A$1:$AR$3856,34,FALSE)</f>
        <v>78.511200000000002</v>
      </c>
      <c r="AI182">
        <f>VLOOKUP(A182,Werte!$A$1:$AR$3856,35,FALSE)</f>
        <v>25.627400000000002</v>
      </c>
      <c r="AJ182">
        <f>VLOOKUP(A182,Werte!$A$1:$AR$3856,36,FALSE)</f>
        <v>74.075400000000002</v>
      </c>
      <c r="AK182" t="e">
        <f>VLOOKUP(A182,Werte!$A$1:$AR$3856,37,FALSE)</f>
        <v>#N/A</v>
      </c>
      <c r="AL182">
        <f>VLOOKUP(A182,Werte!$A$1:$AR$3856,38,FALSE)</f>
        <v>86.652900000000002</v>
      </c>
      <c r="AM182">
        <f>VLOOKUP(A182,Werte!$A$1:$AR$3856,39,FALSE)</f>
        <v>83.112499999999997</v>
      </c>
      <c r="AN182">
        <f>VLOOKUP(A182,Werte!$A$1:$AR$3856,40,FALSE)</f>
        <v>94.611099999999993</v>
      </c>
      <c r="AO182">
        <f>VLOOKUP(A182,Werte!$A$1:$AR$3856,41,FALSE)</f>
        <v>38.222000000000001</v>
      </c>
      <c r="AP182">
        <f>VLOOKUP(A182,Werte!$A$1:$AR$3856,42,FALSE)</f>
        <v>54.842199999999998</v>
      </c>
      <c r="AQ182">
        <f>VLOOKUP(A182,Werte!$A$1:$AR$3856,43,FALSE)</f>
        <v>70.525099999999995</v>
      </c>
      <c r="AR182">
        <f>VLOOKUP(A182,Werte!$A$1:$AR$3856,44,FALSE)</f>
        <v>77.846100000000007</v>
      </c>
    </row>
    <row r="183" spans="1:44" x14ac:dyDescent="0.25">
      <c r="A183" s="1">
        <v>42037</v>
      </c>
      <c r="B183">
        <f>VLOOKUP(A183,Werte!$A$1:$AR$3856,2,FALSE)</f>
        <v>143.75819999999999</v>
      </c>
      <c r="C183">
        <f>VLOOKUP(A183,Werte!$A$1:$AR$3856,3,FALSE)</f>
        <v>14.158799999999999</v>
      </c>
      <c r="D183">
        <f>VLOOKUP(A183,Werte!$A$1:$AR$3856,4,FALSE)</f>
        <v>46.679900000000004</v>
      </c>
      <c r="E183">
        <f>VLOOKUP(A183,Werte!$A$1:$AR$3856,5,FALSE)</f>
        <v>72.393199999999993</v>
      </c>
      <c r="F183">
        <f>VLOOKUP(A183,Werte!$A$1:$AR$3856,6,FALSE)</f>
        <v>44.437899999999999</v>
      </c>
      <c r="G183">
        <f>VLOOKUP(A183,Werte!$A$1:$AR$3856,7,FALSE)</f>
        <v>104.151</v>
      </c>
      <c r="H183">
        <f>VLOOKUP(A183,Werte!$A$1:$AR$3856,8,FALSE)</f>
        <v>29.49</v>
      </c>
      <c r="I183">
        <f>VLOOKUP(A183,Werte!$A$1:$AR$3856,9,FALSE)</f>
        <v>13.5945</v>
      </c>
      <c r="J183">
        <f>VLOOKUP(A183,Werte!$A$1:$AR$3856,10,FALSE)</f>
        <v>127.8843</v>
      </c>
      <c r="K183">
        <f>VLOOKUP(A183,Werte!$A$1:$AR$3856,11,FALSE)</f>
        <v>70.927400000000006</v>
      </c>
      <c r="L183">
        <f>VLOOKUP(A183,Werte!$A$1:$AR$3856,12,FALSE)</f>
        <v>92.180199999999999</v>
      </c>
      <c r="M183">
        <f>VLOOKUP(A183,Werte!$A$1:$AR$3856,13,FALSE)</f>
        <v>23.5549</v>
      </c>
      <c r="N183">
        <f>VLOOKUP(A183,Werte!$A$1:$AR$3856,14,FALSE)</f>
        <v>42.157899999999998</v>
      </c>
      <c r="O183">
        <f>VLOOKUP(A183,Werte!$A$1:$AR$3856,15,FALSE)</f>
        <v>36.229100000000003</v>
      </c>
      <c r="P183">
        <f>VLOOKUP(A183,Werte!$A$1:$AR$3856,16,FALSE)</f>
        <v>62.573599999999999</v>
      </c>
      <c r="Q183" t="e">
        <f>VLOOKUP(A183,Werte!$A$1:$AR$3856,17,FALSE)</f>
        <v>#N/A</v>
      </c>
      <c r="R183">
        <f>VLOOKUP(A183,Werte!$A$1:$AR$3856,18,FALSE)</f>
        <v>78.095799999999997</v>
      </c>
      <c r="S183">
        <f>VLOOKUP(A183,Werte!$A$1:$AR$3856,19,FALSE)</f>
        <v>20.922499999999999</v>
      </c>
      <c r="T183">
        <f>VLOOKUP(A183,Werte!$A$1:$AR$3856,20,FALSE)</f>
        <v>28.7956</v>
      </c>
      <c r="U183">
        <f>VLOOKUP(A183,Werte!$A$1:$AR$3856,21,FALSE)</f>
        <v>154.2979</v>
      </c>
      <c r="V183">
        <f>VLOOKUP(A183,Werte!$A$1:$AR$3856,22,FALSE)</f>
        <v>31.947800000000001</v>
      </c>
      <c r="W183">
        <f>VLOOKUP(A183,Werte!$A$1:$AR$3856,23,FALSE)</f>
        <v>91.446799999999996</v>
      </c>
      <c r="X183">
        <f>VLOOKUP(A183,Werte!$A$1:$AR$3856,24,FALSE)</f>
        <v>87.447599999999994</v>
      </c>
      <c r="Y183">
        <f>VLOOKUP(A183,Werte!$A$1:$AR$3856,25,FALSE)</f>
        <v>134.99209999999999</v>
      </c>
      <c r="Z183">
        <f>VLOOKUP(A183,Werte!$A$1:$AR$3856,26,FALSE)</f>
        <v>29.373899999999999</v>
      </c>
      <c r="AA183" t="e">
        <f>VLOOKUP(A183,Werte!$A$1:$AR$3856,27,FALSE)</f>
        <v>#N/A</v>
      </c>
      <c r="AB183">
        <f>VLOOKUP(A183,Werte!$A$1:$AR$3856,28,FALSE)</f>
        <v>88.027199999999993</v>
      </c>
      <c r="AC183">
        <f>VLOOKUP(A183,Werte!$A$1:$AR$3856,29,FALSE)</f>
        <v>48.742699999999999</v>
      </c>
      <c r="AD183">
        <f>VLOOKUP(A183,Werte!$A$1:$AR$3856,30,FALSE)</f>
        <v>58.207799999999999</v>
      </c>
      <c r="AE183">
        <f>VLOOKUP(A183,Werte!$A$1:$AR$3856,31,FALSE)</f>
        <v>80.534800000000004</v>
      </c>
      <c r="AF183">
        <f>VLOOKUP(A183,Werte!$A$1:$AR$3856,32,FALSE)</f>
        <v>53.066499999999998</v>
      </c>
      <c r="AG183">
        <f>VLOOKUP(A183,Werte!$A$1:$AR$3856,33,FALSE)</f>
        <v>36.063600000000001</v>
      </c>
      <c r="AH183">
        <f>VLOOKUP(A183,Werte!$A$1:$AR$3856,34,FALSE)</f>
        <v>80.863600000000005</v>
      </c>
      <c r="AI183">
        <f>VLOOKUP(A183,Werte!$A$1:$AR$3856,35,FALSE)</f>
        <v>27.5671</v>
      </c>
      <c r="AJ183">
        <f>VLOOKUP(A183,Werte!$A$1:$AR$3856,36,FALSE)</f>
        <v>74.691299999999998</v>
      </c>
      <c r="AK183" t="e">
        <f>VLOOKUP(A183,Werte!$A$1:$AR$3856,37,FALSE)</f>
        <v>#N/A</v>
      </c>
      <c r="AL183">
        <f>VLOOKUP(A183,Werte!$A$1:$AR$3856,38,FALSE)</f>
        <v>91.516300000000001</v>
      </c>
      <c r="AM183">
        <f>VLOOKUP(A183,Werte!$A$1:$AR$3856,39,FALSE)</f>
        <v>94.215800000000002</v>
      </c>
      <c r="AN183">
        <f>VLOOKUP(A183,Werte!$A$1:$AR$3856,40,FALSE)</f>
        <v>102.09139999999999</v>
      </c>
      <c r="AO183">
        <f>VLOOKUP(A183,Werte!$A$1:$AR$3856,41,FALSE)</f>
        <v>41.115000000000002</v>
      </c>
      <c r="AP183">
        <f>VLOOKUP(A183,Werte!$A$1:$AR$3856,42,FALSE)</f>
        <v>56.263599999999997</v>
      </c>
      <c r="AQ183">
        <f>VLOOKUP(A183,Werte!$A$1:$AR$3856,43,FALSE)</f>
        <v>74.9298</v>
      </c>
      <c r="AR183">
        <f>VLOOKUP(A183,Werte!$A$1:$AR$3856,44,FALSE)</f>
        <v>81.2821</v>
      </c>
    </row>
    <row r="184" spans="1:44" x14ac:dyDescent="0.25">
      <c r="A184" s="1">
        <v>42065</v>
      </c>
      <c r="B184">
        <f>VLOOKUP(A184,Werte!$A$1:$AR$3856,2,FALSE)</f>
        <v>151.0042</v>
      </c>
      <c r="C184">
        <f>VLOOKUP(A184,Werte!$A$1:$AR$3856,3,FALSE)</f>
        <v>13.2905</v>
      </c>
      <c r="D184">
        <f>VLOOKUP(A184,Werte!$A$1:$AR$3856,4,FALSE)</f>
        <v>49.384999999999998</v>
      </c>
      <c r="E184">
        <f>VLOOKUP(A184,Werte!$A$1:$AR$3856,5,FALSE)</f>
        <v>72.839500000000001</v>
      </c>
      <c r="F184">
        <f>VLOOKUP(A184,Werte!$A$1:$AR$3856,6,FALSE)</f>
        <v>49.370800000000003</v>
      </c>
      <c r="G184">
        <f>VLOOKUP(A184,Werte!$A$1:$AR$3856,7,FALSE)</f>
        <v>114.5624</v>
      </c>
      <c r="H184">
        <f>VLOOKUP(A184,Werte!$A$1:$AR$3856,8,FALSE)</f>
        <v>30.82</v>
      </c>
      <c r="I184">
        <f>VLOOKUP(A184,Werte!$A$1:$AR$3856,9,FALSE)</f>
        <v>14.1823</v>
      </c>
      <c r="J184">
        <f>VLOOKUP(A184,Werte!$A$1:$AR$3856,10,FALSE)</f>
        <v>136.20869999999999</v>
      </c>
      <c r="K184">
        <f>VLOOKUP(A184,Werte!$A$1:$AR$3856,11,FALSE)</f>
        <v>73.360799999999998</v>
      </c>
      <c r="L184">
        <f>VLOOKUP(A184,Werte!$A$1:$AR$3856,12,FALSE)</f>
        <v>93.5107</v>
      </c>
      <c r="M184">
        <f>VLOOKUP(A184,Werte!$A$1:$AR$3856,13,FALSE)</f>
        <v>26.700600000000001</v>
      </c>
      <c r="N184">
        <f>VLOOKUP(A184,Werte!$A$1:$AR$3856,14,FALSE)</f>
        <v>47.604700000000001</v>
      </c>
      <c r="O184">
        <f>VLOOKUP(A184,Werte!$A$1:$AR$3856,15,FALSE)</f>
        <v>37.909799999999997</v>
      </c>
      <c r="P184">
        <f>VLOOKUP(A184,Werte!$A$1:$AR$3856,16,FALSE)</f>
        <v>69.474299999999999</v>
      </c>
      <c r="Q184" t="e">
        <f>VLOOKUP(A184,Werte!$A$1:$AR$3856,17,FALSE)</f>
        <v>#N/A</v>
      </c>
      <c r="R184">
        <f>VLOOKUP(A184,Werte!$A$1:$AR$3856,18,FALSE)</f>
        <v>77.831100000000006</v>
      </c>
      <c r="S184">
        <f>VLOOKUP(A184,Werte!$A$1:$AR$3856,19,FALSE)</f>
        <v>22.9148</v>
      </c>
      <c r="T184">
        <f>VLOOKUP(A184,Werte!$A$1:$AR$3856,20,FALSE)</f>
        <v>32.951099999999997</v>
      </c>
      <c r="U184">
        <f>VLOOKUP(A184,Werte!$A$1:$AR$3856,21,FALSE)</f>
        <v>170.3433</v>
      </c>
      <c r="V184">
        <f>VLOOKUP(A184,Werte!$A$1:$AR$3856,22,FALSE)</f>
        <v>30.816099999999999</v>
      </c>
      <c r="W184">
        <f>VLOOKUP(A184,Werte!$A$1:$AR$3856,23,FALSE)</f>
        <v>102.43519999999999</v>
      </c>
      <c r="X184">
        <f>VLOOKUP(A184,Werte!$A$1:$AR$3856,24,FALSE)</f>
        <v>92.745800000000003</v>
      </c>
      <c r="Y184">
        <f>VLOOKUP(A184,Werte!$A$1:$AR$3856,25,FALSE)</f>
        <v>141.97460000000001</v>
      </c>
      <c r="Z184">
        <f>VLOOKUP(A184,Werte!$A$1:$AR$3856,26,FALSE)</f>
        <v>30.138400000000001</v>
      </c>
      <c r="AA184" t="e">
        <f>VLOOKUP(A184,Werte!$A$1:$AR$3856,27,FALSE)</f>
        <v>#N/A</v>
      </c>
      <c r="AB184">
        <f>VLOOKUP(A184,Werte!$A$1:$AR$3856,28,FALSE)</f>
        <v>91.339799999999997</v>
      </c>
      <c r="AC184">
        <f>VLOOKUP(A184,Werte!$A$1:$AR$3856,29,FALSE)</f>
        <v>54.68</v>
      </c>
      <c r="AD184">
        <f>VLOOKUP(A184,Werte!$A$1:$AR$3856,30,FALSE)</f>
        <v>56.503799999999998</v>
      </c>
      <c r="AE184">
        <f>VLOOKUP(A184,Werte!$A$1:$AR$3856,31,FALSE)</f>
        <v>88.358800000000002</v>
      </c>
      <c r="AF184">
        <f>VLOOKUP(A184,Werte!$A$1:$AR$3856,32,FALSE)</f>
        <v>51.439100000000003</v>
      </c>
      <c r="AG184">
        <f>VLOOKUP(A184,Werte!$A$1:$AR$3856,33,FALSE)</f>
        <v>38.858600000000003</v>
      </c>
      <c r="AH184">
        <f>VLOOKUP(A184,Werte!$A$1:$AR$3856,34,FALSE)</f>
        <v>87.737200000000001</v>
      </c>
      <c r="AI184">
        <f>VLOOKUP(A184,Werte!$A$1:$AR$3856,35,FALSE)</f>
        <v>30.741</v>
      </c>
      <c r="AJ184">
        <f>VLOOKUP(A184,Werte!$A$1:$AR$3856,36,FALSE)</f>
        <v>75.499899999999997</v>
      </c>
      <c r="AK184" t="e">
        <f>VLOOKUP(A184,Werte!$A$1:$AR$3856,37,FALSE)</f>
        <v>#N/A</v>
      </c>
      <c r="AL184">
        <f>VLOOKUP(A184,Werte!$A$1:$AR$3856,38,FALSE)</f>
        <v>95.119600000000005</v>
      </c>
      <c r="AM184">
        <f>VLOOKUP(A184,Werte!$A$1:$AR$3856,39,FALSE)</f>
        <v>101.202</v>
      </c>
      <c r="AN184">
        <f>VLOOKUP(A184,Werte!$A$1:$AR$3856,40,FALSE)</f>
        <v>109.196</v>
      </c>
      <c r="AO184">
        <f>VLOOKUP(A184,Werte!$A$1:$AR$3856,41,FALSE)</f>
        <v>43.614199999999997</v>
      </c>
      <c r="AP184">
        <f>VLOOKUP(A184,Werte!$A$1:$AR$3856,42,FALSE)</f>
        <v>61.872599999999998</v>
      </c>
      <c r="AQ184">
        <f>VLOOKUP(A184,Werte!$A$1:$AR$3856,43,FALSE)</f>
        <v>73.942499999999995</v>
      </c>
      <c r="AR184">
        <f>VLOOKUP(A184,Werte!$A$1:$AR$3856,44,FALSE)</f>
        <v>94.317300000000003</v>
      </c>
    </row>
    <row r="185" spans="1:44" x14ac:dyDescent="0.25">
      <c r="A185" s="1">
        <v>42095</v>
      </c>
      <c r="B185">
        <f>VLOOKUP(A185,Werte!$A$1:$AR$3856,2,FALSE)</f>
        <v>150.25360000000001</v>
      </c>
      <c r="C185">
        <f>VLOOKUP(A185,Werte!$A$1:$AR$3856,3,FALSE)</f>
        <v>12.0642</v>
      </c>
      <c r="D185">
        <f>VLOOKUP(A185,Werte!$A$1:$AR$3856,4,FALSE)</f>
        <v>46.3264</v>
      </c>
      <c r="E185">
        <f>VLOOKUP(A185,Werte!$A$1:$AR$3856,5,FALSE)</f>
        <v>73.389099999999999</v>
      </c>
      <c r="F185">
        <f>VLOOKUP(A185,Werte!$A$1:$AR$3856,6,FALSE)</f>
        <v>50.868200000000002</v>
      </c>
      <c r="G185">
        <f>VLOOKUP(A185,Werte!$A$1:$AR$3856,7,FALSE)</f>
        <v>115.1065</v>
      </c>
      <c r="H185">
        <f>VLOOKUP(A185,Werte!$A$1:$AR$3856,8,FALSE)</f>
        <v>30.63</v>
      </c>
      <c r="I185">
        <f>VLOOKUP(A185,Werte!$A$1:$AR$3856,9,FALSE)</f>
        <v>14.2902</v>
      </c>
      <c r="J185">
        <f>VLOOKUP(A185,Werte!$A$1:$AR$3856,10,FALSE)</f>
        <v>137.416</v>
      </c>
      <c r="K185">
        <f>VLOOKUP(A185,Werte!$A$1:$AR$3856,11,FALSE)</f>
        <v>73.4803</v>
      </c>
      <c r="L185">
        <f>VLOOKUP(A185,Werte!$A$1:$AR$3856,12,FALSE)</f>
        <v>96.591499999999996</v>
      </c>
      <c r="M185">
        <f>VLOOKUP(A185,Werte!$A$1:$AR$3856,13,FALSE)</f>
        <v>25.3371</v>
      </c>
      <c r="N185">
        <f>VLOOKUP(A185,Werte!$A$1:$AR$3856,14,FALSE)</f>
        <v>47.956600000000002</v>
      </c>
      <c r="O185">
        <f>VLOOKUP(A185,Werte!$A$1:$AR$3856,15,FALSE)</f>
        <v>37.549999999999997</v>
      </c>
      <c r="P185">
        <f>VLOOKUP(A185,Werte!$A$1:$AR$3856,16,FALSE)</f>
        <v>65.584199999999996</v>
      </c>
      <c r="Q185" t="e">
        <f>VLOOKUP(A185,Werte!$A$1:$AR$3856,17,FALSE)</f>
        <v>#N/A</v>
      </c>
      <c r="R185">
        <f>VLOOKUP(A185,Werte!$A$1:$AR$3856,18,FALSE)</f>
        <v>77.942999999999998</v>
      </c>
      <c r="S185">
        <f>VLOOKUP(A185,Werte!$A$1:$AR$3856,19,FALSE)</f>
        <v>22.757000000000001</v>
      </c>
      <c r="T185">
        <f>VLOOKUP(A185,Werte!$A$1:$AR$3856,20,FALSE)</f>
        <v>33.847999999999999</v>
      </c>
      <c r="U185">
        <f>VLOOKUP(A185,Werte!$A$1:$AR$3856,21,FALSE)</f>
        <v>178.22710000000001</v>
      </c>
      <c r="V185">
        <f>VLOOKUP(A185,Werte!$A$1:$AR$3856,22,FALSE)</f>
        <v>28.953399999999998</v>
      </c>
      <c r="W185">
        <f>VLOOKUP(A185,Werte!$A$1:$AR$3856,23,FALSE)</f>
        <v>104.6861</v>
      </c>
      <c r="X185">
        <f>VLOOKUP(A185,Werte!$A$1:$AR$3856,24,FALSE)</f>
        <v>95.575599999999994</v>
      </c>
      <c r="Y185">
        <f>VLOOKUP(A185,Werte!$A$1:$AR$3856,25,FALSE)</f>
        <v>147.00489999999999</v>
      </c>
      <c r="Z185">
        <f>VLOOKUP(A185,Werte!$A$1:$AR$3856,26,FALSE)</f>
        <v>28.459</v>
      </c>
      <c r="AA185" t="e">
        <f>VLOOKUP(A185,Werte!$A$1:$AR$3856,27,FALSE)</f>
        <v>#N/A</v>
      </c>
      <c r="AB185">
        <f>VLOOKUP(A185,Werte!$A$1:$AR$3856,28,FALSE)</f>
        <v>91.588800000000006</v>
      </c>
      <c r="AC185">
        <f>VLOOKUP(A185,Werte!$A$1:$AR$3856,29,FALSE)</f>
        <v>55.741500000000002</v>
      </c>
      <c r="AD185">
        <f>VLOOKUP(A185,Werte!$A$1:$AR$3856,30,FALSE)</f>
        <v>83.852800000000002</v>
      </c>
      <c r="AE185">
        <f>VLOOKUP(A185,Werte!$A$1:$AR$3856,31,FALSE)</f>
        <v>88.814599999999999</v>
      </c>
      <c r="AF185">
        <f>VLOOKUP(A185,Werte!$A$1:$AR$3856,32,FALSE)</f>
        <v>52.5124</v>
      </c>
      <c r="AG185">
        <f>VLOOKUP(A185,Werte!$A$1:$AR$3856,33,FALSE)</f>
        <v>37.642699999999998</v>
      </c>
      <c r="AH185">
        <f>VLOOKUP(A185,Werte!$A$1:$AR$3856,34,FALSE)</f>
        <v>92.329599999999999</v>
      </c>
      <c r="AI185">
        <f>VLOOKUP(A185,Werte!$A$1:$AR$3856,35,FALSE)</f>
        <v>31.683900000000001</v>
      </c>
      <c r="AJ185">
        <f>VLOOKUP(A185,Werte!$A$1:$AR$3856,36,FALSE)</f>
        <v>75.9619</v>
      </c>
      <c r="AK185" t="e">
        <f>VLOOKUP(A185,Werte!$A$1:$AR$3856,37,FALSE)</f>
        <v>#N/A</v>
      </c>
      <c r="AL185">
        <f>VLOOKUP(A185,Werte!$A$1:$AR$3856,38,FALSE)</f>
        <v>99.035600000000002</v>
      </c>
      <c r="AM185">
        <f>VLOOKUP(A185,Werte!$A$1:$AR$3856,39,FALSE)</f>
        <v>108.80029999999999</v>
      </c>
      <c r="AN185">
        <f>VLOOKUP(A185,Werte!$A$1:$AR$3856,40,FALSE)</f>
        <v>107.2612</v>
      </c>
      <c r="AO185">
        <f>VLOOKUP(A185,Werte!$A$1:$AR$3856,41,FALSE)</f>
        <v>45.022100000000002</v>
      </c>
      <c r="AP185">
        <f>VLOOKUP(A185,Werte!$A$1:$AR$3856,42,FALSE)</f>
        <v>60.510199999999998</v>
      </c>
      <c r="AQ185">
        <f>VLOOKUP(A185,Werte!$A$1:$AR$3856,43,FALSE)</f>
        <v>74.624899999999997</v>
      </c>
      <c r="AR185">
        <f>VLOOKUP(A185,Werte!$A$1:$AR$3856,44,FALSE)</f>
        <v>98.0381</v>
      </c>
    </row>
    <row r="186" spans="1:44" x14ac:dyDescent="0.25">
      <c r="A186" s="1">
        <v>42128</v>
      </c>
      <c r="B186">
        <f>VLOOKUP(A186,Werte!$A$1:$AR$3856,2,FALSE)</f>
        <v>141.7841</v>
      </c>
      <c r="C186">
        <f>VLOOKUP(A186,Werte!$A$1:$AR$3856,3,FALSE)</f>
        <v>12.5387</v>
      </c>
      <c r="D186">
        <f>VLOOKUP(A186,Werte!$A$1:$AR$3856,4,FALSE)</f>
        <v>45.014899999999997</v>
      </c>
      <c r="E186">
        <f>VLOOKUP(A186,Werte!$A$1:$AR$3856,5,FALSE)</f>
        <v>70.193700000000007</v>
      </c>
      <c r="F186">
        <f>VLOOKUP(A186,Werte!$A$1:$AR$3856,6,FALSE)</f>
        <v>52.091500000000003</v>
      </c>
      <c r="G186">
        <f>VLOOKUP(A186,Werte!$A$1:$AR$3856,7,FALSE)</f>
        <v>114.9845</v>
      </c>
      <c r="H186">
        <f>VLOOKUP(A186,Werte!$A$1:$AR$3856,8,FALSE)</f>
        <v>31.13</v>
      </c>
      <c r="I186">
        <f>VLOOKUP(A186,Werte!$A$1:$AR$3856,9,FALSE)</f>
        <v>14.7027</v>
      </c>
      <c r="J186">
        <f>VLOOKUP(A186,Werte!$A$1:$AR$3856,10,FALSE)</f>
        <v>128.4051</v>
      </c>
      <c r="K186">
        <f>VLOOKUP(A186,Werte!$A$1:$AR$3856,11,FALSE)</f>
        <v>78.281899999999993</v>
      </c>
      <c r="L186">
        <f>VLOOKUP(A186,Werte!$A$1:$AR$3856,12,FALSE)</f>
        <v>96.290899999999993</v>
      </c>
      <c r="M186">
        <f>VLOOKUP(A186,Werte!$A$1:$AR$3856,13,FALSE)</f>
        <v>26.156700000000001</v>
      </c>
      <c r="N186">
        <f>VLOOKUP(A186,Werte!$A$1:$AR$3856,14,FALSE)</f>
        <v>48.534100000000002</v>
      </c>
      <c r="O186">
        <f>VLOOKUP(A186,Werte!$A$1:$AR$3856,15,FALSE)</f>
        <v>36.462499999999999</v>
      </c>
      <c r="P186">
        <f>VLOOKUP(A186,Werte!$A$1:$AR$3856,16,FALSE)</f>
        <v>65.967299999999994</v>
      </c>
      <c r="Q186" t="e">
        <f>VLOOKUP(A186,Werte!$A$1:$AR$3856,17,FALSE)</f>
        <v>#N/A</v>
      </c>
      <c r="R186">
        <f>VLOOKUP(A186,Werte!$A$1:$AR$3856,18,FALSE)</f>
        <v>79.306899999999999</v>
      </c>
      <c r="S186">
        <f>VLOOKUP(A186,Werte!$A$1:$AR$3856,19,FALSE)</f>
        <v>24.093800000000002</v>
      </c>
      <c r="T186">
        <f>VLOOKUP(A186,Werte!$A$1:$AR$3856,20,FALSE)</f>
        <v>31.452400000000001</v>
      </c>
      <c r="U186">
        <f>VLOOKUP(A186,Werte!$A$1:$AR$3856,21,FALSE)</f>
        <v>178.20400000000001</v>
      </c>
      <c r="V186">
        <f>VLOOKUP(A186,Werte!$A$1:$AR$3856,22,FALSE)</f>
        <v>30.0288</v>
      </c>
      <c r="W186">
        <f>VLOOKUP(A186,Werte!$A$1:$AR$3856,23,FALSE)</f>
        <v>98.2196</v>
      </c>
      <c r="X186">
        <f>VLOOKUP(A186,Werte!$A$1:$AR$3856,24,FALSE)</f>
        <v>91.584000000000003</v>
      </c>
      <c r="Y186">
        <f>VLOOKUP(A186,Werte!$A$1:$AR$3856,25,FALSE)</f>
        <v>154.94409999999999</v>
      </c>
      <c r="Z186">
        <f>VLOOKUP(A186,Werte!$A$1:$AR$3856,26,FALSE)</f>
        <v>29.779900000000001</v>
      </c>
      <c r="AA186" t="e">
        <f>VLOOKUP(A186,Werte!$A$1:$AR$3856,27,FALSE)</f>
        <v>#N/A</v>
      </c>
      <c r="AB186">
        <f>VLOOKUP(A186,Werte!$A$1:$AR$3856,28,FALSE)</f>
        <v>89.397300000000001</v>
      </c>
      <c r="AC186">
        <f>VLOOKUP(A186,Werte!$A$1:$AR$3856,29,FALSE)</f>
        <v>58.034399999999998</v>
      </c>
      <c r="AD186">
        <f>VLOOKUP(A186,Werte!$A$1:$AR$3856,30,FALSE)</f>
        <v>75.582899999999995</v>
      </c>
      <c r="AE186">
        <f>VLOOKUP(A186,Werte!$A$1:$AR$3856,31,FALSE)</f>
        <v>85.510499999999993</v>
      </c>
      <c r="AF186">
        <f>VLOOKUP(A186,Werte!$A$1:$AR$3856,32,FALSE)</f>
        <v>54.009700000000002</v>
      </c>
      <c r="AG186">
        <f>VLOOKUP(A186,Werte!$A$1:$AR$3856,33,FALSE)</f>
        <v>43.006900000000002</v>
      </c>
      <c r="AH186">
        <f>VLOOKUP(A186,Werte!$A$1:$AR$3856,34,FALSE)</f>
        <v>90.187700000000007</v>
      </c>
      <c r="AI186">
        <f>VLOOKUP(A186,Werte!$A$1:$AR$3856,35,FALSE)</f>
        <v>30.5471</v>
      </c>
      <c r="AJ186">
        <f>VLOOKUP(A186,Werte!$A$1:$AR$3856,36,FALSE)</f>
        <v>72.049899999999994</v>
      </c>
      <c r="AK186" t="e">
        <f>VLOOKUP(A186,Werte!$A$1:$AR$3856,37,FALSE)</f>
        <v>#N/A</v>
      </c>
      <c r="AL186">
        <f>VLOOKUP(A186,Werte!$A$1:$AR$3856,38,FALSE)</f>
        <v>91.105099999999993</v>
      </c>
      <c r="AM186">
        <f>VLOOKUP(A186,Werte!$A$1:$AR$3856,39,FALSE)</f>
        <v>102.34529999999999</v>
      </c>
      <c r="AN186">
        <f>VLOOKUP(A186,Werte!$A$1:$AR$3856,40,FALSE)</f>
        <v>103.9158</v>
      </c>
      <c r="AO186">
        <f>VLOOKUP(A186,Werte!$A$1:$AR$3856,41,FALSE)</f>
        <v>45.301299999999998</v>
      </c>
      <c r="AP186">
        <f>VLOOKUP(A186,Werte!$A$1:$AR$3856,42,FALSE)</f>
        <v>58.714199999999998</v>
      </c>
      <c r="AQ186">
        <f>VLOOKUP(A186,Werte!$A$1:$AR$3856,43,FALSE)</f>
        <v>70.603999999999999</v>
      </c>
      <c r="AR186">
        <f>VLOOKUP(A186,Werte!$A$1:$AR$3856,44,FALSE)</f>
        <v>99.560599999999994</v>
      </c>
    </row>
    <row r="187" spans="1:44" x14ac:dyDescent="0.25">
      <c r="A187" s="1">
        <v>42156</v>
      </c>
      <c r="B187">
        <f>VLOOKUP(A187,Werte!$A$1:$AR$3856,2,FALSE)</f>
        <v>145.26679999999999</v>
      </c>
      <c r="C187">
        <f>VLOOKUP(A187,Werte!$A$1:$AR$3856,3,FALSE)</f>
        <v>11.348699999999999</v>
      </c>
      <c r="D187">
        <f>VLOOKUP(A187,Werte!$A$1:$AR$3856,4,FALSE)</f>
        <v>46.341000000000001</v>
      </c>
      <c r="E187">
        <f>VLOOKUP(A187,Werte!$A$1:$AR$3856,5,FALSE)</f>
        <v>72.615099999999998</v>
      </c>
      <c r="F187">
        <f>VLOOKUP(A187,Werte!$A$1:$AR$3856,6,FALSE)</f>
        <v>53.519399999999997</v>
      </c>
      <c r="G187">
        <f>VLOOKUP(A187,Werte!$A$1:$AR$3856,7,FALSE)</f>
        <v>119.2754</v>
      </c>
      <c r="H187">
        <f>VLOOKUP(A187,Werte!$A$1:$AR$3856,8,FALSE)</f>
        <v>31.36</v>
      </c>
      <c r="I187">
        <f>VLOOKUP(A187,Werte!$A$1:$AR$3856,9,FALSE)</f>
        <v>15.0823</v>
      </c>
      <c r="J187">
        <f>VLOOKUP(A187,Werte!$A$1:$AR$3856,10,FALSE)</f>
        <v>129.06620000000001</v>
      </c>
      <c r="K187">
        <f>VLOOKUP(A187,Werte!$A$1:$AR$3856,11,FALSE)</f>
        <v>78.1524</v>
      </c>
      <c r="L187">
        <f>VLOOKUP(A187,Werte!$A$1:$AR$3856,12,FALSE)</f>
        <v>93.7774</v>
      </c>
      <c r="M187">
        <f>VLOOKUP(A187,Werte!$A$1:$AR$3856,13,FALSE)</f>
        <v>26.663</v>
      </c>
      <c r="N187">
        <f>VLOOKUP(A187,Werte!$A$1:$AR$3856,14,FALSE)</f>
        <v>49.753300000000003</v>
      </c>
      <c r="O187">
        <f>VLOOKUP(A187,Werte!$A$1:$AR$3856,15,FALSE)</f>
        <v>37.137300000000003</v>
      </c>
      <c r="P187">
        <f>VLOOKUP(A187,Werte!$A$1:$AR$3856,16,FALSE)</f>
        <v>65.460499999999996</v>
      </c>
      <c r="Q187" t="e">
        <f>VLOOKUP(A187,Werte!$A$1:$AR$3856,17,FALSE)</f>
        <v>#N/A</v>
      </c>
      <c r="R187">
        <f>VLOOKUP(A187,Werte!$A$1:$AR$3856,18,FALSE)</f>
        <v>77.786900000000003</v>
      </c>
      <c r="S187">
        <f>VLOOKUP(A187,Werte!$A$1:$AR$3856,19,FALSE)</f>
        <v>24.5608</v>
      </c>
      <c r="T187">
        <f>VLOOKUP(A187,Werte!$A$1:$AR$3856,20,FALSE)</f>
        <v>32.756399999999999</v>
      </c>
      <c r="U187">
        <f>VLOOKUP(A187,Werte!$A$1:$AR$3856,21,FALSE)</f>
        <v>189.88489999999999</v>
      </c>
      <c r="V187">
        <f>VLOOKUP(A187,Werte!$A$1:$AR$3856,22,FALSE)</f>
        <v>30.6995</v>
      </c>
      <c r="W187">
        <f>VLOOKUP(A187,Werte!$A$1:$AR$3856,23,FALSE)</f>
        <v>101.5505</v>
      </c>
      <c r="X187">
        <f>VLOOKUP(A187,Werte!$A$1:$AR$3856,24,FALSE)</f>
        <v>95.084100000000007</v>
      </c>
      <c r="Y187">
        <f>VLOOKUP(A187,Werte!$A$1:$AR$3856,25,FALSE)</f>
        <v>155.50069999999999</v>
      </c>
      <c r="Z187">
        <f>VLOOKUP(A187,Werte!$A$1:$AR$3856,26,FALSE)</f>
        <v>30.980399999999999</v>
      </c>
      <c r="AA187" t="e">
        <f>VLOOKUP(A187,Werte!$A$1:$AR$3856,27,FALSE)</f>
        <v>#N/A</v>
      </c>
      <c r="AB187">
        <f>VLOOKUP(A187,Werte!$A$1:$AR$3856,28,FALSE)</f>
        <v>91.410799999999995</v>
      </c>
      <c r="AC187">
        <f>VLOOKUP(A187,Werte!$A$1:$AR$3856,29,FALSE)</f>
        <v>60.380099999999999</v>
      </c>
      <c r="AD187">
        <f>VLOOKUP(A187,Werte!$A$1:$AR$3856,30,FALSE)</f>
        <v>77.001099999999994</v>
      </c>
      <c r="AE187">
        <f>VLOOKUP(A187,Werte!$A$1:$AR$3856,31,FALSE)</f>
        <v>87.920299999999997</v>
      </c>
      <c r="AF187">
        <f>VLOOKUP(A187,Werte!$A$1:$AR$3856,32,FALSE)</f>
        <v>55.136099999999999</v>
      </c>
      <c r="AG187">
        <f>VLOOKUP(A187,Werte!$A$1:$AR$3856,33,FALSE)</f>
        <v>43.156100000000002</v>
      </c>
      <c r="AH187">
        <f>VLOOKUP(A187,Werte!$A$1:$AR$3856,34,FALSE)</f>
        <v>92.982500000000002</v>
      </c>
      <c r="AI187">
        <f>VLOOKUP(A187,Werte!$A$1:$AR$3856,35,FALSE)</f>
        <v>31.578900000000001</v>
      </c>
      <c r="AJ187">
        <f>VLOOKUP(A187,Werte!$A$1:$AR$3856,36,FALSE)</f>
        <v>72.048599999999993</v>
      </c>
      <c r="AK187" t="e">
        <f>VLOOKUP(A187,Werte!$A$1:$AR$3856,37,FALSE)</f>
        <v>#N/A</v>
      </c>
      <c r="AL187">
        <f>VLOOKUP(A187,Werte!$A$1:$AR$3856,38,FALSE)</f>
        <v>91.782600000000002</v>
      </c>
      <c r="AM187">
        <f>VLOOKUP(A187,Werte!$A$1:$AR$3856,39,FALSE)</f>
        <v>109.11539999999999</v>
      </c>
      <c r="AN187">
        <f>VLOOKUP(A187,Werte!$A$1:$AR$3856,40,FALSE)</f>
        <v>106.9079</v>
      </c>
      <c r="AO187">
        <f>VLOOKUP(A187,Werte!$A$1:$AR$3856,41,FALSE)</f>
        <v>44.974400000000003</v>
      </c>
      <c r="AP187">
        <f>VLOOKUP(A187,Werte!$A$1:$AR$3856,42,FALSE)</f>
        <v>63.148800000000001</v>
      </c>
      <c r="AQ187">
        <f>VLOOKUP(A187,Werte!$A$1:$AR$3856,43,FALSE)</f>
        <v>68.284000000000006</v>
      </c>
      <c r="AR187">
        <f>VLOOKUP(A187,Werte!$A$1:$AR$3856,44,FALSE)</f>
        <v>101.38890000000001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8"/>
  <sheetViews>
    <sheetView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2" width="13.7109375" customWidth="1"/>
    <col min="3" max="5" width="11.5703125" bestFit="1" customWidth="1"/>
    <col min="6" max="6" width="24.28515625" customWidth="1"/>
    <col min="7" max="7" width="12.42578125" bestFit="1" customWidth="1"/>
    <col min="8" max="10" width="11.5703125" bestFit="1" customWidth="1"/>
    <col min="11" max="11" width="30.85546875" bestFit="1" customWidth="1"/>
    <col min="12" max="13" width="11.5703125" bestFit="1" customWidth="1"/>
    <col min="14" max="14" width="15.85546875" bestFit="1" customWidth="1"/>
    <col min="15" max="15" width="15.7109375" bestFit="1" customWidth="1"/>
    <col min="16" max="16" width="16.42578125" bestFit="1" customWidth="1"/>
    <col min="17" max="21" width="11.5703125" bestFit="1" customWidth="1"/>
    <col min="22" max="23" width="12.42578125" bestFit="1" customWidth="1"/>
    <col min="24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40</v>
      </c>
      <c r="E1" s="63" t="s">
        <v>39</v>
      </c>
      <c r="F1" s="63" t="s">
        <v>38</v>
      </c>
      <c r="G1" s="63" t="s">
        <v>36</v>
      </c>
      <c r="H1" s="63" t="s">
        <v>34</v>
      </c>
      <c r="I1" s="63" t="s">
        <v>33</v>
      </c>
      <c r="J1" s="63" t="s">
        <v>30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31</v>
      </c>
      <c r="P1" s="63" t="s">
        <v>22</v>
      </c>
      <c r="Q1" s="63" t="s">
        <v>21</v>
      </c>
      <c r="R1" s="63" t="s">
        <v>20</v>
      </c>
      <c r="S1" s="63" t="s">
        <v>19</v>
      </c>
      <c r="T1" s="63" t="s">
        <v>18</v>
      </c>
      <c r="U1" s="63" t="s">
        <v>16</v>
      </c>
      <c r="V1" s="63" t="s">
        <v>15</v>
      </c>
      <c r="W1" s="63" t="s">
        <v>13</v>
      </c>
      <c r="X1" s="63" t="s">
        <v>12</v>
      </c>
      <c r="Y1" s="63" t="s">
        <v>11</v>
      </c>
      <c r="Z1" s="63" t="s">
        <v>9</v>
      </c>
      <c r="AA1" s="63" t="s">
        <v>8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40301</v>
      </c>
      <c r="B2" s="60">
        <f>LN('08-10'!B2/'08-10'!B3)</f>
        <v>8.5892097214050431E-2</v>
      </c>
      <c r="C2" s="60">
        <f>LN('08-10'!C2/'08-10'!C3)</f>
        <v>-9.420802691113872E-2</v>
      </c>
      <c r="D2" s="60">
        <f>LN('08-10'!D2/'08-10'!D3)</f>
        <v>4.4219570822638325E-2</v>
      </c>
      <c r="E2" s="60">
        <f>LN('08-10'!E2/'08-10'!E3)</f>
        <v>0.14111770846523622</v>
      </c>
      <c r="F2" s="60">
        <f>LN('08-10'!F2/'08-10'!F3)</f>
        <v>0.16495030301715394</v>
      </c>
      <c r="G2" s="60">
        <f>LN('08-10'!G2/'08-10'!G3)</f>
        <v>3.2088314551500449E-2</v>
      </c>
      <c r="H2" s="60">
        <f>LN('08-10'!H2/'08-10'!H3)</f>
        <v>3.6225634584518926E-2</v>
      </c>
      <c r="I2" s="60">
        <f>LN('08-10'!I2/'08-10'!I3)</f>
        <v>0.11076951548317511</v>
      </c>
      <c r="J2" s="60">
        <f>LN('08-10'!J2/'08-10'!J3)</f>
        <v>7.076780527982833E-2</v>
      </c>
      <c r="K2" s="60">
        <f>LN('08-10'!K2/'08-10'!K3)</f>
        <v>-1.1019790300786274E-2</v>
      </c>
      <c r="L2" s="60">
        <f>LN('08-10'!L2/'08-10'!L3)</f>
        <v>7.3888162445653147E-2</v>
      </c>
      <c r="M2" s="60">
        <f>LN('08-10'!M2/'08-10'!M3)</f>
        <v>2.0621686248458705E-2</v>
      </c>
      <c r="N2" s="60">
        <f>LN('08-10'!N2/'08-10'!N3)</f>
        <v>6.671210113075883E-2</v>
      </c>
      <c r="O2" s="60">
        <f>LN('08-10'!O2/'08-10'!O3)</f>
        <v>8.1325226768660525E-2</v>
      </c>
      <c r="P2" s="60">
        <f>LN('08-10'!P2/'08-10'!P3)</f>
        <v>7.2207990543534618E-3</v>
      </c>
      <c r="Q2" s="60">
        <f>LN('08-10'!Q2/'08-10'!Q3)</f>
        <v>0.11958402989672375</v>
      </c>
      <c r="R2" s="60">
        <f>LN('08-10'!R2/'08-10'!R3)</f>
        <v>9.1664118618076565E-2</v>
      </c>
      <c r="S2" s="60">
        <f>LN('08-10'!S2/'08-10'!S3)</f>
        <v>2.7696589877008907E-2</v>
      </c>
      <c r="T2" s="60">
        <f>LN('08-10'!T2/'08-10'!T3)</f>
        <v>5.5343804884201327E-2</v>
      </c>
      <c r="U2" s="60">
        <f>LN('08-10'!U2/'08-10'!U3)</f>
        <v>1.0513737058283271E-2</v>
      </c>
      <c r="V2" s="60">
        <f>LN('08-10'!V2/'08-10'!V3)</f>
        <v>-1.9981307282179565E-2</v>
      </c>
      <c r="W2" s="60">
        <f>LN('08-10'!W2/'08-10'!W3)</f>
        <v>7.2488661048629818E-2</v>
      </c>
      <c r="X2" s="60">
        <f>LN('08-10'!X2/'08-10'!X3)</f>
        <v>-4.9666145675668801E-2</v>
      </c>
      <c r="Y2" s="60">
        <f>LN('08-10'!Y2/'08-10'!Y3)</f>
        <v>7.389187608274228E-2</v>
      </c>
      <c r="Z2" s="60">
        <f>LN('08-10'!Z2/'08-10'!Z3)</f>
        <v>7.2192607560769223E-3</v>
      </c>
      <c r="AA2" s="60">
        <f>LN('08-10'!AA2/'08-10'!AA3)</f>
        <v>1.2202885486252684E-2</v>
      </c>
      <c r="AB2" s="60">
        <f>LN('08-10'!AB2/'08-10'!AB3)</f>
        <v>4.5815399244232807E-2</v>
      </c>
      <c r="AC2" s="60">
        <f>LN('08-10'!AC2/'08-10'!AC3)</f>
        <v>-3.6843246787309256E-2</v>
      </c>
      <c r="AD2" s="60">
        <f>LN('08-10'!AD2/'08-10'!AD3)</f>
        <v>-1.4819447282966094E-2</v>
      </c>
      <c r="AE2" s="60">
        <f>LN('08-10'!AE2/'08-10'!AE3)</f>
        <v>7.2224896013658238E-2</v>
      </c>
    </row>
    <row r="3" spans="1:31" x14ac:dyDescent="0.25">
      <c r="A3" s="61">
        <v>40269</v>
      </c>
      <c r="B3" s="60">
        <f>LN('08-10'!B3/'08-10'!B4)</f>
        <v>4.4001938588340964E-2</v>
      </c>
      <c r="C3" s="60">
        <f>LN('08-10'!C3/'08-10'!C4)</f>
        <v>0.10356345362988641</v>
      </c>
      <c r="D3" s="60">
        <f>LN('08-10'!D3/'08-10'!D4)</f>
        <v>4.3975915793258984E-2</v>
      </c>
      <c r="E3" s="60">
        <f>LN('08-10'!E3/'08-10'!E4)</f>
        <v>9.6951454294575037E-2</v>
      </c>
      <c r="F3" s="60">
        <f>LN('08-10'!F3/'08-10'!F4)</f>
        <v>0.28421248380247377</v>
      </c>
      <c r="G3" s="60">
        <f>LN('08-10'!G3/'08-10'!G4)</f>
        <v>4.7703797957211171E-2</v>
      </c>
      <c r="H3" s="60">
        <f>LN('08-10'!H3/'08-10'!H4)</f>
        <v>0.13566039468378752</v>
      </c>
      <c r="I3" s="60">
        <f>LN('08-10'!I3/'08-10'!I4)</f>
        <v>0.10509654288673456</v>
      </c>
      <c r="J3" s="60">
        <f>LN('08-10'!J3/'08-10'!J4)</f>
        <v>0.2137051762803443</v>
      </c>
      <c r="K3" s="60">
        <f>LN('08-10'!K3/'08-10'!K4)</f>
        <v>4.761895173762818E-2</v>
      </c>
      <c r="L3" s="60">
        <f>LN('08-10'!L3/'08-10'!L4)</f>
        <v>0.11219508444664258</v>
      </c>
      <c r="M3" s="60">
        <f>LN('08-10'!M3/'08-10'!M4)</f>
        <v>3.7455954071375266E-2</v>
      </c>
      <c r="N3" s="60">
        <f>LN('08-10'!N3/'08-10'!N4)</f>
        <v>0.14644329892419591</v>
      </c>
      <c r="O3" s="60">
        <f>LN('08-10'!O3/'08-10'!O4)</f>
        <v>5.3014613393837583E-2</v>
      </c>
      <c r="P3" s="60">
        <f>LN('08-10'!P3/'08-10'!P4)</f>
        <v>3.7787783391738911E-2</v>
      </c>
      <c r="Q3" s="60">
        <f>LN('08-10'!Q3/'08-10'!Q4)</f>
        <v>3.9475333374290655E-2</v>
      </c>
      <c r="R3" s="60">
        <f>LN('08-10'!R3/'08-10'!R4)</f>
        <v>0.10852202383473641</v>
      </c>
      <c r="S3" s="60">
        <f>LN('08-10'!S3/'08-10'!S4)</f>
        <v>1.731216820170684E-3</v>
      </c>
      <c r="T3" s="60">
        <f>LN('08-10'!T3/'08-10'!T4)</f>
        <v>7.4524585075594035E-2</v>
      </c>
      <c r="U3" s="60">
        <f>LN('08-10'!U3/'08-10'!U4)</f>
        <v>4.1080304401606496E-2</v>
      </c>
      <c r="V3" s="60">
        <f>LN('08-10'!V3/'08-10'!V4)</f>
        <v>8.2085831896596295E-2</v>
      </c>
      <c r="W3" s="60">
        <f>LN('08-10'!W3/'08-10'!W4)</f>
        <v>5.8965825063425667E-2</v>
      </c>
      <c r="X3" s="60">
        <f>LN('08-10'!X3/'08-10'!X4)</f>
        <v>2.347389927392585E-2</v>
      </c>
      <c r="Y3" s="60">
        <f>LN('08-10'!Y3/'08-10'!Y4)</f>
        <v>9.033419739919224E-3</v>
      </c>
      <c r="Z3" s="60">
        <f>LN('08-10'!Z3/'08-10'!Z4)</f>
        <v>-3.425217159052061E-2</v>
      </c>
      <c r="AA3" s="60">
        <f>LN('08-10'!AA3/'08-10'!AA4)</f>
        <v>1.8570330245465006E-3</v>
      </c>
      <c r="AB3" s="60">
        <f>LN('08-10'!AB3/'08-10'!AB4)</f>
        <v>6.6704989436597278E-2</v>
      </c>
      <c r="AC3" s="60">
        <f>LN('08-10'!AC3/'08-10'!AC4)</f>
        <v>8.0248822997758873E-2</v>
      </c>
      <c r="AD3" s="60">
        <f>LN('08-10'!AD3/'08-10'!AD4)</f>
        <v>3.7442275297689558E-2</v>
      </c>
      <c r="AE3" s="60">
        <f>LN('08-10'!AE3/'08-10'!AE4)</f>
        <v>0.12390600659997318</v>
      </c>
    </row>
    <row r="4" spans="1:31" x14ac:dyDescent="0.25">
      <c r="A4" s="61">
        <v>40238</v>
      </c>
      <c r="B4" s="60">
        <f>LN('08-10'!B4/'08-10'!B5)</f>
        <v>3.4776611174318996E-2</v>
      </c>
      <c r="C4" s="60">
        <f>LN('08-10'!C4/'08-10'!C5)</f>
        <v>2.6119224134341448E-2</v>
      </c>
      <c r="D4" s="60">
        <f>LN('08-10'!D4/'08-10'!D5)</f>
        <v>4.7720008593304664E-2</v>
      </c>
      <c r="E4" s="60">
        <f>LN('08-10'!E4/'08-10'!E5)</f>
        <v>2.6188906766469025E-2</v>
      </c>
      <c r="F4" s="60">
        <f>LN('08-10'!F4/'08-10'!F5)</f>
        <v>0.10149828368634287</v>
      </c>
      <c r="G4" s="60">
        <f>LN('08-10'!G4/'08-10'!G5)</f>
        <v>7.0825684243865598E-3</v>
      </c>
      <c r="H4" s="60">
        <f>LN('08-10'!H4/'08-10'!H5)</f>
        <v>6.9749395966198668E-2</v>
      </c>
      <c r="I4" s="60">
        <f>LN('08-10'!I4/'08-10'!I5)</f>
        <v>0.11697788522689821</v>
      </c>
      <c r="J4" s="60">
        <f>LN('08-10'!J4/'08-10'!J5)</f>
        <v>4.3170640568056931E-2</v>
      </c>
      <c r="K4" s="60">
        <f>LN('08-10'!K4/'08-10'!K5)</f>
        <v>7.6630497501280759E-3</v>
      </c>
      <c r="L4" s="60">
        <f>LN('08-10'!L4/'08-10'!L5)</f>
        <v>4.8361886726842843E-2</v>
      </c>
      <c r="M4" s="60">
        <f>LN('08-10'!M4/'08-10'!M5)</f>
        <v>2.1186089295826143E-2</v>
      </c>
      <c r="N4" s="60">
        <f>LN('08-10'!N4/'08-10'!N5)</f>
        <v>1.1151415969815918E-2</v>
      </c>
      <c r="O4" s="60">
        <f>LN('08-10'!O4/'08-10'!O5)</f>
        <v>0.10734229823879765</v>
      </c>
      <c r="P4" s="60">
        <f>LN('08-10'!P4/'08-10'!P5)</f>
        <v>0.10298976478796981</v>
      </c>
      <c r="Q4" s="60">
        <f>LN('08-10'!Q4/'08-10'!Q5)</f>
        <v>0.13000701785832613</v>
      </c>
      <c r="R4" s="60">
        <f>LN('08-10'!R4/'08-10'!R5)</f>
        <v>6.3920255028404774E-2</v>
      </c>
      <c r="S4" s="60">
        <f>LN('08-10'!S4/'08-10'!S5)</f>
        <v>6.23770765100456E-2</v>
      </c>
      <c r="T4" s="60">
        <f>LN('08-10'!T4/'08-10'!T5)</f>
        <v>9.6250840484078726E-2</v>
      </c>
      <c r="U4" s="60">
        <f>LN('08-10'!U4/'08-10'!U5)</f>
        <v>3.870270128579277E-2</v>
      </c>
      <c r="V4" s="60">
        <f>LN('08-10'!V4/'08-10'!V5)</f>
        <v>8.2311694311718378E-2</v>
      </c>
      <c r="W4" s="60">
        <f>LN('08-10'!W4/'08-10'!W5)</f>
        <v>3.6000775059372089E-2</v>
      </c>
      <c r="X4" s="60">
        <f>LN('08-10'!X4/'08-10'!X5)</f>
        <v>1.0252205121896694E-3</v>
      </c>
      <c r="Y4" s="60">
        <f>LN('08-10'!Y4/'08-10'!Y5)</f>
        <v>5.2876245336400222E-2</v>
      </c>
      <c r="Z4" s="60">
        <f>LN('08-10'!Z4/'08-10'!Z5)</f>
        <v>-2.1781905272339731E-2</v>
      </c>
      <c r="AA4" s="60">
        <f>LN('08-10'!AA4/'08-10'!AA5)</f>
        <v>5.2506533064337654E-2</v>
      </c>
      <c r="AB4" s="60">
        <f>LN('08-10'!AB4/'08-10'!AB5)</f>
        <v>6.3334014082431639E-2</v>
      </c>
      <c r="AC4" s="60">
        <f>LN('08-10'!AC4/'08-10'!AC5)</f>
        <v>7.1258802019281238E-3</v>
      </c>
      <c r="AD4" s="60">
        <f>LN('08-10'!AD4/'08-10'!AD5)</f>
        <v>3.6104718136554956E-2</v>
      </c>
      <c r="AE4" s="60">
        <f>LN('08-10'!AE4/'08-10'!AE5)</f>
        <v>9.4471842317861002E-2</v>
      </c>
    </row>
    <row r="5" spans="1:31" x14ac:dyDescent="0.25">
      <c r="A5" s="61">
        <v>40210</v>
      </c>
      <c r="B5" s="60">
        <f>LN('08-10'!B5/'08-10'!B6)</f>
        <v>2.0707065968081214E-3</v>
      </c>
      <c r="C5" s="60">
        <f>LN('08-10'!C5/'08-10'!C6)</f>
        <v>-0.18650743594646801</v>
      </c>
      <c r="D5" s="60">
        <f>LN('08-10'!D5/'08-10'!D6)</f>
        <v>3.8172368345787626E-2</v>
      </c>
      <c r="E5" s="60">
        <f>LN('08-10'!E5/'08-10'!E6)</f>
        <v>-3.1900161726652186E-2</v>
      </c>
      <c r="F5" s="60">
        <f>LN('08-10'!F5/'08-10'!F6)</f>
        <v>-0.18749516780319583</v>
      </c>
      <c r="G5" s="60">
        <f>LN('08-10'!G5/'08-10'!G6)</f>
        <v>-7.0704545885595382E-2</v>
      </c>
      <c r="H5" s="60">
        <f>LN('08-10'!H5/'08-10'!H6)</f>
        <v>0.1273655242976032</v>
      </c>
      <c r="I5" s="60">
        <f>LN('08-10'!I5/'08-10'!I6)</f>
        <v>-6.2245156293404262E-2</v>
      </c>
      <c r="J5" s="60">
        <f>LN('08-10'!J5/'08-10'!J6)</f>
        <v>1.5826549605764739E-2</v>
      </c>
      <c r="K5" s="60">
        <f>LN('08-10'!K5/'08-10'!K6)</f>
        <v>-1.4119642284833787E-2</v>
      </c>
      <c r="L5" s="60">
        <f>LN('08-10'!L5/'08-10'!L6)</f>
        <v>1.5969482607065752E-2</v>
      </c>
      <c r="M5" s="60">
        <f>LN('08-10'!M5/'08-10'!M6)</f>
        <v>-1.0260460066845153E-2</v>
      </c>
      <c r="N5" s="60">
        <f>LN('08-10'!N5/'08-10'!N6)</f>
        <v>8.4122256362438599E-2</v>
      </c>
      <c r="O5" s="60">
        <f>LN('08-10'!O5/'08-10'!O6)</f>
        <v>-4.906706898232762E-2</v>
      </c>
      <c r="P5" s="60">
        <f>LN('08-10'!P5/'08-10'!P6)</f>
        <v>-5.8568995321430971E-2</v>
      </c>
      <c r="Q5" s="60">
        <f>LN('08-10'!Q5/'08-10'!Q6)</f>
        <v>2.3825702502905357E-2</v>
      </c>
      <c r="R5" s="60">
        <f>LN('08-10'!R5/'08-10'!R6)</f>
        <v>9.055549785452293E-3</v>
      </c>
      <c r="S5" s="60">
        <f>LN('08-10'!S5/'08-10'!S6)</f>
        <v>-2.6895048243421357E-2</v>
      </c>
      <c r="T5" s="60">
        <f>LN('08-10'!T5/'08-10'!T6)</f>
        <v>-2.9112360234385726E-2</v>
      </c>
      <c r="U5" s="60">
        <f>LN('08-10'!U5/'08-10'!U6)</f>
        <v>8.7517574386990395E-3</v>
      </c>
      <c r="V5" s="60">
        <f>LN('08-10'!V5/'08-10'!V6)</f>
        <v>-4.4479008222168798E-2</v>
      </c>
      <c r="W5" s="60">
        <f>LN('08-10'!W5/'08-10'!W6)</f>
        <v>5.1166670508377074E-2</v>
      </c>
      <c r="X5" s="60">
        <f>LN('08-10'!X5/'08-10'!X6)</f>
        <v>6.7901779884461652E-2</v>
      </c>
      <c r="Y5" s="60">
        <f>LN('08-10'!Y5/'08-10'!Y6)</f>
        <v>-5.1988143504680583E-2</v>
      </c>
      <c r="Z5" s="60">
        <f>LN('08-10'!Z5/'08-10'!Z6)</f>
        <v>2.6211787594129846E-2</v>
      </c>
      <c r="AA5" s="60">
        <f>LN('08-10'!AA5/'08-10'!AA6)</f>
        <v>5.2892140434335919E-2</v>
      </c>
      <c r="AB5" s="60">
        <f>LN('08-10'!AB5/'08-10'!AB6)</f>
        <v>-2.5006573198232667E-2</v>
      </c>
      <c r="AC5" s="60">
        <f>LN('08-10'!AC5/'08-10'!AC6)</f>
        <v>-7.2909635920049232E-2</v>
      </c>
      <c r="AD5" s="60">
        <f>LN('08-10'!AD5/'08-10'!AD6)</f>
        <v>1.9713584117017357E-2</v>
      </c>
      <c r="AE5" s="60">
        <f>LN('08-10'!AE5/'08-10'!AE6)</f>
        <v>-4.921152890346836E-2</v>
      </c>
    </row>
    <row r="6" spans="1:31" x14ac:dyDescent="0.25">
      <c r="A6" s="61">
        <v>40182</v>
      </c>
      <c r="B6" s="60">
        <f>LN('08-10'!B6/'08-10'!B7)</f>
        <v>0.10083415258897477</v>
      </c>
      <c r="C6" s="60">
        <f>LN('08-10'!C6/'08-10'!C7)</f>
        <v>0.3094768180217245</v>
      </c>
      <c r="D6" s="60">
        <f>LN('08-10'!D6/'08-10'!D7)</f>
        <v>9.5328895629400098E-2</v>
      </c>
      <c r="E6" s="60">
        <f>LN('08-10'!E6/'08-10'!E7)</f>
        <v>3.7264477731043556E-2</v>
      </c>
      <c r="F6" s="60">
        <f>LN('08-10'!F6/'08-10'!F7)</f>
        <v>1.5215123673458016E-2</v>
      </c>
      <c r="G6" s="60">
        <f>LN('08-10'!G6/'08-10'!G7)</f>
        <v>8.7242960325928071E-2</v>
      </c>
      <c r="H6" s="60">
        <f>LN('08-10'!H6/'08-10'!H7)</f>
        <v>9.1281116643076698E-2</v>
      </c>
      <c r="I6" s="60">
        <f>LN('08-10'!I6/'08-10'!I7)</f>
        <v>2.7392848524203112E-2</v>
      </c>
      <c r="J6" s="60">
        <f>LN('08-10'!J6/'08-10'!J7)</f>
        <v>-0.14070333385959469</v>
      </c>
      <c r="K6" s="60">
        <f>LN('08-10'!K6/'08-10'!K7)</f>
        <v>2.8441507592416339E-2</v>
      </c>
      <c r="L6" s="60">
        <f>LN('08-10'!L6/'08-10'!L7)</f>
        <v>2.2287368463682514E-2</v>
      </c>
      <c r="M6" s="60">
        <f>LN('08-10'!M6/'08-10'!M7)</f>
        <v>-4.8474734471466926E-2</v>
      </c>
      <c r="N6" s="60">
        <f>LN('08-10'!N6/'08-10'!N7)</f>
        <v>5.5047486308905666E-3</v>
      </c>
      <c r="O6" s="60">
        <f>LN('08-10'!O6/'08-10'!O7)</f>
        <v>7.8604626495219473E-2</v>
      </c>
      <c r="P6" s="60">
        <f>LN('08-10'!P6/'08-10'!P7)</f>
        <v>0.10365711467676242</v>
      </c>
      <c r="Q6" s="60">
        <f>LN('08-10'!Q6/'08-10'!Q7)</f>
        <v>7.0155504193415416E-2</v>
      </c>
      <c r="R6" s="60">
        <f>LN('08-10'!R6/'08-10'!R7)</f>
        <v>7.1093226130408332E-2</v>
      </c>
      <c r="S6" s="60">
        <f>LN('08-10'!S6/'08-10'!S7)</f>
        <v>8.1152614613719753E-2</v>
      </c>
      <c r="T6" s="60">
        <f>LN('08-10'!T6/'08-10'!T7)</f>
        <v>0.10722372037971641</v>
      </c>
      <c r="U6" s="60">
        <f>LN('08-10'!U6/'08-10'!U7)</f>
        <v>6.476216905715336E-2</v>
      </c>
      <c r="V6" s="60">
        <f>LN('08-10'!V6/'08-10'!V7)</f>
        <v>6.2126088851945385E-2</v>
      </c>
      <c r="W6" s="60">
        <f>LN('08-10'!W6/'08-10'!W7)</f>
        <v>3.447700505816071E-2</v>
      </c>
      <c r="X6" s="60">
        <f>LN('08-10'!X6/'08-10'!X7)</f>
        <v>5.6948559397447855E-2</v>
      </c>
      <c r="Y6" s="60">
        <f>LN('08-10'!Y6/'08-10'!Y7)</f>
        <v>7.7346650130273031E-2</v>
      </c>
      <c r="Z6" s="60">
        <f>LN('08-10'!Z6/'08-10'!Z7)</f>
        <v>5.0741987823784813E-2</v>
      </c>
      <c r="AA6" s="60">
        <f>LN('08-10'!AA6/'08-10'!AA7)</f>
        <v>1.7640920979701023E-2</v>
      </c>
      <c r="AB6" s="60">
        <f>LN('08-10'!AB6/'08-10'!AB7)</f>
        <v>9.8512557201166653E-2</v>
      </c>
      <c r="AC6" s="60">
        <f>LN('08-10'!AC6/'08-10'!AC7)</f>
        <v>7.5158413521748096E-2</v>
      </c>
      <c r="AD6" s="60">
        <f>LN('08-10'!AD6/'08-10'!AD7)</f>
        <v>4.0375376218166517E-2</v>
      </c>
      <c r="AE6" s="60">
        <f>LN('08-10'!AE6/'08-10'!AE7)</f>
        <v>9.6755801494785604E-2</v>
      </c>
    </row>
    <row r="7" spans="1:31" x14ac:dyDescent="0.25">
      <c r="A7" s="61">
        <v>40148</v>
      </c>
      <c r="B7" s="60">
        <f>LN('08-10'!B7/'08-10'!B8)</f>
        <v>4.1047056638393808E-2</v>
      </c>
      <c r="C7" s="60">
        <f>LN('08-10'!C7/'08-10'!C8)</f>
        <v>6.6796027175574481E-3</v>
      </c>
      <c r="D7" s="60">
        <f>LN('08-10'!D7/'08-10'!D8)</f>
        <v>2.0975784030496207E-2</v>
      </c>
      <c r="E7" s="60">
        <f>LN('08-10'!E7/'08-10'!E8)</f>
        <v>0.12603167940896531</v>
      </c>
      <c r="F7" s="60">
        <f>LN('08-10'!F7/'08-10'!F8)</f>
        <v>-0.12686334601280899</v>
      </c>
      <c r="G7" s="60">
        <f>LN('08-10'!G7/'08-10'!G8)</f>
        <v>5.6602703906225543E-2</v>
      </c>
      <c r="H7" s="60">
        <f>LN('08-10'!H7/'08-10'!H8)</f>
        <v>9.2637945555273465E-2</v>
      </c>
      <c r="I7" s="60">
        <f>LN('08-10'!I7/'08-10'!I8)</f>
        <v>5.2554575291844118E-2</v>
      </c>
      <c r="J7" s="60">
        <f>LN('08-10'!J7/'08-10'!J8)</f>
        <v>6.9367180175090261E-3</v>
      </c>
      <c r="K7" s="60">
        <f>LN('08-10'!K7/'08-10'!K8)</f>
        <v>6.2600221420501811E-2</v>
      </c>
      <c r="L7" s="60">
        <f>LN('08-10'!L7/'08-10'!L8)</f>
        <v>7.1892223519512966E-2</v>
      </c>
      <c r="M7" s="60">
        <f>LN('08-10'!M7/'08-10'!M8)</f>
        <v>3.6115588082995836E-2</v>
      </c>
      <c r="N7" s="60">
        <f>LN('08-10'!N7/'08-10'!N8)</f>
        <v>9.0839509530225154E-2</v>
      </c>
      <c r="O7" s="60">
        <f>LN('08-10'!O7/'08-10'!O8)</f>
        <v>1.856570113876687E-2</v>
      </c>
      <c r="P7" s="60">
        <f>LN('08-10'!P7/'08-10'!P8)</f>
        <v>9.0214431175071903E-3</v>
      </c>
      <c r="Q7" s="60">
        <f>LN('08-10'!Q7/'08-10'!Q8)</f>
        <v>9.6016411176081909E-2</v>
      </c>
      <c r="R7" s="60">
        <f>LN('08-10'!R7/'08-10'!R8)</f>
        <v>6.9125821280470595E-2</v>
      </c>
      <c r="S7" s="60">
        <f>LN('08-10'!S7/'08-10'!S8)</f>
        <v>4.2160135298541776E-2</v>
      </c>
      <c r="T7" s="60">
        <f>LN('08-10'!T7/'08-10'!T8)</f>
        <v>1.7972676230809306E-2</v>
      </c>
      <c r="U7" s="60">
        <f>LN('08-10'!U7/'08-10'!U8)</f>
        <v>5.0424941429498452E-2</v>
      </c>
      <c r="V7" s="60">
        <f>LN('08-10'!V7/'08-10'!V8)</f>
        <v>-2.8726077138924166E-2</v>
      </c>
      <c r="W7" s="60">
        <f>LN('08-10'!W7/'08-10'!W8)</f>
        <v>5.6973856609651048E-2</v>
      </c>
      <c r="X7" s="60">
        <f>LN('08-10'!X7/'08-10'!X8)</f>
        <v>0.14509076716682964</v>
      </c>
      <c r="Y7" s="60">
        <f>LN('08-10'!Y7/'08-10'!Y8)</f>
        <v>5.6282726837617619E-2</v>
      </c>
      <c r="Z7" s="60">
        <f>LN('08-10'!Z7/'08-10'!Z8)</f>
        <v>9.2411109138956615E-2</v>
      </c>
      <c r="AA7" s="60">
        <f>LN('08-10'!AA7/'08-10'!AA8)</f>
        <v>4.4776491496032987E-2</v>
      </c>
      <c r="AB7" s="60">
        <f>LN('08-10'!AB7/'08-10'!AB8)</f>
        <v>6.5281031173359552E-2</v>
      </c>
      <c r="AC7" s="60">
        <f>LN('08-10'!AC7/'08-10'!AC8)</f>
        <v>7.4731517299744477E-2</v>
      </c>
      <c r="AD7" s="60">
        <f>LN('08-10'!AD7/'08-10'!AD8)</f>
        <v>6.4931840435668353E-2</v>
      </c>
      <c r="AE7" s="60">
        <f>LN('08-10'!AE7/'08-10'!AE8)</f>
        <v>9.4091784699066802E-2</v>
      </c>
    </row>
    <row r="8" spans="1:31" x14ac:dyDescent="0.25">
      <c r="A8" s="61">
        <v>40119</v>
      </c>
      <c r="B8" s="60">
        <f>LN('08-10'!B8/'08-10'!B9)</f>
        <v>7.6660462645258111E-3</v>
      </c>
      <c r="C8" s="60">
        <f>LN('08-10'!C8/'08-10'!C9)</f>
        <v>-5.0545550438915531E-2</v>
      </c>
      <c r="D8" s="60">
        <f>LN('08-10'!D8/'08-10'!D9)</f>
        <v>2.6518803509747193E-2</v>
      </c>
      <c r="E8" s="60">
        <f>LN('08-10'!E8/'08-10'!E9)</f>
        <v>7.868100682441137E-2</v>
      </c>
      <c r="F8" s="60">
        <f>LN('08-10'!F8/'08-10'!F9)</f>
        <v>-0.19158948386422048</v>
      </c>
      <c r="G8" s="60">
        <f>LN('08-10'!G8/'08-10'!G9)</f>
        <v>-8.6717216081492993E-2</v>
      </c>
      <c r="H8" s="60">
        <f>LN('08-10'!H8/'08-10'!H9)</f>
        <v>-9.2446024205291646E-2</v>
      </c>
      <c r="I8" s="60">
        <f>LN('08-10'!I8/'08-10'!I9)</f>
        <v>0.10410825100439226</v>
      </c>
      <c r="J8" s="60">
        <f>LN('08-10'!J8/'08-10'!J9)</f>
        <v>-0.14282876554217383</v>
      </c>
      <c r="K8" s="60">
        <f>LN('08-10'!K8/'08-10'!K9)</f>
        <v>-4.6656237531678638E-3</v>
      </c>
      <c r="L8" s="60">
        <f>LN('08-10'!L8/'08-10'!L9)</f>
        <v>3.7241806925090118E-2</v>
      </c>
      <c r="M8" s="60">
        <f>LN('08-10'!M8/'08-10'!M9)</f>
        <v>5.4133137917932179E-2</v>
      </c>
      <c r="N8" s="60">
        <f>LN('08-10'!N8/'08-10'!N9)</f>
        <v>-0.11452447252153572</v>
      </c>
      <c r="O8" s="60">
        <f>LN('08-10'!O8/'08-10'!O9)</f>
        <v>-1.894172452501509E-2</v>
      </c>
      <c r="P8" s="60">
        <f>LN('08-10'!P8/'08-10'!P9)</f>
        <v>3.0859446920710593E-2</v>
      </c>
      <c r="Q8" s="60">
        <f>LN('08-10'!Q8/'08-10'!Q9)</f>
        <v>-6.4954343150398483E-2</v>
      </c>
      <c r="R8" s="60">
        <f>LN('08-10'!R8/'08-10'!R9)</f>
        <v>-2.1683253411513323E-2</v>
      </c>
      <c r="S8" s="60">
        <f>LN('08-10'!S8/'08-10'!S9)</f>
        <v>6.413141005557811E-3</v>
      </c>
      <c r="T8" s="60">
        <f>LN('08-10'!T8/'08-10'!T9)</f>
        <v>-1.0097714061903275E-2</v>
      </c>
      <c r="U8" s="60">
        <f>LN('08-10'!U8/'08-10'!U9)</f>
        <v>-2.1264894874162544E-2</v>
      </c>
      <c r="V8" s="60">
        <f>LN('08-10'!V8/'08-10'!V9)</f>
        <v>1.3751666003671848E-2</v>
      </c>
      <c r="W8" s="60">
        <f>LN('08-10'!W8/'08-10'!W9)</f>
        <v>2.5866338758770088E-2</v>
      </c>
      <c r="X8" s="60">
        <f>LN('08-10'!X8/'08-10'!X9)</f>
        <v>-1.3335607088888998E-2</v>
      </c>
      <c r="Y8" s="60">
        <f>LN('08-10'!Y8/'08-10'!Y9)</f>
        <v>9.7947483851165584E-2</v>
      </c>
      <c r="Z8" s="60">
        <f>LN('08-10'!Z8/'08-10'!Z9)</f>
        <v>2.2589550823772946E-2</v>
      </c>
      <c r="AA8" s="60">
        <f>LN('08-10'!AA8/'08-10'!AA9)</f>
        <v>2.9536449363070198E-2</v>
      </c>
      <c r="AB8" s="60">
        <f>LN('08-10'!AB8/'08-10'!AB9)</f>
        <v>2.7646654470018184E-2</v>
      </c>
      <c r="AC8" s="60">
        <f>LN('08-10'!AC8/'08-10'!AC9)</f>
        <v>-2.5172051832217018E-2</v>
      </c>
      <c r="AD8" s="60">
        <f>LN('08-10'!AD8/'08-10'!AD9)</f>
        <v>9.8875201520937598E-3</v>
      </c>
      <c r="AE8" s="60">
        <f>LN('08-10'!AE8/'08-10'!AE9)</f>
        <v>-1.4072501684670108E-2</v>
      </c>
    </row>
    <row r="9" spans="1:31" x14ac:dyDescent="0.25">
      <c r="A9" s="61">
        <v>40087</v>
      </c>
      <c r="B9" s="60">
        <f>LN('08-10'!B9/'08-10'!B10)</f>
        <v>1.8472946943851327E-2</v>
      </c>
      <c r="C9" s="60">
        <f>LN('08-10'!C9/'08-10'!C10)</f>
        <v>9.3028871967977753E-2</v>
      </c>
      <c r="D9" s="60">
        <f>LN('08-10'!D9/'08-10'!D10)</f>
        <v>-3.4805774161269606E-2</v>
      </c>
      <c r="E9" s="60">
        <f>LN('08-10'!E9/'08-10'!E10)</f>
        <v>2.9257881253807244E-3</v>
      </c>
      <c r="F9" s="60">
        <f>LN('08-10'!F9/'08-10'!F10)</f>
        <v>0.11201373703996731</v>
      </c>
      <c r="G9" s="60">
        <f>LN('08-10'!G9/'08-10'!G10)</f>
        <v>4.2981822573685033E-2</v>
      </c>
      <c r="H9" s="60">
        <f>LN('08-10'!H9/'08-10'!H10)</f>
        <v>5.0645341029248434E-2</v>
      </c>
      <c r="I9" s="60">
        <f>LN('08-10'!I9/'08-10'!I10)</f>
        <v>0.10481957541198766</v>
      </c>
      <c r="J9" s="60">
        <f>LN('08-10'!J9/'08-10'!J10)</f>
        <v>-1.7779778841585117E-2</v>
      </c>
      <c r="K9" s="60">
        <f>LN('08-10'!K9/'08-10'!K10)</f>
        <v>8.0213562845631789E-2</v>
      </c>
      <c r="L9" s="60">
        <f>LN('08-10'!L9/'08-10'!L10)</f>
        <v>-3.0199337006367295E-2</v>
      </c>
      <c r="M9" s="60">
        <f>LN('08-10'!M9/'08-10'!M10)</f>
        <v>-3.2402171737001023E-2</v>
      </c>
      <c r="N9" s="60">
        <f>LN('08-10'!N9/'08-10'!N10)</f>
        <v>0.16841612432825079</v>
      </c>
      <c r="O9" s="60">
        <f>LN('08-10'!O9/'08-10'!O10)</f>
        <v>7.0356018368215631E-2</v>
      </c>
      <c r="P9" s="60">
        <f>LN('08-10'!P9/'08-10'!P10)</f>
        <v>3.21466018978483E-2</v>
      </c>
      <c r="Q9" s="60">
        <f>LN('08-10'!Q9/'08-10'!Q10)</f>
        <v>-3.1431998638080147E-2</v>
      </c>
      <c r="R9" s="60">
        <f>LN('08-10'!R9/'08-10'!R10)</f>
        <v>-2.3214818283511015E-3</v>
      </c>
      <c r="S9" s="60">
        <f>LN('08-10'!S9/'08-10'!S10)</f>
        <v>-5.2812410678891239E-3</v>
      </c>
      <c r="T9" s="60">
        <f>LN('08-10'!T9/'08-10'!T10)</f>
        <v>-5.8073458544902964E-2</v>
      </c>
      <c r="U9" s="60">
        <f>LN('08-10'!U9/'08-10'!U10)</f>
        <v>-1.7768543815073787E-2</v>
      </c>
      <c r="V9" s="60">
        <f>LN('08-10'!V9/'08-10'!V10)</f>
        <v>-2.2826867624320395E-2</v>
      </c>
      <c r="W9" s="60">
        <f>LN('08-10'!W9/'08-10'!W10)</f>
        <v>3.9808675208062505E-3</v>
      </c>
      <c r="X9" s="60">
        <f>LN('08-10'!X9/'08-10'!X10)</f>
        <v>-2.6337611416821567E-2</v>
      </c>
      <c r="Y9" s="60">
        <f>LN('08-10'!Y9/'08-10'!Y10)</f>
        <v>2.0413260722828942E-2</v>
      </c>
      <c r="Z9" s="60">
        <f>LN('08-10'!Z9/'08-10'!Z10)</f>
        <v>-1.9875800404275244E-2</v>
      </c>
      <c r="AA9" s="60">
        <f>LN('08-10'!AA9/'08-10'!AA10)</f>
        <v>5.009473679082737E-2</v>
      </c>
      <c r="AB9" s="60">
        <f>LN('08-10'!AB9/'08-10'!AB10)</f>
        <v>2.6823027033793373E-5</v>
      </c>
      <c r="AC9" s="60">
        <f>LN('08-10'!AC9/'08-10'!AC10)</f>
        <v>-2.7523253405510959E-2</v>
      </c>
      <c r="AD9" s="60">
        <f>LN('08-10'!AD9/'08-10'!AD10)</f>
        <v>-5.5013485209873383E-2</v>
      </c>
      <c r="AE9" s="60">
        <f>LN('08-10'!AE9/'08-10'!AE10)</f>
        <v>4.7776467340280224E-2</v>
      </c>
    </row>
    <row r="10" spans="1:31" x14ac:dyDescent="0.25">
      <c r="A10" s="61">
        <v>40057</v>
      </c>
      <c r="B10" s="60">
        <f>LN('08-10'!B10/'08-10'!B11)</f>
        <v>-2.4074078690367883E-2</v>
      </c>
      <c r="C10" s="60">
        <f>LN('08-10'!C10/'08-10'!C11)</f>
        <v>-8.2749573050079017E-2</v>
      </c>
      <c r="D10" s="60">
        <f>LN('08-10'!D10/'08-10'!D11)</f>
        <v>2.6088229976474239E-2</v>
      </c>
      <c r="E10" s="60">
        <f>LN('08-10'!E10/'08-10'!E11)</f>
        <v>0.10918541065602823</v>
      </c>
      <c r="F10" s="60">
        <f>LN('08-10'!F10/'08-10'!F11)</f>
        <v>0.97268082140624035</v>
      </c>
      <c r="G10" s="60">
        <f>LN('08-10'!G10/'08-10'!G11)</f>
        <v>-2.6119851126547581E-2</v>
      </c>
      <c r="H10" s="60">
        <f>LN('08-10'!H10/'08-10'!H11)</f>
        <v>0.11354416708744565</v>
      </c>
      <c r="I10" s="60">
        <f>LN('08-10'!I10/'08-10'!I11)</f>
        <v>-2.9546346514288741E-2</v>
      </c>
      <c r="J10" s="60">
        <f>LN('08-10'!J10/'08-10'!J11)</f>
        <v>0.35527383642360671</v>
      </c>
      <c r="K10" s="60">
        <f>LN('08-10'!K10/'08-10'!K11)</f>
        <v>-2.2577426606834414E-2</v>
      </c>
      <c r="L10" s="60">
        <f>LN('08-10'!L10/'08-10'!L11)</f>
        <v>-1.887162715149843E-2</v>
      </c>
      <c r="M10" s="60">
        <f>LN('08-10'!M10/'08-10'!M11)</f>
        <v>-2.8646413890409748E-2</v>
      </c>
      <c r="N10" s="60">
        <f>LN('08-10'!N10/'08-10'!N11)</f>
        <v>-2.8861056958884083E-2</v>
      </c>
      <c r="O10" s="60">
        <f>LN('08-10'!O10/'08-10'!O11)</f>
        <v>-6.4363871107594783E-2</v>
      </c>
      <c r="P10" s="60">
        <f>LN('08-10'!P10/'08-10'!P11)</f>
        <v>1.0463846052992169E-2</v>
      </c>
      <c r="Q10" s="60">
        <f>LN('08-10'!Q10/'08-10'!Q11)</f>
        <v>2.0911516061401861E-2</v>
      </c>
      <c r="R10" s="60">
        <f>LN('08-10'!R10/'08-10'!R11)</f>
        <v>2.3297886938134272E-2</v>
      </c>
      <c r="S10" s="60">
        <f>LN('08-10'!S10/'08-10'!S11)</f>
        <v>-2.4823690404854493E-2</v>
      </c>
      <c r="T10" s="60">
        <f>LN('08-10'!T10/'08-10'!T11)</f>
        <v>2.2282754493937736E-2</v>
      </c>
      <c r="U10" s="60">
        <f>LN('08-10'!U10/'08-10'!U11)</f>
        <v>-1.4337261106363765E-2</v>
      </c>
      <c r="V10" s="60">
        <f>LN('08-10'!V10/'08-10'!V11)</f>
        <v>5.0185117185568583E-2</v>
      </c>
      <c r="W10" s="60">
        <f>LN('08-10'!W10/'08-10'!W11)</f>
        <v>1.462928504204925E-2</v>
      </c>
      <c r="X10" s="60">
        <f>LN('08-10'!X10/'08-10'!X11)</f>
        <v>5.6519905838646245E-2</v>
      </c>
      <c r="Y10" s="60">
        <f>LN('08-10'!Y10/'08-10'!Y11)</f>
        <v>1.0233344358505276E-2</v>
      </c>
      <c r="Z10" s="60">
        <f>LN('08-10'!Z10/'08-10'!Z11)</f>
        <v>2.7188239571457263E-2</v>
      </c>
      <c r="AA10" s="60">
        <f>LN('08-10'!AA10/'08-10'!AA11)</f>
        <v>-4.8461007837199095E-2</v>
      </c>
      <c r="AB10" s="60">
        <f>LN('08-10'!AB10/'08-10'!AB11)</f>
        <v>7.2049849104679764E-2</v>
      </c>
      <c r="AC10" s="60">
        <f>LN('08-10'!AC10/'08-10'!AC11)</f>
        <v>-5.3986258693174201E-2</v>
      </c>
      <c r="AD10" s="60">
        <f>LN('08-10'!AD10/'08-10'!AD11)</f>
        <v>2.546632117160022E-2</v>
      </c>
      <c r="AE10" s="60">
        <f>LN('08-10'!AE10/'08-10'!AE11)</f>
        <v>5.4806032969469615E-3</v>
      </c>
    </row>
    <row r="11" spans="1:31" x14ac:dyDescent="0.25">
      <c r="A11" s="61">
        <v>40028</v>
      </c>
      <c r="B11" s="60">
        <f>LN('08-10'!B11/'08-10'!B12)</f>
        <v>0.15742887311290368</v>
      </c>
      <c r="C11" s="60">
        <f>LN('08-10'!C11/'08-10'!C12)</f>
        <v>0.18212897532205363</v>
      </c>
      <c r="D11" s="60">
        <f>LN('08-10'!D11/'08-10'!D12)</f>
        <v>4.0818862582687181E-2</v>
      </c>
      <c r="E11" s="60">
        <f>LN('08-10'!E11/'08-10'!E12)</f>
        <v>0.20508144292486205</v>
      </c>
      <c r="F11" s="60">
        <f>LN('08-10'!F11/'08-10'!F12)</f>
        <v>-0.29931254869608553</v>
      </c>
      <c r="G11" s="60">
        <f>LN('08-10'!G11/'08-10'!G12)</f>
        <v>2.3308491389001391E-2</v>
      </c>
      <c r="H11" s="60">
        <f>LN('08-10'!H11/'08-10'!H12)</f>
        <v>2.1696088804813496E-2</v>
      </c>
      <c r="I11" s="60">
        <f>LN('08-10'!I11/'08-10'!I12)</f>
        <v>0.30119321521541004</v>
      </c>
      <c r="J11" s="60">
        <f>LN('08-10'!J11/'08-10'!J12)</f>
        <v>5.3729650577234569E-2</v>
      </c>
      <c r="K11" s="60">
        <f>LN('08-10'!K11/'08-10'!K12)</f>
        <v>-6.0742053569544183E-3</v>
      </c>
      <c r="L11" s="60">
        <f>LN('08-10'!L11/'08-10'!L12)</f>
        <v>0.19764766479681642</v>
      </c>
      <c r="M11" s="60">
        <f>LN('08-10'!M11/'08-10'!M12)</f>
        <v>-1.3306068050015307E-2</v>
      </c>
      <c r="N11" s="60">
        <f>LN('08-10'!N11/'08-10'!N12)</f>
        <v>0.13787125287507837</v>
      </c>
      <c r="O11" s="60">
        <f>LN('08-10'!O11/'08-10'!O12)</f>
        <v>0.16774135422588593</v>
      </c>
      <c r="P11" s="60">
        <f>LN('08-10'!P11/'08-10'!P12)</f>
        <v>0.10009513360865888</v>
      </c>
      <c r="Q11" s="60">
        <f>LN('08-10'!Q11/'08-10'!Q12)</f>
        <v>8.985242426998101E-2</v>
      </c>
      <c r="R11" s="60">
        <f>LN('08-10'!R11/'08-10'!R12)</f>
        <v>8.7382039318025295E-2</v>
      </c>
      <c r="S11" s="60">
        <f>LN('08-10'!S11/'08-10'!S12)</f>
        <v>0.11981077970839879</v>
      </c>
      <c r="T11" s="60">
        <f>LN('08-10'!T11/'08-10'!T12)</f>
        <v>0.11358996015831643</v>
      </c>
      <c r="U11" s="60">
        <f>LN('08-10'!U11/'08-10'!U12)</f>
        <v>5.3654102287717532E-2</v>
      </c>
      <c r="V11" s="60">
        <f>LN('08-10'!V11/'08-10'!V12)</f>
        <v>0.14467601608682851</v>
      </c>
      <c r="W11" s="60">
        <f>LN('08-10'!W11/'08-10'!W12)</f>
        <v>-6.9112235487612805E-2</v>
      </c>
      <c r="X11" s="60">
        <f>LN('08-10'!X11/'08-10'!X12)</f>
        <v>5.3291309036531793E-2</v>
      </c>
      <c r="Y11" s="60">
        <f>LN('08-10'!Y11/'08-10'!Y12)</f>
        <v>-2.3356299620808967E-2</v>
      </c>
      <c r="Z11" s="60">
        <f>LN('08-10'!Z11/'08-10'!Z12)</f>
        <v>5.9141932376010072E-2</v>
      </c>
      <c r="AA11" s="60">
        <f>LN('08-10'!AA11/'08-10'!AA12)</f>
        <v>5.8178133947648737E-2</v>
      </c>
      <c r="AB11" s="60">
        <f>LN('08-10'!AB11/'08-10'!AB12)</f>
        <v>3.9406493742788616E-2</v>
      </c>
      <c r="AC11" s="60">
        <f>LN('08-10'!AC11/'08-10'!AC12)</f>
        <v>3.5407639945776455E-2</v>
      </c>
      <c r="AD11" s="60">
        <f>LN('08-10'!AD11/'08-10'!AD12)</f>
        <v>1.5359319792577805E-2</v>
      </c>
      <c r="AE11" s="60">
        <f>LN('08-10'!AE11/'08-10'!AE12)</f>
        <v>7.0013843147828533E-2</v>
      </c>
    </row>
    <row r="12" spans="1:31" x14ac:dyDescent="0.25">
      <c r="A12" s="61">
        <v>39995</v>
      </c>
      <c r="B12" s="60">
        <f>LN('08-10'!B12/'08-10'!B13)</f>
        <v>3.2920517670092277E-2</v>
      </c>
      <c r="C12" s="60">
        <f>LN('08-10'!C12/'08-10'!C13)</f>
        <v>6.0303784663435944E-2</v>
      </c>
      <c r="D12" s="60">
        <f>LN('08-10'!D12/'08-10'!D13)</f>
        <v>-7.9223392271675803E-3</v>
      </c>
      <c r="E12" s="60">
        <f>LN('08-10'!E12/'08-10'!E13)</f>
        <v>-0.10797563306367297</v>
      </c>
      <c r="F12" s="60">
        <f>LN('08-10'!F12/'08-10'!F13)</f>
        <v>-0.59901399230941421</v>
      </c>
      <c r="G12" s="60">
        <f>LN('08-10'!G12/'08-10'!G13)</f>
        <v>1.641701179332495E-2</v>
      </c>
      <c r="H12" s="60">
        <f>LN('08-10'!H12/'08-10'!H13)</f>
        <v>-0.11303943957315897</v>
      </c>
      <c r="I12" s="60">
        <f>LN('08-10'!I12/'08-10'!I13)</f>
        <v>-0.11466950505532029</v>
      </c>
      <c r="J12" s="60">
        <f>LN('08-10'!J12/'08-10'!J13)</f>
        <v>-0.20828531559711458</v>
      </c>
      <c r="K12" s="60">
        <f>LN('08-10'!K12/'08-10'!K13)</f>
        <v>1.8013733884264679E-2</v>
      </c>
      <c r="L12" s="60">
        <f>LN('08-10'!L12/'08-10'!L13)</f>
        <v>-0.13872462207783293</v>
      </c>
      <c r="M12" s="60">
        <f>LN('08-10'!M12/'08-10'!M13)</f>
        <v>-8.1037884309981024E-3</v>
      </c>
      <c r="N12" s="60">
        <f>LN('08-10'!N12/'08-10'!N13)</f>
        <v>-0.1478591565214761</v>
      </c>
      <c r="O12" s="60">
        <f>LN('08-10'!O12/'08-10'!O13)</f>
        <v>-2.7797165718225172E-2</v>
      </c>
      <c r="P12" s="60">
        <f>LN('08-10'!P12/'08-10'!P13)</f>
        <v>8.2100491937866296E-2</v>
      </c>
      <c r="Q12" s="60">
        <f>LN('08-10'!Q12/'08-10'!Q13)</f>
        <v>-3.432863023148415E-3</v>
      </c>
      <c r="R12" s="60">
        <f>LN('08-10'!R12/'08-10'!R13)</f>
        <v>-9.5187494009905074E-2</v>
      </c>
      <c r="S12" s="60">
        <f>LN('08-10'!S12/'08-10'!S13)</f>
        <v>-2.4358211328287249E-2</v>
      </c>
      <c r="T12" s="60">
        <f>LN('08-10'!T12/'08-10'!T13)</f>
        <v>4.0955629960572774E-2</v>
      </c>
      <c r="U12" s="60">
        <f>LN('08-10'!U12/'08-10'!U13)</f>
        <v>3.1624855673997164E-2</v>
      </c>
      <c r="V12" s="60">
        <f>LN('08-10'!V12/'08-10'!V13)</f>
        <v>-5.7184006305528182E-2</v>
      </c>
      <c r="W12" s="60">
        <f>LN('08-10'!W12/'08-10'!W13)</f>
        <v>-1.3032726760769813E-2</v>
      </c>
      <c r="X12" s="60">
        <f>LN('08-10'!X12/'08-10'!X13)</f>
        <v>3.7474982177858739E-2</v>
      </c>
      <c r="Y12" s="60">
        <f>LN('08-10'!Y12/'08-10'!Y13)</f>
        <v>0.12508617174889591</v>
      </c>
      <c r="Z12" s="60">
        <f>LN('08-10'!Z12/'08-10'!Z13)</f>
        <v>1.8204894450353309E-2</v>
      </c>
      <c r="AA12" s="60">
        <f>LN('08-10'!AA12/'08-10'!AA13)</f>
        <v>-1.7059532497353019E-2</v>
      </c>
      <c r="AB12" s="60">
        <f>LN('08-10'!AB12/'08-10'!AB13)</f>
        <v>-4.68564836843346E-2</v>
      </c>
      <c r="AC12" s="60">
        <f>LN('08-10'!AC12/'08-10'!AC13)</f>
        <v>6.1046852483138368E-2</v>
      </c>
      <c r="AD12" s="60">
        <f>LN('08-10'!AD12/'08-10'!AD13)</f>
        <v>-3.6116919265252068E-2</v>
      </c>
      <c r="AE12" s="60">
        <f>LN('08-10'!AE12/'08-10'!AE13)</f>
        <v>-5.6444772681810716E-2</v>
      </c>
    </row>
    <row r="13" spans="1:31" x14ac:dyDescent="0.25">
      <c r="A13" s="61">
        <v>39965</v>
      </c>
      <c r="B13" s="60">
        <f>LN('08-10'!B13/'08-10'!B14)</f>
        <v>-3.830428884865756E-2</v>
      </c>
      <c r="C13" s="60">
        <f>LN('08-10'!C13/'08-10'!C14)</f>
        <v>-5.227684184339941E-2</v>
      </c>
      <c r="D13" s="60">
        <f>LN('08-10'!D13/'08-10'!D14)</f>
        <v>-1.9894138815875064E-2</v>
      </c>
      <c r="E13" s="60">
        <f>LN('08-10'!E13/'08-10'!E14)</f>
        <v>-1.1200626539218167E-3</v>
      </c>
      <c r="F13" s="60">
        <f>LN('08-10'!F13/'08-10'!F14)</f>
        <v>0.11604009667936811</v>
      </c>
      <c r="G13" s="60">
        <f>LN('08-10'!G13/'08-10'!G14)</f>
        <v>-0.1096322009231295</v>
      </c>
      <c r="H13" s="60">
        <f>LN('08-10'!H13/'08-10'!H14)</f>
        <v>8.4580598524496911E-2</v>
      </c>
      <c r="I13" s="60">
        <f>LN('08-10'!I13/'08-10'!I14)</f>
        <v>-6.1010237795217401E-2</v>
      </c>
      <c r="J13" s="60">
        <f>LN('08-10'!J13/'08-10'!J14)</f>
        <v>0.14827688079134171</v>
      </c>
      <c r="K13" s="60">
        <f>LN('08-10'!K13/'08-10'!K14)</f>
        <v>7.4658473465620226E-2</v>
      </c>
      <c r="L13" s="60">
        <f>LN('08-10'!L13/'08-10'!L14)</f>
        <v>1.2731689051370983E-2</v>
      </c>
      <c r="M13" s="60">
        <f>LN('08-10'!M13/'08-10'!M14)</f>
        <v>-1.0647137629162515E-2</v>
      </c>
      <c r="N13" s="60">
        <f>LN('08-10'!N13/'08-10'!N14)</f>
        <v>1.9424787511754325E-2</v>
      </c>
      <c r="O13" s="60">
        <f>LN('08-10'!O13/'08-10'!O14)</f>
        <v>-7.6430670054412023E-2</v>
      </c>
      <c r="P13" s="60">
        <f>LN('08-10'!P13/'08-10'!P14)</f>
        <v>-8.3104424750788691E-2</v>
      </c>
      <c r="Q13" s="60">
        <f>LN('08-10'!Q13/'08-10'!Q14)</f>
        <v>-0.13327566490340659</v>
      </c>
      <c r="R13" s="60">
        <f>LN('08-10'!R13/'08-10'!R14)</f>
        <v>4.9217210119322598E-2</v>
      </c>
      <c r="S13" s="60">
        <f>LN('08-10'!S13/'08-10'!S14)</f>
        <v>-2.9519797890920331E-2</v>
      </c>
      <c r="T13" s="60">
        <f>LN('08-10'!T13/'08-10'!T14)</f>
        <v>-1.9585512046087911E-2</v>
      </c>
      <c r="U13" s="60">
        <f>LN('08-10'!U13/'08-10'!U14)</f>
        <v>-3.4249387063334763E-3</v>
      </c>
      <c r="V13" s="60">
        <f>LN('08-10'!V13/'08-10'!V14)</f>
        <v>3.686890175765295E-2</v>
      </c>
      <c r="W13" s="60">
        <f>LN('08-10'!W13/'08-10'!W14)</f>
        <v>6.4167137618850331E-2</v>
      </c>
      <c r="X13" s="60">
        <f>LN('08-10'!X13/'08-10'!X14)</f>
        <v>5.6036475206032395E-2</v>
      </c>
      <c r="Y13" s="60">
        <f>LN('08-10'!Y13/'08-10'!Y14)</f>
        <v>-8.3541057395697827E-3</v>
      </c>
      <c r="Z13" s="60">
        <f>LN('08-10'!Z13/'08-10'!Z14)</f>
        <v>2.3136878441762782E-2</v>
      </c>
      <c r="AA13" s="60">
        <f>LN('08-10'!AA13/'08-10'!AA14)</f>
        <v>6.3217879634534001E-3</v>
      </c>
      <c r="AB13" s="60">
        <f>LN('08-10'!AB13/'08-10'!AB14)</f>
        <v>4.6631613995371239E-2</v>
      </c>
      <c r="AC13" s="60">
        <f>LN('08-10'!AC13/'08-10'!AC14)</f>
        <v>-0.11225456229557065</v>
      </c>
      <c r="AD13" s="60">
        <f>LN('08-10'!AD13/'08-10'!AD14)</f>
        <v>-5.4057304580387391E-2</v>
      </c>
      <c r="AE13" s="60">
        <f>LN('08-10'!AE13/'08-10'!AE14)</f>
        <v>6.2998312252302874E-2</v>
      </c>
    </row>
    <row r="14" spans="1:31" x14ac:dyDescent="0.25">
      <c r="A14" s="61">
        <v>39934</v>
      </c>
      <c r="B14" s="60">
        <f>LN('08-10'!B14/'08-10'!B15)</f>
        <v>0.13124507643612013</v>
      </c>
      <c r="C14" s="60">
        <f>LN('08-10'!C14/'08-10'!C15)</f>
        <v>0.24075144394721187</v>
      </c>
      <c r="D14" s="60">
        <f>LN('08-10'!D14/'08-10'!D15)</f>
        <v>2.1026894846779159E-3</v>
      </c>
      <c r="E14" s="60">
        <f>LN('08-10'!E14/'08-10'!E15)</f>
        <v>0.51787604425337797</v>
      </c>
      <c r="F14" s="60">
        <f>LN('08-10'!F14/'08-10'!F15)</f>
        <v>0.25218237950007</v>
      </c>
      <c r="G14" s="60">
        <f>LN('08-10'!G14/'08-10'!G15)</f>
        <v>3.7523943762313945E-2</v>
      </c>
      <c r="H14" s="60">
        <f>LN('08-10'!H14/'08-10'!H15)</f>
        <v>0.14865788793623186</v>
      </c>
      <c r="I14" s="60">
        <f>LN('08-10'!I14/'08-10'!I15)</f>
        <v>0.258486572837205</v>
      </c>
      <c r="J14" s="60">
        <f>LN('08-10'!J14/'08-10'!J15)</f>
        <v>0.10054381777520836</v>
      </c>
      <c r="K14" s="60">
        <f>LN('08-10'!K14/'08-10'!K15)</f>
        <v>-5.6933248649535667E-2</v>
      </c>
      <c r="L14" s="60">
        <f>LN('08-10'!L14/'08-10'!L15)</f>
        <v>0.17091974389095549</v>
      </c>
      <c r="M14" s="60">
        <f>LN('08-10'!M14/'08-10'!M15)</f>
        <v>-1.9965611247824401E-2</v>
      </c>
      <c r="N14" s="60">
        <f>LN('08-10'!N14/'08-10'!N15)</f>
        <v>0.21918153987626152</v>
      </c>
      <c r="O14" s="60">
        <f>LN('08-10'!O14/'08-10'!O15)</f>
        <v>0.11598300506309367</v>
      </c>
      <c r="P14" s="60">
        <f>LN('08-10'!P14/'08-10'!P15)</f>
        <v>0.10280823574343431</v>
      </c>
      <c r="Q14" s="60">
        <f>LN('08-10'!Q14/'08-10'!Q15)</f>
        <v>7.6079985960433125E-2</v>
      </c>
      <c r="R14" s="60">
        <f>LN('08-10'!R14/'08-10'!R15)</f>
        <v>0.10870225899464876</v>
      </c>
      <c r="S14" s="60">
        <f>LN('08-10'!S14/'08-10'!S15)</f>
        <v>6.7071495797198996E-2</v>
      </c>
      <c r="T14" s="60">
        <f>LN('08-10'!T14/'08-10'!T15)</f>
        <v>4.84063015753642E-2</v>
      </c>
      <c r="U14" s="60">
        <f>LN('08-10'!U14/'08-10'!U15)</f>
        <v>-1.0709167853525683E-2</v>
      </c>
      <c r="V14" s="60">
        <f>LN('08-10'!V14/'08-10'!V15)</f>
        <v>0.14289599568748179</v>
      </c>
      <c r="W14" s="60">
        <f>LN('08-10'!W14/'08-10'!W15)</f>
        <v>-5.4966139247285752E-2</v>
      </c>
      <c r="X14" s="60">
        <f>LN('08-10'!X14/'08-10'!X15)</f>
        <v>-0.1071754549800724</v>
      </c>
      <c r="Y14" s="60">
        <f>LN('08-10'!Y14/'08-10'!Y15)</f>
        <v>4.4848865544716961E-2</v>
      </c>
      <c r="Z14" s="60">
        <f>LN('08-10'!Z14/'08-10'!Z15)</f>
        <v>-3.1928628045448021E-2</v>
      </c>
      <c r="AA14" s="60">
        <f>LN('08-10'!AA14/'08-10'!AA15)</f>
        <v>3.1058794420459945E-2</v>
      </c>
      <c r="AB14" s="60">
        <f>LN('08-10'!AB14/'08-10'!AB15)</f>
        <v>0.11872895363001339</v>
      </c>
      <c r="AC14" s="60">
        <f>LN('08-10'!AC14/'08-10'!AC15)</f>
        <v>-1.3066037340608015E-2</v>
      </c>
      <c r="AD14" s="60">
        <f>LN('08-10'!AD14/'08-10'!AD15)</f>
        <v>-5.6057876830579237E-2</v>
      </c>
      <c r="AE14" s="60">
        <f>LN('08-10'!AE14/'08-10'!AE15)</f>
        <v>0.1527989120569978</v>
      </c>
    </row>
    <row r="15" spans="1:31" x14ac:dyDescent="0.25">
      <c r="A15" s="61">
        <v>39904</v>
      </c>
      <c r="B15" s="60">
        <f>LN('08-10'!B15/'08-10'!B16)</f>
        <v>0.11715219164104375</v>
      </c>
      <c r="C15" s="60">
        <f>LN('08-10'!C15/'08-10'!C16)</f>
        <v>0.27491258314956268</v>
      </c>
      <c r="D15" s="60">
        <f>LN('08-10'!D15/'08-10'!D16)</f>
        <v>4.3382780845569312E-2</v>
      </c>
      <c r="E15" s="60">
        <f>LN('08-10'!E15/'08-10'!E16)</f>
        <v>0.22574145644712765</v>
      </c>
      <c r="F15" s="60">
        <f>LN('08-10'!F15/'08-10'!F16)</f>
        <v>0.88496950509894479</v>
      </c>
      <c r="G15" s="60">
        <f>LN('08-10'!G15/'08-10'!G16)</f>
        <v>9.0691472498631489E-3</v>
      </c>
      <c r="H15" s="60">
        <f>LN('08-10'!H15/'08-10'!H16)</f>
        <v>0.13279289203528222</v>
      </c>
      <c r="I15" s="60">
        <f>LN('08-10'!I15/'08-10'!I16)</f>
        <v>0.21789403269191596</v>
      </c>
      <c r="J15" s="60">
        <f>LN('08-10'!J15/'08-10'!J16)</f>
        <v>0.75318243769455306</v>
      </c>
      <c r="K15" s="60">
        <f>LN('08-10'!K15/'08-10'!K16)</f>
        <v>8.0273357918399332E-2</v>
      </c>
      <c r="L15" s="60">
        <f>LN('08-10'!L15/'08-10'!L16)</f>
        <v>0.24536282499436832</v>
      </c>
      <c r="M15" s="60">
        <f>LN('08-10'!M15/'08-10'!M16)</f>
        <v>1.4115765176565997E-2</v>
      </c>
      <c r="N15" s="60">
        <f>LN('08-10'!N15/'08-10'!N16)</f>
        <v>0.24097249247891342</v>
      </c>
      <c r="O15" s="60">
        <f>LN('08-10'!O15/'08-10'!O16)</f>
        <v>0.14793002832560403</v>
      </c>
      <c r="P15" s="60">
        <f>LN('08-10'!P15/'08-10'!P16)</f>
        <v>0.1103246337278885</v>
      </c>
      <c r="Q15" s="60">
        <f>LN('08-10'!Q15/'08-10'!Q16)</f>
        <v>0.1379991195479188</v>
      </c>
      <c r="R15" s="60">
        <f>LN('08-10'!R15/'08-10'!R16)</f>
        <v>7.5624895618760901E-2</v>
      </c>
      <c r="S15" s="60">
        <f>LN('08-10'!S15/'08-10'!S16)</f>
        <v>4.1467294038144628E-2</v>
      </c>
      <c r="T15" s="60">
        <f>LN('08-10'!T15/'08-10'!T16)</f>
        <v>0.14932211977190296</v>
      </c>
      <c r="U15" s="60">
        <f>LN('08-10'!U15/'08-10'!U16)</f>
        <v>5.1198071034664387E-2</v>
      </c>
      <c r="V15" s="60">
        <f>LN('08-10'!V15/'08-10'!V16)</f>
        <v>0.23475566250975202</v>
      </c>
      <c r="W15" s="60">
        <f>LN('08-10'!W15/'08-10'!W16)</f>
        <v>1.3015099341595499E-2</v>
      </c>
      <c r="X15" s="60">
        <f>LN('08-10'!X15/'08-10'!X16)</f>
        <v>0.10372626777958839</v>
      </c>
      <c r="Y15" s="60">
        <f>LN('08-10'!Y15/'08-10'!Y16)</f>
        <v>0.15092857733260318</v>
      </c>
      <c r="Z15" s="60">
        <f>LN('08-10'!Z15/'08-10'!Z16)</f>
        <v>0.1318641581805958</v>
      </c>
      <c r="AA15" s="60">
        <f>LN('08-10'!AA15/'08-10'!AA16)</f>
        <v>-2.2126967081788223E-2</v>
      </c>
      <c r="AB15" s="60">
        <f>LN('08-10'!AB15/'08-10'!AB16)</f>
        <v>6.3232916806563733E-2</v>
      </c>
      <c r="AC15" s="60">
        <f>LN('08-10'!AC15/'08-10'!AC16)</f>
        <v>7.5831755057771233E-2</v>
      </c>
      <c r="AD15" s="60">
        <f>LN('08-10'!AD15/'08-10'!AD16)</f>
        <v>4.9058404118213716E-2</v>
      </c>
      <c r="AE15" s="60">
        <f>LN('08-10'!AE15/'08-10'!AE16)</f>
        <v>0.1072974752378287</v>
      </c>
    </row>
    <row r="16" spans="1:31" x14ac:dyDescent="0.25">
      <c r="A16" s="61">
        <v>39874</v>
      </c>
      <c r="B16" s="60">
        <f>LN('08-10'!B16/'08-10'!B17)</f>
        <v>-0.145370357811513</v>
      </c>
      <c r="C16" s="60">
        <f>LN('08-10'!C16/'08-10'!C17)</f>
        <v>-0.30740364164680978</v>
      </c>
      <c r="D16" s="60">
        <f>LN('08-10'!D16/'08-10'!D17)</f>
        <v>-8.9165867235618479E-2</v>
      </c>
      <c r="E16" s="60">
        <f>LN('08-10'!E16/'08-10'!E17)</f>
        <v>-0.41576266402483303</v>
      </c>
      <c r="F16" s="60">
        <f>LN('08-10'!F16/'08-10'!F17)</f>
        <v>-1.061646723230073</v>
      </c>
      <c r="G16" s="60">
        <f>LN('08-10'!G16/'08-10'!G17)</f>
        <v>-3.8375273835362746E-2</v>
      </c>
      <c r="H16" s="60">
        <f>LN('08-10'!H16/'08-10'!H17)</f>
        <v>-0.30332120847994598</v>
      </c>
      <c r="I16" s="60">
        <f>LN('08-10'!I16/'08-10'!I17)</f>
        <v>-0.29914026761776452</v>
      </c>
      <c r="J16" s="60">
        <f>LN('08-10'!J16/'08-10'!J17)</f>
        <v>-1.0994499616714555</v>
      </c>
      <c r="K16" s="60">
        <f>LN('08-10'!K16/'08-10'!K17)</f>
        <v>-4.9329991721848515E-2</v>
      </c>
      <c r="L16" s="60">
        <f>LN('08-10'!L16/'08-10'!L17)</f>
        <v>-0.23486657744254166</v>
      </c>
      <c r="M16" s="60">
        <f>LN('08-10'!M16/'08-10'!M17)</f>
        <v>-0.14995773558414721</v>
      </c>
      <c r="N16" s="60">
        <f>LN('08-10'!N16/'08-10'!N17)</f>
        <v>-0.38759728577249991</v>
      </c>
      <c r="O16" s="60">
        <f>LN('08-10'!O16/'08-10'!O17)</f>
        <v>-5.3903512492759313E-2</v>
      </c>
      <c r="P16" s="60">
        <f>LN('08-10'!P16/'08-10'!P17)</f>
        <v>-0.19794695681113836</v>
      </c>
      <c r="Q16" s="60">
        <f>LN('08-10'!Q16/'08-10'!Q17)</f>
        <v>-6.6643758100086617E-2</v>
      </c>
      <c r="R16" s="60">
        <f>LN('08-10'!R16/'08-10'!R17)</f>
        <v>-0.22228147788917693</v>
      </c>
      <c r="S16" s="60">
        <f>LN('08-10'!S16/'08-10'!S17)</f>
        <v>-3.9073078989190031E-3</v>
      </c>
      <c r="T16" s="60">
        <f>LN('08-10'!T16/'08-10'!T17)</f>
        <v>-8.1169695754137461E-2</v>
      </c>
      <c r="U16" s="60">
        <f>LN('08-10'!U16/'08-10'!U17)</f>
        <v>-0.16596554693705282</v>
      </c>
      <c r="V16" s="60">
        <f>LN('08-10'!V16/'08-10'!V17)</f>
        <v>-0.16139648381252644</v>
      </c>
      <c r="W16" s="60">
        <f>LN('08-10'!W16/'08-10'!W17)</f>
        <v>-8.9951893825858914E-2</v>
      </c>
      <c r="X16" s="60">
        <f>LN('08-10'!X16/'08-10'!X17)</f>
        <v>-0.18006623041381739</v>
      </c>
      <c r="Y16" s="60">
        <f>LN('08-10'!Y16/'08-10'!Y17)</f>
        <v>-0.10290817079730344</v>
      </c>
      <c r="Z16" s="60">
        <f>LN('08-10'!Z16/'08-10'!Z17)</f>
        <v>-0.21477459703359567</v>
      </c>
      <c r="AA16" s="60">
        <f>LN('08-10'!AA16/'08-10'!AA17)</f>
        <v>-0.11092095813685261</v>
      </c>
      <c r="AB16" s="60">
        <f>LN('08-10'!AB16/'08-10'!AB17)</f>
        <v>-0.17392217972063806</v>
      </c>
      <c r="AC16" s="60">
        <f>LN('08-10'!AC16/'08-10'!AC17)</f>
        <v>-9.2823502088584975E-2</v>
      </c>
      <c r="AD16" s="60">
        <f>LN('08-10'!AD16/'08-10'!AD17)</f>
        <v>4.4013015329460344E-2</v>
      </c>
      <c r="AE16" s="60">
        <f>LN('08-10'!AE16/'08-10'!AE17)</f>
        <v>-0.21703525406777874</v>
      </c>
    </row>
    <row r="17" spans="1:31" x14ac:dyDescent="0.25">
      <c r="A17" s="61">
        <v>39846</v>
      </c>
      <c r="B17" s="60">
        <f>LN('08-10'!B17/'08-10'!B18)</f>
        <v>-7.3281523454108988E-2</v>
      </c>
      <c r="C17" s="60">
        <f>LN('08-10'!C17/'08-10'!C18)</f>
        <v>-0.37099524139539386</v>
      </c>
      <c r="D17" s="60">
        <f>LN('08-10'!D17/'08-10'!D18)</f>
        <v>0.17663267068967317</v>
      </c>
      <c r="E17" s="60">
        <f>LN('08-10'!E17/'08-10'!E18)</f>
        <v>-3.989869816059298E-2</v>
      </c>
      <c r="F17" s="60">
        <f>LN('08-10'!F17/'08-10'!F18)</f>
        <v>-0.23463355399440206</v>
      </c>
      <c r="G17" s="60">
        <f>LN('08-10'!G17/'08-10'!G18)</f>
        <v>-7.7858390198280988E-2</v>
      </c>
      <c r="H17" s="60">
        <f>LN('08-10'!H17/'08-10'!H18)</f>
        <v>-2.0395478443454896E-2</v>
      </c>
      <c r="I17" s="60">
        <f>LN('08-10'!I17/'08-10'!I18)</f>
        <v>-0.34621647433793123</v>
      </c>
      <c r="J17" s="60">
        <f>LN('08-10'!J17/'08-10'!J18)</f>
        <v>-0.58589413494967302</v>
      </c>
      <c r="K17" s="60">
        <f>LN('08-10'!K17/'08-10'!K18)</f>
        <v>2.1040450266296028E-5</v>
      </c>
      <c r="L17" s="60">
        <f>LN('08-10'!L17/'08-10'!L18)</f>
        <v>-6.1709426038330767E-2</v>
      </c>
      <c r="M17" s="60">
        <f>LN('08-10'!M17/'08-10'!M18)</f>
        <v>2.0578128466019217E-2</v>
      </c>
      <c r="N17" s="60">
        <f>LN('08-10'!N17/'08-10'!N18)</f>
        <v>-0.3014668093506187</v>
      </c>
      <c r="O17" s="60">
        <f>LN('08-10'!O17/'08-10'!O18)</f>
        <v>-1.9231534115965905E-2</v>
      </c>
      <c r="P17" s="60">
        <f>LN('08-10'!P17/'08-10'!P18)</f>
        <v>2.2939056050401776E-2</v>
      </c>
      <c r="Q17" s="60">
        <f>LN('08-10'!Q17/'08-10'!Q18)</f>
        <v>-2.9031609495317811E-2</v>
      </c>
      <c r="R17" s="60">
        <f>LN('08-10'!R17/'08-10'!R18)</f>
        <v>-2.0568431315098226E-3</v>
      </c>
      <c r="S17" s="60">
        <f>LN('08-10'!S17/'08-10'!S18)</f>
        <v>0.1230646337234154</v>
      </c>
      <c r="T17" s="60">
        <f>LN('08-10'!T17/'08-10'!T18)</f>
        <v>-2.5902710505667496E-2</v>
      </c>
      <c r="U17" s="60">
        <f>LN('08-10'!U17/'08-10'!U18)</f>
        <v>3.3090244693242996E-2</v>
      </c>
      <c r="V17" s="60">
        <f>LN('08-10'!V17/'08-10'!V18)</f>
        <v>-0.13564390956103686</v>
      </c>
      <c r="W17" s="60">
        <f>LN('08-10'!W17/'08-10'!W18)</f>
        <v>-1.312752315218889E-2</v>
      </c>
      <c r="X17" s="60">
        <f>LN('08-10'!X17/'08-10'!X18)</f>
        <v>-3.413355933129554E-3</v>
      </c>
      <c r="Y17" s="60">
        <f>LN('08-10'!Y17/'08-10'!Y18)</f>
        <v>-4.809019751135489E-2</v>
      </c>
      <c r="Z17" s="60">
        <f>LN('08-10'!Z17/'08-10'!Z18)</f>
        <v>-0.12143979502480599</v>
      </c>
      <c r="AA17" s="60">
        <f>LN('08-10'!AA17/'08-10'!AA18)</f>
        <v>-8.0238195657837116E-2</v>
      </c>
      <c r="AB17" s="60">
        <f>LN('08-10'!AB17/'08-10'!AB18)</f>
        <v>-6.1725313728792905E-2</v>
      </c>
      <c r="AC17" s="60">
        <f>LN('08-10'!AC17/'08-10'!AC18)</f>
        <v>-3.0650252408578892E-2</v>
      </c>
      <c r="AD17" s="60">
        <f>LN('08-10'!AD17/'08-10'!AD18)</f>
        <v>-0.12212381019460412</v>
      </c>
      <c r="AE17" s="60">
        <f>LN('08-10'!AE17/'08-10'!AE18)</f>
        <v>-8.5908044243034123E-2</v>
      </c>
    </row>
    <row r="18" spans="1:31" x14ac:dyDescent="0.25">
      <c r="A18" s="61">
        <v>39815</v>
      </c>
      <c r="B18" s="60">
        <f>LN('08-10'!B18/'08-10'!B19)</f>
        <v>-0.14711892016852987</v>
      </c>
      <c r="C18" s="60">
        <f>LN('08-10'!C18/'08-10'!C19)</f>
        <v>0.16783561912740116</v>
      </c>
      <c r="D18" s="60">
        <f>LN('08-10'!D18/'08-10'!D19)</f>
        <v>-8.375525709583273E-2</v>
      </c>
      <c r="E18" s="60">
        <f>LN('08-10'!E18/'08-10'!E19)</f>
        <v>-0.11101320526192683</v>
      </c>
      <c r="F18" s="60">
        <f>LN('08-10'!F18/'08-10'!F19)</f>
        <v>-7.116497249028482E-2</v>
      </c>
      <c r="G18" s="60">
        <f>LN('08-10'!G18/'08-10'!G19)</f>
        <v>-3.2851382120003048E-2</v>
      </c>
      <c r="H18" s="60">
        <f>LN('08-10'!H18/'08-10'!H19)</f>
        <v>3.1220729718295297E-2</v>
      </c>
      <c r="I18" s="60">
        <f>LN('08-10'!I18/'08-10'!I19)</f>
        <v>0.15362096169977879</v>
      </c>
      <c r="J18" s="60">
        <f>LN('08-10'!J18/'08-10'!J19)</f>
        <v>6.5277414863022841E-3</v>
      </c>
      <c r="K18" s="60">
        <f>LN('08-10'!K18/'08-10'!K19)</f>
        <v>-6.0305660381861935E-2</v>
      </c>
      <c r="L18" s="60">
        <f>LN('08-10'!L18/'08-10'!L19)</f>
        <v>6.889320446532736E-2</v>
      </c>
      <c r="M18" s="60">
        <f>LN('08-10'!M18/'08-10'!M19)</f>
        <v>-1.0368067284402492E-3</v>
      </c>
      <c r="N18" s="60">
        <f>LN('08-10'!N18/'08-10'!N19)</f>
        <v>1.4797896508626536E-2</v>
      </c>
      <c r="O18" s="60">
        <f>LN('08-10'!O18/'08-10'!O19)</f>
        <v>3.0367152350108437E-2</v>
      </c>
      <c r="P18" s="60">
        <f>LN('08-10'!P18/'08-10'!P19)</f>
        <v>2.6176895871604998E-3</v>
      </c>
      <c r="Q18" s="60">
        <f>LN('08-10'!Q18/'08-10'!Q19)</f>
        <v>4.1994766541539365E-2</v>
      </c>
      <c r="R18" s="60">
        <f>LN('08-10'!R18/'08-10'!R19)</f>
        <v>0.19276383734359251</v>
      </c>
      <c r="S18" s="60">
        <f>LN('08-10'!S18/'08-10'!S19)</f>
        <v>3.2536104876205153E-2</v>
      </c>
      <c r="T18" s="60">
        <f>LN('08-10'!T18/'08-10'!T19)</f>
        <v>9.5676163164707187E-2</v>
      </c>
      <c r="U18" s="60">
        <f>LN('08-10'!U18/'08-10'!U19)</f>
        <v>-3.3025359264618743E-3</v>
      </c>
      <c r="V18" s="60">
        <f>LN('08-10'!V18/'08-10'!V19)</f>
        <v>9.6062029360192966E-2</v>
      </c>
      <c r="W18" s="60">
        <f>LN('08-10'!W18/'08-10'!W19)</f>
        <v>3.1477477343982783E-2</v>
      </c>
      <c r="X18" s="60">
        <f>LN('08-10'!X18/'08-10'!X19)</f>
        <v>0.13733449119521482</v>
      </c>
      <c r="Y18" s="60">
        <f>LN('08-10'!Y18/'08-10'!Y19)</f>
        <v>-6.7081668917779473E-3</v>
      </c>
      <c r="Z18" s="60">
        <f>LN('08-10'!Z18/'08-10'!Z19)</f>
        <v>8.3602228315316496E-2</v>
      </c>
      <c r="AA18" s="60">
        <f>LN('08-10'!AA18/'08-10'!AA19)</f>
        <v>-5.7633742621521593E-2</v>
      </c>
      <c r="AB18" s="60">
        <f>LN('08-10'!AB18/'08-10'!AB19)</f>
        <v>9.0967719322698953E-2</v>
      </c>
      <c r="AC18" s="60">
        <f>LN('08-10'!AC18/'08-10'!AC19)</f>
        <v>2.6615048977839697E-2</v>
      </c>
      <c r="AD18" s="60">
        <f>LN('08-10'!AD18/'08-10'!AD19)</f>
        <v>-1.6086079617735512E-2</v>
      </c>
      <c r="AE18" s="60">
        <f>LN('08-10'!AE18/'08-10'!AE19)</f>
        <v>7.912704373659793E-2</v>
      </c>
    </row>
    <row r="19" spans="1:31" x14ac:dyDescent="0.25">
      <c r="A19" s="61">
        <v>39783</v>
      </c>
      <c r="B19" s="60">
        <f>LN('08-10'!B19/'08-10'!B20)</f>
        <v>-4.2822684507568126E-3</v>
      </c>
      <c r="C19" s="60">
        <f>LN('08-10'!C19/'08-10'!C20)</f>
        <v>-0.21577599770288974</v>
      </c>
      <c r="D19" s="60">
        <f>LN('08-10'!D19/'08-10'!D20)</f>
        <v>-0.20919505057709964</v>
      </c>
      <c r="E19" s="60">
        <f>LN('08-10'!E19/'08-10'!E20)</f>
        <v>-0.34917086699940902</v>
      </c>
      <c r="F19" s="60">
        <f>LN('08-10'!F19/'08-10'!F20)</f>
        <v>-0.24319191595183259</v>
      </c>
      <c r="G19" s="60">
        <f>LN('08-10'!G19/'08-10'!G20)</f>
        <v>3.2851382120003207E-2</v>
      </c>
      <c r="H19" s="60">
        <f>LN('08-10'!H19/'08-10'!H20)</f>
        <v>-0.25848457029661154</v>
      </c>
      <c r="I19" s="60">
        <f>LN('08-10'!I19/'08-10'!I20)</f>
        <v>-4.7487225785316001E-2</v>
      </c>
      <c r="J19" s="60">
        <f>LN('08-10'!J19/'08-10'!J20)</f>
        <v>-0.75742853904809815</v>
      </c>
      <c r="K19" s="60">
        <f>LN('08-10'!K19/'08-10'!K20)</f>
        <v>-1.6889667013409487E-3</v>
      </c>
      <c r="L19" s="60">
        <f>LN('08-10'!L19/'08-10'!L20)</f>
        <v>-0.33715346001604196</v>
      </c>
      <c r="M19" s="60">
        <f>LN('08-10'!M19/'08-10'!M20)</f>
        <v>2.1307797473937396E-2</v>
      </c>
      <c r="N19" s="60">
        <f>LN('08-10'!N19/'08-10'!N20)</f>
        <v>-0.20243593528051479</v>
      </c>
      <c r="O19" s="60">
        <f>LN('08-10'!O19/'08-10'!O20)</f>
        <v>-0.12269091654145581</v>
      </c>
      <c r="P19" s="60">
        <f>LN('08-10'!P19/'08-10'!P20)</f>
        <v>-0.12692803806619346</v>
      </c>
      <c r="Q19" s="60">
        <f>LN('08-10'!Q19/'08-10'!Q20)</f>
        <v>-2.9689775264965645E-2</v>
      </c>
      <c r="R19" s="60">
        <f>LN('08-10'!R19/'08-10'!R20)</f>
        <v>-0.14829558072319279</v>
      </c>
      <c r="S19" s="60">
        <f>LN('08-10'!S19/'08-10'!S20)</f>
        <v>-0.16527893036697092</v>
      </c>
      <c r="T19" s="60">
        <f>LN('08-10'!T19/'08-10'!T20)</f>
        <v>-0.19524820940712567</v>
      </c>
      <c r="U19" s="60">
        <f>LN('08-10'!U19/'08-10'!U20)</f>
        <v>-7.6941118054092178E-2</v>
      </c>
      <c r="V19" s="60">
        <f>LN('08-10'!V19/'08-10'!V20)</f>
        <v>-0.4274353497692413</v>
      </c>
      <c r="W19" s="60">
        <f>LN('08-10'!W19/'08-10'!W20)</f>
        <v>8.2687248256333896E-3</v>
      </c>
      <c r="X19" s="60">
        <f>LN('08-10'!X19/'08-10'!X20)</f>
        <v>-0.17050887377259294</v>
      </c>
      <c r="Y19" s="60">
        <f>LN('08-10'!Y19/'08-10'!Y20)</f>
        <v>-0.17305637989847569</v>
      </c>
      <c r="Z19" s="60">
        <f>LN('08-10'!Z19/'08-10'!Z20)</f>
        <v>-0.11902242792208045</v>
      </c>
      <c r="AA19" s="60">
        <f>LN('08-10'!AA19/'08-10'!AA20)</f>
        <v>-4.580412411579312E-2</v>
      </c>
      <c r="AB19" s="60">
        <f>LN('08-10'!AB19/'08-10'!AB20)</f>
        <v>-0.15021808335768097</v>
      </c>
      <c r="AC19" s="60">
        <f>LN('08-10'!AC19/'08-10'!AC20)</f>
        <v>1.422455121023865E-2</v>
      </c>
      <c r="AD19" s="60">
        <f>LN('08-10'!AD19/'08-10'!AD20)</f>
        <v>-3.7502300585467156E-2</v>
      </c>
      <c r="AE19" s="60">
        <f>LN('08-10'!AE19/'08-10'!AE20)</f>
        <v>-0.19154377055462357</v>
      </c>
    </row>
    <row r="20" spans="1:31" x14ac:dyDescent="0.25">
      <c r="A20" s="61">
        <v>39755</v>
      </c>
      <c r="B20" s="60">
        <f>LN('08-10'!B20/'08-10'!B21)</f>
        <v>4.3769109952286785E-2</v>
      </c>
      <c r="C20" s="60">
        <f>LN('08-10'!C20/'08-10'!C21)</f>
        <v>-0.48878506298533819</v>
      </c>
      <c r="D20" s="60">
        <f>LN('08-10'!D20/'08-10'!D21)</f>
        <v>2.2061225760387573E-2</v>
      </c>
      <c r="E20" s="60">
        <f>LN('08-10'!E20/'08-10'!E21)</f>
        <v>-0.12778056055864825</v>
      </c>
      <c r="F20" s="60">
        <f>LN('08-10'!F20/'08-10'!F21)</f>
        <v>-0.51924875538856374</v>
      </c>
      <c r="G20" s="60">
        <f>LN('08-10'!G20/'08-10'!G21)</f>
        <v>6.4538521137571372E-2</v>
      </c>
      <c r="H20" s="60">
        <f>LN('08-10'!H20/'08-10'!H21)</f>
        <v>2.4757581753739152E-2</v>
      </c>
      <c r="I20" s="60">
        <f>LN('08-10'!I20/'08-10'!I21)</f>
        <v>-0.27735130551135617</v>
      </c>
      <c r="J20" s="60">
        <f>LN('08-10'!J20/'08-10'!J21)</f>
        <v>-0.39419181820652216</v>
      </c>
      <c r="K20" s="60">
        <f>LN('08-10'!K20/'08-10'!K21)</f>
        <v>-8.1662003380558179E-2</v>
      </c>
      <c r="L20" s="60">
        <f>LN('08-10'!L20/'08-10'!L21)</f>
        <v>-0.14022789073078981</v>
      </c>
      <c r="M20" s="60">
        <f>LN('08-10'!M20/'08-10'!M21)</f>
        <v>3.7523053904389411E-2</v>
      </c>
      <c r="N20" s="60">
        <f>LN('08-10'!N20/'08-10'!N21)</f>
        <v>-0.14490012199004063</v>
      </c>
      <c r="O20" s="60">
        <f>LN('08-10'!O20/'08-10'!O21)</f>
        <v>-0.15020171945572466</v>
      </c>
      <c r="P20" s="60">
        <f>LN('08-10'!P20/'08-10'!P21)</f>
        <v>-5.8822792613640429E-2</v>
      </c>
      <c r="Q20" s="60">
        <f>LN('08-10'!Q20/'08-10'!Q21)</f>
        <v>-6.0357661712913444E-2</v>
      </c>
      <c r="R20" s="60">
        <f>LN('08-10'!R20/'08-10'!R21)</f>
        <v>-0.15610251005028639</v>
      </c>
      <c r="S20" s="60">
        <f>LN('08-10'!S20/'08-10'!S21)</f>
        <v>-7.8846559034519564E-2</v>
      </c>
      <c r="T20" s="60">
        <f>LN('08-10'!T20/'08-10'!T21)</f>
        <v>-7.5361354750049139E-2</v>
      </c>
      <c r="U20" s="60">
        <f>LN('08-10'!U20/'08-10'!U21)</f>
        <v>-9.2570301013489755E-3</v>
      </c>
      <c r="V20" s="60">
        <f>LN('08-10'!V20/'08-10'!V21)</f>
        <v>-9.8499570388085295E-2</v>
      </c>
      <c r="W20" s="60">
        <f>LN('08-10'!W20/'08-10'!W21)</f>
        <v>-1.6317845844837003E-2</v>
      </c>
      <c r="X20" s="60">
        <f>LN('08-10'!X20/'08-10'!X21)</f>
        <v>2.5312788245523854E-2</v>
      </c>
      <c r="Y20" s="60">
        <f>LN('08-10'!Y20/'08-10'!Y21)</f>
        <v>-6.3891276905036737E-2</v>
      </c>
      <c r="Z20" s="60">
        <f>LN('08-10'!Z20/'08-10'!Z21)</f>
        <v>2.9346571732799042E-2</v>
      </c>
      <c r="AA20" s="60">
        <f>LN('08-10'!AA20/'08-10'!AA21)</f>
        <v>-2.4423415711329957E-3</v>
      </c>
      <c r="AB20" s="60">
        <f>LN('08-10'!AB20/'08-10'!AB21)</f>
        <v>7.6959952552301033E-3</v>
      </c>
      <c r="AC20" s="60">
        <f>LN('08-10'!AC20/'08-10'!AC21)</f>
        <v>8.4530708110895331E-2</v>
      </c>
      <c r="AD20" s="60">
        <f>LN('08-10'!AD20/'08-10'!AD21)</f>
        <v>2.9818041675321122E-2</v>
      </c>
      <c r="AE20" s="60">
        <f>LN('08-10'!AE20/'08-10'!AE21)</f>
        <v>-0.10947356345321431</v>
      </c>
    </row>
    <row r="21" spans="1:31" x14ac:dyDescent="0.25">
      <c r="A21" s="61">
        <v>39722</v>
      </c>
      <c r="B21" s="60">
        <f>LN('08-10'!B21/'08-10'!B22)</f>
        <v>-2.3447158920347901E-2</v>
      </c>
      <c r="C21" s="60">
        <f>LN('08-10'!C21/'08-10'!C22)</f>
        <v>-0.32868402087971726</v>
      </c>
      <c r="D21" s="60">
        <f>LN('08-10'!D21/'08-10'!D22)</f>
        <v>3.1745472480708848E-3</v>
      </c>
      <c r="E21" s="60">
        <f>LN('08-10'!E21/'08-10'!E22)</f>
        <v>-0.10547410483182036</v>
      </c>
      <c r="F21" s="60">
        <f>LN('08-10'!F21/'08-10'!F22)</f>
        <v>-1.6783399912684747</v>
      </c>
      <c r="G21" s="60">
        <f>LN('08-10'!G21/'08-10'!G22)</f>
        <v>-0.14780561970376591</v>
      </c>
      <c r="H21" s="60">
        <f>LN('08-10'!H21/'08-10'!H22)</f>
        <v>-0.12089590729213974</v>
      </c>
      <c r="I21" s="60">
        <f>LN('08-10'!I21/'08-10'!I22)</f>
        <v>-0.16266581551449036</v>
      </c>
      <c r="J21" s="60">
        <f>LN('08-10'!J21/'08-10'!J22)</f>
        <v>0.21570820451090111</v>
      </c>
      <c r="K21" s="60">
        <f>LN('08-10'!K21/'08-10'!K22)</f>
        <v>7.6920460699805127E-2</v>
      </c>
      <c r="L21" s="60">
        <f>LN('08-10'!L21/'08-10'!L22)</f>
        <v>-8.2537260435306695E-2</v>
      </c>
      <c r="M21" s="60">
        <f>LN('08-10'!M21/'08-10'!M22)</f>
        <v>4.6590774524007866E-2</v>
      </c>
      <c r="N21" s="60">
        <f>LN('08-10'!N21/'08-10'!N22)</f>
        <v>-0.11321394547569469</v>
      </c>
      <c r="O21" s="60">
        <f>LN('08-10'!O21/'08-10'!O22)</f>
        <v>-4.8392486601159128E-2</v>
      </c>
      <c r="P21" s="60">
        <f>LN('08-10'!P21/'08-10'!P22)</f>
        <v>9.0038590368809301E-3</v>
      </c>
      <c r="Q21" s="60">
        <f>LN('08-10'!Q21/'08-10'!Q22)</f>
        <v>-4.9262533890201972E-2</v>
      </c>
      <c r="R21" s="60">
        <f>LN('08-10'!R21/'08-10'!R22)</f>
        <v>-0.20474528013901266</v>
      </c>
      <c r="S21" s="60">
        <f>LN('08-10'!S21/'08-10'!S22)</f>
        <v>-4.2066318442924445E-2</v>
      </c>
      <c r="T21" s="60">
        <f>LN('08-10'!T21/'08-10'!T22)</f>
        <v>-0.16778553928856793</v>
      </c>
      <c r="U21" s="60">
        <f>LN('08-10'!U21/'08-10'!U22)</f>
        <v>-2.6067709035811203E-2</v>
      </c>
      <c r="V21" s="60">
        <f>LN('08-10'!V21/'08-10'!V22)</f>
        <v>0.2717172707780528</v>
      </c>
      <c r="W21" s="60">
        <f>LN('08-10'!W21/'08-10'!W22)</f>
        <v>4.2279260406304406E-2</v>
      </c>
      <c r="X21" s="60">
        <f>LN('08-10'!X21/'08-10'!X22)</f>
        <v>-4.3932313118918855E-2</v>
      </c>
      <c r="Y21" s="60">
        <f>LN('08-10'!Y21/'08-10'!Y22)</f>
        <v>7.2829624424578287E-3</v>
      </c>
      <c r="Z21" s="60">
        <f>LN('08-10'!Z21/'08-10'!Z22)</f>
        <v>1.8351344023596734E-2</v>
      </c>
      <c r="AA21" s="60">
        <f>LN('08-10'!AA21/'08-10'!AA22)</f>
        <v>4.171450257738523E-2</v>
      </c>
      <c r="AB21" s="60">
        <f>LN('08-10'!AB21/'08-10'!AB22)</f>
        <v>-8.208107825573259E-2</v>
      </c>
      <c r="AC21" s="60">
        <f>LN('08-10'!AC21/'08-10'!AC22)</f>
        <v>-0.10122876815341435</v>
      </c>
      <c r="AD21" s="60">
        <f>LN('08-10'!AD21/'08-10'!AD22)</f>
        <v>3.0591494026132347E-2</v>
      </c>
      <c r="AE21" s="60">
        <f>LN('08-10'!AE21/'08-10'!AE22)</f>
        <v>-2.5357843055017152E-2</v>
      </c>
    </row>
    <row r="22" spans="1:31" x14ac:dyDescent="0.25">
      <c r="A22" s="61">
        <v>39693</v>
      </c>
      <c r="B22" s="60">
        <f>LN('08-10'!B22/'08-10'!B23)</f>
        <v>8.8867118649497159E-2</v>
      </c>
      <c r="C22" s="60">
        <f>LN('08-10'!C22/'08-10'!C23)</f>
        <v>2.0071042280538295E-2</v>
      </c>
      <c r="D22" s="60">
        <f>LN('08-10'!D22/'08-10'!D23)</f>
        <v>9.16530431410751E-2</v>
      </c>
      <c r="E22" s="60">
        <f>LN('08-10'!E22/'08-10'!E23)</f>
        <v>0.15881931636029992</v>
      </c>
      <c r="F22" s="60">
        <f>LN('08-10'!F22/'08-10'!F23)</f>
        <v>-0.12845427974184839</v>
      </c>
      <c r="G22" s="60">
        <f>LN('08-10'!G22/'08-10'!G23)</f>
        <v>0.14171732083651051</v>
      </c>
      <c r="H22" s="60">
        <f>LN('08-10'!H22/'08-10'!H23)</f>
        <v>0.13468410730870453</v>
      </c>
      <c r="I22" s="60">
        <f>LN('08-10'!I22/'08-10'!I23)</f>
        <v>8.4051707218544963E-2</v>
      </c>
      <c r="J22" s="60">
        <f>LN('08-10'!J22/'08-10'!J23)</f>
        <v>8.2994695070428767E-2</v>
      </c>
      <c r="K22" s="60">
        <f>LN('08-10'!K22/'08-10'!K23)</f>
        <v>4.7900918474433021E-2</v>
      </c>
      <c r="L22" s="60">
        <f>LN('08-10'!L22/'08-10'!L23)</f>
        <v>0.12156373092696089</v>
      </c>
      <c r="M22" s="60">
        <f>LN('08-10'!M22/'08-10'!M23)</f>
        <v>4.3171761928526231E-2</v>
      </c>
      <c r="N22" s="60">
        <f>LN('08-10'!N22/'08-10'!N23)</f>
        <v>8.1634549275892365E-2</v>
      </c>
      <c r="O22" s="60">
        <f>LN('08-10'!O22/'08-10'!O23)</f>
        <v>0.14734902240327191</v>
      </c>
      <c r="P22" s="60">
        <f>LN('08-10'!P22/'08-10'!P23)</f>
        <v>0.11571240753455274</v>
      </c>
      <c r="Q22" s="60">
        <f>LN('08-10'!Q22/'08-10'!Q23)</f>
        <v>0.2366872367293274</v>
      </c>
      <c r="R22" s="60">
        <f>LN('08-10'!R22/'08-10'!R23)</f>
        <v>5.826037962943259E-2</v>
      </c>
      <c r="S22" s="60">
        <f>LN('08-10'!S22/'08-10'!S23)</f>
        <v>5.6548825672862587E-3</v>
      </c>
      <c r="T22" s="60">
        <f>LN('08-10'!T22/'08-10'!T23)</f>
        <v>8.450492004865344E-2</v>
      </c>
      <c r="U22" s="60">
        <f>LN('08-10'!U22/'08-10'!U23)</f>
        <v>0.12661375421243667</v>
      </c>
      <c r="V22" s="60">
        <f>LN('08-10'!V22/'08-10'!V23)</f>
        <v>2.5957238587144476E-2</v>
      </c>
      <c r="W22" s="60">
        <f>LN('08-10'!W22/'08-10'!W23)</f>
        <v>0.12558461394861298</v>
      </c>
      <c r="X22" s="60">
        <f>LN('08-10'!X22/'08-10'!X23)</f>
        <v>0.11647902359146785</v>
      </c>
      <c r="Y22" s="60">
        <f>LN('08-10'!Y22/'08-10'!Y23)</f>
        <v>0.13630232658320063</v>
      </c>
      <c r="Z22" s="60">
        <f>LN('08-10'!Z22/'08-10'!Z23)</f>
        <v>0.11111834172569154</v>
      </c>
      <c r="AA22" s="60">
        <f>LN('08-10'!AA22/'08-10'!AA23)</f>
        <v>0.15192090147933043</v>
      </c>
      <c r="AB22" s="60">
        <f>LN('08-10'!AB22/'08-10'!AB23)</f>
        <v>0.11368302603681664</v>
      </c>
      <c r="AC22" s="60">
        <f>LN('08-10'!AC22/'08-10'!AC23)</f>
        <v>0.1227733221181122</v>
      </c>
      <c r="AD22" s="60">
        <f>LN('08-10'!AD22/'08-10'!AD23)</f>
        <v>0.10546903296758994</v>
      </c>
      <c r="AE22" s="60">
        <f>LN('08-10'!AE22/'08-10'!AE23)</f>
        <v>0.14588741219373644</v>
      </c>
    </row>
    <row r="23" spans="1:31" x14ac:dyDescent="0.25">
      <c r="A23" s="61">
        <v>39661</v>
      </c>
      <c r="B23" s="60">
        <f>LN('08-10'!B23/'08-10'!B24)</f>
        <v>1.8113297958385042E-2</v>
      </c>
      <c r="C23" s="60">
        <f>LN('08-10'!C23/'08-10'!C24)</f>
        <v>-5.6291186311829916E-2</v>
      </c>
      <c r="D23" s="60">
        <f>LN('08-10'!D23/'08-10'!D24)</f>
        <v>5.0855712918734211E-2</v>
      </c>
      <c r="E23" s="60">
        <f>LN('08-10'!E23/'08-10'!E24)</f>
        <v>-5.7582022031486324E-2</v>
      </c>
      <c r="F23" s="60">
        <f>LN('08-10'!F23/'08-10'!F24)</f>
        <v>1.5064928507326611E-2</v>
      </c>
      <c r="G23" s="60">
        <f>LN('08-10'!G23/'08-10'!G24)</f>
        <v>-6.2734922945864954E-2</v>
      </c>
      <c r="H23" s="60">
        <f>LN('08-10'!H23/'08-10'!H24)</f>
        <v>-4.1168696033857963E-2</v>
      </c>
      <c r="I23" s="60">
        <f>LN('08-10'!I23/'08-10'!I24)</f>
        <v>-6.721161814058281E-2</v>
      </c>
      <c r="J23" s="60">
        <f>LN('08-10'!J23/'08-10'!J24)</f>
        <v>0.12046695317957479</v>
      </c>
      <c r="K23" s="60">
        <f>LN('08-10'!K23/'08-10'!K24)</f>
        <v>5.3929576915541629E-2</v>
      </c>
      <c r="L23" s="60">
        <f>LN('08-10'!L23/'08-10'!L24)</f>
        <v>2.8415006385058821E-2</v>
      </c>
      <c r="M23" s="60">
        <f>LN('08-10'!M23/'08-10'!M24)</f>
        <v>-8.9961043963216344E-2</v>
      </c>
      <c r="N23" s="60">
        <f>LN('08-10'!N23/'08-10'!N24)</f>
        <v>5.2228137869361251E-2</v>
      </c>
      <c r="O23" s="60">
        <f>LN('08-10'!O23/'08-10'!O24)</f>
        <v>-3.8584108733537008E-2</v>
      </c>
      <c r="P23" s="60">
        <f>LN('08-10'!P23/'08-10'!P24)</f>
        <v>1.1916446488962026E-2</v>
      </c>
      <c r="Q23" s="60">
        <f>LN('08-10'!Q23/'08-10'!Q24)</f>
        <v>4.2117551468634745E-2</v>
      </c>
      <c r="R23" s="60">
        <f>LN('08-10'!R23/'08-10'!R24)</f>
        <v>1.5573008479253225E-2</v>
      </c>
      <c r="S23" s="60">
        <f>LN('08-10'!S23/'08-10'!S24)</f>
        <v>7.2782076154017411E-2</v>
      </c>
      <c r="T23" s="60">
        <f>LN('08-10'!T23/'08-10'!T24)</f>
        <v>4.8346011948554299E-2</v>
      </c>
      <c r="U23" s="60">
        <f>LN('08-10'!U23/'08-10'!U24)</f>
        <v>6.4193247635185136E-2</v>
      </c>
      <c r="V23" s="60">
        <f>LN('08-10'!V23/'08-10'!V24)</f>
        <v>0.19357222083444295</v>
      </c>
      <c r="W23" s="60">
        <f>LN('08-10'!W23/'08-10'!W24)</f>
        <v>5.5199852259524992E-2</v>
      </c>
      <c r="X23" s="60">
        <f>LN('08-10'!X23/'08-10'!X24)</f>
        <v>-0.12984048194097317</v>
      </c>
      <c r="Y23" s="60">
        <f>LN('08-10'!Y23/'08-10'!Y24)</f>
        <v>-4.18659720963502E-2</v>
      </c>
      <c r="Z23" s="60">
        <f>LN('08-10'!Z23/'08-10'!Z24)</f>
        <v>6.0728766209405836E-2</v>
      </c>
      <c r="AA23" s="60">
        <f>LN('08-10'!AA23/'08-10'!AA24)</f>
        <v>6.3550299153362938E-2</v>
      </c>
      <c r="AB23" s="60">
        <f>LN('08-10'!AB23/'08-10'!AB24)</f>
        <v>5.9193932127068159E-2</v>
      </c>
      <c r="AC23" s="60">
        <f>LN('08-10'!AC23/'08-10'!AC24)</f>
        <v>-2.3493576569444233E-2</v>
      </c>
      <c r="AD23" s="60">
        <f>LN('08-10'!AD23/'08-10'!AD24)</f>
        <v>2.537118918356189E-2</v>
      </c>
      <c r="AE23" s="60">
        <f>LN('08-10'!AE23/'08-10'!AE24)</f>
        <v>-1.8914043618084738E-2</v>
      </c>
    </row>
    <row r="24" spans="1:31" x14ac:dyDescent="0.25">
      <c r="A24" s="61">
        <v>39630</v>
      </c>
      <c r="B24" s="60">
        <f>LN('08-10'!B24/'08-10'!B25)</f>
        <v>-0.10214728130171692</v>
      </c>
      <c r="C24" s="60">
        <f>LN('08-10'!C24/'08-10'!C25)</f>
        <v>-0.17336663664847421</v>
      </c>
      <c r="D24" s="60">
        <f>LN('08-10'!D24/'08-10'!D25)</f>
        <v>-9.6557243271301538E-2</v>
      </c>
      <c r="E24" s="60">
        <f>LN('08-10'!E24/'08-10'!E25)</f>
        <v>-0.13462163016408693</v>
      </c>
      <c r="F24" s="60">
        <f>LN('08-10'!F24/'08-10'!F25)</f>
        <v>-0.30477882917556631</v>
      </c>
      <c r="G24" s="60">
        <f>LN('08-10'!G24/'08-10'!G25)</f>
        <v>-0.1787522490188341</v>
      </c>
      <c r="H24" s="60">
        <f>LN('08-10'!H24/'08-10'!H25)</f>
        <v>-0.22382234242989818</v>
      </c>
      <c r="I24" s="60">
        <f>LN('08-10'!I24/'08-10'!I25)</f>
        <v>-0.11864713374838468</v>
      </c>
      <c r="J24" s="60">
        <f>LN('08-10'!J24/'08-10'!J25)</f>
        <v>-0.2383188799918694</v>
      </c>
      <c r="K24" s="60">
        <f>LN('08-10'!K24/'08-10'!K25)</f>
        <v>-0.12107066746362612</v>
      </c>
      <c r="L24" s="60">
        <f>LN('08-10'!L24/'08-10'!L25)</f>
        <v>-0.11017761003553904</v>
      </c>
      <c r="M24" s="60">
        <f>LN('08-10'!M24/'08-10'!M25)</f>
        <v>-7.3659638879622789E-3</v>
      </c>
      <c r="N24" s="60">
        <f>LN('08-10'!N24/'08-10'!N25)</f>
        <v>-0.12062587676346941</v>
      </c>
      <c r="O24" s="60">
        <f>LN('08-10'!O24/'08-10'!O25)</f>
        <v>-0.14380274063840315</v>
      </c>
      <c r="P24" s="60">
        <f>LN('08-10'!P24/'08-10'!P25)</f>
        <v>-6.5043758580537472E-2</v>
      </c>
      <c r="Q24" s="60">
        <f>LN('08-10'!Q24/'08-10'!Q25)</f>
        <v>-0.16476963300876329</v>
      </c>
      <c r="R24" s="60">
        <f>LN('08-10'!R24/'08-10'!R25)</f>
        <v>-0.14949238720245045</v>
      </c>
      <c r="S24" s="60">
        <f>LN('08-10'!S24/'08-10'!S25)</f>
        <v>-7.7058936591055741E-2</v>
      </c>
      <c r="T24" s="60">
        <f>LN('08-10'!T24/'08-10'!T25)</f>
        <v>-7.8249481830830261E-2</v>
      </c>
      <c r="U24" s="60">
        <f>LN('08-10'!U24/'08-10'!U25)</f>
        <v>-4.1871241516255764E-2</v>
      </c>
      <c r="V24" s="60">
        <f>LN('08-10'!V24/'08-10'!V25)</f>
        <v>-0.22345254538491849</v>
      </c>
      <c r="W24" s="60">
        <f>LN('08-10'!W24/'08-10'!W25)</f>
        <v>-3.0728634222815559E-2</v>
      </c>
      <c r="X24" s="60">
        <f>LN('08-10'!X24/'08-10'!X25)</f>
        <v>-4.3208981046375609E-3</v>
      </c>
      <c r="Y24" s="60">
        <f>LN('08-10'!Y24/'08-10'!Y25)</f>
        <v>-4.4118221893041612E-2</v>
      </c>
      <c r="Z24" s="60">
        <f>LN('08-10'!Z24/'08-10'!Z25)</f>
        <v>-8.856346297803408E-2</v>
      </c>
      <c r="AA24" s="60">
        <f>LN('08-10'!AA24/'08-10'!AA25)</f>
        <v>-6.6420053983528723E-2</v>
      </c>
      <c r="AB24" s="60">
        <f>LN('08-10'!AB24/'08-10'!AB25)</f>
        <v>-0.1646700226061433</v>
      </c>
      <c r="AC24" s="60">
        <f>LN('08-10'!AC24/'08-10'!AC25)</f>
        <v>-7.4714078695498509E-2</v>
      </c>
      <c r="AD24" s="60">
        <f>LN('08-10'!AD24/'08-10'!AD25)</f>
        <v>-1.6935092551564342E-2</v>
      </c>
      <c r="AE24" s="60">
        <f>LN('08-10'!AE24/'08-10'!AE25)</f>
        <v>-8.769750269205126E-2</v>
      </c>
    </row>
    <row r="25" spans="1:31" x14ac:dyDescent="0.25">
      <c r="A25" s="61">
        <v>39601</v>
      </c>
      <c r="B25" s="60">
        <f>LN('08-10'!B25/'08-10'!B26)</f>
        <v>-1.8006212089449039E-2</v>
      </c>
      <c r="C25" s="60">
        <f>LN('08-10'!C25/'08-10'!C26)</f>
        <v>0.15026030946165292</v>
      </c>
      <c r="D25" s="60">
        <f>LN('08-10'!D25/'08-10'!D26)</f>
        <v>9.0547849285082943E-2</v>
      </c>
      <c r="E25" s="60">
        <f>LN('08-10'!E25/'08-10'!E26)</f>
        <v>-0.12928053465226977</v>
      </c>
      <c r="F25" s="60">
        <f>LN('08-10'!F25/'08-10'!F26)</f>
        <v>-0.29515227171777619</v>
      </c>
      <c r="G25" s="60">
        <f>LN('08-10'!G25/'08-10'!G26)</f>
        <v>-2.7772285257879397E-3</v>
      </c>
      <c r="H25" s="60">
        <f>LN('08-10'!H25/'08-10'!H26)</f>
        <v>-5.4307955067066524E-2</v>
      </c>
      <c r="I25" s="60">
        <f>LN('08-10'!I25/'08-10'!I26)</f>
        <v>-2.0607626436193321E-3</v>
      </c>
      <c r="J25" s="60">
        <f>LN('08-10'!J25/'08-10'!J26)</f>
        <v>-0.19356775685832839</v>
      </c>
      <c r="K25" s="60">
        <f>LN('08-10'!K25/'08-10'!K26)</f>
        <v>-3.6895696078375576E-2</v>
      </c>
      <c r="L25" s="60">
        <f>LN('08-10'!L25/'08-10'!L26)</f>
        <v>-3.7243660649284333E-2</v>
      </c>
      <c r="M25" s="60">
        <f>LN('08-10'!M25/'08-10'!M26)</f>
        <v>-1.990187475993482E-2</v>
      </c>
      <c r="N25" s="60">
        <f>LN('08-10'!N25/'08-10'!N26)</f>
        <v>-8.7106368709589543E-2</v>
      </c>
      <c r="O25" s="60">
        <f>LN('08-10'!O25/'08-10'!O26)</f>
        <v>-1.2752394915746392E-2</v>
      </c>
      <c r="P25" s="60">
        <f>LN('08-10'!P25/'08-10'!P26)</f>
        <v>-3.6539373060409074E-2</v>
      </c>
      <c r="Q25" s="60">
        <f>LN('08-10'!Q25/'08-10'!Q26)</f>
        <v>-9.7206503813584019E-2</v>
      </c>
      <c r="R25" s="60">
        <f>LN('08-10'!R25/'08-10'!R26)</f>
        <v>-3.9024431481970046E-2</v>
      </c>
      <c r="S25" s="60">
        <f>LN('08-10'!S25/'08-10'!S26)</f>
        <v>2.8910391477286461E-2</v>
      </c>
      <c r="T25" s="60">
        <f>LN('08-10'!T25/'08-10'!T26)</f>
        <v>-9.5995865305001093E-3</v>
      </c>
      <c r="U25" s="60">
        <f>LN('08-10'!U25/'08-10'!U26)</f>
        <v>-1.5787699672574301E-2</v>
      </c>
      <c r="V25" s="60">
        <f>LN('08-10'!V25/'08-10'!V26)</f>
        <v>-0.15444843658002266</v>
      </c>
      <c r="W25" s="60">
        <f>LN('08-10'!W25/'08-10'!W26)</f>
        <v>-4.1539836175480127E-2</v>
      </c>
      <c r="X25" s="60">
        <f>LN('08-10'!X25/'08-10'!X26)</f>
        <v>-1.9534061912002795E-2</v>
      </c>
      <c r="Y25" s="60">
        <f>LN('08-10'!Y25/'08-10'!Y26)</f>
        <v>-5.8488013054494692E-2</v>
      </c>
      <c r="Z25" s="60">
        <f>LN('08-10'!Z25/'08-10'!Z26)</f>
        <v>-5.8352613247615238E-2</v>
      </c>
      <c r="AA25" s="60">
        <f>LN('08-10'!AA25/'08-10'!AA26)</f>
        <v>-2.6916605049270226E-2</v>
      </c>
      <c r="AB25" s="60">
        <f>LN('08-10'!AB25/'08-10'!AB26)</f>
        <v>-5.2766663013830879E-2</v>
      </c>
      <c r="AC25" s="60">
        <f>LN('08-10'!AC25/'08-10'!AC26)</f>
        <v>-4.1643548081330757E-2</v>
      </c>
      <c r="AD25" s="60">
        <f>LN('08-10'!AD25/'08-10'!AD26)</f>
        <v>-1.3470495705840978E-2</v>
      </c>
      <c r="AE25" s="60">
        <f>LN('08-10'!AE25/'08-10'!AE26)</f>
        <v>2.7218253021743699E-3</v>
      </c>
    </row>
    <row r="26" spans="1:31" x14ac:dyDescent="0.25">
      <c r="A26" s="61">
        <v>39569</v>
      </c>
      <c r="B26" s="60">
        <f>LN('08-10'!B26/'08-10'!B27)</f>
        <v>-3.6043449008484281E-2</v>
      </c>
      <c r="C26" s="60">
        <f>LN('08-10'!C26/'08-10'!C27)</f>
        <v>-4.0256403907145979E-2</v>
      </c>
      <c r="D26" s="60">
        <f>LN('08-10'!D26/'08-10'!D27)</f>
        <v>-8.8435895621816751E-2</v>
      </c>
      <c r="E26" s="60">
        <f>LN('08-10'!E26/'08-10'!E27)</f>
        <v>9.6443540505021297E-2</v>
      </c>
      <c r="F26" s="60">
        <f>LN('08-10'!F26/'08-10'!F27)</f>
        <v>3.1866345790554529E-2</v>
      </c>
      <c r="G26" s="60">
        <f>LN('08-10'!G26/'08-10'!G27)</f>
        <v>4.3676861175117217E-3</v>
      </c>
      <c r="H26" s="60">
        <f>LN('08-10'!H26/'08-10'!H27)</f>
        <v>0.1260021647782732</v>
      </c>
      <c r="I26" s="60">
        <f>LN('08-10'!I26/'08-10'!I27)</f>
        <v>3.9761252409962512E-2</v>
      </c>
      <c r="J26" s="60">
        <f>LN('08-10'!J26/'08-10'!J27)</f>
        <v>0.1019314348976236</v>
      </c>
      <c r="K26" s="60">
        <f>LN('08-10'!K26/'08-10'!K27)</f>
        <v>-3.1305693837449133E-2</v>
      </c>
      <c r="L26" s="60">
        <f>LN('08-10'!L26/'08-10'!L27)</f>
        <v>3.2307627530783541E-2</v>
      </c>
      <c r="M26" s="60">
        <f>LN('08-10'!M26/'08-10'!M27)</f>
        <v>3.8025419804335478E-2</v>
      </c>
      <c r="N26" s="60">
        <f>LN('08-10'!N26/'08-10'!N27)</f>
        <v>-0.14100893854757193</v>
      </c>
      <c r="O26" s="60">
        <f>LN('08-10'!O26/'08-10'!O27)</f>
        <v>7.3154605877614923E-2</v>
      </c>
      <c r="P26" s="60">
        <f>LN('08-10'!P26/'08-10'!P27)</f>
        <v>1.6892661346407243E-2</v>
      </c>
      <c r="Q26" s="60">
        <f>LN('08-10'!Q26/'08-10'!Q27)</f>
        <v>2.0494145356805712E-2</v>
      </c>
      <c r="R26" s="60">
        <f>LN('08-10'!R26/'08-10'!R27)</f>
        <v>5.6329827011335341E-2</v>
      </c>
      <c r="S26" s="60">
        <f>LN('08-10'!S26/'08-10'!S27)</f>
        <v>6.7016973350560782E-2</v>
      </c>
      <c r="T26" s="60">
        <f>LN('08-10'!T26/'08-10'!T27)</f>
        <v>6.6034092562508251E-2</v>
      </c>
      <c r="U26" s="60">
        <f>LN('08-10'!U26/'08-10'!U27)</f>
        <v>3.672103213100783E-2</v>
      </c>
      <c r="V26" s="60">
        <f>LN('08-10'!V26/'08-10'!V27)</f>
        <v>5.9691808783140302E-2</v>
      </c>
      <c r="W26" s="60">
        <f>LN('08-10'!W26/'08-10'!W27)</f>
        <v>7.5784829334007472E-2</v>
      </c>
      <c r="X26" s="60">
        <f>LN('08-10'!X26/'08-10'!X27)</f>
        <v>2.4003583075525196E-2</v>
      </c>
      <c r="Y26" s="60">
        <f>LN('08-10'!Y26/'08-10'!Y27)</f>
        <v>4.2961090812074733E-3</v>
      </c>
      <c r="Z26" s="60">
        <f>LN('08-10'!Z26/'08-10'!Z27)</f>
        <v>-3.7264045359647335E-2</v>
      </c>
      <c r="AA26" s="60">
        <f>LN('08-10'!AA26/'08-10'!AA27)</f>
        <v>-4.8180073877829258E-2</v>
      </c>
      <c r="AB26" s="60">
        <f>LN('08-10'!AB26/'08-10'!AB27)</f>
        <v>5.2435886512986363E-2</v>
      </c>
      <c r="AC26" s="60">
        <f>LN('08-10'!AC26/'08-10'!AC27)</f>
        <v>5.4778416393525639E-2</v>
      </c>
      <c r="AD26" s="60">
        <f>LN('08-10'!AD26/'08-10'!AD27)</f>
        <v>7.8876918509800997E-2</v>
      </c>
      <c r="AE26" s="60">
        <f>LN('08-10'!AE26/'08-10'!AE27)</f>
        <v>5.0330223366095543E-2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1.2487288107426435E-2</v>
      </c>
      <c r="C29" s="15">
        <f t="shared" ref="C29:AE29" si="0">AVERAGE(C2:C26)</f>
        <v>-3.2508555649770218E-2</v>
      </c>
      <c r="D29" s="15">
        <f t="shared" si="0"/>
        <v>9.3798957060433705E-3</v>
      </c>
      <c r="E29" s="15">
        <f t="shared" si="0"/>
        <v>8.429123545339116E-3</v>
      </c>
      <c r="F29" s="15">
        <f t="shared" si="0"/>
        <v>-0.11960767293770586</v>
      </c>
      <c r="G29" s="15">
        <f t="shared" si="0"/>
        <v>-9.2333283287851231E-3</v>
      </c>
      <c r="H29" s="15">
        <f t="shared" si="0"/>
        <v>7.7447979554225417E-3</v>
      </c>
      <c r="I29" s="15">
        <f t="shared" si="0"/>
        <v>3.5390034777750511E-3</v>
      </c>
      <c r="J29" s="15">
        <f t="shared" si="0"/>
        <v>-5.9576229696325471E-2</v>
      </c>
      <c r="K29" s="15">
        <f t="shared" si="0"/>
        <v>3.2242495454985472E-3</v>
      </c>
      <c r="L29" s="15">
        <f t="shared" si="0"/>
        <v>2.7186414237039534E-3</v>
      </c>
      <c r="M29" s="15">
        <f t="shared" si="0"/>
        <v>-1.9681861421221754E-3</v>
      </c>
      <c r="N29" s="15">
        <f t="shared" si="0"/>
        <v>-1.8011994264777276E-2</v>
      </c>
      <c r="O29" s="15">
        <f t="shared" si="0"/>
        <v>1.0622949550670025E-2</v>
      </c>
      <c r="P29" s="15">
        <f t="shared" si="0"/>
        <v>1.1264123030318303E-2</v>
      </c>
      <c r="Q29" s="15">
        <f t="shared" si="0"/>
        <v>1.660577599747675E-2</v>
      </c>
      <c r="R29" s="15">
        <f t="shared" si="0"/>
        <v>1.5736639305074381E-3</v>
      </c>
      <c r="S29" s="15">
        <f t="shared" si="0"/>
        <v>1.2072374581911849E-2</v>
      </c>
      <c r="T29" s="15">
        <f t="shared" si="0"/>
        <v>1.0809918311390363E-2</v>
      </c>
      <c r="U29" s="15">
        <f t="shared" si="0"/>
        <v>8.1853292296091458E-3</v>
      </c>
      <c r="V29" s="15">
        <f t="shared" si="0"/>
        <v>4.9033592226094807E-3</v>
      </c>
      <c r="W29" s="15">
        <f t="shared" si="0"/>
        <v>1.7661977801236198E-2</v>
      </c>
      <c r="X29" s="15">
        <f t="shared" si="0"/>
        <v>6.2595207209487922E-3</v>
      </c>
      <c r="Y29" s="15">
        <f t="shared" si="0"/>
        <v>9.7578028751855814E-3</v>
      </c>
      <c r="Z29" s="15">
        <f t="shared" si="0"/>
        <v>5.8406417141390577E-4</v>
      </c>
      <c r="AA29" s="15">
        <f t="shared" si="0"/>
        <v>3.5219203100255608E-3</v>
      </c>
      <c r="AB29" s="15">
        <f t="shared" si="0"/>
        <v>1.0964058304146833E-2</v>
      </c>
      <c r="AC29" s="15">
        <f t="shared" si="0"/>
        <v>2.4656624188744452E-4</v>
      </c>
      <c r="AD29" s="15">
        <f t="shared" si="0"/>
        <v>7.6118495722871434E-3</v>
      </c>
      <c r="AE29" s="15">
        <f t="shared" si="0"/>
        <v>1.4008944964095249E-2</v>
      </c>
    </row>
    <row r="30" spans="1:31" ht="15.75" x14ac:dyDescent="0.25">
      <c r="A30" s="56" t="s">
        <v>49</v>
      </c>
      <c r="B30" s="14">
        <f>_xlfn.VAR.P(B2:B26)</f>
        <v>5.9463653890024096E-3</v>
      </c>
      <c r="C30" s="14">
        <f t="shared" ref="C30:AE30" si="1">_xlfn.VAR.P(C2:C26)</f>
        <v>4.1089450534981788E-2</v>
      </c>
      <c r="D30" s="14">
        <f t="shared" si="1"/>
        <v>5.9324695326400763E-3</v>
      </c>
      <c r="E30" s="14">
        <f t="shared" si="1"/>
        <v>3.385327982340898E-2</v>
      </c>
      <c r="F30" s="14">
        <f t="shared" si="1"/>
        <v>0.26586651914192932</v>
      </c>
      <c r="G30" s="14">
        <f t="shared" si="1"/>
        <v>5.3245477096811218E-3</v>
      </c>
      <c r="H30" s="14">
        <f t="shared" si="1"/>
        <v>1.618204454957466E-2</v>
      </c>
      <c r="I30" s="14">
        <f t="shared" si="1"/>
        <v>2.6179467996363764E-2</v>
      </c>
      <c r="J30" s="14">
        <f t="shared" si="1"/>
        <v>0.12921054013651509</v>
      </c>
      <c r="K30" s="14">
        <f t="shared" si="1"/>
        <v>2.8224785946555355E-3</v>
      </c>
      <c r="L30" s="14">
        <f t="shared" si="1"/>
        <v>1.6427392121009472E-2</v>
      </c>
      <c r="M30" s="14">
        <f t="shared" si="1"/>
        <v>2.0196849869926377E-3</v>
      </c>
      <c r="N30" s="14">
        <f t="shared" si="1"/>
        <v>2.3619113814214148E-2</v>
      </c>
      <c r="O30" s="14">
        <f t="shared" si="1"/>
        <v>8.0056705394213352E-3</v>
      </c>
      <c r="P30" s="14">
        <f t="shared" si="1"/>
        <v>6.0169635214316576E-3</v>
      </c>
      <c r="Q30" s="14">
        <f t="shared" si="1"/>
        <v>8.2284469065155973E-3</v>
      </c>
      <c r="R30" s="14">
        <f t="shared" si="1"/>
        <v>1.1092889087765671E-2</v>
      </c>
      <c r="S30" s="14">
        <f t="shared" si="1"/>
        <v>4.0377341438008925E-3</v>
      </c>
      <c r="T30" s="14">
        <f t="shared" si="1"/>
        <v>7.1849094762200579E-3</v>
      </c>
      <c r="U30" s="14">
        <f t="shared" si="1"/>
        <v>2.9949104905642437E-3</v>
      </c>
      <c r="V30" s="14">
        <f t="shared" si="1"/>
        <v>2.2387810552179584E-2</v>
      </c>
      <c r="W30" s="14">
        <f t="shared" si="1"/>
        <v>2.441737340900529E-3</v>
      </c>
      <c r="X30" s="14">
        <f t="shared" si="1"/>
        <v>7.1593275496409205E-3</v>
      </c>
      <c r="Y30" s="14">
        <f t="shared" si="1"/>
        <v>5.6690486341676215E-3</v>
      </c>
      <c r="Z30" s="14">
        <f t="shared" si="1"/>
        <v>5.992452430430055E-3</v>
      </c>
      <c r="AA30" s="14">
        <f t="shared" si="1"/>
        <v>3.1638644076924407E-3</v>
      </c>
      <c r="AB30" s="14">
        <f t="shared" si="1"/>
        <v>6.915739199195488E-3</v>
      </c>
      <c r="AC30" s="14">
        <f t="shared" si="1"/>
        <v>4.2402260918510109E-3</v>
      </c>
      <c r="AD30" s="14">
        <f t="shared" si="1"/>
        <v>2.4117917704617178E-3</v>
      </c>
      <c r="AE30" s="14">
        <f t="shared" si="1"/>
        <v>9.4634611915011321E-3</v>
      </c>
    </row>
    <row r="31" spans="1:31" ht="15.75" x14ac:dyDescent="0.25">
      <c r="A31" s="56" t="s">
        <v>50</v>
      </c>
      <c r="B31" s="14">
        <f>_xlfn.STDEV.P(B2:B26)</f>
        <v>7.7112679819874047E-2</v>
      </c>
      <c r="C31" s="14">
        <f t="shared" ref="C31:AE31" si="2">_xlfn.STDEV.P(C2:C26)</f>
        <v>0.20270532932062194</v>
      </c>
      <c r="D31" s="14">
        <f t="shared" si="2"/>
        <v>7.7022526137748015E-2</v>
      </c>
      <c r="E31" s="14">
        <f t="shared" si="2"/>
        <v>0.18399260806730519</v>
      </c>
      <c r="F31" s="14">
        <f t="shared" si="2"/>
        <v>0.51562245794954409</v>
      </c>
      <c r="G31" s="14">
        <f t="shared" si="2"/>
        <v>7.2969498488622775E-2</v>
      </c>
      <c r="H31" s="14">
        <f t="shared" si="2"/>
        <v>0.12720866538712944</v>
      </c>
      <c r="I31" s="14">
        <f t="shared" si="2"/>
        <v>0.16180070456077675</v>
      </c>
      <c r="J31" s="14">
        <f t="shared" si="2"/>
        <v>0.35945867653530789</v>
      </c>
      <c r="K31" s="14">
        <f t="shared" si="2"/>
        <v>5.3127004382475168E-2</v>
      </c>
      <c r="L31" s="14">
        <f t="shared" si="2"/>
        <v>0.12816938839289774</v>
      </c>
      <c r="M31" s="14">
        <f t="shared" si="2"/>
        <v>4.4940905498138749E-2</v>
      </c>
      <c r="N31" s="14">
        <f t="shared" si="2"/>
        <v>0.15368511253278291</v>
      </c>
      <c r="O31" s="14">
        <f t="shared" si="2"/>
        <v>8.9474412763769148E-2</v>
      </c>
      <c r="P31" s="14">
        <f t="shared" si="2"/>
        <v>7.756908869795788E-2</v>
      </c>
      <c r="Q31" s="14">
        <f t="shared" si="2"/>
        <v>9.0710787156300196E-2</v>
      </c>
      <c r="R31" s="14">
        <f t="shared" si="2"/>
        <v>0.10532278522601685</v>
      </c>
      <c r="S31" s="14">
        <f t="shared" si="2"/>
        <v>6.3543167561909378E-2</v>
      </c>
      <c r="T31" s="14">
        <f t="shared" si="2"/>
        <v>8.476384533644081E-2</v>
      </c>
      <c r="U31" s="14">
        <f t="shared" si="2"/>
        <v>5.4725775376546687E-2</v>
      </c>
      <c r="V31" s="14">
        <f t="shared" si="2"/>
        <v>0.14962556784246328</v>
      </c>
      <c r="W31" s="14">
        <f t="shared" si="2"/>
        <v>4.9413938730893829E-2</v>
      </c>
      <c r="X31" s="14">
        <f t="shared" si="2"/>
        <v>8.4612809607298348E-2</v>
      </c>
      <c r="Y31" s="14">
        <f t="shared" si="2"/>
        <v>7.5293084902716148E-2</v>
      </c>
      <c r="Z31" s="14">
        <f t="shared" si="2"/>
        <v>7.7410932241060465E-2</v>
      </c>
      <c r="AA31" s="14">
        <f t="shared" si="2"/>
        <v>5.6248239151927601E-2</v>
      </c>
      <c r="AB31" s="14">
        <f t="shared" si="2"/>
        <v>8.3160923510958482E-2</v>
      </c>
      <c r="AC31" s="14">
        <f t="shared" si="2"/>
        <v>6.5117018450256234E-2</v>
      </c>
      <c r="AD31" s="14">
        <f t="shared" si="2"/>
        <v>4.9109996644896216E-2</v>
      </c>
      <c r="AE31" s="14">
        <f t="shared" si="2"/>
        <v>9.7280322735387406E-2</v>
      </c>
    </row>
    <row r="33" spans="1:31" ht="15.75" thickBot="1" x14ac:dyDescent="0.3"/>
    <row r="34" spans="1:31" x14ac:dyDescent="0.25">
      <c r="A34" s="51" t="s">
        <v>54</v>
      </c>
      <c r="B34" s="10" t="s">
        <v>42</v>
      </c>
      <c r="C34" s="10" t="s">
        <v>41</v>
      </c>
      <c r="D34" s="10" t="s">
        <v>40</v>
      </c>
      <c r="E34" s="10" t="s">
        <v>39</v>
      </c>
      <c r="F34" s="10" t="s">
        <v>38</v>
      </c>
      <c r="G34" s="10" t="s">
        <v>36</v>
      </c>
      <c r="H34" s="10" t="s">
        <v>34</v>
      </c>
      <c r="I34" s="10" t="s">
        <v>33</v>
      </c>
      <c r="J34" s="10" t="s">
        <v>30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31</v>
      </c>
      <c r="P34" s="10" t="s">
        <v>22</v>
      </c>
      <c r="Q34" s="10" t="s">
        <v>21</v>
      </c>
      <c r="R34" s="10" t="s">
        <v>20</v>
      </c>
      <c r="S34" s="10" t="s">
        <v>19</v>
      </c>
      <c r="T34" s="10" t="s">
        <v>18</v>
      </c>
      <c r="U34" s="10" t="s">
        <v>16</v>
      </c>
      <c r="V34" s="10" t="s">
        <v>15</v>
      </c>
      <c r="W34" s="10" t="s">
        <v>13</v>
      </c>
      <c r="X34" s="10" t="s">
        <v>12</v>
      </c>
      <c r="Y34" s="10" t="s">
        <v>11</v>
      </c>
      <c r="Z34" s="10" t="s">
        <v>9</v>
      </c>
      <c r="AA34" s="10" t="s">
        <v>8</v>
      </c>
      <c r="AB34" s="10" t="s">
        <v>4</v>
      </c>
      <c r="AC34" s="10" t="s">
        <v>3</v>
      </c>
      <c r="AD34" s="10" t="s">
        <v>1</v>
      </c>
      <c r="AE34" s="95" t="s">
        <v>0</v>
      </c>
    </row>
    <row r="35" spans="1:31" x14ac:dyDescent="0.25">
      <c r="A35" s="47" t="s">
        <v>42</v>
      </c>
      <c r="B35" s="96">
        <f>VARP('MVP 08-10'!$B$2:$B$26)</f>
        <v>5.9463653890024096E-3</v>
      </c>
      <c r="C35" s="96">
        <v>7.6016507185678621E-3</v>
      </c>
      <c r="D35" s="96">
        <v>2.4339292529294621E-3</v>
      </c>
      <c r="E35" s="96">
        <v>9.9397301038525471E-3</v>
      </c>
      <c r="F35" s="96">
        <v>1.3198913807594009E-2</v>
      </c>
      <c r="G35" s="96">
        <v>3.4395576049167302E-3</v>
      </c>
      <c r="H35" s="96">
        <v>5.1167063460760866E-3</v>
      </c>
      <c r="I35" s="96">
        <v>7.435150892824329E-3</v>
      </c>
      <c r="J35" s="96">
        <v>1.3021502790867823E-2</v>
      </c>
      <c r="K35" s="96">
        <v>1.4631999502561829E-3</v>
      </c>
      <c r="L35" s="96">
        <v>5.704664355311112E-3</v>
      </c>
      <c r="M35" s="96">
        <v>8.7117675243698553E-4</v>
      </c>
      <c r="N35" s="96">
        <v>7.9709329687004862E-3</v>
      </c>
      <c r="O35" s="96">
        <v>4.2615442588525851E-3</v>
      </c>
      <c r="P35" s="96">
        <v>4.1339549144205215E-3</v>
      </c>
      <c r="Q35" s="96">
        <v>4.4013673659257738E-3</v>
      </c>
      <c r="R35" s="96">
        <v>3.1043507665955727E-3</v>
      </c>
      <c r="S35" s="96">
        <v>1.4350428175908508E-3</v>
      </c>
      <c r="T35" s="96">
        <v>3.0760125663207212E-3</v>
      </c>
      <c r="U35" s="96">
        <v>2.5024023911189397E-3</v>
      </c>
      <c r="V35" s="96">
        <v>4.4847949087034201E-3</v>
      </c>
      <c r="W35" s="96">
        <v>4.7700653830535291E-4</v>
      </c>
      <c r="X35" s="96">
        <v>1.0926918378669241E-3</v>
      </c>
      <c r="Y35" s="96">
        <v>2.9901188952521519E-3</v>
      </c>
      <c r="Z35" s="96">
        <v>3.126826222324137E-3</v>
      </c>
      <c r="AA35" s="96">
        <v>2.8397153853070671E-3</v>
      </c>
      <c r="AB35" s="96">
        <v>3.5575356887665626E-3</v>
      </c>
      <c r="AC35" s="96">
        <v>2.6164977840747901E-3</v>
      </c>
      <c r="AD35" s="96">
        <v>8.3181137873206373E-4</v>
      </c>
      <c r="AE35" s="97">
        <v>4.2658918709666373E-3</v>
      </c>
    </row>
    <row r="36" spans="1:31" x14ac:dyDescent="0.25">
      <c r="A36" s="47" t="s">
        <v>41</v>
      </c>
      <c r="B36" s="96">
        <v>7.6016507185678621E-3</v>
      </c>
      <c r="C36" s="96">
        <f>VARP('MVP 08-10'!$C$2:$C$26)</f>
        <v>4.1089450534981788E-2</v>
      </c>
      <c r="D36" s="96">
        <v>2.3796395519431451E-3</v>
      </c>
      <c r="E36" s="96">
        <v>2.1216255700477485E-2</v>
      </c>
      <c r="F36" s="96">
        <v>5.4729683320931734E-2</v>
      </c>
      <c r="G36" s="96">
        <v>6.003502704936374E-3</v>
      </c>
      <c r="H36" s="96">
        <v>1.2356566421415163E-2</v>
      </c>
      <c r="I36" s="96">
        <v>2.7064273360698235E-2</v>
      </c>
      <c r="J36" s="96">
        <v>3.8531481635825003E-2</v>
      </c>
      <c r="K36" s="96">
        <v>2.7724890794027608E-3</v>
      </c>
      <c r="L36" s="96">
        <v>1.732354226472305E-2</v>
      </c>
      <c r="M36" s="96">
        <v>-6.3580407879647218E-4</v>
      </c>
      <c r="N36" s="96">
        <v>2.1463361975627024E-2</v>
      </c>
      <c r="O36" s="96">
        <v>1.3078141520621383E-2</v>
      </c>
      <c r="P36" s="96">
        <v>1.0161158854907988E-2</v>
      </c>
      <c r="Q36" s="96">
        <v>8.4620030687164796E-3</v>
      </c>
      <c r="R36" s="96">
        <v>1.4998421722487543E-2</v>
      </c>
      <c r="S36" s="96">
        <v>6.0064447303705745E-3</v>
      </c>
      <c r="T36" s="96">
        <v>1.2634388286844121E-2</v>
      </c>
      <c r="U36" s="96">
        <v>4.9542445877318051E-3</v>
      </c>
      <c r="V36" s="96">
        <v>1.306681346361795E-2</v>
      </c>
      <c r="W36" s="96">
        <v>5.2388495831690116E-4</v>
      </c>
      <c r="X36" s="96">
        <v>5.938873208218582E-3</v>
      </c>
      <c r="Y36" s="96">
        <v>8.3087188715191829E-3</v>
      </c>
      <c r="Z36" s="96">
        <v>7.1362107991800707E-3</v>
      </c>
      <c r="AA36" s="96">
        <v>3.0967846090408143E-3</v>
      </c>
      <c r="AB36" s="96">
        <v>1.0159565307048965E-2</v>
      </c>
      <c r="AC36" s="96">
        <v>5.1175804511432678E-3</v>
      </c>
      <c r="AD36" s="96">
        <v>1.1332819820353477E-3</v>
      </c>
      <c r="AE36" s="96">
        <v>1.4771800862105137E-2</v>
      </c>
    </row>
    <row r="37" spans="1:31" x14ac:dyDescent="0.25">
      <c r="A37" s="47" t="s">
        <v>40</v>
      </c>
      <c r="B37" s="96">
        <v>2.4339292529294621E-3</v>
      </c>
      <c r="C37" s="96">
        <v>2.3796395519431451E-3</v>
      </c>
      <c r="D37" s="96">
        <f>VARP('MVP 08-10'!$D$2:$D$26)</f>
        <v>5.9324695326400763E-3</v>
      </c>
      <c r="E37" s="96">
        <v>6.1329670176476538E-3</v>
      </c>
      <c r="F37" s="96">
        <v>6.8801061380571113E-3</v>
      </c>
      <c r="G37" s="96">
        <v>9.8985307089533383E-4</v>
      </c>
      <c r="H37" s="96">
        <v>4.8149105402401369E-3</v>
      </c>
      <c r="I37" s="96">
        <v>2.5422720978676185E-4</v>
      </c>
      <c r="J37" s="96">
        <v>8.4165746053022957E-3</v>
      </c>
      <c r="K37" s="96">
        <v>1.1673608835272656E-3</v>
      </c>
      <c r="L37" s="96">
        <v>4.9608182023355265E-3</v>
      </c>
      <c r="M37" s="96">
        <v>4.1739116460824205E-4</v>
      </c>
      <c r="N37" s="96">
        <v>2.9078433977968022E-3</v>
      </c>
      <c r="O37" s="96">
        <v>2.562257388356803E-3</v>
      </c>
      <c r="P37" s="96">
        <v>3.2643371832181429E-3</v>
      </c>
      <c r="Q37" s="96">
        <v>2.5002352039088719E-3</v>
      </c>
      <c r="R37" s="96">
        <v>2.7734519251123276E-3</v>
      </c>
      <c r="S37" s="96">
        <v>3.0708778081678777E-3</v>
      </c>
      <c r="T37" s="96">
        <v>3.0094165300163368E-3</v>
      </c>
      <c r="U37" s="96">
        <v>2.584595705081323E-3</v>
      </c>
      <c r="V37" s="96">
        <v>4.5093263202453174E-3</v>
      </c>
      <c r="W37" s="96">
        <v>6.0497429956173662E-4</v>
      </c>
      <c r="X37" s="96">
        <v>2.2477696612260116E-3</v>
      </c>
      <c r="Y37" s="96">
        <v>2.4997607265718211E-3</v>
      </c>
      <c r="Z37" s="96">
        <v>2.040586901945017E-3</v>
      </c>
      <c r="AA37" s="96">
        <v>1.6721632623697296E-3</v>
      </c>
      <c r="AB37" s="96">
        <v>2.8043296137227817E-3</v>
      </c>
      <c r="AC37" s="96">
        <v>8.5315163501116921E-4</v>
      </c>
      <c r="AD37" s="96">
        <v>1.0326855067904521E-4</v>
      </c>
      <c r="AE37" s="96">
        <v>3.0446723513526857E-3</v>
      </c>
    </row>
    <row r="38" spans="1:31" x14ac:dyDescent="0.25">
      <c r="A38" s="47" t="s">
        <v>39</v>
      </c>
      <c r="B38" s="96">
        <v>9.9397301038525471E-3</v>
      </c>
      <c r="C38" s="96">
        <v>2.1216255700477485E-2</v>
      </c>
      <c r="D38" s="96">
        <v>6.1329670176476538E-3</v>
      </c>
      <c r="E38" s="96">
        <f>VARP('MVP 08-10'!$E$2:$E$26)</f>
        <v>3.385327982340898E-2</v>
      </c>
      <c r="F38" s="96">
        <v>5.3687320418029504E-2</v>
      </c>
      <c r="G38" s="96">
        <v>4.3412177885263662E-3</v>
      </c>
      <c r="H38" s="96">
        <v>1.8185371998107935E-2</v>
      </c>
      <c r="I38" s="96">
        <v>2.1116532246039651E-2</v>
      </c>
      <c r="J38" s="96">
        <v>4.6699549795545983E-2</v>
      </c>
      <c r="K38" s="96">
        <v>1.8965611514137424E-3</v>
      </c>
      <c r="L38" s="96">
        <v>2.0352317578134396E-2</v>
      </c>
      <c r="M38" s="96">
        <v>2.6554317301167702E-3</v>
      </c>
      <c r="N38" s="96">
        <v>2.1346353950819151E-2</v>
      </c>
      <c r="O38" s="96">
        <v>1.1491533285204801E-2</v>
      </c>
      <c r="P38" s="96">
        <v>1.0808854018428673E-2</v>
      </c>
      <c r="Q38" s="96">
        <v>9.6205215323389888E-3</v>
      </c>
      <c r="R38" s="96">
        <v>1.366369270210761E-2</v>
      </c>
      <c r="S38" s="96">
        <v>6.2640707007456655E-3</v>
      </c>
      <c r="T38" s="96">
        <v>1.0001985374536776E-2</v>
      </c>
      <c r="U38" s="96">
        <v>6.0014492910691955E-3</v>
      </c>
      <c r="V38" s="96">
        <v>1.6779073276989173E-2</v>
      </c>
      <c r="W38" s="96">
        <v>1.9211108444897079E-3</v>
      </c>
      <c r="X38" s="96">
        <v>5.7632840449894631E-3</v>
      </c>
      <c r="Y38" s="96">
        <v>8.8561517253472749E-3</v>
      </c>
      <c r="Z38" s="96">
        <v>7.5407899975621848E-3</v>
      </c>
      <c r="AA38" s="96">
        <v>5.0019545706294381E-3</v>
      </c>
      <c r="AB38" s="96">
        <v>1.1894508653766058E-2</v>
      </c>
      <c r="AC38" s="96">
        <v>3.7519466340222058E-3</v>
      </c>
      <c r="AD38" s="96">
        <v>9.5304414189338041E-4</v>
      </c>
      <c r="AE38" s="96">
        <v>1.4844693470919955E-2</v>
      </c>
    </row>
    <row r="39" spans="1:31" x14ac:dyDescent="0.25">
      <c r="A39" s="47" t="s">
        <v>38</v>
      </c>
      <c r="B39" s="96">
        <v>1.3198913807594009E-2</v>
      </c>
      <c r="C39" s="96">
        <v>5.4729683320931734E-2</v>
      </c>
      <c r="D39" s="96">
        <v>6.8801061380571113E-3</v>
      </c>
      <c r="E39" s="96">
        <v>5.3687320418029504E-2</v>
      </c>
      <c r="F39" s="96">
        <f>VARP('MVP 08-10'!$F$2:$F$26)</f>
        <v>0.26586651914192932</v>
      </c>
      <c r="G39" s="96">
        <v>1.1501863571095583E-2</v>
      </c>
      <c r="H39" s="96">
        <v>4.1929040250793463E-2</v>
      </c>
      <c r="I39" s="96">
        <v>4.4449101143865598E-2</v>
      </c>
      <c r="J39" s="96">
        <v>0.10146575917839193</v>
      </c>
      <c r="K39" s="96">
        <v>2.935551208380246E-3</v>
      </c>
      <c r="L39" s="96">
        <v>3.5391598694856585E-2</v>
      </c>
      <c r="M39" s="96">
        <v>1.3650866459651661E-3</v>
      </c>
      <c r="N39" s="96">
        <v>4.5897515651395965E-2</v>
      </c>
      <c r="O39" s="96">
        <v>1.6994575161619226E-2</v>
      </c>
      <c r="P39" s="96">
        <v>1.5098732217355413E-2</v>
      </c>
      <c r="Q39" s="96">
        <v>1.8163791346011947E-2</v>
      </c>
      <c r="R39" s="96">
        <v>3.7614720389576681E-2</v>
      </c>
      <c r="S39" s="96">
        <v>7.7409192776964177E-3</v>
      </c>
      <c r="T39" s="96">
        <v>2.6007267346286066E-2</v>
      </c>
      <c r="U39" s="96">
        <v>1.0773506595871144E-2</v>
      </c>
      <c r="V39" s="96">
        <v>1.3967554911678351E-2</v>
      </c>
      <c r="W39" s="96">
        <v>6.11127997822842E-3</v>
      </c>
      <c r="X39" s="96">
        <v>1.3986375608437913E-2</v>
      </c>
      <c r="Y39" s="96">
        <v>1.2771499649098563E-2</v>
      </c>
      <c r="Z39" s="96">
        <v>1.3634951381059978E-2</v>
      </c>
      <c r="AA39" s="96">
        <v>1.1542219220087716E-3</v>
      </c>
      <c r="AB39" s="96">
        <v>2.6107078445652646E-2</v>
      </c>
      <c r="AC39" s="96">
        <v>8.9378149509735296E-3</v>
      </c>
      <c r="AD39" s="96">
        <v>1.5649307560880481E-4</v>
      </c>
      <c r="AE39" s="96">
        <v>2.6553262316898432E-2</v>
      </c>
    </row>
    <row r="40" spans="1:31" x14ac:dyDescent="0.25">
      <c r="A40" s="47" t="s">
        <v>36</v>
      </c>
      <c r="B40" s="96">
        <v>3.4395576049167302E-3</v>
      </c>
      <c r="C40" s="96">
        <v>6.003502704936374E-3</v>
      </c>
      <c r="D40" s="96">
        <v>9.8985307089533383E-4</v>
      </c>
      <c r="E40" s="96">
        <v>4.3412177885263662E-3</v>
      </c>
      <c r="F40" s="96">
        <v>1.1501863571095583E-2</v>
      </c>
      <c r="G40" s="96">
        <f>VARP('MVP 08-10'!$G$2:$G$26)</f>
        <v>5.3245477096811218E-3</v>
      </c>
      <c r="H40" s="96">
        <v>4.1224964004092117E-3</v>
      </c>
      <c r="I40" s="96">
        <v>4.6087142217637756E-3</v>
      </c>
      <c r="J40" s="96">
        <v>1.3485871707615831E-3</v>
      </c>
      <c r="K40" s="96">
        <v>6.7729311541597824E-4</v>
      </c>
      <c r="L40" s="96">
        <v>2.3251015607667234E-3</v>
      </c>
      <c r="M40" s="96">
        <v>3.6683200429234668E-4</v>
      </c>
      <c r="N40" s="96">
        <v>3.9913838143415589E-3</v>
      </c>
      <c r="O40" s="96">
        <v>3.5584852598960848E-3</v>
      </c>
      <c r="P40" s="96">
        <v>2.3608679797517533E-3</v>
      </c>
      <c r="Q40" s="96">
        <v>4.4559123777976224E-3</v>
      </c>
      <c r="R40" s="96">
        <v>2.8581600965577806E-3</v>
      </c>
      <c r="S40" s="96">
        <v>7.7504317086646833E-4</v>
      </c>
      <c r="T40" s="96">
        <v>2.6451598763433315E-3</v>
      </c>
      <c r="U40" s="96">
        <v>1.6897045796461607E-3</v>
      </c>
      <c r="V40" s="96">
        <v>-1.8711286330671271E-5</v>
      </c>
      <c r="W40" s="96">
        <v>6.2043070484532517E-4</v>
      </c>
      <c r="X40" s="96">
        <v>1.252530373417178E-3</v>
      </c>
      <c r="Y40" s="96">
        <v>1.7468191288209226E-3</v>
      </c>
      <c r="Z40" s="96">
        <v>1.599513190729188E-3</v>
      </c>
      <c r="AA40" s="96">
        <v>1.5221354004224398E-3</v>
      </c>
      <c r="AB40" s="96">
        <v>3.0348132808038992E-3</v>
      </c>
      <c r="AC40" s="96">
        <v>3.7591743165986138E-3</v>
      </c>
      <c r="AD40" s="96">
        <v>1.2222363742009855E-3</v>
      </c>
      <c r="AE40" s="96">
        <v>2.9428744423317344E-3</v>
      </c>
    </row>
    <row r="41" spans="1:31" x14ac:dyDescent="0.25">
      <c r="A41" s="47" t="s">
        <v>34</v>
      </c>
      <c r="B41" s="96">
        <v>5.1167063460760866E-3</v>
      </c>
      <c r="C41" s="96">
        <v>1.2356566421415163E-2</v>
      </c>
      <c r="D41" s="96">
        <v>4.8149105402401369E-3</v>
      </c>
      <c r="E41" s="96">
        <v>1.8185371998107935E-2</v>
      </c>
      <c r="F41" s="96">
        <v>4.1929040250793463E-2</v>
      </c>
      <c r="G41" s="96">
        <v>4.1224964004092117E-3</v>
      </c>
      <c r="H41" s="96">
        <f>VARP('MVP 08-10'!$H$2:$H$26)</f>
        <v>1.618204454957466E-2</v>
      </c>
      <c r="I41" s="96">
        <v>1.0905762735414598E-2</v>
      </c>
      <c r="J41" s="96">
        <v>3.3171029695001852E-2</v>
      </c>
      <c r="K41" s="96">
        <v>2.0969919118968452E-3</v>
      </c>
      <c r="L41" s="96">
        <v>1.2706251857103158E-2</v>
      </c>
      <c r="M41" s="96">
        <v>1.8358859233062236E-3</v>
      </c>
      <c r="N41" s="96">
        <v>1.429443510157836E-2</v>
      </c>
      <c r="O41" s="96">
        <v>6.7395684532701276E-3</v>
      </c>
      <c r="P41" s="96">
        <v>6.1068816525229157E-3</v>
      </c>
      <c r="Q41" s="96">
        <v>6.8199417093234328E-3</v>
      </c>
      <c r="R41" s="96">
        <v>1.065525042814241E-2</v>
      </c>
      <c r="S41" s="96">
        <v>3.7290958466320817E-3</v>
      </c>
      <c r="T41" s="96">
        <v>7.239027992616622E-3</v>
      </c>
      <c r="U41" s="96">
        <v>4.8939891624539145E-3</v>
      </c>
      <c r="V41" s="96">
        <v>1.0892992316724448E-2</v>
      </c>
      <c r="W41" s="96">
        <v>3.091789634165093E-3</v>
      </c>
      <c r="X41" s="96">
        <v>6.7369164509160761E-3</v>
      </c>
      <c r="Y41" s="96">
        <v>4.9512175405591876E-3</v>
      </c>
      <c r="Z41" s="96">
        <v>6.188799936751109E-3</v>
      </c>
      <c r="AA41" s="96">
        <v>3.3679100478082643E-3</v>
      </c>
      <c r="AB41" s="96">
        <v>9.2650968489503688E-3</v>
      </c>
      <c r="AC41" s="96">
        <v>3.4182846810788163E-3</v>
      </c>
      <c r="AD41" s="96">
        <v>1.5203183096393171E-3</v>
      </c>
      <c r="AE41" s="96">
        <v>1.021149440334357E-2</v>
      </c>
    </row>
    <row r="42" spans="1:31" x14ac:dyDescent="0.25">
      <c r="A42" s="47" t="s">
        <v>33</v>
      </c>
      <c r="B42" s="96">
        <v>7.435150892824329E-3</v>
      </c>
      <c r="C42" s="96">
        <v>2.7064273360698235E-2</v>
      </c>
      <c r="D42" s="96">
        <v>2.5422720978676185E-4</v>
      </c>
      <c r="E42" s="96">
        <v>2.1116532246039651E-2</v>
      </c>
      <c r="F42" s="96">
        <v>4.4449101143865598E-2</v>
      </c>
      <c r="G42" s="96">
        <v>4.6087142217637756E-3</v>
      </c>
      <c r="H42" s="96">
        <v>1.0905762735414598E-2</v>
      </c>
      <c r="I42" s="96">
        <f>VARP('MVP 08-10'!$I$2:$I$26)</f>
        <v>2.6179467996363764E-2</v>
      </c>
      <c r="J42" s="96">
        <v>3.6183724324395566E-2</v>
      </c>
      <c r="K42" s="96">
        <v>1.6622507319782114E-3</v>
      </c>
      <c r="L42" s="96">
        <v>1.5825506250254428E-2</v>
      </c>
      <c r="M42" s="96">
        <v>1.5733109268285491E-3</v>
      </c>
      <c r="N42" s="96">
        <v>2.0058125223324418E-2</v>
      </c>
      <c r="O42" s="96">
        <v>1.1122011516838361E-2</v>
      </c>
      <c r="P42" s="96">
        <v>7.8165045580583254E-3</v>
      </c>
      <c r="Q42" s="96">
        <v>8.4598388286109133E-3</v>
      </c>
      <c r="R42" s="96">
        <v>1.2555985358360035E-2</v>
      </c>
      <c r="S42" s="96">
        <v>3.6377127296354883E-3</v>
      </c>
      <c r="T42" s="96">
        <v>8.7647359306797425E-3</v>
      </c>
      <c r="U42" s="96">
        <v>3.6629987272023684E-3</v>
      </c>
      <c r="V42" s="96">
        <v>1.1355577625837943E-2</v>
      </c>
      <c r="W42" s="96">
        <v>1.3133277963461873E-3</v>
      </c>
      <c r="X42" s="96">
        <v>4.1318208081663477E-3</v>
      </c>
      <c r="Y42" s="96">
        <v>5.9746809766204481E-3</v>
      </c>
      <c r="Z42" s="96">
        <v>6.46163465064915E-3</v>
      </c>
      <c r="AA42" s="96">
        <v>4.0668699477965017E-3</v>
      </c>
      <c r="AB42" s="96">
        <v>8.7543127165310604E-3</v>
      </c>
      <c r="AC42" s="96">
        <v>3.7311234909543499E-3</v>
      </c>
      <c r="AD42" s="96">
        <v>1.5768771979042997E-3</v>
      </c>
      <c r="AE42" s="96">
        <v>1.2312232801421963E-2</v>
      </c>
    </row>
    <row r="43" spans="1:31" x14ac:dyDescent="0.25">
      <c r="A43" s="47" t="s">
        <v>30</v>
      </c>
      <c r="B43" s="96">
        <v>1.3021502790867823E-2</v>
      </c>
      <c r="C43" s="96">
        <v>3.8531481635825003E-2</v>
      </c>
      <c r="D43" s="96">
        <v>8.4165746053022957E-3</v>
      </c>
      <c r="E43" s="96">
        <v>4.6699549795545983E-2</v>
      </c>
      <c r="F43" s="96">
        <v>0.10146575917839193</v>
      </c>
      <c r="G43" s="96">
        <v>1.3485871707615831E-3</v>
      </c>
      <c r="H43" s="96">
        <v>3.3171029695001852E-2</v>
      </c>
      <c r="I43" s="96">
        <v>3.6183724324395566E-2</v>
      </c>
      <c r="J43" s="96">
        <f>VARP('MVP 08-10'!$J$2:$J$26)</f>
        <v>0.12921054013651509</v>
      </c>
      <c r="K43" s="96">
        <v>8.4341614262147414E-3</v>
      </c>
      <c r="L43" s="96">
        <v>3.6112162248542037E-2</v>
      </c>
      <c r="M43" s="96">
        <v>5.5679236604613911E-3</v>
      </c>
      <c r="N43" s="96">
        <v>4.3671364793710241E-2</v>
      </c>
      <c r="O43" s="96">
        <v>1.5807053291863712E-2</v>
      </c>
      <c r="P43" s="96">
        <v>1.7731945939831593E-2</v>
      </c>
      <c r="Q43" s="96">
        <v>1.456599551446641E-2</v>
      </c>
      <c r="R43" s="96">
        <v>2.2748067665205277E-2</v>
      </c>
      <c r="S43" s="96">
        <v>6.2142477641466418E-3</v>
      </c>
      <c r="T43" s="96">
        <v>1.7343508959539639E-2</v>
      </c>
      <c r="U43" s="96">
        <v>1.2027117710568294E-2</v>
      </c>
      <c r="V43" s="96">
        <v>4.1735550762756334E-2</v>
      </c>
      <c r="W43" s="96">
        <v>8.4965792137817065E-3</v>
      </c>
      <c r="X43" s="96">
        <v>1.6398121634698153E-2</v>
      </c>
      <c r="Y43" s="96">
        <v>1.6769326023963468E-2</v>
      </c>
      <c r="Z43" s="96">
        <v>2.1130409755079425E-2</v>
      </c>
      <c r="AA43" s="96">
        <v>9.1527792474835872E-3</v>
      </c>
      <c r="AB43" s="96">
        <v>2.0605855938506775E-2</v>
      </c>
      <c r="AC43" s="96">
        <v>4.4127980821185315E-3</v>
      </c>
      <c r="AD43" s="96">
        <v>5.1195786342775997E-3</v>
      </c>
      <c r="AE43" s="96">
        <v>2.6980192247730107E-2</v>
      </c>
    </row>
    <row r="44" spans="1:31" x14ac:dyDescent="0.25">
      <c r="A44" s="47" t="s">
        <v>29</v>
      </c>
      <c r="B44" s="96">
        <v>1.4631999502561829E-3</v>
      </c>
      <c r="C44" s="96">
        <v>2.7724890794027608E-3</v>
      </c>
      <c r="D44" s="96">
        <v>1.1673608835272656E-3</v>
      </c>
      <c r="E44" s="96">
        <v>1.8965611514137424E-3</v>
      </c>
      <c r="F44" s="96">
        <v>2.935551208380246E-3</v>
      </c>
      <c r="G44" s="96">
        <v>6.7729311541597824E-4</v>
      </c>
      <c r="H44" s="96">
        <v>2.0969919118968452E-3</v>
      </c>
      <c r="I44" s="96">
        <v>1.6622507319782114E-3</v>
      </c>
      <c r="J44" s="96">
        <v>8.4341614262147414E-3</v>
      </c>
      <c r="K44" s="96">
        <f>VARP('MVP 08-10'!$K$2:$K$26)</f>
        <v>2.8224785946555355E-3</v>
      </c>
      <c r="L44" s="96">
        <v>1.951764210626048E-3</v>
      </c>
      <c r="M44" s="96">
        <v>3.082125489611299E-4</v>
      </c>
      <c r="N44" s="96">
        <v>3.3035055616167704E-3</v>
      </c>
      <c r="O44" s="96">
        <v>1.6424795402586415E-3</v>
      </c>
      <c r="P44" s="96">
        <v>1.4402491611708052E-3</v>
      </c>
      <c r="Q44" s="96">
        <v>1.5933640065235327E-3</v>
      </c>
      <c r="R44" s="96">
        <v>1.1774925558248437E-3</v>
      </c>
      <c r="S44" s="96">
        <v>5.1728195553943975E-4</v>
      </c>
      <c r="T44" s="96">
        <v>6.5280766898007906E-4</v>
      </c>
      <c r="U44" s="96">
        <v>1.2541676653111211E-3</v>
      </c>
      <c r="V44" s="96">
        <v>3.5153505910232876E-3</v>
      </c>
      <c r="W44" s="96">
        <v>1.3074665052731228E-3</v>
      </c>
      <c r="X44" s="96">
        <v>8.424246532292638E-4</v>
      </c>
      <c r="Y44" s="96">
        <v>1.6464317222522388E-3</v>
      </c>
      <c r="Z44" s="96">
        <v>1.7650142399286606E-3</v>
      </c>
      <c r="AA44" s="96">
        <v>1.5020110761052345E-3</v>
      </c>
      <c r="AB44" s="96">
        <v>1.3503686729265552E-3</v>
      </c>
      <c r="AC44" s="96">
        <v>4.924789597018143E-4</v>
      </c>
      <c r="AD44" s="96">
        <v>3.6545083661004743E-4</v>
      </c>
      <c r="AE44" s="96">
        <v>1.9656211655635254E-3</v>
      </c>
    </row>
    <row r="45" spans="1:31" x14ac:dyDescent="0.25">
      <c r="A45" s="47" t="s">
        <v>28</v>
      </c>
      <c r="B45" s="96">
        <v>5.704664355311112E-3</v>
      </c>
      <c r="C45" s="96">
        <v>1.732354226472305E-2</v>
      </c>
      <c r="D45" s="96">
        <v>4.9608182023355265E-3</v>
      </c>
      <c r="E45" s="96">
        <v>2.0352317578134396E-2</v>
      </c>
      <c r="F45" s="96">
        <v>3.5391598694856585E-2</v>
      </c>
      <c r="G45" s="96">
        <v>2.3251015607667234E-3</v>
      </c>
      <c r="H45" s="96">
        <v>1.2706251857103158E-2</v>
      </c>
      <c r="I45" s="96">
        <v>1.5825506250254428E-2</v>
      </c>
      <c r="J45" s="96">
        <v>3.6112162248542037E-2</v>
      </c>
      <c r="K45" s="96">
        <v>1.951764210626048E-3</v>
      </c>
      <c r="L45" s="96">
        <f>VARP('MVP 08-10'!$L$2:$L$26)</f>
        <v>1.6427392121009472E-2</v>
      </c>
      <c r="M45" s="96">
        <v>1.3296866473055462E-3</v>
      </c>
      <c r="N45" s="96">
        <v>1.595475048265475E-2</v>
      </c>
      <c r="O45" s="96">
        <v>9.085213412382831E-3</v>
      </c>
      <c r="P45" s="96">
        <v>7.280163888517089E-3</v>
      </c>
      <c r="Q45" s="96">
        <v>7.3636232376713528E-3</v>
      </c>
      <c r="R45" s="96">
        <v>1.1094461173797804E-2</v>
      </c>
      <c r="S45" s="96">
        <v>5.4475091300906055E-3</v>
      </c>
      <c r="T45" s="96">
        <v>8.8893609913807351E-3</v>
      </c>
      <c r="U45" s="96">
        <v>4.7413813748602039E-3</v>
      </c>
      <c r="V45" s="96">
        <v>1.4344541183809782E-2</v>
      </c>
      <c r="W45" s="96">
        <v>1.8342742348711968E-3</v>
      </c>
      <c r="X45" s="96">
        <v>5.8304601087133621E-3</v>
      </c>
      <c r="Y45" s="96">
        <v>6.1882240628455092E-3</v>
      </c>
      <c r="Z45" s="96">
        <v>6.6092478946432019E-3</v>
      </c>
      <c r="AA45" s="96">
        <v>3.5442628587323143E-3</v>
      </c>
      <c r="AB45" s="96">
        <v>8.5842704130262692E-3</v>
      </c>
      <c r="AC45" s="96">
        <v>2.7968012313399683E-3</v>
      </c>
      <c r="AD45" s="96">
        <v>1.682658481207166E-3</v>
      </c>
      <c r="AE45" s="96">
        <v>1.1038727349655761E-2</v>
      </c>
    </row>
    <row r="46" spans="1:31" x14ac:dyDescent="0.25">
      <c r="A46" s="47" t="s">
        <v>26</v>
      </c>
      <c r="B46" s="96">
        <v>8.7117675243698553E-4</v>
      </c>
      <c r="C46" s="96">
        <v>-6.3580407879647218E-4</v>
      </c>
      <c r="D46" s="96">
        <v>4.1739116460824205E-4</v>
      </c>
      <c r="E46" s="96">
        <v>2.6554317301167702E-3</v>
      </c>
      <c r="F46" s="96">
        <v>1.3650866459651661E-3</v>
      </c>
      <c r="G46" s="96">
        <v>3.6683200429234668E-4</v>
      </c>
      <c r="H46" s="96">
        <v>1.8358859233062236E-3</v>
      </c>
      <c r="I46" s="96">
        <v>1.5733109268285491E-3</v>
      </c>
      <c r="J46" s="96">
        <v>5.5679236604613911E-3</v>
      </c>
      <c r="K46" s="96">
        <v>3.082125489611299E-4</v>
      </c>
      <c r="L46" s="96">
        <v>1.3296866473055462E-3</v>
      </c>
      <c r="M46" s="96">
        <f>VARP('MVP 08-10'!$M$2:$M$26)</f>
        <v>2.0196849869926377E-3</v>
      </c>
      <c r="N46" s="96">
        <v>1.1471605721563754E-3</v>
      </c>
      <c r="O46" s="96">
        <v>4.8079003931823778E-4</v>
      </c>
      <c r="P46" s="96">
        <v>1.2142736067696819E-3</v>
      </c>
      <c r="Q46" s="96">
        <v>7.7755918475719136E-4</v>
      </c>
      <c r="R46" s="96">
        <v>8.8912405778312662E-4</v>
      </c>
      <c r="S46" s="96">
        <v>-3.7236028551466862E-4</v>
      </c>
      <c r="T46" s="96">
        <v>7.0760844935531474E-5</v>
      </c>
      <c r="U46" s="96">
        <v>1.0195755765510443E-3</v>
      </c>
      <c r="V46" s="96">
        <v>4.6287280159375201E-4</v>
      </c>
      <c r="W46" s="96">
        <v>1.0713027048325871E-3</v>
      </c>
      <c r="X46" s="96">
        <v>1.7030615924342916E-3</v>
      </c>
      <c r="Y46" s="96">
        <v>1.0901894133452821E-3</v>
      </c>
      <c r="Z46" s="96">
        <v>1.2088085188305747E-3</v>
      </c>
      <c r="AA46" s="96">
        <v>7.002790207724475E-4</v>
      </c>
      <c r="AB46" s="96">
        <v>8.9184518008055198E-4</v>
      </c>
      <c r="AC46" s="96">
        <v>1.1098027848475418E-3</v>
      </c>
      <c r="AD46" s="96">
        <v>1.918938061399096E-4</v>
      </c>
      <c r="AE46" s="96">
        <v>1.388688352133541E-3</v>
      </c>
    </row>
    <row r="47" spans="1:31" x14ac:dyDescent="0.25">
      <c r="A47" s="47" t="s">
        <v>25</v>
      </c>
      <c r="B47" s="96">
        <v>7.9709329687004862E-3</v>
      </c>
      <c r="C47" s="96">
        <v>2.1463361975627024E-2</v>
      </c>
      <c r="D47" s="96">
        <v>2.9078433977968022E-3</v>
      </c>
      <c r="E47" s="96">
        <v>2.1346353950819151E-2</v>
      </c>
      <c r="F47" s="96">
        <v>4.5897515651395965E-2</v>
      </c>
      <c r="G47" s="96">
        <v>3.9913838143415589E-3</v>
      </c>
      <c r="H47" s="96">
        <v>1.429443510157836E-2</v>
      </c>
      <c r="I47" s="96">
        <v>2.0058125223324418E-2</v>
      </c>
      <c r="J47" s="96">
        <v>4.3671364793710241E-2</v>
      </c>
      <c r="K47" s="96">
        <v>3.3035055616167704E-3</v>
      </c>
      <c r="L47" s="96">
        <v>1.595475048265475E-2</v>
      </c>
      <c r="M47" s="96">
        <v>1.1471605721563754E-3</v>
      </c>
      <c r="N47" s="96">
        <f>VARP('MVP 08-10'!$N$2:$N$26)</f>
        <v>2.3619113814214148E-2</v>
      </c>
      <c r="O47" s="96">
        <v>8.6893123633052186E-3</v>
      </c>
      <c r="P47" s="96">
        <v>7.2481564899593721E-3</v>
      </c>
      <c r="Q47" s="96">
        <v>7.9235416447638492E-3</v>
      </c>
      <c r="R47" s="96">
        <v>1.1436574182919495E-2</v>
      </c>
      <c r="S47" s="96">
        <v>2.7884504572179758E-3</v>
      </c>
      <c r="T47" s="96">
        <v>7.4953692097520916E-3</v>
      </c>
      <c r="U47" s="96">
        <v>4.724713247518786E-3</v>
      </c>
      <c r="V47" s="96">
        <v>1.3482936138918386E-2</v>
      </c>
      <c r="W47" s="96">
        <v>2.3392314802364203E-3</v>
      </c>
      <c r="X47" s="96">
        <v>5.2904902811252118E-3</v>
      </c>
      <c r="Y47" s="96">
        <v>5.8060340086150001E-3</v>
      </c>
      <c r="Z47" s="96">
        <v>8.0982256282939747E-3</v>
      </c>
      <c r="AA47" s="96">
        <v>5.3828056343045039E-3</v>
      </c>
      <c r="AB47" s="96">
        <v>9.1005830940125692E-3</v>
      </c>
      <c r="AC47" s="96">
        <v>3.0039604082280924E-3</v>
      </c>
      <c r="AD47" s="96">
        <v>1.2907771278749596E-3</v>
      </c>
      <c r="AE47" s="96">
        <v>1.224802674028231E-2</v>
      </c>
    </row>
    <row r="48" spans="1:31" x14ac:dyDescent="0.25">
      <c r="A48" s="47" t="s">
        <v>31</v>
      </c>
      <c r="B48" s="96">
        <v>4.2615442588525851E-3</v>
      </c>
      <c r="C48" s="96">
        <v>1.3078141520621383E-2</v>
      </c>
      <c r="D48" s="96">
        <v>2.562257388356803E-3</v>
      </c>
      <c r="E48" s="96">
        <v>1.1491533285204801E-2</v>
      </c>
      <c r="F48" s="96">
        <v>1.6994575161619226E-2</v>
      </c>
      <c r="G48" s="96">
        <v>3.5584852598960848E-3</v>
      </c>
      <c r="H48" s="96">
        <v>6.7395684532701276E-3</v>
      </c>
      <c r="I48" s="96">
        <v>1.1122011516838361E-2</v>
      </c>
      <c r="J48" s="96">
        <v>1.5807053291863712E-2</v>
      </c>
      <c r="K48" s="96">
        <v>1.6424795402586415E-3</v>
      </c>
      <c r="L48" s="96">
        <v>9.085213412382831E-3</v>
      </c>
      <c r="M48" s="96">
        <v>4.8079003931823778E-4</v>
      </c>
      <c r="N48" s="96">
        <v>8.6893123633052186E-3</v>
      </c>
      <c r="O48" s="96">
        <f>VARP('MVP 08-10'!$O$2:$O$26)</f>
        <v>8.0056705394213352E-3</v>
      </c>
      <c r="P48" s="96">
        <v>5.3551014744352334E-3</v>
      </c>
      <c r="Q48" s="96">
        <v>6.3983305202606599E-3</v>
      </c>
      <c r="R48" s="96">
        <v>6.6274865525506113E-3</v>
      </c>
      <c r="S48" s="96">
        <v>3.9597106544552365E-3</v>
      </c>
      <c r="T48" s="96">
        <v>5.8342032645341746E-3</v>
      </c>
      <c r="U48" s="96">
        <v>2.8316181706204667E-3</v>
      </c>
      <c r="V48" s="96">
        <v>7.5670349663324431E-3</v>
      </c>
      <c r="W48" s="96">
        <v>8.0124055024510408E-4</v>
      </c>
      <c r="X48" s="96">
        <v>2.3506749908799194E-3</v>
      </c>
      <c r="Y48" s="96">
        <v>4.1916561503411104E-3</v>
      </c>
      <c r="Z48" s="96">
        <v>2.8444658346221839E-3</v>
      </c>
      <c r="AA48" s="96">
        <v>2.3048311934138264E-3</v>
      </c>
      <c r="AB48" s="96">
        <v>4.8348955458952774E-3</v>
      </c>
      <c r="AC48" s="96">
        <v>2.7402901046474758E-3</v>
      </c>
      <c r="AD48" s="96">
        <v>1.195406037344022E-3</v>
      </c>
      <c r="AE48" s="96">
        <v>6.8562918379576499E-3</v>
      </c>
    </row>
    <row r="49" spans="1:31" x14ac:dyDescent="0.25">
      <c r="A49" s="47" t="s">
        <v>22</v>
      </c>
      <c r="B49" s="96">
        <v>4.1339549144205215E-3</v>
      </c>
      <c r="C49" s="96">
        <v>1.0161158854907988E-2</v>
      </c>
      <c r="D49" s="96">
        <v>3.2643371832181429E-3</v>
      </c>
      <c r="E49" s="96">
        <v>1.0808854018428673E-2</v>
      </c>
      <c r="F49" s="96">
        <v>1.5098732217355413E-2</v>
      </c>
      <c r="G49" s="96">
        <v>2.3608679797517533E-3</v>
      </c>
      <c r="H49" s="96">
        <v>6.1068816525229157E-3</v>
      </c>
      <c r="I49" s="96">
        <v>7.8165045580583254E-3</v>
      </c>
      <c r="J49" s="96">
        <v>1.7731945939831593E-2</v>
      </c>
      <c r="K49" s="96">
        <v>1.4402491611708052E-3</v>
      </c>
      <c r="L49" s="96">
        <v>7.280163888517089E-3</v>
      </c>
      <c r="M49" s="96">
        <v>1.2142736067696819E-3</v>
      </c>
      <c r="N49" s="96">
        <v>7.2481564899593721E-3</v>
      </c>
      <c r="O49" s="96">
        <v>5.3551014744352334E-3</v>
      </c>
      <c r="P49" s="96">
        <f>VARP('MVP 08-10'!$P$2:$P$26)</f>
        <v>6.0169635214316576E-3</v>
      </c>
      <c r="Q49" s="96">
        <v>4.7946119162813553E-3</v>
      </c>
      <c r="R49" s="96">
        <v>4.954904698256656E-3</v>
      </c>
      <c r="S49" s="96">
        <v>2.9148457373660845E-3</v>
      </c>
      <c r="T49" s="96">
        <v>4.7707942268698251E-3</v>
      </c>
      <c r="U49" s="96">
        <v>3.3760445137487431E-3</v>
      </c>
      <c r="V49" s="96">
        <v>7.3778568638508202E-3</v>
      </c>
      <c r="W49" s="96">
        <v>9.5938727046507104E-4</v>
      </c>
      <c r="X49" s="96">
        <v>2.9852964988980402E-3</v>
      </c>
      <c r="Y49" s="96">
        <v>4.5683349655348347E-3</v>
      </c>
      <c r="Z49" s="96">
        <v>3.6938378168963988E-3</v>
      </c>
      <c r="AA49" s="96">
        <v>2.3798925220595889E-3</v>
      </c>
      <c r="AB49" s="96">
        <v>4.5629425505431045E-3</v>
      </c>
      <c r="AC49" s="96">
        <v>2.8052726320254876E-3</v>
      </c>
      <c r="AD49" s="96">
        <v>6.0697248474165264E-4</v>
      </c>
      <c r="AE49" s="96">
        <v>5.81699097382105E-3</v>
      </c>
    </row>
    <row r="50" spans="1:31" x14ac:dyDescent="0.25">
      <c r="A50" s="47" t="s">
        <v>21</v>
      </c>
      <c r="B50" s="96">
        <v>4.4013673659257738E-3</v>
      </c>
      <c r="C50" s="96">
        <v>8.4620030687164796E-3</v>
      </c>
      <c r="D50" s="96">
        <v>2.5002352039088719E-3</v>
      </c>
      <c r="E50" s="96">
        <v>9.6205215323389888E-3</v>
      </c>
      <c r="F50" s="96">
        <v>1.8163791346011947E-2</v>
      </c>
      <c r="G50" s="96">
        <v>4.4559123777976224E-3</v>
      </c>
      <c r="H50" s="96">
        <v>6.8199417093234328E-3</v>
      </c>
      <c r="I50" s="96">
        <v>8.4598388286109133E-3</v>
      </c>
      <c r="J50" s="96">
        <v>1.456599551446641E-2</v>
      </c>
      <c r="K50" s="96">
        <v>1.5933640065235327E-3</v>
      </c>
      <c r="L50" s="96">
        <v>7.3636232376713528E-3</v>
      </c>
      <c r="M50" s="96">
        <v>7.7755918475719136E-4</v>
      </c>
      <c r="N50" s="96">
        <v>7.9235416447638492E-3</v>
      </c>
      <c r="O50" s="96">
        <v>6.3983305202606599E-3</v>
      </c>
      <c r="P50" s="96">
        <v>4.7946119162813553E-3</v>
      </c>
      <c r="Q50" s="96">
        <f>VARP('MVP 08-10'!$Q$2:$Q$26)</f>
        <v>8.2284469065155973E-3</v>
      </c>
      <c r="R50" s="96">
        <v>5.9176433764357396E-3</v>
      </c>
      <c r="S50" s="96">
        <v>2.6349512065609077E-3</v>
      </c>
      <c r="T50" s="96">
        <v>5.2823943224440222E-3</v>
      </c>
      <c r="U50" s="96">
        <v>3.3244672276929055E-3</v>
      </c>
      <c r="V50" s="96">
        <v>6.1524052558078381E-3</v>
      </c>
      <c r="W50" s="96">
        <v>1.9163242960997982E-3</v>
      </c>
      <c r="X50" s="96">
        <v>2.682501679165171E-3</v>
      </c>
      <c r="Y50" s="96">
        <v>3.9116966854169481E-3</v>
      </c>
      <c r="Z50" s="96">
        <v>3.9089458640731859E-3</v>
      </c>
      <c r="AA50" s="96">
        <v>2.836050744538585E-3</v>
      </c>
      <c r="AB50" s="96">
        <v>5.0924924352198191E-3</v>
      </c>
      <c r="AC50" s="96">
        <v>3.6911349830847985E-3</v>
      </c>
      <c r="AD50" s="96">
        <v>2.1240465601714883E-3</v>
      </c>
      <c r="AE50" s="96">
        <v>5.6586470791955956E-3</v>
      </c>
    </row>
    <row r="51" spans="1:31" x14ac:dyDescent="0.25">
      <c r="A51" s="47" t="s">
        <v>20</v>
      </c>
      <c r="B51" s="96">
        <v>3.1043507665955727E-3</v>
      </c>
      <c r="C51" s="96">
        <v>1.4998421722487543E-2</v>
      </c>
      <c r="D51" s="96">
        <v>2.7734519251123276E-3</v>
      </c>
      <c r="E51" s="96">
        <v>1.366369270210761E-2</v>
      </c>
      <c r="F51" s="96">
        <v>3.7614720389576681E-2</v>
      </c>
      <c r="G51" s="96">
        <v>2.8581600965577806E-3</v>
      </c>
      <c r="H51" s="96">
        <v>1.065525042814241E-2</v>
      </c>
      <c r="I51" s="96">
        <v>1.2555985358360035E-2</v>
      </c>
      <c r="J51" s="96">
        <v>2.2748067665205277E-2</v>
      </c>
      <c r="K51" s="96">
        <v>1.1774925558248437E-3</v>
      </c>
      <c r="L51" s="96">
        <v>1.1094461173797804E-2</v>
      </c>
      <c r="M51" s="96">
        <v>8.8912405778312662E-4</v>
      </c>
      <c r="N51" s="96">
        <v>1.1436574182919495E-2</v>
      </c>
      <c r="O51" s="96">
        <v>6.6274865525506113E-3</v>
      </c>
      <c r="P51" s="96">
        <v>4.954904698256656E-3</v>
      </c>
      <c r="Q51" s="96">
        <v>5.9176433764357396E-3</v>
      </c>
      <c r="R51" s="96">
        <f>VARP('MVP 08-10'!$R$2:$R$26)</f>
        <v>1.1092889087765671E-2</v>
      </c>
      <c r="S51" s="96">
        <v>4.1473419721954974E-3</v>
      </c>
      <c r="T51" s="96">
        <v>7.3223450851120486E-3</v>
      </c>
      <c r="U51" s="96">
        <v>3.6730946456708683E-3</v>
      </c>
      <c r="V51" s="96">
        <v>7.7362517314489756E-3</v>
      </c>
      <c r="W51" s="96">
        <v>2.0822497522110651E-3</v>
      </c>
      <c r="X51" s="96">
        <v>4.7430043494040503E-3</v>
      </c>
      <c r="Y51" s="96">
        <v>3.6760382695456106E-3</v>
      </c>
      <c r="Z51" s="96">
        <v>4.4512846942207527E-3</v>
      </c>
      <c r="AA51" s="96">
        <v>1.8660871147644395E-3</v>
      </c>
      <c r="AB51" s="96">
        <v>7.467556901392597E-3</v>
      </c>
      <c r="AC51" s="96">
        <v>2.5986169820687399E-3</v>
      </c>
      <c r="AD51" s="96">
        <v>3.4175182936190402E-4</v>
      </c>
      <c r="AE51" s="96">
        <v>8.6612555878060517E-3</v>
      </c>
    </row>
    <row r="52" spans="1:31" x14ac:dyDescent="0.25">
      <c r="A52" s="47" t="s">
        <v>19</v>
      </c>
      <c r="B52" s="96">
        <v>1.4350428175908508E-3</v>
      </c>
      <c r="C52" s="96">
        <v>6.0064447303705745E-3</v>
      </c>
      <c r="D52" s="96">
        <v>3.0708778081678777E-3</v>
      </c>
      <c r="E52" s="96">
        <v>6.2640707007456655E-3</v>
      </c>
      <c r="F52" s="96">
        <v>7.7409192776964177E-3</v>
      </c>
      <c r="G52" s="96">
        <v>7.7504317086646833E-4</v>
      </c>
      <c r="H52" s="96">
        <v>3.7290958466320817E-3</v>
      </c>
      <c r="I52" s="96">
        <v>3.6377127296354883E-3</v>
      </c>
      <c r="J52" s="96">
        <v>6.2142477641466418E-3</v>
      </c>
      <c r="K52" s="96">
        <v>5.1728195553943975E-4</v>
      </c>
      <c r="L52" s="96">
        <v>5.4475091300906055E-3</v>
      </c>
      <c r="M52" s="96">
        <v>-3.7236028551466862E-4</v>
      </c>
      <c r="N52" s="96">
        <v>2.7884504572179758E-3</v>
      </c>
      <c r="O52" s="96">
        <v>3.9597106544552365E-3</v>
      </c>
      <c r="P52" s="96">
        <v>2.9148457373660845E-3</v>
      </c>
      <c r="Q52" s="96">
        <v>2.6349512065609077E-3</v>
      </c>
      <c r="R52" s="96">
        <v>4.1473419721954974E-3</v>
      </c>
      <c r="S52" s="96">
        <f>VARP('MVP 08-10'!$S$2:$S$26)</f>
        <v>4.0377341438008925E-3</v>
      </c>
      <c r="T52" s="96">
        <v>3.8659946743380197E-3</v>
      </c>
      <c r="U52" s="96">
        <v>1.7882044568183425E-3</v>
      </c>
      <c r="V52" s="96">
        <v>5.1690086533939398E-3</v>
      </c>
      <c r="W52" s="96">
        <v>-5.9946205910389669E-5</v>
      </c>
      <c r="X52" s="96">
        <v>1.2281801855980371E-3</v>
      </c>
      <c r="Y52" s="96">
        <v>1.7487072633602468E-3</v>
      </c>
      <c r="Z52" s="96">
        <v>1.1065803107784273E-3</v>
      </c>
      <c r="AA52" s="96">
        <v>6.0922646722888041E-4</v>
      </c>
      <c r="AB52" s="96">
        <v>2.8100598476807721E-3</v>
      </c>
      <c r="AC52" s="96">
        <v>8.1074375901429819E-4</v>
      </c>
      <c r="AD52" s="96">
        <v>1.1542287713377751E-4</v>
      </c>
      <c r="AE52" s="96">
        <v>3.320385297705467E-3</v>
      </c>
    </row>
    <row r="53" spans="1:31" x14ac:dyDescent="0.25">
      <c r="A53" s="47" t="s">
        <v>18</v>
      </c>
      <c r="B53" s="96">
        <v>3.0760125663207212E-3</v>
      </c>
      <c r="C53" s="96">
        <v>1.2634388286844121E-2</v>
      </c>
      <c r="D53" s="96">
        <v>3.0094165300163368E-3</v>
      </c>
      <c r="E53" s="96">
        <v>1.0001985374536776E-2</v>
      </c>
      <c r="F53" s="96">
        <v>2.6007267346286066E-2</v>
      </c>
      <c r="G53" s="96">
        <v>2.6451598763433315E-3</v>
      </c>
      <c r="H53" s="96">
        <v>7.239027992616622E-3</v>
      </c>
      <c r="I53" s="96">
        <v>8.7647359306797425E-3</v>
      </c>
      <c r="J53" s="96">
        <v>1.7343508959539639E-2</v>
      </c>
      <c r="K53" s="96">
        <v>6.5280766898007906E-4</v>
      </c>
      <c r="L53" s="96">
        <v>8.8893609913807351E-3</v>
      </c>
      <c r="M53" s="96">
        <v>7.0760844935531474E-5</v>
      </c>
      <c r="N53" s="96">
        <v>7.4953692097520916E-3</v>
      </c>
      <c r="O53" s="96">
        <v>5.8342032645341746E-3</v>
      </c>
      <c r="P53" s="96">
        <v>4.7707942268698251E-3</v>
      </c>
      <c r="Q53" s="96">
        <v>5.2823943224440222E-3</v>
      </c>
      <c r="R53" s="96">
        <v>7.3223450851120486E-3</v>
      </c>
      <c r="S53" s="96">
        <v>3.8659946743380197E-3</v>
      </c>
      <c r="T53" s="96">
        <f>VARP('MVP 08-10'!$T$2:$T$26)</f>
        <v>7.1849094762200579E-3</v>
      </c>
      <c r="U53" s="96">
        <v>3.2124265822678429E-3</v>
      </c>
      <c r="V53" s="96">
        <v>7.2900009600452686E-3</v>
      </c>
      <c r="W53" s="96">
        <v>9.6272213652619232E-4</v>
      </c>
      <c r="X53" s="96">
        <v>3.8454143357155089E-3</v>
      </c>
      <c r="Y53" s="96">
        <v>4.1423526256801268E-3</v>
      </c>
      <c r="Z53" s="96">
        <v>3.6999779567004564E-3</v>
      </c>
      <c r="AA53" s="96">
        <v>1.2660292964215051E-3</v>
      </c>
      <c r="AB53" s="96">
        <v>5.5010440796566373E-3</v>
      </c>
      <c r="AC53" s="96">
        <v>2.9584277382329206E-3</v>
      </c>
      <c r="AD53" s="96">
        <v>1.3082195106212538E-3</v>
      </c>
      <c r="AE53" s="96">
        <v>6.2496474061190486E-3</v>
      </c>
    </row>
    <row r="54" spans="1:31" x14ac:dyDescent="0.25">
      <c r="A54" s="47" t="s">
        <v>16</v>
      </c>
      <c r="B54" s="96">
        <v>2.5024023911189397E-3</v>
      </c>
      <c r="C54" s="96">
        <v>4.9542445877318051E-3</v>
      </c>
      <c r="D54" s="96">
        <v>2.584595705081323E-3</v>
      </c>
      <c r="E54" s="96">
        <v>6.0014492910691955E-3</v>
      </c>
      <c r="F54" s="96">
        <v>1.0773506595871144E-2</v>
      </c>
      <c r="G54" s="96">
        <v>1.6897045796461607E-3</v>
      </c>
      <c r="H54" s="96">
        <v>4.8939891624539145E-3</v>
      </c>
      <c r="I54" s="96">
        <v>3.6629987272023684E-3</v>
      </c>
      <c r="J54" s="96">
        <v>1.2027117710568294E-2</v>
      </c>
      <c r="K54" s="96">
        <v>1.2541676653111211E-3</v>
      </c>
      <c r="L54" s="96">
        <v>4.7413813748602039E-3</v>
      </c>
      <c r="M54" s="96">
        <v>1.0195755765510443E-3</v>
      </c>
      <c r="N54" s="96">
        <v>4.724713247518786E-3</v>
      </c>
      <c r="O54" s="96">
        <v>2.8316181706204667E-3</v>
      </c>
      <c r="P54" s="96">
        <v>3.3760445137487431E-3</v>
      </c>
      <c r="Q54" s="96">
        <v>3.3244672276929055E-3</v>
      </c>
      <c r="R54" s="96">
        <v>3.6730946456708683E-3</v>
      </c>
      <c r="S54" s="96">
        <v>1.7882044568183425E-3</v>
      </c>
      <c r="T54" s="96">
        <v>3.2124265822678429E-3</v>
      </c>
      <c r="U54" s="96">
        <f>VARP('MVP 08-10'!$U$2:$U$26)</f>
        <v>2.9949104905642437E-3</v>
      </c>
      <c r="V54" s="96">
        <v>4.0654356494411311E-3</v>
      </c>
      <c r="W54" s="96">
        <v>1.5829721915756123E-3</v>
      </c>
      <c r="X54" s="96">
        <v>2.8873442011358576E-3</v>
      </c>
      <c r="Y54" s="96">
        <v>2.5080515946752442E-3</v>
      </c>
      <c r="Z54" s="96">
        <v>3.0845754016541756E-3</v>
      </c>
      <c r="AA54" s="96">
        <v>1.9522409924794637E-3</v>
      </c>
      <c r="AB54" s="96">
        <v>3.26781612265453E-3</v>
      </c>
      <c r="AC54" s="96">
        <v>2.2426825234942325E-3</v>
      </c>
      <c r="AD54" s="96">
        <v>7.993927466752479E-4</v>
      </c>
      <c r="AE54" s="96">
        <v>3.7706546163147493E-3</v>
      </c>
    </row>
    <row r="55" spans="1:31" x14ac:dyDescent="0.25">
      <c r="A55" s="47" t="s">
        <v>15</v>
      </c>
      <c r="B55" s="96">
        <v>4.4847949087034201E-3</v>
      </c>
      <c r="C55" s="96">
        <v>1.306681346361795E-2</v>
      </c>
      <c r="D55" s="96">
        <v>4.5093263202453174E-3</v>
      </c>
      <c r="E55" s="96">
        <v>1.6779073276989173E-2</v>
      </c>
      <c r="F55" s="96">
        <v>1.3967554911678351E-2</v>
      </c>
      <c r="G55" s="96">
        <v>-1.8711286330671271E-5</v>
      </c>
      <c r="H55" s="96">
        <v>1.0892992316724448E-2</v>
      </c>
      <c r="I55" s="96">
        <v>1.1355577625837943E-2</v>
      </c>
      <c r="J55" s="96">
        <v>4.1735550762756334E-2</v>
      </c>
      <c r="K55" s="96">
        <v>3.5153505910232876E-3</v>
      </c>
      <c r="L55" s="96">
        <v>1.4344541183809782E-2</v>
      </c>
      <c r="M55" s="96">
        <v>4.6287280159375201E-4</v>
      </c>
      <c r="N55" s="96">
        <v>1.3482936138918386E-2</v>
      </c>
      <c r="O55" s="96">
        <v>7.5670349663324431E-3</v>
      </c>
      <c r="P55" s="96">
        <v>7.3778568638508202E-3</v>
      </c>
      <c r="Q55" s="96">
        <v>6.1524052558078381E-3</v>
      </c>
      <c r="R55" s="96">
        <v>7.7362517314489756E-3</v>
      </c>
      <c r="S55" s="96">
        <v>5.1690086533939398E-3</v>
      </c>
      <c r="T55" s="96">
        <v>7.2900009600452686E-3</v>
      </c>
      <c r="U55" s="96">
        <v>4.0654356494411311E-3</v>
      </c>
      <c r="V55" s="96">
        <f>VARP('MVP 08-10'!$V$2:$V$26)</f>
        <v>2.2387810552179584E-2</v>
      </c>
      <c r="W55" s="96">
        <v>2.0946317730621338E-3</v>
      </c>
      <c r="X55" s="96">
        <v>4.1193180184544379E-3</v>
      </c>
      <c r="Y55" s="96">
        <v>6.3851635306080646E-3</v>
      </c>
      <c r="Z55" s="96">
        <v>7.3902917613309837E-3</v>
      </c>
      <c r="AA55" s="96">
        <v>3.7490794182834836E-3</v>
      </c>
      <c r="AB55" s="96">
        <v>8.3402384122923685E-3</v>
      </c>
      <c r="AC55" s="96">
        <v>1.1786185966173271E-3</v>
      </c>
      <c r="AD55" s="96">
        <v>2.4475387392436211E-3</v>
      </c>
      <c r="AE55" s="96">
        <v>9.7732566638014887E-3</v>
      </c>
    </row>
    <row r="56" spans="1:31" x14ac:dyDescent="0.25">
      <c r="A56" s="47" t="s">
        <v>13</v>
      </c>
      <c r="B56" s="96">
        <v>4.7700653830535291E-4</v>
      </c>
      <c r="C56" s="96">
        <v>5.2388495831690116E-4</v>
      </c>
      <c r="D56" s="96">
        <v>6.0497429956173662E-4</v>
      </c>
      <c r="E56" s="96">
        <v>1.9211108444897079E-3</v>
      </c>
      <c r="F56" s="96">
        <v>6.11127997822842E-3</v>
      </c>
      <c r="G56" s="96">
        <v>6.2043070484532517E-4</v>
      </c>
      <c r="H56" s="96">
        <v>3.091789634165093E-3</v>
      </c>
      <c r="I56" s="96">
        <v>1.3133277963461873E-3</v>
      </c>
      <c r="J56" s="96">
        <v>8.4965792137817065E-3</v>
      </c>
      <c r="K56" s="96">
        <v>1.3074665052731228E-3</v>
      </c>
      <c r="L56" s="96">
        <v>1.8342742348711968E-3</v>
      </c>
      <c r="M56" s="96">
        <v>1.0713027048325871E-3</v>
      </c>
      <c r="N56" s="96">
        <v>2.3392314802364203E-3</v>
      </c>
      <c r="O56" s="96">
        <v>8.0124055024510408E-4</v>
      </c>
      <c r="P56" s="96">
        <v>9.5938727046507104E-4</v>
      </c>
      <c r="Q56" s="96">
        <v>1.9163242960997982E-3</v>
      </c>
      <c r="R56" s="96">
        <v>2.0822497522110651E-3</v>
      </c>
      <c r="S56" s="96">
        <v>-5.9946205910389669E-5</v>
      </c>
      <c r="T56" s="96">
        <v>9.6272213652619232E-4</v>
      </c>
      <c r="U56" s="96">
        <v>1.5829721915756123E-3</v>
      </c>
      <c r="V56" s="96">
        <v>2.0946317730621338E-3</v>
      </c>
      <c r="W56" s="96">
        <f>VARP('MVP 08-10'!$W$2:$W$26)</f>
        <v>2.441737340900529E-3</v>
      </c>
      <c r="X56" s="96">
        <v>1.7164863531781093E-3</v>
      </c>
      <c r="Y56" s="96">
        <v>1.4769083922899862E-3</v>
      </c>
      <c r="Z56" s="96">
        <v>1.9935034548615891E-3</v>
      </c>
      <c r="AA56" s="96">
        <v>1.3918996908614731E-3</v>
      </c>
      <c r="AB56" s="96">
        <v>2.029026060741511E-3</v>
      </c>
      <c r="AC56" s="96">
        <v>8.5532481514943859E-4</v>
      </c>
      <c r="AD56" s="96">
        <v>9.8319839412101253E-4</v>
      </c>
      <c r="AE56" s="96">
        <v>2.1889567822284393E-3</v>
      </c>
    </row>
    <row r="57" spans="1:31" x14ac:dyDescent="0.25">
      <c r="A57" s="47" t="s">
        <v>12</v>
      </c>
      <c r="B57" s="96">
        <v>1.0926918378669241E-3</v>
      </c>
      <c r="C57" s="96">
        <v>5.938873208218582E-3</v>
      </c>
      <c r="D57" s="96">
        <v>2.2477696612260116E-3</v>
      </c>
      <c r="E57" s="96">
        <v>5.7632840449894631E-3</v>
      </c>
      <c r="F57" s="96">
        <v>1.3986375608437913E-2</v>
      </c>
      <c r="G57" s="96">
        <v>1.252530373417178E-3</v>
      </c>
      <c r="H57" s="96">
        <v>6.7369164509160761E-3</v>
      </c>
      <c r="I57" s="96">
        <v>4.1318208081663477E-3</v>
      </c>
      <c r="J57" s="96">
        <v>1.6398121634698153E-2</v>
      </c>
      <c r="K57" s="96">
        <v>8.424246532292638E-4</v>
      </c>
      <c r="L57" s="96">
        <v>5.8304601087133621E-3</v>
      </c>
      <c r="M57" s="96">
        <v>1.7030615924342916E-3</v>
      </c>
      <c r="N57" s="96">
        <v>5.2904902811252118E-3</v>
      </c>
      <c r="O57" s="96">
        <v>2.3506749908799194E-3</v>
      </c>
      <c r="P57" s="96">
        <v>2.9852964988980402E-3</v>
      </c>
      <c r="Q57" s="96">
        <v>2.682501679165171E-3</v>
      </c>
      <c r="R57" s="96">
        <v>4.7430043494040503E-3</v>
      </c>
      <c r="S57" s="96">
        <v>1.2281801855980371E-3</v>
      </c>
      <c r="T57" s="96">
        <v>3.8454143357155089E-3</v>
      </c>
      <c r="U57" s="96">
        <v>2.8873442011358576E-3</v>
      </c>
      <c r="V57" s="96">
        <v>4.1193180184544379E-3</v>
      </c>
      <c r="W57" s="96">
        <v>1.7164863531781093E-3</v>
      </c>
      <c r="X57" s="96">
        <f>VARP('MVP 08-10'!$X$2:$X$26)</f>
        <v>7.1593275496409205E-3</v>
      </c>
      <c r="Y57" s="96">
        <v>3.3904068987271312E-3</v>
      </c>
      <c r="Z57" s="96">
        <v>4.6910780965413647E-3</v>
      </c>
      <c r="AA57" s="96">
        <v>1.2048038588255588E-3</v>
      </c>
      <c r="AB57" s="96">
        <v>3.7403938036724171E-3</v>
      </c>
      <c r="AC57" s="96">
        <v>2.5380851206589939E-3</v>
      </c>
      <c r="AD57" s="96">
        <v>1.2446696189025944E-3</v>
      </c>
      <c r="AE57" s="96">
        <v>4.5764435306930419E-3</v>
      </c>
    </row>
    <row r="58" spans="1:31" x14ac:dyDescent="0.25">
      <c r="A58" s="47" t="s">
        <v>11</v>
      </c>
      <c r="B58" s="96">
        <v>2.9901188952521519E-3</v>
      </c>
      <c r="C58" s="96">
        <v>8.3087188715191829E-3</v>
      </c>
      <c r="D58" s="96">
        <v>2.4997607265718211E-3</v>
      </c>
      <c r="E58" s="96">
        <v>8.8561517253472749E-3</v>
      </c>
      <c r="F58" s="96">
        <v>1.2771499649098563E-2</v>
      </c>
      <c r="G58" s="96">
        <v>1.7468191288209226E-3</v>
      </c>
      <c r="H58" s="96">
        <v>4.9512175405591876E-3</v>
      </c>
      <c r="I58" s="96">
        <v>5.9746809766204481E-3</v>
      </c>
      <c r="J58" s="96">
        <v>1.6769326023963468E-2</v>
      </c>
      <c r="K58" s="96">
        <v>1.6464317222522388E-3</v>
      </c>
      <c r="L58" s="96">
        <v>6.1882240628455092E-3</v>
      </c>
      <c r="M58" s="96">
        <v>1.0901894133452821E-3</v>
      </c>
      <c r="N58" s="96">
        <v>5.8060340086150001E-3</v>
      </c>
      <c r="O58" s="96">
        <v>4.1916561503411104E-3</v>
      </c>
      <c r="P58" s="96">
        <v>4.5683349655348347E-3</v>
      </c>
      <c r="Q58" s="96">
        <v>3.9116966854169481E-3</v>
      </c>
      <c r="R58" s="96">
        <v>3.6760382695456106E-3</v>
      </c>
      <c r="S58" s="96">
        <v>1.7487072633602468E-3</v>
      </c>
      <c r="T58" s="96">
        <v>4.1423526256801268E-3</v>
      </c>
      <c r="U58" s="96">
        <v>2.5080515946752442E-3</v>
      </c>
      <c r="V58" s="96">
        <v>6.3851635306080646E-3</v>
      </c>
      <c r="W58" s="96">
        <v>1.4769083922899862E-3</v>
      </c>
      <c r="X58" s="96">
        <v>3.3904068987271312E-3</v>
      </c>
      <c r="Y58" s="96">
        <f>VARP('MVP 08-10'!$Y$2:$Y$26)</f>
        <v>5.6690486341676215E-3</v>
      </c>
      <c r="Z58" s="96">
        <v>3.7580641823431954E-3</v>
      </c>
      <c r="AA58" s="96">
        <v>1.9315498601070774E-3</v>
      </c>
      <c r="AB58" s="96">
        <v>3.8862257346292195E-3</v>
      </c>
      <c r="AC58" s="96">
        <v>2.1235341813522685E-3</v>
      </c>
      <c r="AD58" s="96">
        <v>1.0826388666289033E-3</v>
      </c>
      <c r="AE58" s="96">
        <v>5.0938233792454535E-3</v>
      </c>
    </row>
    <row r="59" spans="1:31" x14ac:dyDescent="0.25">
      <c r="A59" s="47" t="s">
        <v>9</v>
      </c>
      <c r="B59" s="96">
        <v>3.126826222324137E-3</v>
      </c>
      <c r="C59" s="96">
        <v>7.1362107991800707E-3</v>
      </c>
      <c r="D59" s="96">
        <v>2.040586901945017E-3</v>
      </c>
      <c r="E59" s="96">
        <v>7.5407899975621848E-3</v>
      </c>
      <c r="F59" s="96">
        <v>1.3634951381059978E-2</v>
      </c>
      <c r="G59" s="96">
        <v>1.599513190729188E-3</v>
      </c>
      <c r="H59" s="96">
        <v>6.188799936751109E-3</v>
      </c>
      <c r="I59" s="96">
        <v>6.46163465064915E-3</v>
      </c>
      <c r="J59" s="96">
        <v>2.1130409755079425E-2</v>
      </c>
      <c r="K59" s="96">
        <v>1.7650142399286606E-3</v>
      </c>
      <c r="L59" s="96">
        <v>6.6092478946432019E-3</v>
      </c>
      <c r="M59" s="96">
        <v>1.2088085188305747E-3</v>
      </c>
      <c r="N59" s="96">
        <v>8.0982256282939747E-3</v>
      </c>
      <c r="O59" s="96">
        <v>2.8444658346221839E-3</v>
      </c>
      <c r="P59" s="96">
        <v>3.6938378168963988E-3</v>
      </c>
      <c r="Q59" s="96">
        <v>3.9089458640731859E-3</v>
      </c>
      <c r="R59" s="96">
        <v>4.4512846942207527E-3</v>
      </c>
      <c r="S59" s="96">
        <v>1.1065803107784273E-3</v>
      </c>
      <c r="T59" s="96">
        <v>3.6999779567004564E-3</v>
      </c>
      <c r="U59" s="96">
        <v>3.0845754016541756E-3</v>
      </c>
      <c r="V59" s="96">
        <v>7.3902917613309837E-3</v>
      </c>
      <c r="W59" s="96">
        <v>1.9935034548615891E-3</v>
      </c>
      <c r="X59" s="96">
        <v>4.6910780965413647E-3</v>
      </c>
      <c r="Y59" s="96">
        <v>3.7580641823431954E-3</v>
      </c>
      <c r="Z59" s="96">
        <f>VARP('MVP 08-10'!$Z$2:$Z$26)</f>
        <v>5.992452430430055E-3</v>
      </c>
      <c r="AA59" s="96">
        <v>2.714123746286371E-3</v>
      </c>
      <c r="AB59" s="96">
        <v>4.7023519774744551E-3</v>
      </c>
      <c r="AC59" s="96">
        <v>2.3682111052299561E-3</v>
      </c>
      <c r="AD59" s="96">
        <v>1.5234807329620012E-3</v>
      </c>
      <c r="AE59" s="96">
        <v>4.9051292086020179E-3</v>
      </c>
    </row>
    <row r="60" spans="1:31" x14ac:dyDescent="0.25">
      <c r="A60" s="47" t="s">
        <v>8</v>
      </c>
      <c r="B60" s="96">
        <v>2.8397153853070671E-3</v>
      </c>
      <c r="C60" s="96">
        <v>3.0967846090408143E-3</v>
      </c>
      <c r="D60" s="96">
        <v>1.6721632623697296E-3</v>
      </c>
      <c r="E60" s="96">
        <v>5.0019545706294381E-3</v>
      </c>
      <c r="F60" s="96">
        <v>1.1542219220087716E-3</v>
      </c>
      <c r="G60" s="96">
        <v>1.5221354004224398E-3</v>
      </c>
      <c r="H60" s="96">
        <v>3.3679100478082643E-3</v>
      </c>
      <c r="I60" s="96">
        <v>4.0668699477965017E-3</v>
      </c>
      <c r="J60" s="96">
        <v>9.1527792474835872E-3</v>
      </c>
      <c r="K60" s="96">
        <v>1.5020110761052345E-3</v>
      </c>
      <c r="L60" s="96">
        <v>3.5442628587323143E-3</v>
      </c>
      <c r="M60" s="96">
        <v>7.002790207724475E-4</v>
      </c>
      <c r="N60" s="96">
        <v>5.3828056343045039E-3</v>
      </c>
      <c r="O60" s="96">
        <v>2.3048311934138264E-3</v>
      </c>
      <c r="P60" s="96">
        <v>2.3798925220595889E-3</v>
      </c>
      <c r="Q60" s="96">
        <v>2.836050744538585E-3</v>
      </c>
      <c r="R60" s="96">
        <v>1.8660871147644395E-3</v>
      </c>
      <c r="S60" s="96">
        <v>6.0922646722888041E-4</v>
      </c>
      <c r="T60" s="96">
        <v>1.2660292964215051E-3</v>
      </c>
      <c r="U60" s="96">
        <v>1.9522409924794637E-3</v>
      </c>
      <c r="V60" s="96">
        <v>3.7490794182834836E-3</v>
      </c>
      <c r="W60" s="96">
        <v>1.3918996908614731E-3</v>
      </c>
      <c r="X60" s="96">
        <v>1.2048038588255588E-3</v>
      </c>
      <c r="Y60" s="96">
        <v>1.9315498601070774E-3</v>
      </c>
      <c r="Z60" s="96">
        <v>2.714123746286371E-3</v>
      </c>
      <c r="AA60" s="96">
        <f>VARP('MVP 08-10'!$AA$2:$AA$26)</f>
        <v>3.1638644076924407E-3</v>
      </c>
      <c r="AB60" s="96">
        <v>2.5074440379186484E-3</v>
      </c>
      <c r="AC60" s="96">
        <v>1.0532185545966777E-3</v>
      </c>
      <c r="AD60" s="96">
        <v>9.8030309694525854E-4</v>
      </c>
      <c r="AE60" s="96">
        <v>3.0540473789204495E-3</v>
      </c>
    </row>
    <row r="61" spans="1:31" x14ac:dyDescent="0.25">
      <c r="A61" s="47" t="s">
        <v>4</v>
      </c>
      <c r="B61" s="96">
        <v>3.5575356887665626E-3</v>
      </c>
      <c r="C61" s="96">
        <v>1.0159565307048965E-2</v>
      </c>
      <c r="D61" s="96">
        <v>2.8043296137227817E-3</v>
      </c>
      <c r="E61" s="96">
        <v>1.1894508653766058E-2</v>
      </c>
      <c r="F61" s="96">
        <v>2.6107078445652646E-2</v>
      </c>
      <c r="G61" s="96">
        <v>3.0348132808038992E-3</v>
      </c>
      <c r="H61" s="96">
        <v>9.2650968489503688E-3</v>
      </c>
      <c r="I61" s="96">
        <v>8.7543127165310604E-3</v>
      </c>
      <c r="J61" s="96">
        <v>2.0605855938506775E-2</v>
      </c>
      <c r="K61" s="96">
        <v>1.3503686729265552E-3</v>
      </c>
      <c r="L61" s="96">
        <v>8.5842704130262692E-3</v>
      </c>
      <c r="M61" s="96">
        <v>8.9184518008055198E-4</v>
      </c>
      <c r="N61" s="96">
        <v>9.1005830940125692E-3</v>
      </c>
      <c r="O61" s="96">
        <v>4.8348955458952774E-3</v>
      </c>
      <c r="P61" s="96">
        <v>4.5629425505431045E-3</v>
      </c>
      <c r="Q61" s="96">
        <v>5.0924924352198191E-3</v>
      </c>
      <c r="R61" s="96">
        <v>7.467556901392597E-3</v>
      </c>
      <c r="S61" s="96">
        <v>2.8100598476807721E-3</v>
      </c>
      <c r="T61" s="96">
        <v>5.5010440796566373E-3</v>
      </c>
      <c r="U61" s="96">
        <v>3.26781612265453E-3</v>
      </c>
      <c r="V61" s="96">
        <v>8.3402384122923685E-3</v>
      </c>
      <c r="W61" s="96">
        <v>2.029026060741511E-3</v>
      </c>
      <c r="X61" s="96">
        <v>3.7403938036724171E-3</v>
      </c>
      <c r="Y61" s="96">
        <v>3.8862257346292195E-3</v>
      </c>
      <c r="Z61" s="96">
        <v>4.7023519774744551E-3</v>
      </c>
      <c r="AA61" s="96">
        <v>2.5074440379186484E-3</v>
      </c>
      <c r="AB61" s="96">
        <f>VARP('MVP 08-10'!$AB$2:$AB$26)</f>
        <v>6.915739199195488E-3</v>
      </c>
      <c r="AC61" s="96">
        <v>2.6932583114770651E-3</v>
      </c>
      <c r="AD61" s="96">
        <v>1.2388582542987294E-3</v>
      </c>
      <c r="AE61" s="96">
        <v>7.0623760620156127E-3</v>
      </c>
    </row>
    <row r="62" spans="1:31" x14ac:dyDescent="0.25">
      <c r="A62" s="47" t="s">
        <v>3</v>
      </c>
      <c r="B62" s="96">
        <v>2.6164977840747901E-3</v>
      </c>
      <c r="C62" s="96">
        <v>5.1175804511432678E-3</v>
      </c>
      <c r="D62" s="96">
        <v>8.5315163501116921E-4</v>
      </c>
      <c r="E62" s="96">
        <v>3.7519466340222058E-3</v>
      </c>
      <c r="F62" s="96">
        <v>8.9378149509735296E-3</v>
      </c>
      <c r="G62" s="96">
        <v>3.7591743165986138E-3</v>
      </c>
      <c r="H62" s="96">
        <v>3.4182846810788163E-3</v>
      </c>
      <c r="I62" s="96">
        <v>3.7311234909543499E-3</v>
      </c>
      <c r="J62" s="96">
        <v>4.4127980821185315E-3</v>
      </c>
      <c r="K62" s="96">
        <v>4.924789597018143E-4</v>
      </c>
      <c r="L62" s="96">
        <v>2.7968012313399683E-3</v>
      </c>
      <c r="M62" s="96">
        <v>1.1098027848475418E-3</v>
      </c>
      <c r="N62" s="96">
        <v>3.0039604082280924E-3</v>
      </c>
      <c r="O62" s="96">
        <v>2.7402901046474758E-3</v>
      </c>
      <c r="P62" s="96">
        <v>2.8052726320254876E-3</v>
      </c>
      <c r="Q62" s="96">
        <v>3.6911349830847985E-3</v>
      </c>
      <c r="R62" s="96">
        <v>2.5986169820687399E-3</v>
      </c>
      <c r="S62" s="96">
        <v>8.1074375901429819E-4</v>
      </c>
      <c r="T62" s="96">
        <v>2.9584277382329206E-3</v>
      </c>
      <c r="U62" s="96">
        <v>2.2426825234942325E-3</v>
      </c>
      <c r="V62" s="96">
        <v>1.1786185966173271E-3</v>
      </c>
      <c r="W62" s="96">
        <v>8.5532481514943859E-4</v>
      </c>
      <c r="X62" s="96">
        <v>2.5380851206589939E-3</v>
      </c>
      <c r="Y62" s="96">
        <v>2.1235341813522685E-3</v>
      </c>
      <c r="Z62" s="96">
        <v>2.3682111052299561E-3</v>
      </c>
      <c r="AA62" s="96">
        <v>1.0532185545966777E-3</v>
      </c>
      <c r="AB62" s="96">
        <v>2.6932583114770651E-3</v>
      </c>
      <c r="AC62" s="96">
        <f>VARP('MVP 08-10'!$AC$2:$AC$26)</f>
        <v>4.2402260918510109E-3</v>
      </c>
      <c r="AD62" s="96">
        <v>1.423225261801619E-3</v>
      </c>
      <c r="AE62" s="96">
        <v>2.6252194031239008E-3</v>
      </c>
    </row>
    <row r="63" spans="1:31" x14ac:dyDescent="0.25">
      <c r="A63" s="47" t="s">
        <v>1</v>
      </c>
      <c r="B63" s="96">
        <v>8.3181137873206373E-4</v>
      </c>
      <c r="C63" s="96">
        <v>1.1332819820353477E-3</v>
      </c>
      <c r="D63" s="96">
        <v>1.0326855067904521E-4</v>
      </c>
      <c r="E63" s="96">
        <v>9.5304414189338041E-4</v>
      </c>
      <c r="F63" s="96">
        <v>1.5649307560880481E-4</v>
      </c>
      <c r="G63" s="96">
        <v>1.2222363742009855E-3</v>
      </c>
      <c r="H63" s="96">
        <v>1.5203183096393171E-3</v>
      </c>
      <c r="I63" s="96">
        <v>1.5768771979042997E-3</v>
      </c>
      <c r="J63" s="96">
        <v>5.1195786342775997E-3</v>
      </c>
      <c r="K63" s="96">
        <v>3.6545083661004743E-4</v>
      </c>
      <c r="L63" s="96">
        <v>1.682658481207166E-3</v>
      </c>
      <c r="M63" s="96">
        <v>1.918938061399096E-4</v>
      </c>
      <c r="N63" s="96">
        <v>1.2907771278749596E-3</v>
      </c>
      <c r="O63" s="96">
        <v>1.195406037344022E-3</v>
      </c>
      <c r="P63" s="96">
        <v>6.0697248474165264E-4</v>
      </c>
      <c r="Q63" s="96">
        <v>2.1240465601714883E-3</v>
      </c>
      <c r="R63" s="96">
        <v>3.4175182936190402E-4</v>
      </c>
      <c r="S63" s="96">
        <v>1.1542287713377751E-4</v>
      </c>
      <c r="T63" s="96">
        <v>1.3082195106212538E-3</v>
      </c>
      <c r="U63" s="96">
        <v>7.993927466752479E-4</v>
      </c>
      <c r="V63" s="96">
        <v>2.4475387392436211E-3</v>
      </c>
      <c r="W63" s="96">
        <v>9.8319839412101253E-4</v>
      </c>
      <c r="X63" s="96">
        <v>1.2446696189025944E-3</v>
      </c>
      <c r="Y63" s="96">
        <v>1.0826388666289033E-3</v>
      </c>
      <c r="Z63" s="96">
        <v>1.5234807329620012E-3</v>
      </c>
      <c r="AA63" s="96">
        <v>9.8030309694525854E-4</v>
      </c>
      <c r="AB63" s="96">
        <v>1.2388582542987294E-3</v>
      </c>
      <c r="AC63" s="96">
        <v>1.423225261801619E-3</v>
      </c>
      <c r="AD63" s="96">
        <f>VARP('MVP 08-10'!$AD$2:$AD$26)</f>
        <v>2.4117917704617178E-3</v>
      </c>
      <c r="AE63" s="96">
        <v>1.2109367811670986E-3</v>
      </c>
    </row>
    <row r="64" spans="1:31" ht="15.75" thickBot="1" x14ac:dyDescent="0.3">
      <c r="A64" s="48" t="s">
        <v>0</v>
      </c>
      <c r="B64" s="98">
        <v>4.2658918709666373E-3</v>
      </c>
      <c r="C64" s="98">
        <v>1.4771800862105137E-2</v>
      </c>
      <c r="D64" s="98">
        <v>3.0446723513526857E-3</v>
      </c>
      <c r="E64" s="98">
        <v>1.4844693470919955E-2</v>
      </c>
      <c r="F64" s="98">
        <v>2.6553262316898432E-2</v>
      </c>
      <c r="G64" s="98">
        <v>2.9428744423317344E-3</v>
      </c>
      <c r="H64" s="98">
        <v>1.021149440334357E-2</v>
      </c>
      <c r="I64" s="98">
        <v>1.2312232801421963E-2</v>
      </c>
      <c r="J64" s="98">
        <v>2.6980192247730107E-2</v>
      </c>
      <c r="K64" s="98">
        <v>1.9656211655635254E-3</v>
      </c>
      <c r="L64" s="98">
        <v>1.1038727349655761E-2</v>
      </c>
      <c r="M64" s="98">
        <v>1.388688352133541E-3</v>
      </c>
      <c r="N64" s="98">
        <v>1.224802674028231E-2</v>
      </c>
      <c r="O64" s="98">
        <v>6.8562918379576499E-3</v>
      </c>
      <c r="P64" s="98">
        <v>5.81699097382105E-3</v>
      </c>
      <c r="Q64" s="98">
        <v>5.6586470791955956E-3</v>
      </c>
      <c r="R64" s="98">
        <v>8.6612555878060517E-3</v>
      </c>
      <c r="S64" s="98">
        <v>3.320385297705467E-3</v>
      </c>
      <c r="T64" s="98">
        <v>6.2496474061190486E-3</v>
      </c>
      <c r="U64" s="98">
        <v>3.7706546163147493E-3</v>
      </c>
      <c r="V64" s="98">
        <v>9.7732566638014887E-3</v>
      </c>
      <c r="W64" s="98">
        <v>2.1889567822284393E-3</v>
      </c>
      <c r="X64" s="98">
        <v>4.5764435306930419E-3</v>
      </c>
      <c r="Y64" s="98">
        <v>5.0938233792454535E-3</v>
      </c>
      <c r="Z64" s="98">
        <v>4.9051292086020179E-3</v>
      </c>
      <c r="AA64" s="98">
        <v>3.0540473789204495E-3</v>
      </c>
      <c r="AB64" s="98">
        <v>7.0623760620156127E-3</v>
      </c>
      <c r="AC64" s="98">
        <v>2.6252194031239008E-3</v>
      </c>
      <c r="AD64" s="98">
        <v>1.2109367811670986E-3</v>
      </c>
      <c r="AE64" s="98">
        <f>VARP('MVP 08-10'!$AE$2:$AE$26)</f>
        <v>9.4634611915011321E-3</v>
      </c>
    </row>
    <row r="66" spans="1:45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</row>
    <row r="67" spans="1:45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</row>
    <row r="68" spans="1:45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</row>
    <row r="69" spans="1:45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</row>
    <row r="70" spans="1:45" x14ac:dyDescent="0.25">
      <c r="A70" s="24" t="s">
        <v>42</v>
      </c>
      <c r="B70" s="26">
        <v>0</v>
      </c>
      <c r="C70" s="31">
        <v>0</v>
      </c>
      <c r="D70" s="31">
        <v>1</v>
      </c>
      <c r="F70" s="39" t="s">
        <v>42</v>
      </c>
      <c r="G70" s="41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</row>
    <row r="71" spans="1:45" x14ac:dyDescent="0.25">
      <c r="A71" s="24" t="s">
        <v>41</v>
      </c>
      <c r="B71" s="26">
        <v>0</v>
      </c>
      <c r="C71" s="31">
        <v>0</v>
      </c>
      <c r="D71" s="31">
        <v>1</v>
      </c>
      <c r="F71" s="39" t="s">
        <v>41</v>
      </c>
      <c r="G71" s="41">
        <f t="shared" ref="G71:G99" si="3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4">1/30</f>
        <v>3.3333333333333333E-2</v>
      </c>
      <c r="M71" s="69">
        <v>0</v>
      </c>
      <c r="N71" s="69">
        <v>1</v>
      </c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</row>
    <row r="72" spans="1:45" x14ac:dyDescent="0.25">
      <c r="A72" s="24" t="s">
        <v>40</v>
      </c>
      <c r="B72" s="26">
        <v>0</v>
      </c>
      <c r="C72" s="31">
        <v>0</v>
      </c>
      <c r="D72" s="31">
        <v>1</v>
      </c>
      <c r="F72" s="39" t="s">
        <v>40</v>
      </c>
      <c r="G72" s="41">
        <f t="shared" si="3"/>
        <v>3.3333333333333333E-2</v>
      </c>
      <c r="H72" s="38">
        <v>0</v>
      </c>
      <c r="I72" s="38">
        <v>1</v>
      </c>
      <c r="K72" s="72" t="s">
        <v>40</v>
      </c>
      <c r="L72" s="69">
        <f t="shared" si="4"/>
        <v>3.3333333333333333E-2</v>
      </c>
      <c r="M72" s="69">
        <v>0</v>
      </c>
      <c r="N72" s="69">
        <v>1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</row>
    <row r="73" spans="1:45" x14ac:dyDescent="0.25">
      <c r="A73" s="24" t="s">
        <v>39</v>
      </c>
      <c r="B73" s="26">
        <v>0</v>
      </c>
      <c r="C73" s="31">
        <v>0</v>
      </c>
      <c r="D73" s="31">
        <v>1</v>
      </c>
      <c r="F73" s="39" t="s">
        <v>39</v>
      </c>
      <c r="G73" s="41">
        <f t="shared" si="3"/>
        <v>3.3333333333333333E-2</v>
      </c>
      <c r="H73" s="38">
        <v>0</v>
      </c>
      <c r="I73" s="38">
        <v>1</v>
      </c>
      <c r="K73" s="72" t="s">
        <v>39</v>
      </c>
      <c r="L73" s="69">
        <f t="shared" si="4"/>
        <v>3.3333333333333333E-2</v>
      </c>
      <c r="M73" s="69">
        <v>0</v>
      </c>
      <c r="N73" s="69">
        <v>1</v>
      </c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</row>
    <row r="74" spans="1:45" x14ac:dyDescent="0.25">
      <c r="A74" s="24" t="s">
        <v>38</v>
      </c>
      <c r="B74" s="26">
        <v>0</v>
      </c>
      <c r="C74" s="31">
        <v>0</v>
      </c>
      <c r="D74" s="31">
        <v>1</v>
      </c>
      <c r="F74" s="39" t="s">
        <v>38</v>
      </c>
      <c r="G74" s="41">
        <f t="shared" si="3"/>
        <v>3.3333333333333333E-2</v>
      </c>
      <c r="H74" s="38">
        <v>0</v>
      </c>
      <c r="I74" s="38">
        <v>1</v>
      </c>
      <c r="K74" s="72" t="s">
        <v>38</v>
      </c>
      <c r="L74" s="69">
        <f t="shared" si="4"/>
        <v>3.3333333333333333E-2</v>
      </c>
      <c r="M74" s="69">
        <v>0</v>
      </c>
      <c r="N74" s="69">
        <v>1</v>
      </c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</row>
    <row r="75" spans="1:45" x14ac:dyDescent="0.25">
      <c r="A75" s="24" t="s">
        <v>36</v>
      </c>
      <c r="B75" s="26">
        <v>1.352748767342324E-2</v>
      </c>
      <c r="C75" s="31">
        <v>0</v>
      </c>
      <c r="D75" s="31">
        <v>1</v>
      </c>
      <c r="F75" s="39" t="s">
        <v>36</v>
      </c>
      <c r="G75" s="41">
        <f t="shared" si="3"/>
        <v>3.3333333333333333E-2</v>
      </c>
      <c r="H75" s="38">
        <v>0</v>
      </c>
      <c r="I75" s="38">
        <v>1</v>
      </c>
      <c r="K75" s="72" t="s">
        <v>36</v>
      </c>
      <c r="L75" s="69">
        <f t="shared" si="4"/>
        <v>3.3333333333333333E-2</v>
      </c>
      <c r="M75" s="69">
        <v>0</v>
      </c>
      <c r="N75" s="69">
        <v>1</v>
      </c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</row>
    <row r="76" spans="1:45" x14ac:dyDescent="0.25">
      <c r="A76" s="24" t="s">
        <v>34</v>
      </c>
      <c r="B76" s="26">
        <v>0</v>
      </c>
      <c r="C76" s="31">
        <v>0</v>
      </c>
      <c r="D76" s="31">
        <v>1</v>
      </c>
      <c r="F76" s="39" t="s">
        <v>34</v>
      </c>
      <c r="G76" s="41">
        <f t="shared" si="3"/>
        <v>3.3333333333333333E-2</v>
      </c>
      <c r="H76" s="38">
        <v>0</v>
      </c>
      <c r="I76" s="38">
        <v>1</v>
      </c>
      <c r="K76" s="72" t="s">
        <v>34</v>
      </c>
      <c r="L76" s="69">
        <f t="shared" si="4"/>
        <v>3.3333333333333333E-2</v>
      </c>
      <c r="M76" s="69">
        <v>0</v>
      </c>
      <c r="N76" s="69">
        <v>1</v>
      </c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</row>
    <row r="77" spans="1:45" x14ac:dyDescent="0.25">
      <c r="A77" s="24" t="s">
        <v>33</v>
      </c>
      <c r="B77" s="26">
        <v>0</v>
      </c>
      <c r="C77" s="31">
        <v>0</v>
      </c>
      <c r="D77" s="31">
        <v>1</v>
      </c>
      <c r="F77" s="39" t="s">
        <v>33</v>
      </c>
      <c r="G77" s="41">
        <f t="shared" si="3"/>
        <v>3.3333333333333333E-2</v>
      </c>
      <c r="H77" s="38">
        <v>0</v>
      </c>
      <c r="I77" s="38">
        <v>1</v>
      </c>
      <c r="K77" s="72" t="s">
        <v>33</v>
      </c>
      <c r="L77" s="69">
        <f t="shared" si="4"/>
        <v>3.3333333333333333E-2</v>
      </c>
      <c r="M77" s="69">
        <v>0</v>
      </c>
      <c r="N77" s="69">
        <v>1</v>
      </c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</row>
    <row r="78" spans="1:45" x14ac:dyDescent="0.25">
      <c r="A78" s="24" t="s">
        <v>30</v>
      </c>
      <c r="B78" s="26">
        <v>0</v>
      </c>
      <c r="C78" s="31">
        <v>0</v>
      </c>
      <c r="D78" s="31">
        <v>1</v>
      </c>
      <c r="F78" s="39" t="s">
        <v>30</v>
      </c>
      <c r="G78" s="41">
        <f t="shared" si="3"/>
        <v>3.3333333333333333E-2</v>
      </c>
      <c r="H78" s="38">
        <v>0</v>
      </c>
      <c r="I78" s="38">
        <v>1</v>
      </c>
      <c r="K78" s="72" t="s">
        <v>30</v>
      </c>
      <c r="L78" s="69">
        <f t="shared" si="4"/>
        <v>3.3333333333333333E-2</v>
      </c>
      <c r="M78" s="69">
        <v>0</v>
      </c>
      <c r="N78" s="69">
        <v>1</v>
      </c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</row>
    <row r="79" spans="1:45" x14ac:dyDescent="0.25">
      <c r="A79" s="24" t="s">
        <v>29</v>
      </c>
      <c r="B79" s="26">
        <v>0.16439873797731067</v>
      </c>
      <c r="C79" s="31">
        <v>0</v>
      </c>
      <c r="D79" s="31">
        <v>1</v>
      </c>
      <c r="F79" s="39" t="s">
        <v>29</v>
      </c>
      <c r="G79" s="41">
        <f t="shared" si="3"/>
        <v>3.3333333333333333E-2</v>
      </c>
      <c r="H79" s="38">
        <v>0</v>
      </c>
      <c r="I79" s="38">
        <v>1</v>
      </c>
      <c r="K79" s="72" t="s">
        <v>29</v>
      </c>
      <c r="L79" s="69">
        <f t="shared" si="4"/>
        <v>3.3333333333333333E-2</v>
      </c>
      <c r="M79" s="69">
        <v>0</v>
      </c>
      <c r="N79" s="69">
        <v>1</v>
      </c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</row>
    <row r="80" spans="1:45" x14ac:dyDescent="0.25">
      <c r="A80" s="24" t="s">
        <v>28</v>
      </c>
      <c r="B80" s="26">
        <v>0</v>
      </c>
      <c r="C80" s="31">
        <v>0</v>
      </c>
      <c r="D80" s="31">
        <v>1</v>
      </c>
      <c r="F80" s="39" t="s">
        <v>28</v>
      </c>
      <c r="G80" s="41">
        <f t="shared" si="3"/>
        <v>3.3333333333333333E-2</v>
      </c>
      <c r="H80" s="38">
        <v>0</v>
      </c>
      <c r="I80" s="38">
        <v>1</v>
      </c>
      <c r="K80" s="72" t="s">
        <v>28</v>
      </c>
      <c r="L80" s="69">
        <f t="shared" si="4"/>
        <v>3.3333333333333333E-2</v>
      </c>
      <c r="M80" s="69">
        <v>0</v>
      </c>
      <c r="N80" s="69">
        <v>1</v>
      </c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</row>
    <row r="81" spans="1:45" x14ac:dyDescent="0.25">
      <c r="A81" s="24" t="s">
        <v>26</v>
      </c>
      <c r="B81" s="26">
        <v>0.37247374452581611</v>
      </c>
      <c r="C81" s="31">
        <v>0</v>
      </c>
      <c r="D81" s="31">
        <v>1</v>
      </c>
      <c r="F81" s="39" t="s">
        <v>26</v>
      </c>
      <c r="G81" s="41">
        <f t="shared" si="3"/>
        <v>3.3333333333333333E-2</v>
      </c>
      <c r="H81" s="38">
        <v>0</v>
      </c>
      <c r="I81" s="38">
        <v>1</v>
      </c>
      <c r="K81" s="72" t="s">
        <v>26</v>
      </c>
      <c r="L81" s="69">
        <f t="shared" si="4"/>
        <v>3.3333333333333333E-2</v>
      </c>
      <c r="M81" s="69">
        <v>0</v>
      </c>
      <c r="N81" s="69">
        <v>1</v>
      </c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</row>
    <row r="82" spans="1:45" x14ac:dyDescent="0.25">
      <c r="A82" s="24" t="s">
        <v>25</v>
      </c>
      <c r="B82" s="26">
        <v>0</v>
      </c>
      <c r="C82" s="31">
        <v>0</v>
      </c>
      <c r="D82" s="31">
        <v>1</v>
      </c>
      <c r="F82" s="39" t="s">
        <v>25</v>
      </c>
      <c r="G82" s="41">
        <f t="shared" si="3"/>
        <v>3.3333333333333333E-2</v>
      </c>
      <c r="H82" s="38">
        <v>0</v>
      </c>
      <c r="I82" s="38">
        <v>1</v>
      </c>
      <c r="K82" s="72" t="s">
        <v>25</v>
      </c>
      <c r="L82" s="69">
        <f t="shared" si="4"/>
        <v>3.3333333333333333E-2</v>
      </c>
      <c r="M82" s="69">
        <v>0</v>
      </c>
      <c r="N82" s="69">
        <v>1</v>
      </c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</row>
    <row r="83" spans="1:45" x14ac:dyDescent="0.25">
      <c r="A83" s="24" t="s">
        <v>31</v>
      </c>
      <c r="B83" s="26">
        <v>0</v>
      </c>
      <c r="C83" s="31">
        <v>0</v>
      </c>
      <c r="D83" s="31">
        <v>1</v>
      </c>
      <c r="F83" s="39" t="s">
        <v>31</v>
      </c>
      <c r="G83" s="41">
        <f t="shared" si="3"/>
        <v>3.3333333333333333E-2</v>
      </c>
      <c r="H83" s="38">
        <v>0</v>
      </c>
      <c r="I83" s="38">
        <v>1</v>
      </c>
      <c r="K83" s="93" t="s">
        <v>31</v>
      </c>
      <c r="L83" s="69">
        <f t="shared" si="4"/>
        <v>3.3333333333333333E-2</v>
      </c>
      <c r="M83" s="69">
        <v>0</v>
      </c>
      <c r="N83" s="69">
        <v>1</v>
      </c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</row>
    <row r="84" spans="1:45" x14ac:dyDescent="0.25">
      <c r="A84" s="24" t="s">
        <v>22</v>
      </c>
      <c r="B84" s="26">
        <v>0</v>
      </c>
      <c r="C84" s="31">
        <v>0</v>
      </c>
      <c r="D84" s="31">
        <v>1</v>
      </c>
      <c r="F84" s="39" t="s">
        <v>22</v>
      </c>
      <c r="G84" s="41">
        <f t="shared" si="3"/>
        <v>3.3333333333333333E-2</v>
      </c>
      <c r="H84" s="38">
        <v>0</v>
      </c>
      <c r="I84" s="38">
        <v>1</v>
      </c>
      <c r="K84" s="72" t="s">
        <v>22</v>
      </c>
      <c r="L84" s="69">
        <f t="shared" si="4"/>
        <v>3.3333333333333333E-2</v>
      </c>
      <c r="M84" s="69">
        <v>0</v>
      </c>
      <c r="N84" s="69">
        <v>1</v>
      </c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</row>
    <row r="85" spans="1:45" x14ac:dyDescent="0.25">
      <c r="A85" s="24" t="s">
        <v>21</v>
      </c>
      <c r="B85" s="26">
        <v>0</v>
      </c>
      <c r="C85" s="31">
        <v>0</v>
      </c>
      <c r="D85" s="31">
        <v>1</v>
      </c>
      <c r="F85" s="39" t="s">
        <v>21</v>
      </c>
      <c r="G85" s="41">
        <f t="shared" si="3"/>
        <v>3.3333333333333333E-2</v>
      </c>
      <c r="H85" s="38">
        <v>0</v>
      </c>
      <c r="I85" s="38">
        <v>1</v>
      </c>
      <c r="K85" s="72" t="s">
        <v>21</v>
      </c>
      <c r="L85" s="69">
        <f t="shared" si="4"/>
        <v>3.3333333333333333E-2</v>
      </c>
      <c r="M85" s="69">
        <v>0</v>
      </c>
      <c r="N85" s="69">
        <v>1</v>
      </c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</row>
    <row r="86" spans="1:45" x14ac:dyDescent="0.25">
      <c r="A86" s="24" t="s">
        <v>20</v>
      </c>
      <c r="B86" s="26">
        <v>0</v>
      </c>
      <c r="C86" s="31">
        <v>0</v>
      </c>
      <c r="D86" s="31">
        <v>1</v>
      </c>
      <c r="F86" s="39" t="s">
        <v>20</v>
      </c>
      <c r="G86" s="41">
        <f t="shared" si="3"/>
        <v>3.3333333333333333E-2</v>
      </c>
      <c r="H86" s="38">
        <v>0</v>
      </c>
      <c r="I86" s="38">
        <v>1</v>
      </c>
      <c r="K86" s="72" t="s">
        <v>20</v>
      </c>
      <c r="L86" s="69">
        <f t="shared" si="4"/>
        <v>3.3333333333333333E-2</v>
      </c>
      <c r="M86" s="69">
        <v>0</v>
      </c>
      <c r="N86" s="69">
        <v>1</v>
      </c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</row>
    <row r="87" spans="1:45" x14ac:dyDescent="0.25">
      <c r="A87" s="24" t="s">
        <v>19</v>
      </c>
      <c r="B87" s="26">
        <v>0.19674454725891269</v>
      </c>
      <c r="C87" s="31">
        <v>0</v>
      </c>
      <c r="D87" s="31">
        <v>1</v>
      </c>
      <c r="F87" s="39" t="s">
        <v>19</v>
      </c>
      <c r="G87" s="41">
        <f t="shared" si="3"/>
        <v>3.3333333333333333E-2</v>
      </c>
      <c r="H87" s="38">
        <v>0</v>
      </c>
      <c r="I87" s="38">
        <v>1</v>
      </c>
      <c r="K87" s="72" t="s">
        <v>19</v>
      </c>
      <c r="L87" s="69">
        <f t="shared" si="4"/>
        <v>3.3333333333333333E-2</v>
      </c>
      <c r="M87" s="69">
        <v>0</v>
      </c>
      <c r="N87" s="69">
        <v>1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</row>
    <row r="88" spans="1:45" x14ac:dyDescent="0.25">
      <c r="A88" s="24" t="s">
        <v>18</v>
      </c>
      <c r="B88" s="26">
        <v>0</v>
      </c>
      <c r="C88" s="31">
        <v>0</v>
      </c>
      <c r="D88" s="31">
        <v>1</v>
      </c>
      <c r="F88" s="39" t="s">
        <v>18</v>
      </c>
      <c r="G88" s="41">
        <f t="shared" si="3"/>
        <v>3.3333333333333333E-2</v>
      </c>
      <c r="H88" s="38">
        <v>0</v>
      </c>
      <c r="I88" s="38">
        <v>1</v>
      </c>
      <c r="K88" s="72" t="s">
        <v>18</v>
      </c>
      <c r="L88" s="69">
        <f t="shared" si="4"/>
        <v>3.3333333333333333E-2</v>
      </c>
      <c r="M88" s="69">
        <v>0</v>
      </c>
      <c r="N88" s="69">
        <v>1</v>
      </c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</row>
    <row r="89" spans="1:45" x14ac:dyDescent="0.25">
      <c r="A89" s="24" t="s">
        <v>16</v>
      </c>
      <c r="B89" s="26">
        <v>0</v>
      </c>
      <c r="C89" s="31">
        <v>0</v>
      </c>
      <c r="D89" s="31">
        <v>1</v>
      </c>
      <c r="F89" s="39" t="s">
        <v>16</v>
      </c>
      <c r="G89" s="41">
        <f t="shared" si="3"/>
        <v>3.3333333333333333E-2</v>
      </c>
      <c r="H89" s="38">
        <v>0</v>
      </c>
      <c r="I89" s="38">
        <v>1</v>
      </c>
      <c r="K89" s="72" t="s">
        <v>16</v>
      </c>
      <c r="L89" s="69">
        <f t="shared" si="4"/>
        <v>3.3333333333333333E-2</v>
      </c>
      <c r="M89" s="69">
        <v>0</v>
      </c>
      <c r="N89" s="69">
        <v>1</v>
      </c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</row>
    <row r="90" spans="1:45" x14ac:dyDescent="0.25">
      <c r="A90" s="24" t="s">
        <v>15</v>
      </c>
      <c r="B90" s="26">
        <v>0</v>
      </c>
      <c r="C90" s="31">
        <v>0</v>
      </c>
      <c r="D90" s="31">
        <v>1</v>
      </c>
      <c r="F90" s="39" t="s">
        <v>15</v>
      </c>
      <c r="G90" s="41">
        <f t="shared" si="3"/>
        <v>3.3333333333333333E-2</v>
      </c>
      <c r="H90" s="38">
        <v>0</v>
      </c>
      <c r="I90" s="38">
        <v>1</v>
      </c>
      <c r="K90" s="72" t="s">
        <v>15</v>
      </c>
      <c r="L90" s="69">
        <f t="shared" si="4"/>
        <v>3.3333333333333333E-2</v>
      </c>
      <c r="M90" s="69">
        <v>0</v>
      </c>
      <c r="N90" s="69">
        <v>1</v>
      </c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</row>
    <row r="91" spans="1:45" x14ac:dyDescent="0.25">
      <c r="A91" s="24" t="s">
        <v>13</v>
      </c>
      <c r="B91" s="26">
        <v>0</v>
      </c>
      <c r="C91" s="31">
        <v>0</v>
      </c>
      <c r="D91" s="31">
        <v>1</v>
      </c>
      <c r="F91" s="39" t="s">
        <v>13</v>
      </c>
      <c r="G91" s="41">
        <f t="shared" si="3"/>
        <v>3.3333333333333333E-2</v>
      </c>
      <c r="H91" s="38">
        <v>0</v>
      </c>
      <c r="I91" s="38">
        <v>1</v>
      </c>
      <c r="K91" s="72" t="s">
        <v>13</v>
      </c>
      <c r="L91" s="69">
        <f t="shared" si="4"/>
        <v>3.3333333333333333E-2</v>
      </c>
      <c r="M91" s="69">
        <v>0</v>
      </c>
      <c r="N91" s="69">
        <v>1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</row>
    <row r="92" spans="1:45" x14ac:dyDescent="0.25">
      <c r="A92" s="24" t="s">
        <v>12</v>
      </c>
      <c r="B92" s="26">
        <v>0</v>
      </c>
      <c r="C92" s="31">
        <v>0</v>
      </c>
      <c r="D92" s="31">
        <v>1</v>
      </c>
      <c r="F92" s="39" t="s">
        <v>12</v>
      </c>
      <c r="G92" s="41">
        <f t="shared" si="3"/>
        <v>3.3333333333333333E-2</v>
      </c>
      <c r="H92" s="38">
        <v>0</v>
      </c>
      <c r="I92" s="38">
        <v>1</v>
      </c>
      <c r="K92" s="72" t="s">
        <v>12</v>
      </c>
      <c r="L92" s="69">
        <f t="shared" si="4"/>
        <v>3.3333333333333333E-2</v>
      </c>
      <c r="M92" s="69">
        <v>0</v>
      </c>
      <c r="N92" s="69">
        <v>1</v>
      </c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</row>
    <row r="93" spans="1:45" x14ac:dyDescent="0.25">
      <c r="A93" s="24" t="s">
        <v>11</v>
      </c>
      <c r="B93" s="26">
        <v>0</v>
      </c>
      <c r="C93" s="31">
        <v>0</v>
      </c>
      <c r="D93" s="31">
        <v>1</v>
      </c>
      <c r="F93" s="39" t="s">
        <v>11</v>
      </c>
      <c r="G93" s="41">
        <f t="shared" si="3"/>
        <v>3.3333333333333333E-2</v>
      </c>
      <c r="H93" s="38">
        <v>0</v>
      </c>
      <c r="I93" s="38">
        <v>1</v>
      </c>
      <c r="K93" s="72" t="s">
        <v>11</v>
      </c>
      <c r="L93" s="69">
        <f t="shared" si="4"/>
        <v>3.3333333333333333E-2</v>
      </c>
      <c r="M93" s="69">
        <v>0</v>
      </c>
      <c r="N93" s="69">
        <v>1</v>
      </c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</row>
    <row r="94" spans="1:45" x14ac:dyDescent="0.25">
      <c r="A94" s="24" t="s">
        <v>9</v>
      </c>
      <c r="B94" s="26">
        <v>0</v>
      </c>
      <c r="C94" s="31">
        <v>0</v>
      </c>
      <c r="D94" s="31">
        <v>1</v>
      </c>
      <c r="F94" s="39" t="s">
        <v>9</v>
      </c>
      <c r="G94" s="41">
        <f t="shared" si="3"/>
        <v>3.3333333333333333E-2</v>
      </c>
      <c r="H94" s="38">
        <v>0</v>
      </c>
      <c r="I94" s="38">
        <v>1</v>
      </c>
      <c r="K94" s="72" t="s">
        <v>9</v>
      </c>
      <c r="L94" s="69">
        <f t="shared" si="4"/>
        <v>3.3333333333333333E-2</v>
      </c>
      <c r="M94" s="69">
        <v>0</v>
      </c>
      <c r="N94" s="69">
        <v>1</v>
      </c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</row>
    <row r="95" spans="1:45" x14ac:dyDescent="0.25">
      <c r="A95" s="24" t="s">
        <v>8</v>
      </c>
      <c r="B95" s="26">
        <v>0</v>
      </c>
      <c r="C95" s="31">
        <v>0</v>
      </c>
      <c r="D95" s="31">
        <v>1</v>
      </c>
      <c r="F95" s="39" t="s">
        <v>8</v>
      </c>
      <c r="G95" s="41">
        <f t="shared" si="3"/>
        <v>3.3333333333333333E-2</v>
      </c>
      <c r="H95" s="38">
        <v>0</v>
      </c>
      <c r="I95" s="38">
        <v>1</v>
      </c>
      <c r="K95" s="72" t="s">
        <v>8</v>
      </c>
      <c r="L95" s="69">
        <f t="shared" si="4"/>
        <v>3.3333333333333333E-2</v>
      </c>
      <c r="M95" s="69">
        <v>0</v>
      </c>
      <c r="N95" s="69">
        <v>1</v>
      </c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</row>
    <row r="96" spans="1:45" x14ac:dyDescent="0.25">
      <c r="A96" s="24" t="s">
        <v>4</v>
      </c>
      <c r="B96" s="26">
        <v>0</v>
      </c>
      <c r="C96" s="31">
        <v>0</v>
      </c>
      <c r="D96" s="31">
        <v>1</v>
      </c>
      <c r="F96" s="39" t="s">
        <v>4</v>
      </c>
      <c r="G96" s="41">
        <f t="shared" si="3"/>
        <v>3.3333333333333333E-2</v>
      </c>
      <c r="H96" s="38">
        <v>0</v>
      </c>
      <c r="I96" s="38">
        <v>1</v>
      </c>
      <c r="K96" s="72" t="s">
        <v>4</v>
      </c>
      <c r="L96" s="69">
        <f t="shared" si="4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6">
        <v>0</v>
      </c>
      <c r="C97" s="31">
        <v>0</v>
      </c>
      <c r="D97" s="31">
        <v>1</v>
      </c>
      <c r="F97" s="39" t="s">
        <v>3</v>
      </c>
      <c r="G97" s="41">
        <f t="shared" si="3"/>
        <v>3.3333333333333333E-2</v>
      </c>
      <c r="H97" s="38">
        <v>0</v>
      </c>
      <c r="I97" s="38">
        <v>1</v>
      </c>
      <c r="K97" s="72" t="s">
        <v>3</v>
      </c>
      <c r="L97" s="69">
        <f t="shared" si="4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6">
        <v>0.25285548216740689</v>
      </c>
      <c r="C98" s="31">
        <v>0</v>
      </c>
      <c r="D98" s="31">
        <v>1</v>
      </c>
      <c r="F98" s="39" t="s">
        <v>1</v>
      </c>
      <c r="G98" s="41">
        <f t="shared" si="3"/>
        <v>3.3333333333333333E-2</v>
      </c>
      <c r="H98" s="38">
        <v>0</v>
      </c>
      <c r="I98" s="38">
        <v>1</v>
      </c>
      <c r="K98" s="72" t="s">
        <v>1</v>
      </c>
      <c r="L98" s="69">
        <f t="shared" si="4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6">
        <v>0</v>
      </c>
      <c r="C99" s="31">
        <v>0</v>
      </c>
      <c r="D99" s="31">
        <v>1</v>
      </c>
      <c r="F99" s="39" t="s">
        <v>0</v>
      </c>
      <c r="G99" s="41">
        <f t="shared" si="3"/>
        <v>3.3333333333333333E-2</v>
      </c>
      <c r="H99" s="38">
        <v>0</v>
      </c>
      <c r="I99" s="38">
        <v>1</v>
      </c>
      <c r="K99" s="72" t="s">
        <v>0</v>
      </c>
      <c r="L99" s="69">
        <f t="shared" si="4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0.99999999960286967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0</v>
      </c>
      <c r="C102" s="16"/>
      <c r="D102" s="16"/>
      <c r="F102" s="13" t="s">
        <v>48</v>
      </c>
      <c r="G102" s="19">
        <f>MMULT(G70:G99,B29:AE29)</f>
        <v>4.162429369142145E-4</v>
      </c>
      <c r="H102" s="19"/>
      <c r="I102" s="19"/>
      <c r="K102" s="75" t="s">
        <v>48</v>
      </c>
      <c r="L102" s="69">
        <f t="array" ref="L102">MMULT(L70:L99,B29:AE29)</f>
        <v>4.162429369142145E-4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7.8179904834236777E-4</v>
      </c>
      <c r="C103" s="16"/>
      <c r="D103" s="16"/>
      <c r="F103" s="13" t="s">
        <v>49</v>
      </c>
      <c r="G103" s="19">
        <f t="array" ref="G103">MMULT(MMULT(TRANSPOSE(G70:G99),B35:AE64),G70:G99)</f>
        <v>7.3844270707238788E-3</v>
      </c>
      <c r="H103" s="19"/>
      <c r="I103" s="19"/>
      <c r="K103" s="75" t="s">
        <v>49</v>
      </c>
      <c r="L103" s="69">
        <f t="array" ref="L103">MMULT(MMULT(TRANSPOSE(L70:L99),B35:AE64),L70:L99)</f>
        <v>7.3844270707238788E-3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2.7960669669061359E-2</v>
      </c>
      <c r="C104" s="16"/>
      <c r="D104" s="16"/>
      <c r="F104" s="13" t="s">
        <v>50</v>
      </c>
      <c r="G104" s="19">
        <f t="array" ref="G104">SQRT(MMULT(MMULT(TRANSPOSE(G70:G99),B35:AE64),G70:G99))</f>
        <v>8.5932689185919689E-2</v>
      </c>
      <c r="H104" s="19"/>
      <c r="I104" s="19"/>
      <c r="K104" s="75" t="s">
        <v>50</v>
      </c>
      <c r="L104" s="69">
        <f t="array" ref="L104">SQRT(MMULT(MMULT(TRANSPOSE(L70:L99),B35:AE64),L70:L99))</f>
        <v>8.5932689185919689E-2</v>
      </c>
      <c r="M104" s="69"/>
      <c r="N104" s="69"/>
    </row>
    <row r="105" spans="1:14" x14ac:dyDescent="0.25">
      <c r="A105" s="18" t="s">
        <v>53</v>
      </c>
      <c r="B105" s="16">
        <f>COUNTIF(B70:B99,"&gt;0")</f>
        <v>5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0</v>
      </c>
      <c r="C106" s="16"/>
      <c r="D106" s="16"/>
      <c r="F106" s="13" t="s">
        <v>51</v>
      </c>
      <c r="G106" s="19">
        <f>G102/G104</f>
        <v>4.8438253341944416E-3</v>
      </c>
      <c r="H106" s="19"/>
      <c r="I106" s="19"/>
      <c r="K106" s="75" t="s">
        <v>51</v>
      </c>
      <c r="L106" s="69">
        <f>L102/L104</f>
        <v>4.8438253341944416E-3</v>
      </c>
      <c r="M106" s="69"/>
      <c r="N106" s="69"/>
    </row>
    <row r="107" spans="1:14" x14ac:dyDescent="0.25">
      <c r="A107" s="18" t="s">
        <v>59</v>
      </c>
      <c r="B107" s="23">
        <f>B108</f>
        <v>2.4500000000000001E-2</v>
      </c>
      <c r="C107" s="16"/>
      <c r="D107" s="16"/>
      <c r="F107" s="21" t="s">
        <v>59</v>
      </c>
      <c r="G107" s="36">
        <f>G108</f>
        <v>2.4500000000000001E-2</v>
      </c>
      <c r="H107" s="19"/>
      <c r="I107" s="19"/>
      <c r="K107" s="72" t="s">
        <v>59</v>
      </c>
      <c r="L107" s="92">
        <f>L108</f>
        <v>2.4500000000000001E-2</v>
      </c>
      <c r="M107" s="69"/>
      <c r="N107" s="69"/>
    </row>
    <row r="108" spans="1:14" x14ac:dyDescent="0.25">
      <c r="A108" s="18" t="s">
        <v>60</v>
      </c>
      <c r="B108" s="89">
        <f>'Zins Treasury Bond'!$G$7</f>
        <v>2.4500000000000001E-2</v>
      </c>
      <c r="C108" s="16"/>
      <c r="D108" s="16"/>
      <c r="F108" s="21" t="s">
        <v>60</v>
      </c>
      <c r="G108" s="90">
        <f>'Zins Treasury Bond'!$G$7</f>
        <v>2.4500000000000001E-2</v>
      </c>
      <c r="H108" s="19"/>
      <c r="I108" s="19"/>
      <c r="K108" s="72" t="s">
        <v>60</v>
      </c>
      <c r="L108" s="91">
        <f>'Zins Treasury Bond'!$G$7</f>
        <v>2.4500000000000001E-2</v>
      </c>
      <c r="M108" s="69"/>
      <c r="N108" s="69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6" max="6" width="24.28515625" customWidth="1"/>
    <col min="11" max="11" width="24.42578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39</v>
      </c>
      <c r="E1" s="63" t="s">
        <v>36</v>
      </c>
      <c r="F1" s="63" t="s">
        <v>35</v>
      </c>
      <c r="G1" s="63" t="s">
        <v>34</v>
      </c>
      <c r="H1" s="63" t="s">
        <v>33</v>
      </c>
      <c r="I1" s="63" t="s">
        <v>32</v>
      </c>
      <c r="J1" s="63" t="s">
        <v>30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31</v>
      </c>
      <c r="P1" s="63" t="s">
        <v>22</v>
      </c>
      <c r="Q1" s="63" t="s">
        <v>21</v>
      </c>
      <c r="R1" s="63" t="s">
        <v>19</v>
      </c>
      <c r="S1" s="63" t="s">
        <v>18</v>
      </c>
      <c r="T1" s="63" t="s">
        <v>16</v>
      </c>
      <c r="U1" s="63" t="s">
        <v>15</v>
      </c>
      <c r="V1" s="63" t="s">
        <v>14</v>
      </c>
      <c r="W1" s="63" t="s">
        <v>13</v>
      </c>
      <c r="X1" s="63" t="s">
        <v>12</v>
      </c>
      <c r="Y1" s="63" t="s">
        <v>11</v>
      </c>
      <c r="Z1" s="63" t="s">
        <v>9</v>
      </c>
      <c r="AA1" s="63" t="s">
        <v>8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40665</v>
      </c>
      <c r="B2" s="60">
        <f>LN('09-11'!B2/'09-11'!B3)</f>
        <v>-8.1550514816985595E-3</v>
      </c>
      <c r="C2" s="60">
        <f>LN('09-11'!C2/'09-11'!C3)</f>
        <v>-6.2462431597873493E-2</v>
      </c>
      <c r="D2" s="60">
        <f>LN('09-11'!D2/'09-11'!D3)</f>
        <v>4.5039368983618509E-2</v>
      </c>
      <c r="E2" s="60">
        <f>LN('09-11'!E2/'09-11'!E3)</f>
        <v>-2.1668299479129495E-2</v>
      </c>
      <c r="F2" s="60">
        <f>LN('09-11'!F2/'09-11'!F3)</f>
        <v>-0.1282208990156975</v>
      </c>
      <c r="G2" s="60">
        <f>LN('09-11'!G2/'09-11'!G3)</f>
        <v>2.3889263156398426E-2</v>
      </c>
      <c r="H2" s="60">
        <f>LN('09-11'!H2/'09-11'!H3)</f>
        <v>-3.4251178474595516E-2</v>
      </c>
      <c r="I2" s="60">
        <f>LN('09-11'!I2/'09-11'!I3)</f>
        <v>-4.9340060124513009E-2</v>
      </c>
      <c r="J2" s="60">
        <f>LN('09-11'!J2/'09-11'!J3)</f>
        <v>-3.9110603006660423E-2</v>
      </c>
      <c r="K2" s="60">
        <f>LN('09-11'!K2/'09-11'!K3)</f>
        <v>-4.0633209233453767E-2</v>
      </c>
      <c r="L2" s="60">
        <f>LN('09-11'!L2/'09-11'!L3)</f>
        <v>-3.0089364181490604E-2</v>
      </c>
      <c r="M2" s="60">
        <f>LN('09-11'!M2/'09-11'!M3)</f>
        <v>-2.136141715879554E-2</v>
      </c>
      <c r="N2" s="60">
        <f>LN('09-11'!N2/'09-11'!N3)</f>
        <v>-4.118873208057533E-2</v>
      </c>
      <c r="O2" s="60">
        <f>LN('09-11'!O2/'09-11'!O3)</f>
        <v>-1.6842427137685145E-2</v>
      </c>
      <c r="P2" s="60">
        <f>LN('09-11'!P2/'09-11'!P3)</f>
        <v>-7.0255592667369443E-2</v>
      </c>
      <c r="Q2" s="60">
        <f>LN('09-11'!Q2/'09-11'!Q3)</f>
        <v>-5.3648051677155521E-2</v>
      </c>
      <c r="R2" s="60">
        <f>LN('09-11'!R2/'09-11'!R3)</f>
        <v>-1.1916358177702971E-3</v>
      </c>
      <c r="S2" s="60">
        <f>LN('09-11'!S2/'09-11'!S3)</f>
        <v>0.10189195540156935</v>
      </c>
      <c r="T2" s="60">
        <f>LN('09-11'!T2/'09-11'!T3)</f>
        <v>5.8975291311252724E-2</v>
      </c>
      <c r="U2" s="60">
        <f>LN('09-11'!U2/'09-11'!U3)</f>
        <v>-6.9819468160731174E-2</v>
      </c>
      <c r="V2" s="60">
        <f>LN('09-11'!V2/'09-11'!V3)</f>
        <v>1.7609088915587889E-2</v>
      </c>
      <c r="W2" s="60">
        <f>LN('09-11'!W2/'09-11'!W3)</f>
        <v>-1.3768358341680813E-2</v>
      </c>
      <c r="X2" s="60">
        <f>LN('09-11'!X2/'09-11'!X3)</f>
        <v>4.5419017938159792E-2</v>
      </c>
      <c r="Y2" s="60">
        <f>LN('09-11'!Y2/'09-11'!Y3)</f>
        <v>-4.1003640729422003E-2</v>
      </c>
      <c r="Z2" s="60">
        <f>LN('09-11'!Z2/'09-11'!Z3)</f>
        <v>-1.7125377212756893E-2</v>
      </c>
      <c r="AA2" s="60">
        <f>LN('09-11'!AA2/'09-11'!AA3)</f>
        <v>6.2497622310637739E-3</v>
      </c>
      <c r="AB2" s="60">
        <f>LN('09-11'!AB2/'09-11'!AB3)</f>
        <v>5.3570856100076322E-3</v>
      </c>
      <c r="AC2" s="60">
        <f>LN('09-11'!AC2/'09-11'!AC3)</f>
        <v>-6.3010080359548595E-2</v>
      </c>
      <c r="AD2" s="60">
        <f>LN('09-11'!AD2/'09-11'!AD3)</f>
        <v>6.2736953404466094E-3</v>
      </c>
      <c r="AE2" s="60">
        <f>LN('09-11'!AE2/'09-11'!AE3)</f>
        <v>-3.829271354317125E-2</v>
      </c>
    </row>
    <row r="3" spans="1:31" x14ac:dyDescent="0.25">
      <c r="A3" s="61">
        <v>40634</v>
      </c>
      <c r="B3" s="60">
        <f>LN('09-11'!B3/'09-11'!B4)</f>
        <v>6.4882199573858589E-3</v>
      </c>
      <c r="C3" s="60">
        <f>LN('09-11'!C3/'09-11'!C4)</f>
        <v>5.1023484142883699E-2</v>
      </c>
      <c r="D3" s="60">
        <f>LN('09-11'!D3/'09-11'!D4)</f>
        <v>2.7346580851450759E-2</v>
      </c>
      <c r="E3" s="60">
        <f>LN('09-11'!E3/'09-11'!E4)</f>
        <v>4.6253774951744216E-2</v>
      </c>
      <c r="F3" s="60">
        <f>LN('09-11'!F3/'09-11'!F4)</f>
        <v>-6.3103458154956008E-2</v>
      </c>
      <c r="G3" s="60">
        <f>LN('09-11'!G3/'09-11'!G4)</f>
        <v>3.1392346289508488E-2</v>
      </c>
      <c r="H3" s="60">
        <f>LN('09-11'!H3/'09-11'!H4)</f>
        <v>0.1020794801658379</v>
      </c>
      <c r="I3" s="60">
        <f>LN('09-11'!I3/'09-11'!I4)</f>
        <v>2.8732942965571391E-2</v>
      </c>
      <c r="J3" s="60">
        <f>LN('09-11'!J3/'09-11'!J4)</f>
        <v>-4.9199150421546572E-2</v>
      </c>
      <c r="K3" s="60">
        <f>LN('09-11'!K3/'09-11'!K4)</f>
        <v>1.7612797005311546E-2</v>
      </c>
      <c r="L3" s="60">
        <f>LN('09-11'!L3/'09-11'!L4)</f>
        <v>1.374888497851871E-2</v>
      </c>
      <c r="M3" s="60">
        <f>LN('09-11'!M3/'09-11'!M4)</f>
        <v>-2.4017645992679436E-2</v>
      </c>
      <c r="N3" s="60">
        <f>LN('09-11'!N3/'09-11'!N4)</f>
        <v>-1.8162357798911743E-2</v>
      </c>
      <c r="O3" s="60">
        <f>LN('09-11'!O3/'09-11'!O4)</f>
        <v>-0.10561728895265989</v>
      </c>
      <c r="P3" s="60">
        <f>LN('09-11'!P3/'09-11'!P4)</f>
        <v>-6.7238985599369777E-2</v>
      </c>
      <c r="Q3" s="60">
        <f>LN('09-11'!Q3/'09-11'!Q4)</f>
        <v>3.7621369082730658E-3</v>
      </c>
      <c r="R3" s="60">
        <f>LN('09-11'!R3/'09-11'!R4)</f>
        <v>3.9252136530313923E-3</v>
      </c>
      <c r="S3" s="60">
        <f>LN('09-11'!S3/'09-11'!S4)</f>
        <v>-0.10389322040617632</v>
      </c>
      <c r="T3" s="60">
        <f>LN('09-11'!T3/'09-11'!T4)</f>
        <v>-4.2735096806382183E-2</v>
      </c>
      <c r="U3" s="60">
        <f>LN('09-11'!U3/'09-11'!U4)</f>
        <v>-6.2852203988218594E-3</v>
      </c>
      <c r="V3" s="60">
        <f>LN('09-11'!V3/'09-11'!V4)</f>
        <v>-2.490224887219173E-2</v>
      </c>
      <c r="W3" s="60">
        <f>LN('09-11'!W3/'09-11'!W4)</f>
        <v>-8.0178750070537732E-3</v>
      </c>
      <c r="X3" s="60">
        <f>LN('09-11'!X3/'09-11'!X4)</f>
        <v>4.4042274269448217E-3</v>
      </c>
      <c r="Y3" s="60">
        <f>LN('09-11'!Y3/'09-11'!Y4)</f>
        <v>-4.8934039002628264E-2</v>
      </c>
      <c r="Z3" s="60">
        <f>LN('09-11'!Z3/'09-11'!Z4)</f>
        <v>4.0170646851146685E-2</v>
      </c>
      <c r="AA3" s="60">
        <f>LN('09-11'!AA3/'09-11'!AA4)</f>
        <v>-3.3175431447652087E-2</v>
      </c>
      <c r="AB3" s="60">
        <f>LN('09-11'!AB3/'09-11'!AB4)</f>
        <v>1.6114786466554579E-2</v>
      </c>
      <c r="AC3" s="60">
        <f>LN('09-11'!AC3/'09-11'!AC4)</f>
        <v>4.3205397801579129E-2</v>
      </c>
      <c r="AD3" s="60">
        <f>LN('09-11'!AD3/'09-11'!AD4)</f>
        <v>-1.6472433423200775E-2</v>
      </c>
      <c r="AE3" s="60">
        <f>LN('09-11'!AE3/'09-11'!AE4)</f>
        <v>-2.5858889712892363E-2</v>
      </c>
    </row>
    <row r="4" spans="1:31" x14ac:dyDescent="0.25">
      <c r="A4" s="61">
        <v>40603</v>
      </c>
      <c r="B4" s="60">
        <f>LN('09-11'!B4/'09-11'!B5)</f>
        <v>2.9272072273883561E-2</v>
      </c>
      <c r="C4" s="60">
        <f>LN('09-11'!C4/'09-11'!C5)</f>
        <v>-6.8821543794060372E-2</v>
      </c>
      <c r="D4" s="60">
        <f>LN('09-11'!D4/'09-11'!D5)</f>
        <v>-1.5451531920611465E-2</v>
      </c>
      <c r="E4" s="60">
        <f>LN('09-11'!E4/'09-11'!E5)</f>
        <v>2.3205188363733895E-2</v>
      </c>
      <c r="F4" s="60">
        <f>LN('09-11'!F4/'09-11'!F5)</f>
        <v>-3.1990902073695718E-2</v>
      </c>
      <c r="G4" s="60">
        <f>LN('09-11'!G4/'09-11'!G5)</f>
        <v>-3.2691561159637807E-3</v>
      </c>
      <c r="H4" s="60">
        <f>LN('09-11'!H4/'09-11'!H5)</f>
        <v>1.3623448140554122E-2</v>
      </c>
      <c r="I4" s="60">
        <f>LN('09-11'!I4/'09-11'!I5)</f>
        <v>6.7546161614713218E-2</v>
      </c>
      <c r="J4" s="60">
        <f>LN('09-11'!J4/'09-11'!J5)</f>
        <v>-7.4788847013113988E-2</v>
      </c>
      <c r="K4" s="60">
        <f>LN('09-11'!K4/'09-11'!K5)</f>
        <v>2.3999435646160777E-2</v>
      </c>
      <c r="L4" s="60">
        <f>LN('09-11'!L4/'09-11'!L5)</f>
        <v>3.0212931751755413E-2</v>
      </c>
      <c r="M4" s="60">
        <f>LN('09-11'!M4/'09-11'!M5)</f>
        <v>9.3632336350131153E-3</v>
      </c>
      <c r="N4" s="60">
        <f>LN('09-11'!N4/'09-11'!N5)</f>
        <v>-2.6957732072990338E-2</v>
      </c>
      <c r="O4" s="60">
        <f>LN('09-11'!O4/'09-11'!O5)</f>
        <v>-0.15072383333157677</v>
      </c>
      <c r="P4" s="60">
        <f>LN('09-11'!P4/'09-11'!P5)</f>
        <v>-8.5852728516144561E-2</v>
      </c>
      <c r="Q4" s="60">
        <f>LN('09-11'!Q4/'09-11'!Q5)</f>
        <v>-1.1312635442026797E-2</v>
      </c>
      <c r="R4" s="60">
        <f>LN('09-11'!R4/'09-11'!R5)</f>
        <v>-2.4397797074800102E-2</v>
      </c>
      <c r="S4" s="60">
        <f>LN('09-11'!S4/'09-11'!S5)</f>
        <v>-3.1922778374988822E-3</v>
      </c>
      <c r="T4" s="60">
        <f>LN('09-11'!T4/'09-11'!T5)</f>
        <v>2.6147772487366177E-3</v>
      </c>
      <c r="U4" s="60">
        <f>LN('09-11'!U4/'09-11'!U5)</f>
        <v>-1.2288656351128068E-2</v>
      </c>
      <c r="V4" s="60">
        <f>LN('09-11'!V4/'09-11'!V5)</f>
        <v>3.0073188288423699E-2</v>
      </c>
      <c r="W4" s="60">
        <f>LN('09-11'!W4/'09-11'!W5)</f>
        <v>1.9984397083910907E-2</v>
      </c>
      <c r="X4" s="60">
        <f>LN('09-11'!X4/'09-11'!X5)</f>
        <v>-5.1427886256101084E-2</v>
      </c>
      <c r="Y4" s="60">
        <f>LN('09-11'!Y4/'09-11'!Y5)</f>
        <v>-6.8322630174997512E-2</v>
      </c>
      <c r="Z4" s="60">
        <f>LN('09-11'!Z4/'09-11'!Z5)</f>
        <v>-1.6394909888629789E-3</v>
      </c>
      <c r="AA4" s="60">
        <f>LN('09-11'!AA4/'09-11'!AA5)</f>
        <v>-7.9421848203058837E-3</v>
      </c>
      <c r="AB4" s="60">
        <f>LN('09-11'!AB4/'09-11'!AB5)</f>
        <v>1.6549761259806971E-3</v>
      </c>
      <c r="AC4" s="60">
        <f>LN('09-11'!AC4/'09-11'!AC5)</f>
        <v>-1.1991296878492487E-2</v>
      </c>
      <c r="AD4" s="60">
        <f>LN('09-11'!AD4/'09-11'!AD5)</f>
        <v>-8.3712876924104146E-2</v>
      </c>
      <c r="AE4" s="60">
        <f>LN('09-11'!AE4/'09-11'!AE5)</f>
        <v>7.0014383954264806E-2</v>
      </c>
    </row>
    <row r="5" spans="1:31" x14ac:dyDescent="0.25">
      <c r="A5" s="61">
        <v>40575</v>
      </c>
      <c r="B5" s="60">
        <f>LN('09-11'!B5/'09-11'!B6)</f>
        <v>-1.8579473806840191E-2</v>
      </c>
      <c r="C5" s="60">
        <f>LN('09-11'!C5/'09-11'!C6)</f>
        <v>6.1817000939361336E-2</v>
      </c>
      <c r="D5" s="60">
        <f>LN('09-11'!D5/'09-11'!D6)</f>
        <v>-2.5435701113276778E-2</v>
      </c>
      <c r="E5" s="60">
        <f>LN('09-11'!E5/'09-11'!E6)</f>
        <v>-0.10155708799200858</v>
      </c>
      <c r="F5" s="60">
        <f>LN('09-11'!F5/'09-11'!F6)</f>
        <v>-2.1613912108046425E-2</v>
      </c>
      <c r="G5" s="60">
        <f>LN('09-11'!G5/'09-11'!G6)</f>
        <v>2.6897164431280492E-2</v>
      </c>
      <c r="H5" s="60">
        <f>LN('09-11'!H5/'09-11'!H6)</f>
        <v>1.3551075171600096E-2</v>
      </c>
      <c r="I5" s="60">
        <f>LN('09-11'!I5/'09-11'!I6)</f>
        <v>1.5465702982276241E-2</v>
      </c>
      <c r="J5" s="60">
        <f>LN('09-11'!J5/'09-11'!J6)</f>
        <v>-3.0056497825034917E-2</v>
      </c>
      <c r="K5" s="60">
        <f>LN('09-11'!K5/'09-11'!K6)</f>
        <v>-6.387544815322943E-2</v>
      </c>
      <c r="L5" s="60">
        <f>LN('09-11'!L5/'09-11'!L6)</f>
        <v>2.0264333264334664E-3</v>
      </c>
      <c r="M5" s="60">
        <f>LN('09-11'!M5/'09-11'!M6)</f>
        <v>8.8239214154489654E-2</v>
      </c>
      <c r="N5" s="60">
        <f>LN('09-11'!N5/'09-11'!N6)</f>
        <v>9.9109456536701612E-2</v>
      </c>
      <c r="O5" s="60">
        <f>LN('09-11'!O5/'09-11'!O6)</f>
        <v>1.6690643768794124E-2</v>
      </c>
      <c r="P5" s="60">
        <f>LN('09-11'!P5/'09-11'!P6)</f>
        <v>5.4711350626852888E-2</v>
      </c>
      <c r="Q5" s="60">
        <f>LN('09-11'!Q5/'09-11'!Q6)</f>
        <v>1.6442306284136864E-2</v>
      </c>
      <c r="R5" s="60">
        <f>LN('09-11'!R5/'09-11'!R6)</f>
        <v>7.3451224411901397E-2</v>
      </c>
      <c r="S5" s="60">
        <f>LN('09-11'!S5/'09-11'!S6)</f>
        <v>-2.6616311639912464E-4</v>
      </c>
      <c r="T5" s="60">
        <f>LN('09-11'!T5/'09-11'!T6)</f>
        <v>-6.5519547795237568E-2</v>
      </c>
      <c r="U5" s="60">
        <f>LN('09-11'!U5/'09-11'!U6)</f>
        <v>2.2483175368979817E-2</v>
      </c>
      <c r="V5" s="60">
        <f>LN('09-11'!V5/'09-11'!V6)</f>
        <v>-5.818195538273583E-2</v>
      </c>
      <c r="W5" s="60">
        <f>LN('09-11'!W5/'09-11'!W6)</f>
        <v>-7.1755659317222928E-2</v>
      </c>
      <c r="X5" s="60">
        <f>LN('09-11'!X5/'09-11'!X6)</f>
        <v>-8.8305585482563093E-2</v>
      </c>
      <c r="Y5" s="60">
        <f>LN('09-11'!Y5/'09-11'!Y6)</f>
        <v>-2.967753885264823E-2</v>
      </c>
      <c r="Z5" s="60">
        <f>LN('09-11'!Z5/'09-11'!Z6)</f>
        <v>5.3485298512655759E-2</v>
      </c>
      <c r="AA5" s="60">
        <f>LN('09-11'!AA5/'09-11'!AA6)</f>
        <v>-5.3556000989042583E-2</v>
      </c>
      <c r="AB5" s="60">
        <f>LN('09-11'!AB5/'09-11'!AB6)</f>
        <v>5.2869572838854535E-3</v>
      </c>
      <c r="AC5" s="60">
        <f>LN('09-11'!AC5/'09-11'!AC6)</f>
        <v>-2.422777672527892E-2</v>
      </c>
      <c r="AD5" s="60">
        <f>LN('09-11'!AD5/'09-11'!AD6)</f>
        <v>1.8916238699219392E-3</v>
      </c>
      <c r="AE5" s="60">
        <f>LN('09-11'!AE5/'09-11'!AE6)</f>
        <v>2.3000662268461019E-2</v>
      </c>
    </row>
    <row r="6" spans="1:31" x14ac:dyDescent="0.25">
      <c r="A6" s="61">
        <v>40546</v>
      </c>
      <c r="B6" s="60">
        <f>LN('09-11'!B6/'09-11'!B7)</f>
        <v>-9.0473456939692051E-3</v>
      </c>
      <c r="C6" s="60">
        <f>LN('09-11'!C6/'09-11'!C7)</f>
        <v>0.13454534425854636</v>
      </c>
      <c r="D6" s="60">
        <f>LN('09-11'!D6/'09-11'!D7)</f>
        <v>-3.8135827044786338E-2</v>
      </c>
      <c r="E6" s="60">
        <f>LN('09-11'!E6/'09-11'!E7)</f>
        <v>2.6985401478017947E-2</v>
      </c>
      <c r="F6" s="60">
        <f>LN('09-11'!F6/'09-11'!F7)</f>
        <v>0.21100116655772136</v>
      </c>
      <c r="G6" s="60">
        <f>LN('09-11'!G6/'09-11'!G7)</f>
        <v>-7.3166640398990212E-3</v>
      </c>
      <c r="H6" s="60">
        <f>LN('09-11'!H6/'09-11'!H7)</f>
        <v>5.6211781661082767E-2</v>
      </c>
      <c r="I6" s="60">
        <f>LN('09-11'!I6/'09-11'!I7)</f>
        <v>8.8304957870413647E-2</v>
      </c>
      <c r="J6" s="60">
        <f>LN('09-11'!J6/'09-11'!J7)</f>
        <v>0.11301721824212703</v>
      </c>
      <c r="K6" s="60">
        <f>LN('09-11'!K6/'09-11'!K7)</f>
        <v>-9.5998863233856899E-3</v>
      </c>
      <c r="L6" s="60">
        <f>LN('09-11'!L6/'09-11'!L7)</f>
        <v>1.654519140457144E-2</v>
      </c>
      <c r="M6" s="60">
        <f>LN('09-11'!M6/'09-11'!M7)</f>
        <v>2.654319830859999E-2</v>
      </c>
      <c r="N6" s="60">
        <f>LN('09-11'!N6/'09-11'!N7)</f>
        <v>0.10290924071721809</v>
      </c>
      <c r="O6" s="60">
        <f>LN('09-11'!O6/'09-11'!O7)</f>
        <v>4.1182120217731377E-2</v>
      </c>
      <c r="P6" s="60">
        <f>LN('09-11'!P6/'09-11'!P7)</f>
        <v>-1.2174711461910301E-2</v>
      </c>
      <c r="Q6" s="60">
        <f>LN('09-11'!Q6/'09-11'!Q7)</f>
        <v>9.3081641630844009E-2</v>
      </c>
      <c r="R6" s="60">
        <f>LN('09-11'!R6/'09-11'!R7)</f>
        <v>3.4260495779884865E-3</v>
      </c>
      <c r="S6" s="60">
        <f>LN('09-11'!S6/'09-11'!S7)</f>
        <v>-4.7381126939918791E-2</v>
      </c>
      <c r="T6" s="60">
        <f>LN('09-11'!T6/'09-11'!T7)</f>
        <v>-1.1222864195404247E-2</v>
      </c>
      <c r="U6" s="60">
        <f>LN('09-11'!U6/'09-11'!U7)</f>
        <v>0.11546550246313371</v>
      </c>
      <c r="V6" s="60">
        <f>LN('09-11'!V6/'09-11'!V7)</f>
        <v>1.5334364000106524E-2</v>
      </c>
      <c r="W6" s="60">
        <f>LN('09-11'!W6/'09-11'!W7)</f>
        <v>-5.2124593543064715E-2</v>
      </c>
      <c r="X6" s="60">
        <f>LN('09-11'!X6/'09-11'!X7)</f>
        <v>1.7895579509607649E-2</v>
      </c>
      <c r="Y6" s="60">
        <f>LN('09-11'!Y6/'09-11'!Y7)</f>
        <v>5.424890718482421E-2</v>
      </c>
      <c r="Z6" s="60">
        <f>LN('09-11'!Z6/'09-11'!Z7)</f>
        <v>3.9410314317192753E-2</v>
      </c>
      <c r="AA6" s="60">
        <f>LN('09-11'!AA6/'09-11'!AA7)</f>
        <v>2.3681847725307237E-2</v>
      </c>
      <c r="AB6" s="60">
        <f>LN('09-11'!AB6/'09-11'!AB7)</f>
        <v>-8.3256447001507864E-3</v>
      </c>
      <c r="AC6" s="60">
        <f>LN('09-11'!AC6/'09-11'!AC7)</f>
        <v>0.10116992312741299</v>
      </c>
      <c r="AD6" s="60">
        <f>LN('09-11'!AD6/'09-11'!AD7)</f>
        <v>-1.5984255874678176E-2</v>
      </c>
      <c r="AE6" s="60">
        <f>LN('09-11'!AE6/'09-11'!AE7)</f>
        <v>9.2745527539133035E-3</v>
      </c>
    </row>
    <row r="7" spans="1:31" x14ac:dyDescent="0.25">
      <c r="A7" s="61">
        <v>40513</v>
      </c>
      <c r="B7" s="60">
        <f>LN('09-11'!B7/'09-11'!B8)</f>
        <v>8.8963042743803469E-2</v>
      </c>
      <c r="C7" s="60">
        <f>LN('09-11'!C7/'09-11'!C8)</f>
        <v>0.10069437059918483</v>
      </c>
      <c r="D7" s="60">
        <f>LN('09-11'!D7/'09-11'!D8)</f>
        <v>0.12384633671794411</v>
      </c>
      <c r="E7" s="60">
        <f>LN('09-11'!E7/'09-11'!E8)</f>
        <v>4.1652968643613231E-2</v>
      </c>
      <c r="F7" s="60">
        <f>LN('09-11'!F7/'09-11'!F8)</f>
        <v>4.225308765657626E-2</v>
      </c>
      <c r="G7" s="60">
        <f>LN('09-11'!G7/'09-11'!G8)</f>
        <v>-5.5971240294315191E-3</v>
      </c>
      <c r="H7" s="60">
        <f>LN('09-11'!H7/'09-11'!H8)</f>
        <v>0.15820951652956702</v>
      </c>
      <c r="I7" s="60">
        <f>LN('09-11'!I7/'09-11'!I8)</f>
        <v>8.1631729401114114E-2</v>
      </c>
      <c r="J7" s="60">
        <f>LN('09-11'!J7/'09-11'!J8)</f>
        <v>9.5521153143925827E-2</v>
      </c>
      <c r="K7" s="60">
        <f>LN('09-11'!K7/'09-11'!K8)</f>
        <v>0.11254512873230577</v>
      </c>
      <c r="L7" s="60">
        <f>LN('09-11'!L7/'09-11'!L8)</f>
        <v>9.672219564815368E-2</v>
      </c>
      <c r="M7" s="60">
        <f>LN('09-11'!M7/'09-11'!M8)</f>
        <v>0.12784308469332303</v>
      </c>
      <c r="N7" s="60">
        <f>LN('09-11'!N7/'09-11'!N8)</f>
        <v>8.1707263156061485E-2</v>
      </c>
      <c r="O7" s="60">
        <f>LN('09-11'!O7/'09-11'!O8)</f>
        <v>-0.11086672872434954</v>
      </c>
      <c r="P7" s="60">
        <f>LN('09-11'!P7/'09-11'!P8)</f>
        <v>6.1882047110735326E-2</v>
      </c>
      <c r="Q7" s="60">
        <f>LN('09-11'!Q7/'09-11'!Q8)</f>
        <v>9.4876492825241812E-2</v>
      </c>
      <c r="R7" s="60">
        <f>LN('09-11'!R7/'09-11'!R8)</f>
        <v>7.0758109072988309E-2</v>
      </c>
      <c r="S7" s="60">
        <f>LN('09-11'!S7/'09-11'!S8)</f>
        <v>0.10875271365607923</v>
      </c>
      <c r="T7" s="60">
        <f>LN('09-11'!T7/'09-11'!T8)</f>
        <v>4.636737528880526E-2</v>
      </c>
      <c r="U7" s="60">
        <f>LN('09-11'!U7/'09-11'!U8)</f>
        <v>7.9320941549163165E-2</v>
      </c>
      <c r="V7" s="60">
        <f>LN('09-11'!V7/'09-11'!V8)</f>
        <v>9.9834439841832052E-3</v>
      </c>
      <c r="W7" s="60">
        <f>LN('09-11'!W7/'09-11'!W8)</f>
        <v>8.3818237330395548E-2</v>
      </c>
      <c r="X7" s="60">
        <f>LN('09-11'!X7/'09-11'!X8)</f>
        <v>2.6622521830336757E-2</v>
      </c>
      <c r="Y7" s="60">
        <f>LN('09-11'!Y7/'09-11'!Y8)</f>
        <v>3.0198106172060833E-2</v>
      </c>
      <c r="Z7" s="60">
        <f>LN('09-11'!Z7/'09-11'!Z8)</f>
        <v>1.3618939831141135E-2</v>
      </c>
      <c r="AA7" s="60">
        <f>LN('09-11'!AA7/'09-11'!AA8)</f>
        <v>3.6624499246554101E-2</v>
      </c>
      <c r="AB7" s="60">
        <f>LN('09-11'!AB7/'09-11'!AB8)</f>
        <v>0.11161959596244446</v>
      </c>
      <c r="AC7" s="60">
        <f>LN('09-11'!AC7/'09-11'!AC8)</f>
        <v>5.8455250523618905E-2</v>
      </c>
      <c r="AD7" s="60">
        <f>LN('09-11'!AD7/'09-11'!AD8)</f>
        <v>6.7156289282628193E-2</v>
      </c>
      <c r="AE7" s="60">
        <f>LN('09-11'!AE7/'09-11'!AE8)</f>
        <v>8.9805443249701869E-2</v>
      </c>
    </row>
    <row r="8" spans="1:31" x14ac:dyDescent="0.25">
      <c r="A8" s="61">
        <v>40483</v>
      </c>
      <c r="B8" s="60">
        <f>LN('09-11'!B8/'09-11'!B9)</f>
        <v>-5.6896613189314757E-2</v>
      </c>
      <c r="C8" s="60">
        <f>LN('09-11'!C8/'09-11'!C9)</f>
        <v>5.0433952455834902E-2</v>
      </c>
      <c r="D8" s="60">
        <f>LN('09-11'!D8/'09-11'!D9)</f>
        <v>-1.6333020945524222E-2</v>
      </c>
      <c r="E8" s="60">
        <f>LN('09-11'!E8/'09-11'!E9)</f>
        <v>-8.1829578151746251E-3</v>
      </c>
      <c r="F8" s="60">
        <f>LN('09-11'!F8/'09-11'!F9)</f>
        <v>-0.15988289629972569</v>
      </c>
      <c r="G8" s="60">
        <f>LN('09-11'!G8/'09-11'!G9)</f>
        <v>3.8711910513032674E-2</v>
      </c>
      <c r="H8" s="60">
        <f>LN('09-11'!H8/'09-11'!H9)</f>
        <v>2.8366534291364366E-3</v>
      </c>
      <c r="I8" s="60">
        <f>LN('09-11'!I8/'09-11'!I9)</f>
        <v>-2.0586054641943321E-2</v>
      </c>
      <c r="J8" s="60">
        <f>LN('09-11'!J8/'09-11'!J9)</f>
        <v>1.0106250387593E-4</v>
      </c>
      <c r="K8" s="60">
        <f>LN('09-11'!K8/'09-11'!K9)</f>
        <v>2.8411883851899883E-2</v>
      </c>
      <c r="L8" s="60">
        <f>LN('09-11'!L8/'09-11'!L9)</f>
        <v>3.0228083227031251E-2</v>
      </c>
      <c r="M8" s="60">
        <f>LN('09-11'!M8/'09-11'!M9)</f>
        <v>5.3674034917403753E-2</v>
      </c>
      <c r="N8" s="60">
        <f>LN('09-11'!N8/'09-11'!N9)</f>
        <v>-3.9846296792182122E-2</v>
      </c>
      <c r="O8" s="60">
        <f>LN('09-11'!O8/'09-11'!O9)</f>
        <v>3.0600328750813324E-2</v>
      </c>
      <c r="P8" s="60">
        <f>LN('09-11'!P8/'09-11'!P9)</f>
        <v>2.6856889716825212E-2</v>
      </c>
      <c r="Q8" s="60">
        <f>LN('09-11'!Q8/'09-11'!Q9)</f>
        <v>-4.9970679785758143E-2</v>
      </c>
      <c r="R8" s="60">
        <f>LN('09-11'!R8/'09-11'!R9)</f>
        <v>4.0609349762058544E-2</v>
      </c>
      <c r="S8" s="60">
        <f>LN('09-11'!S8/'09-11'!S9)</f>
        <v>4.8216736778296236E-2</v>
      </c>
      <c r="T8" s="60">
        <f>LN('09-11'!T8/'09-11'!T9)</f>
        <v>1.6467117274121146E-2</v>
      </c>
      <c r="U8" s="60">
        <f>LN('09-11'!U8/'09-11'!U9)</f>
        <v>-5.0001644699542033E-2</v>
      </c>
      <c r="V8" s="60">
        <f>LN('09-11'!V8/'09-11'!V9)</f>
        <v>2.3119157697506998E-2</v>
      </c>
      <c r="W8" s="60">
        <f>LN('09-11'!W8/'09-11'!W9)</f>
        <v>2.4284549421477852E-2</v>
      </c>
      <c r="X8" s="60">
        <f>LN('09-11'!X8/'09-11'!X9)</f>
        <v>-2.4077181607883431E-2</v>
      </c>
      <c r="Y8" s="60">
        <f>LN('09-11'!Y8/'09-11'!Y9)</f>
        <v>8.5755143329999312E-2</v>
      </c>
      <c r="Z8" s="60">
        <f>LN('09-11'!Z8/'09-11'!Z9)</f>
        <v>1.0820525602636319E-2</v>
      </c>
      <c r="AA8" s="60">
        <f>LN('09-11'!AA8/'09-11'!AA9)</f>
        <v>4.6939441942121088E-2</v>
      </c>
      <c r="AB8" s="60">
        <f>LN('09-11'!AB8/'09-11'!AB9)</f>
        <v>3.3702037365044554E-2</v>
      </c>
      <c r="AC8" s="60">
        <f>LN('09-11'!AC8/'09-11'!AC9)</f>
        <v>-1.8986391051619693E-2</v>
      </c>
      <c r="AD8" s="60">
        <f>LN('09-11'!AD8/'09-11'!AD9)</f>
        <v>3.1823524518378127E-3</v>
      </c>
      <c r="AE8" s="60">
        <f>LN('09-11'!AE8/'09-11'!AE9)</f>
        <v>6.3126690983274752E-2</v>
      </c>
    </row>
    <row r="9" spans="1:31" x14ac:dyDescent="0.25">
      <c r="A9" s="61">
        <v>40452</v>
      </c>
      <c r="B9" s="60">
        <f>LN('09-11'!B9/'09-11'!B10)</f>
        <v>8.5912497490607167E-3</v>
      </c>
      <c r="C9" s="60">
        <f>LN('09-11'!C9/'09-11'!C10)</f>
        <v>8.0762229052169704E-2</v>
      </c>
      <c r="D9" s="60">
        <f>LN('09-11'!D9/'09-11'!D10)</f>
        <v>-5.2706688670609174E-2</v>
      </c>
      <c r="E9" s="60">
        <f>LN('09-11'!E9/'09-11'!E10)</f>
        <v>-2.7424886629974887E-2</v>
      </c>
      <c r="F9" s="60">
        <f>LN('09-11'!F9/'09-11'!F10)</f>
        <v>-6.3056554826560099E-2</v>
      </c>
      <c r="G9" s="60">
        <f>LN('09-11'!G9/'09-11'!G10)</f>
        <v>5.0278488011903412E-4</v>
      </c>
      <c r="H9" s="60">
        <f>LN('09-11'!H9/'09-11'!H10)</f>
        <v>6.7819907926965323E-2</v>
      </c>
      <c r="I9" s="60">
        <f>LN('09-11'!I9/'09-11'!I10)</f>
        <v>-4.5516399623005341E-3</v>
      </c>
      <c r="J9" s="60">
        <f>LN('09-11'!J9/'09-11'!J10)</f>
        <v>-9.3854268630630157E-3</v>
      </c>
      <c r="K9" s="60">
        <f>LN('09-11'!K9/'09-11'!K10)</f>
        <v>-3.2852430721730497E-2</v>
      </c>
      <c r="L9" s="60">
        <f>LN('09-11'!L9/'09-11'!L10)</f>
        <v>-4.1942122598624459E-3</v>
      </c>
      <c r="M9" s="60">
        <f>LN('09-11'!M9/'09-11'!M10)</f>
        <v>-4.3436664398002298E-2</v>
      </c>
      <c r="N9" s="60">
        <f>LN('09-11'!N9/'09-11'!N10)</f>
        <v>2.1918844447127907E-2</v>
      </c>
      <c r="O9" s="60">
        <f>LN('09-11'!O9/'09-11'!O10)</f>
        <v>8.4477366778588497E-3</v>
      </c>
      <c r="P9" s="60">
        <f>LN('09-11'!P9/'09-11'!P10)</f>
        <v>-2.9200538762349442E-2</v>
      </c>
      <c r="Q9" s="60">
        <f>LN('09-11'!Q9/'09-11'!Q10)</f>
        <v>3.4396612578606219E-2</v>
      </c>
      <c r="R9" s="60">
        <f>LN('09-11'!R9/'09-11'!R10)</f>
        <v>5.7035279263956606E-3</v>
      </c>
      <c r="S9" s="60">
        <f>LN('09-11'!S9/'09-11'!S10)</f>
        <v>-6.8225800830697134E-3</v>
      </c>
      <c r="T9" s="60">
        <f>LN('09-11'!T9/'09-11'!T10)</f>
        <v>-1.2183907283542022E-2</v>
      </c>
      <c r="U9" s="60">
        <f>LN('09-11'!U9/'09-11'!U10)</f>
        <v>-4.1888967126644416E-2</v>
      </c>
      <c r="V9" s="60">
        <f>LN('09-11'!V9/'09-11'!V10)</f>
        <v>-4.7893339683086567E-2</v>
      </c>
      <c r="W9" s="60">
        <f>LN('09-11'!W9/'09-11'!W10)</f>
        <v>-6.4763477185494953E-2</v>
      </c>
      <c r="X9" s="60">
        <f>LN('09-11'!X9/'09-11'!X10)</f>
        <v>-3.4555273188216246E-2</v>
      </c>
      <c r="Y9" s="60">
        <f>LN('09-11'!Y9/'09-11'!Y10)</f>
        <v>-4.9962913868504065E-2</v>
      </c>
      <c r="Z9" s="60">
        <f>LN('09-11'!Z9/'09-11'!Z10)</f>
        <v>-1.6030159440149495E-2</v>
      </c>
      <c r="AA9" s="60">
        <f>LN('09-11'!AA9/'09-11'!AA10)</f>
        <v>-6.3845128795189748E-2</v>
      </c>
      <c r="AB9" s="60">
        <f>LN('09-11'!AB9/'09-11'!AB10)</f>
        <v>-1.5537438638397044E-2</v>
      </c>
      <c r="AC9" s="60">
        <f>LN('09-11'!AC9/'09-11'!AC10)</f>
        <v>1.3496815750162573E-2</v>
      </c>
      <c r="AD9" s="60">
        <f>LN('09-11'!AD9/'09-11'!AD10)</f>
        <v>-2.8526614147379593E-2</v>
      </c>
      <c r="AE9" s="60">
        <f>LN('09-11'!AE9/'09-11'!AE10)</f>
        <v>-7.4931168185092545E-2</v>
      </c>
    </row>
    <row r="10" spans="1:31" x14ac:dyDescent="0.25">
      <c r="A10" s="61">
        <v>40422</v>
      </c>
      <c r="B10" s="60">
        <f>LN('09-11'!B10/'09-11'!B11)</f>
        <v>-5.0067974105627591E-2</v>
      </c>
      <c r="C10" s="60">
        <f>LN('09-11'!C10/'09-11'!C11)</f>
        <v>-8.4088034343738058E-2</v>
      </c>
      <c r="D10" s="60">
        <f>LN('09-11'!D10/'09-11'!D11)</f>
        <v>-7.0057113452013361E-2</v>
      </c>
      <c r="E10" s="60">
        <f>LN('09-11'!E10/'09-11'!E11)</f>
        <v>5.8586122610275924E-2</v>
      </c>
      <c r="F10" s="60">
        <f>LN('09-11'!F10/'09-11'!F11)</f>
        <v>-6.7344029479120493E-2</v>
      </c>
      <c r="G10" s="60">
        <f>LN('09-11'!G10/'09-11'!G11)</f>
        <v>-8.6566108242094778E-2</v>
      </c>
      <c r="H10" s="60">
        <f>LN('09-11'!H10/'09-11'!H11)</f>
        <v>-2.0422392671504069E-2</v>
      </c>
      <c r="I10" s="60">
        <f>LN('09-11'!I10/'09-11'!I11)</f>
        <v>1.4932385670284936E-2</v>
      </c>
      <c r="J10" s="60">
        <f>LN('09-11'!J10/'09-11'!J11)</f>
        <v>-6.3535740712000674E-2</v>
      </c>
      <c r="K10" s="60">
        <f>LN('09-11'!K10/'09-11'!K11)</f>
        <v>3.6928368708270411E-2</v>
      </c>
      <c r="L10" s="60">
        <f>LN('09-11'!L10/'09-11'!L11)</f>
        <v>3.7907228597464211E-2</v>
      </c>
      <c r="M10" s="60">
        <f>LN('09-11'!M10/'09-11'!M11)</f>
        <v>9.8920320841339223E-3</v>
      </c>
      <c r="N10" s="60">
        <f>LN('09-11'!N10/'09-11'!N11)</f>
        <v>-6.8066308529473485E-2</v>
      </c>
      <c r="O10" s="60">
        <f>LN('09-11'!O10/'09-11'!O11)</f>
        <v>-0.1399377110283147</v>
      </c>
      <c r="P10" s="60">
        <f>LN('09-11'!P10/'09-11'!P11)</f>
        <v>-0.17195842700538075</v>
      </c>
      <c r="Q10" s="60">
        <f>LN('09-11'!Q10/'09-11'!Q11)</f>
        <v>1.2207500460813103E-2</v>
      </c>
      <c r="R10" s="60">
        <f>LN('09-11'!R10/'09-11'!R11)</f>
        <v>-1.4024782098900519E-2</v>
      </c>
      <c r="S10" s="60">
        <f>LN('09-11'!S10/'09-11'!S11)</f>
        <v>-0.12668072225928409</v>
      </c>
      <c r="T10" s="60">
        <f>LN('09-11'!T10/'09-11'!T11)</f>
        <v>2.1103378177184395E-2</v>
      </c>
      <c r="U10" s="60">
        <f>LN('09-11'!U10/'09-11'!U11)</f>
        <v>-7.723714418440121E-2</v>
      </c>
      <c r="V10" s="60">
        <f>LN('09-11'!V10/'09-11'!V11)</f>
        <v>5.0177749585719238E-2</v>
      </c>
      <c r="W10" s="60">
        <f>LN('09-11'!W10/'09-11'!W11)</f>
        <v>8.6307757673920557E-2</v>
      </c>
      <c r="X10" s="60">
        <f>LN('09-11'!X10/'09-11'!X11)</f>
        <v>3.6662655621846445E-2</v>
      </c>
      <c r="Y10" s="60">
        <f>LN('09-11'!Y10/'09-11'!Y11)</f>
        <v>-7.1648778417674058E-2</v>
      </c>
      <c r="Z10" s="60">
        <f>LN('09-11'!Z10/'09-11'!Z11)</f>
        <v>7.9745853835978764E-2</v>
      </c>
      <c r="AA10" s="60">
        <f>LN('09-11'!AA10/'09-11'!AA11)</f>
        <v>-1.5993374856695459E-2</v>
      </c>
      <c r="AB10" s="60">
        <f>LN('09-11'!AB10/'09-11'!AB11)</f>
        <v>-4.9091181432979046E-2</v>
      </c>
      <c r="AC10" s="60">
        <f>LN('09-11'!AC10/'09-11'!AC11)</f>
        <v>4.4505691326390616E-2</v>
      </c>
      <c r="AD10" s="60">
        <f>LN('09-11'!AD10/'09-11'!AD11)</f>
        <v>2.1537081172606314E-2</v>
      </c>
      <c r="AE10" s="60">
        <f>LN('09-11'!AE10/'09-11'!AE11)</f>
        <v>-7.4349486875514136E-3</v>
      </c>
    </row>
    <row r="11" spans="1:31" x14ac:dyDescent="0.25">
      <c r="A11" s="61">
        <v>40392</v>
      </c>
      <c r="B11" s="60">
        <f>LN('09-11'!B11/'09-11'!B12)</f>
        <v>4.8199198852745519E-2</v>
      </c>
      <c r="C11" s="60">
        <f>LN('09-11'!C11/'09-11'!C12)</f>
        <v>9.4193073002604405E-2</v>
      </c>
      <c r="D11" s="60">
        <f>LN('09-11'!D11/'09-11'!D12)</f>
        <v>7.1967371133917601E-2</v>
      </c>
      <c r="E11" s="60">
        <f>LN('09-11'!E11/'09-11'!E12)</f>
        <v>4.0368750729146294E-2</v>
      </c>
      <c r="F11" s="60">
        <f>LN('09-11'!F11/'09-11'!F12)</f>
        <v>-2.9150362942065668E-2</v>
      </c>
      <c r="G11" s="60">
        <f>LN('09-11'!G11/'09-11'!G12)</f>
        <v>5.406004695963728E-2</v>
      </c>
      <c r="H11" s="60">
        <f>LN('09-11'!H11/'09-11'!H12)</f>
        <v>0.11616376175809642</v>
      </c>
      <c r="I11" s="60">
        <f>LN('09-11'!I11/'09-11'!I12)</f>
        <v>8.3635742851342731E-2</v>
      </c>
      <c r="J11" s="60">
        <f>LN('09-11'!J11/'09-11'!J12)</f>
        <v>4.4304569495532527E-2</v>
      </c>
      <c r="K11" s="60">
        <f>LN('09-11'!K11/'09-11'!K12)</f>
        <v>6.1350838613848303E-2</v>
      </c>
      <c r="L11" s="60">
        <f>LN('09-11'!L11/'09-11'!L12)</f>
        <v>0.12923655228267686</v>
      </c>
      <c r="M11" s="60">
        <f>LN('09-11'!M11/'09-11'!M12)</f>
        <v>3.1304005546490661E-2</v>
      </c>
      <c r="N11" s="60">
        <f>LN('09-11'!N11/'09-11'!N12)</f>
        <v>9.1625164018525898E-2</v>
      </c>
      <c r="O11" s="60">
        <f>LN('09-11'!O11/'09-11'!O12)</f>
        <v>5.4185721036890594E-2</v>
      </c>
      <c r="P11" s="60">
        <f>LN('09-11'!P11/'09-11'!P12)</f>
        <v>4.4679552389829763E-2</v>
      </c>
      <c r="Q11" s="60">
        <f>LN('09-11'!Q11/'09-11'!Q12)</f>
        <v>-1.659714215118524E-2</v>
      </c>
      <c r="R11" s="60">
        <f>LN('09-11'!R11/'09-11'!R12)</f>
        <v>6.005196944258627E-3</v>
      </c>
      <c r="S11" s="60">
        <f>LN('09-11'!S11/'09-11'!S12)</f>
        <v>3.5453554492127018E-2</v>
      </c>
      <c r="T11" s="60">
        <f>LN('09-11'!T11/'09-11'!T12)</f>
        <v>-6.4618354837874883E-2</v>
      </c>
      <c r="U11" s="60">
        <f>LN('09-11'!U11/'09-11'!U12)</f>
        <v>8.4649493797031489E-2</v>
      </c>
      <c r="V11" s="60">
        <f>LN('09-11'!V11/'09-11'!V12)</f>
        <v>-2.8546979135262783E-3</v>
      </c>
      <c r="W11" s="60">
        <f>LN('09-11'!W11/'09-11'!W12)</f>
        <v>-6.9718127580689565E-3</v>
      </c>
      <c r="X11" s="60">
        <f>LN('09-11'!X11/'09-11'!X12)</f>
        <v>-4.0547751472060259E-2</v>
      </c>
      <c r="Y11" s="60">
        <f>LN('09-11'!Y11/'09-11'!Y12)</f>
        <v>6.9171575974366156E-2</v>
      </c>
      <c r="Z11" s="60">
        <f>LN('09-11'!Z11/'09-11'!Z12)</f>
        <v>2.5514952971607371E-2</v>
      </c>
      <c r="AA11" s="60">
        <f>LN('09-11'!AA11/'09-11'!AA12)</f>
        <v>-1.1107075295212484E-2</v>
      </c>
      <c r="AB11" s="60">
        <f>LN('09-11'!AB11/'09-11'!AB12)</f>
        <v>6.1469125978755403E-2</v>
      </c>
      <c r="AC11" s="60">
        <f>LN('09-11'!AC11/'09-11'!AC12)</f>
        <v>5.0637288325988744E-3</v>
      </c>
      <c r="AD11" s="60">
        <f>LN('09-11'!AD11/'09-11'!AD12)</f>
        <v>2.8953873273917228E-3</v>
      </c>
      <c r="AE11" s="60">
        <f>LN('09-11'!AE11/'09-11'!AE12)</f>
        <v>3.2033930442515159E-2</v>
      </c>
    </row>
    <row r="12" spans="1:31" x14ac:dyDescent="0.25">
      <c r="A12" s="61">
        <v>40360</v>
      </c>
      <c r="B12" s="60">
        <f>LN('09-11'!B12/'09-11'!B13)</f>
        <v>-8.0037068468178322E-3</v>
      </c>
      <c r="C12" s="60">
        <f>LN('09-11'!C12/'09-11'!C13)</f>
        <v>-0.12157938016096191</v>
      </c>
      <c r="D12" s="60">
        <f>LN('09-11'!D12/'09-11'!D13)</f>
        <v>-3.0644387816950776E-3</v>
      </c>
      <c r="E12" s="60">
        <f>LN('09-11'!E12/'09-11'!E13)</f>
        <v>-3.3420831960349451E-2</v>
      </c>
      <c r="F12" s="60">
        <f>LN('09-11'!F12/'09-11'!F13)</f>
        <v>-0.11009412499153753</v>
      </c>
      <c r="G12" s="60">
        <f>LN('09-11'!G12/'09-11'!G13)</f>
        <v>-2.5153896304728942E-2</v>
      </c>
      <c r="H12" s="60">
        <f>LN('09-11'!H12/'09-11'!H13)</f>
        <v>-2.3906234100916752E-3</v>
      </c>
      <c r="I12" s="60">
        <f>LN('09-11'!I12/'09-11'!I13)</f>
        <v>-8.2988502313789278E-2</v>
      </c>
      <c r="J12" s="60">
        <f>LN('09-11'!J12/'09-11'!J13)</f>
        <v>-3.2471043990374461E-2</v>
      </c>
      <c r="K12" s="60">
        <f>LN('09-11'!K12/'09-11'!K13)</f>
        <v>-3.2002861267462462E-2</v>
      </c>
      <c r="L12" s="60">
        <f>LN('09-11'!L12/'09-11'!L13)</f>
        <v>-3.5643539267572709E-2</v>
      </c>
      <c r="M12" s="60">
        <f>LN('09-11'!M12/'09-11'!M13)</f>
        <v>-5.9712558632650251E-2</v>
      </c>
      <c r="N12" s="60">
        <f>LN('09-11'!N12/'09-11'!N13)</f>
        <v>-0.13280022621910295</v>
      </c>
      <c r="O12" s="60">
        <f>LN('09-11'!O12/'09-11'!O13)</f>
        <v>-9.2799248267306997E-2</v>
      </c>
      <c r="P12" s="60">
        <f>LN('09-11'!P12/'09-11'!P13)</f>
        <v>-7.3571923537667214E-2</v>
      </c>
      <c r="Q12" s="60">
        <f>LN('09-11'!Q12/'09-11'!Q13)</f>
        <v>-0.19752736842833332</v>
      </c>
      <c r="R12" s="60">
        <f>LN('09-11'!R12/'09-11'!R13)</f>
        <v>-2.8469475932608818E-2</v>
      </c>
      <c r="S12" s="60">
        <f>LN('09-11'!S12/'09-11'!S13)</f>
        <v>-0.10967538772792815</v>
      </c>
      <c r="T12" s="60">
        <f>LN('09-11'!T12/'09-11'!T13)</f>
        <v>-8.8694462925917733E-3</v>
      </c>
      <c r="U12" s="60">
        <f>LN('09-11'!U12/'09-11'!U13)</f>
        <v>-7.8967768528789936E-2</v>
      </c>
      <c r="V12" s="60">
        <f>LN('09-11'!V12/'09-11'!V13)</f>
        <v>-4.6234912282997379E-2</v>
      </c>
      <c r="W12" s="60">
        <f>LN('09-11'!W12/'09-11'!W13)</f>
        <v>-8.8713146437329471E-3</v>
      </c>
      <c r="X12" s="60">
        <f>LN('09-11'!X12/'09-11'!X13)</f>
        <v>2.1599600243112665E-2</v>
      </c>
      <c r="Y12" s="60">
        <f>LN('09-11'!Y12/'09-11'!Y13)</f>
        <v>-0.12473964002962307</v>
      </c>
      <c r="Z12" s="60">
        <f>LN('09-11'!Z12/'09-11'!Z13)</f>
        <v>-6.6159264512432939E-2</v>
      </c>
      <c r="AA12" s="60">
        <f>LN('09-11'!AA12/'09-11'!AA13)</f>
        <v>-4.0975107863100747E-2</v>
      </c>
      <c r="AB12" s="60">
        <f>LN('09-11'!AB12/'09-11'!AB13)</f>
        <v>-3.9587041427567582E-2</v>
      </c>
      <c r="AC12" s="60">
        <f>LN('09-11'!AC12/'09-11'!AC13)</f>
        <v>1.9119715700561458E-2</v>
      </c>
      <c r="AD12" s="60">
        <f>LN('09-11'!AD12/'09-11'!AD13)</f>
        <v>-6.6126386935718873E-2</v>
      </c>
      <c r="AE12" s="60">
        <f>LN('09-11'!AE12/'09-11'!AE13)</f>
        <v>-7.0916547082074288E-2</v>
      </c>
    </row>
    <row r="13" spans="1:31" x14ac:dyDescent="0.25">
      <c r="A13" s="61">
        <v>40330</v>
      </c>
      <c r="B13" s="60">
        <f>LN('09-11'!B13/'09-11'!B14)</f>
        <v>-4.9529461574003147E-2</v>
      </c>
      <c r="C13" s="60">
        <f>LN('09-11'!C13/'09-11'!C14)</f>
        <v>-7.4194047321319484E-2</v>
      </c>
      <c r="D13" s="60">
        <f>LN('09-11'!D13/'09-11'!D14)</f>
        <v>-0.10061988391387984</v>
      </c>
      <c r="E13" s="60">
        <f>LN('09-11'!E13/'09-11'!E14)</f>
        <v>6.4951514876559723E-3</v>
      </c>
      <c r="F13" s="60">
        <f>LN('09-11'!F13/'09-11'!F14)</f>
        <v>-7.1382351199764354E-2</v>
      </c>
      <c r="G13" s="60">
        <f>LN('09-11'!G13/'09-11'!G14)</f>
        <v>-7.7080205850230066E-2</v>
      </c>
      <c r="H13" s="60">
        <f>LN('09-11'!H13/'09-11'!H14)</f>
        <v>-8.0186036198339125E-2</v>
      </c>
      <c r="I13" s="60">
        <f>LN('09-11'!I13/'09-11'!I14)</f>
        <v>-4.3240912843994055E-2</v>
      </c>
      <c r="J13" s="60">
        <f>LN('09-11'!J13/'09-11'!J14)</f>
        <v>-5.0450544538292584E-2</v>
      </c>
      <c r="K13" s="60">
        <f>LN('09-11'!K13/'09-11'!K14)</f>
        <v>3.8316320685204568E-2</v>
      </c>
      <c r="L13" s="60">
        <f>LN('09-11'!L13/'09-11'!L14)</f>
        <v>-3.6164457307312076E-2</v>
      </c>
      <c r="M13" s="60">
        <f>LN('09-11'!M13/'09-11'!M14)</f>
        <v>-4.4667576263119291E-2</v>
      </c>
      <c r="N13" s="60">
        <f>LN('09-11'!N13/'09-11'!N14)</f>
        <v>-0.101333407957456</v>
      </c>
      <c r="O13" s="60">
        <f>LN('09-11'!O13/'09-11'!O14)</f>
        <v>-9.4790510681641932E-2</v>
      </c>
      <c r="P13" s="60">
        <f>LN('09-11'!P13/'09-11'!P14)</f>
        <v>-5.9984689782493925E-2</v>
      </c>
      <c r="Q13" s="60">
        <f>LN('09-11'!Q13/'09-11'!Q14)</f>
        <v>2.3971898993181372E-2</v>
      </c>
      <c r="R13" s="60">
        <f>LN('09-11'!R13/'09-11'!R14)</f>
        <v>4.8001299655106085E-2</v>
      </c>
      <c r="S13" s="60">
        <f>LN('09-11'!S13/'09-11'!S14)</f>
        <v>-2.8648277584171545E-3</v>
      </c>
      <c r="T13" s="60">
        <f>LN('09-11'!T13/'09-11'!T14)</f>
        <v>-1.3204597360418015E-2</v>
      </c>
      <c r="U13" s="60">
        <f>LN('09-11'!U13/'09-11'!U14)</f>
        <v>-3.640211766330459E-2</v>
      </c>
      <c r="V13" s="60">
        <f>LN('09-11'!V13/'09-11'!V14)</f>
        <v>4.3388340477567497E-2</v>
      </c>
      <c r="W13" s="60">
        <f>LN('09-11'!W13/'09-11'!W14)</f>
        <v>1.8524761093943031E-2</v>
      </c>
      <c r="X13" s="60">
        <f>LN('09-11'!X13/'09-11'!X14)</f>
        <v>3.4758619753776664E-2</v>
      </c>
      <c r="Y13" s="60">
        <f>LN('09-11'!Y13/'09-11'!Y14)</f>
        <v>-8.6982708497733915E-2</v>
      </c>
      <c r="Z13" s="60">
        <f>LN('09-11'!Z13/'09-11'!Z14)</f>
        <v>-2.7121242550009382E-2</v>
      </c>
      <c r="AA13" s="60">
        <f>LN('09-11'!AA13/'09-11'!AA14)</f>
        <v>6.0800810973569347E-2</v>
      </c>
      <c r="AB13" s="60">
        <f>LN('09-11'!AB13/'09-11'!AB14)</f>
        <v>-5.4087115989117487E-2</v>
      </c>
      <c r="AC13" s="60">
        <f>LN('09-11'!AC13/'09-11'!AC14)</f>
        <v>1.1687931273628096E-2</v>
      </c>
      <c r="AD13" s="60">
        <f>LN('09-11'!AD13/'09-11'!AD14)</f>
        <v>3.5971766176020464E-2</v>
      </c>
      <c r="AE13" s="60">
        <f>LN('09-11'!AE13/'09-11'!AE14)</f>
        <v>-3.4132619700639341E-2</v>
      </c>
    </row>
    <row r="14" spans="1:31" x14ac:dyDescent="0.25">
      <c r="A14" s="61">
        <v>40301</v>
      </c>
      <c r="B14" s="60">
        <f>LN('09-11'!B14/'09-11'!B15)</f>
        <v>8.5892097214050431E-2</v>
      </c>
      <c r="C14" s="60">
        <f>LN('09-11'!C14/'09-11'!C15)</f>
        <v>-9.420802691113872E-2</v>
      </c>
      <c r="D14" s="60">
        <f>LN('09-11'!D14/'09-11'!D15)</f>
        <v>0.14111770846523622</v>
      </c>
      <c r="E14" s="60">
        <f>LN('09-11'!E14/'09-11'!E15)</f>
        <v>3.2088314551500449E-2</v>
      </c>
      <c r="F14" s="60">
        <f>LN('09-11'!F14/'09-11'!F15)</f>
        <v>1.8327347841120719E-2</v>
      </c>
      <c r="G14" s="60">
        <f>LN('09-11'!G14/'09-11'!G15)</f>
        <v>3.6225634584518926E-2</v>
      </c>
      <c r="H14" s="60">
        <f>LN('09-11'!H14/'09-11'!H15)</f>
        <v>0.11076951548317511</v>
      </c>
      <c r="I14" s="60">
        <f>LN('09-11'!I14/'09-11'!I15)</f>
        <v>9.4245104409931779E-2</v>
      </c>
      <c r="J14" s="60">
        <f>LN('09-11'!J14/'09-11'!J15)</f>
        <v>7.076780527982833E-2</v>
      </c>
      <c r="K14" s="60">
        <f>LN('09-11'!K14/'09-11'!K15)</f>
        <v>-1.1019790300786274E-2</v>
      </c>
      <c r="L14" s="60">
        <f>LN('09-11'!L14/'09-11'!L15)</f>
        <v>7.3888162445653147E-2</v>
      </c>
      <c r="M14" s="60">
        <f>LN('09-11'!M14/'09-11'!M15)</f>
        <v>2.0621686248458705E-2</v>
      </c>
      <c r="N14" s="60">
        <f>LN('09-11'!N14/'09-11'!N15)</f>
        <v>6.671210113075883E-2</v>
      </c>
      <c r="O14" s="60">
        <f>LN('09-11'!O14/'09-11'!O15)</f>
        <v>8.1325226768660525E-2</v>
      </c>
      <c r="P14" s="60">
        <f>LN('09-11'!P14/'09-11'!P15)</f>
        <v>7.2207990543534618E-3</v>
      </c>
      <c r="Q14" s="60">
        <f>LN('09-11'!Q14/'09-11'!Q15)</f>
        <v>0.11958402989672375</v>
      </c>
      <c r="R14" s="60">
        <f>LN('09-11'!R14/'09-11'!R15)</f>
        <v>2.7696589877008907E-2</v>
      </c>
      <c r="S14" s="60">
        <f>LN('09-11'!S14/'09-11'!S15)</f>
        <v>5.5343804884201327E-2</v>
      </c>
      <c r="T14" s="60">
        <f>LN('09-11'!T14/'09-11'!T15)</f>
        <v>1.0513737058283271E-2</v>
      </c>
      <c r="U14" s="60">
        <f>LN('09-11'!U14/'09-11'!U15)</f>
        <v>-1.9981307282179565E-2</v>
      </c>
      <c r="V14" s="60">
        <f>LN('09-11'!V14/'09-11'!V15)</f>
        <v>1.0860352528983571E-2</v>
      </c>
      <c r="W14" s="60">
        <f>LN('09-11'!W14/'09-11'!W15)</f>
        <v>7.2488661048629818E-2</v>
      </c>
      <c r="X14" s="60">
        <f>LN('09-11'!X14/'09-11'!X15)</f>
        <v>-4.9666145675668801E-2</v>
      </c>
      <c r="Y14" s="60">
        <f>LN('09-11'!Y14/'09-11'!Y15)</f>
        <v>7.389187608274228E-2</v>
      </c>
      <c r="Z14" s="60">
        <f>LN('09-11'!Z14/'09-11'!Z15)</f>
        <v>7.2192607560769223E-3</v>
      </c>
      <c r="AA14" s="60">
        <f>LN('09-11'!AA14/'09-11'!AA15)</f>
        <v>1.2202885486252684E-2</v>
      </c>
      <c r="AB14" s="60">
        <f>LN('09-11'!AB14/'09-11'!AB15)</f>
        <v>4.5815399244232807E-2</v>
      </c>
      <c r="AC14" s="60">
        <f>LN('09-11'!AC14/'09-11'!AC15)</f>
        <v>-3.6843246787309256E-2</v>
      </c>
      <c r="AD14" s="60">
        <f>LN('09-11'!AD14/'09-11'!AD15)</f>
        <v>-1.4819447282966094E-2</v>
      </c>
      <c r="AE14" s="60">
        <f>LN('09-11'!AE14/'09-11'!AE15)</f>
        <v>7.2224896013658238E-2</v>
      </c>
    </row>
    <row r="15" spans="1:31" x14ac:dyDescent="0.25">
      <c r="A15" s="61">
        <v>40269</v>
      </c>
      <c r="B15" s="60">
        <f>LN('09-11'!B15/'09-11'!B16)</f>
        <v>4.4001938588340964E-2</v>
      </c>
      <c r="C15" s="60">
        <f>LN('09-11'!C15/'09-11'!C16)</f>
        <v>0.10356345362988641</v>
      </c>
      <c r="D15" s="60">
        <f>LN('09-11'!D15/'09-11'!D16)</f>
        <v>9.6951454294575037E-2</v>
      </c>
      <c r="E15" s="60">
        <f>LN('09-11'!E15/'09-11'!E16)</f>
        <v>4.7703797957211171E-2</v>
      </c>
      <c r="F15" s="60">
        <f>LN('09-11'!F15/'09-11'!F16)</f>
        <v>8.1252099318794374E-2</v>
      </c>
      <c r="G15" s="60">
        <f>LN('09-11'!G15/'09-11'!G16)</f>
        <v>0.13566039468378752</v>
      </c>
      <c r="H15" s="60">
        <f>LN('09-11'!H15/'09-11'!H16)</f>
        <v>0.10509654288673456</v>
      </c>
      <c r="I15" s="60">
        <f>LN('09-11'!I15/'09-11'!I16)</f>
        <v>5.6141916741915689E-2</v>
      </c>
      <c r="J15" s="60">
        <f>LN('09-11'!J15/'09-11'!J16)</f>
        <v>0.2137051762803443</v>
      </c>
      <c r="K15" s="60">
        <f>LN('09-11'!K15/'09-11'!K16)</f>
        <v>4.761895173762818E-2</v>
      </c>
      <c r="L15" s="60">
        <f>LN('09-11'!L15/'09-11'!L16)</f>
        <v>0.11219508444664258</v>
      </c>
      <c r="M15" s="60">
        <f>LN('09-11'!M15/'09-11'!M16)</f>
        <v>3.7455954071375266E-2</v>
      </c>
      <c r="N15" s="60">
        <f>LN('09-11'!N15/'09-11'!N16)</f>
        <v>0.14644329892419591</v>
      </c>
      <c r="O15" s="60">
        <f>LN('09-11'!O15/'09-11'!O16)</f>
        <v>5.3014613393837583E-2</v>
      </c>
      <c r="P15" s="60">
        <f>LN('09-11'!P15/'09-11'!P16)</f>
        <v>3.7787783391738911E-2</v>
      </c>
      <c r="Q15" s="60">
        <f>LN('09-11'!Q15/'09-11'!Q16)</f>
        <v>3.9475333374290655E-2</v>
      </c>
      <c r="R15" s="60">
        <f>LN('09-11'!R15/'09-11'!R16)</f>
        <v>1.731216820170684E-3</v>
      </c>
      <c r="S15" s="60">
        <f>LN('09-11'!S15/'09-11'!S16)</f>
        <v>7.4524585075594035E-2</v>
      </c>
      <c r="T15" s="60">
        <f>LN('09-11'!T15/'09-11'!T16)</f>
        <v>4.1080304401606496E-2</v>
      </c>
      <c r="U15" s="60">
        <f>LN('09-11'!U15/'09-11'!U16)</f>
        <v>8.2085831896596295E-2</v>
      </c>
      <c r="V15" s="60">
        <f>LN('09-11'!V15/'09-11'!V16)</f>
        <v>5.1293294387550481E-2</v>
      </c>
      <c r="W15" s="60">
        <f>LN('09-11'!W15/'09-11'!W16)</f>
        <v>5.8965825063425667E-2</v>
      </c>
      <c r="X15" s="60">
        <f>LN('09-11'!X15/'09-11'!X16)</f>
        <v>2.347389927392585E-2</v>
      </c>
      <c r="Y15" s="60">
        <f>LN('09-11'!Y15/'09-11'!Y16)</f>
        <v>9.033419739919224E-3</v>
      </c>
      <c r="Z15" s="60">
        <f>LN('09-11'!Z15/'09-11'!Z16)</f>
        <v>-3.425217159052061E-2</v>
      </c>
      <c r="AA15" s="60">
        <f>LN('09-11'!AA15/'09-11'!AA16)</f>
        <v>1.8570330245465006E-3</v>
      </c>
      <c r="AB15" s="60">
        <f>LN('09-11'!AB15/'09-11'!AB16)</f>
        <v>6.6704989436597278E-2</v>
      </c>
      <c r="AC15" s="60">
        <f>LN('09-11'!AC15/'09-11'!AC16)</f>
        <v>8.0248822997758873E-2</v>
      </c>
      <c r="AD15" s="60">
        <f>LN('09-11'!AD15/'09-11'!AD16)</f>
        <v>3.7442275297689558E-2</v>
      </c>
      <c r="AE15" s="60">
        <f>LN('09-11'!AE15/'09-11'!AE16)</f>
        <v>0.12390600659997318</v>
      </c>
    </row>
    <row r="16" spans="1:31" x14ac:dyDescent="0.25">
      <c r="A16" s="61">
        <v>40238</v>
      </c>
      <c r="B16" s="60">
        <f>LN('09-11'!B16/'09-11'!B17)</f>
        <v>3.4776611174318996E-2</v>
      </c>
      <c r="C16" s="60">
        <f>LN('09-11'!C16/'09-11'!C17)</f>
        <v>2.6119224134341448E-2</v>
      </c>
      <c r="D16" s="60">
        <f>LN('09-11'!D16/'09-11'!D17)</f>
        <v>2.6188906766469025E-2</v>
      </c>
      <c r="E16" s="60">
        <f>LN('09-11'!E16/'09-11'!E17)</f>
        <v>7.0825684243865598E-3</v>
      </c>
      <c r="F16" s="60">
        <f>LN('09-11'!F16/'09-11'!F17)</f>
        <v>0.10862623991236477</v>
      </c>
      <c r="G16" s="60">
        <f>LN('09-11'!G16/'09-11'!G17)</f>
        <v>6.9749395966198668E-2</v>
      </c>
      <c r="H16" s="60">
        <f>LN('09-11'!H16/'09-11'!H17)</f>
        <v>0.11697788522689821</v>
      </c>
      <c r="I16" s="60">
        <f>LN('09-11'!I16/'09-11'!I17)</f>
        <v>2.4799386875099156E-2</v>
      </c>
      <c r="J16" s="60">
        <f>LN('09-11'!J16/'09-11'!J17)</f>
        <v>4.3170640568056931E-2</v>
      </c>
      <c r="K16" s="60">
        <f>LN('09-11'!K16/'09-11'!K17)</f>
        <v>7.6630497501280759E-3</v>
      </c>
      <c r="L16" s="60">
        <f>LN('09-11'!L16/'09-11'!L17)</f>
        <v>4.8361886726842843E-2</v>
      </c>
      <c r="M16" s="60">
        <f>LN('09-11'!M16/'09-11'!M17)</f>
        <v>2.1186089295826143E-2</v>
      </c>
      <c r="N16" s="60">
        <f>LN('09-11'!N16/'09-11'!N17)</f>
        <v>1.1151415969815918E-2</v>
      </c>
      <c r="O16" s="60">
        <f>LN('09-11'!O16/'09-11'!O17)</f>
        <v>0.10734229823879765</v>
      </c>
      <c r="P16" s="60">
        <f>LN('09-11'!P16/'09-11'!P17)</f>
        <v>0.10298976478796981</v>
      </c>
      <c r="Q16" s="60">
        <f>LN('09-11'!Q16/'09-11'!Q17)</f>
        <v>0.13000701785832613</v>
      </c>
      <c r="R16" s="60">
        <f>LN('09-11'!R16/'09-11'!R17)</f>
        <v>6.23770765100456E-2</v>
      </c>
      <c r="S16" s="60">
        <f>LN('09-11'!S16/'09-11'!S17)</f>
        <v>9.6250840484078726E-2</v>
      </c>
      <c r="T16" s="60">
        <f>LN('09-11'!T16/'09-11'!T17)</f>
        <v>3.870270128579277E-2</v>
      </c>
      <c r="U16" s="60">
        <f>LN('09-11'!U16/'09-11'!U17)</f>
        <v>8.2311694311718378E-2</v>
      </c>
      <c r="V16" s="60">
        <f>LN('09-11'!V16/'09-11'!V17)</f>
        <v>4.7701827403199844E-2</v>
      </c>
      <c r="W16" s="60">
        <f>LN('09-11'!W16/'09-11'!W17)</f>
        <v>3.6000775059372089E-2</v>
      </c>
      <c r="X16" s="60">
        <f>LN('09-11'!X16/'09-11'!X17)</f>
        <v>1.0252205121896694E-3</v>
      </c>
      <c r="Y16" s="60">
        <f>LN('09-11'!Y16/'09-11'!Y17)</f>
        <v>5.2876245336400222E-2</v>
      </c>
      <c r="Z16" s="60">
        <f>LN('09-11'!Z16/'09-11'!Z17)</f>
        <v>-2.1781905272339731E-2</v>
      </c>
      <c r="AA16" s="60">
        <f>LN('09-11'!AA16/'09-11'!AA17)</f>
        <v>5.2506533064337654E-2</v>
      </c>
      <c r="AB16" s="60">
        <f>LN('09-11'!AB16/'09-11'!AB17)</f>
        <v>6.3334014082431639E-2</v>
      </c>
      <c r="AC16" s="60">
        <f>LN('09-11'!AC16/'09-11'!AC17)</f>
        <v>7.1258802019281238E-3</v>
      </c>
      <c r="AD16" s="60">
        <f>LN('09-11'!AD16/'09-11'!AD17)</f>
        <v>3.6104718136554956E-2</v>
      </c>
      <c r="AE16" s="60">
        <f>LN('09-11'!AE16/'09-11'!AE17)</f>
        <v>9.4471842317861002E-2</v>
      </c>
    </row>
    <row r="17" spans="1:31" x14ac:dyDescent="0.25">
      <c r="A17" s="61">
        <v>40210</v>
      </c>
      <c r="B17" s="60">
        <f>LN('09-11'!B17/'09-11'!B18)</f>
        <v>2.0707065968081214E-3</v>
      </c>
      <c r="C17" s="60">
        <f>LN('09-11'!C17/'09-11'!C18)</f>
        <v>-0.18650743594646801</v>
      </c>
      <c r="D17" s="60">
        <f>LN('09-11'!D17/'09-11'!D18)</f>
        <v>-3.1900161726652186E-2</v>
      </c>
      <c r="E17" s="60">
        <f>LN('09-11'!E17/'09-11'!E18)</f>
        <v>-7.0704545885595382E-2</v>
      </c>
      <c r="F17" s="60">
        <f>LN('09-11'!F17/'09-11'!F18)</f>
        <v>1.6274744036565002E-2</v>
      </c>
      <c r="G17" s="60">
        <f>LN('09-11'!G17/'09-11'!G18)</f>
        <v>0.1273655242976032</v>
      </c>
      <c r="H17" s="60">
        <f>LN('09-11'!H17/'09-11'!H18)</f>
        <v>-6.2245156293404262E-2</v>
      </c>
      <c r="I17" s="60">
        <f>LN('09-11'!I17/'09-11'!I18)</f>
        <v>-3.8193153359877142E-2</v>
      </c>
      <c r="J17" s="60">
        <f>LN('09-11'!J17/'09-11'!J18)</f>
        <v>1.5826549605764739E-2</v>
      </c>
      <c r="K17" s="60">
        <f>LN('09-11'!K17/'09-11'!K18)</f>
        <v>-1.4119642284833787E-2</v>
      </c>
      <c r="L17" s="60">
        <f>LN('09-11'!L17/'09-11'!L18)</f>
        <v>1.5969482607065752E-2</v>
      </c>
      <c r="M17" s="60">
        <f>LN('09-11'!M17/'09-11'!M18)</f>
        <v>-1.0260460066845153E-2</v>
      </c>
      <c r="N17" s="60">
        <f>LN('09-11'!N17/'09-11'!N18)</f>
        <v>8.4122256362438599E-2</v>
      </c>
      <c r="O17" s="60">
        <f>LN('09-11'!O17/'09-11'!O18)</f>
        <v>-4.906706898232762E-2</v>
      </c>
      <c r="P17" s="60">
        <f>LN('09-11'!P17/'09-11'!P18)</f>
        <v>-5.8568995321430971E-2</v>
      </c>
      <c r="Q17" s="60">
        <f>LN('09-11'!Q17/'09-11'!Q18)</f>
        <v>2.3825702502905357E-2</v>
      </c>
      <c r="R17" s="60">
        <f>LN('09-11'!R17/'09-11'!R18)</f>
        <v>-2.6895048243421357E-2</v>
      </c>
      <c r="S17" s="60">
        <f>LN('09-11'!S17/'09-11'!S18)</f>
        <v>-2.9112360234385726E-2</v>
      </c>
      <c r="T17" s="60">
        <f>LN('09-11'!T17/'09-11'!T18)</f>
        <v>8.7517574386990395E-3</v>
      </c>
      <c r="U17" s="60">
        <f>LN('09-11'!U17/'09-11'!U18)</f>
        <v>-4.4479008222168798E-2</v>
      </c>
      <c r="V17" s="60">
        <f>LN('09-11'!V17/'09-11'!V18)</f>
        <v>6.082292827989242E-2</v>
      </c>
      <c r="W17" s="60">
        <f>LN('09-11'!W17/'09-11'!W18)</f>
        <v>5.1166670508377074E-2</v>
      </c>
      <c r="X17" s="60">
        <f>LN('09-11'!X17/'09-11'!X18)</f>
        <v>6.7901779884461652E-2</v>
      </c>
      <c r="Y17" s="60">
        <f>LN('09-11'!Y17/'09-11'!Y18)</f>
        <v>-5.1988143504680583E-2</v>
      </c>
      <c r="Z17" s="60">
        <f>LN('09-11'!Z17/'09-11'!Z18)</f>
        <v>2.6211787594129846E-2</v>
      </c>
      <c r="AA17" s="60">
        <f>LN('09-11'!AA17/'09-11'!AA18)</f>
        <v>5.2892140434335919E-2</v>
      </c>
      <c r="AB17" s="60">
        <f>LN('09-11'!AB17/'09-11'!AB18)</f>
        <v>-2.5006573198232667E-2</v>
      </c>
      <c r="AC17" s="60">
        <f>LN('09-11'!AC17/'09-11'!AC18)</f>
        <v>-7.2909635920049232E-2</v>
      </c>
      <c r="AD17" s="60">
        <f>LN('09-11'!AD17/'09-11'!AD18)</f>
        <v>1.9713584117017357E-2</v>
      </c>
      <c r="AE17" s="60">
        <f>LN('09-11'!AE17/'09-11'!AE18)</f>
        <v>-4.921152890346836E-2</v>
      </c>
    </row>
    <row r="18" spans="1:31" x14ac:dyDescent="0.25">
      <c r="A18" s="61">
        <v>40182</v>
      </c>
      <c r="B18" s="60">
        <f>LN('09-11'!B18/'09-11'!B19)</f>
        <v>0.10083415258897477</v>
      </c>
      <c r="C18" s="60">
        <f>LN('09-11'!C18/'09-11'!C19)</f>
        <v>0.3094768180217245</v>
      </c>
      <c r="D18" s="60">
        <f>LN('09-11'!D18/'09-11'!D19)</f>
        <v>3.7264477731043556E-2</v>
      </c>
      <c r="E18" s="60">
        <f>LN('09-11'!E18/'09-11'!E19)</f>
        <v>8.7242960325928071E-2</v>
      </c>
      <c r="F18" s="60">
        <f>LN('09-11'!F18/'09-11'!F19)</f>
        <v>3.3637939459043885E-2</v>
      </c>
      <c r="G18" s="60">
        <f>LN('09-11'!G18/'09-11'!G19)</f>
        <v>9.1281116643076698E-2</v>
      </c>
      <c r="H18" s="60">
        <f>LN('09-11'!H18/'09-11'!H19)</f>
        <v>2.7392848524203112E-2</v>
      </c>
      <c r="I18" s="60">
        <f>LN('09-11'!I18/'09-11'!I19)</f>
        <v>4.6507092338712704E-2</v>
      </c>
      <c r="J18" s="60">
        <f>LN('09-11'!J18/'09-11'!J19)</f>
        <v>-0.14070333385959469</v>
      </c>
      <c r="K18" s="60">
        <f>LN('09-11'!K18/'09-11'!K19)</f>
        <v>2.8441507592416339E-2</v>
      </c>
      <c r="L18" s="60">
        <f>LN('09-11'!L18/'09-11'!L19)</f>
        <v>2.2287368463682514E-2</v>
      </c>
      <c r="M18" s="60">
        <f>LN('09-11'!M18/'09-11'!M19)</f>
        <v>-4.8474734471466926E-2</v>
      </c>
      <c r="N18" s="60">
        <f>LN('09-11'!N18/'09-11'!N19)</f>
        <v>5.5047486308905666E-3</v>
      </c>
      <c r="O18" s="60">
        <f>LN('09-11'!O18/'09-11'!O19)</f>
        <v>7.8604626495219473E-2</v>
      </c>
      <c r="P18" s="60">
        <f>LN('09-11'!P18/'09-11'!P19)</f>
        <v>0.10365711467676242</v>
      </c>
      <c r="Q18" s="60">
        <f>LN('09-11'!Q18/'09-11'!Q19)</f>
        <v>7.0155504193415416E-2</v>
      </c>
      <c r="R18" s="60">
        <f>LN('09-11'!R18/'09-11'!R19)</f>
        <v>8.1152614613719753E-2</v>
      </c>
      <c r="S18" s="60">
        <f>LN('09-11'!S18/'09-11'!S19)</f>
        <v>0.10722372037971641</v>
      </c>
      <c r="T18" s="60">
        <f>LN('09-11'!T18/'09-11'!T19)</f>
        <v>6.476216905715336E-2</v>
      </c>
      <c r="U18" s="60">
        <f>LN('09-11'!U18/'09-11'!U19)</f>
        <v>6.2126088851945385E-2</v>
      </c>
      <c r="V18" s="60">
        <f>LN('09-11'!V18/'09-11'!V19)</f>
        <v>7.7797533852101419E-2</v>
      </c>
      <c r="W18" s="60">
        <f>LN('09-11'!W18/'09-11'!W19)</f>
        <v>3.447700505816071E-2</v>
      </c>
      <c r="X18" s="60">
        <f>LN('09-11'!X18/'09-11'!X19)</f>
        <v>5.6948559397447855E-2</v>
      </c>
      <c r="Y18" s="60">
        <f>LN('09-11'!Y18/'09-11'!Y19)</f>
        <v>7.7346650130273031E-2</v>
      </c>
      <c r="Z18" s="60">
        <f>LN('09-11'!Z18/'09-11'!Z19)</f>
        <v>5.0741987823784813E-2</v>
      </c>
      <c r="AA18" s="60">
        <f>LN('09-11'!AA18/'09-11'!AA19)</f>
        <v>1.7640920979701023E-2</v>
      </c>
      <c r="AB18" s="60">
        <f>LN('09-11'!AB18/'09-11'!AB19)</f>
        <v>9.8512557201166653E-2</v>
      </c>
      <c r="AC18" s="60">
        <f>LN('09-11'!AC18/'09-11'!AC19)</f>
        <v>7.5158413521748096E-2</v>
      </c>
      <c r="AD18" s="60">
        <f>LN('09-11'!AD18/'09-11'!AD19)</f>
        <v>4.0375376218166517E-2</v>
      </c>
      <c r="AE18" s="60">
        <f>LN('09-11'!AE18/'09-11'!AE19)</f>
        <v>9.6755801494785604E-2</v>
      </c>
    </row>
    <row r="19" spans="1:31" x14ac:dyDescent="0.25">
      <c r="A19" s="61">
        <v>40148</v>
      </c>
      <c r="B19" s="60">
        <f>LN('09-11'!B19/'09-11'!B20)</f>
        <v>4.1047056638393808E-2</v>
      </c>
      <c r="C19" s="60">
        <f>LN('09-11'!C19/'09-11'!C20)</f>
        <v>6.6796027175574481E-3</v>
      </c>
      <c r="D19" s="60">
        <f>LN('09-11'!D19/'09-11'!D20)</f>
        <v>0.12603167940896531</v>
      </c>
      <c r="E19" s="60">
        <f>LN('09-11'!E19/'09-11'!E20)</f>
        <v>5.6602703906225543E-2</v>
      </c>
      <c r="F19" s="60">
        <f>LN('09-11'!F19/'09-11'!F20)</f>
        <v>6.3006870424387684E-2</v>
      </c>
      <c r="G19" s="60">
        <f>LN('09-11'!G19/'09-11'!G20)</f>
        <v>9.2637945555273465E-2</v>
      </c>
      <c r="H19" s="60">
        <f>LN('09-11'!H19/'09-11'!H20)</f>
        <v>5.2554575291844118E-2</v>
      </c>
      <c r="I19" s="60">
        <f>LN('09-11'!I19/'09-11'!I20)</f>
        <v>1.6611806877216532E-2</v>
      </c>
      <c r="J19" s="60">
        <f>LN('09-11'!J19/'09-11'!J20)</f>
        <v>6.9367180175090261E-3</v>
      </c>
      <c r="K19" s="60">
        <f>LN('09-11'!K19/'09-11'!K20)</f>
        <v>6.2600221420501811E-2</v>
      </c>
      <c r="L19" s="60">
        <f>LN('09-11'!L19/'09-11'!L20)</f>
        <v>7.1892223519512966E-2</v>
      </c>
      <c r="M19" s="60">
        <f>LN('09-11'!M19/'09-11'!M20)</f>
        <v>3.6115588082995836E-2</v>
      </c>
      <c r="N19" s="60">
        <f>LN('09-11'!N19/'09-11'!N20)</f>
        <v>9.0839509530225154E-2</v>
      </c>
      <c r="O19" s="60">
        <f>LN('09-11'!O19/'09-11'!O20)</f>
        <v>1.856570113876687E-2</v>
      </c>
      <c r="P19" s="60">
        <f>LN('09-11'!P19/'09-11'!P20)</f>
        <v>9.0214431175071903E-3</v>
      </c>
      <c r="Q19" s="60">
        <f>LN('09-11'!Q19/'09-11'!Q20)</f>
        <v>9.6016411176081909E-2</v>
      </c>
      <c r="R19" s="60">
        <f>LN('09-11'!R19/'09-11'!R20)</f>
        <v>4.2160135298541776E-2</v>
      </c>
      <c r="S19" s="60">
        <f>LN('09-11'!S19/'09-11'!S20)</f>
        <v>1.7972676230809306E-2</v>
      </c>
      <c r="T19" s="60">
        <f>LN('09-11'!T19/'09-11'!T20)</f>
        <v>5.0424941429498452E-2</v>
      </c>
      <c r="U19" s="60">
        <f>LN('09-11'!U19/'09-11'!U20)</f>
        <v>-2.8726077138924166E-2</v>
      </c>
      <c r="V19" s="60">
        <f>LN('09-11'!V19/'09-11'!V20)</f>
        <v>-5.6672387098910745E-2</v>
      </c>
      <c r="W19" s="60">
        <f>LN('09-11'!W19/'09-11'!W20)</f>
        <v>5.6973856609651048E-2</v>
      </c>
      <c r="X19" s="60">
        <f>LN('09-11'!X19/'09-11'!X20)</f>
        <v>0.14509076716682964</v>
      </c>
      <c r="Y19" s="60">
        <f>LN('09-11'!Y19/'09-11'!Y20)</f>
        <v>5.6282726837617619E-2</v>
      </c>
      <c r="Z19" s="60">
        <f>LN('09-11'!Z19/'09-11'!Z20)</f>
        <v>9.2411109138956615E-2</v>
      </c>
      <c r="AA19" s="60">
        <f>LN('09-11'!AA19/'09-11'!AA20)</f>
        <v>4.4776491496032987E-2</v>
      </c>
      <c r="AB19" s="60">
        <f>LN('09-11'!AB19/'09-11'!AB20)</f>
        <v>6.5281031173359552E-2</v>
      </c>
      <c r="AC19" s="60">
        <f>LN('09-11'!AC19/'09-11'!AC20)</f>
        <v>7.4731517299744477E-2</v>
      </c>
      <c r="AD19" s="60">
        <f>LN('09-11'!AD19/'09-11'!AD20)</f>
        <v>6.4931840435668353E-2</v>
      </c>
      <c r="AE19" s="60">
        <f>LN('09-11'!AE19/'09-11'!AE20)</f>
        <v>9.4091784699066802E-2</v>
      </c>
    </row>
    <row r="20" spans="1:31" x14ac:dyDescent="0.25">
      <c r="A20" s="61">
        <v>40119</v>
      </c>
      <c r="B20" s="60">
        <f>LN('09-11'!B20/'09-11'!B21)</f>
        <v>7.6660462645258111E-3</v>
      </c>
      <c r="C20" s="60">
        <f>LN('09-11'!C20/'09-11'!C21)</f>
        <v>-5.0545550438915531E-2</v>
      </c>
      <c r="D20" s="60">
        <f>LN('09-11'!D20/'09-11'!D21)</f>
        <v>7.868100682441137E-2</v>
      </c>
      <c r="E20" s="60">
        <f>LN('09-11'!E20/'09-11'!E21)</f>
        <v>-8.6717216081492993E-2</v>
      </c>
      <c r="F20" s="60">
        <f>LN('09-11'!F20/'09-11'!F21)</f>
        <v>-0.11845137129316737</v>
      </c>
      <c r="G20" s="60">
        <f>LN('09-11'!G20/'09-11'!G21)</f>
        <v>-9.2446024205291646E-2</v>
      </c>
      <c r="H20" s="60">
        <f>LN('09-11'!H20/'09-11'!H21)</f>
        <v>0.10410825100439226</v>
      </c>
      <c r="I20" s="60">
        <f>LN('09-11'!I20/'09-11'!I21)</f>
        <v>9.1868744285242984E-2</v>
      </c>
      <c r="J20" s="60">
        <f>LN('09-11'!J20/'09-11'!J21)</f>
        <v>-0.14282876554217383</v>
      </c>
      <c r="K20" s="60">
        <f>LN('09-11'!K20/'09-11'!K21)</f>
        <v>-4.6656237531678638E-3</v>
      </c>
      <c r="L20" s="60">
        <f>LN('09-11'!L20/'09-11'!L21)</f>
        <v>3.7241806925090118E-2</v>
      </c>
      <c r="M20" s="60">
        <f>LN('09-11'!M20/'09-11'!M21)</f>
        <v>5.4133137917932179E-2</v>
      </c>
      <c r="N20" s="60">
        <f>LN('09-11'!N20/'09-11'!N21)</f>
        <v>-0.11452447252153572</v>
      </c>
      <c r="O20" s="60">
        <f>LN('09-11'!O20/'09-11'!O21)</f>
        <v>-1.894172452501509E-2</v>
      </c>
      <c r="P20" s="60">
        <f>LN('09-11'!P20/'09-11'!P21)</f>
        <v>3.0859446920710593E-2</v>
      </c>
      <c r="Q20" s="60">
        <f>LN('09-11'!Q20/'09-11'!Q21)</f>
        <v>-6.4954343150398483E-2</v>
      </c>
      <c r="R20" s="60">
        <f>LN('09-11'!R20/'09-11'!R21)</f>
        <v>6.413141005557811E-3</v>
      </c>
      <c r="S20" s="60">
        <f>LN('09-11'!S20/'09-11'!S21)</f>
        <v>-1.0097714061903275E-2</v>
      </c>
      <c r="T20" s="60">
        <f>LN('09-11'!T20/'09-11'!T21)</f>
        <v>-2.1264894874162544E-2</v>
      </c>
      <c r="U20" s="60">
        <f>LN('09-11'!U20/'09-11'!U21)</f>
        <v>1.3751666003671848E-2</v>
      </c>
      <c r="V20" s="60">
        <f>LN('09-11'!V20/'09-11'!V21)</f>
        <v>4.4357852630397571E-2</v>
      </c>
      <c r="W20" s="60">
        <f>LN('09-11'!W20/'09-11'!W21)</f>
        <v>2.5866338758770088E-2</v>
      </c>
      <c r="X20" s="60">
        <f>LN('09-11'!X20/'09-11'!X21)</f>
        <v>-1.3335607088888998E-2</v>
      </c>
      <c r="Y20" s="60">
        <f>LN('09-11'!Y20/'09-11'!Y21)</f>
        <v>9.7947483851165584E-2</v>
      </c>
      <c r="Z20" s="60">
        <f>LN('09-11'!Z20/'09-11'!Z21)</f>
        <v>2.2589550823772946E-2</v>
      </c>
      <c r="AA20" s="60">
        <f>LN('09-11'!AA20/'09-11'!AA21)</f>
        <v>2.9536449363070198E-2</v>
      </c>
      <c r="AB20" s="60">
        <f>LN('09-11'!AB20/'09-11'!AB21)</f>
        <v>2.7646654470018184E-2</v>
      </c>
      <c r="AC20" s="60">
        <f>LN('09-11'!AC20/'09-11'!AC21)</f>
        <v>-2.5172051832217018E-2</v>
      </c>
      <c r="AD20" s="60">
        <f>LN('09-11'!AD20/'09-11'!AD21)</f>
        <v>9.8875201520937598E-3</v>
      </c>
      <c r="AE20" s="60">
        <f>LN('09-11'!AE20/'09-11'!AE21)</f>
        <v>-1.4072501684670108E-2</v>
      </c>
    </row>
    <row r="21" spans="1:31" x14ac:dyDescent="0.25">
      <c r="A21" s="61">
        <v>40087</v>
      </c>
      <c r="B21" s="60">
        <f>LN('09-11'!B21/'09-11'!B22)</f>
        <v>1.8472946943851327E-2</v>
      </c>
      <c r="C21" s="60">
        <f>LN('09-11'!C21/'09-11'!C22)</f>
        <v>9.3028871967977753E-2</v>
      </c>
      <c r="D21" s="60">
        <f>LN('09-11'!D21/'09-11'!D22)</f>
        <v>2.9257881253807244E-3</v>
      </c>
      <c r="E21" s="60">
        <f>LN('09-11'!E21/'09-11'!E22)</f>
        <v>4.2981822573685033E-2</v>
      </c>
      <c r="F21" s="60">
        <f>LN('09-11'!F21/'09-11'!F22)</f>
        <v>-3.0464255890892269E-2</v>
      </c>
      <c r="G21" s="60">
        <f>LN('09-11'!G21/'09-11'!G22)</f>
        <v>5.0645341029248434E-2</v>
      </c>
      <c r="H21" s="60">
        <f>LN('09-11'!H21/'09-11'!H22)</f>
        <v>0.10481957541198766</v>
      </c>
      <c r="I21" s="60">
        <f>LN('09-11'!I21/'09-11'!I22)</f>
        <v>-1.0789467763257227E-2</v>
      </c>
      <c r="J21" s="60">
        <f>LN('09-11'!J21/'09-11'!J22)</f>
        <v>-1.7779778841585117E-2</v>
      </c>
      <c r="K21" s="60">
        <f>LN('09-11'!K21/'09-11'!K22)</f>
        <v>8.0213562845631789E-2</v>
      </c>
      <c r="L21" s="60">
        <f>LN('09-11'!L21/'09-11'!L22)</f>
        <v>-3.0199337006367295E-2</v>
      </c>
      <c r="M21" s="60">
        <f>LN('09-11'!M21/'09-11'!M22)</f>
        <v>-3.2402171737001023E-2</v>
      </c>
      <c r="N21" s="60">
        <f>LN('09-11'!N21/'09-11'!N22)</f>
        <v>0.16841612432825079</v>
      </c>
      <c r="O21" s="60">
        <f>LN('09-11'!O21/'09-11'!O22)</f>
        <v>7.0356018368215631E-2</v>
      </c>
      <c r="P21" s="60">
        <f>LN('09-11'!P21/'09-11'!P22)</f>
        <v>3.21466018978483E-2</v>
      </c>
      <c r="Q21" s="60">
        <f>LN('09-11'!Q21/'09-11'!Q22)</f>
        <v>-3.1431998638080147E-2</v>
      </c>
      <c r="R21" s="60">
        <f>LN('09-11'!R21/'09-11'!R22)</f>
        <v>-5.2812410678891239E-3</v>
      </c>
      <c r="S21" s="60">
        <f>LN('09-11'!S21/'09-11'!S22)</f>
        <v>-5.8073458544902964E-2</v>
      </c>
      <c r="T21" s="60">
        <f>LN('09-11'!T21/'09-11'!T22)</f>
        <v>-1.7768543815073787E-2</v>
      </c>
      <c r="U21" s="60">
        <f>LN('09-11'!U21/'09-11'!U22)</f>
        <v>-2.2826867624320395E-2</v>
      </c>
      <c r="V21" s="60">
        <f>LN('09-11'!V21/'09-11'!V22)</f>
        <v>-0.10579238783037762</v>
      </c>
      <c r="W21" s="60">
        <f>LN('09-11'!W21/'09-11'!W22)</f>
        <v>3.9808675208062505E-3</v>
      </c>
      <c r="X21" s="60">
        <f>LN('09-11'!X21/'09-11'!X22)</f>
        <v>-2.6337611416821567E-2</v>
      </c>
      <c r="Y21" s="60">
        <f>LN('09-11'!Y21/'09-11'!Y22)</f>
        <v>2.0413260722828942E-2</v>
      </c>
      <c r="Z21" s="60">
        <f>LN('09-11'!Z21/'09-11'!Z22)</f>
        <v>-1.9875800404275244E-2</v>
      </c>
      <c r="AA21" s="60">
        <f>LN('09-11'!AA21/'09-11'!AA22)</f>
        <v>5.009473679082737E-2</v>
      </c>
      <c r="AB21" s="60">
        <f>LN('09-11'!AB21/'09-11'!AB22)</f>
        <v>2.6823027033793373E-5</v>
      </c>
      <c r="AC21" s="60">
        <f>LN('09-11'!AC21/'09-11'!AC22)</f>
        <v>-2.7523253405510959E-2</v>
      </c>
      <c r="AD21" s="60">
        <f>LN('09-11'!AD21/'09-11'!AD22)</f>
        <v>-5.5013485209873383E-2</v>
      </c>
      <c r="AE21" s="60">
        <f>LN('09-11'!AE21/'09-11'!AE22)</f>
        <v>4.7776467340280224E-2</v>
      </c>
    </row>
    <row r="22" spans="1:31" x14ac:dyDescent="0.25">
      <c r="A22" s="61">
        <v>40057</v>
      </c>
      <c r="B22" s="60">
        <f>LN('09-11'!B22/'09-11'!B23)</f>
        <v>-2.4074078690367883E-2</v>
      </c>
      <c r="C22" s="60">
        <f>LN('09-11'!C22/'09-11'!C23)</f>
        <v>-8.2749573050079017E-2</v>
      </c>
      <c r="D22" s="60">
        <f>LN('09-11'!D22/'09-11'!D23)</f>
        <v>0.10918541065602823</v>
      </c>
      <c r="E22" s="60">
        <f>LN('09-11'!E22/'09-11'!E23)</f>
        <v>-2.6119851126547581E-2</v>
      </c>
      <c r="F22" s="60">
        <f>LN('09-11'!F22/'09-11'!F23)</f>
        <v>7.1001361291315693E-2</v>
      </c>
      <c r="G22" s="60">
        <f>LN('09-11'!G22/'09-11'!G23)</f>
        <v>0.11354416708744565</v>
      </c>
      <c r="H22" s="60">
        <f>LN('09-11'!H22/'09-11'!H23)</f>
        <v>-2.9546346514288741E-2</v>
      </c>
      <c r="I22" s="60">
        <f>LN('09-11'!I22/'09-11'!I23)</f>
        <v>-2.1212064088190881E-2</v>
      </c>
      <c r="J22" s="60">
        <f>LN('09-11'!J22/'09-11'!J23)</f>
        <v>0.35527383642360671</v>
      </c>
      <c r="K22" s="60">
        <f>LN('09-11'!K22/'09-11'!K23)</f>
        <v>-2.2577426606834414E-2</v>
      </c>
      <c r="L22" s="60">
        <f>LN('09-11'!L22/'09-11'!L23)</f>
        <v>-1.887162715149843E-2</v>
      </c>
      <c r="M22" s="60">
        <f>LN('09-11'!M22/'09-11'!M23)</f>
        <v>-2.8646413890409748E-2</v>
      </c>
      <c r="N22" s="60">
        <f>LN('09-11'!N22/'09-11'!N23)</f>
        <v>-2.8861056958884083E-2</v>
      </c>
      <c r="O22" s="60">
        <f>LN('09-11'!O22/'09-11'!O23)</f>
        <v>-6.4363871107594783E-2</v>
      </c>
      <c r="P22" s="60">
        <f>LN('09-11'!P22/'09-11'!P23)</f>
        <v>1.0463846052992169E-2</v>
      </c>
      <c r="Q22" s="60">
        <f>LN('09-11'!Q22/'09-11'!Q23)</f>
        <v>2.0911516061401861E-2</v>
      </c>
      <c r="R22" s="60">
        <f>LN('09-11'!R22/'09-11'!R23)</f>
        <v>-2.4823690404854493E-2</v>
      </c>
      <c r="S22" s="60">
        <f>LN('09-11'!S22/'09-11'!S23)</f>
        <v>2.2282754493937736E-2</v>
      </c>
      <c r="T22" s="60">
        <f>LN('09-11'!T22/'09-11'!T23)</f>
        <v>-1.4337261106363765E-2</v>
      </c>
      <c r="U22" s="60">
        <f>LN('09-11'!U22/'09-11'!U23)</f>
        <v>5.0185117185568583E-2</v>
      </c>
      <c r="V22" s="60">
        <f>LN('09-11'!V22/'09-11'!V23)</f>
        <v>2.5940351770465278E-3</v>
      </c>
      <c r="W22" s="60">
        <f>LN('09-11'!W22/'09-11'!W23)</f>
        <v>1.462928504204925E-2</v>
      </c>
      <c r="X22" s="60">
        <f>LN('09-11'!X22/'09-11'!X23)</f>
        <v>5.6519905838646245E-2</v>
      </c>
      <c r="Y22" s="60">
        <f>LN('09-11'!Y22/'09-11'!Y23)</f>
        <v>1.0233344358505276E-2</v>
      </c>
      <c r="Z22" s="60">
        <f>LN('09-11'!Z22/'09-11'!Z23)</f>
        <v>2.7188239571457263E-2</v>
      </c>
      <c r="AA22" s="60">
        <f>LN('09-11'!AA22/'09-11'!AA23)</f>
        <v>-4.8461007837199095E-2</v>
      </c>
      <c r="AB22" s="60">
        <f>LN('09-11'!AB22/'09-11'!AB23)</f>
        <v>7.2049849104679764E-2</v>
      </c>
      <c r="AC22" s="60">
        <f>LN('09-11'!AC22/'09-11'!AC23)</f>
        <v>-5.3986258693174201E-2</v>
      </c>
      <c r="AD22" s="60">
        <f>LN('09-11'!AD22/'09-11'!AD23)</f>
        <v>2.546632117160022E-2</v>
      </c>
      <c r="AE22" s="60">
        <f>LN('09-11'!AE22/'09-11'!AE23)</f>
        <v>5.4806032969469615E-3</v>
      </c>
    </row>
    <row r="23" spans="1:31" x14ac:dyDescent="0.25">
      <c r="A23" s="61">
        <v>40028</v>
      </c>
      <c r="B23" s="60">
        <f>LN('09-11'!B23/'09-11'!B24)</f>
        <v>0.15742887311290368</v>
      </c>
      <c r="C23" s="60">
        <f>LN('09-11'!C23/'09-11'!C24)</f>
        <v>0.18212897532205363</v>
      </c>
      <c r="D23" s="60">
        <f>LN('09-11'!D23/'09-11'!D24)</f>
        <v>0.20508144292486205</v>
      </c>
      <c r="E23" s="60">
        <f>LN('09-11'!E23/'09-11'!E24)</f>
        <v>2.3308491389001391E-2</v>
      </c>
      <c r="F23" s="60">
        <f>LN('09-11'!F23/'09-11'!F24)</f>
        <v>0.14579634343738784</v>
      </c>
      <c r="G23" s="60">
        <f>LN('09-11'!G23/'09-11'!G24)</f>
        <v>2.1696088804813496E-2</v>
      </c>
      <c r="H23" s="60">
        <f>LN('09-11'!H23/'09-11'!H24)</f>
        <v>0.30119321521541004</v>
      </c>
      <c r="I23" s="60">
        <f>LN('09-11'!I23/'09-11'!I24)</f>
        <v>4.2111817916515137E-2</v>
      </c>
      <c r="J23" s="60">
        <f>LN('09-11'!J23/'09-11'!J24)</f>
        <v>5.3729650577234569E-2</v>
      </c>
      <c r="K23" s="60">
        <f>LN('09-11'!K23/'09-11'!K24)</f>
        <v>-6.0742053569544183E-3</v>
      </c>
      <c r="L23" s="60">
        <f>LN('09-11'!L23/'09-11'!L24)</f>
        <v>0.19764766479681642</v>
      </c>
      <c r="M23" s="60">
        <f>LN('09-11'!M23/'09-11'!M24)</f>
        <v>-1.3306068050015307E-2</v>
      </c>
      <c r="N23" s="60">
        <f>LN('09-11'!N23/'09-11'!N24)</f>
        <v>0.13787125287507837</v>
      </c>
      <c r="O23" s="60">
        <f>LN('09-11'!O23/'09-11'!O24)</f>
        <v>0.16774135422588593</v>
      </c>
      <c r="P23" s="60">
        <f>LN('09-11'!P23/'09-11'!P24)</f>
        <v>0.10009513360865888</v>
      </c>
      <c r="Q23" s="60">
        <f>LN('09-11'!Q23/'09-11'!Q24)</f>
        <v>8.985242426998101E-2</v>
      </c>
      <c r="R23" s="60">
        <f>LN('09-11'!R23/'09-11'!R24)</f>
        <v>0.11981077970839879</v>
      </c>
      <c r="S23" s="60">
        <f>LN('09-11'!S23/'09-11'!S24)</f>
        <v>0.11358996015831643</v>
      </c>
      <c r="T23" s="60">
        <f>LN('09-11'!T23/'09-11'!T24)</f>
        <v>5.3654102287717532E-2</v>
      </c>
      <c r="U23" s="60">
        <f>LN('09-11'!U23/'09-11'!U24)</f>
        <v>0.14467601608682851</v>
      </c>
      <c r="V23" s="60">
        <f>LN('09-11'!V23/'09-11'!V24)</f>
        <v>4.9927173956507254E-2</v>
      </c>
      <c r="W23" s="60">
        <f>LN('09-11'!W23/'09-11'!W24)</f>
        <v>-6.9112235487612805E-2</v>
      </c>
      <c r="X23" s="60">
        <f>LN('09-11'!X23/'09-11'!X24)</f>
        <v>5.3291309036531793E-2</v>
      </c>
      <c r="Y23" s="60">
        <f>LN('09-11'!Y23/'09-11'!Y24)</f>
        <v>-2.3356299620808967E-2</v>
      </c>
      <c r="Z23" s="60">
        <f>LN('09-11'!Z23/'09-11'!Z24)</f>
        <v>5.9141932376010072E-2</v>
      </c>
      <c r="AA23" s="60">
        <f>LN('09-11'!AA23/'09-11'!AA24)</f>
        <v>5.8178133947648737E-2</v>
      </c>
      <c r="AB23" s="60">
        <f>LN('09-11'!AB23/'09-11'!AB24)</f>
        <v>3.9406493742788616E-2</v>
      </c>
      <c r="AC23" s="60">
        <f>LN('09-11'!AC23/'09-11'!AC24)</f>
        <v>3.5407639945776455E-2</v>
      </c>
      <c r="AD23" s="60">
        <f>LN('09-11'!AD23/'09-11'!AD24)</f>
        <v>1.5359319792577805E-2</v>
      </c>
      <c r="AE23" s="60">
        <f>LN('09-11'!AE23/'09-11'!AE24)</f>
        <v>7.0013843147828533E-2</v>
      </c>
    </row>
    <row r="24" spans="1:31" x14ac:dyDescent="0.25">
      <c r="A24" s="61">
        <v>39995</v>
      </c>
      <c r="B24" s="60">
        <f>LN('09-11'!B24/'09-11'!B25)</f>
        <v>3.2920517670092277E-2</v>
      </c>
      <c r="C24" s="60">
        <f>LN('09-11'!C24/'09-11'!C25)</f>
        <v>6.0303784663435944E-2</v>
      </c>
      <c r="D24" s="60">
        <f>LN('09-11'!D24/'09-11'!D25)</f>
        <v>-0.10797563306367297</v>
      </c>
      <c r="E24" s="60">
        <f>LN('09-11'!E24/'09-11'!E25)</f>
        <v>1.641701179332495E-2</v>
      </c>
      <c r="F24" s="60">
        <f>LN('09-11'!F24/'09-11'!F25)</f>
        <v>0.16135515814954554</v>
      </c>
      <c r="G24" s="60">
        <f>LN('09-11'!G24/'09-11'!G25)</f>
        <v>-0.11303943957315897</v>
      </c>
      <c r="H24" s="60">
        <f>LN('09-11'!H24/'09-11'!H25)</f>
        <v>-0.11466950505532029</v>
      </c>
      <c r="I24" s="60">
        <f>LN('09-11'!I24/'09-11'!I25)</f>
        <v>-3.088376913515779E-2</v>
      </c>
      <c r="J24" s="60">
        <f>LN('09-11'!J24/'09-11'!J25)</f>
        <v>-0.20828531559711458</v>
      </c>
      <c r="K24" s="60">
        <f>LN('09-11'!K24/'09-11'!K25)</f>
        <v>1.8013733884264679E-2</v>
      </c>
      <c r="L24" s="60">
        <f>LN('09-11'!L24/'09-11'!L25)</f>
        <v>-0.13872462207783293</v>
      </c>
      <c r="M24" s="60">
        <f>LN('09-11'!M24/'09-11'!M25)</f>
        <v>-8.1037884309981024E-3</v>
      </c>
      <c r="N24" s="60">
        <f>LN('09-11'!N24/'09-11'!N25)</f>
        <v>-0.1478591565214761</v>
      </c>
      <c r="O24" s="60">
        <f>LN('09-11'!O24/'09-11'!O25)</f>
        <v>-2.7797165718225172E-2</v>
      </c>
      <c r="P24" s="60">
        <f>LN('09-11'!P24/'09-11'!P25)</f>
        <v>8.2100491937866296E-2</v>
      </c>
      <c r="Q24" s="60">
        <f>LN('09-11'!Q24/'09-11'!Q25)</f>
        <v>-3.432863023148415E-3</v>
      </c>
      <c r="R24" s="60">
        <f>LN('09-11'!R24/'09-11'!R25)</f>
        <v>-2.4358211328287249E-2</v>
      </c>
      <c r="S24" s="60">
        <f>LN('09-11'!S24/'09-11'!S25)</f>
        <v>4.0955629960572774E-2</v>
      </c>
      <c r="T24" s="60">
        <f>LN('09-11'!T24/'09-11'!T25)</f>
        <v>3.1624855673997164E-2</v>
      </c>
      <c r="U24" s="60">
        <f>LN('09-11'!U24/'09-11'!U25)</f>
        <v>-5.7184006305528182E-2</v>
      </c>
      <c r="V24" s="60">
        <f>LN('09-11'!V24/'09-11'!V25)</f>
        <v>8.9133260664262335E-3</v>
      </c>
      <c r="W24" s="60">
        <f>LN('09-11'!W24/'09-11'!W25)</f>
        <v>-1.3032726760769813E-2</v>
      </c>
      <c r="X24" s="60">
        <f>LN('09-11'!X24/'09-11'!X25)</f>
        <v>3.7474982177858739E-2</v>
      </c>
      <c r="Y24" s="60">
        <f>LN('09-11'!Y24/'09-11'!Y25)</f>
        <v>0.12508617174889591</v>
      </c>
      <c r="Z24" s="60">
        <f>LN('09-11'!Z24/'09-11'!Z25)</f>
        <v>1.8204894450353309E-2</v>
      </c>
      <c r="AA24" s="60">
        <f>LN('09-11'!AA24/'09-11'!AA25)</f>
        <v>-1.7059532497353019E-2</v>
      </c>
      <c r="AB24" s="60">
        <f>LN('09-11'!AB24/'09-11'!AB25)</f>
        <v>-4.68564836843346E-2</v>
      </c>
      <c r="AC24" s="60">
        <f>LN('09-11'!AC24/'09-11'!AC25)</f>
        <v>6.1046852483138368E-2</v>
      </c>
      <c r="AD24" s="60">
        <f>LN('09-11'!AD24/'09-11'!AD25)</f>
        <v>-3.6116919265252068E-2</v>
      </c>
      <c r="AE24" s="60">
        <f>LN('09-11'!AE24/'09-11'!AE25)</f>
        <v>-5.6444772681810716E-2</v>
      </c>
    </row>
    <row r="25" spans="1:31" x14ac:dyDescent="0.25">
      <c r="A25" s="61">
        <v>39965</v>
      </c>
      <c r="B25" s="60">
        <f>LN('09-11'!B25/'09-11'!B26)</f>
        <v>-3.830428884865756E-2</v>
      </c>
      <c r="C25" s="60">
        <f>LN('09-11'!C25/'09-11'!C26)</f>
        <v>-5.227684184339941E-2</v>
      </c>
      <c r="D25" s="60">
        <f>LN('09-11'!D25/'09-11'!D26)</f>
        <v>-1.1200626539218167E-3</v>
      </c>
      <c r="E25" s="60">
        <f>LN('09-11'!E25/'09-11'!E26)</f>
        <v>-0.1096322009231295</v>
      </c>
      <c r="F25" s="60">
        <f>LN('09-11'!F25/'09-11'!F26)</f>
        <v>0.18471688906026948</v>
      </c>
      <c r="G25" s="60">
        <f>LN('09-11'!G25/'09-11'!G26)</f>
        <v>8.4580598524496911E-2</v>
      </c>
      <c r="H25" s="60">
        <f>LN('09-11'!H25/'09-11'!H26)</f>
        <v>-6.1010237795217401E-2</v>
      </c>
      <c r="I25" s="60">
        <f>LN('09-11'!I25/'09-11'!I26)</f>
        <v>-2.7126799962152857E-2</v>
      </c>
      <c r="J25" s="60">
        <f>LN('09-11'!J25/'09-11'!J26)</f>
        <v>0.14827688079134171</v>
      </c>
      <c r="K25" s="60">
        <f>LN('09-11'!K25/'09-11'!K26)</f>
        <v>7.4658473465620226E-2</v>
      </c>
      <c r="L25" s="60">
        <f>LN('09-11'!L25/'09-11'!L26)</f>
        <v>1.2731689051370983E-2</v>
      </c>
      <c r="M25" s="60">
        <f>LN('09-11'!M25/'09-11'!M26)</f>
        <v>-1.0647137629162515E-2</v>
      </c>
      <c r="N25" s="60">
        <f>LN('09-11'!N25/'09-11'!N26)</f>
        <v>1.9424787511754325E-2</v>
      </c>
      <c r="O25" s="60">
        <f>LN('09-11'!O25/'09-11'!O26)</f>
        <v>-7.6430670054412023E-2</v>
      </c>
      <c r="P25" s="60">
        <f>LN('09-11'!P25/'09-11'!P26)</f>
        <v>-8.3104424750788691E-2</v>
      </c>
      <c r="Q25" s="60">
        <f>LN('09-11'!Q25/'09-11'!Q26)</f>
        <v>-0.13327566490340659</v>
      </c>
      <c r="R25" s="60">
        <f>LN('09-11'!R25/'09-11'!R26)</f>
        <v>-2.9519797890920331E-2</v>
      </c>
      <c r="S25" s="60">
        <f>LN('09-11'!S25/'09-11'!S26)</f>
        <v>-1.9585512046087911E-2</v>
      </c>
      <c r="T25" s="60">
        <f>LN('09-11'!T25/'09-11'!T26)</f>
        <v>-3.4249387063334763E-3</v>
      </c>
      <c r="U25" s="60">
        <f>LN('09-11'!U25/'09-11'!U26)</f>
        <v>3.686890175765295E-2</v>
      </c>
      <c r="V25" s="60">
        <f>LN('09-11'!V25/'09-11'!V26)</f>
        <v>4.3997946202182912E-2</v>
      </c>
      <c r="W25" s="60">
        <f>LN('09-11'!W25/'09-11'!W26)</f>
        <v>6.4167137618850331E-2</v>
      </c>
      <c r="X25" s="60">
        <f>LN('09-11'!X25/'09-11'!X26)</f>
        <v>5.6036475206032395E-2</v>
      </c>
      <c r="Y25" s="60">
        <f>LN('09-11'!Y25/'09-11'!Y26)</f>
        <v>-8.3541057395697827E-3</v>
      </c>
      <c r="Z25" s="60">
        <f>LN('09-11'!Z25/'09-11'!Z26)</f>
        <v>2.3136878441762782E-2</v>
      </c>
      <c r="AA25" s="60">
        <f>LN('09-11'!AA25/'09-11'!AA26)</f>
        <v>6.3217879634534001E-3</v>
      </c>
      <c r="AB25" s="60">
        <f>LN('09-11'!AB25/'09-11'!AB26)</f>
        <v>4.6631613995371239E-2</v>
      </c>
      <c r="AC25" s="60">
        <f>LN('09-11'!AC25/'09-11'!AC26)</f>
        <v>-0.11225456229557065</v>
      </c>
      <c r="AD25" s="60">
        <f>LN('09-11'!AD25/'09-11'!AD26)</f>
        <v>-5.4057304580387391E-2</v>
      </c>
      <c r="AE25" s="60">
        <f>LN('09-11'!AE25/'09-11'!AE26)</f>
        <v>6.2998312252302874E-2</v>
      </c>
    </row>
    <row r="26" spans="1:31" x14ac:dyDescent="0.25">
      <c r="A26" s="61">
        <v>39934</v>
      </c>
      <c r="B26" s="60">
        <f>LN('09-11'!B26/'09-11'!B27)</f>
        <v>0.13124507643612013</v>
      </c>
      <c r="C26" s="60">
        <f>LN('09-11'!C26/'09-11'!C27)</f>
        <v>0.24075144394721187</v>
      </c>
      <c r="D26" s="60">
        <f>LN('09-11'!D26/'09-11'!D27)</f>
        <v>0.51787604425337797</v>
      </c>
      <c r="E26" s="60">
        <f>LN('09-11'!E26/'09-11'!E27)</f>
        <v>3.7523943762313945E-2</v>
      </c>
      <c r="F26" s="60">
        <f>LN('09-11'!F26/'09-11'!F27)</f>
        <v>0.20810398243292039</v>
      </c>
      <c r="G26" s="60">
        <f>LN('09-11'!G26/'09-11'!G27)</f>
        <v>0.14865788793623186</v>
      </c>
      <c r="H26" s="60">
        <f>LN('09-11'!H26/'09-11'!H27)</f>
        <v>0.258486572837205</v>
      </c>
      <c r="I26" s="60">
        <f>LN('09-11'!I26/'09-11'!I27)</f>
        <v>-2.3345112453772091E-2</v>
      </c>
      <c r="J26" s="60">
        <f>LN('09-11'!J26/'09-11'!J27)</f>
        <v>0.10054381777520836</v>
      </c>
      <c r="K26" s="60">
        <f>LN('09-11'!K26/'09-11'!K27)</f>
        <v>-5.6933248649535667E-2</v>
      </c>
      <c r="L26" s="60">
        <f>LN('09-11'!L26/'09-11'!L27)</f>
        <v>0.17091974389095549</v>
      </c>
      <c r="M26" s="60">
        <f>LN('09-11'!M26/'09-11'!M27)</f>
        <v>-1.9965611247824401E-2</v>
      </c>
      <c r="N26" s="60">
        <f>LN('09-11'!N26/'09-11'!N27)</f>
        <v>0.21918153987626152</v>
      </c>
      <c r="O26" s="60">
        <f>LN('09-11'!O26/'09-11'!O27)</f>
        <v>0.11598300506309367</v>
      </c>
      <c r="P26" s="60">
        <f>LN('09-11'!P26/'09-11'!P27)</f>
        <v>0.10280823574343431</v>
      </c>
      <c r="Q26" s="60">
        <f>LN('09-11'!Q26/'09-11'!Q27)</f>
        <v>7.6079985960433125E-2</v>
      </c>
      <c r="R26" s="60">
        <f>LN('09-11'!R26/'09-11'!R27)</f>
        <v>6.7071495797198996E-2</v>
      </c>
      <c r="S26" s="60">
        <f>LN('09-11'!S26/'09-11'!S27)</f>
        <v>4.84063015753642E-2</v>
      </c>
      <c r="T26" s="60">
        <f>LN('09-11'!T26/'09-11'!T27)</f>
        <v>-1.0709167853525683E-2</v>
      </c>
      <c r="U26" s="60">
        <f>LN('09-11'!U26/'09-11'!U27)</f>
        <v>0.14289599568748179</v>
      </c>
      <c r="V26" s="60">
        <f>LN('09-11'!V26/'09-11'!V27)</f>
        <v>3.4038052659320847E-2</v>
      </c>
      <c r="W26" s="60">
        <f>LN('09-11'!W26/'09-11'!W27)</f>
        <v>-5.4966139247285752E-2</v>
      </c>
      <c r="X26" s="60">
        <f>LN('09-11'!X26/'09-11'!X27)</f>
        <v>-0.1071754549800724</v>
      </c>
      <c r="Y26" s="60">
        <f>LN('09-11'!Y26/'09-11'!Y27)</f>
        <v>4.4848865544716961E-2</v>
      </c>
      <c r="Z26" s="60">
        <f>LN('09-11'!Z26/'09-11'!Z27)</f>
        <v>-3.1928628045448021E-2</v>
      </c>
      <c r="AA26" s="60">
        <f>LN('09-11'!AA26/'09-11'!AA27)</f>
        <v>3.1058794420459945E-2</v>
      </c>
      <c r="AB26" s="60">
        <f>LN('09-11'!AB26/'09-11'!AB27)</f>
        <v>0.11872895363001339</v>
      </c>
      <c r="AC26" s="60">
        <f>LN('09-11'!AC26/'09-11'!AC27)</f>
        <v>-1.3066037340608015E-2</v>
      </c>
      <c r="AD26" s="60">
        <f>LN('09-11'!AD26/'09-11'!AD27)</f>
        <v>-5.6057876830579237E-2</v>
      </c>
      <c r="AE26" s="60">
        <f>LN('09-11'!AE26/'09-11'!AE27)</f>
        <v>0.1527989120569978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2.3008472502718508E-2</v>
      </c>
      <c r="C29" s="15">
        <f t="shared" ref="C29:AE29" si="0">AVERAGE(C2:C26)</f>
        <v>2.8723550537872809E-2</v>
      </c>
      <c r="D29" s="15">
        <f t="shared" si="0"/>
        <v>4.5868140554025487E-2</v>
      </c>
      <c r="E29" s="15">
        <f t="shared" si="0"/>
        <v>4.3628438021744856E-3</v>
      </c>
      <c r="F29" s="15">
        <f t="shared" si="0"/>
        <v>1.8023924452111352E-2</v>
      </c>
      <c r="G29" s="15">
        <f t="shared" si="0"/>
        <v>2.94811597192749E-2</v>
      </c>
      <c r="H29" s="15">
        <f t="shared" si="0"/>
        <v>5.2286925210077169E-2</v>
      </c>
      <c r="I29" s="15">
        <f t="shared" si="0"/>
        <v>1.6011118246056083E-2</v>
      </c>
      <c r="J29" s="15">
        <f t="shared" si="0"/>
        <v>1.6103201219752047E-2</v>
      </c>
      <c r="K29" s="15">
        <f t="shared" si="0"/>
        <v>1.3760820051512725E-2</v>
      </c>
      <c r="L29" s="15">
        <f t="shared" si="0"/>
        <v>3.3035018193532044E-2</v>
      </c>
      <c r="M29" s="15">
        <f t="shared" si="0"/>
        <v>6.0547604394828904E-3</v>
      </c>
      <c r="N29" s="15">
        <f t="shared" si="0"/>
        <v>2.5093490262508684E-2</v>
      </c>
      <c r="O29" s="15">
        <f t="shared" si="0"/>
        <v>-4.1655541746617609E-3</v>
      </c>
      <c r="P29" s="15">
        <f t="shared" si="0"/>
        <v>3.8147793451672168E-3</v>
      </c>
      <c r="Q29" s="15">
        <f t="shared" si="0"/>
        <v>1.5299830711006516E-2</v>
      </c>
      <c r="R29" s="15">
        <f t="shared" si="0"/>
        <v>1.9253253630996739E-2</v>
      </c>
      <c r="S29" s="15">
        <f t="shared" si="0"/>
        <v>1.4128795302187629E-2</v>
      </c>
      <c r="T29" s="15">
        <f t="shared" si="0"/>
        <v>6.3673554802375311E-3</v>
      </c>
      <c r="U29" s="15">
        <f t="shared" si="0"/>
        <v>1.4829286850931499E-2</v>
      </c>
      <c r="V29" s="15">
        <f t="shared" si="0"/>
        <v>1.117830908115512E-2</v>
      </c>
      <c r="W29" s="15">
        <f t="shared" si="0"/>
        <v>1.1530077303990109E-2</v>
      </c>
      <c r="X29" s="15">
        <f t="shared" si="0"/>
        <v>9.9878649459773094E-3</v>
      </c>
      <c r="Y29" s="15">
        <f t="shared" si="0"/>
        <v>8.094533543041002E-3</v>
      </c>
      <c r="Z29" s="15">
        <f t="shared" si="0"/>
        <v>1.4147925315274725E-2</v>
      </c>
      <c r="AA29" s="15">
        <f t="shared" si="0"/>
        <v>9.5698969875012349E-3</v>
      </c>
      <c r="AB29" s="15">
        <f t="shared" si="0"/>
        <v>2.5634058593183452E-2</v>
      </c>
      <c r="AC29" s="15">
        <f t="shared" si="0"/>
        <v>6.8181195798667164E-3</v>
      </c>
      <c r="AD29" s="15">
        <f t="shared" si="0"/>
        <v>-1.5479379812767264E-3</v>
      </c>
      <c r="AE29" s="15">
        <f t="shared" si="0"/>
        <v>2.9459137707618474E-2</v>
      </c>
    </row>
    <row r="30" spans="1:31" ht="15.75" x14ac:dyDescent="0.25">
      <c r="A30" s="56" t="s">
        <v>49</v>
      </c>
      <c r="B30" s="14">
        <f>_xlfn.VAR.P(B2:B26)</f>
        <v>2.9859920083828186E-3</v>
      </c>
      <c r="C30" s="14">
        <f t="shared" ref="C30:AE30" si="1">_xlfn.VAR.P(C2:C26)</f>
        <v>1.3376825970317197E-2</v>
      </c>
      <c r="D30" s="14">
        <f t="shared" si="1"/>
        <v>1.5177904744927284E-2</v>
      </c>
      <c r="E30" s="14">
        <f t="shared" si="1"/>
        <v>2.6379281017452432E-3</v>
      </c>
      <c r="F30" s="14">
        <f t="shared" si="1"/>
        <v>1.1242465203491269E-2</v>
      </c>
      <c r="G30" s="14">
        <f t="shared" si="1"/>
        <v>4.9343214430859969E-3</v>
      </c>
      <c r="H30" s="14">
        <f t="shared" si="1"/>
        <v>9.5298884055207787E-3</v>
      </c>
      <c r="I30" s="14">
        <f t="shared" si="1"/>
        <v>2.4837812243840495E-3</v>
      </c>
      <c r="J30" s="14">
        <f t="shared" si="1"/>
        <v>1.3339474174370473E-2</v>
      </c>
      <c r="K30" s="14">
        <f t="shared" si="1"/>
        <v>1.9066214167823134E-3</v>
      </c>
      <c r="L30" s="14">
        <f t="shared" si="1"/>
        <v>4.9060930338848674E-3</v>
      </c>
      <c r="M30" s="14">
        <f t="shared" si="1"/>
        <v>1.9214875945142798E-3</v>
      </c>
      <c r="N30" s="14">
        <f t="shared" si="1"/>
        <v>9.2032587792561463E-3</v>
      </c>
      <c r="O30" s="14">
        <f t="shared" si="1"/>
        <v>7.0657820025610864E-3</v>
      </c>
      <c r="P30" s="14">
        <f t="shared" si="1"/>
        <v>5.1303893688303178E-3</v>
      </c>
      <c r="Q30" s="14">
        <f t="shared" si="1"/>
        <v>5.7419930149115372E-3</v>
      </c>
      <c r="R30" s="14">
        <f t="shared" si="1"/>
        <v>1.6615283244920853E-3</v>
      </c>
      <c r="S30" s="14">
        <f t="shared" si="1"/>
        <v>4.5522883650041179E-3</v>
      </c>
      <c r="T30" s="14">
        <f t="shared" si="1"/>
        <v>1.2499229657572226E-3</v>
      </c>
      <c r="U30" s="14">
        <f t="shared" si="1"/>
        <v>4.5771354626535114E-3</v>
      </c>
      <c r="V30" s="14">
        <f t="shared" si="1"/>
        <v>1.9450455164153244E-3</v>
      </c>
      <c r="W30" s="14">
        <f t="shared" si="1"/>
        <v>2.1995552775676865E-3</v>
      </c>
      <c r="X30" s="14">
        <f t="shared" si="1"/>
        <v>2.8943098992658769E-3</v>
      </c>
      <c r="Y30" s="14">
        <f t="shared" si="1"/>
        <v>4.1325923103255856E-3</v>
      </c>
      <c r="Z30" s="14">
        <f t="shared" si="1"/>
        <v>1.3812730813295392E-3</v>
      </c>
      <c r="AA30" s="14">
        <f t="shared" si="1"/>
        <v>1.3660667240946553E-3</v>
      </c>
      <c r="AB30" s="14">
        <f t="shared" si="1"/>
        <v>2.3841740414018765E-3</v>
      </c>
      <c r="AC30" s="14">
        <f t="shared" si="1"/>
        <v>2.7425821400249759E-3</v>
      </c>
      <c r="AD30" s="14">
        <f t="shared" si="1"/>
        <v>1.5811322306257933E-3</v>
      </c>
      <c r="AE30" s="14">
        <f t="shared" si="1"/>
        <v>3.9576828626576143E-3</v>
      </c>
    </row>
    <row r="31" spans="1:31" ht="15.75" x14ac:dyDescent="0.25">
      <c r="A31" s="56" t="s">
        <v>50</v>
      </c>
      <c r="B31" s="14">
        <f>_xlfn.STDEV.P(B2:B26)</f>
        <v>5.464423124523593E-2</v>
      </c>
      <c r="C31" s="14">
        <f t="shared" ref="C31:AE31" si="2">_xlfn.STDEV.P(C2:C26)</f>
        <v>0.11565822915087882</v>
      </c>
      <c r="D31" s="14">
        <f t="shared" si="2"/>
        <v>0.12319863937936687</v>
      </c>
      <c r="E31" s="14">
        <f t="shared" si="2"/>
        <v>5.1360764224700192E-2</v>
      </c>
      <c r="F31" s="14">
        <f t="shared" si="2"/>
        <v>0.1060304918572543</v>
      </c>
      <c r="G31" s="14">
        <f t="shared" si="2"/>
        <v>7.0244725375546865E-2</v>
      </c>
      <c r="H31" s="14">
        <f t="shared" si="2"/>
        <v>9.7621147327414559E-2</v>
      </c>
      <c r="I31" s="14">
        <f t="shared" si="2"/>
        <v>4.9837548338416984E-2</v>
      </c>
      <c r="J31" s="14">
        <f t="shared" si="2"/>
        <v>0.11549664139865919</v>
      </c>
      <c r="K31" s="14">
        <f t="shared" si="2"/>
        <v>4.3664876236883039E-2</v>
      </c>
      <c r="L31" s="14">
        <f t="shared" si="2"/>
        <v>7.0043508149469982E-2</v>
      </c>
      <c r="M31" s="14">
        <f t="shared" si="2"/>
        <v>4.3834776086051581E-2</v>
      </c>
      <c r="N31" s="14">
        <f t="shared" si="2"/>
        <v>9.5933616523386347E-2</v>
      </c>
      <c r="O31" s="14">
        <f t="shared" si="2"/>
        <v>8.4058206039393235E-2</v>
      </c>
      <c r="P31" s="14">
        <f t="shared" si="2"/>
        <v>7.1626736410577291E-2</v>
      </c>
      <c r="Q31" s="14">
        <f t="shared" si="2"/>
        <v>7.5775939551493102E-2</v>
      </c>
      <c r="R31" s="14">
        <f t="shared" si="2"/>
        <v>4.0761848884613726E-2</v>
      </c>
      <c r="S31" s="14">
        <f t="shared" si="2"/>
        <v>6.7470648173884609E-2</v>
      </c>
      <c r="T31" s="14">
        <f t="shared" si="2"/>
        <v>3.5354249613833169E-2</v>
      </c>
      <c r="U31" s="14">
        <f t="shared" si="2"/>
        <v>6.7654530244866173E-2</v>
      </c>
      <c r="V31" s="14">
        <f t="shared" si="2"/>
        <v>4.4102670173304978E-2</v>
      </c>
      <c r="W31" s="14">
        <f t="shared" si="2"/>
        <v>4.6899416601570709E-2</v>
      </c>
      <c r="X31" s="14">
        <f t="shared" si="2"/>
        <v>5.3798790871783325E-2</v>
      </c>
      <c r="Y31" s="14">
        <f t="shared" si="2"/>
        <v>6.4285241776986302E-2</v>
      </c>
      <c r="Z31" s="14">
        <f t="shared" si="2"/>
        <v>3.7165482390647632E-2</v>
      </c>
      <c r="AA31" s="14">
        <f t="shared" si="2"/>
        <v>3.6960339880670136E-2</v>
      </c>
      <c r="AB31" s="14">
        <f t="shared" si="2"/>
        <v>4.8828004683806978E-2</v>
      </c>
      <c r="AC31" s="14">
        <f t="shared" si="2"/>
        <v>5.236966812979605E-2</v>
      </c>
      <c r="AD31" s="14">
        <f t="shared" si="2"/>
        <v>3.9763453454469889E-2</v>
      </c>
      <c r="AE31" s="14">
        <f t="shared" si="2"/>
        <v>6.2910117331456433E-2</v>
      </c>
    </row>
    <row r="33" spans="1:31" ht="15.75" thickBot="1" x14ac:dyDescent="0.3"/>
    <row r="34" spans="1:31" x14ac:dyDescent="0.25">
      <c r="A34" s="51" t="s">
        <v>54</v>
      </c>
      <c r="B34" s="10" t="s">
        <v>42</v>
      </c>
      <c r="C34" s="10" t="s">
        <v>41</v>
      </c>
      <c r="D34" s="10" t="s">
        <v>39</v>
      </c>
      <c r="E34" s="10" t="s">
        <v>36</v>
      </c>
      <c r="F34" s="10" t="s">
        <v>35</v>
      </c>
      <c r="G34" s="10" t="s">
        <v>34</v>
      </c>
      <c r="H34" s="10" t="s">
        <v>33</v>
      </c>
      <c r="I34" s="10" t="s">
        <v>32</v>
      </c>
      <c r="J34" s="10" t="s">
        <v>30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31</v>
      </c>
      <c r="P34" s="10" t="s">
        <v>22</v>
      </c>
      <c r="Q34" s="10" t="s">
        <v>21</v>
      </c>
      <c r="R34" s="10" t="s">
        <v>19</v>
      </c>
      <c r="S34" s="10" t="s">
        <v>18</v>
      </c>
      <c r="T34" s="10" t="s">
        <v>16</v>
      </c>
      <c r="U34" s="10" t="s">
        <v>15</v>
      </c>
      <c r="V34" s="10" t="s">
        <v>14</v>
      </c>
      <c r="W34" s="10" t="s">
        <v>13</v>
      </c>
      <c r="X34" s="10" t="s">
        <v>12</v>
      </c>
      <c r="Y34" s="10" t="s">
        <v>11</v>
      </c>
      <c r="Z34" s="10" t="s">
        <v>9</v>
      </c>
      <c r="AA34" s="10" t="s">
        <v>8</v>
      </c>
      <c r="AB34" s="10" t="s">
        <v>4</v>
      </c>
      <c r="AC34" s="10" t="s">
        <v>3</v>
      </c>
      <c r="AD34" s="10" t="s">
        <v>1</v>
      </c>
      <c r="AE34" s="10" t="s">
        <v>0</v>
      </c>
    </row>
    <row r="35" spans="1:31" x14ac:dyDescent="0.25">
      <c r="A35" s="47" t="s">
        <v>42</v>
      </c>
      <c r="B35" s="99">
        <v>2.9859920083828186E-3</v>
      </c>
      <c r="C35" s="99">
        <v>3.8466565093284054E-3</v>
      </c>
      <c r="D35" s="99">
        <v>4.7281657030395323E-3</v>
      </c>
      <c r="E35" s="99">
        <v>1.3340281760914308E-3</v>
      </c>
      <c r="F35" s="99">
        <v>2.6713055257039302E-3</v>
      </c>
      <c r="G35" s="99">
        <v>1.160795624057124E-3</v>
      </c>
      <c r="H35" s="99">
        <v>4.0783529709554909E-3</v>
      </c>
      <c r="I35" s="99">
        <v>1.1230977331238515E-3</v>
      </c>
      <c r="J35" s="99">
        <v>2.7300252759672352E-4</v>
      </c>
      <c r="K35" s="99">
        <v>8.1727490192472224E-6</v>
      </c>
      <c r="L35" s="99">
        <v>2.486303321028077E-3</v>
      </c>
      <c r="M35" s="99">
        <v>1.2966402453778799E-4</v>
      </c>
      <c r="N35" s="99">
        <v>2.8264083470755973E-3</v>
      </c>
      <c r="O35" s="99">
        <v>2.7304472994211688E-3</v>
      </c>
      <c r="P35" s="99">
        <v>2.5941385064709192E-3</v>
      </c>
      <c r="Q35" s="99">
        <v>2.2351496937405829E-3</v>
      </c>
      <c r="R35" s="99">
        <v>1.3100274386827781E-3</v>
      </c>
      <c r="S35" s="99">
        <v>2.1667567333211154E-3</v>
      </c>
      <c r="T35" s="99">
        <v>6.9415887239713538E-4</v>
      </c>
      <c r="U35" s="99">
        <v>2.2625273210887288E-3</v>
      </c>
      <c r="V35" s="99">
        <v>3.8287039231804724E-4</v>
      </c>
      <c r="W35" s="99">
        <v>-3.694066192427052E-4</v>
      </c>
      <c r="X35" s="99">
        <v>-3.3017115631830865E-4</v>
      </c>
      <c r="Y35" s="99">
        <v>1.1656420158061246E-3</v>
      </c>
      <c r="Z35" s="99">
        <v>6.944892409493728E-5</v>
      </c>
      <c r="AA35" s="99">
        <v>5.532152974092574E-4</v>
      </c>
      <c r="AB35" s="99">
        <v>1.6082560895431736E-3</v>
      </c>
      <c r="AC35" s="99">
        <v>8.6452370985441826E-4</v>
      </c>
      <c r="AD35" s="99">
        <v>1.8179295712614639E-4</v>
      </c>
      <c r="AE35" s="99">
        <v>1.942848765016785E-3</v>
      </c>
    </row>
    <row r="36" spans="1:31" x14ac:dyDescent="0.25">
      <c r="A36" s="47" t="s">
        <v>41</v>
      </c>
      <c r="B36" s="96">
        <v>3.8466565093284054E-3</v>
      </c>
      <c r="C36" s="99">
        <v>1.3376825970317197E-2</v>
      </c>
      <c r="D36" s="99">
        <v>5.8597953028326081E-3</v>
      </c>
      <c r="E36" s="99">
        <v>2.9428382411160947E-3</v>
      </c>
      <c r="F36" s="99">
        <v>5.005039996165187E-3</v>
      </c>
      <c r="G36" s="99">
        <v>1.9393526626822954E-3</v>
      </c>
      <c r="H36" s="99">
        <v>6.4780737517877544E-3</v>
      </c>
      <c r="I36" s="99">
        <v>1.7958709678424424E-3</v>
      </c>
      <c r="J36" s="99">
        <v>-2.8296807179841799E-4</v>
      </c>
      <c r="K36" s="99">
        <v>4.182949583085182E-4</v>
      </c>
      <c r="L36" s="99">
        <v>3.2545778640907038E-3</v>
      </c>
      <c r="M36" s="99">
        <v>3.2022935702460427E-4</v>
      </c>
      <c r="N36" s="99">
        <v>5.5618207244555748E-3</v>
      </c>
      <c r="O36" s="99">
        <v>5.9881632265977383E-3</v>
      </c>
      <c r="P36" s="99">
        <v>5.7995939281480103E-3</v>
      </c>
      <c r="Q36" s="99">
        <v>3.6212132593188627E-3</v>
      </c>
      <c r="R36" s="99">
        <v>2.9320689301014558E-3</v>
      </c>
      <c r="S36" s="99">
        <v>3.4095234496431771E-3</v>
      </c>
      <c r="T36" s="99">
        <v>6.1782024635592984E-4</v>
      </c>
      <c r="U36" s="99">
        <v>5.1313340964598553E-3</v>
      </c>
      <c r="V36" s="99">
        <v>1.332895346483959E-4</v>
      </c>
      <c r="W36" s="99">
        <v>-2.1924675663355766E-3</v>
      </c>
      <c r="X36" s="99">
        <v>-1.3152396744236757E-3</v>
      </c>
      <c r="Y36" s="99">
        <v>3.2759171975063868E-3</v>
      </c>
      <c r="Z36" s="99">
        <v>4.9701635366408952E-4</v>
      </c>
      <c r="AA36" s="99">
        <v>5.3339280360615205E-4</v>
      </c>
      <c r="AB36" s="99">
        <v>2.9830183350985696E-3</v>
      </c>
      <c r="AC36" s="99">
        <v>3.1640880685474527E-3</v>
      </c>
      <c r="AD36" s="99">
        <v>3.9005996974305235E-4</v>
      </c>
      <c r="AE36" s="99">
        <v>3.7812261302844091E-3</v>
      </c>
    </row>
    <row r="37" spans="1:31" x14ac:dyDescent="0.25">
      <c r="A37" s="47" t="s">
        <v>39</v>
      </c>
      <c r="B37" s="96">
        <v>4.7281657030395323E-3</v>
      </c>
      <c r="C37" s="96">
        <v>5.8597953028326081E-3</v>
      </c>
      <c r="D37" s="99">
        <v>1.5177904744927284E-2</v>
      </c>
      <c r="E37" s="99">
        <v>1.458474195518456E-3</v>
      </c>
      <c r="F37" s="99">
        <v>5.0602518480788884E-3</v>
      </c>
      <c r="G37" s="99">
        <v>4.565328152020702E-3</v>
      </c>
      <c r="H37" s="99">
        <v>8.9720324439350515E-3</v>
      </c>
      <c r="I37" s="99">
        <v>9.9569490894654486E-4</v>
      </c>
      <c r="J37" s="99">
        <v>5.6420386588820759E-3</v>
      </c>
      <c r="K37" s="99">
        <v>-9.9701807414240523E-4</v>
      </c>
      <c r="L37" s="99">
        <v>6.3534867038458316E-3</v>
      </c>
      <c r="M37" s="99">
        <v>4.2174824434298167E-4</v>
      </c>
      <c r="N37" s="99">
        <v>6.9342839433650157E-3</v>
      </c>
      <c r="O37" s="99">
        <v>5.0326286286837127E-3</v>
      </c>
      <c r="P37" s="99">
        <v>4.1687915252884835E-3</v>
      </c>
      <c r="Q37" s="99">
        <v>3.0694534908019618E-3</v>
      </c>
      <c r="R37" s="99">
        <v>2.2191339940955132E-3</v>
      </c>
      <c r="S37" s="99">
        <v>3.3071309172254424E-3</v>
      </c>
      <c r="T37" s="99">
        <v>4.5232690594436355E-4</v>
      </c>
      <c r="U37" s="99">
        <v>5.0743098991141858E-3</v>
      </c>
      <c r="V37" s="99">
        <v>6.0210041753155517E-4</v>
      </c>
      <c r="W37" s="99">
        <v>-7.7928098870739789E-4</v>
      </c>
      <c r="X37" s="99">
        <v>-1.62280517553409E-3</v>
      </c>
      <c r="Y37" s="99">
        <v>1.9809830339310962E-3</v>
      </c>
      <c r="Z37" s="99">
        <v>-3.6317407409261525E-4</v>
      </c>
      <c r="AA37" s="99">
        <v>1.0146391498179746E-3</v>
      </c>
      <c r="AB37" s="99">
        <v>4.4347387761796593E-3</v>
      </c>
      <c r="AC37" s="99">
        <v>-2.518093524093668E-4</v>
      </c>
      <c r="AD37" s="99">
        <v>6.1346046626341302E-5</v>
      </c>
      <c r="AE37" s="99">
        <v>4.9257099874874932E-3</v>
      </c>
    </row>
    <row r="38" spans="1:31" x14ac:dyDescent="0.25">
      <c r="A38" s="47" t="s">
        <v>36</v>
      </c>
      <c r="B38" s="96">
        <v>1.3340281760914308E-3</v>
      </c>
      <c r="C38" s="96">
        <v>2.9428382411160947E-3</v>
      </c>
      <c r="D38" s="96">
        <v>1.458474195518456E-3</v>
      </c>
      <c r="E38" s="99">
        <v>2.6379281017452432E-3</v>
      </c>
      <c r="F38" s="99">
        <v>7.691350687489912E-4</v>
      </c>
      <c r="G38" s="99">
        <v>2.4455838433691974E-4</v>
      </c>
      <c r="H38" s="99">
        <v>1.7965333249668233E-3</v>
      </c>
      <c r="I38" s="99">
        <v>8.6964366722592655E-4</v>
      </c>
      <c r="J38" s="99">
        <v>-3.3191056337253936E-4</v>
      </c>
      <c r="K38" s="99">
        <v>8.6256288080322581E-4</v>
      </c>
      <c r="L38" s="99">
        <v>1.0872028337782266E-3</v>
      </c>
      <c r="M38" s="99">
        <v>-1.5740117282661027E-4</v>
      </c>
      <c r="N38" s="99">
        <v>1.1882370254226963E-3</v>
      </c>
      <c r="O38" s="99">
        <v>9.2147338445136844E-4</v>
      </c>
      <c r="P38" s="99">
        <v>7.4468081632811909E-4</v>
      </c>
      <c r="Q38" s="99">
        <v>2.0087427744250146E-3</v>
      </c>
      <c r="R38" s="99">
        <v>5.6435848752676163E-4</v>
      </c>
      <c r="S38" s="99">
        <v>6.2491067377279874E-4</v>
      </c>
      <c r="T38" s="99">
        <v>6.8347054598480352E-4</v>
      </c>
      <c r="U38" s="99">
        <v>6.9497648926242152E-4</v>
      </c>
      <c r="V38" s="99">
        <v>8.6956916220449945E-5</v>
      </c>
      <c r="W38" s="99">
        <v>3.9629977792004036E-4</v>
      </c>
      <c r="X38" s="99">
        <v>2.7240003856542533E-4</v>
      </c>
      <c r="Y38" s="99">
        <v>7.1079940131015744E-4</v>
      </c>
      <c r="Z38" s="99">
        <v>2.2408237894235142E-4</v>
      </c>
      <c r="AA38" s="99">
        <v>4.0172821390992657E-4</v>
      </c>
      <c r="AB38" s="99">
        <v>6.7436991565683743E-4</v>
      </c>
      <c r="AC38" s="99">
        <v>1.8677448025033513E-3</v>
      </c>
      <c r="AD38" s="99">
        <v>4.4607548004749989E-4</v>
      </c>
      <c r="AE38" s="99">
        <v>1.3220666532356685E-3</v>
      </c>
    </row>
    <row r="39" spans="1:31" x14ac:dyDescent="0.25">
      <c r="A39" s="47" t="s">
        <v>35</v>
      </c>
      <c r="B39" s="96">
        <v>2.6713055257039302E-3</v>
      </c>
      <c r="C39" s="96">
        <v>5.005039996165187E-3</v>
      </c>
      <c r="D39" s="96">
        <v>5.0602518480788884E-3</v>
      </c>
      <c r="E39" s="96">
        <v>7.691350687489912E-4</v>
      </c>
      <c r="F39" s="99">
        <v>1.1242465203491269E-2</v>
      </c>
      <c r="G39" s="99">
        <v>2.5966028062283913E-3</v>
      </c>
      <c r="H39" s="99">
        <v>2.7303504718719403E-3</v>
      </c>
      <c r="I39" s="99">
        <v>7.7774096191697616E-4</v>
      </c>
      <c r="J39" s="99">
        <v>5.0825155402878484E-3</v>
      </c>
      <c r="K39" s="99">
        <v>1.9691626684793621E-4</v>
      </c>
      <c r="L39" s="99">
        <v>2.0429774054529309E-3</v>
      </c>
      <c r="M39" s="99">
        <v>8.1426145927350027E-5</v>
      </c>
      <c r="N39" s="99">
        <v>4.8481053260133198E-3</v>
      </c>
      <c r="O39" s="99">
        <v>3.3825199220531639E-3</v>
      </c>
      <c r="P39" s="99">
        <v>3.2333726613068725E-3</v>
      </c>
      <c r="Q39" s="99">
        <v>3.6454419233777984E-3</v>
      </c>
      <c r="R39" s="99">
        <v>7.9256320950316398E-4</v>
      </c>
      <c r="S39" s="99">
        <v>2.0116538595933327E-3</v>
      </c>
      <c r="T39" s="99">
        <v>7.6181478237563312E-4</v>
      </c>
      <c r="U39" s="99">
        <v>4.8318069208330965E-3</v>
      </c>
      <c r="V39" s="99">
        <v>1.1166215550051806E-3</v>
      </c>
      <c r="W39" s="99">
        <v>-5.4088275295652158E-4</v>
      </c>
      <c r="X39" s="99">
        <v>7.7057767738289277E-4</v>
      </c>
      <c r="Y39" s="99">
        <v>2.3457199730998884E-3</v>
      </c>
      <c r="Z39" s="99">
        <v>6.1793727967203893E-4</v>
      </c>
      <c r="AA39" s="99">
        <v>7.3110467069568464E-4</v>
      </c>
      <c r="AB39" s="99">
        <v>1.93473078831572E-3</v>
      </c>
      <c r="AC39" s="99">
        <v>1.0927892595523304E-3</v>
      </c>
      <c r="AD39" s="99">
        <v>-1.1846916090974672E-4</v>
      </c>
      <c r="AE39" s="99">
        <v>3.0358445384363426E-3</v>
      </c>
    </row>
    <row r="40" spans="1:31" x14ac:dyDescent="0.25">
      <c r="A40" s="47" t="s">
        <v>34</v>
      </c>
      <c r="B40" s="96">
        <v>1.160795624057124E-3</v>
      </c>
      <c r="C40" s="96">
        <v>1.9393526626822954E-3</v>
      </c>
      <c r="D40" s="96">
        <v>4.565328152020702E-3</v>
      </c>
      <c r="E40" s="96">
        <v>2.4455838433691974E-4</v>
      </c>
      <c r="F40" s="96">
        <v>2.5966028062283913E-3</v>
      </c>
      <c r="G40" s="99">
        <v>4.9343214430859969E-3</v>
      </c>
      <c r="H40" s="99">
        <v>1.9306970220093868E-3</v>
      </c>
      <c r="I40" s="99">
        <v>-1.7053802733682112E-4</v>
      </c>
      <c r="J40" s="99">
        <v>5.0219528238746739E-3</v>
      </c>
      <c r="K40" s="99">
        <v>-1.2223144981576248E-4</v>
      </c>
      <c r="L40" s="99">
        <v>2.1821642340312552E-3</v>
      </c>
      <c r="M40" s="99">
        <v>-1.8704242151680779E-4</v>
      </c>
      <c r="N40" s="99">
        <v>4.5769642747373104E-3</v>
      </c>
      <c r="O40" s="99">
        <v>2.4928548111183414E-3</v>
      </c>
      <c r="P40" s="99">
        <v>1.4485053919909118E-3</v>
      </c>
      <c r="Q40" s="99">
        <v>1.2930946216450675E-3</v>
      </c>
      <c r="R40" s="99">
        <v>4.11730448533411E-4</v>
      </c>
      <c r="S40" s="99">
        <v>1.4678304192679444E-3</v>
      </c>
      <c r="T40" s="99">
        <v>2.1898869672054628E-4</v>
      </c>
      <c r="U40" s="99">
        <v>2.0556697580626656E-3</v>
      </c>
      <c r="V40" s="99">
        <v>1.4922448492596426E-4</v>
      </c>
      <c r="W40" s="99">
        <v>2.1889548758590691E-4</v>
      </c>
      <c r="X40" s="99">
        <v>1.0501000328285534E-4</v>
      </c>
      <c r="Y40" s="99">
        <v>4.4617590770367312E-4</v>
      </c>
      <c r="Z40" s="99">
        <v>-1.1200142819340805E-4</v>
      </c>
      <c r="AA40" s="99">
        <v>3.4690781357952794E-4</v>
      </c>
      <c r="AB40" s="99">
        <v>2.2280595715063601E-3</v>
      </c>
      <c r="AC40" s="99">
        <v>-8.3051146573577094E-4</v>
      </c>
      <c r="AD40" s="99">
        <v>3.2419151963187956E-4</v>
      </c>
      <c r="AE40" s="99">
        <v>2.5263107870185085E-3</v>
      </c>
    </row>
    <row r="41" spans="1:31" x14ac:dyDescent="0.25">
      <c r="A41" s="47" t="s">
        <v>33</v>
      </c>
      <c r="B41" s="96">
        <v>4.0783529709554909E-3</v>
      </c>
      <c r="C41" s="96">
        <v>6.4780737517877544E-3</v>
      </c>
      <c r="D41" s="96">
        <v>8.9720324439350515E-3</v>
      </c>
      <c r="E41" s="96">
        <v>1.7965333249668233E-3</v>
      </c>
      <c r="F41" s="96">
        <v>2.7303504718719403E-3</v>
      </c>
      <c r="G41" s="96">
        <v>1.9306970220093868E-3</v>
      </c>
      <c r="H41" s="99">
        <v>9.5298884055207787E-3</v>
      </c>
      <c r="I41" s="99">
        <v>2.4032929875368353E-3</v>
      </c>
      <c r="J41" s="99">
        <v>2.6356369424676753E-3</v>
      </c>
      <c r="K41" s="99">
        <v>-7.1619378402700267E-5</v>
      </c>
      <c r="L41" s="99">
        <v>5.6834558390922328E-3</v>
      </c>
      <c r="M41" s="99">
        <v>9.2703163099051053E-4</v>
      </c>
      <c r="N41" s="99">
        <v>6.1040170723526211E-3</v>
      </c>
      <c r="O41" s="99">
        <v>4.9920097711417168E-3</v>
      </c>
      <c r="P41" s="99">
        <v>3.7378714254293539E-3</v>
      </c>
      <c r="Q41" s="99">
        <v>3.3505377473925613E-3</v>
      </c>
      <c r="R41" s="99">
        <v>2.4221492916017308E-3</v>
      </c>
      <c r="S41" s="99">
        <v>2.2058001553140836E-3</v>
      </c>
      <c r="T41" s="99">
        <v>1.4883191491427825E-4</v>
      </c>
      <c r="U41" s="99">
        <v>4.5782878464316612E-3</v>
      </c>
      <c r="V41" s="99">
        <v>-9.9175589700161679E-5</v>
      </c>
      <c r="W41" s="99">
        <v>-1.1889173027456376E-3</v>
      </c>
      <c r="X41" s="99">
        <v>-1.7877709144095771E-3</v>
      </c>
      <c r="Y41" s="99">
        <v>1.293588369150944E-3</v>
      </c>
      <c r="Z41" s="99">
        <v>-5.3182641036332855E-5</v>
      </c>
      <c r="AA41" s="99">
        <v>9.7424728351466674E-4</v>
      </c>
      <c r="AB41" s="99">
        <v>2.7949774566161521E-3</v>
      </c>
      <c r="AC41" s="99">
        <v>1.223737156935179E-3</v>
      </c>
      <c r="AD41" s="99">
        <v>2.3509018074702217E-4</v>
      </c>
      <c r="AE41" s="99">
        <v>3.4944605575566688E-3</v>
      </c>
    </row>
    <row r="42" spans="1:31" x14ac:dyDescent="0.25">
      <c r="A42" s="47" t="s">
        <v>32</v>
      </c>
      <c r="B42" s="96">
        <v>1.1230977331238515E-3</v>
      </c>
      <c r="C42" s="96">
        <v>1.7958709678424424E-3</v>
      </c>
      <c r="D42" s="96">
        <v>9.9569490894654486E-4</v>
      </c>
      <c r="E42" s="96">
        <v>8.6964366722592655E-4</v>
      </c>
      <c r="F42" s="96">
        <v>7.7774096191697616E-4</v>
      </c>
      <c r="G42" s="96">
        <v>-1.7053802733682112E-4</v>
      </c>
      <c r="H42" s="96">
        <v>2.4032929875368353E-3</v>
      </c>
      <c r="I42" s="99">
        <v>2.4837812243840495E-3</v>
      </c>
      <c r="J42" s="99">
        <v>3.4279874841342163E-4</v>
      </c>
      <c r="K42" s="99">
        <v>5.8500363750734234E-4</v>
      </c>
      <c r="L42" s="99">
        <v>1.7552366066207995E-3</v>
      </c>
      <c r="M42" s="99">
        <v>1.2458923241444177E-3</v>
      </c>
      <c r="N42" s="99">
        <v>1.441810807101681E-3</v>
      </c>
      <c r="O42" s="99">
        <v>9.1985544570721996E-4</v>
      </c>
      <c r="P42" s="99">
        <v>9.9373385742908727E-4</v>
      </c>
      <c r="Q42" s="99">
        <v>1.8969401668863003E-3</v>
      </c>
      <c r="R42" s="99">
        <v>5.4843977943775908E-4</v>
      </c>
      <c r="S42" s="99">
        <v>8.1894723988133061E-4</v>
      </c>
      <c r="T42" s="99">
        <v>-3.4186851055052611E-5</v>
      </c>
      <c r="U42" s="99">
        <v>1.6654583897155626E-3</v>
      </c>
      <c r="V42" s="99">
        <v>3.958282876636559E-4</v>
      </c>
      <c r="W42" s="99">
        <v>3.7748710581833595E-4</v>
      </c>
      <c r="X42" s="99">
        <v>-5.4511650602818854E-4</v>
      </c>
      <c r="Y42" s="99">
        <v>1.4017305950314513E-3</v>
      </c>
      <c r="Z42" s="99">
        <v>6.5410991605257304E-4</v>
      </c>
      <c r="AA42" s="99">
        <v>1.973484305657373E-4</v>
      </c>
      <c r="AB42" s="99">
        <v>9.7010396955142866E-4</v>
      </c>
      <c r="AC42" s="99">
        <v>9.7136826090890485E-4</v>
      </c>
      <c r="AD42" s="99">
        <v>4.8583130303186852E-4</v>
      </c>
      <c r="AE42" s="99">
        <v>1.3239889230143773E-3</v>
      </c>
    </row>
    <row r="43" spans="1:31" x14ac:dyDescent="0.25">
      <c r="A43" s="47" t="s">
        <v>30</v>
      </c>
      <c r="B43" s="96">
        <v>2.7300252759672352E-4</v>
      </c>
      <c r="C43" s="96">
        <v>-2.8296807179841799E-4</v>
      </c>
      <c r="D43" s="96">
        <v>5.6420386588820759E-3</v>
      </c>
      <c r="E43" s="96">
        <v>-3.3191056337253936E-4</v>
      </c>
      <c r="F43" s="96">
        <v>5.0825155402878484E-3</v>
      </c>
      <c r="G43" s="96">
        <v>5.0219528238746739E-3</v>
      </c>
      <c r="H43" s="96">
        <v>2.6356369424676753E-3</v>
      </c>
      <c r="I43" s="96">
        <v>3.4279874841342163E-4</v>
      </c>
      <c r="J43" s="99">
        <v>1.3339474174370473E-2</v>
      </c>
      <c r="K43" s="99">
        <v>1.2741204680984081E-4</v>
      </c>
      <c r="L43" s="99">
        <v>3.133592575526234E-3</v>
      </c>
      <c r="M43" s="99">
        <v>5.6574734910994388E-4</v>
      </c>
      <c r="N43" s="99">
        <v>5.2956197436263997E-3</v>
      </c>
      <c r="O43" s="99">
        <v>1.4043050159289498E-3</v>
      </c>
      <c r="P43" s="99">
        <v>6.0169048244251952E-4</v>
      </c>
      <c r="Q43" s="99">
        <v>1.7373212270615911E-3</v>
      </c>
      <c r="R43" s="99">
        <v>-1.526661562853154E-4</v>
      </c>
      <c r="S43" s="99">
        <v>1.3045909196653608E-3</v>
      </c>
      <c r="T43" s="99">
        <v>-2.1703093372077043E-4</v>
      </c>
      <c r="U43" s="99">
        <v>3.8884953133932628E-3</v>
      </c>
      <c r="V43" s="99">
        <v>2.129630059958772E-4</v>
      </c>
      <c r="W43" s="99">
        <v>5.3202466020952407E-4</v>
      </c>
      <c r="X43" s="99">
        <v>3.7804908462685618E-4</v>
      </c>
      <c r="Y43" s="99">
        <v>-1.7299420629206499E-4</v>
      </c>
      <c r="Z43" s="99">
        <v>-4.1763838589723839E-4</v>
      </c>
      <c r="AA43" s="99">
        <v>-1.6357860253331366E-4</v>
      </c>
      <c r="AB43" s="99">
        <v>2.6770649021035041E-3</v>
      </c>
      <c r="AC43" s="99">
        <v>-1.1173206597456234E-3</v>
      </c>
      <c r="AD43" s="99">
        <v>7.3053772203220254E-4</v>
      </c>
      <c r="AE43" s="99">
        <v>2.659772229551844E-3</v>
      </c>
    </row>
    <row r="44" spans="1:31" x14ac:dyDescent="0.25">
      <c r="A44" s="47" t="s">
        <v>29</v>
      </c>
      <c r="B44" s="96">
        <v>8.1727490192472224E-6</v>
      </c>
      <c r="C44" s="96">
        <v>4.182949583085182E-4</v>
      </c>
      <c r="D44" s="96">
        <v>-9.9701807414240523E-4</v>
      </c>
      <c r="E44" s="96">
        <v>8.6256288080322581E-4</v>
      </c>
      <c r="F44" s="96">
        <v>1.9691626684793621E-4</v>
      </c>
      <c r="G44" s="96">
        <v>-1.2223144981576248E-4</v>
      </c>
      <c r="H44" s="96">
        <v>-7.1619378402700267E-5</v>
      </c>
      <c r="I44" s="96">
        <v>5.8500363750734234E-4</v>
      </c>
      <c r="J44" s="96">
        <v>1.2741204680984081E-4</v>
      </c>
      <c r="K44" s="99">
        <v>1.9066214167823134E-3</v>
      </c>
      <c r="L44" s="99">
        <v>2.6642134371539721E-4</v>
      </c>
      <c r="M44" s="99">
        <v>5.3353907065500558E-4</v>
      </c>
      <c r="N44" s="99">
        <v>2.6875711931993414E-4</v>
      </c>
      <c r="O44" s="99">
        <v>-7.7260911426027426E-4</v>
      </c>
      <c r="P44" s="99">
        <v>-8.3423659764642093E-5</v>
      </c>
      <c r="Q44" s="99">
        <v>4.8647418586072986E-5</v>
      </c>
      <c r="R44" s="99">
        <v>-7.1407604823424487E-5</v>
      </c>
      <c r="S44" s="99">
        <v>1.3092105555881267E-4</v>
      </c>
      <c r="T44" s="99">
        <v>3.3210917455645509E-4</v>
      </c>
      <c r="U44" s="99">
        <v>8.7112840108809141E-5</v>
      </c>
      <c r="V44" s="99">
        <v>1.649467278352407E-5</v>
      </c>
      <c r="W44" s="99">
        <v>1.2840906394565169E-3</v>
      </c>
      <c r="X44" s="99">
        <v>8.2846828159002317E-4</v>
      </c>
      <c r="Y44" s="99">
        <v>5.6536091102415975E-4</v>
      </c>
      <c r="Z44" s="99">
        <v>2.7352418759341463E-4</v>
      </c>
      <c r="AA44" s="99">
        <v>5.890510267509921E-4</v>
      </c>
      <c r="AB44" s="99">
        <v>4.1982985871628036E-4</v>
      </c>
      <c r="AC44" s="99">
        <v>5.2615949693175139E-4</v>
      </c>
      <c r="AD44" s="99">
        <v>4.639925372446087E-4</v>
      </c>
      <c r="AE44" s="99">
        <v>8.6417169902814088E-4</v>
      </c>
    </row>
    <row r="45" spans="1:31" x14ac:dyDescent="0.25">
      <c r="A45" s="47" t="s">
        <v>28</v>
      </c>
      <c r="B45" s="96">
        <v>2.486303321028077E-3</v>
      </c>
      <c r="C45" s="96">
        <v>3.2545778640907038E-3</v>
      </c>
      <c r="D45" s="96">
        <v>6.3534867038458316E-3</v>
      </c>
      <c r="E45" s="96">
        <v>1.0872028337782266E-3</v>
      </c>
      <c r="F45" s="96">
        <v>2.0429774054529309E-3</v>
      </c>
      <c r="G45" s="96">
        <v>2.1821642340312552E-3</v>
      </c>
      <c r="H45" s="96">
        <v>5.6834558390922328E-3</v>
      </c>
      <c r="I45" s="96">
        <v>1.7552366066207995E-3</v>
      </c>
      <c r="J45" s="96">
        <v>3.133592575526234E-3</v>
      </c>
      <c r="K45" s="96">
        <v>2.6642134371539721E-4</v>
      </c>
      <c r="L45" s="99">
        <v>4.9060930338848674E-3</v>
      </c>
      <c r="M45" s="99">
        <v>1.0052561605205837E-3</v>
      </c>
      <c r="N45" s="99">
        <v>4.4872275702612418E-3</v>
      </c>
      <c r="O45" s="99">
        <v>2.8381096664010699E-3</v>
      </c>
      <c r="P45" s="99">
        <v>1.7195258811729727E-3</v>
      </c>
      <c r="Q45" s="99">
        <v>2.334073617981602E-3</v>
      </c>
      <c r="R45" s="99">
        <v>1.5963967231121016E-3</v>
      </c>
      <c r="S45" s="99">
        <v>1.7930687166117657E-3</v>
      </c>
      <c r="T45" s="99">
        <v>2.8962350225176234E-4</v>
      </c>
      <c r="U45" s="99">
        <v>3.2731921766099357E-3</v>
      </c>
      <c r="V45" s="99">
        <v>8.6880550331686361E-4</v>
      </c>
      <c r="W45" s="99">
        <v>4.1554943746488837E-5</v>
      </c>
      <c r="X45" s="99">
        <v>-6.4469559165025541E-4</v>
      </c>
      <c r="Y45" s="99">
        <v>5.8343538927879061E-4</v>
      </c>
      <c r="Z45" s="99">
        <v>4.0899203666767232E-4</v>
      </c>
      <c r="AA45" s="99">
        <v>8.7227907457076146E-4</v>
      </c>
      <c r="AB45" s="99">
        <v>2.2163704086488297E-3</v>
      </c>
      <c r="AC45" s="99">
        <v>5.0684473498237607E-4</v>
      </c>
      <c r="AD45" s="99">
        <v>6.8365886724854736E-4</v>
      </c>
      <c r="AE45" s="99">
        <v>3.0307951748828523E-3</v>
      </c>
    </row>
    <row r="46" spans="1:31" x14ac:dyDescent="0.25">
      <c r="A46" s="47" t="s">
        <v>26</v>
      </c>
      <c r="B46" s="96">
        <v>1.2966402453778799E-4</v>
      </c>
      <c r="C46" s="96">
        <v>3.2022935702460427E-4</v>
      </c>
      <c r="D46" s="96">
        <v>4.2174824434298167E-4</v>
      </c>
      <c r="E46" s="96">
        <v>-1.5740117282661027E-4</v>
      </c>
      <c r="F46" s="96">
        <v>8.1426145927350027E-5</v>
      </c>
      <c r="G46" s="96">
        <v>-1.8704242151680779E-4</v>
      </c>
      <c r="H46" s="96">
        <v>9.2703163099051053E-4</v>
      </c>
      <c r="I46" s="96">
        <v>1.2458923241444177E-3</v>
      </c>
      <c r="J46" s="96">
        <v>5.6574734910994388E-4</v>
      </c>
      <c r="K46" s="96">
        <v>5.3353907065500558E-4</v>
      </c>
      <c r="L46" s="96">
        <v>1.0052561605205837E-3</v>
      </c>
      <c r="M46" s="99">
        <v>1.9214875945142798E-3</v>
      </c>
      <c r="N46" s="99">
        <v>9.5787914673740339E-4</v>
      </c>
      <c r="O46" s="99">
        <v>8.0616659756464591E-6</v>
      </c>
      <c r="P46" s="99">
        <v>8.17702080589157E-4</v>
      </c>
      <c r="Q46" s="99">
        <v>9.1962583379658254E-4</v>
      </c>
      <c r="R46" s="99">
        <v>5.0294510075741346E-4</v>
      </c>
      <c r="S46" s="99">
        <v>8.0031323091625365E-4</v>
      </c>
      <c r="T46" s="99">
        <v>-1.2917970385992831E-5</v>
      </c>
      <c r="U46" s="99">
        <v>7.1951729452326431E-4</v>
      </c>
      <c r="V46" s="99">
        <v>1.983351790727954E-5</v>
      </c>
      <c r="W46" s="99">
        <v>5.2009604813522308E-4</v>
      </c>
      <c r="X46" s="99">
        <v>-3.9283543828722586E-4</v>
      </c>
      <c r="Y46" s="99">
        <v>1.0827545585114073E-3</v>
      </c>
      <c r="Z46" s="99">
        <v>4.9341432635399338E-4</v>
      </c>
      <c r="AA46" s="99">
        <v>2.3746394823683829E-4</v>
      </c>
      <c r="AB46" s="99">
        <v>7.1581859788225402E-4</v>
      </c>
      <c r="AC46" s="99">
        <v>3.3123759665577428E-4</v>
      </c>
      <c r="AD46" s="99">
        <v>7.0057328500336034E-4</v>
      </c>
      <c r="AE46" s="99">
        <v>1.0162378223104577E-3</v>
      </c>
    </row>
    <row r="47" spans="1:31" x14ac:dyDescent="0.25">
      <c r="A47" s="47" t="s">
        <v>25</v>
      </c>
      <c r="B47" s="96">
        <v>2.8264083470755973E-3</v>
      </c>
      <c r="C47" s="96">
        <v>5.5618207244555748E-3</v>
      </c>
      <c r="D47" s="96">
        <v>6.9342839433650157E-3</v>
      </c>
      <c r="E47" s="96">
        <v>1.1882370254226963E-3</v>
      </c>
      <c r="F47" s="96">
        <v>4.8481053260133198E-3</v>
      </c>
      <c r="G47" s="96">
        <v>4.5769642747373104E-3</v>
      </c>
      <c r="H47" s="96">
        <v>6.1040170723526211E-3</v>
      </c>
      <c r="I47" s="96">
        <v>1.441810807101681E-3</v>
      </c>
      <c r="J47" s="96">
        <v>5.2956197436263997E-3</v>
      </c>
      <c r="K47" s="96">
        <v>2.6875711931993414E-4</v>
      </c>
      <c r="L47" s="96">
        <v>4.4872275702612418E-3</v>
      </c>
      <c r="M47" s="96">
        <v>9.5787914673740339E-4</v>
      </c>
      <c r="N47" s="99">
        <v>9.2032587792561463E-3</v>
      </c>
      <c r="O47" s="99">
        <v>4.8373554508463288E-3</v>
      </c>
      <c r="P47" s="99">
        <v>2.8393675883238529E-3</v>
      </c>
      <c r="Q47" s="99">
        <v>3.6339800315168432E-3</v>
      </c>
      <c r="R47" s="99">
        <v>1.5620065158619063E-3</v>
      </c>
      <c r="S47" s="99">
        <v>1.7428793416404398E-3</v>
      </c>
      <c r="T47" s="99">
        <v>-9.423547602421448E-5</v>
      </c>
      <c r="U47" s="99">
        <v>4.0816166637748777E-3</v>
      </c>
      <c r="V47" s="99">
        <v>-6.1200381539939207E-4</v>
      </c>
      <c r="W47" s="99">
        <v>-7.9443911287275669E-4</v>
      </c>
      <c r="X47" s="99">
        <v>-1.1903610661942723E-3</v>
      </c>
      <c r="Y47" s="99">
        <v>9.766927719650903E-4</v>
      </c>
      <c r="Z47" s="99">
        <v>3.0285140070226112E-4</v>
      </c>
      <c r="AA47" s="99">
        <v>9.9883769291725984E-4</v>
      </c>
      <c r="AB47" s="99">
        <v>2.4850129792875321E-3</v>
      </c>
      <c r="AC47" s="99">
        <v>2.5861849930815077E-4</v>
      </c>
      <c r="AD47" s="99">
        <v>2.458617548951156E-4</v>
      </c>
      <c r="AE47" s="99">
        <v>3.8232159705862312E-3</v>
      </c>
    </row>
    <row r="48" spans="1:31" x14ac:dyDescent="0.25">
      <c r="A48" s="47" t="s">
        <v>31</v>
      </c>
      <c r="B48" s="96">
        <v>2.7304472994211688E-3</v>
      </c>
      <c r="C48" s="96">
        <v>5.9881632265977383E-3</v>
      </c>
      <c r="D48" s="96">
        <v>5.0326286286837127E-3</v>
      </c>
      <c r="E48" s="96">
        <v>9.2147338445136844E-4</v>
      </c>
      <c r="F48" s="96">
        <v>3.3825199220531639E-3</v>
      </c>
      <c r="G48" s="96">
        <v>2.4928548111183414E-3</v>
      </c>
      <c r="H48" s="96">
        <v>4.9920097711417168E-3</v>
      </c>
      <c r="I48" s="96">
        <v>9.1985544570721996E-4</v>
      </c>
      <c r="J48" s="96">
        <v>1.4043050159289498E-3</v>
      </c>
      <c r="K48" s="96">
        <v>-7.7260911426027426E-4</v>
      </c>
      <c r="L48" s="96">
        <v>2.8381096664010699E-3</v>
      </c>
      <c r="M48" s="96">
        <v>8.0616659756464591E-6</v>
      </c>
      <c r="N48" s="96">
        <v>4.8373554508463288E-3</v>
      </c>
      <c r="O48" s="99">
        <v>7.0657820025610864E-3</v>
      </c>
      <c r="P48" s="99">
        <v>4.5347441961663239E-3</v>
      </c>
      <c r="Q48" s="99">
        <v>2.9343051936416035E-3</v>
      </c>
      <c r="R48" s="99">
        <v>1.9966614432602417E-3</v>
      </c>
      <c r="S48" s="99">
        <v>3.0953571727948986E-3</v>
      </c>
      <c r="T48" s="99">
        <v>5.2459432349323315E-4</v>
      </c>
      <c r="U48" s="99">
        <v>3.1389629180204625E-3</v>
      </c>
      <c r="V48" s="99">
        <v>7.5443105025905523E-5</v>
      </c>
      <c r="W48" s="99">
        <v>-1.4432240613006045E-3</v>
      </c>
      <c r="X48" s="99">
        <v>-9.0731924625927303E-4</v>
      </c>
      <c r="Y48" s="99">
        <v>2.8158065126658348E-3</v>
      </c>
      <c r="Z48" s="99">
        <v>-3.5235314168920416E-5</v>
      </c>
      <c r="AA48" s="99">
        <v>1.118867372004033E-3</v>
      </c>
      <c r="AB48" s="99">
        <v>1.8040985927350623E-3</v>
      </c>
      <c r="AC48" s="99">
        <v>5.2845379710243995E-4</v>
      </c>
      <c r="AD48" s="99">
        <v>3.7300114070304999E-4</v>
      </c>
      <c r="AE48" s="99">
        <v>2.5775072004015718E-3</v>
      </c>
    </row>
    <row r="49" spans="1:31" x14ac:dyDescent="0.25">
      <c r="A49" s="47" t="s">
        <v>22</v>
      </c>
      <c r="B49" s="96">
        <v>2.5941385064709192E-3</v>
      </c>
      <c r="C49" s="96">
        <v>5.7995939281480103E-3</v>
      </c>
      <c r="D49" s="96">
        <v>4.1687915252884835E-3</v>
      </c>
      <c r="E49" s="96">
        <v>7.4468081632811909E-4</v>
      </c>
      <c r="F49" s="96">
        <v>3.2333726613068725E-3</v>
      </c>
      <c r="G49" s="96">
        <v>1.4485053919909118E-3</v>
      </c>
      <c r="H49" s="96">
        <v>3.7378714254293539E-3</v>
      </c>
      <c r="I49" s="96">
        <v>9.9373385742908727E-4</v>
      </c>
      <c r="J49" s="96">
        <v>6.0169048244251952E-4</v>
      </c>
      <c r="K49" s="96">
        <v>-8.3423659764642093E-5</v>
      </c>
      <c r="L49" s="96">
        <v>1.7195258811729727E-3</v>
      </c>
      <c r="M49" s="96">
        <v>8.17702080589157E-4</v>
      </c>
      <c r="N49" s="96">
        <v>2.8393675883238529E-3</v>
      </c>
      <c r="O49" s="96">
        <v>4.5347441961663239E-3</v>
      </c>
      <c r="P49" s="99">
        <v>5.1303893688303178E-3</v>
      </c>
      <c r="Q49" s="99">
        <v>2.5549515154450935E-3</v>
      </c>
      <c r="R49" s="99">
        <v>1.8968029480967879E-3</v>
      </c>
      <c r="S49" s="99">
        <v>3.3860139388192535E-3</v>
      </c>
      <c r="T49" s="99">
        <v>4.4356117727415703E-4</v>
      </c>
      <c r="U49" s="99">
        <v>3.0595401960392715E-3</v>
      </c>
      <c r="V49" s="99">
        <v>1.0348268221339359E-4</v>
      </c>
      <c r="W49" s="99">
        <v>-9.1292382060621704E-4</v>
      </c>
      <c r="X49" s="99">
        <v>-7.5664447272269985E-4</v>
      </c>
      <c r="Y49" s="99">
        <v>3.1732421803310983E-3</v>
      </c>
      <c r="Z49" s="99">
        <v>-4.4503766063204249E-5</v>
      </c>
      <c r="AA49" s="99">
        <v>7.6644103092371007E-4</v>
      </c>
      <c r="AB49" s="99">
        <v>2.14522605234171E-3</v>
      </c>
      <c r="AC49" s="99">
        <v>9.2291861482518079E-4</v>
      </c>
      <c r="AD49" s="99">
        <v>6.901614962680772E-4</v>
      </c>
      <c r="AE49" s="99">
        <v>2.3547876291055789E-3</v>
      </c>
    </row>
    <row r="50" spans="1:31" x14ac:dyDescent="0.25">
      <c r="A50" s="47" t="s">
        <v>21</v>
      </c>
      <c r="B50" s="96">
        <v>2.2351496937405829E-3</v>
      </c>
      <c r="C50" s="96">
        <v>3.6212132593188627E-3</v>
      </c>
      <c r="D50" s="96">
        <v>3.0694534908019618E-3</v>
      </c>
      <c r="E50" s="96">
        <v>2.0087427744250146E-3</v>
      </c>
      <c r="F50" s="96">
        <v>3.6454419233777984E-3</v>
      </c>
      <c r="G50" s="96">
        <v>1.2930946216450675E-3</v>
      </c>
      <c r="H50" s="96">
        <v>3.3505377473925613E-3</v>
      </c>
      <c r="I50" s="96">
        <v>1.8969401668863003E-3</v>
      </c>
      <c r="J50" s="96">
        <v>1.7373212270615911E-3</v>
      </c>
      <c r="K50" s="96">
        <v>4.8647418586072986E-5</v>
      </c>
      <c r="L50" s="96">
        <v>2.334073617981602E-3</v>
      </c>
      <c r="M50" s="96">
        <v>9.1962583379658254E-4</v>
      </c>
      <c r="N50" s="96">
        <v>3.6339800315168432E-3</v>
      </c>
      <c r="O50" s="96">
        <v>2.9343051936416035E-3</v>
      </c>
      <c r="P50" s="96">
        <v>2.5549515154450935E-3</v>
      </c>
      <c r="Q50" s="99">
        <v>5.7419930149115372E-3</v>
      </c>
      <c r="R50" s="99">
        <v>1.8242908093665808E-3</v>
      </c>
      <c r="S50" s="99">
        <v>2.4571253914044593E-3</v>
      </c>
      <c r="T50" s="99">
        <v>8.6036780396103101E-4</v>
      </c>
      <c r="U50" s="99">
        <v>2.4955008314227604E-3</v>
      </c>
      <c r="V50" s="99">
        <v>6.5855674294916511E-4</v>
      </c>
      <c r="W50" s="99">
        <v>9.2160701126493789E-5</v>
      </c>
      <c r="X50" s="99">
        <v>5.4445838395463729E-5</v>
      </c>
      <c r="Y50" s="99">
        <v>1.7005442029751747E-3</v>
      </c>
      <c r="Z50" s="99">
        <v>9.0377643990768527E-4</v>
      </c>
      <c r="AA50" s="99">
        <v>9.2889371589211054E-4</v>
      </c>
      <c r="AB50" s="99">
        <v>1.5078225864739358E-3</v>
      </c>
      <c r="AC50" s="99">
        <v>1.7088210721738705E-3</v>
      </c>
      <c r="AD50" s="99">
        <v>1.5621502933773983E-3</v>
      </c>
      <c r="AE50" s="99">
        <v>2.2477909237219509E-3</v>
      </c>
    </row>
    <row r="51" spans="1:31" x14ac:dyDescent="0.25">
      <c r="A51" s="47" t="s">
        <v>19</v>
      </c>
      <c r="B51" s="96">
        <v>1.3100274386827781E-3</v>
      </c>
      <c r="C51" s="96">
        <v>2.9320689301014558E-3</v>
      </c>
      <c r="D51" s="96">
        <v>2.2191339940955132E-3</v>
      </c>
      <c r="E51" s="96">
        <v>5.6435848752676163E-4</v>
      </c>
      <c r="F51" s="96">
        <v>7.9256320950316398E-4</v>
      </c>
      <c r="G51" s="96">
        <v>4.11730448533411E-4</v>
      </c>
      <c r="H51" s="96">
        <v>2.4221492916017308E-3</v>
      </c>
      <c r="I51" s="96">
        <v>5.4843977943775908E-4</v>
      </c>
      <c r="J51" s="96">
        <v>-1.526661562853154E-4</v>
      </c>
      <c r="K51" s="96">
        <v>-7.1407604823424487E-5</v>
      </c>
      <c r="L51" s="96">
        <v>1.5963967231121016E-3</v>
      </c>
      <c r="M51" s="96">
        <v>5.0294510075741346E-4</v>
      </c>
      <c r="N51" s="96">
        <v>1.5620065158619063E-3</v>
      </c>
      <c r="O51" s="96">
        <v>1.9966614432602417E-3</v>
      </c>
      <c r="P51" s="96">
        <v>1.8968029480967879E-3</v>
      </c>
      <c r="Q51" s="96">
        <v>1.8242908093665808E-3</v>
      </c>
      <c r="R51" s="99">
        <v>1.6615283244920853E-3</v>
      </c>
      <c r="S51" s="99">
        <v>1.6475247807161571E-3</v>
      </c>
      <c r="T51" s="99">
        <v>3.9496119648819614E-4</v>
      </c>
      <c r="U51" s="99">
        <v>1.4655405769674586E-3</v>
      </c>
      <c r="V51" s="99">
        <v>2.7109494876491428E-4</v>
      </c>
      <c r="W51" s="99">
        <v>-4.2589494061843927E-4</v>
      </c>
      <c r="X51" s="99">
        <v>-2.4353287455531719E-4</v>
      </c>
      <c r="Y51" s="99">
        <v>5.939320252912819E-4</v>
      </c>
      <c r="Z51" s="99">
        <v>3.1534668967094534E-4</v>
      </c>
      <c r="AA51" s="99">
        <v>6.3587650610506363E-4</v>
      </c>
      <c r="AB51" s="99">
        <v>9.7586524745988561E-4</v>
      </c>
      <c r="AC51" s="99">
        <v>6.3912544238083015E-4</v>
      </c>
      <c r="AD51" s="99">
        <v>7.4042060273623147E-4</v>
      </c>
      <c r="AE51" s="99">
        <v>1.3547604779693412E-3</v>
      </c>
    </row>
    <row r="52" spans="1:31" x14ac:dyDescent="0.25">
      <c r="A52" s="47" t="s">
        <v>18</v>
      </c>
      <c r="B52" s="96">
        <v>2.1667567333211154E-3</v>
      </c>
      <c r="C52" s="96">
        <v>3.4095234496431771E-3</v>
      </c>
      <c r="D52" s="96">
        <v>3.3071309172254424E-3</v>
      </c>
      <c r="E52" s="96">
        <v>6.2491067377279874E-4</v>
      </c>
      <c r="F52" s="96">
        <v>2.0116538595933327E-3</v>
      </c>
      <c r="G52" s="96">
        <v>1.4678304192679444E-3</v>
      </c>
      <c r="H52" s="96">
        <v>2.2058001553140836E-3</v>
      </c>
      <c r="I52" s="96">
        <v>8.1894723988133061E-4</v>
      </c>
      <c r="J52" s="96">
        <v>1.3045909196653608E-3</v>
      </c>
      <c r="K52" s="96">
        <v>1.3092105555881267E-4</v>
      </c>
      <c r="L52" s="96">
        <v>1.7930687166117657E-3</v>
      </c>
      <c r="M52" s="96">
        <v>8.0031323091625365E-4</v>
      </c>
      <c r="N52" s="96">
        <v>1.7428793416404398E-3</v>
      </c>
      <c r="O52" s="96">
        <v>3.0953571727948986E-3</v>
      </c>
      <c r="P52" s="96">
        <v>3.3860139388192535E-3</v>
      </c>
      <c r="Q52" s="96">
        <v>2.4571253914044593E-3</v>
      </c>
      <c r="R52" s="96">
        <v>1.6475247807161571E-3</v>
      </c>
      <c r="S52" s="99">
        <v>4.5522883650041179E-3</v>
      </c>
      <c r="T52" s="99">
        <v>1.3414546549491422E-3</v>
      </c>
      <c r="U52" s="99">
        <v>2.1552448118191056E-3</v>
      </c>
      <c r="V52" s="99">
        <v>1.1114091163903076E-3</v>
      </c>
      <c r="W52" s="99">
        <v>3.5372010343205675E-5</v>
      </c>
      <c r="X52" s="99">
        <v>1.385779224251785E-4</v>
      </c>
      <c r="Y52" s="99">
        <v>2.0979913179312525E-3</v>
      </c>
      <c r="Z52" s="99">
        <v>-1.3832137256778942E-4</v>
      </c>
      <c r="AA52" s="99">
        <v>8.9123230724779876E-4</v>
      </c>
      <c r="AB52" s="99">
        <v>2.0700984652765315E-3</v>
      </c>
      <c r="AC52" s="99">
        <v>1.8336981701628168E-4</v>
      </c>
      <c r="AD52" s="99">
        <v>1.1494944820932078E-3</v>
      </c>
      <c r="AE52" s="99">
        <v>2.2440342289344012E-3</v>
      </c>
    </row>
    <row r="53" spans="1:31" x14ac:dyDescent="0.25">
      <c r="A53" s="47" t="s">
        <v>16</v>
      </c>
      <c r="B53" s="96">
        <v>6.9415887239713538E-4</v>
      </c>
      <c r="C53" s="96">
        <v>6.1782024635592984E-4</v>
      </c>
      <c r="D53" s="96">
        <v>4.5232690594436355E-4</v>
      </c>
      <c r="E53" s="96">
        <v>6.8347054598480352E-4</v>
      </c>
      <c r="F53" s="96">
        <v>7.6181478237563312E-4</v>
      </c>
      <c r="G53" s="96">
        <v>2.1898869672054628E-4</v>
      </c>
      <c r="H53" s="96">
        <v>1.4883191491427825E-4</v>
      </c>
      <c r="I53" s="96">
        <v>-3.4186851055052611E-5</v>
      </c>
      <c r="J53" s="96">
        <v>-2.1703093372077043E-4</v>
      </c>
      <c r="K53" s="96">
        <v>3.3210917455645509E-4</v>
      </c>
      <c r="L53" s="96">
        <v>2.8962350225176234E-4</v>
      </c>
      <c r="M53" s="96">
        <v>-1.2917970385992831E-5</v>
      </c>
      <c r="N53" s="96">
        <v>-9.423547602421448E-5</v>
      </c>
      <c r="O53" s="96">
        <v>5.2459432349323315E-4</v>
      </c>
      <c r="P53" s="96">
        <v>4.4356117727415703E-4</v>
      </c>
      <c r="Q53" s="96">
        <v>8.6036780396103101E-4</v>
      </c>
      <c r="R53" s="96">
        <v>3.9496119648819614E-4</v>
      </c>
      <c r="S53" s="96">
        <v>1.3414546549491422E-3</v>
      </c>
      <c r="T53" s="99">
        <v>1.2499229657572226E-3</v>
      </c>
      <c r="U53" s="99">
        <v>2.6395175642763403E-5</v>
      </c>
      <c r="V53" s="99">
        <v>6.6699271838860483E-4</v>
      </c>
      <c r="W53" s="99">
        <v>6.3058344633832892E-4</v>
      </c>
      <c r="X53" s="99">
        <v>1.0950010018081194E-3</v>
      </c>
      <c r="Y53" s="99">
        <v>3.7924226505466193E-4</v>
      </c>
      <c r="Z53" s="99">
        <v>1.0200587416553267E-4</v>
      </c>
      <c r="AA53" s="99">
        <v>5.6717827386024502E-4</v>
      </c>
      <c r="AB53" s="99">
        <v>3.9924309533232062E-4</v>
      </c>
      <c r="AC53" s="99">
        <v>5.452048455406518E-4</v>
      </c>
      <c r="AD53" s="99">
        <v>5.9041460391148781E-4</v>
      </c>
      <c r="AE53" s="99">
        <v>6.9102146642420644E-4</v>
      </c>
    </row>
    <row r="54" spans="1:31" x14ac:dyDescent="0.25">
      <c r="A54" s="47" t="s">
        <v>15</v>
      </c>
      <c r="B54" s="96">
        <v>2.2625273210887288E-3</v>
      </c>
      <c r="C54" s="96">
        <v>5.1313340964598553E-3</v>
      </c>
      <c r="D54" s="96">
        <v>5.0743098991141858E-3</v>
      </c>
      <c r="E54" s="96">
        <v>6.9497648926242152E-4</v>
      </c>
      <c r="F54" s="96">
        <v>4.8318069208330965E-3</v>
      </c>
      <c r="G54" s="96">
        <v>2.0556697580626656E-3</v>
      </c>
      <c r="H54" s="96">
        <v>4.5782878464316612E-3</v>
      </c>
      <c r="I54" s="96">
        <v>1.6654583897155626E-3</v>
      </c>
      <c r="J54" s="96">
        <v>3.8884953133932628E-3</v>
      </c>
      <c r="K54" s="96">
        <v>8.7112840108809141E-5</v>
      </c>
      <c r="L54" s="96">
        <v>3.2731921766099357E-3</v>
      </c>
      <c r="M54" s="96">
        <v>7.1951729452326431E-4</v>
      </c>
      <c r="N54" s="96">
        <v>4.0816166637748777E-3</v>
      </c>
      <c r="O54" s="96">
        <v>3.1389629180204625E-3</v>
      </c>
      <c r="P54" s="96">
        <v>3.0595401960392715E-3</v>
      </c>
      <c r="Q54" s="96">
        <v>2.4955008314227604E-3</v>
      </c>
      <c r="R54" s="96">
        <v>1.4655405769674586E-3</v>
      </c>
      <c r="S54" s="96">
        <v>2.1552448118191056E-3</v>
      </c>
      <c r="T54" s="96">
        <v>2.6395175642763403E-5</v>
      </c>
      <c r="U54" s="99">
        <v>4.5771354626535114E-3</v>
      </c>
      <c r="V54" s="99">
        <v>9.0011148301094893E-4</v>
      </c>
      <c r="W54" s="99">
        <v>-7.7528109716988873E-4</v>
      </c>
      <c r="X54" s="99">
        <v>-6.2938983498263561E-4</v>
      </c>
      <c r="Y54" s="99">
        <v>1.4917434398984692E-3</v>
      </c>
      <c r="Z54" s="99">
        <v>2.1648442586052395E-4</v>
      </c>
      <c r="AA54" s="99">
        <v>5.9936863348918675E-4</v>
      </c>
      <c r="AB54" s="99">
        <v>2.2903817607967357E-3</v>
      </c>
      <c r="AC54" s="99">
        <v>7.9340683637362951E-4</v>
      </c>
      <c r="AD54" s="99">
        <v>4.553287650927304E-4</v>
      </c>
      <c r="AE54" s="99">
        <v>2.7353050305556083E-3</v>
      </c>
    </row>
    <row r="55" spans="1:31" x14ac:dyDescent="0.25">
      <c r="A55" s="47" t="s">
        <v>14</v>
      </c>
      <c r="B55" s="96">
        <v>3.8287039231804724E-4</v>
      </c>
      <c r="C55" s="96">
        <v>1.332895346483959E-4</v>
      </c>
      <c r="D55" s="96">
        <v>6.0210041753155517E-4</v>
      </c>
      <c r="E55" s="96">
        <v>8.6956916220449945E-5</v>
      </c>
      <c r="F55" s="96">
        <v>1.1166215550051806E-3</v>
      </c>
      <c r="G55" s="96">
        <v>1.4922448492596426E-4</v>
      </c>
      <c r="H55" s="96">
        <v>-9.9175589700161679E-5</v>
      </c>
      <c r="I55" s="96">
        <v>3.958282876636559E-4</v>
      </c>
      <c r="J55" s="96">
        <v>2.129630059958772E-4</v>
      </c>
      <c r="K55" s="96">
        <v>1.649467278352407E-5</v>
      </c>
      <c r="L55" s="96">
        <v>8.6880550331686361E-4</v>
      </c>
      <c r="M55" s="96">
        <v>1.983351790727954E-5</v>
      </c>
      <c r="N55" s="96">
        <v>-6.1200381539939207E-4</v>
      </c>
      <c r="O55" s="96">
        <v>7.5443105025905523E-5</v>
      </c>
      <c r="P55" s="96">
        <v>1.0348268221339359E-4</v>
      </c>
      <c r="Q55" s="96">
        <v>6.5855674294916511E-4</v>
      </c>
      <c r="R55" s="96">
        <v>2.7109494876491428E-4</v>
      </c>
      <c r="S55" s="96">
        <v>1.1114091163903076E-3</v>
      </c>
      <c r="T55" s="96">
        <v>6.6699271838860483E-4</v>
      </c>
      <c r="U55" s="96">
        <v>9.0011148301094893E-4</v>
      </c>
      <c r="V55" s="99">
        <v>1.9450455164153244E-3</v>
      </c>
      <c r="W55" s="99">
        <v>6.8081863740211983E-4</v>
      </c>
      <c r="X55" s="99">
        <v>4.3193710920158503E-4</v>
      </c>
      <c r="Y55" s="99">
        <v>3.355706058385629E-4</v>
      </c>
      <c r="Z55" s="99">
        <v>1.1843192541771161E-4</v>
      </c>
      <c r="AA55" s="99">
        <v>5.8118032614198835E-4</v>
      </c>
      <c r="AB55" s="99">
        <v>4.0252894877149115E-4</v>
      </c>
      <c r="AC55" s="99">
        <v>-1.3346245425193088E-5</v>
      </c>
      <c r="AD55" s="99">
        <v>5.0026333263856917E-4</v>
      </c>
      <c r="AE55" s="99">
        <v>6.4294837291560905E-4</v>
      </c>
    </row>
    <row r="56" spans="1:31" x14ac:dyDescent="0.25">
      <c r="A56" s="47" t="s">
        <v>13</v>
      </c>
      <c r="B56" s="96">
        <v>-3.694066192427052E-4</v>
      </c>
      <c r="C56" s="96">
        <v>-2.1924675663355766E-3</v>
      </c>
      <c r="D56" s="96">
        <v>-7.7928098870739789E-4</v>
      </c>
      <c r="E56" s="96">
        <v>3.9629977792004036E-4</v>
      </c>
      <c r="F56" s="96">
        <v>-5.4088275295652158E-4</v>
      </c>
      <c r="G56" s="96">
        <v>2.1889548758590691E-4</v>
      </c>
      <c r="H56" s="96">
        <v>-1.1889173027456376E-3</v>
      </c>
      <c r="I56" s="96">
        <v>3.7748710581833595E-4</v>
      </c>
      <c r="J56" s="96">
        <v>5.3202466020952407E-4</v>
      </c>
      <c r="K56" s="96">
        <v>1.2840906394565169E-3</v>
      </c>
      <c r="L56" s="96">
        <v>4.1554943746488837E-5</v>
      </c>
      <c r="M56" s="96">
        <v>5.2009604813522308E-4</v>
      </c>
      <c r="N56" s="96">
        <v>-7.9443911287275669E-4</v>
      </c>
      <c r="O56" s="96">
        <v>-1.4432240613006045E-3</v>
      </c>
      <c r="P56" s="96">
        <v>-9.1292382060621704E-4</v>
      </c>
      <c r="Q56" s="96">
        <v>9.2160701126493789E-5</v>
      </c>
      <c r="R56" s="96">
        <v>-4.2589494061843927E-4</v>
      </c>
      <c r="S56" s="96">
        <v>3.5372010343205675E-5</v>
      </c>
      <c r="T56" s="96">
        <v>6.3058344633832892E-4</v>
      </c>
      <c r="U56" s="96">
        <v>-7.7528109716988873E-4</v>
      </c>
      <c r="V56" s="96">
        <v>6.8081863740211983E-4</v>
      </c>
      <c r="W56" s="99">
        <v>2.1995552775676865E-3</v>
      </c>
      <c r="X56" s="99">
        <v>1.0334933722337422E-3</v>
      </c>
      <c r="Y56" s="99">
        <v>3.1967252612064045E-4</v>
      </c>
      <c r="Z56" s="99">
        <v>2.01413486182049E-4</v>
      </c>
      <c r="AA56" s="99">
        <v>4.9228318096156034E-4</v>
      </c>
      <c r="AB56" s="99">
        <v>3.9412610320486345E-4</v>
      </c>
      <c r="AC56" s="99">
        <v>-1.4573674062299063E-4</v>
      </c>
      <c r="AD56" s="99">
        <v>7.2505019693215383E-4</v>
      </c>
      <c r="AE56" s="99">
        <v>7.248565188448002E-4</v>
      </c>
    </row>
    <row r="57" spans="1:31" x14ac:dyDescent="0.25">
      <c r="A57" s="47" t="s">
        <v>12</v>
      </c>
      <c r="B57" s="96">
        <v>-3.3017115631830865E-4</v>
      </c>
      <c r="C57" s="96">
        <v>-1.3152396744236757E-3</v>
      </c>
      <c r="D57" s="96">
        <v>-1.62280517553409E-3</v>
      </c>
      <c r="E57" s="96">
        <v>2.7240003856542533E-4</v>
      </c>
      <c r="F57" s="96">
        <v>7.7057767738289277E-4</v>
      </c>
      <c r="G57" s="96">
        <v>1.0501000328285534E-4</v>
      </c>
      <c r="H57" s="96">
        <v>-1.7877709144095771E-3</v>
      </c>
      <c r="I57" s="96">
        <v>-5.4511650602818854E-4</v>
      </c>
      <c r="J57" s="96">
        <v>3.7804908462685618E-4</v>
      </c>
      <c r="K57" s="96">
        <v>8.2846828159002317E-4</v>
      </c>
      <c r="L57" s="96">
        <v>-6.4469559165025541E-4</v>
      </c>
      <c r="M57" s="96">
        <v>-3.9283543828722586E-4</v>
      </c>
      <c r="N57" s="96">
        <v>-1.1903610661942723E-3</v>
      </c>
      <c r="O57" s="96">
        <v>-9.0731924625927303E-4</v>
      </c>
      <c r="P57" s="96">
        <v>-7.5664447272269985E-4</v>
      </c>
      <c r="Q57" s="96">
        <v>5.4445838395463729E-5</v>
      </c>
      <c r="R57" s="96">
        <v>-2.4353287455531719E-4</v>
      </c>
      <c r="S57" s="96">
        <v>1.385779224251785E-4</v>
      </c>
      <c r="T57" s="96">
        <v>1.0950010018081194E-3</v>
      </c>
      <c r="U57" s="96">
        <v>-6.2938983498263561E-4</v>
      </c>
      <c r="V57" s="96">
        <v>4.3193710920158503E-4</v>
      </c>
      <c r="W57" s="96">
        <v>1.0334933722337422E-3</v>
      </c>
      <c r="X57" s="99">
        <v>2.8943098992658769E-3</v>
      </c>
      <c r="Y57" s="99">
        <v>-2.0550756790496311E-4</v>
      </c>
      <c r="Z57" s="99">
        <v>7.7241148630152084E-4</v>
      </c>
      <c r="AA57" s="99">
        <v>4.8286035074430328E-4</v>
      </c>
      <c r="AB57" s="99">
        <v>-1.777355644565514E-4</v>
      </c>
      <c r="AC57" s="99">
        <v>6.0689478354059381E-4</v>
      </c>
      <c r="AD57" s="99">
        <v>1.1021361313312418E-3</v>
      </c>
      <c r="AE57" s="99">
        <v>-4.9026608936243157E-4</v>
      </c>
    </row>
    <row r="58" spans="1:31" x14ac:dyDescent="0.25">
      <c r="A58" s="47" t="s">
        <v>11</v>
      </c>
      <c r="B58" s="96">
        <v>1.1656420158061246E-3</v>
      </c>
      <c r="C58" s="96">
        <v>3.2759171975063868E-3</v>
      </c>
      <c r="D58" s="96">
        <v>1.9809830339310962E-3</v>
      </c>
      <c r="E58" s="96">
        <v>7.1079940131015744E-4</v>
      </c>
      <c r="F58" s="96">
        <v>2.3457199730998884E-3</v>
      </c>
      <c r="G58" s="96">
        <v>4.4617590770367312E-4</v>
      </c>
      <c r="H58" s="96">
        <v>1.293588369150944E-3</v>
      </c>
      <c r="I58" s="96">
        <v>1.4017305950314513E-3</v>
      </c>
      <c r="J58" s="96">
        <v>-1.7299420629206499E-4</v>
      </c>
      <c r="K58" s="96">
        <v>5.6536091102415975E-4</v>
      </c>
      <c r="L58" s="96">
        <v>5.8343538927879061E-4</v>
      </c>
      <c r="M58" s="96">
        <v>1.0827545585114073E-3</v>
      </c>
      <c r="N58" s="96">
        <v>9.766927719650903E-4</v>
      </c>
      <c r="O58" s="96">
        <v>2.8158065126658348E-3</v>
      </c>
      <c r="P58" s="96">
        <v>3.1732421803310983E-3</v>
      </c>
      <c r="Q58" s="96">
        <v>1.7005442029751747E-3</v>
      </c>
      <c r="R58" s="96">
        <v>5.939320252912819E-4</v>
      </c>
      <c r="S58" s="96">
        <v>2.0979913179312525E-3</v>
      </c>
      <c r="T58" s="96">
        <v>3.7924226505466193E-4</v>
      </c>
      <c r="U58" s="96">
        <v>1.4917434398984692E-3</v>
      </c>
      <c r="V58" s="96">
        <v>3.355706058385629E-4</v>
      </c>
      <c r="W58" s="96">
        <v>3.1967252612064045E-4</v>
      </c>
      <c r="X58" s="96">
        <v>-2.0550756790496311E-4</v>
      </c>
      <c r="Y58" s="99">
        <v>4.1325923103255856E-3</v>
      </c>
      <c r="Z58" s="99">
        <v>5.4121386287035679E-4</v>
      </c>
      <c r="AA58" s="99">
        <v>6.986183387007683E-4</v>
      </c>
      <c r="AB58" s="99">
        <v>1.5624836878090314E-3</v>
      </c>
      <c r="AC58" s="99">
        <v>6.0436276974763542E-4</v>
      </c>
      <c r="AD58" s="99">
        <v>5.2932764178904412E-4</v>
      </c>
      <c r="AE58" s="99">
        <v>1.6966789185272218E-3</v>
      </c>
    </row>
    <row r="59" spans="1:31" x14ac:dyDescent="0.25">
      <c r="A59" s="47" t="s">
        <v>9</v>
      </c>
      <c r="B59" s="96">
        <v>6.944892409493728E-5</v>
      </c>
      <c r="C59" s="96">
        <v>4.9701635366408952E-4</v>
      </c>
      <c r="D59" s="96">
        <v>-3.6317407409261525E-4</v>
      </c>
      <c r="E59" s="96">
        <v>2.2408237894235142E-4</v>
      </c>
      <c r="F59" s="96">
        <v>6.1793727967203893E-4</v>
      </c>
      <c r="G59" s="96">
        <v>-1.1200142819340805E-4</v>
      </c>
      <c r="H59" s="96">
        <v>-5.3182641036332855E-5</v>
      </c>
      <c r="I59" s="96">
        <v>6.5410991605257304E-4</v>
      </c>
      <c r="J59" s="96">
        <v>-4.1763838589723839E-4</v>
      </c>
      <c r="K59" s="96">
        <v>2.7352418759341463E-4</v>
      </c>
      <c r="L59" s="96">
        <v>4.0899203666767232E-4</v>
      </c>
      <c r="M59" s="96">
        <v>4.9341432635399338E-4</v>
      </c>
      <c r="N59" s="96">
        <v>3.0285140070226112E-4</v>
      </c>
      <c r="O59" s="96">
        <v>-3.5235314168920416E-5</v>
      </c>
      <c r="P59" s="96">
        <v>-4.4503766063204249E-5</v>
      </c>
      <c r="Q59" s="96">
        <v>9.0377643990768527E-4</v>
      </c>
      <c r="R59" s="96">
        <v>3.1534668967094534E-4</v>
      </c>
      <c r="S59" s="96">
        <v>-1.3832137256778942E-4</v>
      </c>
      <c r="T59" s="96">
        <v>1.0200587416553267E-4</v>
      </c>
      <c r="U59" s="96">
        <v>2.1648442586052395E-4</v>
      </c>
      <c r="V59" s="96">
        <v>1.1843192541771161E-4</v>
      </c>
      <c r="W59" s="96">
        <v>2.01413486182049E-4</v>
      </c>
      <c r="X59" s="96">
        <v>7.7241148630152084E-4</v>
      </c>
      <c r="Y59" s="96">
        <v>5.4121386287035679E-4</v>
      </c>
      <c r="Z59" s="99">
        <v>1.3812730813295392E-3</v>
      </c>
      <c r="AA59" s="99">
        <v>2.9179566103522732E-5</v>
      </c>
      <c r="AB59" s="99">
        <v>1.4820492820856159E-4</v>
      </c>
      <c r="AC59" s="99">
        <v>4.3038091585229083E-4</v>
      </c>
      <c r="AD59" s="99">
        <v>6.0691846232817685E-4</v>
      </c>
      <c r="AE59" s="99">
        <v>1.894203306209199E-4</v>
      </c>
    </row>
    <row r="60" spans="1:31" x14ac:dyDescent="0.25">
      <c r="A60" s="47" t="s">
        <v>8</v>
      </c>
      <c r="B60" s="96">
        <v>5.532152974092574E-4</v>
      </c>
      <c r="C60" s="96">
        <v>5.3339280360615205E-4</v>
      </c>
      <c r="D60" s="96">
        <v>1.0146391498179746E-3</v>
      </c>
      <c r="E60" s="96">
        <v>4.0172821390992657E-4</v>
      </c>
      <c r="F60" s="96">
        <v>7.3110467069568464E-4</v>
      </c>
      <c r="G60" s="96">
        <v>3.4690781357952794E-4</v>
      </c>
      <c r="H60" s="96">
        <v>9.7424728351466674E-4</v>
      </c>
      <c r="I60" s="96">
        <v>1.973484305657373E-4</v>
      </c>
      <c r="J60" s="96">
        <v>-1.6357860253331366E-4</v>
      </c>
      <c r="K60" s="96">
        <v>5.890510267509921E-4</v>
      </c>
      <c r="L60" s="96">
        <v>8.7227907457076146E-4</v>
      </c>
      <c r="M60" s="96">
        <v>2.3746394823683829E-4</v>
      </c>
      <c r="N60" s="96">
        <v>9.9883769291725984E-4</v>
      </c>
      <c r="O60" s="96">
        <v>1.118867372004033E-3</v>
      </c>
      <c r="P60" s="96">
        <v>7.6644103092371007E-4</v>
      </c>
      <c r="Q60" s="96">
        <v>9.2889371589211054E-4</v>
      </c>
      <c r="R60" s="96">
        <v>6.3587650610506363E-4</v>
      </c>
      <c r="S60" s="96">
        <v>8.9123230724779876E-4</v>
      </c>
      <c r="T60" s="96">
        <v>5.6717827386024502E-4</v>
      </c>
      <c r="U60" s="96">
        <v>5.9936863348918675E-4</v>
      </c>
      <c r="V60" s="96">
        <v>5.8118032614198835E-4</v>
      </c>
      <c r="W60" s="96">
        <v>4.9228318096156034E-4</v>
      </c>
      <c r="X60" s="96">
        <v>4.8286035074430328E-4</v>
      </c>
      <c r="Y60" s="96">
        <v>6.986183387007683E-4</v>
      </c>
      <c r="Z60" s="96">
        <v>2.9179566103522732E-5</v>
      </c>
      <c r="AA60" s="99">
        <v>1.3660667240946553E-3</v>
      </c>
      <c r="AB60" s="99">
        <v>3.8870851361556927E-4</v>
      </c>
      <c r="AC60" s="99">
        <v>4.6551087406487574E-5</v>
      </c>
      <c r="AD60" s="99">
        <v>4.9068122993206913E-4</v>
      </c>
      <c r="AE60" s="99">
        <v>9.9653287356393306E-4</v>
      </c>
    </row>
    <row r="61" spans="1:31" x14ac:dyDescent="0.25">
      <c r="A61" s="47" t="s">
        <v>4</v>
      </c>
      <c r="B61" s="96">
        <v>1.6082560895431736E-3</v>
      </c>
      <c r="C61" s="96">
        <v>2.9830183350985696E-3</v>
      </c>
      <c r="D61" s="96">
        <v>4.4347387761796593E-3</v>
      </c>
      <c r="E61" s="96">
        <v>6.7436991565683743E-4</v>
      </c>
      <c r="F61" s="96">
        <v>1.93473078831572E-3</v>
      </c>
      <c r="G61" s="96">
        <v>2.2280595715063601E-3</v>
      </c>
      <c r="H61" s="96">
        <v>2.7949774566161521E-3</v>
      </c>
      <c r="I61" s="96">
        <v>9.7010396955142866E-4</v>
      </c>
      <c r="J61" s="96">
        <v>2.6770649021035041E-3</v>
      </c>
      <c r="K61" s="96">
        <v>4.1982985871628036E-4</v>
      </c>
      <c r="L61" s="96">
        <v>2.2163704086488297E-3</v>
      </c>
      <c r="M61" s="96">
        <v>7.1581859788225402E-4</v>
      </c>
      <c r="N61" s="96">
        <v>2.4850129792875321E-3</v>
      </c>
      <c r="O61" s="96">
        <v>1.8040985927350623E-3</v>
      </c>
      <c r="P61" s="96">
        <v>2.14522605234171E-3</v>
      </c>
      <c r="Q61" s="96">
        <v>1.5078225864739358E-3</v>
      </c>
      <c r="R61" s="96">
        <v>9.7586524745988561E-4</v>
      </c>
      <c r="S61" s="96">
        <v>2.0700984652765315E-3</v>
      </c>
      <c r="T61" s="96">
        <v>3.9924309533232062E-4</v>
      </c>
      <c r="U61" s="96">
        <v>2.2903817607967357E-3</v>
      </c>
      <c r="V61" s="96">
        <v>4.0252894877149115E-4</v>
      </c>
      <c r="W61" s="96">
        <v>3.9412610320486345E-4</v>
      </c>
      <c r="X61" s="96">
        <v>-1.777355644565514E-4</v>
      </c>
      <c r="Y61" s="96">
        <v>1.5624836878090314E-3</v>
      </c>
      <c r="Z61" s="96">
        <v>1.4820492820856159E-4</v>
      </c>
      <c r="AA61" s="96">
        <v>3.8870851361556927E-4</v>
      </c>
      <c r="AB61" s="99">
        <v>2.3841740414018765E-3</v>
      </c>
      <c r="AC61" s="99">
        <v>1.1185121301942477E-4</v>
      </c>
      <c r="AD61" s="99">
        <v>6.2641625499699496E-4</v>
      </c>
      <c r="AE61" s="99">
        <v>2.4766103642818991E-3</v>
      </c>
    </row>
    <row r="62" spans="1:31" x14ac:dyDescent="0.25">
      <c r="A62" s="47" t="s">
        <v>3</v>
      </c>
      <c r="B62" s="96">
        <v>8.6452370985441826E-4</v>
      </c>
      <c r="C62" s="96">
        <v>3.1640880685474527E-3</v>
      </c>
      <c r="D62" s="96">
        <v>-2.518093524093668E-4</v>
      </c>
      <c r="E62" s="96">
        <v>1.8677448025033513E-3</v>
      </c>
      <c r="F62" s="96">
        <v>1.0927892595523304E-3</v>
      </c>
      <c r="G62" s="96">
        <v>-8.3051146573577094E-4</v>
      </c>
      <c r="H62" s="96">
        <v>1.223737156935179E-3</v>
      </c>
      <c r="I62" s="96">
        <v>9.7136826090890485E-4</v>
      </c>
      <c r="J62" s="96">
        <v>-1.1173206597456234E-3</v>
      </c>
      <c r="K62" s="96">
        <v>5.2615949693175139E-4</v>
      </c>
      <c r="L62" s="96">
        <v>5.0684473498237607E-4</v>
      </c>
      <c r="M62" s="96">
        <v>3.3123759665577428E-4</v>
      </c>
      <c r="N62" s="96">
        <v>2.5861849930815077E-4</v>
      </c>
      <c r="O62" s="96">
        <v>5.2845379710243995E-4</v>
      </c>
      <c r="P62" s="96">
        <v>9.2291861482518079E-4</v>
      </c>
      <c r="Q62" s="96">
        <v>1.7088210721738705E-3</v>
      </c>
      <c r="R62" s="96">
        <v>6.3912544238083015E-4</v>
      </c>
      <c r="S62" s="96">
        <v>1.8336981701628168E-4</v>
      </c>
      <c r="T62" s="96">
        <v>5.452048455406518E-4</v>
      </c>
      <c r="U62" s="96">
        <v>7.9340683637362951E-4</v>
      </c>
      <c r="V62" s="96">
        <v>-1.3346245425193088E-5</v>
      </c>
      <c r="W62" s="96">
        <v>-1.4573674062299063E-4</v>
      </c>
      <c r="X62" s="96">
        <v>6.0689478354059381E-4</v>
      </c>
      <c r="Y62" s="96">
        <v>6.0436276974763542E-4</v>
      </c>
      <c r="Z62" s="96">
        <v>4.3038091585229083E-4</v>
      </c>
      <c r="AA62" s="96">
        <v>4.6551087406487574E-5</v>
      </c>
      <c r="AB62" s="96">
        <v>1.1185121301942477E-4</v>
      </c>
      <c r="AC62" s="99">
        <v>2.7425821400249759E-3</v>
      </c>
      <c r="AD62" s="99">
        <v>6.9579837634875877E-4</v>
      </c>
      <c r="AE62" s="99">
        <v>4.5949260938309968E-4</v>
      </c>
    </row>
    <row r="63" spans="1:31" x14ac:dyDescent="0.25">
      <c r="A63" s="47" t="s">
        <v>1</v>
      </c>
      <c r="B63" s="96">
        <v>1.8179295712614639E-4</v>
      </c>
      <c r="C63" s="96">
        <v>3.9005996974305235E-4</v>
      </c>
      <c r="D63" s="96">
        <v>6.1346046626341302E-5</v>
      </c>
      <c r="E63" s="96">
        <v>4.4607548004749989E-4</v>
      </c>
      <c r="F63" s="96">
        <v>-1.1846916090974672E-4</v>
      </c>
      <c r="G63" s="96">
        <v>3.2419151963187956E-4</v>
      </c>
      <c r="H63" s="96">
        <v>2.3509018074702217E-4</v>
      </c>
      <c r="I63" s="96">
        <v>4.8583130303186852E-4</v>
      </c>
      <c r="J63" s="96">
        <v>7.3053772203220254E-4</v>
      </c>
      <c r="K63" s="96">
        <v>4.639925372446087E-4</v>
      </c>
      <c r="L63" s="96">
        <v>6.8365886724854736E-4</v>
      </c>
      <c r="M63" s="96">
        <v>7.0057328500336034E-4</v>
      </c>
      <c r="N63" s="96">
        <v>2.458617548951156E-4</v>
      </c>
      <c r="O63" s="96">
        <v>3.7300114070304999E-4</v>
      </c>
      <c r="P63" s="96">
        <v>6.901614962680772E-4</v>
      </c>
      <c r="Q63" s="96">
        <v>1.5621502933773983E-3</v>
      </c>
      <c r="R63" s="96">
        <v>7.4042060273623147E-4</v>
      </c>
      <c r="S63" s="96">
        <v>1.1494944820932078E-3</v>
      </c>
      <c r="T63" s="96">
        <v>5.9041460391148781E-4</v>
      </c>
      <c r="U63" s="96">
        <v>4.553287650927304E-4</v>
      </c>
      <c r="V63" s="96">
        <v>5.0026333263856917E-4</v>
      </c>
      <c r="W63" s="96">
        <v>7.2505019693215383E-4</v>
      </c>
      <c r="X63" s="96">
        <v>1.1021361313312418E-3</v>
      </c>
      <c r="Y63" s="96">
        <v>5.2932764178904412E-4</v>
      </c>
      <c r="Z63" s="96">
        <v>6.0691846232817685E-4</v>
      </c>
      <c r="AA63" s="96">
        <v>4.9068122993206913E-4</v>
      </c>
      <c r="AB63" s="96">
        <v>6.2641625499699496E-4</v>
      </c>
      <c r="AC63" s="96">
        <v>6.9579837634875877E-4</v>
      </c>
      <c r="AD63" s="99">
        <v>1.5811322306257933E-3</v>
      </c>
      <c r="AE63" s="99">
        <v>4.6657539623423851E-4</v>
      </c>
    </row>
    <row r="64" spans="1:31" ht="15.75" thickBot="1" x14ac:dyDescent="0.3">
      <c r="A64" s="48" t="s">
        <v>0</v>
      </c>
      <c r="B64" s="98">
        <v>1.942848765016785E-3</v>
      </c>
      <c r="C64" s="98">
        <v>3.7812261302844091E-3</v>
      </c>
      <c r="D64" s="98">
        <v>4.9257099874874932E-3</v>
      </c>
      <c r="E64" s="98">
        <v>1.3220666532356685E-3</v>
      </c>
      <c r="F64" s="98">
        <v>3.0358445384363426E-3</v>
      </c>
      <c r="G64" s="98">
        <v>2.5263107870185085E-3</v>
      </c>
      <c r="H64" s="98">
        <v>3.4944605575566688E-3</v>
      </c>
      <c r="I64" s="98">
        <v>1.3239889230143773E-3</v>
      </c>
      <c r="J64" s="98">
        <v>2.659772229551844E-3</v>
      </c>
      <c r="K64" s="98">
        <v>8.6417169902814088E-4</v>
      </c>
      <c r="L64" s="98">
        <v>3.0307951748828523E-3</v>
      </c>
      <c r="M64" s="98">
        <v>1.0162378223104577E-3</v>
      </c>
      <c r="N64" s="98">
        <v>3.8232159705862312E-3</v>
      </c>
      <c r="O64" s="98">
        <v>2.5775072004015718E-3</v>
      </c>
      <c r="P64" s="98">
        <v>2.3547876291055789E-3</v>
      </c>
      <c r="Q64" s="98">
        <v>2.2477909237219509E-3</v>
      </c>
      <c r="R64" s="98">
        <v>1.3547604779693412E-3</v>
      </c>
      <c r="S64" s="98">
        <v>2.2440342289344012E-3</v>
      </c>
      <c r="T64" s="98">
        <v>6.9102146642420644E-4</v>
      </c>
      <c r="U64" s="98">
        <v>2.7353050305556083E-3</v>
      </c>
      <c r="V64" s="98">
        <v>6.4294837291560905E-4</v>
      </c>
      <c r="W64" s="98">
        <v>7.248565188448002E-4</v>
      </c>
      <c r="X64" s="98">
        <v>-4.9026608936243157E-4</v>
      </c>
      <c r="Y64" s="98">
        <v>1.6966789185272218E-3</v>
      </c>
      <c r="Z64" s="98">
        <v>1.894203306209199E-4</v>
      </c>
      <c r="AA64" s="98">
        <v>9.9653287356393306E-4</v>
      </c>
      <c r="AB64" s="98">
        <v>2.4766103642818991E-3</v>
      </c>
      <c r="AC64" s="98">
        <v>4.5949260938309968E-4</v>
      </c>
      <c r="AD64" s="98">
        <v>4.6657539623423851E-4</v>
      </c>
      <c r="AE64" s="99">
        <v>3.9576828626576143E-3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v>0</v>
      </c>
      <c r="C70" s="31">
        <v>0</v>
      </c>
      <c r="D70" s="31">
        <v>1</v>
      </c>
      <c r="F70" s="39" t="s">
        <v>42</v>
      </c>
      <c r="G70" s="40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v>0</v>
      </c>
      <c r="C71" s="31">
        <v>0</v>
      </c>
      <c r="D71" s="31">
        <v>1</v>
      </c>
      <c r="F71" s="39" t="s">
        <v>41</v>
      </c>
      <c r="G71" s="40">
        <f t="shared" ref="G71:G99" si="3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4">1/30</f>
        <v>3.3333333333333333E-2</v>
      </c>
      <c r="M71" s="69">
        <v>0</v>
      </c>
      <c r="N71" s="69">
        <v>1</v>
      </c>
    </row>
    <row r="72" spans="1:14" x14ac:dyDescent="0.25">
      <c r="A72" s="24" t="s">
        <v>39</v>
      </c>
      <c r="B72" s="25">
        <v>0</v>
      </c>
      <c r="C72" s="31">
        <v>0</v>
      </c>
      <c r="D72" s="31">
        <v>1</v>
      </c>
      <c r="F72" s="39" t="s">
        <v>39</v>
      </c>
      <c r="G72" s="40">
        <f t="shared" si="3"/>
        <v>3.3333333333333333E-2</v>
      </c>
      <c r="H72" s="38">
        <v>0</v>
      </c>
      <c r="I72" s="38">
        <v>1</v>
      </c>
      <c r="K72" s="72" t="s">
        <v>39</v>
      </c>
      <c r="L72" s="69">
        <f t="shared" si="4"/>
        <v>3.3333333333333333E-2</v>
      </c>
      <c r="M72" s="69">
        <v>0</v>
      </c>
      <c r="N72" s="69">
        <v>1</v>
      </c>
    </row>
    <row r="73" spans="1:14" x14ac:dyDescent="0.25">
      <c r="A73" s="24" t="s">
        <v>36</v>
      </c>
      <c r="B73" s="25">
        <v>0</v>
      </c>
      <c r="C73" s="31">
        <v>0</v>
      </c>
      <c r="D73" s="31">
        <v>1</v>
      </c>
      <c r="F73" s="39" t="s">
        <v>36</v>
      </c>
      <c r="G73" s="40">
        <f t="shared" si="3"/>
        <v>3.3333333333333333E-2</v>
      </c>
      <c r="H73" s="38">
        <v>0</v>
      </c>
      <c r="I73" s="38">
        <v>1</v>
      </c>
      <c r="K73" s="72" t="s">
        <v>36</v>
      </c>
      <c r="L73" s="69">
        <f t="shared" si="4"/>
        <v>3.3333333333333333E-2</v>
      </c>
      <c r="M73" s="69">
        <v>0</v>
      </c>
      <c r="N73" s="69">
        <v>1</v>
      </c>
    </row>
    <row r="74" spans="1:14" x14ac:dyDescent="0.25">
      <c r="A74" s="24" t="s">
        <v>35</v>
      </c>
      <c r="B74" s="25">
        <v>0</v>
      </c>
      <c r="C74" s="31">
        <v>0</v>
      </c>
      <c r="D74" s="31">
        <v>1</v>
      </c>
      <c r="F74" s="39" t="s">
        <v>35</v>
      </c>
      <c r="G74" s="40">
        <f t="shared" si="3"/>
        <v>3.3333333333333333E-2</v>
      </c>
      <c r="H74" s="38">
        <v>0</v>
      </c>
      <c r="I74" s="38">
        <v>1</v>
      </c>
      <c r="K74" s="72" t="s">
        <v>35</v>
      </c>
      <c r="L74" s="69">
        <f t="shared" si="4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5">
        <v>7.8520306469465548E-2</v>
      </c>
      <c r="C75" s="31">
        <v>0</v>
      </c>
      <c r="D75" s="31">
        <v>1</v>
      </c>
      <c r="F75" s="39" t="s">
        <v>34</v>
      </c>
      <c r="G75" s="40">
        <f t="shared" si="3"/>
        <v>3.3333333333333333E-2</v>
      </c>
      <c r="H75" s="38">
        <v>0</v>
      </c>
      <c r="I75" s="38">
        <v>1</v>
      </c>
      <c r="K75" s="72" t="s">
        <v>34</v>
      </c>
      <c r="L75" s="69">
        <f t="shared" si="4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5">
        <v>0</v>
      </c>
      <c r="C76" s="31">
        <v>0</v>
      </c>
      <c r="D76" s="31">
        <v>1</v>
      </c>
      <c r="F76" s="39" t="s">
        <v>33</v>
      </c>
      <c r="G76" s="40">
        <f t="shared" si="3"/>
        <v>3.3333333333333333E-2</v>
      </c>
      <c r="H76" s="38">
        <v>0</v>
      </c>
      <c r="I76" s="38">
        <v>1</v>
      </c>
      <c r="K76" s="72" t="s">
        <v>33</v>
      </c>
      <c r="L76" s="69">
        <f t="shared" si="4"/>
        <v>3.3333333333333333E-2</v>
      </c>
      <c r="M76" s="69">
        <v>0</v>
      </c>
      <c r="N76" s="69">
        <v>1</v>
      </c>
    </row>
    <row r="77" spans="1:14" x14ac:dyDescent="0.25">
      <c r="A77" s="24" t="s">
        <v>32</v>
      </c>
      <c r="B77" s="25">
        <v>0</v>
      </c>
      <c r="C77" s="31">
        <v>0</v>
      </c>
      <c r="D77" s="31">
        <v>1</v>
      </c>
      <c r="F77" s="39" t="s">
        <v>32</v>
      </c>
      <c r="G77" s="40">
        <f t="shared" si="3"/>
        <v>3.3333333333333333E-2</v>
      </c>
      <c r="H77" s="38">
        <v>0</v>
      </c>
      <c r="I77" s="38">
        <v>1</v>
      </c>
      <c r="K77" s="72" t="s">
        <v>32</v>
      </c>
      <c r="L77" s="69">
        <f t="shared" si="4"/>
        <v>3.3333333333333333E-2</v>
      </c>
      <c r="M77" s="69">
        <v>0</v>
      </c>
      <c r="N77" s="69">
        <v>1</v>
      </c>
    </row>
    <row r="78" spans="1:14" x14ac:dyDescent="0.25">
      <c r="A78" s="24" t="s">
        <v>30</v>
      </c>
      <c r="B78" s="25">
        <v>1.339802225014018E-2</v>
      </c>
      <c r="C78" s="31">
        <v>0</v>
      </c>
      <c r="D78" s="31">
        <v>1</v>
      </c>
      <c r="F78" s="39" t="s">
        <v>30</v>
      </c>
      <c r="G78" s="40">
        <f t="shared" si="3"/>
        <v>3.3333333333333333E-2</v>
      </c>
      <c r="H78" s="38">
        <v>0</v>
      </c>
      <c r="I78" s="38">
        <v>1</v>
      </c>
      <c r="K78" s="72" t="s">
        <v>30</v>
      </c>
      <c r="L78" s="69">
        <f t="shared" si="4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5">
        <v>8.5450032175107285E-2</v>
      </c>
      <c r="C79" s="31">
        <v>0</v>
      </c>
      <c r="D79" s="31">
        <v>1</v>
      </c>
      <c r="F79" s="39" t="s">
        <v>29</v>
      </c>
      <c r="G79" s="40">
        <f t="shared" si="3"/>
        <v>3.3333333333333333E-2</v>
      </c>
      <c r="H79" s="38">
        <v>0</v>
      </c>
      <c r="I79" s="38">
        <v>1</v>
      </c>
      <c r="K79" s="72" t="s">
        <v>29</v>
      </c>
      <c r="L79" s="69">
        <f t="shared" si="4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5">
        <v>0</v>
      </c>
      <c r="C80" s="31">
        <v>0</v>
      </c>
      <c r="D80" s="31">
        <v>1</v>
      </c>
      <c r="F80" s="39" t="s">
        <v>28</v>
      </c>
      <c r="G80" s="40">
        <f t="shared" si="3"/>
        <v>3.3333333333333333E-2</v>
      </c>
      <c r="H80" s="38">
        <v>0</v>
      </c>
      <c r="I80" s="38">
        <v>1</v>
      </c>
      <c r="K80" s="72" t="s">
        <v>28</v>
      </c>
      <c r="L80" s="69">
        <f t="shared" si="4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5">
        <v>0.10570341885748737</v>
      </c>
      <c r="C81" s="31">
        <v>0</v>
      </c>
      <c r="D81" s="31">
        <v>1</v>
      </c>
      <c r="F81" s="39" t="s">
        <v>26</v>
      </c>
      <c r="G81" s="40">
        <f t="shared" si="3"/>
        <v>3.3333333333333333E-2</v>
      </c>
      <c r="H81" s="38">
        <v>0</v>
      </c>
      <c r="I81" s="38">
        <v>1</v>
      </c>
      <c r="K81" s="72" t="s">
        <v>26</v>
      </c>
      <c r="L81" s="69">
        <f t="shared" si="4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5">
        <v>0</v>
      </c>
      <c r="C82" s="31">
        <v>0</v>
      </c>
      <c r="D82" s="31">
        <v>1</v>
      </c>
      <c r="F82" s="39" t="s">
        <v>25</v>
      </c>
      <c r="G82" s="40">
        <f t="shared" si="3"/>
        <v>3.3333333333333333E-2</v>
      </c>
      <c r="H82" s="38">
        <v>0</v>
      </c>
      <c r="I82" s="38">
        <v>1</v>
      </c>
      <c r="K82" s="72" t="s">
        <v>25</v>
      </c>
      <c r="L82" s="69">
        <f t="shared" si="4"/>
        <v>3.3333333333333333E-2</v>
      </c>
      <c r="M82" s="69">
        <v>0</v>
      </c>
      <c r="N82" s="69">
        <v>1</v>
      </c>
    </row>
    <row r="83" spans="1:14" x14ac:dyDescent="0.25">
      <c r="A83" s="24" t="s">
        <v>31</v>
      </c>
      <c r="B83" s="25">
        <v>0</v>
      </c>
      <c r="C83" s="31">
        <v>0</v>
      </c>
      <c r="D83" s="31">
        <v>1</v>
      </c>
      <c r="F83" s="39" t="s">
        <v>31</v>
      </c>
      <c r="G83" s="40">
        <f t="shared" si="3"/>
        <v>3.3333333333333333E-2</v>
      </c>
      <c r="H83" s="38">
        <v>0</v>
      </c>
      <c r="I83" s="38">
        <v>1</v>
      </c>
      <c r="K83" s="72" t="s">
        <v>31</v>
      </c>
      <c r="L83" s="69">
        <f t="shared" si="4"/>
        <v>3.3333333333333333E-2</v>
      </c>
      <c r="M83" s="69">
        <v>0</v>
      </c>
      <c r="N83" s="69">
        <v>1</v>
      </c>
    </row>
    <row r="84" spans="1:14" x14ac:dyDescent="0.25">
      <c r="A84" s="24" t="s">
        <v>22</v>
      </c>
      <c r="B84" s="25">
        <v>0</v>
      </c>
      <c r="C84" s="31">
        <v>0</v>
      </c>
      <c r="D84" s="31">
        <v>1</v>
      </c>
      <c r="F84" s="39" t="s">
        <v>22</v>
      </c>
      <c r="G84" s="40">
        <f t="shared" si="3"/>
        <v>3.3333333333333333E-2</v>
      </c>
      <c r="H84" s="38">
        <v>0</v>
      </c>
      <c r="I84" s="38">
        <v>1</v>
      </c>
      <c r="K84" s="72" t="s">
        <v>22</v>
      </c>
      <c r="L84" s="69">
        <f t="shared" si="4"/>
        <v>3.3333333333333333E-2</v>
      </c>
      <c r="M84" s="69">
        <v>0</v>
      </c>
      <c r="N84" s="69">
        <v>1</v>
      </c>
    </row>
    <row r="85" spans="1:14" x14ac:dyDescent="0.25">
      <c r="A85" s="24" t="s">
        <v>21</v>
      </c>
      <c r="B85" s="25">
        <v>0</v>
      </c>
      <c r="C85" s="31">
        <v>0</v>
      </c>
      <c r="D85" s="31">
        <v>1</v>
      </c>
      <c r="F85" s="39" t="s">
        <v>21</v>
      </c>
      <c r="G85" s="40">
        <f t="shared" si="3"/>
        <v>3.3333333333333333E-2</v>
      </c>
      <c r="H85" s="38">
        <v>0</v>
      </c>
      <c r="I85" s="38">
        <v>1</v>
      </c>
      <c r="K85" s="72" t="s">
        <v>21</v>
      </c>
      <c r="L85" s="69">
        <f t="shared" si="4"/>
        <v>3.3333333333333333E-2</v>
      </c>
      <c r="M85" s="69">
        <v>0</v>
      </c>
      <c r="N85" s="69">
        <v>1</v>
      </c>
    </row>
    <row r="86" spans="1:14" x14ac:dyDescent="0.25">
      <c r="A86" s="24" t="s">
        <v>19</v>
      </c>
      <c r="B86" s="25">
        <v>5.8552463658803081E-2</v>
      </c>
      <c r="C86" s="31">
        <v>0</v>
      </c>
      <c r="D86" s="31">
        <v>1</v>
      </c>
      <c r="F86" s="39" t="s">
        <v>19</v>
      </c>
      <c r="G86" s="40">
        <f t="shared" si="3"/>
        <v>3.3333333333333333E-2</v>
      </c>
      <c r="H86" s="38">
        <v>0</v>
      </c>
      <c r="I86" s="38">
        <v>1</v>
      </c>
      <c r="K86" s="72" t="s">
        <v>19</v>
      </c>
      <c r="L86" s="69">
        <f t="shared" si="4"/>
        <v>3.3333333333333333E-2</v>
      </c>
      <c r="M86" s="69">
        <v>0</v>
      </c>
      <c r="N86" s="69">
        <v>1</v>
      </c>
    </row>
    <row r="87" spans="1:14" x14ac:dyDescent="0.25">
      <c r="A87" s="24" t="s">
        <v>18</v>
      </c>
      <c r="B87" s="25">
        <v>0</v>
      </c>
      <c r="C87" s="31">
        <v>0</v>
      </c>
      <c r="D87" s="31">
        <v>1</v>
      </c>
      <c r="F87" s="39" t="s">
        <v>18</v>
      </c>
      <c r="G87" s="40">
        <f t="shared" si="3"/>
        <v>3.3333333333333333E-2</v>
      </c>
      <c r="H87" s="38">
        <v>0</v>
      </c>
      <c r="I87" s="38">
        <v>1</v>
      </c>
      <c r="K87" s="72" t="s">
        <v>18</v>
      </c>
      <c r="L87" s="69">
        <f t="shared" si="4"/>
        <v>3.3333333333333333E-2</v>
      </c>
      <c r="M87" s="69">
        <v>0</v>
      </c>
      <c r="N87" s="69">
        <v>1</v>
      </c>
    </row>
    <row r="88" spans="1:14" x14ac:dyDescent="0.25">
      <c r="A88" s="24" t="s">
        <v>16</v>
      </c>
      <c r="B88" s="25">
        <v>0.12642892167208197</v>
      </c>
      <c r="C88" s="31">
        <v>0</v>
      </c>
      <c r="D88" s="31">
        <v>1</v>
      </c>
      <c r="F88" s="39" t="s">
        <v>16</v>
      </c>
      <c r="G88" s="40">
        <f t="shared" si="3"/>
        <v>3.3333333333333333E-2</v>
      </c>
      <c r="H88" s="38">
        <v>0</v>
      </c>
      <c r="I88" s="38">
        <v>1</v>
      </c>
      <c r="K88" s="72" t="s">
        <v>16</v>
      </c>
      <c r="L88" s="69">
        <f t="shared" si="4"/>
        <v>3.3333333333333333E-2</v>
      </c>
      <c r="M88" s="69">
        <v>0</v>
      </c>
      <c r="N88" s="69">
        <v>1</v>
      </c>
    </row>
    <row r="89" spans="1:14" x14ac:dyDescent="0.25">
      <c r="A89" s="24" t="s">
        <v>15</v>
      </c>
      <c r="B89" s="25">
        <v>0</v>
      </c>
      <c r="C89" s="31">
        <v>0</v>
      </c>
      <c r="D89" s="31">
        <v>1</v>
      </c>
      <c r="F89" s="39" t="s">
        <v>15</v>
      </c>
      <c r="G89" s="40">
        <f t="shared" si="3"/>
        <v>3.3333333333333333E-2</v>
      </c>
      <c r="H89" s="38">
        <v>0</v>
      </c>
      <c r="I89" s="38">
        <v>1</v>
      </c>
      <c r="K89" s="72" t="s">
        <v>15</v>
      </c>
      <c r="L89" s="69">
        <f t="shared" si="4"/>
        <v>3.3333333333333333E-2</v>
      </c>
      <c r="M89" s="69">
        <v>0</v>
      </c>
      <c r="N89" s="69">
        <v>1</v>
      </c>
    </row>
    <row r="90" spans="1:14" x14ac:dyDescent="0.25">
      <c r="A90" s="24" t="s">
        <v>14</v>
      </c>
      <c r="B90" s="25">
        <v>0.11441652422853348</v>
      </c>
      <c r="C90" s="31">
        <v>0</v>
      </c>
      <c r="D90" s="31">
        <v>1</v>
      </c>
      <c r="F90" s="39" t="s">
        <v>14</v>
      </c>
      <c r="G90" s="40">
        <f t="shared" si="3"/>
        <v>3.3333333333333333E-2</v>
      </c>
      <c r="H90" s="38">
        <v>0</v>
      </c>
      <c r="I90" s="38">
        <v>1</v>
      </c>
      <c r="K90" s="72" t="s">
        <v>14</v>
      </c>
      <c r="L90" s="69">
        <f t="shared" si="4"/>
        <v>3.3333333333333333E-2</v>
      </c>
      <c r="M90" s="69">
        <v>0</v>
      </c>
      <c r="N90" s="69">
        <v>1</v>
      </c>
    </row>
    <row r="91" spans="1:14" x14ac:dyDescent="0.25">
      <c r="A91" s="24" t="s">
        <v>13</v>
      </c>
      <c r="B91" s="25">
        <v>1.5729224638823182E-2</v>
      </c>
      <c r="C91" s="31">
        <v>0</v>
      </c>
      <c r="D91" s="31">
        <v>1</v>
      </c>
      <c r="F91" s="39" t="s">
        <v>13</v>
      </c>
      <c r="G91" s="40">
        <f t="shared" si="3"/>
        <v>3.3333333333333333E-2</v>
      </c>
      <c r="H91" s="38">
        <v>0</v>
      </c>
      <c r="I91" s="38">
        <v>1</v>
      </c>
      <c r="K91" s="72" t="s">
        <v>13</v>
      </c>
      <c r="L91" s="69">
        <f t="shared" si="4"/>
        <v>3.3333333333333333E-2</v>
      </c>
      <c r="M91" s="69">
        <v>0</v>
      </c>
      <c r="N91" s="69">
        <v>1</v>
      </c>
    </row>
    <row r="92" spans="1:14" x14ac:dyDescent="0.25">
      <c r="A92" s="24" t="s">
        <v>12</v>
      </c>
      <c r="B92" s="25">
        <v>0</v>
      </c>
      <c r="C92" s="31">
        <v>0</v>
      </c>
      <c r="D92" s="31">
        <v>1</v>
      </c>
      <c r="F92" s="39" t="s">
        <v>12</v>
      </c>
      <c r="G92" s="40">
        <f t="shared" si="3"/>
        <v>3.3333333333333333E-2</v>
      </c>
      <c r="H92" s="38">
        <v>0</v>
      </c>
      <c r="I92" s="38">
        <v>1</v>
      </c>
      <c r="K92" s="72" t="s">
        <v>12</v>
      </c>
      <c r="L92" s="69">
        <f t="shared" si="4"/>
        <v>3.3333333333333333E-2</v>
      </c>
      <c r="M92" s="69">
        <v>0</v>
      </c>
      <c r="N92" s="69">
        <v>1</v>
      </c>
    </row>
    <row r="93" spans="1:14" x14ac:dyDescent="0.25">
      <c r="A93" s="24" t="s">
        <v>11</v>
      </c>
      <c r="B93" s="25">
        <v>0</v>
      </c>
      <c r="C93" s="31">
        <v>0</v>
      </c>
      <c r="D93" s="31">
        <v>1</v>
      </c>
      <c r="F93" s="39" t="s">
        <v>11</v>
      </c>
      <c r="G93" s="40">
        <f t="shared" si="3"/>
        <v>3.3333333333333333E-2</v>
      </c>
      <c r="H93" s="38">
        <v>0</v>
      </c>
      <c r="I93" s="38">
        <v>1</v>
      </c>
      <c r="K93" s="72" t="s">
        <v>11</v>
      </c>
      <c r="L93" s="69">
        <f t="shared" si="4"/>
        <v>3.3333333333333333E-2</v>
      </c>
      <c r="M93" s="69">
        <v>0</v>
      </c>
      <c r="N93" s="69">
        <v>1</v>
      </c>
    </row>
    <row r="94" spans="1:14" x14ac:dyDescent="0.25">
      <c r="A94" s="24" t="s">
        <v>9</v>
      </c>
      <c r="B94" s="25">
        <v>0.20745332019388263</v>
      </c>
      <c r="C94" s="31">
        <v>0</v>
      </c>
      <c r="D94" s="31">
        <v>1</v>
      </c>
      <c r="F94" s="39" t="s">
        <v>9</v>
      </c>
      <c r="G94" s="40">
        <f t="shared" si="3"/>
        <v>3.3333333333333333E-2</v>
      </c>
      <c r="H94" s="38">
        <v>0</v>
      </c>
      <c r="I94" s="38">
        <v>1</v>
      </c>
      <c r="K94" s="72" t="s">
        <v>9</v>
      </c>
      <c r="L94" s="69">
        <f t="shared" si="4"/>
        <v>3.3333333333333333E-2</v>
      </c>
      <c r="M94" s="69">
        <v>0</v>
      </c>
      <c r="N94" s="69">
        <v>1</v>
      </c>
    </row>
    <row r="95" spans="1:14" x14ac:dyDescent="0.25">
      <c r="A95" s="24" t="s">
        <v>8</v>
      </c>
      <c r="B95" s="25">
        <v>0.10644725177149093</v>
      </c>
      <c r="C95" s="31">
        <v>0</v>
      </c>
      <c r="D95" s="31">
        <v>1</v>
      </c>
      <c r="F95" s="39" t="s">
        <v>8</v>
      </c>
      <c r="G95" s="40">
        <f t="shared" si="3"/>
        <v>3.3333333333333333E-2</v>
      </c>
      <c r="H95" s="38">
        <v>0</v>
      </c>
      <c r="I95" s="38">
        <v>1</v>
      </c>
      <c r="K95" s="72" t="s">
        <v>8</v>
      </c>
      <c r="L95" s="69">
        <f t="shared" si="4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v>0</v>
      </c>
      <c r="C96" s="31">
        <v>0</v>
      </c>
      <c r="D96" s="31">
        <v>1</v>
      </c>
      <c r="F96" s="39" t="s">
        <v>4</v>
      </c>
      <c r="G96" s="40">
        <f t="shared" si="3"/>
        <v>3.3333333333333333E-2</v>
      </c>
      <c r="H96" s="38">
        <v>0</v>
      </c>
      <c r="I96" s="38">
        <v>1</v>
      </c>
      <c r="K96" s="72" t="s">
        <v>4</v>
      </c>
      <c r="L96" s="69">
        <f t="shared" si="4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v>8.7900514586454162E-2</v>
      </c>
      <c r="C97" s="31">
        <v>0</v>
      </c>
      <c r="D97" s="31">
        <v>1</v>
      </c>
      <c r="F97" s="39" t="s">
        <v>3</v>
      </c>
      <c r="G97" s="40">
        <f t="shared" si="3"/>
        <v>3.3333333333333333E-2</v>
      </c>
      <c r="H97" s="38">
        <v>0</v>
      </c>
      <c r="I97" s="38">
        <v>1</v>
      </c>
      <c r="K97" s="72" t="s">
        <v>3</v>
      </c>
      <c r="L97" s="69">
        <f t="shared" si="4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v>0</v>
      </c>
      <c r="C98" s="31">
        <v>0</v>
      </c>
      <c r="D98" s="31">
        <v>1</v>
      </c>
      <c r="F98" s="39" t="s">
        <v>1</v>
      </c>
      <c r="G98" s="40">
        <f t="shared" si="3"/>
        <v>3.3333333333333333E-2</v>
      </c>
      <c r="H98" s="38">
        <v>0</v>
      </c>
      <c r="I98" s="38">
        <v>1</v>
      </c>
      <c r="K98" s="72" t="s">
        <v>1</v>
      </c>
      <c r="L98" s="69">
        <f t="shared" si="4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v>0</v>
      </c>
      <c r="C99" s="31">
        <v>0</v>
      </c>
      <c r="D99" s="31">
        <v>1</v>
      </c>
      <c r="F99" s="39" t="s">
        <v>0</v>
      </c>
      <c r="G99" s="40">
        <f t="shared" si="3"/>
        <v>3.3333333333333333E-2</v>
      </c>
      <c r="H99" s="38">
        <v>0</v>
      </c>
      <c r="I99" s="38">
        <v>1</v>
      </c>
      <c r="K99" s="72" t="s">
        <v>0</v>
      </c>
      <c r="L99" s="69">
        <f t="shared" si="4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1.0000000005022698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>MMULT(B70:B99,B29:AE29)</f>
        <v>0</v>
      </c>
      <c r="C102" s="16"/>
      <c r="D102" s="16"/>
      <c r="F102" s="13" t="s">
        <v>48</v>
      </c>
      <c r="G102" s="19">
        <f>MMULT(G70:G99,B29:AE29)</f>
        <v>7.6694908342395021E-4</v>
      </c>
      <c r="H102" s="19"/>
      <c r="I102" s="19"/>
      <c r="K102" s="75" t="s">
        <v>48</v>
      </c>
      <c r="L102" s="69">
        <f t="array" ref="L102">MMULT(L70:L99,B29:AE29)</f>
        <v>7.6694908342395021E-4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4.3744318463251954E-4</v>
      </c>
      <c r="C103" s="16"/>
      <c r="D103" s="16"/>
      <c r="F103" s="13" t="s">
        <v>49</v>
      </c>
      <c r="G103" s="19">
        <f t="array" ref="G103">MMULT(MMULT(TRANSPOSE(G70:G99),B35:AE64),G70:G99)</f>
        <v>1.4126394894781638E-3</v>
      </c>
      <c r="H103" s="19"/>
      <c r="I103" s="19"/>
      <c r="K103" s="75" t="s">
        <v>49</v>
      </c>
      <c r="L103" s="69">
        <f t="array" ref="L103">MMULT(MMULT(TRANSPOSE(L70:L99),B35:AE64),L70:L99)</f>
        <v>1.4126394894781638E-3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2.0915142472202275E-2</v>
      </c>
      <c r="C104" s="16"/>
      <c r="D104" s="16"/>
      <c r="F104" s="13" t="s">
        <v>50</v>
      </c>
      <c r="G104" s="19">
        <f t="array" ref="G104">SQRT(MMULT(MMULT(TRANSPOSE(G70:G99),B35:AE64),G70:G99))</f>
        <v>3.7585096640532452E-2</v>
      </c>
      <c r="H104" s="19"/>
      <c r="I104" s="19"/>
      <c r="K104" s="75" t="s">
        <v>50</v>
      </c>
      <c r="L104" s="69">
        <f t="array" ref="L104">SQRT(MMULT(MMULT(TRANSPOSE(L70:L99),B35:AE64),L70:L99))</f>
        <v>3.7585096640532452E-2</v>
      </c>
      <c r="M104" s="69"/>
      <c r="N104" s="69"/>
    </row>
    <row r="105" spans="1:14" x14ac:dyDescent="0.25">
      <c r="A105" s="18" t="s">
        <v>53</v>
      </c>
      <c r="B105" s="16">
        <f>COUNTIF(B70:B99,"&gt;0")</f>
        <v>11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0</v>
      </c>
      <c r="C106" s="16"/>
      <c r="D106" s="16"/>
      <c r="F106" s="13" t="s">
        <v>51</v>
      </c>
      <c r="G106" s="19">
        <f>G102/G104</f>
        <v>2.0405670118641077E-2</v>
      </c>
      <c r="H106" s="19"/>
      <c r="I106" s="19"/>
      <c r="K106" s="75" t="s">
        <v>51</v>
      </c>
      <c r="L106" s="69">
        <f>L102/L104</f>
        <v>2.0405670118641077E-2</v>
      </c>
      <c r="M106" s="69"/>
      <c r="N106" s="69"/>
    </row>
    <row r="107" spans="1:14" x14ac:dyDescent="0.25">
      <c r="A107" s="18" t="s">
        <v>59</v>
      </c>
      <c r="B107" s="23">
        <f>B108</f>
        <v>9.300000000000001E-3</v>
      </c>
      <c r="C107" s="16"/>
      <c r="D107" s="16"/>
      <c r="F107" s="21" t="s">
        <v>59</v>
      </c>
      <c r="G107" s="36">
        <f>G108</f>
        <v>9.300000000000001E-3</v>
      </c>
      <c r="H107" s="19"/>
      <c r="I107" s="19"/>
      <c r="K107" s="72" t="s">
        <v>59</v>
      </c>
      <c r="L107" s="92">
        <f>L108</f>
        <v>9.300000000000001E-3</v>
      </c>
      <c r="M107" s="69"/>
      <c r="N107" s="69"/>
    </row>
    <row r="108" spans="1:14" x14ac:dyDescent="0.25">
      <c r="A108" s="18" t="s">
        <v>60</v>
      </c>
      <c r="B108" s="89">
        <f>'Zins Treasury Bond'!$G$8</f>
        <v>9.300000000000001E-3</v>
      </c>
      <c r="C108" s="16"/>
      <c r="D108" s="16"/>
      <c r="F108" s="21" t="s">
        <v>60</v>
      </c>
      <c r="G108" s="90">
        <f>'Zins Treasury Bond'!$G$8</f>
        <v>9.300000000000001E-3</v>
      </c>
      <c r="H108" s="19"/>
      <c r="I108" s="19"/>
      <c r="K108" s="72" t="s">
        <v>60</v>
      </c>
      <c r="L108" s="91">
        <f>'Zins Treasury Bond'!$G$8</f>
        <v>9.300000000000001E-3</v>
      </c>
      <c r="M108" s="69"/>
      <c r="N108" s="69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7" width="12.42578125" bestFit="1" customWidth="1"/>
    <col min="8" max="8" width="11.5703125" bestFit="1" customWidth="1"/>
    <col min="9" max="9" width="12.42578125" bestFit="1" customWidth="1"/>
    <col min="10" max="10" width="11.5703125" bestFit="1" customWidth="1"/>
    <col min="11" max="11" width="24.42578125" bestFit="1" customWidth="1"/>
    <col min="12" max="16" width="11.5703125" bestFit="1" customWidth="1"/>
    <col min="17" max="17" width="12.42578125" bestFit="1" customWidth="1"/>
    <col min="18" max="27" width="11.5703125" bestFit="1" customWidth="1"/>
    <col min="28" max="28" width="12.42578125" bestFit="1" customWidth="1"/>
    <col min="29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39</v>
      </c>
      <c r="E1" s="63" t="s">
        <v>36</v>
      </c>
      <c r="F1" s="63" t="s">
        <v>35</v>
      </c>
      <c r="G1" s="63" t="s">
        <v>34</v>
      </c>
      <c r="H1" s="63" t="s">
        <v>33</v>
      </c>
      <c r="I1" s="63" t="s">
        <v>32</v>
      </c>
      <c r="J1" s="63" t="s">
        <v>31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22</v>
      </c>
      <c r="P1" s="63" t="s">
        <v>21</v>
      </c>
      <c r="Q1" s="63" t="s">
        <v>19</v>
      </c>
      <c r="R1" s="63" t="s">
        <v>18</v>
      </c>
      <c r="S1" s="63" t="s">
        <v>16</v>
      </c>
      <c r="T1" s="63" t="s">
        <v>15</v>
      </c>
      <c r="U1" s="63" t="s">
        <v>14</v>
      </c>
      <c r="V1" s="63" t="s">
        <v>13</v>
      </c>
      <c r="W1" s="63" t="s">
        <v>12</v>
      </c>
      <c r="X1" s="63" t="s">
        <v>11</v>
      </c>
      <c r="Y1" s="63" t="s">
        <v>9</v>
      </c>
      <c r="Z1" s="63" t="s">
        <v>8</v>
      </c>
      <c r="AA1" s="63" t="s">
        <v>6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41031</v>
      </c>
      <c r="B2" s="60">
        <f>LN('10-12'!B2/'10-12'!B3)</f>
        <v>1.745896492158697E-2</v>
      </c>
      <c r="C2" s="60">
        <f>LN('10-12'!C2/'10-12'!C3)</f>
        <v>-3.0017220816556597E-2</v>
      </c>
      <c r="D2" s="60">
        <f>LN('10-12'!D2/'10-12'!D3)</f>
        <v>6.785583206028456E-2</v>
      </c>
      <c r="E2" s="60">
        <f>LN('10-12'!E2/'10-12'!E3)</f>
        <v>6.4538521137571164E-2</v>
      </c>
      <c r="F2" s="60">
        <f>LN('10-12'!F2/'10-12'!F3)</f>
        <v>-0.15660063166982119</v>
      </c>
      <c r="G2" s="60">
        <f>LN('10-12'!G2/'10-12'!G3)</f>
        <v>4.1640551372620419E-2</v>
      </c>
      <c r="H2" s="60">
        <f>LN('10-12'!H2/'10-12'!H3)</f>
        <v>-2.6553763358589107E-2</v>
      </c>
      <c r="I2" s="60">
        <f>LN('10-12'!I2/'10-12'!I3)</f>
        <v>2.4199161550639732E-3</v>
      </c>
      <c r="J2" s="60">
        <f>LN('10-12'!J2/'10-12'!J3)</f>
        <v>-4.8732144776096234E-2</v>
      </c>
      <c r="K2" s="60">
        <f>LN('10-12'!K2/'10-12'!K3)</f>
        <v>5.414545351495767E-2</v>
      </c>
      <c r="L2" s="60">
        <f>LN('10-12'!L2/'10-12'!L3)</f>
        <v>1.9444949544891083E-2</v>
      </c>
      <c r="M2" s="60">
        <f>LN('10-12'!M2/'10-12'!M3)</f>
        <v>4.1722170947055947E-3</v>
      </c>
      <c r="N2" s="60">
        <f>LN('10-12'!N2/'10-12'!N3)</f>
        <v>1.6479033070605923E-3</v>
      </c>
      <c r="O2" s="60">
        <f>LN('10-12'!O2/'10-12'!O3)</f>
        <v>7.0000164094009179E-2</v>
      </c>
      <c r="P2" s="60">
        <f>LN('10-12'!P2/'10-12'!P3)</f>
        <v>6.7198346416023888E-2</v>
      </c>
      <c r="Q2" s="60">
        <f>LN('10-12'!Q2/'10-12'!Q3)</f>
        <v>7.4616968487142355E-3</v>
      </c>
      <c r="R2" s="60">
        <f>LN('10-12'!R2/'10-12'!R3)</f>
        <v>4.2011642211368119E-2</v>
      </c>
      <c r="S2" s="60">
        <f>LN('10-12'!S2/'10-12'!S3)</f>
        <v>8.3654829860711007E-4</v>
      </c>
      <c r="T2" s="60">
        <f>LN('10-12'!T2/'10-12'!T3)</f>
        <v>-4.6468325558213418E-2</v>
      </c>
      <c r="U2" s="60">
        <f>LN('10-12'!U2/'10-12'!U3)</f>
        <v>4.6782025250129075E-2</v>
      </c>
      <c r="V2" s="60">
        <f>LN('10-12'!V2/'10-12'!V3)</f>
        <v>5.5365884649060011E-3</v>
      </c>
      <c r="W2" s="60">
        <f>LN('10-12'!W2/'10-12'!W3)</f>
        <v>3.4269722465771542E-2</v>
      </c>
      <c r="X2" s="60">
        <f>LN('10-12'!X2/'10-12'!X3)</f>
        <v>-1.0774119216129408E-3</v>
      </c>
      <c r="Y2" s="60">
        <f>LN('10-12'!Y2/'10-12'!Y3)</f>
        <v>1.7314930362181614E-2</v>
      </c>
      <c r="Z2" s="60">
        <f>LN('10-12'!Z2/'10-12'!Z3)</f>
        <v>-3.3891243422083474E-2</v>
      </c>
      <c r="AA2" s="60">
        <f>LN('10-12'!AA2/'10-12'!AA3)</f>
        <v>0.1014805205907314</v>
      </c>
      <c r="AB2" s="60">
        <f>LN('10-12'!AB2/'10-12'!AB3)</f>
        <v>-1.5193560008362845E-4</v>
      </c>
      <c r="AC2" s="60">
        <f>LN('10-12'!AC2/'10-12'!AC3)</f>
        <v>7.691427991041333E-2</v>
      </c>
      <c r="AD2" s="60">
        <f>LN('10-12'!AD2/'10-12'!AD3)</f>
        <v>-2.4834047181871429E-2</v>
      </c>
      <c r="AE2" s="60">
        <f>LN('10-12'!AE2/'10-12'!AE3)</f>
        <v>7.3498418509965989E-3</v>
      </c>
    </row>
    <row r="3" spans="1:31" x14ac:dyDescent="0.25">
      <c r="A3" s="61">
        <v>41001</v>
      </c>
      <c r="B3" s="60">
        <f>LN('10-12'!B3/'10-12'!B4)</f>
        <v>1.9166413264820114E-2</v>
      </c>
      <c r="C3" s="60">
        <f>LN('10-12'!C3/'10-12'!C4)</f>
        <v>-1.030585293859574E-2</v>
      </c>
      <c r="D3" s="60">
        <f>LN('10-12'!D3/'10-12'!D4)</f>
        <v>7.9099119215600575E-2</v>
      </c>
      <c r="E3" s="60">
        <f>LN('10-12'!E3/'10-12'!E4)</f>
        <v>2.5372249011061124E-2</v>
      </c>
      <c r="F3" s="60">
        <f>LN('10-12'!F3/'10-12'!F4)</f>
        <v>0.17519757313405973</v>
      </c>
      <c r="G3" s="60">
        <f>LN('10-12'!G3/'10-12'!G4)</f>
        <v>6.7418919099745879E-4</v>
      </c>
      <c r="H3" s="60">
        <f>LN('10-12'!H3/'10-12'!H4)</f>
        <v>-5.6196372472669523E-2</v>
      </c>
      <c r="I3" s="60">
        <f>LN('10-12'!I3/'10-12'!I4)</f>
        <v>-1.3915728040677615E-2</v>
      </c>
      <c r="J3" s="60">
        <f>LN('10-12'!J3/'10-12'!J4)</f>
        <v>6.4798525340487897E-2</v>
      </c>
      <c r="K3" s="60">
        <f>LN('10-12'!K3/'10-12'!K4)</f>
        <v>6.818443216603795E-2</v>
      </c>
      <c r="L3" s="60">
        <f>LN('10-12'!L3/'10-12'!L4)</f>
        <v>3.8822424570200117E-2</v>
      </c>
      <c r="M3" s="60">
        <f>LN('10-12'!M3/'10-12'!M4)</f>
        <v>2.2341859326852841E-3</v>
      </c>
      <c r="N3" s="60">
        <f>LN('10-12'!N3/'10-12'!N4)</f>
        <v>4.5475611705429797E-2</v>
      </c>
      <c r="O3" s="60">
        <f>LN('10-12'!O3/'10-12'!O4)</f>
        <v>-5.2503696661425646E-2</v>
      </c>
      <c r="P3" s="60">
        <f>LN('10-12'!P3/'10-12'!P4)</f>
        <v>5.6159112275963666E-2</v>
      </c>
      <c r="Q3" s="60">
        <f>LN('10-12'!Q3/'10-12'!Q4)</f>
        <v>5.8164620951335969E-2</v>
      </c>
      <c r="R3" s="60">
        <f>LN('10-12'!R3/'10-12'!R4)</f>
        <v>5.4521213746688231E-2</v>
      </c>
      <c r="S3" s="60">
        <f>LN('10-12'!S3/'10-12'!S4)</f>
        <v>2.0536280118216638E-2</v>
      </c>
      <c r="T3" s="60">
        <f>LN('10-12'!T3/'10-12'!T4)</f>
        <v>0.13285222929739859</v>
      </c>
      <c r="U3" s="60">
        <f>LN('10-12'!U3/'10-12'!U4)</f>
        <v>8.9087448891094299E-3</v>
      </c>
      <c r="V3" s="60">
        <f>LN('10-12'!V3/'10-12'!V4)</f>
        <v>-9.5324823037030437E-3</v>
      </c>
      <c r="W3" s="60">
        <f>LN('10-12'!W3/'10-12'!W4)</f>
        <v>2.6684783504090356E-2</v>
      </c>
      <c r="X3" s="60">
        <f>LN('10-12'!X3/'10-12'!X4)</f>
        <v>7.137110393990989E-4</v>
      </c>
      <c r="Y3" s="60">
        <f>LN('10-12'!Y3/'10-12'!Y4)</f>
        <v>4.9393244275168405E-2</v>
      </c>
      <c r="Z3" s="60">
        <f>LN('10-12'!Z3/'10-12'!Z4)</f>
        <v>1.2885878955561939E-2</v>
      </c>
      <c r="AA3" s="60">
        <f>LN('10-12'!AA3/'10-12'!AA4)</f>
        <v>2.0400107244318229E-2</v>
      </c>
      <c r="AB3" s="60">
        <f>LN('10-12'!AB3/'10-12'!AB4)</f>
        <v>-1.7662591157753149E-2</v>
      </c>
      <c r="AC3" s="60">
        <f>LN('10-12'!AC3/'10-12'!AC4)</f>
        <v>1.8141016452798717E-3</v>
      </c>
      <c r="AD3" s="60">
        <f>LN('10-12'!AD3/'10-12'!AD4)</f>
        <v>4.6759407810837046E-2</v>
      </c>
      <c r="AE3" s="60">
        <f>LN('10-12'!AE3/'10-12'!AE4)</f>
        <v>3.3110219298613477E-2</v>
      </c>
    </row>
    <row r="4" spans="1:31" x14ac:dyDescent="0.25">
      <c r="A4" s="61">
        <v>40969</v>
      </c>
      <c r="B4" s="60">
        <f>LN('10-12'!B4/'10-12'!B5)</f>
        <v>1.1755544351375639E-3</v>
      </c>
      <c r="C4" s="60">
        <f>LN('10-12'!C4/'10-12'!C5)</f>
        <v>-2.7847851072053596E-2</v>
      </c>
      <c r="D4" s="60">
        <f>LN('10-12'!D4/'10-12'!D5)</f>
        <v>3.8807676801799904E-2</v>
      </c>
      <c r="E4" s="60">
        <f>LN('10-12'!E4/'10-12'!E5)</f>
        <v>2.0238262240991262E-2</v>
      </c>
      <c r="F4" s="60">
        <f>LN('10-12'!F4/'10-12'!F5)</f>
        <v>5.4148866369074289E-2</v>
      </c>
      <c r="G4" s="60">
        <f>LN('10-12'!G4/'10-12'!G5)</f>
        <v>-9.8161788326862585E-3</v>
      </c>
      <c r="H4" s="60">
        <f>LN('10-12'!H4/'10-12'!H5)</f>
        <v>4.516986613820561E-3</v>
      </c>
      <c r="I4" s="60">
        <f>LN('10-12'!I4/'10-12'!I5)</f>
        <v>6.1033203089115036E-2</v>
      </c>
      <c r="J4" s="60">
        <f>LN('10-12'!J4/'10-12'!J5)</f>
        <v>-7.8226508938407605E-3</v>
      </c>
      <c r="K4" s="60">
        <f>LN('10-12'!K4/'10-12'!K5)</f>
        <v>1.8845948181907938E-2</v>
      </c>
      <c r="L4" s="60">
        <f>LN('10-12'!L4/'10-12'!L5)</f>
        <v>-2.7213262813740456E-3</v>
      </c>
      <c r="M4" s="60">
        <f>LN('10-12'!M4/'10-12'!M5)</f>
        <v>2.7300000671403746E-2</v>
      </c>
      <c r="N4" s="60">
        <f>LN('10-12'!N4/'10-12'!N5)</f>
        <v>1.1120185243102853E-2</v>
      </c>
      <c r="O4" s="60">
        <f>LN('10-12'!O4/'10-12'!O5)</f>
        <v>-0.14050905795101212</v>
      </c>
      <c r="P4" s="60">
        <f>LN('10-12'!P4/'10-12'!P5)</f>
        <v>5.1005943550550138E-2</v>
      </c>
      <c r="Q4" s="60">
        <f>LN('10-12'!Q4/'10-12'!Q5)</f>
        <v>2.106000201749253E-2</v>
      </c>
      <c r="R4" s="60">
        <f>LN('10-12'!R4/'10-12'!R5)</f>
        <v>7.2167246007830595E-3</v>
      </c>
      <c r="S4" s="60">
        <f>LN('10-12'!S4/'10-12'!S5)</f>
        <v>-1.1521392149335037E-2</v>
      </c>
      <c r="T4" s="60">
        <f>LN('10-12'!T4/'10-12'!T5)</f>
        <v>5.8451868151272873E-2</v>
      </c>
      <c r="U4" s="60">
        <f>LN('10-12'!U4/'10-12'!U5)</f>
        <v>-2.5619775810235147E-2</v>
      </c>
      <c r="V4" s="60">
        <f>LN('10-12'!V4/'10-12'!V5)</f>
        <v>3.4623799188708872E-3</v>
      </c>
      <c r="W4" s="60">
        <f>LN('10-12'!W4/'10-12'!W5)</f>
        <v>-2.4535361007100184E-2</v>
      </c>
      <c r="X4" s="60">
        <f>LN('10-12'!X4/'10-12'!X5)</f>
        <v>7.0650556633492359E-2</v>
      </c>
      <c r="Y4" s="60">
        <f>LN('10-12'!Y4/'10-12'!Y5)</f>
        <v>-1.9393142799648115E-3</v>
      </c>
      <c r="Z4" s="60">
        <f>LN('10-12'!Z4/'10-12'!Z5)</f>
        <v>4.429790750072804E-2</v>
      </c>
      <c r="AA4" s="60">
        <f>LN('10-12'!AA4/'10-12'!AA5)</f>
        <v>-1.7477632015400854E-2</v>
      </c>
      <c r="AB4" s="60">
        <f>LN('10-12'!AB4/'10-12'!AB5)</f>
        <v>4.19086638001901E-2</v>
      </c>
      <c r="AC4" s="60">
        <f>LN('10-12'!AC4/'10-12'!AC5)</f>
        <v>6.1840901808073532E-3</v>
      </c>
      <c r="AD4" s="60">
        <f>LN('10-12'!AD4/'10-12'!AD5)</f>
        <v>-6.5894337983001997E-2</v>
      </c>
      <c r="AE4" s="60">
        <f>LN('10-12'!AE4/'10-12'!AE5)</f>
        <v>6.4577808448487248E-2</v>
      </c>
    </row>
    <row r="5" spans="1:31" x14ac:dyDescent="0.25">
      <c r="A5" s="61">
        <v>40940</v>
      </c>
      <c r="B5" s="60">
        <f>LN('10-12'!B5/'10-12'!B6)</f>
        <v>2.807098671165744E-2</v>
      </c>
      <c r="C5" s="60">
        <f>LN('10-12'!C5/'10-12'!C6)</f>
        <v>0.11383953441450649</v>
      </c>
      <c r="D5" s="60">
        <f>LN('10-12'!D5/'10-12'!D6)</f>
        <v>4.3122638016336985E-2</v>
      </c>
      <c r="E5" s="60">
        <f>LN('10-12'!E5/'10-12'!E6)</f>
        <v>-3.5796052271917185E-2</v>
      </c>
      <c r="F5" s="60">
        <f>LN('10-12'!F5/'10-12'!F6)</f>
        <v>0.2606271346698768</v>
      </c>
      <c r="G5" s="60">
        <f>LN('10-12'!G5/'10-12'!G6)</f>
        <v>3.0797259111666354E-3</v>
      </c>
      <c r="H5" s="60">
        <f>LN('10-12'!H5/'10-12'!H6)</f>
        <v>0.16402948384239416</v>
      </c>
      <c r="I5" s="60">
        <f>LN('10-12'!I5/'10-12'!I6)</f>
        <v>-8.2539126349199757E-2</v>
      </c>
      <c r="J5" s="60">
        <f>LN('10-12'!J5/'10-12'!J6)</f>
        <v>4.860805480690062E-2</v>
      </c>
      <c r="K5" s="60">
        <f>LN('10-12'!K5/'10-12'!K6)</f>
        <v>-4.9212777910990116E-2</v>
      </c>
      <c r="L5" s="60">
        <f>LN('10-12'!L5/'10-12'!L6)</f>
        <v>8.47860211157207E-2</v>
      </c>
      <c r="M5" s="60">
        <f>LN('10-12'!M5/'10-12'!M6)</f>
        <v>-3.6184112539698068E-2</v>
      </c>
      <c r="N5" s="60">
        <f>LN('10-12'!N5/'10-12'!N6)</f>
        <v>1.3403088017480269E-2</v>
      </c>
      <c r="O5" s="60">
        <f>LN('10-12'!O5/'10-12'!O6)</f>
        <v>6.5025799062496129E-2</v>
      </c>
      <c r="P5" s="60">
        <f>LN('10-12'!P5/'10-12'!P6)</f>
        <v>4.5243898859689102E-2</v>
      </c>
      <c r="Q5" s="60">
        <f>LN('10-12'!Q5/'10-12'!Q6)</f>
        <v>1.8702880645310695E-2</v>
      </c>
      <c r="R5" s="60">
        <f>LN('10-12'!R5/'10-12'!R6)</f>
        <v>6.6429646920688354E-2</v>
      </c>
      <c r="S5" s="60">
        <f>LN('10-12'!S5/'10-12'!S6)</f>
        <v>-2.0613937864480736E-2</v>
      </c>
      <c r="T5" s="60">
        <f>LN('10-12'!T5/'10-12'!T6)</f>
        <v>6.7719925184072452E-2</v>
      </c>
      <c r="U5" s="60">
        <f>LN('10-12'!U5/'10-12'!U6)</f>
        <v>2.4278393986033878E-2</v>
      </c>
      <c r="V5" s="60">
        <f>LN('10-12'!V5/'10-12'!V6)</f>
        <v>-1.6756734919602525E-2</v>
      </c>
      <c r="W5" s="60">
        <f>LN('10-12'!W5/'10-12'!W6)</f>
        <v>-1.1251519478562828E-2</v>
      </c>
      <c r="X5" s="60">
        <f>LN('10-12'!X5/'10-12'!X6)</f>
        <v>9.8321099693898698E-2</v>
      </c>
      <c r="Y5" s="60">
        <f>LN('10-12'!Y5/'10-12'!Y6)</f>
        <v>-3.4957694675205521E-2</v>
      </c>
      <c r="Z5" s="60">
        <f>LN('10-12'!Z5/'10-12'!Z6)</f>
        <v>-6.3306106849713301E-2</v>
      </c>
      <c r="AA5" s="60">
        <f>LN('10-12'!AA5/'10-12'!AA6)</f>
        <v>-1.4872283553767013E-2</v>
      </c>
      <c r="AB5" s="60">
        <f>LN('10-12'!AB5/'10-12'!AB6)</f>
        <v>5.9531715742354545E-2</v>
      </c>
      <c r="AC5" s="60">
        <f>LN('10-12'!AC5/'10-12'!AC6)</f>
        <v>-5.1946198830493298E-2</v>
      </c>
      <c r="AD5" s="60">
        <f>LN('10-12'!AD5/'10-12'!AD6)</f>
        <v>1.7907310423152054E-2</v>
      </c>
      <c r="AE5" s="60">
        <f>LN('10-12'!AE5/'10-12'!AE6)</f>
        <v>1.3981961097012002E-2</v>
      </c>
    </row>
    <row r="6" spans="1:31" x14ac:dyDescent="0.25">
      <c r="A6" s="61">
        <v>40911</v>
      </c>
      <c r="B6" s="60">
        <f>LN('10-12'!B6/'10-12'!B7)</f>
        <v>7.5027806653508722E-2</v>
      </c>
      <c r="C6" s="60">
        <f>LN('10-12'!C6/'10-12'!C7)</f>
        <v>-2.3798356300002817E-2</v>
      </c>
      <c r="D6" s="60">
        <f>LN('10-12'!D6/'10-12'!D7)</f>
        <v>4.8547577796922738E-2</v>
      </c>
      <c r="E6" s="60">
        <f>LN('10-12'!E6/'10-12'!E7)</f>
        <v>9.1073882576903631E-2</v>
      </c>
      <c r="F6" s="60">
        <f>LN('10-12'!F6/'10-12'!F7)</f>
        <v>8.37379499264021E-2</v>
      </c>
      <c r="G6" s="60">
        <f>LN('10-12'!G6/'10-12'!G7)</f>
        <v>8.0706285445912324E-2</v>
      </c>
      <c r="H6" s="60">
        <f>LN('10-12'!H6/'10-12'!H7)</f>
        <v>6.2989658355973015E-3</v>
      </c>
      <c r="I6" s="60">
        <f>LN('10-12'!I6/'10-12'!I7)</f>
        <v>0.11569798109594914</v>
      </c>
      <c r="J6" s="60">
        <f>LN('10-12'!J6/'10-12'!J7)</f>
        <v>4.122977803504705E-2</v>
      </c>
      <c r="K6" s="60">
        <f>LN('10-12'!K6/'10-12'!K7)</f>
        <v>8.4411488565303075E-2</v>
      </c>
      <c r="L6" s="60">
        <f>LN('10-12'!L6/'10-12'!L7)</f>
        <v>1.9439687597510531E-2</v>
      </c>
      <c r="M6" s="60">
        <f>LN('10-12'!M6/'10-12'!M7)</f>
        <v>0.11102107514945588</v>
      </c>
      <c r="N6" s="60">
        <f>LN('10-12'!N6/'10-12'!N7)</f>
        <v>0.18647678845124879</v>
      </c>
      <c r="O6" s="60">
        <f>LN('10-12'!O6/'10-12'!O7)</f>
        <v>-1.899161670624127E-2</v>
      </c>
      <c r="P6" s="60">
        <f>LN('10-12'!P6/'10-12'!P7)</f>
        <v>0.10482508209299292</v>
      </c>
      <c r="Q6" s="60">
        <f>LN('10-12'!Q6/'10-12'!Q7)</f>
        <v>1.9304162462809277E-2</v>
      </c>
      <c r="R6" s="60">
        <f>LN('10-12'!R6/'10-12'!R7)</f>
        <v>2.0706400952811652E-2</v>
      </c>
      <c r="S6" s="60">
        <f>LN('10-12'!S6/'10-12'!S7)</f>
        <v>5.8017628456893268E-2</v>
      </c>
      <c r="T6" s="60">
        <f>LN('10-12'!T6/'10-12'!T7)</f>
        <v>0.17443379845924972</v>
      </c>
      <c r="U6" s="60">
        <f>LN('10-12'!U6/'10-12'!U7)</f>
        <v>5.3694934307188108E-2</v>
      </c>
      <c r="V6" s="60">
        <f>LN('10-12'!V6/'10-12'!V7)</f>
        <v>7.0342311929456863E-2</v>
      </c>
      <c r="W6" s="60">
        <f>LN('10-12'!W6/'10-12'!W7)</f>
        <v>0.11572066036254416</v>
      </c>
      <c r="X6" s="60">
        <f>LN('10-12'!X6/'10-12'!X7)</f>
        <v>9.2967866536659449E-2</v>
      </c>
      <c r="Y6" s="60">
        <f>LN('10-12'!Y6/'10-12'!Y7)</f>
        <v>0.12851896255072487</v>
      </c>
      <c r="Z6" s="60">
        <f>LN('10-12'!Z6/'10-12'!Z7)</f>
        <v>7.8093015459676771E-2</v>
      </c>
      <c r="AA6" s="60">
        <f>LN('10-12'!AA6/'10-12'!AA7)</f>
        <v>0.11083580659028236</v>
      </c>
      <c r="AB6" s="60">
        <f>LN('10-12'!AB6/'10-12'!AB7)</f>
        <v>1.0679761169226414E-2</v>
      </c>
      <c r="AC6" s="60">
        <f>LN('10-12'!AC6/'10-12'!AC7)</f>
        <v>8.6661702254310941E-2</v>
      </c>
      <c r="AD6" s="60">
        <f>LN('10-12'!AD6/'10-12'!AD7)</f>
        <v>6.9632206073495018E-2</v>
      </c>
      <c r="AE6" s="60">
        <f>LN('10-12'!AE6/'10-12'!AE7)</f>
        <v>0.11159181942536887</v>
      </c>
    </row>
    <row r="7" spans="1:31" x14ac:dyDescent="0.25">
      <c r="A7" s="61">
        <v>40878</v>
      </c>
      <c r="B7" s="60">
        <f>LN('10-12'!B7/'10-12'!B8)</f>
        <v>6.3464057658526613E-2</v>
      </c>
      <c r="C7" s="60">
        <f>LN('10-12'!C7/'10-12'!C8)</f>
        <v>-4.6407971326379874E-2</v>
      </c>
      <c r="D7" s="60">
        <f>LN('10-12'!D7/'10-12'!D8)</f>
        <v>-1.4843261526173122E-2</v>
      </c>
      <c r="E7" s="60">
        <f>LN('10-12'!E7/'10-12'!E8)</f>
        <v>6.5975734131011356E-3</v>
      </c>
      <c r="F7" s="60">
        <f>LN('10-12'!F7/'10-12'!F8)</f>
        <v>-0.13479017715229616</v>
      </c>
      <c r="G7" s="60">
        <f>LN('10-12'!G7/'10-12'!G8)</f>
        <v>0.13108907039161577</v>
      </c>
      <c r="H7" s="60">
        <f>LN('10-12'!H7/'10-12'!H8)</f>
        <v>6.5051317450572854E-2</v>
      </c>
      <c r="I7" s="60">
        <f>LN('10-12'!I7/'10-12'!I8)</f>
        <v>1.3412945686097058E-2</v>
      </c>
      <c r="J7" s="60">
        <f>LN('10-12'!J7/'10-12'!J8)</f>
        <v>6.5281082853164044E-2</v>
      </c>
      <c r="K7" s="60">
        <f>LN('10-12'!K7/'10-12'!K8)</f>
        <v>1.2429956336397178E-2</v>
      </c>
      <c r="L7" s="60">
        <f>LN('10-12'!L7/'10-12'!L8)</f>
        <v>2.6057720502063762E-2</v>
      </c>
      <c r="M7" s="60">
        <f>LN('10-12'!M7/'10-12'!M8)</f>
        <v>6.4072718105511545E-2</v>
      </c>
      <c r="N7" s="60">
        <f>LN('10-12'!N7/'10-12'!N8)</f>
        <v>3.0698484934844799E-3</v>
      </c>
      <c r="O7" s="60">
        <f>LN('10-12'!O7/'10-12'!O8)</f>
        <v>0.10466551467245168</v>
      </c>
      <c r="P7" s="60">
        <f>LN('10-12'!P7/'10-12'!P8)</f>
        <v>0.11710188175811442</v>
      </c>
      <c r="Q7" s="60">
        <f>LN('10-12'!Q7/'10-12'!Q8)</f>
        <v>5.6554906399669702E-2</v>
      </c>
      <c r="R7" s="60">
        <f>LN('10-12'!R7/'10-12'!R8)</f>
        <v>5.84329036880318E-2</v>
      </c>
      <c r="S7" s="60">
        <f>LN('10-12'!S7/'10-12'!S8)</f>
        <v>3.3838267578035403E-2</v>
      </c>
      <c r="T7" s="60">
        <f>LN('10-12'!T7/'10-12'!T8)</f>
        <v>-6.1007259981415284E-2</v>
      </c>
      <c r="U7" s="60">
        <f>LN('10-12'!U7/'10-12'!U8)</f>
        <v>7.486987695248383E-2</v>
      </c>
      <c r="V7" s="60">
        <f>LN('10-12'!V7/'10-12'!V8)</f>
        <v>5.3978417951618507E-2</v>
      </c>
      <c r="W7" s="60">
        <f>LN('10-12'!W7/'10-12'!W8)</f>
        <v>5.6424368574138087E-2</v>
      </c>
      <c r="X7" s="60">
        <f>LN('10-12'!X7/'10-12'!X8)</f>
        <v>-1.1852083941095371E-2</v>
      </c>
      <c r="Y7" s="60">
        <f>LN('10-12'!Y7/'10-12'!Y8)</f>
        <v>5.2728883374823628E-2</v>
      </c>
      <c r="Z7" s="60">
        <f>LN('10-12'!Z7/'10-12'!Z8)</f>
        <v>3.1566994470103991E-2</v>
      </c>
      <c r="AA7" s="60">
        <f>LN('10-12'!AA7/'10-12'!AA8)</f>
        <v>-1.4985111111415716E-2</v>
      </c>
      <c r="AB7" s="60">
        <f>LN('10-12'!AB7/'10-12'!AB8)</f>
        <v>3.2845857627623438E-2</v>
      </c>
      <c r="AC7" s="60">
        <f>LN('10-12'!AC7/'10-12'!AC8)</f>
        <v>4.4983397380570916E-2</v>
      </c>
      <c r="AD7" s="60">
        <f>LN('10-12'!AD7/'10-12'!AD8)</f>
        <v>5.1410677331058661E-2</v>
      </c>
      <c r="AE7" s="60">
        <f>LN('10-12'!AE7/'10-12'!AE8)</f>
        <v>7.8672711543810031E-2</v>
      </c>
    </row>
    <row r="8" spans="1:31" x14ac:dyDescent="0.25">
      <c r="A8" s="61">
        <v>40848</v>
      </c>
      <c r="B8" s="60">
        <f>LN('10-12'!B8/'10-12'!B9)</f>
        <v>5.3728002886340588E-2</v>
      </c>
      <c r="C8" s="60">
        <f>LN('10-12'!C8/'10-12'!C9)</f>
        <v>0.13348901169485086</v>
      </c>
      <c r="D8" s="60">
        <f>LN('10-12'!D8/'10-12'!D9)</f>
        <v>0.10018963487596146</v>
      </c>
      <c r="E8" s="60">
        <f>LN('10-12'!E8/'10-12'!E9)</f>
        <v>-1.0816000104612247E-2</v>
      </c>
      <c r="F8" s="60">
        <f>LN('10-12'!F8/'10-12'!F9)</f>
        <v>0.12385034267558093</v>
      </c>
      <c r="G8" s="60">
        <f>LN('10-12'!G8/'10-12'!G9)</f>
        <v>5.8822540078988975E-2</v>
      </c>
      <c r="H8" s="60">
        <f>LN('10-12'!H8/'10-12'!H9)</f>
        <v>0.24314039794463302</v>
      </c>
      <c r="I8" s="60">
        <f>LN('10-12'!I8/'10-12'!I9)</f>
        <v>0.10502081812963007</v>
      </c>
      <c r="J8" s="60">
        <f>LN('10-12'!J8/'10-12'!J9)</f>
        <v>0.12677808041593189</v>
      </c>
      <c r="K8" s="60">
        <f>LN('10-12'!K8/'10-12'!K9)</f>
        <v>1.9018534390038862E-3</v>
      </c>
      <c r="L8" s="60">
        <f>LN('10-12'!L8/'10-12'!L9)</f>
        <v>0.17386438679955649</v>
      </c>
      <c r="M8" s="60">
        <f>LN('10-12'!M8/'10-12'!M9)</f>
        <v>4.24952297900714E-2</v>
      </c>
      <c r="N8" s="60">
        <f>LN('10-12'!N8/'10-12'!N9)</f>
        <v>6.4416176689870042E-2</v>
      </c>
      <c r="O8" s="60">
        <f>LN('10-12'!O8/'10-12'!O9)</f>
        <v>0.122970297938328</v>
      </c>
      <c r="P8" s="60">
        <f>LN('10-12'!P8/'10-12'!P9)</f>
        <v>9.5559185673195574E-2</v>
      </c>
      <c r="Q8" s="60">
        <f>LN('10-12'!Q8/'10-12'!Q9)</f>
        <v>2.3201444220934245E-2</v>
      </c>
      <c r="R8" s="60">
        <f>LN('10-12'!R8/'10-12'!R9)</f>
        <v>0.12493531395567579</v>
      </c>
      <c r="S8" s="60">
        <f>LN('10-12'!S8/'10-12'!S9)</f>
        <v>-1.6921095035941085E-3</v>
      </c>
      <c r="T8" s="60">
        <f>LN('10-12'!T8/'10-12'!T9)</f>
        <v>0.11620718491371616</v>
      </c>
      <c r="U8" s="60">
        <f>LN('10-12'!U8/'10-12'!U9)</f>
        <v>4.5836596676578929E-3</v>
      </c>
      <c r="V8" s="60">
        <f>LN('10-12'!V8/'10-12'!V9)</f>
        <v>4.3967706886674778E-2</v>
      </c>
      <c r="W8" s="60">
        <f>LN('10-12'!W8/'10-12'!W9)</f>
        <v>5.3654603761957721E-2</v>
      </c>
      <c r="X8" s="60">
        <f>LN('10-12'!X8/'10-12'!X9)</f>
        <v>3.5171860950140972E-2</v>
      </c>
      <c r="Y8" s="60">
        <f>LN('10-12'!Y8/'10-12'!Y9)</f>
        <v>8.6955969542428402E-2</v>
      </c>
      <c r="Z8" s="60">
        <f>LN('10-12'!Z8/'10-12'!Z9)</f>
        <v>-2.4333444171446745E-2</v>
      </c>
      <c r="AA8" s="60">
        <f>LN('10-12'!AA8/'10-12'!AA9)</f>
        <v>0.16485443038615696</v>
      </c>
      <c r="AB8" s="60">
        <f>LN('10-12'!AB8/'10-12'!AB9)</f>
        <v>5.8445893660562277E-2</v>
      </c>
      <c r="AC8" s="60">
        <f>LN('10-12'!AC8/'10-12'!AC9)</f>
        <v>-8.2438406857020322E-3</v>
      </c>
      <c r="AD8" s="60">
        <f>LN('10-12'!AD8/'10-12'!AD9)</f>
        <v>5.6715104059881602E-2</v>
      </c>
      <c r="AE8" s="60">
        <f>LN('10-12'!AE8/'10-12'!AE9)</f>
        <v>0.12496856292501274</v>
      </c>
    </row>
    <row r="9" spans="1:31" x14ac:dyDescent="0.25">
      <c r="A9" s="61">
        <v>40819</v>
      </c>
      <c r="B9" s="60">
        <f>LN('10-12'!B9/'10-12'!B10)</f>
        <v>-7.10859233898746E-2</v>
      </c>
      <c r="C9" s="60">
        <f>LN('10-12'!C9/'10-12'!C10)</f>
        <v>-0.27025199244196335</v>
      </c>
      <c r="D9" s="60">
        <f>LN('10-12'!D9/'10-12'!D10)</f>
        <v>-6.0859794722457075E-2</v>
      </c>
      <c r="E9" s="60">
        <f>LN('10-12'!E9/'10-12'!E10)</f>
        <v>6.9728141063206697E-2</v>
      </c>
      <c r="F9" s="60">
        <f>LN('10-12'!F9/'10-12'!F10)</f>
        <v>-0.28978311770803156</v>
      </c>
      <c r="G9" s="60">
        <f>LN('10-12'!G9/'10-12'!G10)</f>
        <v>-5.6400445897130329E-2</v>
      </c>
      <c r="H9" s="60">
        <f>LN('10-12'!H9/'10-12'!H10)</f>
        <v>-0.15861816231618822</v>
      </c>
      <c r="I9" s="60">
        <f>LN('10-12'!I9/'10-12'!I10)</f>
        <v>-2.2976069338485169E-2</v>
      </c>
      <c r="J9" s="60">
        <f>LN('10-12'!J9/'10-12'!J10)</f>
        <v>2.7510229299750621E-2</v>
      </c>
      <c r="K9" s="60">
        <f>LN('10-12'!K9/'10-12'!K10)</f>
        <v>7.5020922813363151E-4</v>
      </c>
      <c r="L9" s="60">
        <f>LN('10-12'!L9/'10-12'!L10)</f>
        <v>-0.14804788466066673</v>
      </c>
      <c r="M9" s="60">
        <f>LN('10-12'!M9/'10-12'!M10)</f>
        <v>3.733258993730932E-2</v>
      </c>
      <c r="N9" s="60">
        <f>LN('10-12'!N9/'10-12'!N10)</f>
        <v>-2.2906504505602211E-2</v>
      </c>
      <c r="O9" s="60">
        <f>LN('10-12'!O9/'10-12'!O10)</f>
        <v>-7.3472362940781868E-2</v>
      </c>
      <c r="P9" s="60">
        <f>LN('10-12'!P9/'10-12'!P10)</f>
        <v>2.7873397221877119E-2</v>
      </c>
      <c r="Q9" s="60">
        <f>LN('10-12'!Q9/'10-12'!Q10)</f>
        <v>8.6529377862178E-2</v>
      </c>
      <c r="R9" s="60">
        <f>LN('10-12'!R9/'10-12'!R10)</f>
        <v>9.8951244936131486E-2</v>
      </c>
      <c r="S9" s="60">
        <f>LN('10-12'!S9/'10-12'!S10)</f>
        <v>1.8542584327488506E-2</v>
      </c>
      <c r="T9" s="60">
        <f>LN('10-12'!T9/'10-12'!T10)</f>
        <v>-0.16862542241989434</v>
      </c>
      <c r="U9" s="60">
        <f>LN('10-12'!U9/'10-12'!U10)</f>
        <v>2.4807473704267658E-2</v>
      </c>
      <c r="V9" s="60">
        <f>LN('10-12'!V9/'10-12'!V10)</f>
        <v>2.2856295043477932E-2</v>
      </c>
      <c r="W9" s="60">
        <f>LN('10-12'!W9/'10-12'!W10)</f>
        <v>3.6596818517868709E-2</v>
      </c>
      <c r="X9" s="60">
        <f>LN('10-12'!X9/'10-12'!X10)</f>
        <v>1.2689720374734078E-3</v>
      </c>
      <c r="Y9" s="60">
        <f>LN('10-12'!Y9/'10-12'!Y10)</f>
        <v>-1.8888638947855977E-2</v>
      </c>
      <c r="Z9" s="60">
        <f>LN('10-12'!Z9/'10-12'!Z10)</f>
        <v>6.2125054670369238E-2</v>
      </c>
      <c r="AA9" s="60">
        <f>LN('10-12'!AA9/'10-12'!AA10)</f>
        <v>4.0691628757467185E-3</v>
      </c>
      <c r="AB9" s="60">
        <f>LN('10-12'!AB9/'10-12'!AB10)</f>
        <v>1.7719874852016447E-2</v>
      </c>
      <c r="AC9" s="60">
        <f>LN('10-12'!AC9/'10-12'!AC10)</f>
        <v>8.2155079682277546E-2</v>
      </c>
      <c r="AD9" s="60">
        <f>LN('10-12'!AD9/'10-12'!AD10)</f>
        <v>5.5467929939821629E-2</v>
      </c>
      <c r="AE9" s="60">
        <f>LN('10-12'!AE9/'10-12'!AE10)</f>
        <v>-7.124209067520372E-2</v>
      </c>
    </row>
    <row r="10" spans="1:31" x14ac:dyDescent="0.25">
      <c r="A10" s="61">
        <v>40787</v>
      </c>
      <c r="B10" s="60">
        <f>LN('10-12'!B10/'10-12'!B11)</f>
        <v>-4.7292671832496289E-2</v>
      </c>
      <c r="C10" s="60">
        <f>LN('10-12'!C10/'10-12'!C11)</f>
        <v>-0.15431354645579884</v>
      </c>
      <c r="D10" s="60">
        <f>LN('10-12'!D10/'10-12'!D11)</f>
        <v>-7.868750845446943E-4</v>
      </c>
      <c r="E10" s="60">
        <f>LN('10-12'!E10/'10-12'!E11)</f>
        <v>-3.7405935737630985E-2</v>
      </c>
      <c r="F10" s="60">
        <f>LN('10-12'!F10/'10-12'!F11)</f>
        <v>-0.20410177283331757</v>
      </c>
      <c r="G10" s="60">
        <f>LN('10-12'!G10/'10-12'!G11)</f>
        <v>-4.8500382366934443E-2</v>
      </c>
      <c r="H10" s="60">
        <f>LN('10-12'!H10/'10-12'!H11)</f>
        <v>-0.11892902768812628</v>
      </c>
      <c r="I10" s="60">
        <f>LN('10-12'!I10/'10-12'!I11)</f>
        <v>-5.1827964325689084E-2</v>
      </c>
      <c r="J10" s="60">
        <f>LN('10-12'!J10/'10-12'!J11)</f>
        <v>9.7011234428574355E-3</v>
      </c>
      <c r="K10" s="60">
        <f>LN('10-12'!K10/'10-12'!K11)</f>
        <v>4.8006452806754286E-2</v>
      </c>
      <c r="L10" s="60">
        <f>LN('10-12'!L10/'10-12'!L11)</f>
        <v>-5.9515681771461285E-2</v>
      </c>
      <c r="M10" s="60">
        <f>LN('10-12'!M10/'10-12'!M11)</f>
        <v>-6.6284089310932034E-2</v>
      </c>
      <c r="N10" s="60">
        <f>LN('10-12'!N10/'10-12'!N11)</f>
        <v>-9.340067260904196E-2</v>
      </c>
      <c r="O10" s="60">
        <f>LN('10-12'!O10/'10-12'!O11)</f>
        <v>-0.30510779799677434</v>
      </c>
      <c r="P10" s="60">
        <f>LN('10-12'!P10/'10-12'!P11)</f>
        <v>-2.508512596680755E-2</v>
      </c>
      <c r="Q10" s="60">
        <f>LN('10-12'!Q10/'10-12'!Q11)</f>
        <v>-4.7058135738520877E-2</v>
      </c>
      <c r="R10" s="60">
        <f>LN('10-12'!R10/'10-12'!R11)</f>
        <v>-8.9370067270645587E-2</v>
      </c>
      <c r="S10" s="60">
        <f>LN('10-12'!S10/'10-12'!S11)</f>
        <v>2.9208434843774125E-2</v>
      </c>
      <c r="T10" s="60">
        <f>LN('10-12'!T10/'10-12'!T11)</f>
        <v>-9.7565049371905521E-2</v>
      </c>
      <c r="U10" s="60">
        <f>LN('10-12'!U10/'10-12'!U11)</f>
        <v>1.7419284472064662E-2</v>
      </c>
      <c r="V10" s="60">
        <f>LN('10-12'!V10/'10-12'!V11)</f>
        <v>5.621755943521678E-2</v>
      </c>
      <c r="W10" s="60">
        <f>LN('10-12'!W10/'10-12'!W11)</f>
        <v>-6.9142686520808263E-3</v>
      </c>
      <c r="X10" s="60">
        <f>LN('10-12'!X10/'10-12'!X11)</f>
        <v>-2.4306347013652901E-2</v>
      </c>
      <c r="Y10" s="60">
        <f>LN('10-12'!Y10/'10-12'!Y11)</f>
        <v>1.2067196819295786E-2</v>
      </c>
      <c r="Z10" s="60">
        <f>LN('10-12'!Z10/'10-12'!Z11)</f>
        <v>3.9048468970019005E-2</v>
      </c>
      <c r="AA10" s="60">
        <f>LN('10-12'!AA10/'10-12'!AA11)</f>
        <v>-7.4146189310198868E-2</v>
      </c>
      <c r="AB10" s="60">
        <f>LN('10-12'!AB10/'10-12'!AB11)</f>
        <v>-0.10617091262413376</v>
      </c>
      <c r="AC10" s="60">
        <f>LN('10-12'!AC10/'10-12'!AC11)</f>
        <v>9.3433619967724021E-3</v>
      </c>
      <c r="AD10" s="60">
        <f>LN('10-12'!AD10/'10-12'!AD11)</f>
        <v>1.562135132564567E-2</v>
      </c>
      <c r="AE10" s="60">
        <f>LN('10-12'!AE10/'10-12'!AE11)</f>
        <v>-0.13208585272937232</v>
      </c>
    </row>
    <row r="11" spans="1:31" x14ac:dyDescent="0.25">
      <c r="A11" s="61">
        <v>40756</v>
      </c>
      <c r="B11" s="60">
        <f>LN('10-12'!B11/'10-12'!B12)</f>
        <v>-0.10299233065711108</v>
      </c>
      <c r="C11" s="60">
        <f>LN('10-12'!C11/'10-12'!C12)</f>
        <v>-9.616073640703196E-2</v>
      </c>
      <c r="D11" s="60">
        <f>LN('10-12'!D11/'10-12'!D12)</f>
        <v>-4.0282438461633645E-2</v>
      </c>
      <c r="E11" s="60">
        <f>LN('10-12'!E11/'10-12'!E12)</f>
        <v>-4.8560093997014976E-2</v>
      </c>
      <c r="F11" s="60">
        <f>LN('10-12'!F11/'10-12'!F12)</f>
        <v>-0.11758992620067836</v>
      </c>
      <c r="G11" s="60">
        <f>LN('10-12'!G11/'10-12'!G12)</f>
        <v>-4.9455983463883253E-2</v>
      </c>
      <c r="H11" s="60">
        <f>LN('10-12'!H11/'10-12'!H12)</f>
        <v>-6.7430052691111117E-2</v>
      </c>
      <c r="I11" s="60">
        <f>LN('10-12'!I11/'10-12'!I12)</f>
        <v>1.7083445185053687E-2</v>
      </c>
      <c r="J11" s="60">
        <f>LN('10-12'!J11/'10-12'!J12)</f>
        <v>5.795003750189015E-3</v>
      </c>
      <c r="K11" s="60">
        <f>LN('10-12'!K11/'10-12'!K12)</f>
        <v>-2.4690495449372759E-4</v>
      </c>
      <c r="L11" s="60">
        <f>LN('10-12'!L11/'10-12'!L12)</f>
        <v>-5.0045194934695517E-2</v>
      </c>
      <c r="M11" s="60">
        <f>LN('10-12'!M11/'10-12'!M12)</f>
        <v>-2.4775634527428647E-2</v>
      </c>
      <c r="N11" s="60">
        <f>LN('10-12'!N11/'10-12'!N12)</f>
        <v>-6.1152824692420144E-2</v>
      </c>
      <c r="O11" s="60">
        <f>LN('10-12'!O11/'10-12'!O12)</f>
        <v>-4.6169571330833596E-2</v>
      </c>
      <c r="P11" s="60">
        <f>LN('10-12'!P11/'10-12'!P12)</f>
        <v>-6.485366101803014E-2</v>
      </c>
      <c r="Q11" s="60">
        <f>LN('10-12'!Q11/'10-12'!Q12)</f>
        <v>4.0012718843377044E-2</v>
      </c>
      <c r="R11" s="60">
        <f>LN('10-12'!R11/'10-12'!R12)</f>
        <v>-7.9037620619407927E-3</v>
      </c>
      <c r="S11" s="60">
        <f>LN('10-12'!S11/'10-12'!S12)</f>
        <v>-3.8839480967923896E-2</v>
      </c>
      <c r="T11" s="60">
        <f>LN('10-12'!T11/'10-12'!T12)</f>
        <v>-2.2748245078483317E-2</v>
      </c>
      <c r="U11" s="60">
        <f>LN('10-12'!U11/'10-12'!U12)</f>
        <v>-1.4799424445939095E-2</v>
      </c>
      <c r="V11" s="60">
        <f>LN('10-12'!V11/'10-12'!V12)</f>
        <v>1.3422347028218541E-2</v>
      </c>
      <c r="W11" s="60">
        <f>LN('10-12'!W11/'10-12'!W12)</f>
        <v>-5.7542751752850785E-2</v>
      </c>
      <c r="X11" s="60">
        <f>LN('10-12'!X11/'10-12'!X12)</f>
        <v>5.1970959815206073E-2</v>
      </c>
      <c r="Y11" s="60">
        <f>LN('10-12'!Y11/'10-12'!Y12)</f>
        <v>-8.200035252861626E-2</v>
      </c>
      <c r="Z11" s="60">
        <f>LN('10-12'!Z11/'10-12'!Z12)</f>
        <v>-3.4394236391596854E-2</v>
      </c>
      <c r="AA11" s="60">
        <f>LN('10-12'!AA11/'10-12'!AA12)</f>
        <v>-7.4132037544692844E-2</v>
      </c>
      <c r="AB11" s="60">
        <f>LN('10-12'!AB11/'10-12'!AB12)</f>
        <v>-8.5344591986933907E-2</v>
      </c>
      <c r="AC11" s="60">
        <f>LN('10-12'!AC11/'10-12'!AC12)</f>
        <v>-3.8360941981892417E-2</v>
      </c>
      <c r="AD11" s="60">
        <f>LN('10-12'!AD11/'10-12'!AD12)</f>
        <v>-1.1720561116605507E-2</v>
      </c>
      <c r="AE11" s="60">
        <f>LN('10-12'!AE11/'10-12'!AE12)</f>
        <v>-2.7703308938785764E-2</v>
      </c>
    </row>
    <row r="12" spans="1:31" x14ac:dyDescent="0.25">
      <c r="A12" s="61">
        <v>40725</v>
      </c>
      <c r="B12" s="60">
        <f>LN('10-12'!B12/'10-12'!B13)</f>
        <v>5.0084040833927507E-2</v>
      </c>
      <c r="C12" s="60">
        <f>LN('10-12'!C12/'10-12'!C13)</f>
        <v>8.0430749635232359E-3</v>
      </c>
      <c r="D12" s="60">
        <f>LN('10-12'!D12/'10-12'!D13)</f>
        <v>4.4451240268525011E-2</v>
      </c>
      <c r="E12" s="60">
        <f>LN('10-12'!E12/'10-12'!E13)</f>
        <v>-5.9646884800541962E-3</v>
      </c>
      <c r="F12" s="60">
        <f>LN('10-12'!F12/'10-12'!F13)</f>
        <v>-1.8970563758545403E-2</v>
      </c>
      <c r="G12" s="60">
        <f>LN('10-12'!G12/'10-12'!G13)</f>
        <v>-1.997358383541659E-2</v>
      </c>
      <c r="H12" s="60">
        <f>LN('10-12'!H12/'10-12'!H13)</f>
        <v>6.4824789883029824E-2</v>
      </c>
      <c r="I12" s="60">
        <f>LN('10-12'!I12/'10-12'!I13)</f>
        <v>9.9533325271584858E-3</v>
      </c>
      <c r="J12" s="60">
        <f>LN('10-12'!J12/'10-12'!J13)</f>
        <v>-3.7794871863320763E-2</v>
      </c>
      <c r="K12" s="60">
        <f>LN('10-12'!K12/'10-12'!K13)</f>
        <v>1.9211328167609114E-2</v>
      </c>
      <c r="L12" s="60">
        <f>LN('10-12'!L12/'10-12'!L13)</f>
        <v>4.9171020573594904E-2</v>
      </c>
      <c r="M12" s="60">
        <f>LN('10-12'!M12/'10-12'!M13)</f>
        <v>-5.7791888353956201E-3</v>
      </c>
      <c r="N12" s="60">
        <f>LN('10-12'!N12/'10-12'!N13)</f>
        <v>3.8601915384099909E-3</v>
      </c>
      <c r="O12" s="60">
        <f>LN('10-12'!O12/'10-12'!O13)</f>
        <v>8.2755259110757571E-3</v>
      </c>
      <c r="P12" s="60">
        <f>LN('10-12'!P12/'10-12'!P13)</f>
        <v>3.6305955778340365E-2</v>
      </c>
      <c r="Q12" s="60">
        <f>LN('10-12'!Q12/'10-12'!Q13)</f>
        <v>4.1261380481575557E-2</v>
      </c>
      <c r="R12" s="60">
        <f>LN('10-12'!R12/'10-12'!R13)</f>
        <v>1.8268574272892781E-2</v>
      </c>
      <c r="S12" s="60">
        <f>LN('10-12'!S12/'10-12'!S13)</f>
        <v>6.7224263367302983E-3</v>
      </c>
      <c r="T12" s="60">
        <f>LN('10-12'!T12/'10-12'!T13)</f>
        <v>-5.7260737543391137E-3</v>
      </c>
      <c r="U12" s="60">
        <f>LN('10-12'!U12/'10-12'!U13)</f>
        <v>6.3158104681237531E-3</v>
      </c>
      <c r="V12" s="60">
        <f>LN('10-12'!V12/'10-12'!V13)</f>
        <v>5.0530016055950831E-2</v>
      </c>
      <c r="W12" s="60">
        <f>LN('10-12'!W12/'10-12'!W13)</f>
        <v>-1.6149928039267712E-2</v>
      </c>
      <c r="X12" s="60">
        <f>LN('10-12'!X12/'10-12'!X13)</f>
        <v>5.751170099481219E-2</v>
      </c>
      <c r="Y12" s="60">
        <f>LN('10-12'!Y12/'10-12'!Y13)</f>
        <v>-1.9884748293486583E-2</v>
      </c>
      <c r="Z12" s="60">
        <f>LN('10-12'!Z12/'10-12'!Z13)</f>
        <v>-3.8143005422664779E-2</v>
      </c>
      <c r="AA12" s="60">
        <f>LN('10-12'!AA12/'10-12'!AA13)</f>
        <v>-3.5685569498981821E-2</v>
      </c>
      <c r="AB12" s="60">
        <f>LN('10-12'!AB12/'10-12'!AB13)</f>
        <v>6.1332515639461092E-2</v>
      </c>
      <c r="AC12" s="60">
        <f>LN('10-12'!AC12/'10-12'!AC13)</f>
        <v>3.5786583633118756E-2</v>
      </c>
      <c r="AD12" s="60">
        <f>LN('10-12'!AD12/'10-12'!AD13)</f>
        <v>-2.0193294352961431E-2</v>
      </c>
      <c r="AE12" s="60">
        <f>LN('10-12'!AE12/'10-12'!AE13)</f>
        <v>-2.2510787994846553E-2</v>
      </c>
    </row>
    <row r="13" spans="1:31" x14ac:dyDescent="0.25">
      <c r="A13" s="61">
        <v>40695</v>
      </c>
      <c r="B13" s="60">
        <f>LN('10-12'!B13/'10-12'!B14)</f>
        <v>-2.4766440339890557E-2</v>
      </c>
      <c r="C13" s="60">
        <f>LN('10-12'!C13/'10-12'!C14)</f>
        <v>-3.7290729153778825E-2</v>
      </c>
      <c r="D13" s="60">
        <f>LN('10-12'!D13/'10-12'!D14)</f>
        <v>3.456621291872241E-2</v>
      </c>
      <c r="E13" s="60">
        <f>LN('10-12'!E13/'10-12'!E14)</f>
        <v>4.0136045024969411E-2</v>
      </c>
      <c r="F13" s="60">
        <f>LN('10-12'!F13/'10-12'!F14)</f>
        <v>-6.3411020817487188E-2</v>
      </c>
      <c r="G13" s="60">
        <f>LN('10-12'!G13/'10-12'!G14)</f>
        <v>-2.097366222555843E-2</v>
      </c>
      <c r="H13" s="60">
        <f>LN('10-12'!H13/'10-12'!H14)</f>
        <v>-9.2604136818820001E-2</v>
      </c>
      <c r="I13" s="60">
        <f>LN('10-12'!I13/'10-12'!I14)</f>
        <v>-1.9221613424757211E-2</v>
      </c>
      <c r="J13" s="60">
        <f>LN('10-12'!J13/'10-12'!J14)</f>
        <v>-4.1370811247897071E-2</v>
      </c>
      <c r="K13" s="60">
        <f>LN('10-12'!K13/'10-12'!K14)</f>
        <v>1.5060684144601374E-2</v>
      </c>
      <c r="L13" s="60">
        <f>LN('10-12'!L13/'10-12'!L14)</f>
        <v>-5.1216373085696432E-2</v>
      </c>
      <c r="M13" s="60">
        <f>LN('10-12'!M13/'10-12'!M14)</f>
        <v>-2.5127680201605464E-2</v>
      </c>
      <c r="N13" s="60">
        <f>LN('10-12'!N13/'10-12'!N14)</f>
        <v>-3.8853323154881568E-2</v>
      </c>
      <c r="O13" s="60">
        <f>LN('10-12'!O13/'10-12'!O14)</f>
        <v>-6.0667905301627759E-2</v>
      </c>
      <c r="P13" s="60">
        <f>LN('10-12'!P13/'10-12'!P14)</f>
        <v>-2.4282802641483317E-2</v>
      </c>
      <c r="Q13" s="60">
        <f>LN('10-12'!Q13/'10-12'!Q14)</f>
        <v>-6.1666625540397627E-4</v>
      </c>
      <c r="R13" s="60">
        <f>LN('10-12'!R13/'10-12'!R14)</f>
        <v>-6.0133868040180925E-3</v>
      </c>
      <c r="S13" s="60">
        <f>LN('10-12'!S13/'10-12'!S14)</f>
        <v>3.953890954620487E-2</v>
      </c>
      <c r="T13" s="60">
        <f>LN('10-12'!T13/'10-12'!T14)</f>
        <v>-4.9374055823786546E-2</v>
      </c>
      <c r="U13" s="60">
        <f>LN('10-12'!U13/'10-12'!U14)</f>
        <v>6.4327350193908117E-2</v>
      </c>
      <c r="V13" s="60">
        <f>LN('10-12'!V13/'10-12'!V14)</f>
        <v>6.3907766389325285E-2</v>
      </c>
      <c r="W13" s="60">
        <f>LN('10-12'!W13/'10-12'!W14)</f>
        <v>2.7689161717761052E-2</v>
      </c>
      <c r="X13" s="60">
        <f>LN('10-12'!X13/'10-12'!X14)</f>
        <v>-1.5183572854889391E-2</v>
      </c>
      <c r="Y13" s="60">
        <f>LN('10-12'!Y13/'10-12'!Y14)</f>
        <v>3.7470403163208869E-2</v>
      </c>
      <c r="Z13" s="60">
        <f>LN('10-12'!Z13/'10-12'!Z14)</f>
        <v>4.7886171831922453E-2</v>
      </c>
      <c r="AA13" s="60">
        <f>LN('10-12'!AA13/'10-12'!AA14)</f>
        <v>-7.8689799537779454E-3</v>
      </c>
      <c r="AB13" s="60">
        <f>LN('10-12'!AB13/'10-12'!AB14)</f>
        <v>-3.2232580769051285E-2</v>
      </c>
      <c r="AC13" s="60">
        <f>LN('10-12'!AC13/'10-12'!AC14)</f>
        <v>-5.6121127312794223E-3</v>
      </c>
      <c r="AD13" s="60">
        <f>LN('10-12'!AD13/'10-12'!AD14)</f>
        <v>2.0383324773018161E-2</v>
      </c>
      <c r="AE13" s="60">
        <f>LN('10-12'!AE13/'10-12'!AE14)</f>
        <v>-3.9288484619041365E-2</v>
      </c>
    </row>
    <row r="14" spans="1:31" x14ac:dyDescent="0.25">
      <c r="A14" s="61">
        <v>40665</v>
      </c>
      <c r="B14" s="60">
        <f>LN('10-12'!B14/'10-12'!B15)</f>
        <v>-8.1550514816985595E-3</v>
      </c>
      <c r="C14" s="60">
        <f>LN('10-12'!C14/'10-12'!C15)</f>
        <v>-6.2462431597873493E-2</v>
      </c>
      <c r="D14" s="60">
        <f>LN('10-12'!D14/'10-12'!D15)</f>
        <v>4.5039368983618509E-2</v>
      </c>
      <c r="E14" s="60">
        <f>LN('10-12'!E14/'10-12'!E15)</f>
        <v>-2.1668299479129495E-2</v>
      </c>
      <c r="F14" s="60">
        <f>LN('10-12'!F14/'10-12'!F15)</f>
        <v>-0.1282208990156975</v>
      </c>
      <c r="G14" s="60">
        <f>LN('10-12'!G14/'10-12'!G15)</f>
        <v>2.3889263156398426E-2</v>
      </c>
      <c r="H14" s="60">
        <f>LN('10-12'!H14/'10-12'!H15)</f>
        <v>-3.4251178474595516E-2</v>
      </c>
      <c r="I14" s="60">
        <f>LN('10-12'!I14/'10-12'!I15)</f>
        <v>-4.9340060124513009E-2</v>
      </c>
      <c r="J14" s="60">
        <f>LN('10-12'!J14/'10-12'!J15)</f>
        <v>-1.6842427137685145E-2</v>
      </c>
      <c r="K14" s="60">
        <f>LN('10-12'!K14/'10-12'!K15)</f>
        <v>-4.0633209233453767E-2</v>
      </c>
      <c r="L14" s="60">
        <f>LN('10-12'!L14/'10-12'!L15)</f>
        <v>-3.0089364181490604E-2</v>
      </c>
      <c r="M14" s="60">
        <f>LN('10-12'!M14/'10-12'!M15)</f>
        <v>-2.136141715879554E-2</v>
      </c>
      <c r="N14" s="60">
        <f>LN('10-12'!N14/'10-12'!N15)</f>
        <v>-4.118873208057533E-2</v>
      </c>
      <c r="O14" s="60">
        <f>LN('10-12'!O14/'10-12'!O15)</f>
        <v>-7.0255592667369443E-2</v>
      </c>
      <c r="P14" s="60">
        <f>LN('10-12'!P14/'10-12'!P15)</f>
        <v>-5.3648051677155521E-2</v>
      </c>
      <c r="Q14" s="60">
        <f>LN('10-12'!Q14/'10-12'!Q15)</f>
        <v>-1.1916358177702971E-3</v>
      </c>
      <c r="R14" s="60">
        <f>LN('10-12'!R14/'10-12'!R15)</f>
        <v>0.10189195540156935</v>
      </c>
      <c r="S14" s="60">
        <f>LN('10-12'!S14/'10-12'!S15)</f>
        <v>5.8975291311252724E-2</v>
      </c>
      <c r="T14" s="60">
        <f>LN('10-12'!T14/'10-12'!T15)</f>
        <v>-6.9819468160731174E-2</v>
      </c>
      <c r="U14" s="60">
        <f>LN('10-12'!U14/'10-12'!U15)</f>
        <v>1.7609088915587889E-2</v>
      </c>
      <c r="V14" s="60">
        <f>LN('10-12'!V14/'10-12'!V15)</f>
        <v>-1.3768358341680813E-2</v>
      </c>
      <c r="W14" s="60">
        <f>LN('10-12'!W14/'10-12'!W15)</f>
        <v>4.5419017938159792E-2</v>
      </c>
      <c r="X14" s="60">
        <f>LN('10-12'!X14/'10-12'!X15)</f>
        <v>-4.1003640729422003E-2</v>
      </c>
      <c r="Y14" s="60">
        <f>LN('10-12'!Y14/'10-12'!Y15)</f>
        <v>-1.7125377212756893E-2</v>
      </c>
      <c r="Z14" s="60">
        <f>LN('10-12'!Z14/'10-12'!Z15)</f>
        <v>6.2497622310637739E-3</v>
      </c>
      <c r="AA14" s="60">
        <f>LN('10-12'!AA14/'10-12'!AA15)</f>
        <v>1.3811618815808519E-2</v>
      </c>
      <c r="AB14" s="60">
        <f>LN('10-12'!AB14/'10-12'!AB15)</f>
        <v>5.3570856100076322E-3</v>
      </c>
      <c r="AC14" s="60">
        <f>LN('10-12'!AC14/'10-12'!AC15)</f>
        <v>-6.3010080359548595E-2</v>
      </c>
      <c r="AD14" s="60">
        <f>LN('10-12'!AD14/'10-12'!AD15)</f>
        <v>6.2736953404466094E-3</v>
      </c>
      <c r="AE14" s="60">
        <f>LN('10-12'!AE14/'10-12'!AE15)</f>
        <v>-3.829271354317125E-2</v>
      </c>
    </row>
    <row r="15" spans="1:31" x14ac:dyDescent="0.25">
      <c r="A15" s="61">
        <v>40634</v>
      </c>
      <c r="B15" s="60">
        <f>LN('10-12'!B15/'10-12'!B16)</f>
        <v>6.4882199573858589E-3</v>
      </c>
      <c r="C15" s="60">
        <f>LN('10-12'!C15/'10-12'!C16)</f>
        <v>5.1023484142883699E-2</v>
      </c>
      <c r="D15" s="60">
        <f>LN('10-12'!D15/'10-12'!D16)</f>
        <v>2.7346580851450759E-2</v>
      </c>
      <c r="E15" s="60">
        <f>LN('10-12'!E15/'10-12'!E16)</f>
        <v>4.6253774951744216E-2</v>
      </c>
      <c r="F15" s="60">
        <f>LN('10-12'!F15/'10-12'!F16)</f>
        <v>-6.3103458154956008E-2</v>
      </c>
      <c r="G15" s="60">
        <f>LN('10-12'!G15/'10-12'!G16)</f>
        <v>3.1392346289508488E-2</v>
      </c>
      <c r="H15" s="60">
        <f>LN('10-12'!H15/'10-12'!H16)</f>
        <v>0.1020794801658379</v>
      </c>
      <c r="I15" s="60">
        <f>LN('10-12'!I15/'10-12'!I16)</f>
        <v>2.8732942965571391E-2</v>
      </c>
      <c r="J15" s="60">
        <f>LN('10-12'!J15/'10-12'!J16)</f>
        <v>-0.10561728895265989</v>
      </c>
      <c r="K15" s="60">
        <f>LN('10-12'!K15/'10-12'!K16)</f>
        <v>1.7612797005311546E-2</v>
      </c>
      <c r="L15" s="60">
        <f>LN('10-12'!L15/'10-12'!L16)</f>
        <v>1.374888497851871E-2</v>
      </c>
      <c r="M15" s="60">
        <f>LN('10-12'!M15/'10-12'!M16)</f>
        <v>-2.4017645992679436E-2</v>
      </c>
      <c r="N15" s="60">
        <f>LN('10-12'!N15/'10-12'!N16)</f>
        <v>-1.8162357798911743E-2</v>
      </c>
      <c r="O15" s="60">
        <f>LN('10-12'!O15/'10-12'!O16)</f>
        <v>-6.7238985599369777E-2</v>
      </c>
      <c r="P15" s="60">
        <f>LN('10-12'!P15/'10-12'!P16)</f>
        <v>3.7621369082730658E-3</v>
      </c>
      <c r="Q15" s="60">
        <f>LN('10-12'!Q15/'10-12'!Q16)</f>
        <v>3.9252136530313923E-3</v>
      </c>
      <c r="R15" s="60">
        <f>LN('10-12'!R15/'10-12'!R16)</f>
        <v>-0.10389322040617632</v>
      </c>
      <c r="S15" s="60">
        <f>LN('10-12'!S15/'10-12'!S16)</f>
        <v>-4.2735096806382183E-2</v>
      </c>
      <c r="T15" s="60">
        <f>LN('10-12'!T15/'10-12'!T16)</f>
        <v>-6.2852203988218594E-3</v>
      </c>
      <c r="U15" s="60">
        <f>LN('10-12'!U15/'10-12'!U16)</f>
        <v>-2.490224887219173E-2</v>
      </c>
      <c r="V15" s="60">
        <f>LN('10-12'!V15/'10-12'!V16)</f>
        <v>-8.0178750070537732E-3</v>
      </c>
      <c r="W15" s="60">
        <f>LN('10-12'!W15/'10-12'!W16)</f>
        <v>4.4042274269448217E-3</v>
      </c>
      <c r="X15" s="60">
        <f>LN('10-12'!X15/'10-12'!X16)</f>
        <v>-4.8934039002628264E-2</v>
      </c>
      <c r="Y15" s="60">
        <f>LN('10-12'!Y15/'10-12'!Y16)</f>
        <v>4.0170646851146685E-2</v>
      </c>
      <c r="Z15" s="60">
        <f>LN('10-12'!Z15/'10-12'!Z16)</f>
        <v>-3.3175431447652087E-2</v>
      </c>
      <c r="AA15" s="60">
        <f>LN('10-12'!AA15/'10-12'!AA16)</f>
        <v>-9.9944368830006368E-3</v>
      </c>
      <c r="AB15" s="60">
        <f>LN('10-12'!AB15/'10-12'!AB16)</f>
        <v>1.6114786466554579E-2</v>
      </c>
      <c r="AC15" s="60">
        <f>LN('10-12'!AC15/'10-12'!AC16)</f>
        <v>4.3205397801579129E-2</v>
      </c>
      <c r="AD15" s="60">
        <f>LN('10-12'!AD15/'10-12'!AD16)</f>
        <v>-1.6472433423200775E-2</v>
      </c>
      <c r="AE15" s="60">
        <f>LN('10-12'!AE15/'10-12'!AE16)</f>
        <v>-2.5858889712892363E-2</v>
      </c>
    </row>
    <row r="16" spans="1:31" x14ac:dyDescent="0.25">
      <c r="A16" s="61">
        <v>40603</v>
      </c>
      <c r="B16" s="60">
        <f>LN('10-12'!B16/'10-12'!B17)</f>
        <v>2.9272072273883561E-2</v>
      </c>
      <c r="C16" s="60">
        <f>LN('10-12'!C16/'10-12'!C17)</f>
        <v>-6.8821543794060372E-2</v>
      </c>
      <c r="D16" s="60">
        <f>LN('10-12'!D16/'10-12'!D17)</f>
        <v>-1.5451531920611465E-2</v>
      </c>
      <c r="E16" s="60">
        <f>LN('10-12'!E16/'10-12'!E17)</f>
        <v>2.3205188363733895E-2</v>
      </c>
      <c r="F16" s="60">
        <f>LN('10-12'!F16/'10-12'!F17)</f>
        <v>-3.1990902073695718E-2</v>
      </c>
      <c r="G16" s="60">
        <f>LN('10-12'!G16/'10-12'!G17)</f>
        <v>-3.2691561159637807E-3</v>
      </c>
      <c r="H16" s="60">
        <f>LN('10-12'!H16/'10-12'!H17)</f>
        <v>1.3623448140554122E-2</v>
      </c>
      <c r="I16" s="60">
        <f>LN('10-12'!I16/'10-12'!I17)</f>
        <v>6.7546161614713218E-2</v>
      </c>
      <c r="J16" s="60">
        <f>LN('10-12'!J16/'10-12'!J17)</f>
        <v>-0.15072383333157677</v>
      </c>
      <c r="K16" s="60">
        <f>LN('10-12'!K16/'10-12'!K17)</f>
        <v>2.3999435646160777E-2</v>
      </c>
      <c r="L16" s="60">
        <f>LN('10-12'!L16/'10-12'!L17)</f>
        <v>3.0212931751755413E-2</v>
      </c>
      <c r="M16" s="60">
        <f>LN('10-12'!M16/'10-12'!M17)</f>
        <v>9.3632336350131153E-3</v>
      </c>
      <c r="N16" s="60">
        <f>LN('10-12'!N16/'10-12'!N17)</f>
        <v>-2.6957732072990338E-2</v>
      </c>
      <c r="O16" s="60">
        <f>LN('10-12'!O16/'10-12'!O17)</f>
        <v>-8.5852728516144561E-2</v>
      </c>
      <c r="P16" s="60">
        <f>LN('10-12'!P16/'10-12'!P17)</f>
        <v>-1.1312635442026797E-2</v>
      </c>
      <c r="Q16" s="60">
        <f>LN('10-12'!Q16/'10-12'!Q17)</f>
        <v>-2.4397797074800102E-2</v>
      </c>
      <c r="R16" s="60">
        <f>LN('10-12'!R16/'10-12'!R17)</f>
        <v>-3.1922778374988822E-3</v>
      </c>
      <c r="S16" s="60">
        <f>LN('10-12'!S16/'10-12'!S17)</f>
        <v>2.6147772487366177E-3</v>
      </c>
      <c r="T16" s="60">
        <f>LN('10-12'!T16/'10-12'!T17)</f>
        <v>-1.2288656351128068E-2</v>
      </c>
      <c r="U16" s="60">
        <f>LN('10-12'!U16/'10-12'!U17)</f>
        <v>3.0073188288423699E-2</v>
      </c>
      <c r="V16" s="60">
        <f>LN('10-12'!V16/'10-12'!V17)</f>
        <v>1.9984397083910907E-2</v>
      </c>
      <c r="W16" s="60">
        <f>LN('10-12'!W16/'10-12'!W17)</f>
        <v>-5.1427886256101084E-2</v>
      </c>
      <c r="X16" s="60">
        <f>LN('10-12'!X16/'10-12'!X17)</f>
        <v>-6.8322630174997512E-2</v>
      </c>
      <c r="Y16" s="60">
        <f>LN('10-12'!Y16/'10-12'!Y17)</f>
        <v>-1.6394909888629789E-3</v>
      </c>
      <c r="Z16" s="60">
        <f>LN('10-12'!Z16/'10-12'!Z17)</f>
        <v>-7.9421848203058837E-3</v>
      </c>
      <c r="AA16" s="60">
        <f>LN('10-12'!AA16/'10-12'!AA17)</f>
        <v>3.6471077516292069E-2</v>
      </c>
      <c r="AB16" s="60">
        <f>LN('10-12'!AB16/'10-12'!AB17)</f>
        <v>1.6549761259806971E-3</v>
      </c>
      <c r="AC16" s="60">
        <f>LN('10-12'!AC16/'10-12'!AC17)</f>
        <v>-1.1991296878492487E-2</v>
      </c>
      <c r="AD16" s="60">
        <f>LN('10-12'!AD16/'10-12'!AD17)</f>
        <v>-8.3712876924104146E-2</v>
      </c>
      <c r="AE16" s="60">
        <f>LN('10-12'!AE16/'10-12'!AE17)</f>
        <v>7.0014383954264806E-2</v>
      </c>
    </row>
    <row r="17" spans="1:31" x14ac:dyDescent="0.25">
      <c r="A17" s="61">
        <v>40575</v>
      </c>
      <c r="B17" s="60">
        <f>LN('10-12'!B17/'10-12'!B18)</f>
        <v>-1.8579473806840191E-2</v>
      </c>
      <c r="C17" s="60">
        <f>LN('10-12'!C17/'10-12'!C18)</f>
        <v>6.1817000939361336E-2</v>
      </c>
      <c r="D17" s="60">
        <f>LN('10-12'!D17/'10-12'!D18)</f>
        <v>-2.5435701113276778E-2</v>
      </c>
      <c r="E17" s="60">
        <f>LN('10-12'!E17/'10-12'!E18)</f>
        <v>-0.10155708799200858</v>
      </c>
      <c r="F17" s="60">
        <f>LN('10-12'!F17/'10-12'!F18)</f>
        <v>-2.1613912108046425E-2</v>
      </c>
      <c r="G17" s="60">
        <f>LN('10-12'!G17/'10-12'!G18)</f>
        <v>2.6897164431280492E-2</v>
      </c>
      <c r="H17" s="60">
        <f>LN('10-12'!H17/'10-12'!H18)</f>
        <v>1.3551075171600096E-2</v>
      </c>
      <c r="I17" s="60">
        <f>LN('10-12'!I17/'10-12'!I18)</f>
        <v>1.5465702982276241E-2</v>
      </c>
      <c r="J17" s="60">
        <f>LN('10-12'!J17/'10-12'!J18)</f>
        <v>1.6690643768794124E-2</v>
      </c>
      <c r="K17" s="60">
        <f>LN('10-12'!K17/'10-12'!K18)</f>
        <v>-6.387544815322943E-2</v>
      </c>
      <c r="L17" s="60">
        <f>LN('10-12'!L17/'10-12'!L18)</f>
        <v>2.0264333264334664E-3</v>
      </c>
      <c r="M17" s="60">
        <f>LN('10-12'!M17/'10-12'!M18)</f>
        <v>8.8239214154489654E-2</v>
      </c>
      <c r="N17" s="60">
        <f>LN('10-12'!N17/'10-12'!N18)</f>
        <v>9.9109456536701612E-2</v>
      </c>
      <c r="O17" s="60">
        <f>LN('10-12'!O17/'10-12'!O18)</f>
        <v>5.4711350626852888E-2</v>
      </c>
      <c r="P17" s="60">
        <f>LN('10-12'!P17/'10-12'!P18)</f>
        <v>1.6442306284136864E-2</v>
      </c>
      <c r="Q17" s="60">
        <f>LN('10-12'!Q17/'10-12'!Q18)</f>
        <v>7.3451224411901397E-2</v>
      </c>
      <c r="R17" s="60">
        <f>LN('10-12'!R17/'10-12'!R18)</f>
        <v>-2.6616311639912464E-4</v>
      </c>
      <c r="S17" s="60">
        <f>LN('10-12'!S17/'10-12'!S18)</f>
        <v>-6.5519547795237568E-2</v>
      </c>
      <c r="T17" s="60">
        <f>LN('10-12'!T17/'10-12'!T18)</f>
        <v>2.2483175368979817E-2</v>
      </c>
      <c r="U17" s="60">
        <f>LN('10-12'!U17/'10-12'!U18)</f>
        <v>-5.818195538273583E-2</v>
      </c>
      <c r="V17" s="60">
        <f>LN('10-12'!V17/'10-12'!V18)</f>
        <v>-7.1755659317222928E-2</v>
      </c>
      <c r="W17" s="60">
        <f>LN('10-12'!W17/'10-12'!W18)</f>
        <v>-8.8305585482563093E-2</v>
      </c>
      <c r="X17" s="60">
        <f>LN('10-12'!X17/'10-12'!X18)</f>
        <v>-2.967753885264823E-2</v>
      </c>
      <c r="Y17" s="60">
        <f>LN('10-12'!Y17/'10-12'!Y18)</f>
        <v>5.3485298512655759E-2</v>
      </c>
      <c r="Z17" s="60">
        <f>LN('10-12'!Z17/'10-12'!Z18)</f>
        <v>-5.3556000989042583E-2</v>
      </c>
      <c r="AA17" s="60">
        <f>LN('10-12'!AA17/'10-12'!AA18)</f>
        <v>-1.2455927053608264E-2</v>
      </c>
      <c r="AB17" s="60">
        <f>LN('10-12'!AB17/'10-12'!AB18)</f>
        <v>5.2869572838854535E-3</v>
      </c>
      <c r="AC17" s="60">
        <f>LN('10-12'!AC17/'10-12'!AC18)</f>
        <v>-2.422777672527892E-2</v>
      </c>
      <c r="AD17" s="60">
        <f>LN('10-12'!AD17/'10-12'!AD18)</f>
        <v>1.8916238699219392E-3</v>
      </c>
      <c r="AE17" s="60">
        <f>LN('10-12'!AE17/'10-12'!AE18)</f>
        <v>2.3000662268461019E-2</v>
      </c>
    </row>
    <row r="18" spans="1:31" x14ac:dyDescent="0.25">
      <c r="A18" s="61">
        <v>40546</v>
      </c>
      <c r="B18" s="60">
        <f>LN('10-12'!B18/'10-12'!B19)</f>
        <v>-9.0473456939692051E-3</v>
      </c>
      <c r="C18" s="60">
        <f>LN('10-12'!C18/'10-12'!C19)</f>
        <v>0.13454534425854636</v>
      </c>
      <c r="D18" s="60">
        <f>LN('10-12'!D18/'10-12'!D19)</f>
        <v>-3.8135827044786338E-2</v>
      </c>
      <c r="E18" s="60">
        <f>LN('10-12'!E18/'10-12'!E19)</f>
        <v>2.6985401478017947E-2</v>
      </c>
      <c r="F18" s="60">
        <f>LN('10-12'!F18/'10-12'!F19)</f>
        <v>0.21100116655772136</v>
      </c>
      <c r="G18" s="60">
        <f>LN('10-12'!G18/'10-12'!G19)</f>
        <v>-7.3166640398990212E-3</v>
      </c>
      <c r="H18" s="60">
        <f>LN('10-12'!H18/'10-12'!H19)</f>
        <v>5.6211781661082767E-2</v>
      </c>
      <c r="I18" s="60">
        <f>LN('10-12'!I18/'10-12'!I19)</f>
        <v>8.8304957870413647E-2</v>
      </c>
      <c r="J18" s="60">
        <f>LN('10-12'!J18/'10-12'!J19)</f>
        <v>4.1182120217731377E-2</v>
      </c>
      <c r="K18" s="60">
        <f>LN('10-12'!K18/'10-12'!K19)</f>
        <v>-9.5998863233856899E-3</v>
      </c>
      <c r="L18" s="60">
        <f>LN('10-12'!L18/'10-12'!L19)</f>
        <v>1.654519140457144E-2</v>
      </c>
      <c r="M18" s="60">
        <f>LN('10-12'!M18/'10-12'!M19)</f>
        <v>2.654319830859999E-2</v>
      </c>
      <c r="N18" s="60">
        <f>LN('10-12'!N18/'10-12'!N19)</f>
        <v>0.10290924071721809</v>
      </c>
      <c r="O18" s="60">
        <f>LN('10-12'!O18/'10-12'!O19)</f>
        <v>-1.2174711461910301E-2</v>
      </c>
      <c r="P18" s="60">
        <f>LN('10-12'!P18/'10-12'!P19)</f>
        <v>9.3081641630844009E-2</v>
      </c>
      <c r="Q18" s="60">
        <f>LN('10-12'!Q18/'10-12'!Q19)</f>
        <v>3.4260495779884865E-3</v>
      </c>
      <c r="R18" s="60">
        <f>LN('10-12'!R18/'10-12'!R19)</f>
        <v>-4.7381126939918791E-2</v>
      </c>
      <c r="S18" s="60">
        <f>LN('10-12'!S18/'10-12'!S19)</f>
        <v>-1.1222864195404247E-2</v>
      </c>
      <c r="T18" s="60">
        <f>LN('10-12'!T18/'10-12'!T19)</f>
        <v>0.11546550246313371</v>
      </c>
      <c r="U18" s="60">
        <f>LN('10-12'!U18/'10-12'!U19)</f>
        <v>1.5334364000106524E-2</v>
      </c>
      <c r="V18" s="60">
        <f>LN('10-12'!V18/'10-12'!V19)</f>
        <v>-5.2124593543064715E-2</v>
      </c>
      <c r="W18" s="60">
        <f>LN('10-12'!W18/'10-12'!W19)</f>
        <v>1.7895579509607649E-2</v>
      </c>
      <c r="X18" s="60">
        <f>LN('10-12'!X18/'10-12'!X19)</f>
        <v>5.424890718482421E-2</v>
      </c>
      <c r="Y18" s="60">
        <f>LN('10-12'!Y18/'10-12'!Y19)</f>
        <v>3.9410314317192753E-2</v>
      </c>
      <c r="Z18" s="60">
        <f>LN('10-12'!Z18/'10-12'!Z19)</f>
        <v>2.3681847725307237E-2</v>
      </c>
      <c r="AA18" s="60">
        <f>LN('10-12'!AA18/'10-12'!AA19)</f>
        <v>4.1242779852351729E-3</v>
      </c>
      <c r="AB18" s="60">
        <f>LN('10-12'!AB18/'10-12'!AB19)</f>
        <v>-8.3256447001507864E-3</v>
      </c>
      <c r="AC18" s="60">
        <f>LN('10-12'!AC18/'10-12'!AC19)</f>
        <v>0.10116992312741299</v>
      </c>
      <c r="AD18" s="60">
        <f>LN('10-12'!AD18/'10-12'!AD19)</f>
        <v>-1.5984255874678176E-2</v>
      </c>
      <c r="AE18" s="60">
        <f>LN('10-12'!AE18/'10-12'!AE19)</f>
        <v>9.2745527539133035E-3</v>
      </c>
    </row>
    <row r="19" spans="1:31" x14ac:dyDescent="0.25">
      <c r="A19" s="61">
        <v>40513</v>
      </c>
      <c r="B19" s="60">
        <f>LN('10-12'!B19/'10-12'!B20)</f>
        <v>8.8963042743803469E-2</v>
      </c>
      <c r="C19" s="60">
        <f>LN('10-12'!C19/'10-12'!C20)</f>
        <v>0.10069437059918483</v>
      </c>
      <c r="D19" s="60">
        <f>LN('10-12'!D19/'10-12'!D20)</f>
        <v>0.12384633671794411</v>
      </c>
      <c r="E19" s="60">
        <f>LN('10-12'!E19/'10-12'!E20)</f>
        <v>4.1652968643613231E-2</v>
      </c>
      <c r="F19" s="60">
        <f>LN('10-12'!F19/'10-12'!F20)</f>
        <v>4.225308765657626E-2</v>
      </c>
      <c r="G19" s="60">
        <f>LN('10-12'!G19/'10-12'!G20)</f>
        <v>-5.5971240294315191E-3</v>
      </c>
      <c r="H19" s="60">
        <f>LN('10-12'!H19/'10-12'!H20)</f>
        <v>0.15820951652956702</v>
      </c>
      <c r="I19" s="60">
        <f>LN('10-12'!I19/'10-12'!I20)</f>
        <v>8.1631729401114114E-2</v>
      </c>
      <c r="J19" s="60">
        <f>LN('10-12'!J19/'10-12'!J20)</f>
        <v>-0.11086672872434954</v>
      </c>
      <c r="K19" s="60">
        <f>LN('10-12'!K19/'10-12'!K20)</f>
        <v>0.11254512873230577</v>
      </c>
      <c r="L19" s="60">
        <f>LN('10-12'!L19/'10-12'!L20)</f>
        <v>9.672219564815368E-2</v>
      </c>
      <c r="M19" s="60">
        <f>LN('10-12'!M19/'10-12'!M20)</f>
        <v>0.12784308469332303</v>
      </c>
      <c r="N19" s="60">
        <f>LN('10-12'!N19/'10-12'!N20)</f>
        <v>8.1707263156061485E-2</v>
      </c>
      <c r="O19" s="60">
        <f>LN('10-12'!O19/'10-12'!O20)</f>
        <v>6.1882047110735326E-2</v>
      </c>
      <c r="P19" s="60">
        <f>LN('10-12'!P19/'10-12'!P20)</f>
        <v>9.4876492825241812E-2</v>
      </c>
      <c r="Q19" s="60">
        <f>LN('10-12'!Q19/'10-12'!Q20)</f>
        <v>7.0758109072988309E-2</v>
      </c>
      <c r="R19" s="60">
        <f>LN('10-12'!R19/'10-12'!R20)</f>
        <v>0.10875271365607923</v>
      </c>
      <c r="S19" s="60">
        <f>LN('10-12'!S19/'10-12'!S20)</f>
        <v>4.636737528880526E-2</v>
      </c>
      <c r="T19" s="60">
        <f>LN('10-12'!T19/'10-12'!T20)</f>
        <v>7.9320941549163165E-2</v>
      </c>
      <c r="U19" s="60">
        <f>LN('10-12'!U19/'10-12'!U20)</f>
        <v>9.9834439841832052E-3</v>
      </c>
      <c r="V19" s="60">
        <f>LN('10-12'!V19/'10-12'!V20)</f>
        <v>8.3818237330395548E-2</v>
      </c>
      <c r="W19" s="60">
        <f>LN('10-12'!W19/'10-12'!W20)</f>
        <v>2.6622521830336757E-2</v>
      </c>
      <c r="X19" s="60">
        <f>LN('10-12'!X19/'10-12'!X20)</f>
        <v>3.0198106172060833E-2</v>
      </c>
      <c r="Y19" s="60">
        <f>LN('10-12'!Y19/'10-12'!Y20)</f>
        <v>1.3618939831141135E-2</v>
      </c>
      <c r="Z19" s="60">
        <f>LN('10-12'!Z19/'10-12'!Z20)</f>
        <v>3.6624499246554101E-2</v>
      </c>
      <c r="AA19" s="60">
        <f>LN('10-12'!AA19/'10-12'!AA20)</f>
        <v>4.4094224340388379E-2</v>
      </c>
      <c r="AB19" s="60">
        <f>LN('10-12'!AB19/'10-12'!AB20)</f>
        <v>0.11161959596244446</v>
      </c>
      <c r="AC19" s="60">
        <f>LN('10-12'!AC19/'10-12'!AC20)</f>
        <v>5.8455250523618905E-2</v>
      </c>
      <c r="AD19" s="60">
        <f>LN('10-12'!AD19/'10-12'!AD20)</f>
        <v>6.7156289282628193E-2</v>
      </c>
      <c r="AE19" s="60">
        <f>LN('10-12'!AE19/'10-12'!AE20)</f>
        <v>8.9805443249701869E-2</v>
      </c>
    </row>
    <row r="20" spans="1:31" x14ac:dyDescent="0.25">
      <c r="A20" s="61">
        <v>40483</v>
      </c>
      <c r="B20" s="60">
        <f>LN('10-12'!B20/'10-12'!B21)</f>
        <v>-5.6896613189314757E-2</v>
      </c>
      <c r="C20" s="60">
        <f>LN('10-12'!C20/'10-12'!C21)</f>
        <v>5.0433952455834902E-2</v>
      </c>
      <c r="D20" s="60">
        <f>LN('10-12'!D20/'10-12'!D21)</f>
        <v>-1.6333020945524222E-2</v>
      </c>
      <c r="E20" s="60">
        <f>LN('10-12'!E20/'10-12'!E21)</f>
        <v>-8.1829578151746251E-3</v>
      </c>
      <c r="F20" s="60">
        <f>LN('10-12'!F20/'10-12'!F21)</f>
        <v>-0.15988289629972569</v>
      </c>
      <c r="G20" s="60">
        <f>LN('10-12'!G20/'10-12'!G21)</f>
        <v>3.8711910513032674E-2</v>
      </c>
      <c r="H20" s="60">
        <f>LN('10-12'!H20/'10-12'!H21)</f>
        <v>2.8366534291364366E-3</v>
      </c>
      <c r="I20" s="60">
        <f>LN('10-12'!I20/'10-12'!I21)</f>
        <v>-2.0586054641943321E-2</v>
      </c>
      <c r="J20" s="60">
        <f>LN('10-12'!J20/'10-12'!J21)</f>
        <v>3.0600328750813324E-2</v>
      </c>
      <c r="K20" s="60">
        <f>LN('10-12'!K20/'10-12'!K21)</f>
        <v>2.8411883851899883E-2</v>
      </c>
      <c r="L20" s="60">
        <f>LN('10-12'!L20/'10-12'!L21)</f>
        <v>3.0228083227031251E-2</v>
      </c>
      <c r="M20" s="60">
        <f>LN('10-12'!M20/'10-12'!M21)</f>
        <v>5.3674034917403753E-2</v>
      </c>
      <c r="N20" s="60">
        <f>LN('10-12'!N20/'10-12'!N21)</f>
        <v>-3.9846296792182122E-2</v>
      </c>
      <c r="O20" s="60">
        <f>LN('10-12'!O20/'10-12'!O21)</f>
        <v>2.6856889716825212E-2</v>
      </c>
      <c r="P20" s="60">
        <f>LN('10-12'!P20/'10-12'!P21)</f>
        <v>-4.9970679785758143E-2</v>
      </c>
      <c r="Q20" s="60">
        <f>LN('10-12'!Q20/'10-12'!Q21)</f>
        <v>4.0609349762058544E-2</v>
      </c>
      <c r="R20" s="60">
        <f>LN('10-12'!R20/'10-12'!R21)</f>
        <v>4.8216736778296236E-2</v>
      </c>
      <c r="S20" s="60">
        <f>LN('10-12'!S20/'10-12'!S21)</f>
        <v>1.6467117274121146E-2</v>
      </c>
      <c r="T20" s="60">
        <f>LN('10-12'!T20/'10-12'!T21)</f>
        <v>-5.0001644699542033E-2</v>
      </c>
      <c r="U20" s="60">
        <f>LN('10-12'!U20/'10-12'!U21)</f>
        <v>2.3119157697506998E-2</v>
      </c>
      <c r="V20" s="60">
        <f>LN('10-12'!V20/'10-12'!V21)</f>
        <v>2.4284549421477852E-2</v>
      </c>
      <c r="W20" s="60">
        <f>LN('10-12'!W20/'10-12'!W21)</f>
        <v>-2.4077181607883431E-2</v>
      </c>
      <c r="X20" s="60">
        <f>LN('10-12'!X20/'10-12'!X21)</f>
        <v>8.5755143329999312E-2</v>
      </c>
      <c r="Y20" s="60">
        <f>LN('10-12'!Y20/'10-12'!Y21)</f>
        <v>1.0820525602636319E-2</v>
      </c>
      <c r="Z20" s="60">
        <f>LN('10-12'!Z20/'10-12'!Z21)</f>
        <v>4.6939441942121088E-2</v>
      </c>
      <c r="AA20" s="60">
        <f>LN('10-12'!AA20/'10-12'!AA21)</f>
        <v>5.3223567116593713E-2</v>
      </c>
      <c r="AB20" s="60">
        <f>LN('10-12'!AB20/'10-12'!AB21)</f>
        <v>3.3702037365044554E-2</v>
      </c>
      <c r="AC20" s="60">
        <f>LN('10-12'!AC20/'10-12'!AC21)</f>
        <v>-1.8986391051619693E-2</v>
      </c>
      <c r="AD20" s="60">
        <f>LN('10-12'!AD20/'10-12'!AD21)</f>
        <v>3.1823524518378127E-3</v>
      </c>
      <c r="AE20" s="60">
        <f>LN('10-12'!AE20/'10-12'!AE21)</f>
        <v>6.3126690983274752E-2</v>
      </c>
    </row>
    <row r="21" spans="1:31" x14ac:dyDescent="0.25">
      <c r="A21" s="61">
        <v>40452</v>
      </c>
      <c r="B21" s="60">
        <f>LN('10-12'!B21/'10-12'!B22)</f>
        <v>8.5912497490607167E-3</v>
      </c>
      <c r="C21" s="60">
        <f>LN('10-12'!C21/'10-12'!C22)</f>
        <v>8.0762229052169704E-2</v>
      </c>
      <c r="D21" s="60">
        <f>LN('10-12'!D21/'10-12'!D22)</f>
        <v>-5.2706688670609174E-2</v>
      </c>
      <c r="E21" s="60">
        <f>LN('10-12'!E21/'10-12'!E22)</f>
        <v>-2.7424886629974887E-2</v>
      </c>
      <c r="F21" s="60">
        <f>LN('10-12'!F21/'10-12'!F22)</f>
        <v>-6.3056554826560099E-2</v>
      </c>
      <c r="G21" s="60">
        <f>LN('10-12'!G21/'10-12'!G22)</f>
        <v>5.0278488011903412E-4</v>
      </c>
      <c r="H21" s="60">
        <f>LN('10-12'!H21/'10-12'!H22)</f>
        <v>6.7819907926965323E-2</v>
      </c>
      <c r="I21" s="60">
        <f>LN('10-12'!I21/'10-12'!I22)</f>
        <v>-4.5516399623005341E-3</v>
      </c>
      <c r="J21" s="60">
        <f>LN('10-12'!J21/'10-12'!J22)</f>
        <v>8.4477366778588497E-3</v>
      </c>
      <c r="K21" s="60">
        <f>LN('10-12'!K21/'10-12'!K22)</f>
        <v>-3.2852430721730497E-2</v>
      </c>
      <c r="L21" s="60">
        <f>LN('10-12'!L21/'10-12'!L22)</f>
        <v>-4.1942122598624459E-3</v>
      </c>
      <c r="M21" s="60">
        <f>LN('10-12'!M21/'10-12'!M22)</f>
        <v>-4.3436664398002298E-2</v>
      </c>
      <c r="N21" s="60">
        <f>LN('10-12'!N21/'10-12'!N22)</f>
        <v>2.1918844447127907E-2</v>
      </c>
      <c r="O21" s="60">
        <f>LN('10-12'!O21/'10-12'!O22)</f>
        <v>-2.9200538762349442E-2</v>
      </c>
      <c r="P21" s="60">
        <f>LN('10-12'!P21/'10-12'!P22)</f>
        <v>3.4396612578606219E-2</v>
      </c>
      <c r="Q21" s="60">
        <f>LN('10-12'!Q21/'10-12'!Q22)</f>
        <v>5.7035279263956606E-3</v>
      </c>
      <c r="R21" s="60">
        <f>LN('10-12'!R21/'10-12'!R22)</f>
        <v>-6.8225800830697134E-3</v>
      </c>
      <c r="S21" s="60">
        <f>LN('10-12'!S21/'10-12'!S22)</f>
        <v>-1.2183907283542022E-2</v>
      </c>
      <c r="T21" s="60">
        <f>LN('10-12'!T21/'10-12'!T22)</f>
        <v>-4.1888967126644416E-2</v>
      </c>
      <c r="U21" s="60">
        <f>LN('10-12'!U21/'10-12'!U22)</f>
        <v>-4.7893339683086567E-2</v>
      </c>
      <c r="V21" s="60">
        <f>LN('10-12'!V21/'10-12'!V22)</f>
        <v>-6.4763477185494953E-2</v>
      </c>
      <c r="W21" s="60">
        <f>LN('10-12'!W21/'10-12'!W22)</f>
        <v>-3.4555273188216246E-2</v>
      </c>
      <c r="X21" s="60">
        <f>LN('10-12'!X21/'10-12'!X22)</f>
        <v>-4.9962913868504065E-2</v>
      </c>
      <c r="Y21" s="60">
        <f>LN('10-12'!Y21/'10-12'!Y22)</f>
        <v>-1.6030159440149495E-2</v>
      </c>
      <c r="Z21" s="60">
        <f>LN('10-12'!Z21/'10-12'!Z22)</f>
        <v>-6.3845128795189748E-2</v>
      </c>
      <c r="AA21" s="60">
        <f>LN('10-12'!AA21/'10-12'!AA22)</f>
        <v>-2.9298211776746633E-2</v>
      </c>
      <c r="AB21" s="60">
        <f>LN('10-12'!AB21/'10-12'!AB22)</f>
        <v>-1.5537438638397044E-2</v>
      </c>
      <c r="AC21" s="60">
        <f>LN('10-12'!AC21/'10-12'!AC22)</f>
        <v>1.3496815750162573E-2</v>
      </c>
      <c r="AD21" s="60">
        <f>LN('10-12'!AD21/'10-12'!AD22)</f>
        <v>-2.8526614147379593E-2</v>
      </c>
      <c r="AE21" s="60">
        <f>LN('10-12'!AE21/'10-12'!AE22)</f>
        <v>-7.4931168185092545E-2</v>
      </c>
    </row>
    <row r="22" spans="1:31" x14ac:dyDescent="0.25">
      <c r="A22" s="61">
        <v>40422</v>
      </c>
      <c r="B22" s="60">
        <f>LN('10-12'!B22/'10-12'!B23)</f>
        <v>-5.0067974105627591E-2</v>
      </c>
      <c r="C22" s="60">
        <f>LN('10-12'!C22/'10-12'!C23)</f>
        <v>-8.4088034343738058E-2</v>
      </c>
      <c r="D22" s="60">
        <f>LN('10-12'!D22/'10-12'!D23)</f>
        <v>-7.0057113452013361E-2</v>
      </c>
      <c r="E22" s="60">
        <f>LN('10-12'!E22/'10-12'!E23)</f>
        <v>5.8586122610275924E-2</v>
      </c>
      <c r="F22" s="60">
        <f>LN('10-12'!F22/'10-12'!F23)</f>
        <v>-6.7344029479120493E-2</v>
      </c>
      <c r="G22" s="60">
        <f>LN('10-12'!G22/'10-12'!G23)</f>
        <v>-8.6566108242094778E-2</v>
      </c>
      <c r="H22" s="60">
        <f>LN('10-12'!H22/'10-12'!H23)</f>
        <v>-2.0422392671504069E-2</v>
      </c>
      <c r="I22" s="60">
        <f>LN('10-12'!I22/'10-12'!I23)</f>
        <v>1.4932385670284936E-2</v>
      </c>
      <c r="J22" s="60">
        <f>LN('10-12'!J22/'10-12'!J23)</f>
        <v>-0.1399377110283147</v>
      </c>
      <c r="K22" s="60">
        <f>LN('10-12'!K22/'10-12'!K23)</f>
        <v>3.6928368708270411E-2</v>
      </c>
      <c r="L22" s="60">
        <f>LN('10-12'!L22/'10-12'!L23)</f>
        <v>3.7907228597464211E-2</v>
      </c>
      <c r="M22" s="60">
        <f>LN('10-12'!M22/'10-12'!M23)</f>
        <v>9.8920320841339223E-3</v>
      </c>
      <c r="N22" s="60">
        <f>LN('10-12'!N22/'10-12'!N23)</f>
        <v>-6.8066308529473485E-2</v>
      </c>
      <c r="O22" s="60">
        <f>LN('10-12'!O22/'10-12'!O23)</f>
        <v>-0.17195842700538075</v>
      </c>
      <c r="P22" s="60">
        <f>LN('10-12'!P22/'10-12'!P23)</f>
        <v>1.2207500460813103E-2</v>
      </c>
      <c r="Q22" s="60">
        <f>LN('10-12'!Q22/'10-12'!Q23)</f>
        <v>-1.4024782098900519E-2</v>
      </c>
      <c r="R22" s="60">
        <f>LN('10-12'!R22/'10-12'!R23)</f>
        <v>-0.12668072225928409</v>
      </c>
      <c r="S22" s="60">
        <f>LN('10-12'!S22/'10-12'!S23)</f>
        <v>2.1103378177184395E-2</v>
      </c>
      <c r="T22" s="60">
        <f>LN('10-12'!T22/'10-12'!T23)</f>
        <v>-7.723714418440121E-2</v>
      </c>
      <c r="U22" s="60">
        <f>LN('10-12'!U22/'10-12'!U23)</f>
        <v>5.0177749585719238E-2</v>
      </c>
      <c r="V22" s="60">
        <f>LN('10-12'!V22/'10-12'!V23)</f>
        <v>8.6307757673920557E-2</v>
      </c>
      <c r="W22" s="60">
        <f>LN('10-12'!W22/'10-12'!W23)</f>
        <v>3.6662655621846445E-2</v>
      </c>
      <c r="X22" s="60">
        <f>LN('10-12'!X22/'10-12'!X23)</f>
        <v>-7.1648778417674058E-2</v>
      </c>
      <c r="Y22" s="60">
        <f>LN('10-12'!Y22/'10-12'!Y23)</f>
        <v>7.9745853835978764E-2</v>
      </c>
      <c r="Z22" s="60">
        <f>LN('10-12'!Z22/'10-12'!Z23)</f>
        <v>-1.5993374856695459E-2</v>
      </c>
      <c r="AA22" s="60">
        <f>LN('10-12'!AA22/'10-12'!AA23)</f>
        <v>1.0427540831468296E-2</v>
      </c>
      <c r="AB22" s="60">
        <f>LN('10-12'!AB22/'10-12'!AB23)</f>
        <v>-4.9091181432979046E-2</v>
      </c>
      <c r="AC22" s="60">
        <f>LN('10-12'!AC22/'10-12'!AC23)</f>
        <v>4.4505691326390616E-2</v>
      </c>
      <c r="AD22" s="60">
        <f>LN('10-12'!AD22/'10-12'!AD23)</f>
        <v>2.1537081172606314E-2</v>
      </c>
      <c r="AE22" s="60">
        <f>LN('10-12'!AE22/'10-12'!AE23)</f>
        <v>-7.4349486875514136E-3</v>
      </c>
    </row>
    <row r="23" spans="1:31" x14ac:dyDescent="0.25">
      <c r="A23" s="61">
        <v>40392</v>
      </c>
      <c r="B23" s="60">
        <f>LN('10-12'!B23/'10-12'!B24)</f>
        <v>4.8199198852745519E-2</v>
      </c>
      <c r="C23" s="60">
        <f>LN('10-12'!C23/'10-12'!C24)</f>
        <v>9.4193073002604405E-2</v>
      </c>
      <c r="D23" s="60">
        <f>LN('10-12'!D23/'10-12'!D24)</f>
        <v>7.1967371133917601E-2</v>
      </c>
      <c r="E23" s="60">
        <f>LN('10-12'!E23/'10-12'!E24)</f>
        <v>4.0368750729146294E-2</v>
      </c>
      <c r="F23" s="60">
        <f>LN('10-12'!F23/'10-12'!F24)</f>
        <v>-2.9150362942065668E-2</v>
      </c>
      <c r="G23" s="60">
        <f>LN('10-12'!G23/'10-12'!G24)</f>
        <v>5.406004695963728E-2</v>
      </c>
      <c r="H23" s="60">
        <f>LN('10-12'!H23/'10-12'!H24)</f>
        <v>0.11616376175809642</v>
      </c>
      <c r="I23" s="60">
        <f>LN('10-12'!I23/'10-12'!I24)</f>
        <v>8.3635742851342731E-2</v>
      </c>
      <c r="J23" s="60">
        <f>LN('10-12'!J23/'10-12'!J24)</f>
        <v>5.4185721036890594E-2</v>
      </c>
      <c r="K23" s="60">
        <f>LN('10-12'!K23/'10-12'!K24)</f>
        <v>6.1350838613848303E-2</v>
      </c>
      <c r="L23" s="60">
        <f>LN('10-12'!L23/'10-12'!L24)</f>
        <v>0.12923655228267686</v>
      </c>
      <c r="M23" s="60">
        <f>LN('10-12'!M23/'10-12'!M24)</f>
        <v>3.1304005546490661E-2</v>
      </c>
      <c r="N23" s="60">
        <f>LN('10-12'!N23/'10-12'!N24)</f>
        <v>9.1625164018525898E-2</v>
      </c>
      <c r="O23" s="60">
        <f>LN('10-12'!O23/'10-12'!O24)</f>
        <v>4.4679552389829763E-2</v>
      </c>
      <c r="P23" s="60">
        <f>LN('10-12'!P23/'10-12'!P24)</f>
        <v>-1.659714215118524E-2</v>
      </c>
      <c r="Q23" s="60">
        <f>LN('10-12'!Q23/'10-12'!Q24)</f>
        <v>6.005196944258627E-3</v>
      </c>
      <c r="R23" s="60">
        <f>LN('10-12'!R23/'10-12'!R24)</f>
        <v>3.5453554492127018E-2</v>
      </c>
      <c r="S23" s="60">
        <f>LN('10-12'!S23/'10-12'!S24)</f>
        <v>-6.4618354837874883E-2</v>
      </c>
      <c r="T23" s="60">
        <f>LN('10-12'!T23/'10-12'!T24)</f>
        <v>8.4649493797031489E-2</v>
      </c>
      <c r="U23" s="60">
        <f>LN('10-12'!U23/'10-12'!U24)</f>
        <v>-2.8546979135262783E-3</v>
      </c>
      <c r="V23" s="60">
        <f>LN('10-12'!V23/'10-12'!V24)</f>
        <v>-6.9718127580689565E-3</v>
      </c>
      <c r="W23" s="60">
        <f>LN('10-12'!W23/'10-12'!W24)</f>
        <v>-4.0547751472060259E-2</v>
      </c>
      <c r="X23" s="60">
        <f>LN('10-12'!X23/'10-12'!X24)</f>
        <v>6.9171575974366156E-2</v>
      </c>
      <c r="Y23" s="60">
        <f>LN('10-12'!Y23/'10-12'!Y24)</f>
        <v>2.5514952971607371E-2</v>
      </c>
      <c r="Z23" s="60">
        <f>LN('10-12'!Z23/'10-12'!Z24)</f>
        <v>-1.1107075295212484E-2</v>
      </c>
      <c r="AA23" s="60">
        <f>LN('10-12'!AA23/'10-12'!AA24)</f>
        <v>-2.0183715776832919E-2</v>
      </c>
      <c r="AB23" s="60">
        <f>LN('10-12'!AB23/'10-12'!AB24)</f>
        <v>6.1469125978755403E-2</v>
      </c>
      <c r="AC23" s="60">
        <f>LN('10-12'!AC23/'10-12'!AC24)</f>
        <v>5.0637288325988744E-3</v>
      </c>
      <c r="AD23" s="60">
        <f>LN('10-12'!AD23/'10-12'!AD24)</f>
        <v>2.8953873273917228E-3</v>
      </c>
      <c r="AE23" s="60">
        <f>LN('10-12'!AE23/'10-12'!AE24)</f>
        <v>3.2033930442515159E-2</v>
      </c>
    </row>
    <row r="24" spans="1:31" x14ac:dyDescent="0.25">
      <c r="A24" s="61">
        <v>40360</v>
      </c>
      <c r="B24" s="60">
        <f>LN('10-12'!B24/'10-12'!B25)</f>
        <v>-8.0037068468178322E-3</v>
      </c>
      <c r="C24" s="60">
        <f>LN('10-12'!C24/'10-12'!C25)</f>
        <v>-0.12157938016096191</v>
      </c>
      <c r="D24" s="60">
        <f>LN('10-12'!D24/'10-12'!D25)</f>
        <v>-3.0644387816950776E-3</v>
      </c>
      <c r="E24" s="60">
        <f>LN('10-12'!E24/'10-12'!E25)</f>
        <v>-3.3420831960349451E-2</v>
      </c>
      <c r="F24" s="60">
        <f>LN('10-12'!F24/'10-12'!F25)</f>
        <v>-0.11009412499153753</v>
      </c>
      <c r="G24" s="60">
        <f>LN('10-12'!G24/'10-12'!G25)</f>
        <v>-2.5153896304728942E-2</v>
      </c>
      <c r="H24" s="60">
        <f>LN('10-12'!H24/'10-12'!H25)</f>
        <v>-2.3906234100916752E-3</v>
      </c>
      <c r="I24" s="60">
        <f>LN('10-12'!I24/'10-12'!I25)</f>
        <v>-8.2988502313789278E-2</v>
      </c>
      <c r="J24" s="60">
        <f>LN('10-12'!J24/'10-12'!J25)</f>
        <v>-9.2799248267306997E-2</v>
      </c>
      <c r="K24" s="60">
        <f>LN('10-12'!K24/'10-12'!K25)</f>
        <v>-3.2002861267462462E-2</v>
      </c>
      <c r="L24" s="60">
        <f>LN('10-12'!L24/'10-12'!L25)</f>
        <v>-3.5643539267572709E-2</v>
      </c>
      <c r="M24" s="60">
        <f>LN('10-12'!M24/'10-12'!M25)</f>
        <v>-5.9712558632650251E-2</v>
      </c>
      <c r="N24" s="60">
        <f>LN('10-12'!N24/'10-12'!N25)</f>
        <v>-0.13280022621910295</v>
      </c>
      <c r="O24" s="60">
        <f>LN('10-12'!O24/'10-12'!O25)</f>
        <v>-7.3571923537667214E-2</v>
      </c>
      <c r="P24" s="60">
        <f>LN('10-12'!P24/'10-12'!P25)</f>
        <v>-0.19752736842833332</v>
      </c>
      <c r="Q24" s="60">
        <f>LN('10-12'!Q24/'10-12'!Q25)</f>
        <v>-2.8469475932608818E-2</v>
      </c>
      <c r="R24" s="60">
        <f>LN('10-12'!R24/'10-12'!R25)</f>
        <v>-0.10967538772792815</v>
      </c>
      <c r="S24" s="60">
        <f>LN('10-12'!S24/'10-12'!S25)</f>
        <v>-8.8694462925917733E-3</v>
      </c>
      <c r="T24" s="60">
        <f>LN('10-12'!T24/'10-12'!T25)</f>
        <v>-7.8967768528789936E-2</v>
      </c>
      <c r="U24" s="60">
        <f>LN('10-12'!U24/'10-12'!U25)</f>
        <v>-4.6234912282997379E-2</v>
      </c>
      <c r="V24" s="60">
        <f>LN('10-12'!V24/'10-12'!V25)</f>
        <v>-8.8713146437329471E-3</v>
      </c>
      <c r="W24" s="60">
        <f>LN('10-12'!W24/'10-12'!W25)</f>
        <v>2.1599600243112665E-2</v>
      </c>
      <c r="X24" s="60">
        <f>LN('10-12'!X24/'10-12'!X25)</f>
        <v>-0.12473964002962307</v>
      </c>
      <c r="Y24" s="60">
        <f>LN('10-12'!Y24/'10-12'!Y25)</f>
        <v>-6.6159264512432939E-2</v>
      </c>
      <c r="Z24" s="60">
        <f>LN('10-12'!Z24/'10-12'!Z25)</f>
        <v>-4.0975107863100747E-2</v>
      </c>
      <c r="AA24" s="60">
        <f>LN('10-12'!AA24/'10-12'!AA25)</f>
        <v>-1.2381736579401106E-3</v>
      </c>
      <c r="AB24" s="60">
        <f>LN('10-12'!AB24/'10-12'!AB25)</f>
        <v>-3.9587041427567582E-2</v>
      </c>
      <c r="AC24" s="60">
        <f>LN('10-12'!AC24/'10-12'!AC25)</f>
        <v>1.9119715700561458E-2</v>
      </c>
      <c r="AD24" s="60">
        <f>LN('10-12'!AD24/'10-12'!AD25)</f>
        <v>-6.6126386935718873E-2</v>
      </c>
      <c r="AE24" s="60">
        <f>LN('10-12'!AE24/'10-12'!AE25)</f>
        <v>-7.0916547082074288E-2</v>
      </c>
    </row>
    <row r="25" spans="1:31" x14ac:dyDescent="0.25">
      <c r="A25" s="61">
        <v>40330</v>
      </c>
      <c r="B25" s="60">
        <f>LN('10-12'!B25/'10-12'!B26)</f>
        <v>-4.9529461574003147E-2</v>
      </c>
      <c r="C25" s="60">
        <f>LN('10-12'!C25/'10-12'!C26)</f>
        <v>-7.4194047321319484E-2</v>
      </c>
      <c r="D25" s="60">
        <f>LN('10-12'!D25/'10-12'!D26)</f>
        <v>-0.10061988391387984</v>
      </c>
      <c r="E25" s="60">
        <f>LN('10-12'!E25/'10-12'!E26)</f>
        <v>6.4951514876559723E-3</v>
      </c>
      <c r="F25" s="60">
        <f>LN('10-12'!F25/'10-12'!F26)</f>
        <v>-7.1382351199764354E-2</v>
      </c>
      <c r="G25" s="60">
        <f>LN('10-12'!G25/'10-12'!G26)</f>
        <v>-7.7080205850230066E-2</v>
      </c>
      <c r="H25" s="60">
        <f>LN('10-12'!H25/'10-12'!H26)</f>
        <v>-8.0186036198339125E-2</v>
      </c>
      <c r="I25" s="60">
        <f>LN('10-12'!I25/'10-12'!I26)</f>
        <v>-4.3240912843994055E-2</v>
      </c>
      <c r="J25" s="60">
        <f>LN('10-12'!J25/'10-12'!J26)</f>
        <v>-9.4790510681641932E-2</v>
      </c>
      <c r="K25" s="60">
        <f>LN('10-12'!K25/'10-12'!K26)</f>
        <v>3.8316320685204568E-2</v>
      </c>
      <c r="L25" s="60">
        <f>LN('10-12'!L25/'10-12'!L26)</f>
        <v>-3.6164457307312076E-2</v>
      </c>
      <c r="M25" s="60">
        <f>LN('10-12'!M25/'10-12'!M26)</f>
        <v>-4.4667576263119291E-2</v>
      </c>
      <c r="N25" s="60">
        <f>LN('10-12'!N25/'10-12'!N26)</f>
        <v>-0.101333407957456</v>
      </c>
      <c r="O25" s="60">
        <f>LN('10-12'!O25/'10-12'!O26)</f>
        <v>-5.9984689782493925E-2</v>
      </c>
      <c r="P25" s="60">
        <f>LN('10-12'!P25/'10-12'!P26)</f>
        <v>2.3971898993181372E-2</v>
      </c>
      <c r="Q25" s="60">
        <f>LN('10-12'!Q25/'10-12'!Q26)</f>
        <v>4.8001299655106085E-2</v>
      </c>
      <c r="R25" s="60">
        <f>LN('10-12'!R25/'10-12'!R26)</f>
        <v>-2.8648277584171545E-3</v>
      </c>
      <c r="S25" s="60">
        <f>LN('10-12'!S25/'10-12'!S26)</f>
        <v>-1.3204597360418015E-2</v>
      </c>
      <c r="T25" s="60">
        <f>LN('10-12'!T25/'10-12'!T26)</f>
        <v>-3.640211766330459E-2</v>
      </c>
      <c r="U25" s="60">
        <f>LN('10-12'!U25/'10-12'!U26)</f>
        <v>4.3388340477567497E-2</v>
      </c>
      <c r="V25" s="60">
        <f>LN('10-12'!V25/'10-12'!V26)</f>
        <v>1.8524761093943031E-2</v>
      </c>
      <c r="W25" s="60">
        <f>LN('10-12'!W25/'10-12'!W26)</f>
        <v>3.4758619753776664E-2</v>
      </c>
      <c r="X25" s="60">
        <f>LN('10-12'!X25/'10-12'!X26)</f>
        <v>-8.6982708497733915E-2</v>
      </c>
      <c r="Y25" s="60">
        <f>LN('10-12'!Y25/'10-12'!Y26)</f>
        <v>-2.7121242550009382E-2</v>
      </c>
      <c r="Z25" s="60">
        <f>LN('10-12'!Z25/'10-12'!Z26)</f>
        <v>6.0800810973569347E-2</v>
      </c>
      <c r="AA25" s="60">
        <f>LN('10-12'!AA25/'10-12'!AA26)</f>
        <v>3.3036964920039824E-2</v>
      </c>
      <c r="AB25" s="60">
        <f>LN('10-12'!AB25/'10-12'!AB26)</f>
        <v>-5.4087115989117487E-2</v>
      </c>
      <c r="AC25" s="60">
        <f>LN('10-12'!AC25/'10-12'!AC26)</f>
        <v>1.1687931273628096E-2</v>
      </c>
      <c r="AD25" s="60">
        <f>LN('10-12'!AD25/'10-12'!AD26)</f>
        <v>3.5971766176020464E-2</v>
      </c>
      <c r="AE25" s="60">
        <f>LN('10-12'!AE25/'10-12'!AE26)</f>
        <v>-3.4132619700639341E-2</v>
      </c>
    </row>
    <row r="26" spans="1:31" x14ac:dyDescent="0.25">
      <c r="A26" s="61">
        <v>40301</v>
      </c>
      <c r="B26" s="60">
        <f>LN('10-12'!B26/'10-12'!B27)</f>
        <v>8.5892097214050431E-2</v>
      </c>
      <c r="C26" s="60">
        <f>LN('10-12'!C26/'10-12'!C27)</f>
        <v>-9.420802691113872E-2</v>
      </c>
      <c r="D26" s="60">
        <f>LN('10-12'!D26/'10-12'!D27)</f>
        <v>0.14111770846523622</v>
      </c>
      <c r="E26" s="60">
        <f>LN('10-12'!E26/'10-12'!E27)</f>
        <v>3.2088314551500449E-2</v>
      </c>
      <c r="F26" s="60">
        <f>LN('10-12'!F26/'10-12'!F27)</f>
        <v>1.8327347841120719E-2</v>
      </c>
      <c r="G26" s="60">
        <f>LN('10-12'!G26/'10-12'!G27)</f>
        <v>3.6225634584518926E-2</v>
      </c>
      <c r="H26" s="60">
        <f>LN('10-12'!H26/'10-12'!H27)</f>
        <v>0.11076951548317511</v>
      </c>
      <c r="I26" s="60">
        <f>LN('10-12'!I26/'10-12'!I27)</f>
        <v>9.4245104409931779E-2</v>
      </c>
      <c r="J26" s="60">
        <f>LN('10-12'!J26/'10-12'!J27)</f>
        <v>8.1325226768660525E-2</v>
      </c>
      <c r="K26" s="60">
        <f>LN('10-12'!K26/'10-12'!K27)</f>
        <v>-1.1019790300786274E-2</v>
      </c>
      <c r="L26" s="60">
        <f>LN('10-12'!L26/'10-12'!L27)</f>
        <v>7.3888162445653147E-2</v>
      </c>
      <c r="M26" s="60">
        <f>LN('10-12'!M26/'10-12'!M27)</f>
        <v>2.0621686248458705E-2</v>
      </c>
      <c r="N26" s="60">
        <f>LN('10-12'!N26/'10-12'!N27)</f>
        <v>6.671210113075883E-2</v>
      </c>
      <c r="O26" s="60">
        <f>LN('10-12'!O26/'10-12'!O27)</f>
        <v>7.2207990543534618E-3</v>
      </c>
      <c r="P26" s="60">
        <f>LN('10-12'!P26/'10-12'!P27)</f>
        <v>0.11958402989672375</v>
      </c>
      <c r="Q26" s="60">
        <f>LN('10-12'!Q26/'10-12'!Q27)</f>
        <v>2.7696589877008907E-2</v>
      </c>
      <c r="R26" s="60">
        <f>LN('10-12'!R26/'10-12'!R27)</f>
        <v>5.5343804884201327E-2</v>
      </c>
      <c r="S26" s="60">
        <f>LN('10-12'!S26/'10-12'!S27)</f>
        <v>1.0513737058283271E-2</v>
      </c>
      <c r="T26" s="60">
        <f>LN('10-12'!T26/'10-12'!T27)</f>
        <v>-1.9981307282179565E-2</v>
      </c>
      <c r="U26" s="60">
        <f>LN('10-12'!U26/'10-12'!U27)</f>
        <v>1.0860352528983571E-2</v>
      </c>
      <c r="V26" s="60">
        <f>LN('10-12'!V26/'10-12'!V27)</f>
        <v>7.2488661048629818E-2</v>
      </c>
      <c r="W26" s="60">
        <f>LN('10-12'!W26/'10-12'!W27)</f>
        <v>-4.9666145675668801E-2</v>
      </c>
      <c r="X26" s="60">
        <f>LN('10-12'!X26/'10-12'!X27)</f>
        <v>7.389187608274228E-2</v>
      </c>
      <c r="Y26" s="60">
        <f>LN('10-12'!Y26/'10-12'!Y27)</f>
        <v>7.2192607560769223E-3</v>
      </c>
      <c r="Z26" s="60">
        <f>LN('10-12'!Z26/'10-12'!Z27)</f>
        <v>1.2202885486252684E-2</v>
      </c>
      <c r="AA26" s="60">
        <f>LN('10-12'!AA26/'10-12'!AA27)</f>
        <v>-3.4340109842245573E-2</v>
      </c>
      <c r="AB26" s="60">
        <f>LN('10-12'!AB26/'10-12'!AB27)</f>
        <v>4.5815399244232807E-2</v>
      </c>
      <c r="AC26" s="60">
        <f>LN('10-12'!AC26/'10-12'!AC27)</f>
        <v>-3.6843246787309256E-2</v>
      </c>
      <c r="AD26" s="60">
        <f>LN('10-12'!AD26/'10-12'!AD27)</f>
        <v>-1.4819447282966094E-2</v>
      </c>
      <c r="AE26" s="60">
        <f>LN('10-12'!AE26/'10-12'!AE27)</f>
        <v>7.2224896013658238E-2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5.1665886095516502E-3</v>
      </c>
      <c r="C29" s="15">
        <f t="shared" ref="C29:AE29" si="0">AVERAGE(C2:C26)</f>
        <v>-1.4916265820711509E-2</v>
      </c>
      <c r="D29" s="15">
        <f t="shared" si="0"/>
        <v>1.7095228898764643E-2</v>
      </c>
      <c r="E29" s="15">
        <f t="shared" si="0"/>
        <v>1.0500940512625028E-2</v>
      </c>
      <c r="F29" s="15">
        <f t="shared" si="0"/>
        <v>-3.0477729296037391E-2</v>
      </c>
      <c r="G29" s="15">
        <f t="shared" si="0"/>
        <v>4.703524880073578E-3</v>
      </c>
      <c r="H29" s="15">
        <f t="shared" si="0"/>
        <v>2.1261813429441129E-2</v>
      </c>
      <c r="I29" s="15">
        <f t="shared" si="0"/>
        <v>1.631714793073466E-2</v>
      </c>
      <c r="J29" s="15">
        <f t="shared" si="0"/>
        <v>-9.0065828695844972E-3</v>
      </c>
      <c r="K29" s="15">
        <f t="shared" si="0"/>
        <v>1.6106770837127016E-2</v>
      </c>
      <c r="L29" s="15">
        <f t="shared" si="0"/>
        <v>1.6978553624626559E-2</v>
      </c>
      <c r="M29" s="15">
        <f t="shared" si="0"/>
        <v>1.2190477536349957E-2</v>
      </c>
      <c r="N29" s="15">
        <f t="shared" si="0"/>
        <v>5.9513390815937083E-3</v>
      </c>
      <c r="O29" s="15">
        <f t="shared" si="0"/>
        <v>-2.8054866625776984E-2</v>
      </c>
      <c r="P29" s="15">
        <f t="shared" si="0"/>
        <v>2.2252718243751489E-2</v>
      </c>
      <c r="Q29" s="15">
        <f t="shared" si="0"/>
        <v>2.1442850347845207E-2</v>
      </c>
      <c r="R29" s="15">
        <f t="shared" si="0"/>
        <v>1.3482756329281911E-2</v>
      </c>
      <c r="S29" s="15">
        <f t="shared" si="0"/>
        <v>2.8904808323019686E-3</v>
      </c>
      <c r="T29" s="15">
        <f t="shared" si="0"/>
        <v>2.8789571201750559E-4</v>
      </c>
      <c r="U29" s="15">
        <f t="shared" si="0"/>
        <v>1.2241875399133321E-2</v>
      </c>
      <c r="V29" s="15">
        <f t="shared" si="0"/>
        <v>1.7482697789454778E-2</v>
      </c>
      <c r="W29" s="15">
        <f t="shared" si="0"/>
        <v>5.3371475446224474E-3</v>
      </c>
      <c r="X29" s="15">
        <f t="shared" si="0"/>
        <v>5.9260412456237253E-3</v>
      </c>
      <c r="Y29" s="15">
        <f t="shared" si="0"/>
        <v>1.4747563973477061E-2</v>
      </c>
      <c r="Z29" s="15">
        <f t="shared" si="0"/>
        <v>3.2696159655418206E-3</v>
      </c>
      <c r="AA29" s="15">
        <f t="shared" si="0"/>
        <v>1.0006036849378104E-2</v>
      </c>
      <c r="AB29" s="15">
        <f t="shared" si="0"/>
        <v>6.2117284880868892E-3</v>
      </c>
      <c r="AC29" s="15">
        <f t="shared" si="0"/>
        <v>1.5253006599515506E-2</v>
      </c>
      <c r="AD29" s="15">
        <f t="shared" si="0"/>
        <v>4.9808500854109953E-3</v>
      </c>
      <c r="AE29" s="15">
        <f t="shared" si="0"/>
        <v>9.9734428954567685E-3</v>
      </c>
    </row>
    <row r="30" spans="1:31" ht="15.75" x14ac:dyDescent="0.25">
      <c r="A30" s="56" t="s">
        <v>49</v>
      </c>
      <c r="B30" s="14">
        <f>_xlfn.VAR.P(B2:B26)</f>
        <v>2.4679746636393565E-3</v>
      </c>
      <c r="C30" s="14">
        <f t="shared" ref="C30:AE30" si="1">_xlfn.VAR.P(C2:C26)</f>
        <v>9.3898155452880865E-3</v>
      </c>
      <c r="D30" s="14">
        <f t="shared" si="1"/>
        <v>3.6667197306159039E-3</v>
      </c>
      <c r="E30" s="14">
        <f t="shared" si="1"/>
        <v>1.8583281569136932E-3</v>
      </c>
      <c r="F30" s="14">
        <f t="shared" si="1"/>
        <v>1.6316373352675044E-2</v>
      </c>
      <c r="G30" s="14">
        <f t="shared" si="1"/>
        <v>2.3775889658618184E-3</v>
      </c>
      <c r="H30" s="14">
        <f t="shared" si="1"/>
        <v>8.6752524959577606E-3</v>
      </c>
      <c r="I30" s="14">
        <f t="shared" si="1"/>
        <v>3.2190151103252342E-3</v>
      </c>
      <c r="J30" s="14">
        <f t="shared" si="1"/>
        <v>5.1675122428979483E-3</v>
      </c>
      <c r="K30" s="14">
        <f t="shared" si="1"/>
        <v>1.7224223933675167E-3</v>
      </c>
      <c r="L30" s="14">
        <f t="shared" si="1"/>
        <v>4.1965780075807133E-3</v>
      </c>
      <c r="M30" s="14">
        <f t="shared" si="1"/>
        <v>2.4580565434006588E-3</v>
      </c>
      <c r="N30" s="14">
        <f t="shared" si="1"/>
        <v>5.2890794596466232E-3</v>
      </c>
      <c r="O30" s="14">
        <f t="shared" si="1"/>
        <v>8.3503781862970285E-3</v>
      </c>
      <c r="P30" s="14">
        <f t="shared" si="1"/>
        <v>4.8097693914399805E-3</v>
      </c>
      <c r="Q30" s="14">
        <f t="shared" si="1"/>
        <v>1.0669638002651438E-3</v>
      </c>
      <c r="R30" s="14">
        <f t="shared" si="1"/>
        <v>4.4941990359262914E-3</v>
      </c>
      <c r="S30" s="14">
        <f t="shared" si="1"/>
        <v>1.0753253999913745E-3</v>
      </c>
      <c r="T30" s="14">
        <f t="shared" si="1"/>
        <v>6.6778136673302339E-3</v>
      </c>
      <c r="U30" s="14">
        <f t="shared" si="1"/>
        <v>1.1455800941135323E-3</v>
      </c>
      <c r="V30" s="14">
        <f t="shared" si="1"/>
        <v>1.8628499642909617E-3</v>
      </c>
      <c r="W30" s="14">
        <f t="shared" si="1"/>
        <v>1.9816012105769664E-3</v>
      </c>
      <c r="X30" s="14">
        <f t="shared" si="1"/>
        <v>3.6987303888329384E-3</v>
      </c>
      <c r="Y30" s="14">
        <f t="shared" si="1"/>
        <v>2.1388355507049998E-3</v>
      </c>
      <c r="Z30" s="14">
        <f t="shared" si="1"/>
        <v>1.7270470279044396E-3</v>
      </c>
      <c r="AA30" s="14">
        <f t="shared" si="1"/>
        <v>2.8394431028488723E-3</v>
      </c>
      <c r="AB30" s="14">
        <f t="shared" si="1"/>
        <v>2.3972671565299472E-3</v>
      </c>
      <c r="AC30" s="14">
        <f t="shared" si="1"/>
        <v>1.8676146724744913E-3</v>
      </c>
      <c r="AD30" s="14">
        <f t="shared" si="1"/>
        <v>1.6442129818358079E-3</v>
      </c>
      <c r="AE30" s="14">
        <f t="shared" si="1"/>
        <v>4.0174944530014531E-3</v>
      </c>
    </row>
    <row r="31" spans="1:31" ht="15.75" x14ac:dyDescent="0.25">
      <c r="A31" s="56" t="s">
        <v>50</v>
      </c>
      <c r="B31" s="14">
        <f>_xlfn.STDEV.P(B2:B26)</f>
        <v>4.967871439197432E-2</v>
      </c>
      <c r="C31" s="14">
        <f t="shared" ref="C31:AE31" si="2">_xlfn.STDEV.P(C2:C26)</f>
        <v>9.690106059939739E-2</v>
      </c>
      <c r="D31" s="14">
        <f t="shared" si="2"/>
        <v>6.0553445241504661E-2</v>
      </c>
      <c r="E31" s="14">
        <f t="shared" si="2"/>
        <v>4.3108330481633053E-2</v>
      </c>
      <c r="F31" s="14">
        <f t="shared" si="2"/>
        <v>0.12773556025114949</v>
      </c>
      <c r="G31" s="14">
        <f t="shared" si="2"/>
        <v>4.8760526718461712E-2</v>
      </c>
      <c r="H31" s="14">
        <f t="shared" si="2"/>
        <v>9.3141035510443837E-2</v>
      </c>
      <c r="I31" s="14">
        <f t="shared" si="2"/>
        <v>5.6736364972786495E-2</v>
      </c>
      <c r="J31" s="14">
        <f t="shared" si="2"/>
        <v>7.1885410501004637E-2</v>
      </c>
      <c r="K31" s="14">
        <f t="shared" si="2"/>
        <v>4.1502076976550423E-2</v>
      </c>
      <c r="L31" s="14">
        <f t="shared" si="2"/>
        <v>6.4781000359524499E-2</v>
      </c>
      <c r="M31" s="14">
        <f t="shared" si="2"/>
        <v>4.9578791266030868E-2</v>
      </c>
      <c r="N31" s="14">
        <f t="shared" si="2"/>
        <v>7.2726057638556371E-2</v>
      </c>
      <c r="O31" s="14">
        <f t="shared" si="2"/>
        <v>9.1380403732403304E-2</v>
      </c>
      <c r="P31" s="14">
        <f t="shared" si="2"/>
        <v>6.9352500974658296E-2</v>
      </c>
      <c r="Q31" s="14">
        <f t="shared" si="2"/>
        <v>3.2664411830999558E-2</v>
      </c>
      <c r="R31" s="14">
        <f t="shared" si="2"/>
        <v>6.7038787548152234E-2</v>
      </c>
      <c r="S31" s="14">
        <f t="shared" si="2"/>
        <v>3.2792154549394499E-2</v>
      </c>
      <c r="T31" s="14">
        <f t="shared" si="2"/>
        <v>8.1717890742053753E-2</v>
      </c>
      <c r="U31" s="14">
        <f t="shared" si="2"/>
        <v>3.3846419221441021E-2</v>
      </c>
      <c r="V31" s="14">
        <f t="shared" si="2"/>
        <v>4.3160745641044732E-2</v>
      </c>
      <c r="W31" s="14">
        <f t="shared" si="2"/>
        <v>4.4515179552338843E-2</v>
      </c>
      <c r="X31" s="14">
        <f t="shared" si="2"/>
        <v>6.081718826806233E-2</v>
      </c>
      <c r="Y31" s="14">
        <f t="shared" si="2"/>
        <v>4.6247546429026912E-2</v>
      </c>
      <c r="Z31" s="14">
        <f t="shared" si="2"/>
        <v>4.1557755328030403E-2</v>
      </c>
      <c r="AA31" s="14">
        <f t="shared" si="2"/>
        <v>5.3286425127314296E-2</v>
      </c>
      <c r="AB31" s="14">
        <f t="shared" si="2"/>
        <v>4.8961894944231345E-2</v>
      </c>
      <c r="AC31" s="14">
        <f t="shared" si="2"/>
        <v>4.3215907632195939E-2</v>
      </c>
      <c r="AD31" s="14">
        <f t="shared" si="2"/>
        <v>4.05488961851714E-2</v>
      </c>
      <c r="AE31" s="14">
        <f t="shared" si="2"/>
        <v>6.3383708103908323E-2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39</v>
      </c>
      <c r="E34" s="10" t="s">
        <v>36</v>
      </c>
      <c r="F34" s="10" t="s">
        <v>35</v>
      </c>
      <c r="G34" s="10" t="s">
        <v>34</v>
      </c>
      <c r="H34" s="10" t="s">
        <v>33</v>
      </c>
      <c r="I34" s="10" t="s">
        <v>32</v>
      </c>
      <c r="J34" s="10" t="s">
        <v>31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22</v>
      </c>
      <c r="P34" s="10" t="s">
        <v>21</v>
      </c>
      <c r="Q34" s="10" t="s">
        <v>19</v>
      </c>
      <c r="R34" s="10" t="s">
        <v>18</v>
      </c>
      <c r="S34" s="10" t="s">
        <v>16</v>
      </c>
      <c r="T34" s="10" t="s">
        <v>15</v>
      </c>
      <c r="U34" s="10" t="s">
        <v>14</v>
      </c>
      <c r="V34" s="10" t="s">
        <v>13</v>
      </c>
      <c r="W34" s="10" t="s">
        <v>12</v>
      </c>
      <c r="X34" s="10" t="s">
        <v>11</v>
      </c>
      <c r="Y34" s="10" t="s">
        <v>9</v>
      </c>
      <c r="Z34" s="10" t="s">
        <v>8</v>
      </c>
      <c r="AA34" s="10" t="s">
        <v>6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2.4679746636393565E-3</v>
      </c>
      <c r="C35" s="46">
        <v>2.123889495883536E-3</v>
      </c>
      <c r="D35" s="46">
        <v>2.219590430600315E-3</v>
      </c>
      <c r="E35" s="46">
        <v>5.96638265135834E-4</v>
      </c>
      <c r="F35" s="46">
        <v>3.1107992477227959E-3</v>
      </c>
      <c r="G35" s="46">
        <v>1.5804752408464587E-3</v>
      </c>
      <c r="H35" s="46">
        <v>3.3029919344304505E-3</v>
      </c>
      <c r="I35" s="46">
        <v>1.5182011467137345E-3</v>
      </c>
      <c r="J35" s="46">
        <v>7.1779872542693463E-4</v>
      </c>
      <c r="K35" s="46">
        <v>5.3531820721106267E-4</v>
      </c>
      <c r="L35" s="46">
        <v>2.2631868967435661E-3</v>
      </c>
      <c r="M35" s="46">
        <v>1.0974535086374722E-3</v>
      </c>
      <c r="N35" s="46">
        <v>2.3073615523272061E-3</v>
      </c>
      <c r="O35" s="46">
        <v>2.3614105057986087E-3</v>
      </c>
      <c r="P35" s="46">
        <v>1.9702515089722555E-3</v>
      </c>
      <c r="Q35" s="46">
        <v>1.0096753469459995E-4</v>
      </c>
      <c r="R35" s="46">
        <v>1.2995205486091453E-3</v>
      </c>
      <c r="S35" s="46">
        <v>3.0751247684373384E-4</v>
      </c>
      <c r="T35" s="46">
        <v>2.2368296231154335E-3</v>
      </c>
      <c r="U35" s="46">
        <v>1.5707609906838809E-4</v>
      </c>
      <c r="V35" s="46">
        <v>4.8913159224794639E-4</v>
      </c>
      <c r="W35" s="46">
        <v>4.2006398934454312E-4</v>
      </c>
      <c r="X35" s="46">
        <v>9.2714343910181389E-4</v>
      </c>
      <c r="Y35" s="46">
        <v>9.0020537472033587E-4</v>
      </c>
      <c r="Z35" s="46">
        <v>-1.1210614779113023E-4</v>
      </c>
      <c r="AA35" s="46">
        <v>8.6281805671559479E-4</v>
      </c>
      <c r="AB35" s="46">
        <v>1.7336492209823922E-3</v>
      </c>
      <c r="AC35" s="46">
        <v>2.785844206722605E-4</v>
      </c>
      <c r="AD35" s="46">
        <v>2.5492679516268715E-4</v>
      </c>
      <c r="AE35" s="52">
        <v>1.9938898737411072E-3</v>
      </c>
    </row>
    <row r="36" spans="1:31" x14ac:dyDescent="0.25">
      <c r="A36" s="47" t="s">
        <v>41</v>
      </c>
      <c r="B36" s="11">
        <v>2.123889495883536E-3</v>
      </c>
      <c r="C36" s="11">
        <v>9.3898155452880865E-3</v>
      </c>
      <c r="D36" s="11">
        <v>1.8926235599967963E-3</v>
      </c>
      <c r="E36" s="11">
        <v>-6.5262175542621468E-4</v>
      </c>
      <c r="F36" s="11">
        <v>8.3532319645048606E-3</v>
      </c>
      <c r="G36" s="11">
        <v>1.9700234072767982E-3</v>
      </c>
      <c r="H36" s="11">
        <v>6.9457516281409412E-3</v>
      </c>
      <c r="I36" s="11">
        <v>1.9862415778808722E-3</v>
      </c>
      <c r="J36" s="11">
        <v>1.5618311330341912E-3</v>
      </c>
      <c r="K36" s="11">
        <v>-5.4314733225775697E-5</v>
      </c>
      <c r="L36" s="11">
        <v>4.6297695649441537E-3</v>
      </c>
      <c r="M36" s="11">
        <v>1.3719183634926901E-3</v>
      </c>
      <c r="N36" s="11">
        <v>3.9238028647980349E-3</v>
      </c>
      <c r="O36" s="11">
        <v>5.209236664459542E-3</v>
      </c>
      <c r="P36" s="11">
        <v>2.1634162969550569E-3</v>
      </c>
      <c r="Q36" s="11">
        <v>1.8949227938257893E-4</v>
      </c>
      <c r="R36" s="11">
        <v>1.1815548855928599E-3</v>
      </c>
      <c r="S36" s="11">
        <v>-1.0179268785911785E-3</v>
      </c>
      <c r="T36" s="11">
        <v>5.5024921781090677E-3</v>
      </c>
      <c r="U36" s="11">
        <v>-7.4764478000802713E-4</v>
      </c>
      <c r="V36" s="11">
        <v>-1.398395935889812E-3</v>
      </c>
      <c r="W36" s="11">
        <v>-5.3800832979400664E-4</v>
      </c>
      <c r="X36" s="11">
        <v>2.1876718105386852E-3</v>
      </c>
      <c r="Y36" s="11">
        <v>1.3501806565311739E-3</v>
      </c>
      <c r="Z36" s="11">
        <v>-1.4260298752813846E-3</v>
      </c>
      <c r="AA36" s="11">
        <v>1.4250605112486269E-3</v>
      </c>
      <c r="AB36" s="11">
        <v>2.4530258983344109E-3</v>
      </c>
      <c r="AC36" s="11">
        <v>-2.1288139844698206E-4</v>
      </c>
      <c r="AD36" s="11">
        <v>1.8674584487156956E-4</v>
      </c>
      <c r="AE36" s="53">
        <v>2.800051486436415E-3</v>
      </c>
    </row>
    <row r="37" spans="1:31" x14ac:dyDescent="0.25">
      <c r="A37" s="47" t="s">
        <v>39</v>
      </c>
      <c r="B37" s="11">
        <v>2.219590430600315E-3</v>
      </c>
      <c r="C37" s="11">
        <v>1.8926235599967963E-3</v>
      </c>
      <c r="D37" s="11">
        <v>3.6667197306159039E-3</v>
      </c>
      <c r="E37" s="11">
        <v>5.6976808420760607E-4</v>
      </c>
      <c r="F37" s="11">
        <v>3.0784504053782318E-3</v>
      </c>
      <c r="G37" s="11">
        <v>1.4185709619365862E-3</v>
      </c>
      <c r="H37" s="11">
        <v>3.0311923412499309E-3</v>
      </c>
      <c r="I37" s="11">
        <v>1.3876152043709622E-3</v>
      </c>
      <c r="J37" s="11">
        <v>1.3273188848310002E-3</v>
      </c>
      <c r="K37" s="11">
        <v>7.276424945000721E-4</v>
      </c>
      <c r="L37" s="11">
        <v>2.4218744560668593E-3</v>
      </c>
      <c r="M37" s="11">
        <v>8.988287311732804E-4</v>
      </c>
      <c r="N37" s="11">
        <v>2.1203860713692067E-3</v>
      </c>
      <c r="O37" s="11">
        <v>2.0531290678465781E-3</v>
      </c>
      <c r="P37" s="11">
        <v>1.428919586113852E-3</v>
      </c>
      <c r="Q37" s="11">
        <v>7.0890630950481891E-5</v>
      </c>
      <c r="R37" s="11">
        <v>1.9473632805315666E-3</v>
      </c>
      <c r="S37" s="11">
        <v>3.88046545751001E-4</v>
      </c>
      <c r="T37" s="11">
        <v>2.4026530552150836E-3</v>
      </c>
      <c r="U37" s="11">
        <v>-1.0201534126120458E-5</v>
      </c>
      <c r="V37" s="11">
        <v>7.5865604142481618E-4</v>
      </c>
      <c r="W37" s="11">
        <v>2.0745106807823415E-4</v>
      </c>
      <c r="X37" s="11">
        <v>1.744576451882634E-3</v>
      </c>
      <c r="Y37" s="11">
        <v>6.5053939928635756E-4</v>
      </c>
      <c r="Z37" s="11">
        <v>-8.5165381494651979E-5</v>
      </c>
      <c r="AA37" s="11">
        <v>8.6773549644412172E-4</v>
      </c>
      <c r="AB37" s="11">
        <v>1.7958627238639135E-3</v>
      </c>
      <c r="AC37" s="11">
        <v>-3.8281098201438824E-4</v>
      </c>
      <c r="AD37" s="11">
        <v>3.1750197449321316E-4</v>
      </c>
      <c r="AE37" s="53">
        <v>1.9275933938737791E-3</v>
      </c>
    </row>
    <row r="38" spans="1:31" x14ac:dyDescent="0.25">
      <c r="A38" s="47" t="s">
        <v>36</v>
      </c>
      <c r="B38" s="11">
        <v>5.96638265135834E-4</v>
      </c>
      <c r="C38" s="11">
        <v>-6.5262175542621468E-4</v>
      </c>
      <c r="D38" s="11">
        <v>5.6976808420760607E-4</v>
      </c>
      <c r="E38" s="11">
        <v>1.8583281569136932E-3</v>
      </c>
      <c r="F38" s="11">
        <v>2.7831653894019808E-5</v>
      </c>
      <c r="G38" s="11">
        <v>1.7116445896809217E-4</v>
      </c>
      <c r="H38" s="11">
        <v>-2.5341087098286968E-4</v>
      </c>
      <c r="I38" s="11">
        <v>1.0445742074842942E-3</v>
      </c>
      <c r="J38" s="11">
        <v>-5.1995015808802014E-4</v>
      </c>
      <c r="K38" s="11">
        <v>1.1635171436287549E-3</v>
      </c>
      <c r="L38" s="11">
        <v>1.4521059981967806E-4</v>
      </c>
      <c r="M38" s="11">
        <v>6.3883954111809661E-4</v>
      </c>
      <c r="N38" s="11">
        <v>7.9728798743272276E-4</v>
      </c>
      <c r="O38" s="11">
        <v>-1.2873687563923395E-4</v>
      </c>
      <c r="P38" s="11">
        <v>1.1772642008416052E-3</v>
      </c>
      <c r="Q38" s="11">
        <v>-5.980331987840932E-6</v>
      </c>
      <c r="R38" s="11">
        <v>1.9740685930489543E-4</v>
      </c>
      <c r="S38" s="11">
        <v>5.5773808687127515E-4</v>
      </c>
      <c r="T38" s="11">
        <v>4.6463655025782394E-4</v>
      </c>
      <c r="U38" s="11">
        <v>8.138692110185679E-4</v>
      </c>
      <c r="V38" s="11">
        <v>8.9775120967981986E-4</v>
      </c>
      <c r="W38" s="11">
        <v>1.0675725483444245E-3</v>
      </c>
      <c r="X38" s="11">
        <v>3.9386692442892126E-4</v>
      </c>
      <c r="Y38" s="11">
        <v>8.5476139019056822E-4</v>
      </c>
      <c r="Z38" s="11">
        <v>9.0420935750651159E-4</v>
      </c>
      <c r="AA38" s="11">
        <v>8.8004444279326762E-4</v>
      </c>
      <c r="AB38" s="11">
        <v>4.6521830947898887E-4</v>
      </c>
      <c r="AC38" s="11">
        <v>1.18538635817941E-3</v>
      </c>
      <c r="AD38" s="11">
        <v>4.23855147829961E-4</v>
      </c>
      <c r="AE38" s="53">
        <v>7.3937475776189999E-4</v>
      </c>
    </row>
    <row r="39" spans="1:31" x14ac:dyDescent="0.25">
      <c r="A39" s="47" t="s">
        <v>35</v>
      </c>
      <c r="B39" s="11">
        <v>3.1107992477227959E-3</v>
      </c>
      <c r="C39" s="11">
        <v>8.3532319645048606E-3</v>
      </c>
      <c r="D39" s="11">
        <v>3.0784504053782318E-3</v>
      </c>
      <c r="E39" s="11">
        <v>2.7831653894019808E-5</v>
      </c>
      <c r="F39" s="11">
        <v>1.6316373352675044E-2</v>
      </c>
      <c r="G39" s="11">
        <v>1.0904108608177853E-3</v>
      </c>
      <c r="H39" s="11">
        <v>7.0093488860061585E-3</v>
      </c>
      <c r="I39" s="11">
        <v>2.66953605351631E-3</v>
      </c>
      <c r="J39" s="11">
        <v>2.6244551067957545E-3</v>
      </c>
      <c r="K39" s="11">
        <v>-1.8521294803931928E-5</v>
      </c>
      <c r="L39" s="11">
        <v>5.1228006637589873E-3</v>
      </c>
      <c r="M39" s="11">
        <v>1.2037465766210097E-3</v>
      </c>
      <c r="N39" s="11">
        <v>5.4037284968295072E-3</v>
      </c>
      <c r="O39" s="11">
        <v>3.8087013837008275E-3</v>
      </c>
      <c r="P39" s="11">
        <v>3.9671843757057637E-3</v>
      </c>
      <c r="Q39" s="11">
        <v>1.7064813693792909E-4</v>
      </c>
      <c r="R39" s="11">
        <v>1.3008286371888099E-3</v>
      </c>
      <c r="S39" s="11">
        <v>-5.1495081154352782E-4</v>
      </c>
      <c r="T39" s="11">
        <v>8.9907191732229493E-3</v>
      </c>
      <c r="U39" s="11">
        <v>-3.2966485928331672E-4</v>
      </c>
      <c r="V39" s="11">
        <v>-9.0887536954921519E-4</v>
      </c>
      <c r="W39" s="11">
        <v>2.1168884902780251E-4</v>
      </c>
      <c r="X39" s="11">
        <v>3.3516840894626254E-3</v>
      </c>
      <c r="Y39" s="11">
        <v>1.720334333985368E-3</v>
      </c>
      <c r="Z39" s="11">
        <v>-8.580046756919812E-4</v>
      </c>
      <c r="AA39" s="11">
        <v>1.4847028460381543E-3</v>
      </c>
      <c r="AB39" s="11">
        <v>2.3142587192337407E-3</v>
      </c>
      <c r="AC39" s="11">
        <v>-3.6641573908068156E-4</v>
      </c>
      <c r="AD39" s="11">
        <v>4.2562015283527409E-4</v>
      </c>
      <c r="AE39" s="53">
        <v>4.1084010466637426E-3</v>
      </c>
    </row>
    <row r="40" spans="1:31" x14ac:dyDescent="0.25">
      <c r="A40" s="47" t="s">
        <v>34</v>
      </c>
      <c r="B40" s="11">
        <v>1.5804752408464587E-3</v>
      </c>
      <c r="C40" s="11">
        <v>1.9700234072767982E-3</v>
      </c>
      <c r="D40" s="11">
        <v>1.4185709619365862E-3</v>
      </c>
      <c r="E40" s="11">
        <v>1.7116445896809217E-4</v>
      </c>
      <c r="F40" s="11">
        <v>1.0904108608177853E-3</v>
      </c>
      <c r="G40" s="11">
        <v>2.3775889658618184E-3</v>
      </c>
      <c r="H40" s="11">
        <v>2.3482503568958099E-3</v>
      </c>
      <c r="I40" s="11">
        <v>1.113654450138109E-3</v>
      </c>
      <c r="J40" s="11">
        <v>1.7727280893018353E-3</v>
      </c>
      <c r="K40" s="11">
        <v>5.7900451686966148E-5</v>
      </c>
      <c r="L40" s="11">
        <v>1.5353116209776267E-3</v>
      </c>
      <c r="M40" s="11">
        <v>1.198043268655701E-3</v>
      </c>
      <c r="N40" s="11">
        <v>2.0411387704237518E-3</v>
      </c>
      <c r="O40" s="11">
        <v>2.8911638093041671E-3</v>
      </c>
      <c r="P40" s="11">
        <v>1.3444522922401894E-3</v>
      </c>
      <c r="Q40" s="11">
        <v>2.1959918732526097E-4</v>
      </c>
      <c r="R40" s="11">
        <v>1.3825851850602789E-3</v>
      </c>
      <c r="S40" s="11">
        <v>9.2961812969717824E-5</v>
      </c>
      <c r="T40" s="11">
        <v>1.5221570840560925E-3</v>
      </c>
      <c r="U40" s="11">
        <v>1.8654732646049662E-4</v>
      </c>
      <c r="V40" s="11">
        <v>-7.1609839893924359E-5</v>
      </c>
      <c r="W40" s="11">
        <v>3.6696115603463406E-4</v>
      </c>
      <c r="X40" s="11">
        <v>1.0676849958149227E-3</v>
      </c>
      <c r="Y40" s="11">
        <v>1.0524849872897281E-3</v>
      </c>
      <c r="Z40" s="11">
        <v>-2.7057924980401689E-5</v>
      </c>
      <c r="AA40" s="11">
        <v>9.3418871888381909E-4</v>
      </c>
      <c r="AB40" s="11">
        <v>1.2540583045823062E-3</v>
      </c>
      <c r="AC40" s="11">
        <v>3.8266156820774779E-5</v>
      </c>
      <c r="AD40" s="11">
        <v>3.1726197235510556E-4</v>
      </c>
      <c r="AE40" s="53">
        <v>1.928335525669659E-3</v>
      </c>
    </row>
    <row r="41" spans="1:31" x14ac:dyDescent="0.25">
      <c r="A41" s="47" t="s">
        <v>33</v>
      </c>
      <c r="B41" s="11">
        <v>3.3029919344304505E-3</v>
      </c>
      <c r="C41" s="11">
        <v>6.9457516281409412E-3</v>
      </c>
      <c r="D41" s="11">
        <v>3.0311923412499309E-3</v>
      </c>
      <c r="E41" s="11">
        <v>-2.5341087098286968E-4</v>
      </c>
      <c r="F41" s="11">
        <v>7.0093488860061585E-3</v>
      </c>
      <c r="G41" s="11">
        <v>2.3482503568958099E-3</v>
      </c>
      <c r="H41" s="11">
        <v>8.6752524959577606E-3</v>
      </c>
      <c r="I41" s="11">
        <v>2.5511614089188638E-3</v>
      </c>
      <c r="J41" s="11">
        <v>1.6227236767366402E-3</v>
      </c>
      <c r="K41" s="11">
        <v>-2.4203423036049291E-4</v>
      </c>
      <c r="L41" s="11">
        <v>5.2977715360464812E-3</v>
      </c>
      <c r="M41" s="11">
        <v>1.4490679985622824E-3</v>
      </c>
      <c r="N41" s="11">
        <v>3.3887827201102201E-3</v>
      </c>
      <c r="O41" s="11">
        <v>5.4654195123870087E-3</v>
      </c>
      <c r="P41" s="11">
        <v>2.5710248474659731E-3</v>
      </c>
      <c r="Q41" s="11">
        <v>1.1639938049050218E-4</v>
      </c>
      <c r="R41" s="11">
        <v>1.7800173374608367E-3</v>
      </c>
      <c r="S41" s="11">
        <v>-7.2057553397165128E-4</v>
      </c>
      <c r="T41" s="11">
        <v>4.1882579963969779E-3</v>
      </c>
      <c r="U41" s="11">
        <v>-6.5613617311140323E-4</v>
      </c>
      <c r="V41" s="11">
        <v>-7.5918783626894996E-5</v>
      </c>
      <c r="W41" s="11">
        <v>-3.3871853668236999E-4</v>
      </c>
      <c r="X41" s="11">
        <v>2.0274163824251846E-3</v>
      </c>
      <c r="Y41" s="11">
        <v>9.6268294953445245E-4</v>
      </c>
      <c r="Z41" s="11">
        <v>-1.6039339926256294E-3</v>
      </c>
      <c r="AA41" s="11">
        <v>1.3965555238608124E-3</v>
      </c>
      <c r="AB41" s="11">
        <v>3.2813470248586208E-3</v>
      </c>
      <c r="AC41" s="11">
        <v>-3.8018067723186567E-4</v>
      </c>
      <c r="AD41" s="11">
        <v>1.140887111430498E-4</v>
      </c>
      <c r="AE41" s="53">
        <v>3.4813465212545692E-3</v>
      </c>
    </row>
    <row r="42" spans="1:31" x14ac:dyDescent="0.25">
      <c r="A42" s="47" t="s">
        <v>32</v>
      </c>
      <c r="B42" s="11">
        <v>1.5182011467137345E-3</v>
      </c>
      <c r="C42" s="11">
        <v>1.9862415778808722E-3</v>
      </c>
      <c r="D42" s="11">
        <v>1.3876152043709622E-3</v>
      </c>
      <c r="E42" s="11">
        <v>1.0445742074842942E-3</v>
      </c>
      <c r="F42" s="11">
        <v>2.66953605351631E-3</v>
      </c>
      <c r="G42" s="11">
        <v>1.113654450138109E-3</v>
      </c>
      <c r="H42" s="11">
        <v>2.5511614089188638E-3</v>
      </c>
      <c r="I42" s="11">
        <v>3.2190151103252342E-3</v>
      </c>
      <c r="J42" s="11">
        <v>8.082657137991905E-4</v>
      </c>
      <c r="K42" s="11">
        <v>8.81607439563188E-4</v>
      </c>
      <c r="L42" s="11">
        <v>1.9578014509198122E-3</v>
      </c>
      <c r="M42" s="11">
        <v>1.8494397903216742E-3</v>
      </c>
      <c r="N42" s="11">
        <v>3.0416587272975994E-3</v>
      </c>
      <c r="O42" s="11">
        <v>1.5668232701188183E-3</v>
      </c>
      <c r="P42" s="11">
        <v>2.3319520492756578E-3</v>
      </c>
      <c r="Q42" s="11">
        <v>2.1020397816425541E-4</v>
      </c>
      <c r="R42" s="11">
        <v>7.4545474637350108E-4</v>
      </c>
      <c r="S42" s="11">
        <v>-8.1107608778066486E-5</v>
      </c>
      <c r="T42" s="11">
        <v>2.7898089154294943E-3</v>
      </c>
      <c r="U42" s="11">
        <v>4.7191210049919545E-5</v>
      </c>
      <c r="V42" s="11">
        <v>5.7398708488310963E-4</v>
      </c>
      <c r="W42" s="11">
        <v>4.8796599470306327E-5</v>
      </c>
      <c r="X42" s="11">
        <v>1.5237491585130276E-3</v>
      </c>
      <c r="Y42" s="11">
        <v>1.4452020561672358E-3</v>
      </c>
      <c r="Z42" s="11">
        <v>4.1722351758294779E-4</v>
      </c>
      <c r="AA42" s="11">
        <v>1.0585766320853885E-3</v>
      </c>
      <c r="AB42" s="11">
        <v>1.2213177141194105E-3</v>
      </c>
      <c r="AC42" s="11">
        <v>7.4116820872125681E-4</v>
      </c>
      <c r="AD42" s="11">
        <v>1.7635503857479516E-4</v>
      </c>
      <c r="AE42" s="53">
        <v>2.5626330526216236E-3</v>
      </c>
    </row>
    <row r="43" spans="1:31" x14ac:dyDescent="0.25">
      <c r="A43" s="47" t="s">
        <v>31</v>
      </c>
      <c r="B43" s="11">
        <v>7.1779872542693463E-4</v>
      </c>
      <c r="C43" s="11">
        <v>1.5618311330341912E-3</v>
      </c>
      <c r="D43" s="11">
        <v>1.3273188848310002E-3</v>
      </c>
      <c r="E43" s="11">
        <v>-5.1995015808802014E-4</v>
      </c>
      <c r="F43" s="11">
        <v>2.6244551067957545E-3</v>
      </c>
      <c r="G43" s="11">
        <v>1.7727280893018353E-3</v>
      </c>
      <c r="H43" s="11">
        <v>1.6227236767366402E-3</v>
      </c>
      <c r="I43" s="11">
        <v>8.082657137991905E-4</v>
      </c>
      <c r="J43" s="11">
        <v>5.1675122428979483E-3</v>
      </c>
      <c r="K43" s="11">
        <v>-6.0026451624867107E-4</v>
      </c>
      <c r="L43" s="11">
        <v>1.1689497234960869E-3</v>
      </c>
      <c r="M43" s="11">
        <v>7.7109137172748647E-4</v>
      </c>
      <c r="N43" s="11">
        <v>2.5886487641300572E-3</v>
      </c>
      <c r="O43" s="11">
        <v>2.5861547599524983E-3</v>
      </c>
      <c r="P43" s="11">
        <v>1.9509542887655234E-3</v>
      </c>
      <c r="Q43" s="11">
        <v>7.1029340179674591E-4</v>
      </c>
      <c r="R43" s="11">
        <v>2.4524291347893233E-3</v>
      </c>
      <c r="S43" s="11">
        <v>-1.0399878505395597E-4</v>
      </c>
      <c r="T43" s="11">
        <v>2.0379715897221365E-3</v>
      </c>
      <c r="U43" s="11">
        <v>-5.9021996642904635E-5</v>
      </c>
      <c r="V43" s="11">
        <v>-4.3854414389408791E-4</v>
      </c>
      <c r="W43" s="11">
        <v>5.4879767198439192E-5</v>
      </c>
      <c r="X43" s="11">
        <v>2.7234782507581574E-3</v>
      </c>
      <c r="Y43" s="11">
        <v>7.638806867740533E-4</v>
      </c>
      <c r="Z43" s="11">
        <v>2.2100512205912114E-4</v>
      </c>
      <c r="AA43" s="11">
        <v>2.6360938630724947E-4</v>
      </c>
      <c r="AB43" s="11">
        <v>7.9023345085591141E-4</v>
      </c>
      <c r="AC43" s="11">
        <v>-5.2037984024507942E-4</v>
      </c>
      <c r="AD43" s="11">
        <v>1.0557936516205559E-3</v>
      </c>
      <c r="AE43" s="53">
        <v>1.2903830969834508E-3</v>
      </c>
    </row>
    <row r="44" spans="1:31" x14ac:dyDescent="0.25">
      <c r="A44" s="47" t="s">
        <v>29</v>
      </c>
      <c r="B44" s="11">
        <v>5.3531820721106267E-4</v>
      </c>
      <c r="C44" s="11">
        <v>-5.4314733225775697E-5</v>
      </c>
      <c r="D44" s="11">
        <v>7.276424945000721E-4</v>
      </c>
      <c r="E44" s="11">
        <v>1.1635171436287549E-3</v>
      </c>
      <c r="F44" s="11">
        <v>-1.8521294803931928E-5</v>
      </c>
      <c r="G44" s="11">
        <v>5.7900451686966148E-5</v>
      </c>
      <c r="H44" s="11">
        <v>-2.4203423036049291E-4</v>
      </c>
      <c r="I44" s="11">
        <v>8.81607439563188E-4</v>
      </c>
      <c r="J44" s="11">
        <v>-6.0026451624867107E-4</v>
      </c>
      <c r="K44" s="11">
        <v>1.7224223933675167E-3</v>
      </c>
      <c r="L44" s="11">
        <v>5.6822130408558098E-4</v>
      </c>
      <c r="M44" s="11">
        <v>7.5010851510145279E-4</v>
      </c>
      <c r="N44" s="11">
        <v>5.8878391929349338E-4</v>
      </c>
      <c r="O44" s="11">
        <v>-3.427304237917103E-4</v>
      </c>
      <c r="P44" s="11">
        <v>8.1622836344090466E-4</v>
      </c>
      <c r="Q44" s="11">
        <v>8.8036176340824357E-5</v>
      </c>
      <c r="R44" s="11">
        <v>1.8936458976988627E-4</v>
      </c>
      <c r="S44" s="11">
        <v>4.925641840873193E-4</v>
      </c>
      <c r="T44" s="11">
        <v>1.0074873127745309E-3</v>
      </c>
      <c r="U44" s="11">
        <v>6.0579401166044376E-4</v>
      </c>
      <c r="V44" s="11">
        <v>1.0410039989611443E-3</v>
      </c>
      <c r="W44" s="11">
        <v>7.1893553862325448E-4</v>
      </c>
      <c r="X44" s="11">
        <v>4.4080793823481984E-4</v>
      </c>
      <c r="Y44" s="11">
        <v>7.173066877496628E-4</v>
      </c>
      <c r="Z44" s="11">
        <v>8.9942500034285121E-4</v>
      </c>
      <c r="AA44" s="11">
        <v>7.0247979819875437E-4</v>
      </c>
      <c r="AB44" s="11">
        <v>2.2894990443407559E-4</v>
      </c>
      <c r="AC44" s="11">
        <v>8.4810467050546302E-4</v>
      </c>
      <c r="AD44" s="11">
        <v>6.2992083369385447E-4</v>
      </c>
      <c r="AE44" s="53">
        <v>7.9333910474330301E-4</v>
      </c>
    </row>
    <row r="45" spans="1:31" x14ac:dyDescent="0.25">
      <c r="A45" s="47" t="s">
        <v>28</v>
      </c>
      <c r="B45" s="11">
        <v>2.2631868967435661E-3</v>
      </c>
      <c r="C45" s="11">
        <v>4.6297695649441537E-3</v>
      </c>
      <c r="D45" s="11">
        <v>2.4218744560668593E-3</v>
      </c>
      <c r="E45" s="11">
        <v>1.4521059981967806E-4</v>
      </c>
      <c r="F45" s="11">
        <v>5.1228006637589873E-3</v>
      </c>
      <c r="G45" s="11">
        <v>1.5353116209776267E-3</v>
      </c>
      <c r="H45" s="11">
        <v>5.2977715360464812E-3</v>
      </c>
      <c r="I45" s="11">
        <v>1.9578014509198122E-3</v>
      </c>
      <c r="J45" s="11">
        <v>1.1689497234960869E-3</v>
      </c>
      <c r="K45" s="11">
        <v>5.6822130408558098E-4</v>
      </c>
      <c r="L45" s="11">
        <v>4.1965780075807133E-3</v>
      </c>
      <c r="M45" s="11">
        <v>1.1519771154877439E-3</v>
      </c>
      <c r="N45" s="11">
        <v>2.4298433476537648E-3</v>
      </c>
      <c r="O45" s="11">
        <v>3.4292626546131438E-3</v>
      </c>
      <c r="P45" s="11">
        <v>1.8731899087766274E-3</v>
      </c>
      <c r="Q45" s="11">
        <v>-2.5436284941480536E-6</v>
      </c>
      <c r="R45" s="11">
        <v>1.330121049210553E-3</v>
      </c>
      <c r="S45" s="11">
        <v>-3.278876822487658E-4</v>
      </c>
      <c r="T45" s="11">
        <v>3.4591646330576543E-3</v>
      </c>
      <c r="U45" s="11">
        <v>-2.0866126510485633E-5</v>
      </c>
      <c r="V45" s="11">
        <v>3.8003876051814366E-4</v>
      </c>
      <c r="W45" s="11">
        <v>-1.2154464712343802E-4</v>
      </c>
      <c r="X45" s="11">
        <v>1.5937665200878512E-3</v>
      </c>
      <c r="Y45" s="11">
        <v>1.1597874039434638E-3</v>
      </c>
      <c r="Z45" s="11">
        <v>-8.1212457651553692E-4</v>
      </c>
      <c r="AA45" s="11">
        <v>1.383487487996213E-3</v>
      </c>
      <c r="AB45" s="11">
        <v>2.0066065713718485E-3</v>
      </c>
      <c r="AC45" s="11">
        <v>-3.746857218000662E-4</v>
      </c>
      <c r="AD45" s="11">
        <v>3.0143395619352869E-4</v>
      </c>
      <c r="AE45" s="53">
        <v>2.8731727051910655E-3</v>
      </c>
    </row>
    <row r="46" spans="1:31" x14ac:dyDescent="0.25">
      <c r="A46" s="47" t="s">
        <v>26</v>
      </c>
      <c r="B46" s="11">
        <v>1.0974535086374722E-3</v>
      </c>
      <c r="C46" s="11">
        <v>1.3719183634926901E-3</v>
      </c>
      <c r="D46" s="11">
        <v>8.988287311732804E-4</v>
      </c>
      <c r="E46" s="11">
        <v>6.3883954111809661E-4</v>
      </c>
      <c r="F46" s="11">
        <v>1.2037465766210097E-3</v>
      </c>
      <c r="G46" s="11">
        <v>1.198043268655701E-3</v>
      </c>
      <c r="H46" s="11">
        <v>1.4490679985622824E-3</v>
      </c>
      <c r="I46" s="11">
        <v>1.8494397903216742E-3</v>
      </c>
      <c r="J46" s="11">
        <v>7.7109137172748647E-4</v>
      </c>
      <c r="K46" s="11">
        <v>7.5010851510145279E-4</v>
      </c>
      <c r="L46" s="11">
        <v>1.1519771154877439E-3</v>
      </c>
      <c r="M46" s="11">
        <v>2.4580565434006588E-3</v>
      </c>
      <c r="N46" s="11">
        <v>2.6190966438074236E-3</v>
      </c>
      <c r="O46" s="11">
        <v>2.2726913324520388E-3</v>
      </c>
      <c r="P46" s="11">
        <v>1.876288010966192E-3</v>
      </c>
      <c r="Q46" s="11">
        <v>9.1365705140742032E-4</v>
      </c>
      <c r="R46" s="11">
        <v>1.5465146727459513E-3</v>
      </c>
      <c r="S46" s="11">
        <v>2.9592476635849574E-4</v>
      </c>
      <c r="T46" s="11">
        <v>1.8092974093919514E-3</v>
      </c>
      <c r="U46" s="11">
        <v>2.4690493680358853E-4</v>
      </c>
      <c r="V46" s="11">
        <v>5.2123658041589613E-4</v>
      </c>
      <c r="W46" s="11">
        <v>3.8673301971650718E-4</v>
      </c>
      <c r="X46" s="11">
        <v>1.3287751909062764E-3</v>
      </c>
      <c r="Y46" s="11">
        <v>1.3203947352279498E-3</v>
      </c>
      <c r="Z46" s="11">
        <v>7.0372022367769303E-4</v>
      </c>
      <c r="AA46" s="11">
        <v>1.1825216872218484E-3</v>
      </c>
      <c r="AB46" s="11">
        <v>1.4710381644129019E-3</v>
      </c>
      <c r="AC46" s="11">
        <v>7.1987803285472076E-4</v>
      </c>
      <c r="AD46" s="11">
        <v>8.782680912904474E-4</v>
      </c>
      <c r="AE46" s="53">
        <v>2.3853613259169379E-3</v>
      </c>
    </row>
    <row r="47" spans="1:31" x14ac:dyDescent="0.25">
      <c r="A47" s="47" t="s">
        <v>25</v>
      </c>
      <c r="B47" s="11">
        <v>2.3073615523272061E-3</v>
      </c>
      <c r="C47" s="11">
        <v>3.9238028647980349E-3</v>
      </c>
      <c r="D47" s="11">
        <v>2.1203860713692067E-3</v>
      </c>
      <c r="E47" s="11">
        <v>7.9728798743272276E-4</v>
      </c>
      <c r="F47" s="11">
        <v>5.4037284968295072E-3</v>
      </c>
      <c r="G47" s="11">
        <v>2.0411387704237518E-3</v>
      </c>
      <c r="H47" s="11">
        <v>3.3887827201102201E-3</v>
      </c>
      <c r="I47" s="11">
        <v>3.0416587272975994E-3</v>
      </c>
      <c r="J47" s="11">
        <v>2.5886487641300572E-3</v>
      </c>
      <c r="K47" s="11">
        <v>5.8878391929349338E-4</v>
      </c>
      <c r="L47" s="11">
        <v>2.4298433476537648E-3</v>
      </c>
      <c r="M47" s="11">
        <v>2.6190966438074236E-3</v>
      </c>
      <c r="N47" s="11">
        <v>5.2890794596466232E-3</v>
      </c>
      <c r="O47" s="11">
        <v>3.4951402739560006E-3</v>
      </c>
      <c r="P47" s="11">
        <v>3.4769837780016348E-3</v>
      </c>
      <c r="Q47" s="11">
        <v>8.0778525374657637E-4</v>
      </c>
      <c r="R47" s="11">
        <v>2.0230884768264556E-3</v>
      </c>
      <c r="S47" s="11">
        <v>-8.078940692649207E-5</v>
      </c>
      <c r="T47" s="11">
        <v>4.5764738103322676E-3</v>
      </c>
      <c r="U47" s="11">
        <v>-8.6491973580655191E-5</v>
      </c>
      <c r="V47" s="11">
        <v>-2.4786403673485028E-4</v>
      </c>
      <c r="W47" s="11">
        <v>2.5748224455778902E-4</v>
      </c>
      <c r="X47" s="11">
        <v>2.6893196145975251E-3</v>
      </c>
      <c r="Y47" s="11">
        <v>2.0295790112000328E-3</v>
      </c>
      <c r="Z47" s="11">
        <v>2.1526125622147395E-4</v>
      </c>
      <c r="AA47" s="11">
        <v>1.3045404988102144E-3</v>
      </c>
      <c r="AB47" s="11">
        <v>2.0370449187956021E-3</v>
      </c>
      <c r="AC47" s="11">
        <v>8.1012624192706257E-4</v>
      </c>
      <c r="AD47" s="11">
        <v>9.314859700574182E-4</v>
      </c>
      <c r="AE47" s="53">
        <v>2.9940889356601785E-3</v>
      </c>
    </row>
    <row r="48" spans="1:31" x14ac:dyDescent="0.25">
      <c r="A48" s="47" t="s">
        <v>22</v>
      </c>
      <c r="B48" s="11">
        <v>2.3614105057986087E-3</v>
      </c>
      <c r="C48" s="11">
        <v>5.209236664459542E-3</v>
      </c>
      <c r="D48" s="11">
        <v>2.0531290678465781E-3</v>
      </c>
      <c r="E48" s="11">
        <v>-1.2873687563923395E-4</v>
      </c>
      <c r="F48" s="11">
        <v>3.8087013837008275E-3</v>
      </c>
      <c r="G48" s="11">
        <v>2.8911638093041671E-3</v>
      </c>
      <c r="H48" s="11">
        <v>5.4654195123870087E-3</v>
      </c>
      <c r="I48" s="11">
        <v>1.5668232701188183E-3</v>
      </c>
      <c r="J48" s="11">
        <v>2.5861547599524983E-3</v>
      </c>
      <c r="K48" s="11">
        <v>-3.427304237917103E-4</v>
      </c>
      <c r="L48" s="11">
        <v>3.4292626546131438E-3</v>
      </c>
      <c r="M48" s="11">
        <v>2.2726913324520388E-3</v>
      </c>
      <c r="N48" s="11">
        <v>3.4951402739560006E-3</v>
      </c>
      <c r="O48" s="11">
        <v>8.3503781862970285E-3</v>
      </c>
      <c r="P48" s="11">
        <v>2.5769579563143107E-3</v>
      </c>
      <c r="Q48" s="11">
        <v>1.5596713080656974E-3</v>
      </c>
      <c r="R48" s="11">
        <v>3.8280188557322488E-3</v>
      </c>
      <c r="S48" s="11">
        <v>-5.430686620817055E-4</v>
      </c>
      <c r="T48" s="11">
        <v>2.9128227728226382E-3</v>
      </c>
      <c r="U48" s="11">
        <v>1.1565651986854693E-4</v>
      </c>
      <c r="V48" s="11">
        <v>-4.9897701944473895E-4</v>
      </c>
      <c r="W48" s="11">
        <v>1.5067132485909623E-4</v>
      </c>
      <c r="X48" s="11">
        <v>2.1548901422428894E-3</v>
      </c>
      <c r="Y48" s="11">
        <v>6.580426625136858E-4</v>
      </c>
      <c r="Z48" s="11">
        <v>-9.6093306924558569E-4</v>
      </c>
      <c r="AA48" s="11">
        <v>2.1234119921186511E-3</v>
      </c>
      <c r="AB48" s="11">
        <v>3.036144350210651E-3</v>
      </c>
      <c r="AC48" s="11">
        <v>8.6435703437476229E-6</v>
      </c>
      <c r="AD48" s="11">
        <v>9.3216427243768664E-4</v>
      </c>
      <c r="AE48" s="53">
        <v>3.5040236853358898E-3</v>
      </c>
    </row>
    <row r="49" spans="1:31" x14ac:dyDescent="0.25">
      <c r="A49" s="47" t="s">
        <v>21</v>
      </c>
      <c r="B49" s="11">
        <v>1.9702515089722555E-3</v>
      </c>
      <c r="C49" s="11">
        <v>2.1634162969550569E-3</v>
      </c>
      <c r="D49" s="11">
        <v>1.428919586113852E-3</v>
      </c>
      <c r="E49" s="11">
        <v>1.1772642008416052E-3</v>
      </c>
      <c r="F49" s="11">
        <v>3.9671843757057637E-3</v>
      </c>
      <c r="G49" s="11">
        <v>1.3444522922401894E-3</v>
      </c>
      <c r="H49" s="11">
        <v>2.5710248474659731E-3</v>
      </c>
      <c r="I49" s="11">
        <v>2.3319520492756578E-3</v>
      </c>
      <c r="J49" s="11">
        <v>1.9509542887655234E-3</v>
      </c>
      <c r="K49" s="11">
        <v>8.1622836344090466E-4</v>
      </c>
      <c r="L49" s="11">
        <v>1.8731899087766274E-3</v>
      </c>
      <c r="M49" s="11">
        <v>1.876288010966192E-3</v>
      </c>
      <c r="N49" s="11">
        <v>3.4769837780016348E-3</v>
      </c>
      <c r="O49" s="11">
        <v>2.5769579563143107E-3</v>
      </c>
      <c r="P49" s="11">
        <v>4.8097693914399805E-3</v>
      </c>
      <c r="Q49" s="11">
        <v>9.4839257572594537E-4</v>
      </c>
      <c r="R49" s="11">
        <v>2.1019367425602225E-3</v>
      </c>
      <c r="S49" s="11">
        <v>4.5017968924696195E-4</v>
      </c>
      <c r="T49" s="11">
        <v>2.6493199394206578E-3</v>
      </c>
      <c r="U49" s="11">
        <v>8.2835646685652786E-4</v>
      </c>
      <c r="V49" s="11">
        <v>6.8242299346461279E-4</v>
      </c>
      <c r="W49" s="11">
        <v>7.7069602904220286E-4</v>
      </c>
      <c r="X49" s="11">
        <v>1.990085193892602E-3</v>
      </c>
      <c r="Y49" s="11">
        <v>1.7813335682453518E-3</v>
      </c>
      <c r="Z49" s="11">
        <v>6.760486211113845E-4</v>
      </c>
      <c r="AA49" s="11">
        <v>1.1609599288180622E-3</v>
      </c>
      <c r="AB49" s="11">
        <v>1.6178357049063416E-3</v>
      </c>
      <c r="AC49" s="11">
        <v>1.0602560178291419E-3</v>
      </c>
      <c r="AD49" s="11">
        <v>1.2700242314927647E-3</v>
      </c>
      <c r="AE49" s="53">
        <v>2.5297581306743793E-3</v>
      </c>
    </row>
    <row r="50" spans="1:31" x14ac:dyDescent="0.25">
      <c r="A50" s="47" t="s">
        <v>19</v>
      </c>
      <c r="B50" s="11">
        <v>1.0096753469459995E-4</v>
      </c>
      <c r="C50" s="11">
        <v>1.8949227938257893E-4</v>
      </c>
      <c r="D50" s="11">
        <v>7.0890630950481891E-5</v>
      </c>
      <c r="E50" s="11">
        <v>-5.980331987840932E-6</v>
      </c>
      <c r="F50" s="11">
        <v>1.7064813693792909E-4</v>
      </c>
      <c r="G50" s="11">
        <v>2.1959918732526097E-4</v>
      </c>
      <c r="H50" s="11">
        <v>1.1639938049050218E-4</v>
      </c>
      <c r="I50" s="11">
        <v>2.1020397816425541E-4</v>
      </c>
      <c r="J50" s="11">
        <v>7.1029340179674591E-4</v>
      </c>
      <c r="K50" s="11">
        <v>8.8036176340824357E-5</v>
      </c>
      <c r="L50" s="11">
        <v>-2.5436284941480536E-6</v>
      </c>
      <c r="M50" s="11">
        <v>9.1365705140742032E-4</v>
      </c>
      <c r="N50" s="11">
        <v>8.0778525374657637E-4</v>
      </c>
      <c r="O50" s="11">
        <v>1.5596713080656974E-3</v>
      </c>
      <c r="P50" s="11">
        <v>9.4839257572594537E-4</v>
      </c>
      <c r="Q50" s="11">
        <v>1.0669638002651438E-3</v>
      </c>
      <c r="R50" s="11">
        <v>1.3180726847473137E-3</v>
      </c>
      <c r="S50" s="11">
        <v>-4.4016912118326086E-5</v>
      </c>
      <c r="T50" s="11">
        <v>3.4034488257512444E-4</v>
      </c>
      <c r="U50" s="11">
        <v>-6.8172026989079346E-6</v>
      </c>
      <c r="V50" s="11">
        <v>-1.1479619357127686E-5</v>
      </c>
      <c r="W50" s="11">
        <v>-7.2871027762693709E-6</v>
      </c>
      <c r="X50" s="11">
        <v>6.2184572154421001E-4</v>
      </c>
      <c r="Y50" s="11">
        <v>3.8603103955874673E-5</v>
      </c>
      <c r="Z50" s="11">
        <v>2.6788644327487194E-4</v>
      </c>
      <c r="AA50" s="11">
        <v>1.6514313769448643E-4</v>
      </c>
      <c r="AB50" s="11">
        <v>6.8536743145534637E-4</v>
      </c>
      <c r="AC50" s="11">
        <v>1.3001326297616916E-4</v>
      </c>
      <c r="AD50" s="11">
        <v>6.7263482966912645E-4</v>
      </c>
      <c r="AE50" s="53">
        <v>6.7688469892883114E-4</v>
      </c>
    </row>
    <row r="51" spans="1:31" x14ac:dyDescent="0.25">
      <c r="A51" s="47" t="s">
        <v>18</v>
      </c>
      <c r="B51" s="11">
        <v>1.2995205486091453E-3</v>
      </c>
      <c r="C51" s="11">
        <v>1.1815548855928599E-3</v>
      </c>
      <c r="D51" s="11">
        <v>1.9473632805315666E-3</v>
      </c>
      <c r="E51" s="11">
        <v>1.9740685930489543E-4</v>
      </c>
      <c r="F51" s="11">
        <v>1.3008286371888099E-3</v>
      </c>
      <c r="G51" s="11">
        <v>1.3825851850602789E-3</v>
      </c>
      <c r="H51" s="11">
        <v>1.7800173374608367E-3</v>
      </c>
      <c r="I51" s="11">
        <v>7.4545474637350108E-4</v>
      </c>
      <c r="J51" s="11">
        <v>2.4524291347893233E-3</v>
      </c>
      <c r="K51" s="11">
        <v>1.8936458976988627E-4</v>
      </c>
      <c r="L51" s="11">
        <v>1.330121049210553E-3</v>
      </c>
      <c r="M51" s="11">
        <v>1.5465146727459513E-3</v>
      </c>
      <c r="N51" s="11">
        <v>2.0230884768264556E-3</v>
      </c>
      <c r="O51" s="11">
        <v>3.8280188557322488E-3</v>
      </c>
      <c r="P51" s="11">
        <v>2.1019367425602225E-3</v>
      </c>
      <c r="Q51" s="11">
        <v>1.3180726847473137E-3</v>
      </c>
      <c r="R51" s="11">
        <v>4.4941990359262914E-3</v>
      </c>
      <c r="S51" s="11">
        <v>5.8597279640626996E-4</v>
      </c>
      <c r="T51" s="11">
        <v>1.2853237590506935E-3</v>
      </c>
      <c r="U51" s="11">
        <v>4.6987487324591065E-4</v>
      </c>
      <c r="V51" s="11">
        <v>2.7360802331108781E-4</v>
      </c>
      <c r="W51" s="11">
        <v>4.392421812666008E-4</v>
      </c>
      <c r="X51" s="11">
        <v>1.9825210118335247E-3</v>
      </c>
      <c r="Y51" s="11">
        <v>1.073802215759358E-4</v>
      </c>
      <c r="Z51" s="11">
        <v>5.1869418873373501E-4</v>
      </c>
      <c r="AA51" s="11">
        <v>1.4286984712277139E-3</v>
      </c>
      <c r="AB51" s="11">
        <v>2.0970762804551121E-3</v>
      </c>
      <c r="AC51" s="11">
        <v>-5.3901326622173679E-4</v>
      </c>
      <c r="AD51" s="11">
        <v>1.2198505875672195E-3</v>
      </c>
      <c r="AE51" s="53">
        <v>2.114182229217752E-3</v>
      </c>
    </row>
    <row r="52" spans="1:31" x14ac:dyDescent="0.25">
      <c r="A52" s="47" t="s">
        <v>16</v>
      </c>
      <c r="B52" s="11">
        <v>3.0751247684373384E-4</v>
      </c>
      <c r="C52" s="11">
        <v>-1.0179268785911785E-3</v>
      </c>
      <c r="D52" s="11">
        <v>3.88046545751001E-4</v>
      </c>
      <c r="E52" s="11">
        <v>5.5773808687127515E-4</v>
      </c>
      <c r="F52" s="11">
        <v>-5.1495081154352782E-4</v>
      </c>
      <c r="G52" s="11">
        <v>9.2961812969717824E-5</v>
      </c>
      <c r="H52" s="11">
        <v>-7.2057553397165128E-4</v>
      </c>
      <c r="I52" s="11">
        <v>-8.1107608778066486E-5</v>
      </c>
      <c r="J52" s="11">
        <v>-1.0399878505395597E-4</v>
      </c>
      <c r="K52" s="11">
        <v>4.925641840873193E-4</v>
      </c>
      <c r="L52" s="11">
        <v>-3.278876822487658E-4</v>
      </c>
      <c r="M52" s="11">
        <v>2.9592476635849574E-4</v>
      </c>
      <c r="N52" s="11">
        <v>-8.078940692649207E-5</v>
      </c>
      <c r="O52" s="11">
        <v>-5.430686620817055E-4</v>
      </c>
      <c r="P52" s="11">
        <v>4.5017968924696195E-4</v>
      </c>
      <c r="Q52" s="11">
        <v>-4.4016912118326086E-5</v>
      </c>
      <c r="R52" s="11">
        <v>5.8597279640626996E-4</v>
      </c>
      <c r="S52" s="11">
        <v>1.0753253999913745E-3</v>
      </c>
      <c r="T52" s="11">
        <v>-3.2157214525533538E-4</v>
      </c>
      <c r="U52" s="11">
        <v>6.938306256515052E-4</v>
      </c>
      <c r="V52" s="11">
        <v>8.763253324464501E-4</v>
      </c>
      <c r="W52" s="11">
        <v>9.7426624424157781E-4</v>
      </c>
      <c r="X52" s="11">
        <v>2.4159088453918957E-6</v>
      </c>
      <c r="Y52" s="11">
        <v>3.8867604583129526E-4</v>
      </c>
      <c r="Z52" s="11">
        <v>8.0107648070540177E-4</v>
      </c>
      <c r="AA52" s="11">
        <v>4.9175558243402871E-4</v>
      </c>
      <c r="AB52" s="11">
        <v>2.5116232875750311E-5</v>
      </c>
      <c r="AC52" s="11">
        <v>2.7440351264088644E-4</v>
      </c>
      <c r="AD52" s="11">
        <v>5.5643371819044175E-4</v>
      </c>
      <c r="AE52" s="53">
        <v>2.0791071269753614E-4</v>
      </c>
    </row>
    <row r="53" spans="1:31" x14ac:dyDescent="0.25">
      <c r="A53" s="47" t="s">
        <v>15</v>
      </c>
      <c r="B53" s="11">
        <v>2.2368296231154335E-3</v>
      </c>
      <c r="C53" s="11">
        <v>5.5024921781090677E-3</v>
      </c>
      <c r="D53" s="11">
        <v>2.4026530552150836E-3</v>
      </c>
      <c r="E53" s="11">
        <v>4.6463655025782394E-4</v>
      </c>
      <c r="F53" s="11">
        <v>8.9907191732229493E-3</v>
      </c>
      <c r="G53" s="11">
        <v>1.5221570840560925E-3</v>
      </c>
      <c r="H53" s="11">
        <v>4.1882579963969779E-3</v>
      </c>
      <c r="I53" s="11">
        <v>2.7898089154294943E-3</v>
      </c>
      <c r="J53" s="11">
        <v>2.0379715897221365E-3</v>
      </c>
      <c r="K53" s="11">
        <v>1.0074873127745309E-3</v>
      </c>
      <c r="L53" s="11">
        <v>3.4591646330576543E-3</v>
      </c>
      <c r="M53" s="11">
        <v>1.8092974093919514E-3</v>
      </c>
      <c r="N53" s="11">
        <v>4.5764738103322676E-3</v>
      </c>
      <c r="O53" s="11">
        <v>2.9128227728226382E-3</v>
      </c>
      <c r="P53" s="11">
        <v>2.6493199394206578E-3</v>
      </c>
      <c r="Q53" s="11">
        <v>3.4034488257512444E-4</v>
      </c>
      <c r="R53" s="11">
        <v>1.2853237590506935E-3</v>
      </c>
      <c r="S53" s="11">
        <v>-3.2157214525533538E-4</v>
      </c>
      <c r="T53" s="11">
        <v>6.6778136673302339E-3</v>
      </c>
      <c r="U53" s="11">
        <v>-2.3837558533741743E-4</v>
      </c>
      <c r="V53" s="11">
        <v>-3.5927109243600355E-4</v>
      </c>
      <c r="W53" s="11">
        <v>4.50755187130608E-4</v>
      </c>
      <c r="X53" s="11">
        <v>2.6419745116656392E-3</v>
      </c>
      <c r="Y53" s="11">
        <v>1.7843473380764264E-3</v>
      </c>
      <c r="Z53" s="11">
        <v>1.9642240361408097E-5</v>
      </c>
      <c r="AA53" s="11">
        <v>1.6841359052723541E-3</v>
      </c>
      <c r="AB53" s="11">
        <v>1.6382398548679506E-3</v>
      </c>
      <c r="AC53" s="11">
        <v>2.8879308279193533E-4</v>
      </c>
      <c r="AD53" s="11">
        <v>6.7336815072262842E-4</v>
      </c>
      <c r="AE53" s="53">
        <v>3.3939629512074274E-3</v>
      </c>
    </row>
    <row r="54" spans="1:31" x14ac:dyDescent="0.25">
      <c r="A54" s="47" t="s">
        <v>14</v>
      </c>
      <c r="B54" s="11">
        <v>1.5707609906838809E-4</v>
      </c>
      <c r="C54" s="11">
        <v>-7.4764478000802713E-4</v>
      </c>
      <c r="D54" s="11">
        <v>-1.0201534126120458E-5</v>
      </c>
      <c r="E54" s="11">
        <v>8.138692110185679E-4</v>
      </c>
      <c r="F54" s="11">
        <v>-3.2966485928331672E-4</v>
      </c>
      <c r="G54" s="11">
        <v>1.8654732646049662E-4</v>
      </c>
      <c r="H54" s="11">
        <v>-6.5613617311140323E-4</v>
      </c>
      <c r="I54" s="11">
        <v>4.7191210049919545E-5</v>
      </c>
      <c r="J54" s="11">
        <v>-5.9021996642904635E-5</v>
      </c>
      <c r="K54" s="11">
        <v>6.0579401166044376E-4</v>
      </c>
      <c r="L54" s="11">
        <v>-2.0866126510485633E-5</v>
      </c>
      <c r="M54" s="11">
        <v>2.4690493680358853E-4</v>
      </c>
      <c r="N54" s="11">
        <v>-8.6491973580655191E-5</v>
      </c>
      <c r="O54" s="11">
        <v>1.1565651986854693E-4</v>
      </c>
      <c r="P54" s="11">
        <v>8.2835646685652786E-4</v>
      </c>
      <c r="Q54" s="11">
        <v>-6.8172026989079346E-6</v>
      </c>
      <c r="R54" s="11">
        <v>4.6987487324591065E-4</v>
      </c>
      <c r="S54" s="11">
        <v>6.938306256515052E-4</v>
      </c>
      <c r="T54" s="11">
        <v>-2.3837558533741743E-4</v>
      </c>
      <c r="U54" s="11">
        <v>1.1455800941135323E-3</v>
      </c>
      <c r="V54" s="11">
        <v>9.1645256149158619E-4</v>
      </c>
      <c r="W54" s="11">
        <v>8.9641906364891044E-4</v>
      </c>
      <c r="X54" s="11">
        <v>2.35642770360091E-4</v>
      </c>
      <c r="Y54" s="11">
        <v>5.4436038683251711E-4</v>
      </c>
      <c r="Z54" s="11">
        <v>7.7804176053230709E-4</v>
      </c>
      <c r="AA54" s="11">
        <v>5.5451291348560547E-4</v>
      </c>
      <c r="AB54" s="11">
        <v>-3.7547703587833691E-5</v>
      </c>
      <c r="AC54" s="11">
        <v>3.7993821589408085E-4</v>
      </c>
      <c r="AD54" s="11">
        <v>6.3977694084622492E-4</v>
      </c>
      <c r="AE54" s="53">
        <v>4.5361444652856691E-4</v>
      </c>
    </row>
    <row r="55" spans="1:31" x14ac:dyDescent="0.25">
      <c r="A55" s="47" t="s">
        <v>13</v>
      </c>
      <c r="B55" s="11">
        <v>4.8913159224794639E-4</v>
      </c>
      <c r="C55" s="11">
        <v>-1.398395935889812E-3</v>
      </c>
      <c r="D55" s="11">
        <v>7.5865604142481618E-4</v>
      </c>
      <c r="E55" s="11">
        <v>8.9775120967981986E-4</v>
      </c>
      <c r="F55" s="11">
        <v>-9.0887536954921519E-4</v>
      </c>
      <c r="G55" s="11">
        <v>-7.1609839893924359E-5</v>
      </c>
      <c r="H55" s="11">
        <v>-7.5918783626894996E-5</v>
      </c>
      <c r="I55" s="11">
        <v>5.7398708488310963E-4</v>
      </c>
      <c r="J55" s="11">
        <v>-4.3854414389408791E-4</v>
      </c>
      <c r="K55" s="11">
        <v>1.0410039989611443E-3</v>
      </c>
      <c r="L55" s="11">
        <v>3.8003876051814366E-4</v>
      </c>
      <c r="M55" s="11">
        <v>5.2123658041589613E-4</v>
      </c>
      <c r="N55" s="11">
        <v>-2.4786403673485028E-4</v>
      </c>
      <c r="O55" s="11">
        <v>-4.9897701944473895E-4</v>
      </c>
      <c r="P55" s="11">
        <v>6.8242299346461279E-4</v>
      </c>
      <c r="Q55" s="11">
        <v>-1.1479619357127686E-5</v>
      </c>
      <c r="R55" s="11">
        <v>2.7360802331108781E-4</v>
      </c>
      <c r="S55" s="11">
        <v>8.763253324464501E-4</v>
      </c>
      <c r="T55" s="11">
        <v>-3.5927109243600355E-4</v>
      </c>
      <c r="U55" s="11">
        <v>9.1645256149158619E-4</v>
      </c>
      <c r="V55" s="11">
        <v>1.8628499642909617E-3</v>
      </c>
      <c r="W55" s="11">
        <v>7.9115515139514011E-4</v>
      </c>
      <c r="X55" s="11">
        <v>3.865845790505776E-4</v>
      </c>
      <c r="Y55" s="11">
        <v>5.4992008425268498E-4</v>
      </c>
      <c r="Z55" s="11">
        <v>8.7736702652323672E-4</v>
      </c>
      <c r="AA55" s="11">
        <v>4.1600438316580842E-4</v>
      </c>
      <c r="AB55" s="11">
        <v>2.0376420034672149E-4</v>
      </c>
      <c r="AC55" s="11">
        <v>3.0505091152660654E-4</v>
      </c>
      <c r="AD55" s="11">
        <v>7.116232927497643E-4</v>
      </c>
      <c r="AE55" s="53">
        <v>7.2609725403421671E-4</v>
      </c>
    </row>
    <row r="56" spans="1:31" x14ac:dyDescent="0.25">
      <c r="A56" s="47" t="s">
        <v>12</v>
      </c>
      <c r="B56" s="11">
        <v>4.2006398934454312E-4</v>
      </c>
      <c r="C56" s="11">
        <v>-5.3800832979400664E-4</v>
      </c>
      <c r="D56" s="11">
        <v>2.0745106807823415E-4</v>
      </c>
      <c r="E56" s="11">
        <v>1.0675725483444245E-3</v>
      </c>
      <c r="F56" s="11">
        <v>2.1168884902780251E-4</v>
      </c>
      <c r="G56" s="11">
        <v>3.6696115603463406E-4</v>
      </c>
      <c r="H56" s="11">
        <v>-3.3871853668236999E-4</v>
      </c>
      <c r="I56" s="11">
        <v>4.8796599470306327E-5</v>
      </c>
      <c r="J56" s="11">
        <v>5.4879767198439192E-5</v>
      </c>
      <c r="K56" s="11">
        <v>7.1893553862325448E-4</v>
      </c>
      <c r="L56" s="11">
        <v>-1.2154464712343802E-4</v>
      </c>
      <c r="M56" s="11">
        <v>3.8673301971650718E-4</v>
      </c>
      <c r="N56" s="11">
        <v>2.5748224455778902E-4</v>
      </c>
      <c r="O56" s="11">
        <v>1.5067132485909623E-4</v>
      </c>
      <c r="P56" s="11">
        <v>7.7069602904220286E-4</v>
      </c>
      <c r="Q56" s="11">
        <v>-7.2871027762693709E-6</v>
      </c>
      <c r="R56" s="11">
        <v>4.392421812666008E-4</v>
      </c>
      <c r="S56" s="11">
        <v>9.7426624424157781E-4</v>
      </c>
      <c r="T56" s="11">
        <v>4.50755187130608E-4</v>
      </c>
      <c r="U56" s="11">
        <v>8.9641906364891044E-4</v>
      </c>
      <c r="V56" s="11">
        <v>7.9115515139514011E-4</v>
      </c>
      <c r="W56" s="11">
        <v>1.9816012105769664E-3</v>
      </c>
      <c r="X56" s="11">
        <v>-2.0492337015703458E-4</v>
      </c>
      <c r="Y56" s="11">
        <v>9.3922480525680503E-4</v>
      </c>
      <c r="Z56" s="11">
        <v>8.8181388815966209E-4</v>
      </c>
      <c r="AA56" s="11">
        <v>1.3683457483788014E-3</v>
      </c>
      <c r="AB56" s="11">
        <v>2.5590716749973789E-5</v>
      </c>
      <c r="AC56" s="11">
        <v>1.0055902140065787E-3</v>
      </c>
      <c r="AD56" s="11">
        <v>1.065109065072093E-3</v>
      </c>
      <c r="AE56" s="53">
        <v>3.8243752834570606E-4</v>
      </c>
    </row>
    <row r="57" spans="1:31" x14ac:dyDescent="0.25">
      <c r="A57" s="47" t="s">
        <v>11</v>
      </c>
      <c r="B57" s="11">
        <v>9.2714343910181389E-4</v>
      </c>
      <c r="C57" s="11">
        <v>2.1876718105386852E-3</v>
      </c>
      <c r="D57" s="11">
        <v>1.744576451882634E-3</v>
      </c>
      <c r="E57" s="11">
        <v>3.9386692442892126E-4</v>
      </c>
      <c r="F57" s="11">
        <v>3.3516840894626254E-3</v>
      </c>
      <c r="G57" s="11">
        <v>1.0676849958149227E-3</v>
      </c>
      <c r="H57" s="11">
        <v>2.0274163824251846E-3</v>
      </c>
      <c r="I57" s="11">
        <v>1.5237491585130276E-3</v>
      </c>
      <c r="J57" s="11">
        <v>2.7234782507581574E-3</v>
      </c>
      <c r="K57" s="11">
        <v>4.4080793823481984E-4</v>
      </c>
      <c r="L57" s="11">
        <v>1.5937665200878512E-3</v>
      </c>
      <c r="M57" s="11">
        <v>1.3287751909062764E-3</v>
      </c>
      <c r="N57" s="11">
        <v>2.6893196145975251E-3</v>
      </c>
      <c r="O57" s="11">
        <v>2.1548901422428894E-3</v>
      </c>
      <c r="P57" s="11">
        <v>1.990085193892602E-3</v>
      </c>
      <c r="Q57" s="11">
        <v>6.2184572154421001E-4</v>
      </c>
      <c r="R57" s="11">
        <v>1.9825210118335247E-3</v>
      </c>
      <c r="S57" s="11">
        <v>2.4159088453918957E-6</v>
      </c>
      <c r="T57" s="11">
        <v>2.6419745116656392E-3</v>
      </c>
      <c r="U57" s="11">
        <v>2.35642770360091E-4</v>
      </c>
      <c r="V57" s="11">
        <v>3.865845790505776E-4</v>
      </c>
      <c r="W57" s="11">
        <v>-2.0492337015703458E-4</v>
      </c>
      <c r="X57" s="11">
        <v>3.6987303888329384E-3</v>
      </c>
      <c r="Y57" s="11">
        <v>4.4333799541027355E-4</v>
      </c>
      <c r="Z57" s="11">
        <v>4.4501020032393715E-4</v>
      </c>
      <c r="AA57" s="11">
        <v>2.4046364137299527E-4</v>
      </c>
      <c r="AB57" s="11">
        <v>1.5531853572702346E-3</v>
      </c>
      <c r="AC57" s="11">
        <v>-7.0202958592729272E-5</v>
      </c>
      <c r="AD57" s="11">
        <v>5.4600534721290872E-4</v>
      </c>
      <c r="AE57" s="53">
        <v>1.9574821917494002E-3</v>
      </c>
    </row>
    <row r="58" spans="1:31" x14ac:dyDescent="0.25">
      <c r="A58" s="47" t="s">
        <v>9</v>
      </c>
      <c r="B58" s="11">
        <v>9.0020537472033587E-4</v>
      </c>
      <c r="C58" s="11">
        <v>1.3501806565311739E-3</v>
      </c>
      <c r="D58" s="11">
        <v>6.5053939928635756E-4</v>
      </c>
      <c r="E58" s="11">
        <v>8.5476139019056822E-4</v>
      </c>
      <c r="F58" s="11">
        <v>1.720334333985368E-3</v>
      </c>
      <c r="G58" s="11">
        <v>1.0524849872897281E-3</v>
      </c>
      <c r="H58" s="11">
        <v>9.6268294953445245E-4</v>
      </c>
      <c r="I58" s="11">
        <v>1.4452020561672358E-3</v>
      </c>
      <c r="J58" s="11">
        <v>7.638806867740533E-4</v>
      </c>
      <c r="K58" s="11">
        <v>7.173066877496628E-4</v>
      </c>
      <c r="L58" s="11">
        <v>1.1597874039434638E-3</v>
      </c>
      <c r="M58" s="11">
        <v>1.3203947352279498E-3</v>
      </c>
      <c r="N58" s="11">
        <v>2.0295790112000328E-3</v>
      </c>
      <c r="O58" s="11">
        <v>6.580426625136858E-4</v>
      </c>
      <c r="P58" s="11">
        <v>1.7813335682453518E-3</v>
      </c>
      <c r="Q58" s="11">
        <v>3.8603103955874673E-5</v>
      </c>
      <c r="R58" s="11">
        <v>1.073802215759358E-4</v>
      </c>
      <c r="S58" s="11">
        <v>3.8867604583129526E-4</v>
      </c>
      <c r="T58" s="11">
        <v>1.7843473380764264E-3</v>
      </c>
      <c r="U58" s="11">
        <v>5.4436038683251711E-4</v>
      </c>
      <c r="V58" s="11">
        <v>5.4992008425268498E-4</v>
      </c>
      <c r="W58" s="11">
        <v>9.3922480525680503E-4</v>
      </c>
      <c r="X58" s="11">
        <v>4.4333799541027355E-4</v>
      </c>
      <c r="Y58" s="11">
        <v>2.1388355507049998E-3</v>
      </c>
      <c r="Z58" s="11">
        <v>5.3962603389098428E-4</v>
      </c>
      <c r="AA58" s="11">
        <v>1.3056015252574549E-3</v>
      </c>
      <c r="AB58" s="11">
        <v>4.2103363882859036E-4</v>
      </c>
      <c r="AC58" s="11">
        <v>7.5637779472009249E-4</v>
      </c>
      <c r="AD58" s="11">
        <v>9.0932420442954977E-4</v>
      </c>
      <c r="AE58" s="53">
        <v>1.5358316465044534E-3</v>
      </c>
    </row>
    <row r="59" spans="1:31" x14ac:dyDescent="0.25">
      <c r="A59" s="47" t="s">
        <v>8</v>
      </c>
      <c r="B59" s="11">
        <v>-1.1210614779113023E-4</v>
      </c>
      <c r="C59" s="11">
        <v>-1.4260298752813846E-3</v>
      </c>
      <c r="D59" s="11">
        <v>-8.5165381494651979E-5</v>
      </c>
      <c r="E59" s="11">
        <v>9.0420935750651159E-4</v>
      </c>
      <c r="F59" s="11">
        <v>-8.580046756919812E-4</v>
      </c>
      <c r="G59" s="11">
        <v>-2.7057924980401689E-5</v>
      </c>
      <c r="H59" s="11">
        <v>-1.6039339926256294E-3</v>
      </c>
      <c r="I59" s="11">
        <v>4.1722351758294779E-4</v>
      </c>
      <c r="J59" s="11">
        <v>2.2100512205912114E-4</v>
      </c>
      <c r="K59" s="11">
        <v>8.9942500034285121E-4</v>
      </c>
      <c r="L59" s="11">
        <v>-8.1212457651553692E-4</v>
      </c>
      <c r="M59" s="11">
        <v>7.0372022367769303E-4</v>
      </c>
      <c r="N59" s="11">
        <v>2.1526125622147395E-4</v>
      </c>
      <c r="O59" s="11">
        <v>-9.6093306924558569E-4</v>
      </c>
      <c r="P59" s="11">
        <v>6.760486211113845E-4</v>
      </c>
      <c r="Q59" s="11">
        <v>2.6788644327487194E-4</v>
      </c>
      <c r="R59" s="11">
        <v>5.1869418873373501E-4</v>
      </c>
      <c r="S59" s="11">
        <v>8.0107648070540177E-4</v>
      </c>
      <c r="T59" s="11">
        <v>1.9642240361408097E-5</v>
      </c>
      <c r="U59" s="11">
        <v>7.7804176053230709E-4</v>
      </c>
      <c r="V59" s="11">
        <v>8.7736702652323672E-4</v>
      </c>
      <c r="W59" s="11">
        <v>8.8181388815966209E-4</v>
      </c>
      <c r="X59" s="11">
        <v>4.4501020032393715E-4</v>
      </c>
      <c r="Y59" s="11">
        <v>5.3962603389098428E-4</v>
      </c>
      <c r="Z59" s="11">
        <v>1.7270470279044396E-3</v>
      </c>
      <c r="AA59" s="11">
        <v>3.924011025890087E-4</v>
      </c>
      <c r="AB59" s="11">
        <v>-6.0956344207068871E-5</v>
      </c>
      <c r="AC59" s="11">
        <v>5.7336113313087491E-4</v>
      </c>
      <c r="AD59" s="11">
        <v>7.3642133980290642E-4</v>
      </c>
      <c r="AE59" s="53">
        <v>4.5611358917077972E-4</v>
      </c>
    </row>
    <row r="60" spans="1:31" x14ac:dyDescent="0.25">
      <c r="A60" s="47" t="s">
        <v>6</v>
      </c>
      <c r="B60" s="11">
        <v>8.6281805671559479E-4</v>
      </c>
      <c r="C60" s="11">
        <v>1.4250605112486269E-3</v>
      </c>
      <c r="D60" s="11">
        <v>8.6773549644412172E-4</v>
      </c>
      <c r="E60" s="11">
        <v>8.8004444279326762E-4</v>
      </c>
      <c r="F60" s="11">
        <v>1.4847028460381543E-3</v>
      </c>
      <c r="G60" s="11">
        <v>9.3418871888381909E-4</v>
      </c>
      <c r="H60" s="11">
        <v>1.3965555238608124E-3</v>
      </c>
      <c r="I60" s="11">
        <v>1.0585766320853885E-3</v>
      </c>
      <c r="J60" s="11">
        <v>2.6360938630724947E-4</v>
      </c>
      <c r="K60" s="11">
        <v>7.0247979819875437E-4</v>
      </c>
      <c r="L60" s="11">
        <v>1.383487487996213E-3</v>
      </c>
      <c r="M60" s="11">
        <v>1.1825216872218484E-3</v>
      </c>
      <c r="N60" s="11">
        <v>1.3045404988102144E-3</v>
      </c>
      <c r="O60" s="11">
        <v>2.1234119921186511E-3</v>
      </c>
      <c r="P60" s="11">
        <v>1.1609599288180622E-3</v>
      </c>
      <c r="Q60" s="11">
        <v>1.6514313769448643E-4</v>
      </c>
      <c r="R60" s="11">
        <v>1.4286984712277139E-3</v>
      </c>
      <c r="S60" s="11">
        <v>4.9175558243402871E-4</v>
      </c>
      <c r="T60" s="11">
        <v>1.6841359052723541E-3</v>
      </c>
      <c r="U60" s="11">
        <v>5.5451291348560547E-4</v>
      </c>
      <c r="V60" s="11">
        <v>4.1600438316580842E-4</v>
      </c>
      <c r="W60" s="11">
        <v>1.3683457483788014E-3</v>
      </c>
      <c r="X60" s="11">
        <v>2.4046364137299527E-4</v>
      </c>
      <c r="Y60" s="11">
        <v>1.3056015252574549E-3</v>
      </c>
      <c r="Z60" s="11">
        <v>3.924011025890087E-4</v>
      </c>
      <c r="AA60" s="11">
        <v>2.8394431028488723E-3</v>
      </c>
      <c r="AB60" s="11">
        <v>8.4380866236589307E-4</v>
      </c>
      <c r="AC60" s="11">
        <v>6.2625885275279598E-4</v>
      </c>
      <c r="AD60" s="11">
        <v>7.1548388596199631E-4</v>
      </c>
      <c r="AE60" s="53">
        <v>1.9742645516588422E-3</v>
      </c>
    </row>
    <row r="61" spans="1:31" x14ac:dyDescent="0.25">
      <c r="A61" s="47" t="s">
        <v>4</v>
      </c>
      <c r="B61" s="11">
        <v>1.7336492209823922E-3</v>
      </c>
      <c r="C61" s="11">
        <v>2.4530258983344109E-3</v>
      </c>
      <c r="D61" s="11">
        <v>1.7958627238639135E-3</v>
      </c>
      <c r="E61" s="11">
        <v>4.6521830947898887E-4</v>
      </c>
      <c r="F61" s="11">
        <v>2.3142587192337407E-3</v>
      </c>
      <c r="G61" s="11">
        <v>1.2540583045823062E-3</v>
      </c>
      <c r="H61" s="11">
        <v>3.2813470248586208E-3</v>
      </c>
      <c r="I61" s="11">
        <v>1.2213177141194105E-3</v>
      </c>
      <c r="J61" s="11">
        <v>7.9023345085591141E-4</v>
      </c>
      <c r="K61" s="11">
        <v>2.2894990443407559E-4</v>
      </c>
      <c r="L61" s="11">
        <v>2.0066065713718485E-3</v>
      </c>
      <c r="M61" s="11">
        <v>1.4710381644129019E-3</v>
      </c>
      <c r="N61" s="11">
        <v>2.0370449187956021E-3</v>
      </c>
      <c r="O61" s="11">
        <v>3.036144350210651E-3</v>
      </c>
      <c r="P61" s="11">
        <v>1.6178357049063416E-3</v>
      </c>
      <c r="Q61" s="11">
        <v>6.8536743145534637E-4</v>
      </c>
      <c r="R61" s="11">
        <v>2.0970762804551121E-3</v>
      </c>
      <c r="S61" s="11">
        <v>2.5116232875750311E-5</v>
      </c>
      <c r="T61" s="11">
        <v>1.6382398548679506E-3</v>
      </c>
      <c r="U61" s="11">
        <v>-3.7547703587833691E-5</v>
      </c>
      <c r="V61" s="11">
        <v>2.0376420034672149E-4</v>
      </c>
      <c r="W61" s="11">
        <v>2.5590716749973789E-5</v>
      </c>
      <c r="X61" s="11">
        <v>1.5531853572702346E-3</v>
      </c>
      <c r="Y61" s="11">
        <v>4.2103363882859036E-4</v>
      </c>
      <c r="Z61" s="11">
        <v>-6.0956344207068871E-5</v>
      </c>
      <c r="AA61" s="11">
        <v>8.4380866236589307E-4</v>
      </c>
      <c r="AB61" s="11">
        <v>2.3972671565299472E-3</v>
      </c>
      <c r="AC61" s="11">
        <v>1.1527943139032418E-4</v>
      </c>
      <c r="AD61" s="11">
        <v>3.1272336498729104E-4</v>
      </c>
      <c r="AE61" s="53">
        <v>2.0258353544773079E-3</v>
      </c>
    </row>
    <row r="62" spans="1:31" x14ac:dyDescent="0.25">
      <c r="A62" s="47" t="s">
        <v>3</v>
      </c>
      <c r="B62" s="11">
        <v>2.785844206722605E-4</v>
      </c>
      <c r="C62" s="11">
        <v>-2.1288139844698206E-4</v>
      </c>
      <c r="D62" s="11">
        <v>-3.8281098201438824E-4</v>
      </c>
      <c r="E62" s="11">
        <v>1.18538635817941E-3</v>
      </c>
      <c r="F62" s="11">
        <v>-3.6641573908068156E-4</v>
      </c>
      <c r="G62" s="11">
        <v>3.8266156820774779E-5</v>
      </c>
      <c r="H62" s="11">
        <v>-3.8018067723186567E-4</v>
      </c>
      <c r="I62" s="11">
        <v>7.4116820872125681E-4</v>
      </c>
      <c r="J62" s="11">
        <v>-5.2037984024507942E-4</v>
      </c>
      <c r="K62" s="11">
        <v>8.4810467050546302E-4</v>
      </c>
      <c r="L62" s="11">
        <v>-3.746857218000662E-4</v>
      </c>
      <c r="M62" s="11">
        <v>7.1987803285472076E-4</v>
      </c>
      <c r="N62" s="11">
        <v>8.1012624192706257E-4</v>
      </c>
      <c r="O62" s="11">
        <v>8.6435703437476229E-6</v>
      </c>
      <c r="P62" s="11">
        <v>1.0602560178291419E-3</v>
      </c>
      <c r="Q62" s="11">
        <v>1.3001326297616916E-4</v>
      </c>
      <c r="R62" s="11">
        <v>-5.3901326622173679E-4</v>
      </c>
      <c r="S62" s="11">
        <v>2.7440351264088644E-4</v>
      </c>
      <c r="T62" s="11">
        <v>2.8879308279193533E-4</v>
      </c>
      <c r="U62" s="11">
        <v>3.7993821589408085E-4</v>
      </c>
      <c r="V62" s="11">
        <v>3.0505091152660654E-4</v>
      </c>
      <c r="W62" s="11">
        <v>1.0055902140065787E-3</v>
      </c>
      <c r="X62" s="11">
        <v>-7.0202958592729272E-5</v>
      </c>
      <c r="Y62" s="11">
        <v>7.5637779472009249E-4</v>
      </c>
      <c r="Z62" s="11">
        <v>5.7336113313087491E-4</v>
      </c>
      <c r="AA62" s="11">
        <v>6.2625885275279598E-4</v>
      </c>
      <c r="AB62" s="11">
        <v>1.1527943139032418E-4</v>
      </c>
      <c r="AC62" s="11">
        <v>1.8676146724744913E-3</v>
      </c>
      <c r="AD62" s="11">
        <v>3.8088315005241325E-4</v>
      </c>
      <c r="AE62" s="53">
        <v>5.430570586128258E-5</v>
      </c>
    </row>
    <row r="63" spans="1:31" x14ac:dyDescent="0.25">
      <c r="A63" s="47" t="s">
        <v>1</v>
      </c>
      <c r="B63" s="11">
        <v>2.5492679516268715E-4</v>
      </c>
      <c r="C63" s="11">
        <v>1.8674584487156956E-4</v>
      </c>
      <c r="D63" s="11">
        <v>3.1750197449321316E-4</v>
      </c>
      <c r="E63" s="11">
        <v>4.23855147829961E-4</v>
      </c>
      <c r="F63" s="11">
        <v>4.2562015283527409E-4</v>
      </c>
      <c r="G63" s="11">
        <v>3.1726197235510556E-4</v>
      </c>
      <c r="H63" s="11">
        <v>1.140887111430498E-4</v>
      </c>
      <c r="I63" s="11">
        <v>1.7635503857479516E-4</v>
      </c>
      <c r="J63" s="11">
        <v>1.0557936516205559E-3</v>
      </c>
      <c r="K63" s="11">
        <v>6.2992083369385447E-4</v>
      </c>
      <c r="L63" s="11">
        <v>3.0143395619352869E-4</v>
      </c>
      <c r="M63" s="11">
        <v>8.782680912904474E-4</v>
      </c>
      <c r="N63" s="11">
        <v>9.314859700574182E-4</v>
      </c>
      <c r="O63" s="11">
        <v>9.3216427243768664E-4</v>
      </c>
      <c r="P63" s="11">
        <v>1.2700242314927647E-3</v>
      </c>
      <c r="Q63" s="11">
        <v>6.7263482966912645E-4</v>
      </c>
      <c r="R63" s="11">
        <v>1.2198505875672195E-3</v>
      </c>
      <c r="S63" s="11">
        <v>5.5643371819044175E-4</v>
      </c>
      <c r="T63" s="11">
        <v>6.7336815072262842E-4</v>
      </c>
      <c r="U63" s="11">
        <v>6.3977694084622492E-4</v>
      </c>
      <c r="V63" s="11">
        <v>7.116232927497643E-4</v>
      </c>
      <c r="W63" s="11">
        <v>1.065109065072093E-3</v>
      </c>
      <c r="X63" s="11">
        <v>5.4600534721290872E-4</v>
      </c>
      <c r="Y63" s="11">
        <v>9.0932420442954977E-4</v>
      </c>
      <c r="Z63" s="11">
        <v>7.3642133980290642E-4</v>
      </c>
      <c r="AA63" s="11">
        <v>7.1548388596199631E-4</v>
      </c>
      <c r="AB63" s="11">
        <v>3.1272336498729104E-4</v>
      </c>
      <c r="AC63" s="11">
        <v>3.8088315005241325E-4</v>
      </c>
      <c r="AD63" s="11">
        <v>1.6442129818358079E-3</v>
      </c>
      <c r="AE63" s="53">
        <v>5.5592474817459689E-4</v>
      </c>
    </row>
    <row r="64" spans="1:31" ht="15.75" thickBot="1" x14ac:dyDescent="0.3">
      <c r="A64" s="48" t="s">
        <v>0</v>
      </c>
      <c r="B64" s="49">
        <v>1.9938898737411072E-3</v>
      </c>
      <c r="C64" s="49">
        <v>2.800051486436415E-3</v>
      </c>
      <c r="D64" s="49">
        <v>1.9275933938737791E-3</v>
      </c>
      <c r="E64" s="49">
        <v>7.3937475776189999E-4</v>
      </c>
      <c r="F64" s="49">
        <v>4.1084010466637426E-3</v>
      </c>
      <c r="G64" s="49">
        <v>1.928335525669659E-3</v>
      </c>
      <c r="H64" s="49">
        <v>3.4813465212545692E-3</v>
      </c>
      <c r="I64" s="49">
        <v>2.5626330526216236E-3</v>
      </c>
      <c r="J64" s="49">
        <v>1.2903830969834508E-3</v>
      </c>
      <c r="K64" s="49">
        <v>7.9333910474330301E-4</v>
      </c>
      <c r="L64" s="49">
        <v>2.8731727051910655E-3</v>
      </c>
      <c r="M64" s="49">
        <v>2.3853613259169379E-3</v>
      </c>
      <c r="N64" s="49">
        <v>2.9940889356601785E-3</v>
      </c>
      <c r="O64" s="49">
        <v>3.5040236853358898E-3</v>
      </c>
      <c r="P64" s="49">
        <v>2.5297581306743793E-3</v>
      </c>
      <c r="Q64" s="49">
        <v>6.7688469892883114E-4</v>
      </c>
      <c r="R64" s="49">
        <v>2.114182229217752E-3</v>
      </c>
      <c r="S64" s="49">
        <v>2.0791071269753614E-4</v>
      </c>
      <c r="T64" s="49">
        <v>3.3939629512074274E-3</v>
      </c>
      <c r="U64" s="49">
        <v>4.5361444652856691E-4</v>
      </c>
      <c r="V64" s="49">
        <v>7.2609725403421671E-4</v>
      </c>
      <c r="W64" s="49">
        <v>3.8243752834570606E-4</v>
      </c>
      <c r="X64" s="49">
        <v>1.9574821917494002E-3</v>
      </c>
      <c r="Y64" s="49">
        <v>1.5358316465044534E-3</v>
      </c>
      <c r="Z64" s="49">
        <v>4.5611358917077972E-4</v>
      </c>
      <c r="AA64" s="49">
        <v>1.9742645516588422E-3</v>
      </c>
      <c r="AB64" s="49">
        <v>2.0258353544773079E-3</v>
      </c>
      <c r="AC64" s="49">
        <v>5.430570586128258E-5</v>
      </c>
      <c r="AD64" s="49">
        <v>5.5592474817459689E-4</v>
      </c>
      <c r="AE64" s="54">
        <v>4.0174944530014531E-3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v>0</v>
      </c>
      <c r="C70" s="31">
        <v>0</v>
      </c>
      <c r="D70" s="31">
        <v>1</v>
      </c>
      <c r="F70" s="39" t="s">
        <v>42</v>
      </c>
      <c r="G70" s="40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v>3.4386794992591688E-2</v>
      </c>
      <c r="C71" s="31">
        <v>0</v>
      </c>
      <c r="D71" s="31">
        <v>1</v>
      </c>
      <c r="F71" s="39" t="s">
        <v>41</v>
      </c>
      <c r="G71" s="40">
        <f t="shared" ref="G71:G99" si="3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4">1/30</f>
        <v>3.3333333333333333E-2</v>
      </c>
      <c r="M71" s="69">
        <v>0</v>
      </c>
      <c r="N71" s="69">
        <v>1</v>
      </c>
    </row>
    <row r="72" spans="1:14" x14ac:dyDescent="0.25">
      <c r="A72" s="24" t="s">
        <v>39</v>
      </c>
      <c r="B72" s="25">
        <v>0</v>
      </c>
      <c r="C72" s="31">
        <v>0</v>
      </c>
      <c r="D72" s="31">
        <v>1</v>
      </c>
      <c r="F72" s="39" t="s">
        <v>39</v>
      </c>
      <c r="G72" s="40">
        <f t="shared" si="3"/>
        <v>3.3333333333333333E-2</v>
      </c>
      <c r="H72" s="38">
        <v>0</v>
      </c>
      <c r="I72" s="38">
        <v>1</v>
      </c>
      <c r="K72" s="72" t="s">
        <v>39</v>
      </c>
      <c r="L72" s="69">
        <f t="shared" si="4"/>
        <v>3.3333333333333333E-2</v>
      </c>
      <c r="M72" s="69">
        <v>0</v>
      </c>
      <c r="N72" s="69">
        <v>1</v>
      </c>
    </row>
    <row r="73" spans="1:14" x14ac:dyDescent="0.25">
      <c r="A73" s="24" t="s">
        <v>36</v>
      </c>
      <c r="B73" s="25">
        <v>0</v>
      </c>
      <c r="C73" s="31">
        <v>0</v>
      </c>
      <c r="D73" s="31">
        <v>1</v>
      </c>
      <c r="F73" s="39" t="s">
        <v>36</v>
      </c>
      <c r="G73" s="40">
        <f t="shared" si="3"/>
        <v>3.3333333333333333E-2</v>
      </c>
      <c r="H73" s="38">
        <v>0</v>
      </c>
      <c r="I73" s="38">
        <v>1</v>
      </c>
      <c r="K73" s="72" t="s">
        <v>36</v>
      </c>
      <c r="L73" s="69">
        <f t="shared" si="4"/>
        <v>3.3333333333333333E-2</v>
      </c>
      <c r="M73" s="69">
        <v>0</v>
      </c>
      <c r="N73" s="69">
        <v>1</v>
      </c>
    </row>
    <row r="74" spans="1:14" x14ac:dyDescent="0.25">
      <c r="A74" s="24" t="s">
        <v>35</v>
      </c>
      <c r="B74" s="25">
        <v>0</v>
      </c>
      <c r="C74" s="31">
        <v>0</v>
      </c>
      <c r="D74" s="31">
        <v>1</v>
      </c>
      <c r="F74" s="39" t="s">
        <v>35</v>
      </c>
      <c r="G74" s="40">
        <f t="shared" si="3"/>
        <v>3.3333333333333333E-2</v>
      </c>
      <c r="H74" s="38">
        <v>0</v>
      </c>
      <c r="I74" s="38">
        <v>1</v>
      </c>
      <c r="K74" s="72" t="s">
        <v>35</v>
      </c>
      <c r="L74" s="69">
        <f t="shared" si="4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5">
        <v>1.1362630835960138E-2</v>
      </c>
      <c r="C75" s="31">
        <v>0</v>
      </c>
      <c r="D75" s="31">
        <v>1</v>
      </c>
      <c r="F75" s="39" t="s">
        <v>34</v>
      </c>
      <c r="G75" s="40">
        <f t="shared" si="3"/>
        <v>3.3333333333333333E-2</v>
      </c>
      <c r="H75" s="38">
        <v>0</v>
      </c>
      <c r="I75" s="38">
        <v>1</v>
      </c>
      <c r="K75" s="72" t="s">
        <v>34</v>
      </c>
      <c r="L75" s="69">
        <f t="shared" si="4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5">
        <v>0</v>
      </c>
      <c r="C76" s="31">
        <v>0</v>
      </c>
      <c r="D76" s="31">
        <v>1</v>
      </c>
      <c r="F76" s="39" t="s">
        <v>33</v>
      </c>
      <c r="G76" s="40">
        <f t="shared" si="3"/>
        <v>3.3333333333333333E-2</v>
      </c>
      <c r="H76" s="38">
        <v>0</v>
      </c>
      <c r="I76" s="38">
        <v>1</v>
      </c>
      <c r="K76" s="72" t="s">
        <v>33</v>
      </c>
      <c r="L76" s="69">
        <f t="shared" si="4"/>
        <v>3.3333333333333333E-2</v>
      </c>
      <c r="M76" s="69">
        <v>0</v>
      </c>
      <c r="N76" s="69">
        <v>1</v>
      </c>
    </row>
    <row r="77" spans="1:14" x14ac:dyDescent="0.25">
      <c r="A77" s="24" t="s">
        <v>32</v>
      </c>
      <c r="B77" s="25">
        <v>0</v>
      </c>
      <c r="C77" s="31">
        <v>0</v>
      </c>
      <c r="D77" s="31">
        <v>1</v>
      </c>
      <c r="F77" s="39" t="s">
        <v>32</v>
      </c>
      <c r="G77" s="40">
        <f t="shared" si="3"/>
        <v>3.3333333333333333E-2</v>
      </c>
      <c r="H77" s="38">
        <v>0</v>
      </c>
      <c r="I77" s="38">
        <v>1</v>
      </c>
      <c r="K77" s="72" t="s">
        <v>32</v>
      </c>
      <c r="L77" s="69">
        <f t="shared" si="4"/>
        <v>3.3333333333333333E-2</v>
      </c>
      <c r="M77" s="69">
        <v>0</v>
      </c>
      <c r="N77" s="69">
        <v>1</v>
      </c>
    </row>
    <row r="78" spans="1:14" x14ac:dyDescent="0.25">
      <c r="A78" s="24" t="s">
        <v>31</v>
      </c>
      <c r="B78" s="25">
        <v>1.5259883385366525E-2</v>
      </c>
      <c r="C78" s="31">
        <v>0</v>
      </c>
      <c r="D78" s="31">
        <v>1</v>
      </c>
      <c r="F78" s="39" t="s">
        <v>31</v>
      </c>
      <c r="G78" s="40">
        <f t="shared" si="3"/>
        <v>3.3333333333333333E-2</v>
      </c>
      <c r="H78" s="38">
        <v>0</v>
      </c>
      <c r="I78" s="38">
        <v>1</v>
      </c>
      <c r="K78" s="72" t="s">
        <v>31</v>
      </c>
      <c r="L78" s="69">
        <f t="shared" si="4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5">
        <v>0</v>
      </c>
      <c r="C79" s="31">
        <v>0</v>
      </c>
      <c r="D79" s="31">
        <v>1</v>
      </c>
      <c r="F79" s="39" t="s">
        <v>29</v>
      </c>
      <c r="G79" s="40">
        <f t="shared" si="3"/>
        <v>3.3333333333333333E-2</v>
      </c>
      <c r="H79" s="38">
        <v>0</v>
      </c>
      <c r="I79" s="38">
        <v>1</v>
      </c>
      <c r="K79" s="72" t="s">
        <v>29</v>
      </c>
      <c r="L79" s="69">
        <f t="shared" si="4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5">
        <v>7.6171437788449023E-2</v>
      </c>
      <c r="C80" s="31">
        <v>0</v>
      </c>
      <c r="D80" s="31">
        <v>1</v>
      </c>
      <c r="F80" s="39" t="s">
        <v>28</v>
      </c>
      <c r="G80" s="40">
        <f t="shared" si="3"/>
        <v>3.3333333333333333E-2</v>
      </c>
      <c r="H80" s="38">
        <v>0</v>
      </c>
      <c r="I80" s="38">
        <v>1</v>
      </c>
      <c r="K80" s="72" t="s">
        <v>28</v>
      </c>
      <c r="L80" s="69">
        <f t="shared" si="4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5">
        <v>0</v>
      </c>
      <c r="C81" s="31">
        <v>0</v>
      </c>
      <c r="D81" s="31">
        <v>1</v>
      </c>
      <c r="F81" s="39" t="s">
        <v>26</v>
      </c>
      <c r="G81" s="40">
        <f t="shared" si="3"/>
        <v>3.3333333333333333E-2</v>
      </c>
      <c r="H81" s="38">
        <v>0</v>
      </c>
      <c r="I81" s="38">
        <v>1</v>
      </c>
      <c r="K81" s="72" t="s">
        <v>26</v>
      </c>
      <c r="L81" s="69">
        <f t="shared" si="4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5">
        <v>0</v>
      </c>
      <c r="C82" s="31">
        <v>0</v>
      </c>
      <c r="D82" s="31">
        <v>1</v>
      </c>
      <c r="F82" s="39" t="s">
        <v>25</v>
      </c>
      <c r="G82" s="40">
        <f t="shared" si="3"/>
        <v>3.3333333333333333E-2</v>
      </c>
      <c r="H82" s="38">
        <v>0</v>
      </c>
      <c r="I82" s="38">
        <v>1</v>
      </c>
      <c r="K82" s="72" t="s">
        <v>25</v>
      </c>
      <c r="L82" s="69">
        <f t="shared" si="4"/>
        <v>3.3333333333333333E-2</v>
      </c>
      <c r="M82" s="69">
        <v>0</v>
      </c>
      <c r="N82" s="69">
        <v>1</v>
      </c>
    </row>
    <row r="83" spans="1:14" x14ac:dyDescent="0.25">
      <c r="A83" s="24" t="s">
        <v>22</v>
      </c>
      <c r="B83" s="25">
        <v>0</v>
      </c>
      <c r="C83" s="31">
        <v>0</v>
      </c>
      <c r="D83" s="31">
        <v>1</v>
      </c>
      <c r="F83" s="39" t="s">
        <v>22</v>
      </c>
      <c r="G83" s="40">
        <f t="shared" si="3"/>
        <v>3.3333333333333333E-2</v>
      </c>
      <c r="H83" s="38">
        <v>0</v>
      </c>
      <c r="I83" s="38">
        <v>1</v>
      </c>
      <c r="K83" s="72" t="s">
        <v>22</v>
      </c>
      <c r="L83" s="69">
        <f t="shared" si="4"/>
        <v>3.3333333333333333E-2</v>
      </c>
      <c r="M83" s="69">
        <v>0</v>
      </c>
      <c r="N83" s="69">
        <v>1</v>
      </c>
    </row>
    <row r="84" spans="1:14" x14ac:dyDescent="0.25">
      <c r="A84" s="24" t="s">
        <v>21</v>
      </c>
      <c r="B84" s="25">
        <v>0</v>
      </c>
      <c r="C84" s="31">
        <v>0</v>
      </c>
      <c r="D84" s="31">
        <v>1</v>
      </c>
      <c r="F84" s="39" t="s">
        <v>21</v>
      </c>
      <c r="G84" s="40">
        <f t="shared" si="3"/>
        <v>3.3333333333333333E-2</v>
      </c>
      <c r="H84" s="38">
        <v>0</v>
      </c>
      <c r="I84" s="38">
        <v>1</v>
      </c>
      <c r="K84" s="72" t="s">
        <v>21</v>
      </c>
      <c r="L84" s="69">
        <f t="shared" si="4"/>
        <v>3.3333333333333333E-2</v>
      </c>
      <c r="M84" s="69">
        <v>0</v>
      </c>
      <c r="N84" s="69">
        <v>1</v>
      </c>
    </row>
    <row r="85" spans="1:14" x14ac:dyDescent="0.25">
      <c r="A85" s="24" t="s">
        <v>19</v>
      </c>
      <c r="B85" s="25">
        <v>0.31913113867871945</v>
      </c>
      <c r="C85" s="31">
        <v>0</v>
      </c>
      <c r="D85" s="31">
        <v>1</v>
      </c>
      <c r="F85" s="39" t="s">
        <v>19</v>
      </c>
      <c r="G85" s="40">
        <f t="shared" si="3"/>
        <v>3.3333333333333333E-2</v>
      </c>
      <c r="H85" s="38">
        <v>0</v>
      </c>
      <c r="I85" s="38">
        <v>1</v>
      </c>
      <c r="K85" s="72" t="s">
        <v>19</v>
      </c>
      <c r="L85" s="69">
        <f t="shared" si="4"/>
        <v>3.3333333333333333E-2</v>
      </c>
      <c r="M85" s="69">
        <v>0</v>
      </c>
      <c r="N85" s="69">
        <v>1</v>
      </c>
    </row>
    <row r="86" spans="1:14" x14ac:dyDescent="0.25">
      <c r="A86" s="24" t="s">
        <v>18</v>
      </c>
      <c r="B86" s="25">
        <v>0</v>
      </c>
      <c r="C86" s="31">
        <v>0</v>
      </c>
      <c r="D86" s="31">
        <v>1</v>
      </c>
      <c r="F86" s="39" t="s">
        <v>18</v>
      </c>
      <c r="G86" s="40">
        <f t="shared" si="3"/>
        <v>3.3333333333333333E-2</v>
      </c>
      <c r="H86" s="38">
        <v>0</v>
      </c>
      <c r="I86" s="38">
        <v>1</v>
      </c>
      <c r="K86" s="72" t="s">
        <v>18</v>
      </c>
      <c r="L86" s="69">
        <f t="shared" si="4"/>
        <v>3.3333333333333333E-2</v>
      </c>
      <c r="M86" s="69">
        <v>0</v>
      </c>
      <c r="N86" s="69">
        <v>1</v>
      </c>
    </row>
    <row r="87" spans="1:14" x14ac:dyDescent="0.25">
      <c r="A87" s="24" t="s">
        <v>16</v>
      </c>
      <c r="B87" s="25">
        <v>0.29505124630041746</v>
      </c>
      <c r="C87" s="31">
        <v>0</v>
      </c>
      <c r="D87" s="31">
        <v>1</v>
      </c>
      <c r="F87" s="39" t="s">
        <v>16</v>
      </c>
      <c r="G87" s="40">
        <f t="shared" si="3"/>
        <v>3.3333333333333333E-2</v>
      </c>
      <c r="H87" s="38">
        <v>0</v>
      </c>
      <c r="I87" s="38">
        <v>1</v>
      </c>
      <c r="K87" s="72" t="s">
        <v>16</v>
      </c>
      <c r="L87" s="69">
        <f t="shared" si="4"/>
        <v>3.3333333333333333E-2</v>
      </c>
      <c r="M87" s="69">
        <v>0</v>
      </c>
      <c r="N87" s="69">
        <v>1</v>
      </c>
    </row>
    <row r="88" spans="1:14" x14ac:dyDescent="0.25">
      <c r="A88" s="24" t="s">
        <v>15</v>
      </c>
      <c r="B88" s="25">
        <v>0</v>
      </c>
      <c r="C88" s="31">
        <v>0</v>
      </c>
      <c r="D88" s="31">
        <v>1</v>
      </c>
      <c r="F88" s="39" t="s">
        <v>15</v>
      </c>
      <c r="G88" s="40">
        <f t="shared" si="3"/>
        <v>3.3333333333333333E-2</v>
      </c>
      <c r="H88" s="38">
        <v>0</v>
      </c>
      <c r="I88" s="38">
        <v>1</v>
      </c>
      <c r="K88" s="72" t="s">
        <v>15</v>
      </c>
      <c r="L88" s="69">
        <f t="shared" si="4"/>
        <v>3.3333333333333333E-2</v>
      </c>
      <c r="M88" s="69">
        <v>0</v>
      </c>
      <c r="N88" s="69">
        <v>1</v>
      </c>
    </row>
    <row r="89" spans="1:14" x14ac:dyDescent="0.25">
      <c r="A89" s="24" t="s">
        <v>14</v>
      </c>
      <c r="B89" s="25">
        <v>0.12245879548707662</v>
      </c>
      <c r="C89" s="31">
        <v>0</v>
      </c>
      <c r="D89" s="31">
        <v>1</v>
      </c>
      <c r="F89" s="39" t="s">
        <v>14</v>
      </c>
      <c r="G89" s="40">
        <f t="shared" si="3"/>
        <v>3.3333333333333333E-2</v>
      </c>
      <c r="H89" s="38">
        <v>0</v>
      </c>
      <c r="I89" s="38">
        <v>1</v>
      </c>
      <c r="K89" s="72" t="s">
        <v>14</v>
      </c>
      <c r="L89" s="69">
        <f t="shared" si="4"/>
        <v>3.3333333333333333E-2</v>
      </c>
      <c r="M89" s="69">
        <v>0</v>
      </c>
      <c r="N89" s="69">
        <v>1</v>
      </c>
    </row>
    <row r="90" spans="1:14" x14ac:dyDescent="0.25">
      <c r="A90" s="24" t="s">
        <v>13</v>
      </c>
      <c r="B90" s="25">
        <v>0</v>
      </c>
      <c r="C90" s="31">
        <v>0</v>
      </c>
      <c r="D90" s="31">
        <v>1</v>
      </c>
      <c r="F90" s="39" t="s">
        <v>13</v>
      </c>
      <c r="G90" s="40">
        <f t="shared" si="3"/>
        <v>3.3333333333333333E-2</v>
      </c>
      <c r="H90" s="38">
        <v>0</v>
      </c>
      <c r="I90" s="38">
        <v>1</v>
      </c>
      <c r="K90" s="72" t="s">
        <v>13</v>
      </c>
      <c r="L90" s="69">
        <f t="shared" si="4"/>
        <v>3.3333333333333333E-2</v>
      </c>
      <c r="M90" s="69">
        <v>0</v>
      </c>
      <c r="N90" s="69">
        <v>1</v>
      </c>
    </row>
    <row r="91" spans="1:14" x14ac:dyDescent="0.25">
      <c r="A91" s="24" t="s">
        <v>12</v>
      </c>
      <c r="B91" s="25">
        <v>0</v>
      </c>
      <c r="C91" s="31">
        <v>0</v>
      </c>
      <c r="D91" s="31">
        <v>1</v>
      </c>
      <c r="F91" s="39" t="s">
        <v>12</v>
      </c>
      <c r="G91" s="40">
        <f t="shared" si="3"/>
        <v>3.3333333333333333E-2</v>
      </c>
      <c r="H91" s="38">
        <v>0</v>
      </c>
      <c r="I91" s="38">
        <v>1</v>
      </c>
      <c r="K91" s="72" t="s">
        <v>12</v>
      </c>
      <c r="L91" s="69">
        <f t="shared" si="4"/>
        <v>3.3333333333333333E-2</v>
      </c>
      <c r="M91" s="69">
        <v>0</v>
      </c>
      <c r="N91" s="69">
        <v>1</v>
      </c>
    </row>
    <row r="92" spans="1:14" x14ac:dyDescent="0.25">
      <c r="A92" s="24" t="s">
        <v>11</v>
      </c>
      <c r="B92" s="25">
        <v>0</v>
      </c>
      <c r="C92" s="31">
        <v>0</v>
      </c>
      <c r="D92" s="31">
        <v>1</v>
      </c>
      <c r="F92" s="39" t="s">
        <v>11</v>
      </c>
      <c r="G92" s="40">
        <f t="shared" si="3"/>
        <v>3.3333333333333333E-2</v>
      </c>
      <c r="H92" s="38">
        <v>0</v>
      </c>
      <c r="I92" s="38">
        <v>1</v>
      </c>
      <c r="K92" s="72" t="s">
        <v>11</v>
      </c>
      <c r="L92" s="69">
        <f t="shared" si="4"/>
        <v>3.3333333333333333E-2</v>
      </c>
      <c r="M92" s="69">
        <v>0</v>
      </c>
      <c r="N92" s="69">
        <v>1</v>
      </c>
    </row>
    <row r="93" spans="1:14" x14ac:dyDescent="0.25">
      <c r="A93" s="24" t="s">
        <v>9</v>
      </c>
      <c r="B93" s="25">
        <v>0</v>
      </c>
      <c r="C93" s="31">
        <v>0</v>
      </c>
      <c r="D93" s="31">
        <v>1</v>
      </c>
      <c r="F93" s="39" t="s">
        <v>9</v>
      </c>
      <c r="G93" s="40">
        <f t="shared" si="3"/>
        <v>3.3333333333333333E-2</v>
      </c>
      <c r="H93" s="38">
        <v>0</v>
      </c>
      <c r="I93" s="38">
        <v>1</v>
      </c>
      <c r="K93" s="72" t="s">
        <v>9</v>
      </c>
      <c r="L93" s="69">
        <f t="shared" si="4"/>
        <v>3.3333333333333333E-2</v>
      </c>
      <c r="M93" s="69">
        <v>0</v>
      </c>
      <c r="N93" s="69">
        <v>1</v>
      </c>
    </row>
    <row r="94" spans="1:14" x14ac:dyDescent="0.25">
      <c r="A94" s="24" t="s">
        <v>8</v>
      </c>
      <c r="B94" s="25">
        <v>0</v>
      </c>
      <c r="C94" s="31">
        <v>0</v>
      </c>
      <c r="D94" s="31">
        <v>1</v>
      </c>
      <c r="F94" s="39" t="s">
        <v>8</v>
      </c>
      <c r="G94" s="40">
        <f t="shared" si="3"/>
        <v>3.3333333333333333E-2</v>
      </c>
      <c r="H94" s="38">
        <v>0</v>
      </c>
      <c r="I94" s="38">
        <v>1</v>
      </c>
      <c r="K94" s="72" t="s">
        <v>8</v>
      </c>
      <c r="L94" s="69">
        <f t="shared" si="4"/>
        <v>3.3333333333333333E-2</v>
      </c>
      <c r="M94" s="69">
        <v>0</v>
      </c>
      <c r="N94" s="69">
        <v>1</v>
      </c>
    </row>
    <row r="95" spans="1:14" x14ac:dyDescent="0.25">
      <c r="A95" s="24" t="s">
        <v>6</v>
      </c>
      <c r="B95" s="25">
        <v>0</v>
      </c>
      <c r="C95" s="31">
        <v>0</v>
      </c>
      <c r="D95" s="31">
        <v>1</v>
      </c>
      <c r="F95" s="39" t="s">
        <v>6</v>
      </c>
      <c r="G95" s="40">
        <f t="shared" si="3"/>
        <v>3.3333333333333333E-2</v>
      </c>
      <c r="H95" s="38">
        <v>0</v>
      </c>
      <c r="I95" s="38">
        <v>1</v>
      </c>
      <c r="K95" s="72" t="s">
        <v>6</v>
      </c>
      <c r="L95" s="69">
        <f t="shared" si="4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v>0</v>
      </c>
      <c r="C96" s="31">
        <v>0</v>
      </c>
      <c r="D96" s="31">
        <v>1</v>
      </c>
      <c r="F96" s="39" t="s">
        <v>4</v>
      </c>
      <c r="G96" s="40">
        <f t="shared" si="3"/>
        <v>3.3333333333333333E-2</v>
      </c>
      <c r="H96" s="38">
        <v>0</v>
      </c>
      <c r="I96" s="38">
        <v>1</v>
      </c>
      <c r="K96" s="72" t="s">
        <v>4</v>
      </c>
      <c r="L96" s="69">
        <f t="shared" si="4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v>0.12617807786277863</v>
      </c>
      <c r="C97" s="31">
        <v>0</v>
      </c>
      <c r="D97" s="31">
        <v>1</v>
      </c>
      <c r="F97" s="39" t="s">
        <v>3</v>
      </c>
      <c r="G97" s="40">
        <f t="shared" si="3"/>
        <v>3.3333333333333333E-2</v>
      </c>
      <c r="H97" s="38">
        <v>0</v>
      </c>
      <c r="I97" s="38">
        <v>1</v>
      </c>
      <c r="K97" s="72" t="s">
        <v>3</v>
      </c>
      <c r="L97" s="69">
        <f t="shared" si="4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v>0</v>
      </c>
      <c r="C98" s="31">
        <v>0</v>
      </c>
      <c r="D98" s="31">
        <v>1</v>
      </c>
      <c r="F98" s="39" t="s">
        <v>1</v>
      </c>
      <c r="G98" s="40">
        <f t="shared" si="3"/>
        <v>3.3333333333333333E-2</v>
      </c>
      <c r="H98" s="38">
        <v>0</v>
      </c>
      <c r="I98" s="38">
        <v>1</v>
      </c>
      <c r="K98" s="72" t="s">
        <v>1</v>
      </c>
      <c r="L98" s="69">
        <f t="shared" si="4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v>0</v>
      </c>
      <c r="C99" s="31">
        <v>0</v>
      </c>
      <c r="D99" s="31">
        <v>1</v>
      </c>
      <c r="F99" s="39" t="s">
        <v>0</v>
      </c>
      <c r="G99" s="40">
        <f t="shared" si="3"/>
        <v>3.3333333333333333E-2</v>
      </c>
      <c r="H99" s="38">
        <v>0</v>
      </c>
      <c r="I99" s="38">
        <v>1</v>
      </c>
      <c r="K99" s="72" t="s">
        <v>0</v>
      </c>
      <c r="L99" s="69">
        <f t="shared" si="4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1.0000000053313596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0</v>
      </c>
      <c r="C102" s="16"/>
      <c r="D102" s="16"/>
      <c r="F102" s="13" t="s">
        <v>48</v>
      </c>
      <c r="G102" s="19">
        <f>MMULT(G70:G99,B29:AE29)</f>
        <v>1.7221962031838833E-4</v>
      </c>
      <c r="H102" s="19"/>
      <c r="I102" s="19"/>
      <c r="K102" s="75" t="s">
        <v>48</v>
      </c>
      <c r="L102" s="69">
        <f t="array" ref="L102">MMULT(L70:L99,B29:AE29)</f>
        <v>1.7221962031838833E-4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3.6304252970272217E-4</v>
      </c>
      <c r="C103" s="16"/>
      <c r="D103" s="16"/>
      <c r="F103" s="13" t="s">
        <v>49</v>
      </c>
      <c r="G103" s="19">
        <f t="array" ref="G103">MMULT(MMULT(TRANSPOSE(G70:G99),B35:AE64),G70:G99)</f>
        <v>1.2227794439832373E-3</v>
      </c>
      <c r="H103" s="19"/>
      <c r="I103" s="19"/>
      <c r="K103" s="75" t="s">
        <v>49</v>
      </c>
      <c r="L103" s="69">
        <f t="array" ref="L103">MMULT(MMULT(TRANSPOSE(L70:L99),B35:AE64),L70:L99)</f>
        <v>1.2227794439832373E-3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1.9053674965809671E-2</v>
      </c>
      <c r="C104" s="16"/>
      <c r="D104" s="16"/>
      <c r="F104" s="13" t="s">
        <v>50</v>
      </c>
      <c r="G104" s="19">
        <f t="array" ref="G104">SQRT(MMULT(MMULT(TRANSPOSE(G70:G99),B35:AE64),G70:G99))</f>
        <v>3.4968263382433466E-2</v>
      </c>
      <c r="H104" s="19"/>
      <c r="I104" s="19"/>
      <c r="K104" s="75" t="s">
        <v>50</v>
      </c>
      <c r="L104" s="69">
        <f t="array" ref="L104">SQRT(MMULT(MMULT(TRANSPOSE(L70:L99),B35:AE64),L70:L99))</f>
        <v>3.4968263382433466E-2</v>
      </c>
      <c r="M104" s="69"/>
      <c r="N104" s="69"/>
    </row>
    <row r="105" spans="1:14" x14ac:dyDescent="0.25">
      <c r="A105" s="18" t="s">
        <v>53</v>
      </c>
      <c r="B105" s="16">
        <f>COUNTIF(B70:B99,"&gt;0")</f>
        <v>8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0</v>
      </c>
      <c r="C106" s="16"/>
      <c r="D106" s="16"/>
      <c r="F106" s="13" t="s">
        <v>51</v>
      </c>
      <c r="G106" s="19">
        <f>G102/G104</f>
        <v>4.9250263999356617E-3</v>
      </c>
      <c r="H106" s="19"/>
      <c r="I106" s="19"/>
      <c r="K106" s="75" t="s">
        <v>51</v>
      </c>
      <c r="L106" s="69">
        <f>L102/L104</f>
        <v>4.9250263999356617E-3</v>
      </c>
      <c r="M106" s="69"/>
      <c r="N106" s="69"/>
    </row>
    <row r="107" spans="1:14" x14ac:dyDescent="0.25">
      <c r="A107" s="18" t="s">
        <v>59</v>
      </c>
      <c r="B107" s="23">
        <f>B108</f>
        <v>8.3000000000000001E-3</v>
      </c>
      <c r="C107" s="16"/>
      <c r="D107" s="16"/>
      <c r="F107" s="21" t="s">
        <v>59</v>
      </c>
      <c r="G107" s="36">
        <f>G108</f>
        <v>8.3000000000000001E-3</v>
      </c>
      <c r="H107" s="19"/>
      <c r="I107" s="19"/>
      <c r="K107" s="72" t="s">
        <v>59</v>
      </c>
      <c r="L107" s="92">
        <f>L108</f>
        <v>8.3000000000000001E-3</v>
      </c>
      <c r="M107" s="69"/>
      <c r="N107" s="69"/>
    </row>
    <row r="108" spans="1:14" x14ac:dyDescent="0.25">
      <c r="A108" s="18" t="s">
        <v>60</v>
      </c>
      <c r="B108" s="89">
        <f>'Zins Treasury Bond'!$G$9</f>
        <v>8.3000000000000001E-3</v>
      </c>
      <c r="C108" s="16"/>
      <c r="D108" s="16"/>
      <c r="F108" s="21" t="s">
        <v>60</v>
      </c>
      <c r="G108" s="90">
        <f>'Zins Treasury Bond'!$G$9</f>
        <v>8.3000000000000001E-3</v>
      </c>
      <c r="H108" s="19"/>
      <c r="I108" s="19"/>
      <c r="K108" s="72" t="s">
        <v>60</v>
      </c>
      <c r="L108" s="91">
        <f>'Zins Treasury Bond'!$G$9</f>
        <v>8.3000000000000001E-3</v>
      </c>
      <c r="M108" s="69"/>
      <c r="N108" s="69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87"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24.42578125" bestFit="1" customWidth="1"/>
    <col min="12" max="16" width="11.5703125" bestFit="1" customWidth="1"/>
    <col min="17" max="17" width="12.42578125" bestFit="1" customWidth="1"/>
    <col min="18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39</v>
      </c>
      <c r="E1" s="63" t="s">
        <v>36</v>
      </c>
      <c r="F1" s="63" t="s">
        <v>35</v>
      </c>
      <c r="G1" s="63" t="s">
        <v>34</v>
      </c>
      <c r="H1" s="63" t="s">
        <v>33</v>
      </c>
      <c r="I1" s="63" t="s">
        <v>32</v>
      </c>
      <c r="J1" s="63" t="s">
        <v>31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22</v>
      </c>
      <c r="P1" s="63" t="s">
        <v>21</v>
      </c>
      <c r="Q1" s="63" t="s">
        <v>19</v>
      </c>
      <c r="R1" s="63" t="s">
        <v>18</v>
      </c>
      <c r="S1" s="63" t="s">
        <v>16</v>
      </c>
      <c r="T1" s="63" t="s">
        <v>15</v>
      </c>
      <c r="U1" s="63" t="s">
        <v>14</v>
      </c>
      <c r="V1" s="63" t="s">
        <v>13</v>
      </c>
      <c r="W1" s="63" t="s">
        <v>12</v>
      </c>
      <c r="X1" s="63" t="s">
        <v>11</v>
      </c>
      <c r="Y1" s="63" t="s">
        <v>9</v>
      </c>
      <c r="Z1" s="63" t="s">
        <v>8</v>
      </c>
      <c r="AA1" s="63" t="s">
        <v>6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41396</v>
      </c>
      <c r="B2" s="60">
        <f>LN('11-13'!B2/'11-13'!B3)</f>
        <v>-3.1485631378899245E-2</v>
      </c>
      <c r="C2" s="60">
        <f>LN('11-13'!C2/'11-13'!C3)</f>
        <v>-7.8743240616298282E-3</v>
      </c>
      <c r="D2" s="60">
        <f>LN('11-13'!D2/'11-13'!D3)</f>
        <v>7.8255601496401864E-4</v>
      </c>
      <c r="E2" s="60">
        <f>LN('11-13'!E2/'11-13'!E3)</f>
        <v>-1.6176570268266049E-2</v>
      </c>
      <c r="F2" s="60">
        <f>LN('11-13'!F2/'11-13'!F3)</f>
        <v>-2.5744886568039325E-2</v>
      </c>
      <c r="G2" s="60">
        <f>LN('11-13'!G2/'11-13'!G3)</f>
        <v>6.5209964288039088E-2</v>
      </c>
      <c r="H2" s="60">
        <f>LN('11-13'!H2/'11-13'!H3)</f>
        <v>-2.9424444162182036E-2</v>
      </c>
      <c r="I2" s="60">
        <f>LN('11-13'!I2/'11-13'!I3)</f>
        <v>-1.7438419627025191E-3</v>
      </c>
      <c r="J2" s="60">
        <f>LN('11-13'!J2/'11-13'!J3)</f>
        <v>-4.4032290661546063E-2</v>
      </c>
      <c r="K2" s="60">
        <f>LN('11-13'!K2/'11-13'!K3)</f>
        <v>3.0278505489923523E-3</v>
      </c>
      <c r="L2" s="60">
        <f>LN('11-13'!L2/'11-13'!L3)</f>
        <v>6.1124604340415389E-2</v>
      </c>
      <c r="M2" s="60">
        <f>LN('11-13'!M2/'11-13'!M3)</f>
        <v>-4.8731788887701535E-2</v>
      </c>
      <c r="N2" s="60">
        <f>LN('11-13'!N2/'11-13'!N3)</f>
        <v>-6.8441734563513532E-2</v>
      </c>
      <c r="O2" s="60">
        <f>LN('11-13'!O2/'11-13'!O3)</f>
        <v>-0.10456028116516279</v>
      </c>
      <c r="P2" s="60">
        <f>LN('11-13'!P2/'11-13'!P3)</f>
        <v>7.8570433415106368E-3</v>
      </c>
      <c r="Q2" s="60">
        <f>LN('11-13'!Q2/'11-13'!Q3)</f>
        <v>-8.4429206216688021E-2</v>
      </c>
      <c r="R2" s="60">
        <f>LN('11-13'!R2/'11-13'!R3)</f>
        <v>8.9704374690061997E-2</v>
      </c>
      <c r="S2" s="60">
        <f>LN('11-13'!S2/'11-13'!S3)</f>
        <v>2.4647658725607583E-3</v>
      </c>
      <c r="T2" s="60">
        <f>LN('11-13'!T2/'11-13'!T3)</f>
        <v>-2.6112122425352071E-2</v>
      </c>
      <c r="U2" s="60">
        <f>LN('11-13'!U2/'11-13'!U3)</f>
        <v>-6.2738265528303486E-2</v>
      </c>
      <c r="V2" s="60">
        <f>LN('11-13'!V2/'11-13'!V3)</f>
        <v>-9.1754285188441753E-3</v>
      </c>
      <c r="W2" s="60">
        <f>LN('11-13'!W2/'11-13'!W3)</f>
        <v>-8.8732698170385406E-3</v>
      </c>
      <c r="X2" s="60">
        <f>LN('11-13'!X2/'11-13'!X3)</f>
        <v>0.11400264369177744</v>
      </c>
      <c r="Y2" s="60">
        <f>LN('11-13'!Y2/'11-13'!Y3)</f>
        <v>-2.5596479551210815E-2</v>
      </c>
      <c r="Z2" s="60">
        <f>LN('11-13'!Z2/'11-13'!Z3)</f>
        <v>-3.6477204066721156E-2</v>
      </c>
      <c r="AA2" s="60">
        <f>LN('11-13'!AA2/'11-13'!AA3)</f>
        <v>-2.6851530778458504E-2</v>
      </c>
      <c r="AB2" s="60">
        <f>LN('11-13'!AB2/'11-13'!AB3)</f>
        <v>-4.0394472567397706E-2</v>
      </c>
      <c r="AC2" s="60">
        <f>LN('11-13'!AC2/'11-13'!AC3)</f>
        <v>3.2443082510522317E-2</v>
      </c>
      <c r="AD2" s="60">
        <f>LN('11-13'!AD2/'11-13'!AD3)</f>
        <v>6.860712715032931E-3</v>
      </c>
      <c r="AE2" s="60">
        <f>LN('11-13'!AE2/'11-13'!AE3)</f>
        <v>7.9645567811702622E-2</v>
      </c>
    </row>
    <row r="3" spans="1:31" x14ac:dyDescent="0.25">
      <c r="A3" s="61">
        <v>41366</v>
      </c>
      <c r="B3" s="60">
        <f>LN('11-13'!B3/'11-13'!B4)</f>
        <v>3.8538904741148378E-2</v>
      </c>
      <c r="C3" s="60">
        <f>LN('11-13'!C3/'11-13'!C4)</f>
        <v>-1.3768829079068862E-3</v>
      </c>
      <c r="D3" s="60">
        <f>LN('11-13'!D3/'11-13'!D4)</f>
        <v>9.3499803364039111E-2</v>
      </c>
      <c r="E3" s="60">
        <f>LN('11-13'!E3/'11-13'!E4)</f>
        <v>5.9068134897578999E-2</v>
      </c>
      <c r="F3" s="60">
        <f>LN('11-13'!F3/'11-13'!F4)</f>
        <v>8.425328373822244E-2</v>
      </c>
      <c r="G3" s="60">
        <f>LN('11-13'!G3/'11-13'!G4)</f>
        <v>9.8586212180880331E-2</v>
      </c>
      <c r="H3" s="60">
        <f>LN('11-13'!H3/'11-13'!H4)</f>
        <v>-6.1185652156190456E-2</v>
      </c>
      <c r="I3" s="60">
        <f>LN('11-13'!I3/'11-13'!I4)</f>
        <v>2.9932075739659229E-2</v>
      </c>
      <c r="J3" s="60">
        <f>LN('11-13'!J3/'11-13'!J4)</f>
        <v>3.0932939102181648E-2</v>
      </c>
      <c r="K3" s="60">
        <f>LN('11-13'!K3/'11-13'!K4)</f>
        <v>7.1158154422924419E-2</v>
      </c>
      <c r="L3" s="60">
        <f>LN('11-13'!L3/'11-13'!L4)</f>
        <v>3.1741593352261427E-2</v>
      </c>
      <c r="M3" s="60">
        <f>LN('11-13'!M3/'11-13'!M4)</f>
        <v>2.7511725084348546E-2</v>
      </c>
      <c r="N3" s="60">
        <f>LN('11-13'!N3/'11-13'!N4)</f>
        <v>1.5178966373430997E-2</v>
      </c>
      <c r="O3" s="60">
        <f>LN('11-13'!O3/'11-13'!O4)</f>
        <v>0.1085745879233955</v>
      </c>
      <c r="P3" s="60">
        <f>LN('11-13'!P3/'11-13'!P4)</f>
        <v>4.2213853969413427E-2</v>
      </c>
      <c r="Q3" s="60">
        <f>LN('11-13'!Q3/'11-13'!Q4)</f>
        <v>6.7277761796581431E-2</v>
      </c>
      <c r="R3" s="60">
        <f>LN('11-13'!R3/'11-13'!R4)</f>
        <v>3.2390191003049171E-2</v>
      </c>
      <c r="S3" s="60">
        <f>LN('11-13'!S3/'11-13'!S4)</f>
        <v>8.7972431212633873E-2</v>
      </c>
      <c r="T3" s="60">
        <f>LN('11-13'!T3/'11-13'!T4)</f>
        <v>-2.7174179654063422E-4</v>
      </c>
      <c r="U3" s="60">
        <f>LN('11-13'!U3/'11-13'!U4)</f>
        <v>9.5257461153054154E-2</v>
      </c>
      <c r="V3" s="60">
        <f>LN('11-13'!V3/'11-13'!V4)</f>
        <v>5.9141534441744928E-2</v>
      </c>
      <c r="W3" s="60">
        <f>LN('11-13'!W3/'11-13'!W4)</f>
        <v>7.2222502226351418E-2</v>
      </c>
      <c r="X3" s="60">
        <f>LN('11-13'!X3/'11-13'!X4)</f>
        <v>4.2339701026353919E-2</v>
      </c>
      <c r="Y3" s="60">
        <f>LN('11-13'!Y3/'11-13'!Y4)</f>
        <v>7.8495019899646135E-2</v>
      </c>
      <c r="Z3" s="60">
        <f>LN('11-13'!Z3/'11-13'!Z4)</f>
        <v>4.5082007296652273E-2</v>
      </c>
      <c r="AA3" s="60">
        <f>LN('11-13'!AA3/'11-13'!AA4)</f>
        <v>6.179864941861174E-2</v>
      </c>
      <c r="AB3" s="60">
        <f>LN('11-13'!AB3/'11-13'!AB4)</f>
        <v>4.3622129696373989E-2</v>
      </c>
      <c r="AC3" s="60">
        <f>LN('11-13'!AC3/'11-13'!AC4)</f>
        <v>7.0182564598205155E-2</v>
      </c>
      <c r="AD3" s="60">
        <f>LN('11-13'!AD3/'11-13'!AD4)</f>
        <v>7.1458374825166773E-2</v>
      </c>
      <c r="AE3" s="60">
        <f>LN('11-13'!AE3/'11-13'!AE4)</f>
        <v>4.9462106664128425E-2</v>
      </c>
    </row>
    <row r="4" spans="1:31" x14ac:dyDescent="0.25">
      <c r="A4" s="61">
        <v>41334</v>
      </c>
      <c r="B4" s="60">
        <f>LN('11-13'!B4/'11-13'!B5)</f>
        <v>7.4445301710314687E-2</v>
      </c>
      <c r="C4" s="60">
        <f>LN('11-13'!C4/'11-13'!C5)</f>
        <v>-1.6377944043493801E-2</v>
      </c>
      <c r="D4" s="60">
        <f>LN('11-13'!D4/'11-13'!D5)</f>
        <v>8.8591184436935866E-2</v>
      </c>
      <c r="E4" s="60">
        <f>LN('11-13'!E4/'11-13'!E5)</f>
        <v>6.354903136804449E-2</v>
      </c>
      <c r="F4" s="60">
        <f>LN('11-13'!F4/'11-13'!F5)</f>
        <v>1.6922399080960771E-2</v>
      </c>
      <c r="G4" s="60">
        <f>LN('11-13'!G4/'11-13'!G5)</f>
        <v>8.3080377214270723E-2</v>
      </c>
      <c r="H4" s="60">
        <f>LN('11-13'!H4/'11-13'!H5)</f>
        <v>-3.6899442179618686E-2</v>
      </c>
      <c r="I4" s="60">
        <f>LN('11-13'!I4/'11-13'!I5)</f>
        <v>5.7793211760722538E-2</v>
      </c>
      <c r="J4" s="60">
        <f>LN('11-13'!J4/'11-13'!J5)</f>
        <v>4.8350432191644761E-2</v>
      </c>
      <c r="K4" s="60">
        <f>LN('11-13'!K4/'11-13'!K5)</f>
        <v>7.6454191516836759E-2</v>
      </c>
      <c r="L4" s="60">
        <f>LN('11-13'!L4/'11-13'!L5)</f>
        <v>5.7735668485135332E-2</v>
      </c>
      <c r="M4" s="60">
        <f>LN('11-13'!M4/'11-13'!M5)</f>
        <v>4.4323511397318327E-2</v>
      </c>
      <c r="N4" s="60">
        <f>LN('11-13'!N4/'11-13'!N5)</f>
        <v>7.9848022576065672E-2</v>
      </c>
      <c r="O4" s="60">
        <f>LN('11-13'!O4/'11-13'!O5)</f>
        <v>0.25161953449477475</v>
      </c>
      <c r="P4" s="60">
        <f>LN('11-13'!P4/'11-13'!P5)</f>
        <v>7.3731093645468634E-2</v>
      </c>
      <c r="Q4" s="60">
        <f>LN('11-13'!Q4/'11-13'!Q5)</f>
        <v>4.0345973048544481E-2</v>
      </c>
      <c r="R4" s="60">
        <f>LN('11-13'!R4/'11-13'!R5)</f>
        <v>4.0816263258309012E-2</v>
      </c>
      <c r="S4" s="60">
        <f>LN('11-13'!S4/'11-13'!S5)</f>
        <v>8.7422185688119242E-2</v>
      </c>
      <c r="T4" s="60">
        <f>LN('11-13'!T4/'11-13'!T5)</f>
        <v>6.9114926045490521E-2</v>
      </c>
      <c r="U4" s="60">
        <f>LN('11-13'!U4/'11-13'!U5)</f>
        <v>8.9756962221423722E-2</v>
      </c>
      <c r="V4" s="60">
        <f>LN('11-13'!V4/'11-13'!V5)</f>
        <v>5.1649747915584326E-2</v>
      </c>
      <c r="W4" s="60">
        <f>LN('11-13'!W4/'11-13'!W5)</f>
        <v>6.6942761872112594E-2</v>
      </c>
      <c r="X4" s="60">
        <f>LN('11-13'!X4/'11-13'!X5)</f>
        <v>5.5201823121954464E-2</v>
      </c>
      <c r="Y4" s="60">
        <f>LN('11-13'!Y4/'11-13'!Y5)</f>
        <v>3.8531340861025304E-2</v>
      </c>
      <c r="Z4" s="60">
        <f>LN('11-13'!Z4/'11-13'!Z5)</f>
        <v>5.4914352730062864E-2</v>
      </c>
      <c r="AA4" s="60">
        <f>LN('11-13'!AA4/'11-13'!AA5)</f>
        <v>5.8313961778974556E-2</v>
      </c>
      <c r="AB4" s="60">
        <f>LN('11-13'!AB4/'11-13'!AB5)</f>
        <v>5.599586940683083E-2</v>
      </c>
      <c r="AC4" s="60">
        <f>LN('11-13'!AC4/'11-13'!AC5)</f>
        <v>9.5689725967238487E-2</v>
      </c>
      <c r="AD4" s="60">
        <f>LN('11-13'!AD4/'11-13'!AD5)</f>
        <v>6.7461633553867278E-2</v>
      </c>
      <c r="AE4" s="60">
        <f>LN('11-13'!AE4/'11-13'!AE5)</f>
        <v>6.1812996016192612E-2</v>
      </c>
    </row>
    <row r="5" spans="1:31" x14ac:dyDescent="0.25">
      <c r="A5" s="61">
        <v>41306</v>
      </c>
      <c r="B5" s="60">
        <f>LN('11-13'!B5/'11-13'!B6)</f>
        <v>4.0692945996248613E-2</v>
      </c>
      <c r="C5" s="60">
        <f>LN('11-13'!C5/'11-13'!C6)</f>
        <v>-2.7291434259212932E-2</v>
      </c>
      <c r="D5" s="60">
        <f>LN('11-13'!D5/'11-13'!D6)</f>
        <v>-8.8461331954413983E-3</v>
      </c>
      <c r="E5" s="60">
        <f>LN('11-13'!E5/'11-13'!E6)</f>
        <v>-1.9278972618706871E-3</v>
      </c>
      <c r="F5" s="60">
        <f>LN('11-13'!F5/'11-13'!F6)</f>
        <v>-5.5358142794429882E-2</v>
      </c>
      <c r="G5" s="60">
        <f>LN('11-13'!G5/'11-13'!G6)</f>
        <v>-5.7359302997177362E-2</v>
      </c>
      <c r="H5" s="60">
        <f>LN('11-13'!H5/'11-13'!H6)</f>
        <v>3.3698407471817828E-2</v>
      </c>
      <c r="I5" s="60">
        <f>LN('11-13'!I5/'11-13'!I6)</f>
        <v>2.5475000223213907E-2</v>
      </c>
      <c r="J5" s="60">
        <f>LN('11-13'!J5/'11-13'!J6)</f>
        <v>-4.5952385538413302E-3</v>
      </c>
      <c r="K5" s="60">
        <f>LN('11-13'!K5/'11-13'!K6)</f>
        <v>-2.9995548609674082E-2</v>
      </c>
      <c r="L5" s="60">
        <f>LN('11-13'!L5/'11-13'!L6)</f>
        <v>1.6159833969856881E-2</v>
      </c>
      <c r="M5" s="60">
        <f>LN('11-13'!M5/'11-13'!M6)</f>
        <v>-1.3848913557018373E-2</v>
      </c>
      <c r="N5" s="60">
        <f>LN('11-13'!N5/'11-13'!N6)</f>
        <v>2.9855322742132196E-2</v>
      </c>
      <c r="O5" s="60">
        <f>LN('11-13'!O5/'11-13'!O6)</f>
        <v>6.3150176620142773E-2</v>
      </c>
      <c r="P5" s="60">
        <f>LN('11-13'!P5/'11-13'!P6)</f>
        <v>3.0037815730274905E-2</v>
      </c>
      <c r="Q5" s="60">
        <f>LN('11-13'!Q5/'11-13'!Q6)</f>
        <v>1.5591411909343506E-2</v>
      </c>
      <c r="R5" s="60">
        <f>LN('11-13'!R5/'11-13'!R6)</f>
        <v>-2.9559133450777739E-2</v>
      </c>
      <c r="S5" s="60">
        <f>LN('11-13'!S5/'11-13'!S6)</f>
        <v>1.7672416149759364E-2</v>
      </c>
      <c r="T5" s="60">
        <f>LN('11-13'!T5/'11-13'!T6)</f>
        <v>4.1433241712455902E-2</v>
      </c>
      <c r="U5" s="60">
        <f>LN('11-13'!U5/'11-13'!U6)</f>
        <v>-1.020718297239295E-2</v>
      </c>
      <c r="V5" s="60">
        <f>LN('11-13'!V5/'11-13'!V6)</f>
        <v>3.4287819928071506E-2</v>
      </c>
      <c r="W5" s="60">
        <f>LN('11-13'!W5/'11-13'!W6)</f>
        <v>-1.6614801723239408E-2</v>
      </c>
      <c r="X5" s="60">
        <f>LN('11-13'!X5/'11-13'!X6)</f>
        <v>-1.7236338789230796E-2</v>
      </c>
      <c r="Y5" s="60">
        <f>LN('11-13'!Y5/'11-13'!Y6)</f>
        <v>4.230377070669622E-2</v>
      </c>
      <c r="Z5" s="60">
        <f>LN('11-13'!Z5/'11-13'!Z6)</f>
        <v>6.7609889258289674E-2</v>
      </c>
      <c r="AA5" s="60">
        <f>LN('11-13'!AA5/'11-13'!AA6)</f>
        <v>6.3713345026190027E-2</v>
      </c>
      <c r="AB5" s="60">
        <f>LN('11-13'!AB5/'11-13'!AB6)</f>
        <v>3.8816021038332357E-2</v>
      </c>
      <c r="AC5" s="60">
        <f>LN('11-13'!AC5/'11-13'!AC6)</f>
        <v>-1.2805441633241705E-2</v>
      </c>
      <c r="AD5" s="60">
        <f>LN('11-13'!AD5/'11-13'!AD6)</f>
        <v>-1.0505210783786453E-2</v>
      </c>
      <c r="AE5" s="60">
        <f>LN('11-13'!AE5/'11-13'!AE6)</f>
        <v>3.7673026082218966E-2</v>
      </c>
    </row>
    <row r="6" spans="1:31" x14ac:dyDescent="0.25">
      <c r="A6" s="61">
        <v>41276</v>
      </c>
      <c r="B6" s="60">
        <f>LN('11-13'!B6/'11-13'!B7)</f>
        <v>3.2843346832037941E-2</v>
      </c>
      <c r="C6" s="60">
        <f>LN('11-13'!C6/'11-13'!C7)</f>
        <v>5.1116080180940007E-2</v>
      </c>
      <c r="D6" s="60">
        <f>LN('11-13'!D6/'11-13'!D7)</f>
        <v>3.5104734351125377E-2</v>
      </c>
      <c r="E6" s="60">
        <f>LN('11-13'!E6/'11-13'!E7)</f>
        <v>-6.1444125723410974E-3</v>
      </c>
      <c r="F6" s="60">
        <f>LN('11-13'!F6/'11-13'!F7)</f>
        <v>0.19015938564752571</v>
      </c>
      <c r="G6" s="60">
        <f>LN('11-13'!G6/'11-13'!G7)</f>
        <v>2.4801531797410702E-2</v>
      </c>
      <c r="H6" s="60">
        <f>LN('11-13'!H6/'11-13'!H7)</f>
        <v>9.0122690997907873E-2</v>
      </c>
      <c r="I6" s="60">
        <f>LN('11-13'!I6/'11-13'!I7)</f>
        <v>3.7724399139069491E-2</v>
      </c>
      <c r="J6" s="60">
        <f>LN('11-13'!J6/'11-13'!J7)</f>
        <v>5.0988008085227812E-2</v>
      </c>
      <c r="K6" s="60">
        <f>LN('11-13'!K6/'11-13'!K7)</f>
        <v>-9.7104944385252752E-3</v>
      </c>
      <c r="L6" s="60">
        <f>LN('11-13'!L6/'11-13'!L7)</f>
        <v>6.3320999275855425E-2</v>
      </c>
      <c r="M6" s="60">
        <f>LN('11-13'!M6/'11-13'!M7)</f>
        <v>-3.1001466041369508E-3</v>
      </c>
      <c r="N6" s="60">
        <f>LN('11-13'!N6/'11-13'!N7)</f>
        <v>1.5869658756152011E-2</v>
      </c>
      <c r="O6" s="60">
        <f>LN('11-13'!O6/'11-13'!O7)</f>
        <v>0.14610150782373055</v>
      </c>
      <c r="P6" s="60">
        <f>LN('11-13'!P6/'11-13'!P7)</f>
        <v>-3.8931925319973991E-2</v>
      </c>
      <c r="Q6" s="60">
        <f>LN('11-13'!Q6/'11-13'!Q7)</f>
        <v>2.0036616522985568E-2</v>
      </c>
      <c r="R6" s="60">
        <f>LN('11-13'!R6/'11-13'!R7)</f>
        <v>7.4407633966206949E-2</v>
      </c>
      <c r="S6" s="60">
        <f>LN('11-13'!S6/'11-13'!S7)</f>
        <v>1.3649688562795627E-3</v>
      </c>
      <c r="T6" s="60">
        <f>LN('11-13'!T6/'11-13'!T7)</f>
        <v>7.9629830917636812E-2</v>
      </c>
      <c r="U6" s="60">
        <f>LN('11-13'!U6/'11-13'!U7)</f>
        <v>-5.5888666010167716E-3</v>
      </c>
      <c r="V6" s="60">
        <f>LN('11-13'!V6/'11-13'!V7)</f>
        <v>1.896739452529924E-2</v>
      </c>
      <c r="W6" s="60">
        <f>LN('11-13'!W6/'11-13'!W7)</f>
        <v>-8.045538356669886E-2</v>
      </c>
      <c r="X6" s="60">
        <f>LN('11-13'!X6/'11-13'!X7)</f>
        <v>2.847879521357493E-2</v>
      </c>
      <c r="Y6" s="60">
        <f>LN('11-13'!Y6/'11-13'!Y7)</f>
        <v>1.6581513357118421E-2</v>
      </c>
      <c r="Z6" s="60">
        <f>LN('11-13'!Z6/'11-13'!Z7)</f>
        <v>-1.8312450296453613E-2</v>
      </c>
      <c r="AA6" s="60">
        <f>LN('11-13'!AA6/'11-13'!AA7)</f>
        <v>1.5786305151879353E-2</v>
      </c>
      <c r="AB6" s="60">
        <f>LN('11-13'!AB6/'11-13'!AB7)</f>
        <v>3.5716285794915766E-2</v>
      </c>
      <c r="AC6" s="60">
        <f>LN('11-13'!AC6/'11-13'!AC7)</f>
        <v>-1.1730958363004505E-2</v>
      </c>
      <c r="AD6" s="60">
        <f>LN('11-13'!AD6/'11-13'!AD7)</f>
        <v>-4.1226657838466761E-2</v>
      </c>
      <c r="AE6" s="60">
        <f>LN('11-13'!AE6/'11-13'!AE7)</f>
        <v>3.2114879541340971E-2</v>
      </c>
    </row>
    <row r="7" spans="1:31" x14ac:dyDescent="0.25">
      <c r="A7" s="61">
        <v>41246</v>
      </c>
      <c r="B7" s="60">
        <f>LN('11-13'!B7/'11-13'!B8)</f>
        <v>1.0556275887120293E-2</v>
      </c>
      <c r="C7" s="60">
        <f>LN('11-13'!C7/'11-13'!C8)</f>
        <v>-4.5924375831613358E-2</v>
      </c>
      <c r="D7" s="60">
        <f>LN('11-13'!D7/'11-13'!D8)</f>
        <v>-2.1542105915178612E-2</v>
      </c>
      <c r="E7" s="60">
        <f>LN('11-13'!E7/'11-13'!E8)</f>
        <v>-3.0539602415277169E-2</v>
      </c>
      <c r="F7" s="60">
        <f>LN('11-13'!F7/'11-13'!F8)</f>
        <v>-1.459214944950413E-4</v>
      </c>
      <c r="G7" s="60">
        <f>LN('11-13'!G7/'11-13'!G8)</f>
        <v>4.3202571608010866E-2</v>
      </c>
      <c r="H7" s="60">
        <f>LN('11-13'!H7/'11-13'!H8)</f>
        <v>-4.3017608302186837E-2</v>
      </c>
      <c r="I7" s="60">
        <f>LN('11-13'!I7/'11-13'!I8)</f>
        <v>-6.2381562445050172E-2</v>
      </c>
      <c r="J7" s="60">
        <f>LN('11-13'!J7/'11-13'!J8)</f>
        <v>8.2932309990332159E-2</v>
      </c>
      <c r="K7" s="60">
        <f>LN('11-13'!K7/'11-13'!K8)</f>
        <v>2.9265166696180474E-4</v>
      </c>
      <c r="L7" s="60">
        <f>LN('11-13'!L7/'11-13'!L8)</f>
        <v>-5.8203952800421233E-2</v>
      </c>
      <c r="M7" s="60">
        <f>LN('11-13'!M7/'11-13'!M8)</f>
        <v>-4.5805962346666416E-2</v>
      </c>
      <c r="N7" s="60">
        <f>LN('11-13'!N7/'11-13'!N8)</f>
        <v>-3.0964710648348513E-2</v>
      </c>
      <c r="O7" s="60">
        <f>LN('11-13'!O7/'11-13'!O8)</f>
        <v>-9.0462001808723755E-2</v>
      </c>
      <c r="P7" s="60">
        <f>LN('11-13'!P7/'11-13'!P8)</f>
        <v>3.9943005889422213E-2</v>
      </c>
      <c r="Q7" s="60">
        <f>LN('11-13'!Q7/'11-13'!Q8)</f>
        <v>-4.251743455628508E-2</v>
      </c>
      <c r="R7" s="60">
        <f>LN('11-13'!R7/'11-13'!R8)</f>
        <v>-0.12860175259621187</v>
      </c>
      <c r="S7" s="60">
        <f>LN('11-13'!S7/'11-13'!S8)</f>
        <v>-2.57408702028942E-2</v>
      </c>
      <c r="T7" s="60">
        <f>LN('11-13'!T7/'11-13'!T8)</f>
        <v>-5.484468865874996E-2</v>
      </c>
      <c r="U7" s="60">
        <f>LN('11-13'!U7/'11-13'!U8)</f>
        <v>6.0272524155302147E-3</v>
      </c>
      <c r="V7" s="60">
        <f>LN('11-13'!V7/'11-13'!V8)</f>
        <v>3.5229606174135477E-3</v>
      </c>
      <c r="W7" s="60">
        <f>LN('11-13'!W7/'11-13'!W8)</f>
        <v>-3.946685283253755E-2</v>
      </c>
      <c r="X7" s="60">
        <f>LN('11-13'!X7/'11-13'!X8)</f>
        <v>-0.11006534853794395</v>
      </c>
      <c r="Y7" s="60">
        <f>LN('11-13'!Y7/'11-13'!Y8)</f>
        <v>2.2530084026300252E-2</v>
      </c>
      <c r="Z7" s="60">
        <f>LN('11-13'!Z7/'11-13'!Z8)</f>
        <v>-1.5455030142511488E-3</v>
      </c>
      <c r="AA7" s="60">
        <f>LN('11-13'!AA7/'11-13'!AA8)</f>
        <v>3.9013089377506484E-3</v>
      </c>
      <c r="AB7" s="60">
        <f>LN('11-13'!AB7/'11-13'!AB8)</f>
        <v>8.6231076739191823E-3</v>
      </c>
      <c r="AC7" s="60">
        <f>LN('11-13'!AC7/'11-13'!AC8)</f>
        <v>-2.9608602250669011E-2</v>
      </c>
      <c r="AD7" s="60">
        <f>LN('11-13'!AD7/'11-13'!AD8)</f>
        <v>-3.5446365216264278E-2</v>
      </c>
      <c r="AE7" s="60">
        <f>LN('11-13'!AE7/'11-13'!AE8)</f>
        <v>-1.6190386056071277E-2</v>
      </c>
    </row>
    <row r="8" spans="1:31" x14ac:dyDescent="0.25">
      <c r="A8" s="61">
        <v>41214</v>
      </c>
      <c r="B8" s="60">
        <f>LN('11-13'!B8/'11-13'!B9)</f>
        <v>-5.1853658661161019E-2</v>
      </c>
      <c r="C8" s="60">
        <f>LN('11-13'!C8/'11-13'!C9)</f>
        <v>-2.3014312793870839E-2</v>
      </c>
      <c r="D8" s="60">
        <f>LN('11-13'!D8/'11-13'!D9)</f>
        <v>-2.0245825038972664E-2</v>
      </c>
      <c r="E8" s="60">
        <f>LN('11-13'!E8/'11-13'!E9)</f>
        <v>-8.7753767521128359E-2</v>
      </c>
      <c r="F8" s="60">
        <f>LN('11-13'!F8/'11-13'!F9)</f>
        <v>7.588917105789568E-2</v>
      </c>
      <c r="G8" s="60">
        <f>LN('11-13'!G8/'11-13'!G9)</f>
        <v>3.4976626393899792E-3</v>
      </c>
      <c r="H8" s="60">
        <f>LN('11-13'!H8/'11-13'!H9)</f>
        <v>2.2172540205916455E-2</v>
      </c>
      <c r="I8" s="60">
        <f>LN('11-13'!I8/'11-13'!I9)</f>
        <v>-5.8223992448768261E-2</v>
      </c>
      <c r="J8" s="60">
        <f>LN('11-13'!J8/'11-13'!J9)</f>
        <v>-8.5915155436568191E-2</v>
      </c>
      <c r="K8" s="60">
        <f>LN('11-13'!K8/'11-13'!K9)</f>
        <v>-3.5322024866611838E-2</v>
      </c>
      <c r="L8" s="60">
        <f>LN('11-13'!L8/'11-13'!L9)</f>
        <v>-0.12011506385651638</v>
      </c>
      <c r="M8" s="60">
        <f>LN('11-13'!M8/'11-13'!M9)</f>
        <v>-9.7614195103502069E-3</v>
      </c>
      <c r="N8" s="60">
        <f>LN('11-13'!N8/'11-13'!N9)</f>
        <v>-7.4200162936025979E-2</v>
      </c>
      <c r="O8" s="60">
        <f>LN('11-13'!O8/'11-13'!O9)</f>
        <v>-0.21400642794032709</v>
      </c>
      <c r="P8" s="60">
        <f>LN('11-13'!P8/'11-13'!P9)</f>
        <v>1.9936541377567625E-2</v>
      </c>
      <c r="Q8" s="60">
        <f>LN('11-13'!Q8/'11-13'!Q9)</f>
        <v>-7.2959965228887771E-2</v>
      </c>
      <c r="R8" s="60">
        <f>LN('11-13'!R8/'11-13'!R9)</f>
        <v>-2.9576651602502647E-2</v>
      </c>
      <c r="S8" s="60">
        <f>LN('11-13'!S8/'11-13'!S9)</f>
        <v>2.6127520654887368E-2</v>
      </c>
      <c r="T8" s="60">
        <f>LN('11-13'!T8/'11-13'!T9)</f>
        <v>4.2725695514024276E-2</v>
      </c>
      <c r="U8" s="60">
        <f>LN('11-13'!U8/'11-13'!U9)</f>
        <v>1.5510066020478283E-2</v>
      </c>
      <c r="V8" s="60">
        <f>LN('11-13'!V8/'11-13'!V9)</f>
        <v>-6.5654625957664969E-2</v>
      </c>
      <c r="W8" s="60">
        <f>LN('11-13'!W8/'11-13'!W9)</f>
        <v>8.3272599971663912E-3</v>
      </c>
      <c r="X8" s="60">
        <f>LN('11-13'!X8/'11-13'!X9)</f>
        <v>-6.7351927218077456E-3</v>
      </c>
      <c r="Y8" s="60">
        <f>LN('11-13'!Y8/'11-13'!Y9)</f>
        <v>-2.7138502114434221E-2</v>
      </c>
      <c r="Z8" s="60">
        <f>LN('11-13'!Z8/'11-13'!Z9)</f>
        <v>-4.3171220617709777E-3</v>
      </c>
      <c r="AA8" s="60">
        <f>LN('11-13'!AA8/'11-13'!AA9)</f>
        <v>9.0731494832344481E-3</v>
      </c>
      <c r="AB8" s="60">
        <f>LN('11-13'!AB8/'11-13'!AB9)</f>
        <v>1.4404184527648126E-3</v>
      </c>
      <c r="AC8" s="60">
        <f>LN('11-13'!AC8/'11-13'!AC9)</f>
        <v>-1.3936911788610371E-2</v>
      </c>
      <c r="AD8" s="60">
        <f>LN('11-13'!AD8/'11-13'!AD9)</f>
        <v>-1.5717615453278228E-2</v>
      </c>
      <c r="AE8" s="60">
        <f>LN('11-13'!AE8/'11-13'!AE9)</f>
        <v>-5.2555182497550271E-2</v>
      </c>
    </row>
    <row r="9" spans="1:31" x14ac:dyDescent="0.25">
      <c r="A9" s="61">
        <v>41183</v>
      </c>
      <c r="B9" s="60">
        <f>LN('11-13'!B9/'11-13'!B10)</f>
        <v>-6.0062763255863795E-3</v>
      </c>
      <c r="C9" s="60">
        <f>LN('11-13'!C9/'11-13'!C10)</f>
        <v>3.3147538577075211E-2</v>
      </c>
      <c r="D9" s="60">
        <f>LN('11-13'!D9/'11-13'!D10)</f>
        <v>-3.8542418698704096E-2</v>
      </c>
      <c r="E9" s="60">
        <f>LN('11-13'!E9/'11-13'!E10)</f>
        <v>9.2261033732926323E-3</v>
      </c>
      <c r="F9" s="60">
        <f>LN('11-13'!F9/'11-13'!F10)</f>
        <v>9.0915004955712114E-2</v>
      </c>
      <c r="G9" s="60">
        <f>LN('11-13'!G9/'11-13'!G10)</f>
        <v>-3.5621656509632359E-2</v>
      </c>
      <c r="H9" s="60">
        <f>LN('11-13'!H9/'11-13'!H10)</f>
        <v>1.0017191036288462E-2</v>
      </c>
      <c r="I9" s="60">
        <f>LN('11-13'!I9/'11-13'!I10)</f>
        <v>2.9384217784188975E-2</v>
      </c>
      <c r="J9" s="60">
        <f>LN('11-13'!J9/'11-13'!J10)</f>
        <v>-2.1051155562436714E-2</v>
      </c>
      <c r="K9" s="60">
        <f>LN('11-13'!K9/'11-13'!K10)</f>
        <v>1.0910127528974642E-2</v>
      </c>
      <c r="L9" s="60">
        <f>LN('11-13'!L9/'11-13'!L10)</f>
        <v>7.4382963100988776E-3</v>
      </c>
      <c r="M9" s="60">
        <f>LN('11-13'!M9/'11-13'!M10)</f>
        <v>2.8910493147042998E-2</v>
      </c>
      <c r="N9" s="60">
        <f>LN('11-13'!N9/'11-13'!N10)</f>
        <v>8.8707062078696872E-2</v>
      </c>
      <c r="O9" s="60">
        <f>LN('11-13'!O9/'11-13'!O10)</f>
        <v>-4.637616810044402E-3</v>
      </c>
      <c r="P9" s="60">
        <f>LN('11-13'!P9/'11-13'!P10)</f>
        <v>4.102783353716942E-2</v>
      </c>
      <c r="Q9" s="60">
        <f>LN('11-13'!Q9/'11-13'!Q10)</f>
        <v>5.5291374290240801E-2</v>
      </c>
      <c r="R9" s="60">
        <f>LN('11-13'!R9/'11-13'!R10)</f>
        <v>-9.3823210461570244E-2</v>
      </c>
      <c r="S9" s="60">
        <f>LN('11-13'!S9/'11-13'!S10)</f>
        <v>4.0081488324841003E-3</v>
      </c>
      <c r="T9" s="60">
        <f>LN('11-13'!T9/'11-13'!T10)</f>
        <v>7.8232504278218762E-2</v>
      </c>
      <c r="U9" s="60">
        <f>LN('11-13'!U9/'11-13'!U10)</f>
        <v>0.20938895290423659</v>
      </c>
      <c r="V9" s="60">
        <f>LN('11-13'!V9/'11-13'!V10)</f>
        <v>9.0677858436015689E-3</v>
      </c>
      <c r="W9" s="60">
        <f>LN('11-13'!W9/'11-13'!W10)</f>
        <v>2.8279758913193353E-2</v>
      </c>
      <c r="X9" s="60">
        <f>LN('11-13'!X9/'11-13'!X10)</f>
        <v>-5.3307817811527901E-2</v>
      </c>
      <c r="Y9" s="60">
        <f>LN('11-13'!Y9/'11-13'!Y10)</f>
        <v>2.822494247988365E-2</v>
      </c>
      <c r="Z9" s="60">
        <f>LN('11-13'!Z9/'11-13'!Z10)</f>
        <v>6.5485098343990317E-3</v>
      </c>
      <c r="AA9" s="60">
        <f>LN('11-13'!AA9/'11-13'!AA10)</f>
        <v>4.8438117610971464E-2</v>
      </c>
      <c r="AB9" s="60">
        <f>LN('11-13'!AB9/'11-13'!AB10)</f>
        <v>-2.341464649683634E-2</v>
      </c>
      <c r="AC9" s="60">
        <f>LN('11-13'!AC9/'11-13'!AC10)</f>
        <v>2.3740989028043401E-2</v>
      </c>
      <c r="AD9" s="60">
        <f>LN('11-13'!AD9/'11-13'!AD10)</f>
        <v>-1.6094831410985812E-2</v>
      </c>
      <c r="AE9" s="60">
        <f>LN('11-13'!AE9/'11-13'!AE10)</f>
        <v>2.3972990810299296E-2</v>
      </c>
    </row>
    <row r="10" spans="1:31" x14ac:dyDescent="0.25">
      <c r="A10" s="61">
        <v>41156</v>
      </c>
      <c r="B10" s="60">
        <f>LN('11-13'!B10/'11-13'!B11)</f>
        <v>-1.2243519087028738E-2</v>
      </c>
      <c r="C10" s="60">
        <f>LN('11-13'!C10/'11-13'!C11)</f>
        <v>-2.3782001423996953E-2</v>
      </c>
      <c r="D10" s="60">
        <f>LN('11-13'!D10/'11-13'!D11)</f>
        <v>8.7754304071862351E-3</v>
      </c>
      <c r="E10" s="60">
        <f>LN('11-13'!E10/'11-13'!E11)</f>
        <v>-5.6719670926715711E-2</v>
      </c>
      <c r="F10" s="60">
        <f>LN('11-13'!F10/'11-13'!F11)</f>
        <v>7.9988569030310777E-2</v>
      </c>
      <c r="G10" s="60">
        <f>LN('11-13'!G10/'11-13'!G11)</f>
        <v>-4.4159810829257524E-2</v>
      </c>
      <c r="H10" s="60">
        <f>LN('11-13'!H10/'11-13'!H11)</f>
        <v>-2.2470596746532075E-2</v>
      </c>
      <c r="I10" s="60">
        <f>LN('11-13'!I10/'11-13'!I11)</f>
        <v>-9.4297335740121408E-3</v>
      </c>
      <c r="J10" s="60">
        <f>LN('11-13'!J10/'11-13'!J11)</f>
        <v>0.1502474692041032</v>
      </c>
      <c r="K10" s="60">
        <f>LN('11-13'!K10/'11-13'!K11)</f>
        <v>-0.1055600792216526</v>
      </c>
      <c r="L10" s="60">
        <f>LN('11-13'!L10/'11-13'!L11)</f>
        <v>-3.7756916985671775E-2</v>
      </c>
      <c r="M10" s="60">
        <f>LN('11-13'!M10/'11-13'!M11)</f>
        <v>-1.4943601237203044E-2</v>
      </c>
      <c r="N10" s="60">
        <f>LN('11-13'!N10/'11-13'!N11)</f>
        <v>-3.325634752951763E-2</v>
      </c>
      <c r="O10" s="60">
        <f>LN('11-13'!O10/'11-13'!O11)</f>
        <v>-6.1273571983109197E-2</v>
      </c>
      <c r="P10" s="60">
        <f>LN('11-13'!P10/'11-13'!P11)</f>
        <v>7.5780428882413972E-2</v>
      </c>
      <c r="Q10" s="60">
        <f>LN('11-13'!Q10/'11-13'!Q11)</f>
        <v>-2.2425105866448188E-2</v>
      </c>
      <c r="R10" s="60">
        <f>LN('11-13'!R10/'11-13'!R11)</f>
        <v>-7.584088070247838E-2</v>
      </c>
      <c r="S10" s="60">
        <f>LN('11-13'!S10/'11-13'!S11)</f>
        <v>-4.644570598709951E-2</v>
      </c>
      <c r="T10" s="60">
        <f>LN('11-13'!T10/'11-13'!T11)</f>
        <v>5.0799842184339663E-3</v>
      </c>
      <c r="U10" s="60">
        <f>LN('11-13'!U10/'11-13'!U11)</f>
        <v>1.9662450205559324E-2</v>
      </c>
      <c r="V10" s="60">
        <f>LN('11-13'!V10/'11-13'!V11)</f>
        <v>-2.0577507224401825E-2</v>
      </c>
      <c r="W10" s="60">
        <f>LN('11-13'!W10/'11-13'!W11)</f>
        <v>-4.6129087817647858E-2</v>
      </c>
      <c r="X10" s="60">
        <f>LN('11-13'!X10/'11-13'!X11)</f>
        <v>1.5376491817075498E-2</v>
      </c>
      <c r="Y10" s="60">
        <f>LN('11-13'!Y10/'11-13'!Y11)</f>
        <v>-2.9513271121015761E-2</v>
      </c>
      <c r="Z10" s="60">
        <f>LN('11-13'!Z10/'11-13'!Z11)</f>
        <v>2.9014522122295567E-2</v>
      </c>
      <c r="AA10" s="60">
        <f>LN('11-13'!AA10/'11-13'!AA11)</f>
        <v>-2.4334912860750884E-3</v>
      </c>
      <c r="AB10" s="60">
        <f>LN('11-13'!AB10/'11-13'!AB11)</f>
        <v>2.947814308252477E-2</v>
      </c>
      <c r="AC10" s="60">
        <f>LN('11-13'!AC10/'11-13'!AC11)</f>
        <v>-5.6563092708846956E-2</v>
      </c>
      <c r="AD10" s="60">
        <f>LN('11-13'!AD10/'11-13'!AD11)</f>
        <v>-1.9768474837692673E-2</v>
      </c>
      <c r="AE10" s="60">
        <f>LN('11-13'!AE10/'11-13'!AE11)</f>
        <v>-5.5319123766089957E-3</v>
      </c>
    </row>
    <row r="11" spans="1:31" x14ac:dyDescent="0.25">
      <c r="A11" s="61">
        <v>41122</v>
      </c>
      <c r="B11" s="60">
        <f>LN('11-13'!B11/'11-13'!B12)</f>
        <v>4.4982081166460255E-2</v>
      </c>
      <c r="C11" s="60">
        <f>LN('11-13'!C11/'11-13'!C12)</f>
        <v>3.7355548815391341E-3</v>
      </c>
      <c r="D11" s="60">
        <f>LN('11-13'!D11/'11-13'!D12)</f>
        <v>-1.2473072484714093E-2</v>
      </c>
      <c r="E11" s="60">
        <f>LN('11-13'!E11/'11-13'!E12)</f>
        <v>7.82333389734782E-2</v>
      </c>
      <c r="F11" s="60">
        <f>LN('11-13'!F11/'11-13'!F12)</f>
        <v>-8.5101096117923616E-2</v>
      </c>
      <c r="G11" s="60">
        <f>LN('11-13'!G11/'11-13'!G12)</f>
        <v>1.8086693858648483E-2</v>
      </c>
      <c r="H11" s="60">
        <f>LN('11-13'!H11/'11-13'!H12)</f>
        <v>1.6456910317648173E-2</v>
      </c>
      <c r="I11" s="60">
        <f>LN('11-13'!I11/'11-13'!I12)</f>
        <v>6.6420917073570007E-2</v>
      </c>
      <c r="J11" s="60">
        <f>LN('11-13'!J11/'11-13'!J12)</f>
        <v>-4.2864565222201986E-2</v>
      </c>
      <c r="K11" s="60">
        <f>LN('11-13'!K11/'11-13'!K12)</f>
        <v>4.9840922941216531E-2</v>
      </c>
      <c r="L11" s="60">
        <f>LN('11-13'!L11/'11-13'!L12)</f>
        <v>3.3569661002421036E-2</v>
      </c>
      <c r="M11" s="60">
        <f>LN('11-13'!M11/'11-13'!M12)</f>
        <v>4.1934496548487611E-2</v>
      </c>
      <c r="N11" s="60">
        <f>LN('11-13'!N11/'11-13'!N12)</f>
        <v>3.5349874749170639E-2</v>
      </c>
      <c r="O11" s="60">
        <f>LN('11-13'!O11/'11-13'!O12)</f>
        <v>-0.10869751297175145</v>
      </c>
      <c r="P11" s="60">
        <f>LN('11-13'!P11/'11-13'!P12)</f>
        <v>-1.7057882290930687E-3</v>
      </c>
      <c r="Q11" s="60">
        <f>LN('11-13'!Q11/'11-13'!Q12)</f>
        <v>2.0379656310875977E-2</v>
      </c>
      <c r="R11" s="60">
        <f>LN('11-13'!R11/'11-13'!R12)</f>
        <v>-4.2479029606120877E-3</v>
      </c>
      <c r="S11" s="60">
        <f>LN('11-13'!S11/'11-13'!S12)</f>
        <v>4.3794991098852883E-2</v>
      </c>
      <c r="T11" s="60">
        <f>LN('11-13'!T11/'11-13'!T12)</f>
        <v>2.2570667641996139E-2</v>
      </c>
      <c r="U11" s="60">
        <f>LN('11-13'!U11/'11-13'!U12)</f>
        <v>4.8412951764598061E-2</v>
      </c>
      <c r="V11" s="60">
        <f>LN('11-13'!V11/'11-13'!V12)</f>
        <v>3.8914046580205648E-2</v>
      </c>
      <c r="W11" s="60">
        <f>LN('11-13'!W11/'11-13'!W12)</f>
        <v>8.014844619330079E-2</v>
      </c>
      <c r="X11" s="60">
        <f>LN('11-13'!X11/'11-13'!X12)</f>
        <v>-1.4654438336138106E-2</v>
      </c>
      <c r="Y11" s="60">
        <f>LN('11-13'!Y11/'11-13'!Y12)</f>
        <v>7.1418851954978088E-2</v>
      </c>
      <c r="Z11" s="60">
        <f>LN('11-13'!Z11/'11-13'!Z12)</f>
        <v>7.5820903876040485E-2</v>
      </c>
      <c r="AA11" s="60">
        <f>LN('11-13'!AA11/'11-13'!AA12)</f>
        <v>1.474682436249334E-2</v>
      </c>
      <c r="AB11" s="60">
        <f>LN('11-13'!AB11/'11-13'!AB12)</f>
        <v>2.0366881638160122E-2</v>
      </c>
      <c r="AC11" s="60">
        <f>LN('11-13'!AC11/'11-13'!AC12)</f>
        <v>3.8971946391397533E-2</v>
      </c>
      <c r="AD11" s="60">
        <f>LN('11-13'!AD11/'11-13'!AD12)</f>
        <v>8.3456318626234455E-2</v>
      </c>
      <c r="AE11" s="60">
        <f>LN('11-13'!AE11/'11-13'!AE12)</f>
        <v>2.5753647943804289E-2</v>
      </c>
    </row>
    <row r="12" spans="1:31" x14ac:dyDescent="0.25">
      <c r="A12" s="61">
        <v>41092</v>
      </c>
      <c r="B12" s="60">
        <f>LN('11-13'!B12/'11-13'!B13)</f>
        <v>5.2989789628619187E-2</v>
      </c>
      <c r="C12" s="60">
        <f>LN('11-13'!C12/'11-13'!C13)</f>
        <v>1.6652712531349749E-2</v>
      </c>
      <c r="D12" s="60">
        <f>LN('11-13'!D12/'11-13'!D13)</f>
        <v>7.8254671870174639E-2</v>
      </c>
      <c r="E12" s="60">
        <f>LN('11-13'!E12/'11-13'!E13)</f>
        <v>3.8982228790412285E-2</v>
      </c>
      <c r="F12" s="60">
        <f>LN('11-13'!F12/'11-13'!F13)</f>
        <v>0.11515199334897022</v>
      </c>
      <c r="G12" s="60">
        <f>LN('11-13'!G12/'11-13'!G13)</f>
        <v>6.2896241656449053E-2</v>
      </c>
      <c r="H12" s="60">
        <f>LN('11-13'!H12/'11-13'!H13)</f>
        <v>-4.3505041923386396E-2</v>
      </c>
      <c r="I12" s="60">
        <f>LN('11-13'!I12/'11-13'!I13)</f>
        <v>7.175156370695121E-2</v>
      </c>
      <c r="J12" s="60">
        <f>LN('11-13'!J12/'11-13'!J13)</f>
        <v>4.9781645807661236E-2</v>
      </c>
      <c r="K12" s="60">
        <f>LN('11-13'!K12/'11-13'!K13)</f>
        <v>6.0423307717677469E-2</v>
      </c>
      <c r="L12" s="60">
        <f>LN('11-13'!L12/'11-13'!L13)</f>
        <v>2.4198470219099339E-2</v>
      </c>
      <c r="M12" s="60">
        <f>LN('11-13'!M12/'11-13'!M13)</f>
        <v>6.9204834473806959E-2</v>
      </c>
      <c r="N12" s="60">
        <f>LN('11-13'!N12/'11-13'!N13)</f>
        <v>8.5099483998626352E-2</v>
      </c>
      <c r="O12" s="60">
        <f>LN('11-13'!O12/'11-13'!O13)</f>
        <v>-6.9513661913541885E-2</v>
      </c>
      <c r="P12" s="60">
        <f>LN('11-13'!P12/'11-13'!P13)</f>
        <v>7.8356224206008809E-2</v>
      </c>
      <c r="Q12" s="60">
        <f>LN('11-13'!Q12/'11-13'!Q13)</f>
        <v>1.3322076985999683E-2</v>
      </c>
      <c r="R12" s="60">
        <f>LN('11-13'!R12/'11-13'!R13)</f>
        <v>3.7136613655034734E-2</v>
      </c>
      <c r="S12" s="60">
        <f>LN('11-13'!S12/'11-13'!S13)</f>
        <v>7.4172439604479598E-2</v>
      </c>
      <c r="T12" s="60">
        <f>LN('11-13'!T12/'11-13'!T13)</f>
        <v>0.1059655407757258</v>
      </c>
      <c r="U12" s="60">
        <f>LN('11-13'!U12/'11-13'!U13)</f>
        <v>9.6335823571588597E-3</v>
      </c>
      <c r="V12" s="60">
        <f>LN('11-13'!V12/'11-13'!V13)</f>
        <v>-6.0788960855015731E-3</v>
      </c>
      <c r="W12" s="60">
        <f>LN('11-13'!W12/'11-13'!W13)</f>
        <v>0.10525121373867252</v>
      </c>
      <c r="X12" s="60">
        <f>LN('11-13'!X12/'11-13'!X13)</f>
        <v>4.979045288237588E-2</v>
      </c>
      <c r="Y12" s="60">
        <f>LN('11-13'!Y12/'11-13'!Y13)</f>
        <v>3.8975990968112648E-2</v>
      </c>
      <c r="Z12" s="60">
        <f>LN('11-13'!Z12/'11-13'!Z13)</f>
        <v>-2.7621286237930132E-2</v>
      </c>
      <c r="AA12" s="60">
        <f>LN('11-13'!AA12/'11-13'!AA13)</f>
        <v>3.786805916865383E-2</v>
      </c>
      <c r="AB12" s="60">
        <f>LN('11-13'!AB12/'11-13'!AB13)</f>
        <v>1.9323633751876582E-2</v>
      </c>
      <c r="AC12" s="60">
        <f>LN('11-13'!AC12/'11-13'!AC13)</f>
        <v>6.9045925835816646E-2</v>
      </c>
      <c r="AD12" s="60">
        <f>LN('11-13'!AD12/'11-13'!AD13)</f>
        <v>3.4598546423740516E-2</v>
      </c>
      <c r="AE12" s="60">
        <f>LN('11-13'!AE12/'11-13'!AE13)</f>
        <v>7.1096090002459283E-2</v>
      </c>
    </row>
    <row r="13" spans="1:31" x14ac:dyDescent="0.25">
      <c r="A13" s="61">
        <v>41061</v>
      </c>
      <c r="B13" s="60">
        <f>LN('11-13'!B13/'11-13'!B14)</f>
        <v>-8.4144498487651945E-3</v>
      </c>
      <c r="C13" s="60">
        <f>LN('11-13'!C13/'11-13'!C14)</f>
        <v>-9.2831212928225409E-2</v>
      </c>
      <c r="D13" s="60">
        <f>LN('11-13'!D13/'11-13'!D14)</f>
        <v>-6.9728678242557268E-2</v>
      </c>
      <c r="E13" s="60">
        <f>LN('11-13'!E13/'11-13'!E14)</f>
        <v>8.7608332534170358E-2</v>
      </c>
      <c r="F13" s="60">
        <f>LN('11-13'!F13/'11-13'!F14)</f>
        <v>-8.578449463878686E-2</v>
      </c>
      <c r="G13" s="60">
        <f>LN('11-13'!G13/'11-13'!G14)</f>
        <v>-7.0749514787561252E-2</v>
      </c>
      <c r="H13" s="60">
        <f>LN('11-13'!H13/'11-13'!H14)</f>
        <v>-0.11879147238109433</v>
      </c>
      <c r="I13" s="60">
        <f>LN('11-13'!I13/'11-13'!I14)</f>
        <v>-3.3859071382151419E-2</v>
      </c>
      <c r="J13" s="60">
        <f>LN('11-13'!J13/'11-13'!J14)</f>
        <v>-0.15403144704872768</v>
      </c>
      <c r="K13" s="60">
        <f>LN('11-13'!K13/'11-13'!K14)</f>
        <v>9.3982052418451392E-3</v>
      </c>
      <c r="L13" s="60">
        <f>LN('11-13'!L13/'11-13'!L14)</f>
        <v>-5.8233732305046672E-2</v>
      </c>
      <c r="M13" s="60">
        <f>LN('11-13'!M13/'11-13'!M14)</f>
        <v>-3.2107636403038951E-2</v>
      </c>
      <c r="N13" s="60">
        <f>LN('11-13'!N13/'11-13'!N14)</f>
        <v>-6.4862897418493199E-4</v>
      </c>
      <c r="O13" s="60">
        <f>LN('11-13'!O13/'11-13'!O14)</f>
        <v>-0.10887895422869505</v>
      </c>
      <c r="P13" s="60">
        <f>LN('11-13'!P13/'11-13'!P14)</f>
        <v>-2.6206653171323906E-2</v>
      </c>
      <c r="Q13" s="60">
        <f>LN('11-13'!Q13/'11-13'!Q14)</f>
        <v>-2.8832590368624969E-2</v>
      </c>
      <c r="R13" s="60">
        <f>LN('11-13'!R13/'11-13'!R14)</f>
        <v>-7.9849372820443992E-2</v>
      </c>
      <c r="S13" s="60">
        <f>LN('11-13'!S13/'11-13'!S14)</f>
        <v>1.5377971910082441E-2</v>
      </c>
      <c r="T13" s="60">
        <f>LN('11-13'!T13/'11-13'!T14)</f>
        <v>-0.23870268525949129</v>
      </c>
      <c r="U13" s="60">
        <f>LN('11-13'!U13/'11-13'!U14)</f>
        <v>5.4864032956279092E-3</v>
      </c>
      <c r="V13" s="60">
        <f>LN('11-13'!V13/'11-13'!V14)</f>
        <v>-4.7498934250105644E-2</v>
      </c>
      <c r="W13" s="60">
        <f>LN('11-13'!W13/'11-13'!W14)</f>
        <v>8.3915458110252871E-3</v>
      </c>
      <c r="X13" s="60">
        <f>LN('11-13'!X13/'11-13'!X14)</f>
        <v>-4.2589896650158866E-2</v>
      </c>
      <c r="Y13" s="60">
        <f>LN('11-13'!Y13/'11-13'!Y14)</f>
        <v>2.5055824616836826E-2</v>
      </c>
      <c r="Z13" s="60">
        <f>LN('11-13'!Z13/'11-13'!Z14)</f>
        <v>2.4869632183174811E-2</v>
      </c>
      <c r="AA13" s="60">
        <f>LN('11-13'!AA13/'11-13'!AA14)</f>
        <v>-2.8261423843112163E-3</v>
      </c>
      <c r="AB13" s="60">
        <f>LN('11-13'!AB13/'11-13'!AB14)</f>
        <v>-5.5638290685012484E-2</v>
      </c>
      <c r="AC13" s="60">
        <f>LN('11-13'!AC13/'11-13'!AC14)</f>
        <v>7.412615847307652E-2</v>
      </c>
      <c r="AD13" s="60">
        <f>LN('11-13'!AD13/'11-13'!AD14)</f>
        <v>0.17387115381557239</v>
      </c>
      <c r="AE13" s="60">
        <f>LN('11-13'!AE13/'11-13'!AE14)</f>
        <v>8.3147870796481324E-2</v>
      </c>
    </row>
    <row r="14" spans="1:31" x14ac:dyDescent="0.25">
      <c r="A14" s="61">
        <v>41031</v>
      </c>
      <c r="B14" s="60">
        <f>LN('11-13'!B14/'11-13'!B15)</f>
        <v>1.745896492158697E-2</v>
      </c>
      <c r="C14" s="60">
        <f>LN('11-13'!C14/'11-13'!C15)</f>
        <v>-3.0017220816556597E-2</v>
      </c>
      <c r="D14" s="60">
        <f>LN('11-13'!D14/'11-13'!D15)</f>
        <v>6.785583206028456E-2</v>
      </c>
      <c r="E14" s="60">
        <f>LN('11-13'!E14/'11-13'!E15)</f>
        <v>6.4538521137571164E-2</v>
      </c>
      <c r="F14" s="60">
        <f>LN('11-13'!F14/'11-13'!F15)</f>
        <v>-0.15660063166982119</v>
      </c>
      <c r="G14" s="60">
        <f>LN('11-13'!G14/'11-13'!G15)</f>
        <v>4.1640551372620419E-2</v>
      </c>
      <c r="H14" s="60">
        <f>LN('11-13'!H14/'11-13'!H15)</f>
        <v>-2.6553763358589107E-2</v>
      </c>
      <c r="I14" s="60">
        <f>LN('11-13'!I14/'11-13'!I15)</f>
        <v>2.4199161550639732E-3</v>
      </c>
      <c r="J14" s="60">
        <f>LN('11-13'!J14/'11-13'!J15)</f>
        <v>-4.8732144776096234E-2</v>
      </c>
      <c r="K14" s="60">
        <f>LN('11-13'!K14/'11-13'!K15)</f>
        <v>5.414545351495767E-2</v>
      </c>
      <c r="L14" s="60">
        <f>LN('11-13'!L14/'11-13'!L15)</f>
        <v>1.9444949544891083E-2</v>
      </c>
      <c r="M14" s="60">
        <f>LN('11-13'!M14/'11-13'!M15)</f>
        <v>4.1722170947055947E-3</v>
      </c>
      <c r="N14" s="60">
        <f>LN('11-13'!N14/'11-13'!N15)</f>
        <v>1.6479033070605923E-3</v>
      </c>
      <c r="O14" s="60">
        <f>LN('11-13'!O14/'11-13'!O15)</f>
        <v>7.0000164094009179E-2</v>
      </c>
      <c r="P14" s="60">
        <f>LN('11-13'!P14/'11-13'!P15)</f>
        <v>6.7198346416023888E-2</v>
      </c>
      <c r="Q14" s="60">
        <f>LN('11-13'!Q14/'11-13'!Q15)</f>
        <v>7.4616968487142355E-3</v>
      </c>
      <c r="R14" s="60">
        <f>LN('11-13'!R14/'11-13'!R15)</f>
        <v>4.2011642211368119E-2</v>
      </c>
      <c r="S14" s="60">
        <f>LN('11-13'!S14/'11-13'!S15)</f>
        <v>8.3654829860711007E-4</v>
      </c>
      <c r="T14" s="60">
        <f>LN('11-13'!T14/'11-13'!T15)</f>
        <v>-4.6468325558213418E-2</v>
      </c>
      <c r="U14" s="60">
        <f>LN('11-13'!U14/'11-13'!U15)</f>
        <v>4.6782025250129075E-2</v>
      </c>
      <c r="V14" s="60">
        <f>LN('11-13'!V14/'11-13'!V15)</f>
        <v>5.5365884649060011E-3</v>
      </c>
      <c r="W14" s="60">
        <f>LN('11-13'!W14/'11-13'!W15)</f>
        <v>3.4269722465771542E-2</v>
      </c>
      <c r="X14" s="60">
        <f>LN('11-13'!X14/'11-13'!X15)</f>
        <v>-1.0774119216129408E-3</v>
      </c>
      <c r="Y14" s="60">
        <f>LN('11-13'!Y14/'11-13'!Y15)</f>
        <v>1.7314930362181614E-2</v>
      </c>
      <c r="Z14" s="60">
        <f>LN('11-13'!Z14/'11-13'!Z15)</f>
        <v>-3.3891243422083474E-2</v>
      </c>
      <c r="AA14" s="60">
        <f>LN('11-13'!AA14/'11-13'!AA15)</f>
        <v>0.1014805205907314</v>
      </c>
      <c r="AB14" s="60">
        <f>LN('11-13'!AB14/'11-13'!AB15)</f>
        <v>-1.5193560008362845E-4</v>
      </c>
      <c r="AC14" s="60">
        <f>LN('11-13'!AC14/'11-13'!AC15)</f>
        <v>7.691427991041333E-2</v>
      </c>
      <c r="AD14" s="60">
        <f>LN('11-13'!AD14/'11-13'!AD15)</f>
        <v>-2.4834047181871429E-2</v>
      </c>
      <c r="AE14" s="60">
        <f>LN('11-13'!AE14/'11-13'!AE15)</f>
        <v>7.3498418509965989E-3</v>
      </c>
    </row>
    <row r="15" spans="1:31" x14ac:dyDescent="0.25">
      <c r="A15" s="61">
        <v>41001</v>
      </c>
      <c r="B15" s="60">
        <f>LN('11-13'!B15/'11-13'!B16)</f>
        <v>1.9166413264820114E-2</v>
      </c>
      <c r="C15" s="60">
        <f>LN('11-13'!C15/'11-13'!C16)</f>
        <v>-1.030585293859574E-2</v>
      </c>
      <c r="D15" s="60">
        <f>LN('11-13'!D15/'11-13'!D16)</f>
        <v>7.9099119215600575E-2</v>
      </c>
      <c r="E15" s="60">
        <f>LN('11-13'!E15/'11-13'!E16)</f>
        <v>2.5372249011061124E-2</v>
      </c>
      <c r="F15" s="60">
        <f>LN('11-13'!F15/'11-13'!F16)</f>
        <v>0.17519757313405973</v>
      </c>
      <c r="G15" s="60">
        <f>LN('11-13'!G15/'11-13'!G16)</f>
        <v>6.7418919099745879E-4</v>
      </c>
      <c r="H15" s="60">
        <f>LN('11-13'!H15/'11-13'!H16)</f>
        <v>-5.6196372472669523E-2</v>
      </c>
      <c r="I15" s="60">
        <f>LN('11-13'!I15/'11-13'!I16)</f>
        <v>-1.3915728040677615E-2</v>
      </c>
      <c r="J15" s="60">
        <f>LN('11-13'!J15/'11-13'!J16)</f>
        <v>6.4798525340487897E-2</v>
      </c>
      <c r="K15" s="60">
        <f>LN('11-13'!K15/'11-13'!K16)</f>
        <v>6.818443216603795E-2</v>
      </c>
      <c r="L15" s="60">
        <f>LN('11-13'!L15/'11-13'!L16)</f>
        <v>3.8822424570200117E-2</v>
      </c>
      <c r="M15" s="60">
        <f>LN('11-13'!M15/'11-13'!M16)</f>
        <v>2.2341859326852841E-3</v>
      </c>
      <c r="N15" s="60">
        <f>LN('11-13'!N15/'11-13'!N16)</f>
        <v>4.5475611705429797E-2</v>
      </c>
      <c r="O15" s="60">
        <f>LN('11-13'!O15/'11-13'!O16)</f>
        <v>-5.2503696661425646E-2</v>
      </c>
      <c r="P15" s="60">
        <f>LN('11-13'!P15/'11-13'!P16)</f>
        <v>5.6159112275963666E-2</v>
      </c>
      <c r="Q15" s="60">
        <f>LN('11-13'!Q15/'11-13'!Q16)</f>
        <v>5.8164620951335969E-2</v>
      </c>
      <c r="R15" s="60">
        <f>LN('11-13'!R15/'11-13'!R16)</f>
        <v>5.4521213746688231E-2</v>
      </c>
      <c r="S15" s="60">
        <f>LN('11-13'!S15/'11-13'!S16)</f>
        <v>2.0536280118216638E-2</v>
      </c>
      <c r="T15" s="60">
        <f>LN('11-13'!T15/'11-13'!T16)</f>
        <v>0.13285222929739859</v>
      </c>
      <c r="U15" s="60">
        <f>LN('11-13'!U15/'11-13'!U16)</f>
        <v>8.9087448891094299E-3</v>
      </c>
      <c r="V15" s="60">
        <f>LN('11-13'!V15/'11-13'!V16)</f>
        <v>-9.5324823037030437E-3</v>
      </c>
      <c r="W15" s="60">
        <f>LN('11-13'!W15/'11-13'!W16)</f>
        <v>2.6684783504090356E-2</v>
      </c>
      <c r="X15" s="60">
        <f>LN('11-13'!X15/'11-13'!X16)</f>
        <v>7.137110393990989E-4</v>
      </c>
      <c r="Y15" s="60">
        <f>LN('11-13'!Y15/'11-13'!Y16)</f>
        <v>4.9393244275168405E-2</v>
      </c>
      <c r="Z15" s="60">
        <f>LN('11-13'!Z15/'11-13'!Z16)</f>
        <v>1.2885878955561939E-2</v>
      </c>
      <c r="AA15" s="60">
        <f>LN('11-13'!AA15/'11-13'!AA16)</f>
        <v>2.0400107244318229E-2</v>
      </c>
      <c r="AB15" s="60">
        <f>LN('11-13'!AB15/'11-13'!AB16)</f>
        <v>-1.7662591157753149E-2</v>
      </c>
      <c r="AC15" s="60">
        <f>LN('11-13'!AC15/'11-13'!AC16)</f>
        <v>1.8141016452798717E-3</v>
      </c>
      <c r="AD15" s="60">
        <f>LN('11-13'!AD15/'11-13'!AD16)</f>
        <v>4.6759407810837046E-2</v>
      </c>
      <c r="AE15" s="60">
        <f>LN('11-13'!AE15/'11-13'!AE16)</f>
        <v>3.3110219298613477E-2</v>
      </c>
    </row>
    <row r="16" spans="1:31" x14ac:dyDescent="0.25">
      <c r="A16" s="61">
        <v>40969</v>
      </c>
      <c r="B16" s="60">
        <f>LN('11-13'!B16/'11-13'!B17)</f>
        <v>1.1755544351375639E-3</v>
      </c>
      <c r="C16" s="60">
        <f>LN('11-13'!C16/'11-13'!C17)</f>
        <v>-2.7847851072053596E-2</v>
      </c>
      <c r="D16" s="60">
        <f>LN('11-13'!D16/'11-13'!D17)</f>
        <v>3.8807676801799904E-2</v>
      </c>
      <c r="E16" s="60">
        <f>LN('11-13'!E16/'11-13'!E17)</f>
        <v>2.0238262240991262E-2</v>
      </c>
      <c r="F16" s="60">
        <f>LN('11-13'!F16/'11-13'!F17)</f>
        <v>5.4148866369074289E-2</v>
      </c>
      <c r="G16" s="60">
        <f>LN('11-13'!G16/'11-13'!G17)</f>
        <v>-9.8161788326862585E-3</v>
      </c>
      <c r="H16" s="60">
        <f>LN('11-13'!H16/'11-13'!H17)</f>
        <v>4.516986613820561E-3</v>
      </c>
      <c r="I16" s="60">
        <f>LN('11-13'!I16/'11-13'!I17)</f>
        <v>6.1033203089115036E-2</v>
      </c>
      <c r="J16" s="60">
        <f>LN('11-13'!J16/'11-13'!J17)</f>
        <v>-7.8226508938407605E-3</v>
      </c>
      <c r="K16" s="60">
        <f>LN('11-13'!K16/'11-13'!K17)</f>
        <v>1.8845948181907938E-2</v>
      </c>
      <c r="L16" s="60">
        <f>LN('11-13'!L16/'11-13'!L17)</f>
        <v>-2.7213262813740456E-3</v>
      </c>
      <c r="M16" s="60">
        <f>LN('11-13'!M16/'11-13'!M17)</f>
        <v>2.7300000671403746E-2</v>
      </c>
      <c r="N16" s="60">
        <f>LN('11-13'!N16/'11-13'!N17)</f>
        <v>1.1120185243102853E-2</v>
      </c>
      <c r="O16" s="60">
        <f>LN('11-13'!O16/'11-13'!O17)</f>
        <v>-0.14050905795101212</v>
      </c>
      <c r="P16" s="60">
        <f>LN('11-13'!P16/'11-13'!P17)</f>
        <v>5.1005943550550138E-2</v>
      </c>
      <c r="Q16" s="60">
        <f>LN('11-13'!Q16/'11-13'!Q17)</f>
        <v>2.106000201749253E-2</v>
      </c>
      <c r="R16" s="60">
        <f>LN('11-13'!R16/'11-13'!R17)</f>
        <v>7.2167246007830595E-3</v>
      </c>
      <c r="S16" s="60">
        <f>LN('11-13'!S16/'11-13'!S17)</f>
        <v>-1.1521392149335037E-2</v>
      </c>
      <c r="T16" s="60">
        <f>LN('11-13'!T16/'11-13'!T17)</f>
        <v>5.8451868151272873E-2</v>
      </c>
      <c r="U16" s="60">
        <f>LN('11-13'!U16/'11-13'!U17)</f>
        <v>-2.5619775810235147E-2</v>
      </c>
      <c r="V16" s="60">
        <f>LN('11-13'!V16/'11-13'!V17)</f>
        <v>3.4623799188708872E-3</v>
      </c>
      <c r="W16" s="60">
        <f>LN('11-13'!W16/'11-13'!W17)</f>
        <v>-2.4535361007100184E-2</v>
      </c>
      <c r="X16" s="60">
        <f>LN('11-13'!X16/'11-13'!X17)</f>
        <v>7.0650556633492359E-2</v>
      </c>
      <c r="Y16" s="60">
        <f>LN('11-13'!Y16/'11-13'!Y17)</f>
        <v>-1.9393142799648115E-3</v>
      </c>
      <c r="Z16" s="60">
        <f>LN('11-13'!Z16/'11-13'!Z17)</f>
        <v>4.429790750072804E-2</v>
      </c>
      <c r="AA16" s="60">
        <f>LN('11-13'!AA16/'11-13'!AA17)</f>
        <v>-1.7477632015400854E-2</v>
      </c>
      <c r="AB16" s="60">
        <f>LN('11-13'!AB16/'11-13'!AB17)</f>
        <v>4.19086638001901E-2</v>
      </c>
      <c r="AC16" s="60">
        <f>LN('11-13'!AC16/'11-13'!AC17)</f>
        <v>6.1840901808073532E-3</v>
      </c>
      <c r="AD16" s="60">
        <f>LN('11-13'!AD16/'11-13'!AD17)</f>
        <v>-6.5894337983001997E-2</v>
      </c>
      <c r="AE16" s="60">
        <f>LN('11-13'!AE16/'11-13'!AE17)</f>
        <v>6.4577808448487248E-2</v>
      </c>
    </row>
    <row r="17" spans="1:31" x14ac:dyDescent="0.25">
      <c r="A17" s="61">
        <v>40940</v>
      </c>
      <c r="B17" s="60">
        <f>LN('11-13'!B17/'11-13'!B18)</f>
        <v>2.807098671165744E-2</v>
      </c>
      <c r="C17" s="60">
        <f>LN('11-13'!C17/'11-13'!C18)</f>
        <v>0.11383953441450649</v>
      </c>
      <c r="D17" s="60">
        <f>LN('11-13'!D17/'11-13'!D18)</f>
        <v>4.3122638016336985E-2</v>
      </c>
      <c r="E17" s="60">
        <f>LN('11-13'!E17/'11-13'!E18)</f>
        <v>-3.5796052271917185E-2</v>
      </c>
      <c r="F17" s="60">
        <f>LN('11-13'!F17/'11-13'!F18)</f>
        <v>0.2606271346698768</v>
      </c>
      <c r="G17" s="60">
        <f>LN('11-13'!G17/'11-13'!G18)</f>
        <v>3.0797259111666354E-3</v>
      </c>
      <c r="H17" s="60">
        <f>LN('11-13'!H17/'11-13'!H18)</f>
        <v>0.16402948384239416</v>
      </c>
      <c r="I17" s="60">
        <f>LN('11-13'!I17/'11-13'!I18)</f>
        <v>-8.2539126349199757E-2</v>
      </c>
      <c r="J17" s="60">
        <f>LN('11-13'!J17/'11-13'!J18)</f>
        <v>4.860805480690062E-2</v>
      </c>
      <c r="K17" s="60">
        <f>LN('11-13'!K17/'11-13'!K18)</f>
        <v>-4.9212777910990116E-2</v>
      </c>
      <c r="L17" s="60">
        <f>LN('11-13'!L17/'11-13'!L18)</f>
        <v>8.47860211157207E-2</v>
      </c>
      <c r="M17" s="60">
        <f>LN('11-13'!M17/'11-13'!M18)</f>
        <v>-3.6184112539698068E-2</v>
      </c>
      <c r="N17" s="60">
        <f>LN('11-13'!N17/'11-13'!N18)</f>
        <v>1.3403088017480269E-2</v>
      </c>
      <c r="O17" s="60">
        <f>LN('11-13'!O17/'11-13'!O18)</f>
        <v>6.5025799062496129E-2</v>
      </c>
      <c r="P17" s="60">
        <f>LN('11-13'!P17/'11-13'!P18)</f>
        <v>4.5243898859689102E-2</v>
      </c>
      <c r="Q17" s="60">
        <f>LN('11-13'!Q17/'11-13'!Q18)</f>
        <v>1.8702880645310695E-2</v>
      </c>
      <c r="R17" s="60">
        <f>LN('11-13'!R17/'11-13'!R18)</f>
        <v>6.6429646920688354E-2</v>
      </c>
      <c r="S17" s="60">
        <f>LN('11-13'!S17/'11-13'!S18)</f>
        <v>-2.0613937864480736E-2</v>
      </c>
      <c r="T17" s="60">
        <f>LN('11-13'!T17/'11-13'!T18)</f>
        <v>6.7719925184072452E-2</v>
      </c>
      <c r="U17" s="60">
        <f>LN('11-13'!U17/'11-13'!U18)</f>
        <v>2.4278393986033878E-2</v>
      </c>
      <c r="V17" s="60">
        <f>LN('11-13'!V17/'11-13'!V18)</f>
        <v>-1.6756734919602525E-2</v>
      </c>
      <c r="W17" s="60">
        <f>LN('11-13'!W17/'11-13'!W18)</f>
        <v>-1.1251519478562828E-2</v>
      </c>
      <c r="X17" s="60">
        <f>LN('11-13'!X17/'11-13'!X18)</f>
        <v>9.8321099693898698E-2</v>
      </c>
      <c r="Y17" s="60">
        <f>LN('11-13'!Y17/'11-13'!Y18)</f>
        <v>-3.4957694675205521E-2</v>
      </c>
      <c r="Z17" s="60">
        <f>LN('11-13'!Z17/'11-13'!Z18)</f>
        <v>-6.3306106849713301E-2</v>
      </c>
      <c r="AA17" s="60">
        <f>LN('11-13'!AA17/'11-13'!AA18)</f>
        <v>-1.4872283553767013E-2</v>
      </c>
      <c r="AB17" s="60">
        <f>LN('11-13'!AB17/'11-13'!AB18)</f>
        <v>5.9531715742354545E-2</v>
      </c>
      <c r="AC17" s="60">
        <f>LN('11-13'!AC17/'11-13'!AC18)</f>
        <v>-5.1946198830493298E-2</v>
      </c>
      <c r="AD17" s="60">
        <f>LN('11-13'!AD17/'11-13'!AD18)</f>
        <v>1.7907310423152054E-2</v>
      </c>
      <c r="AE17" s="60">
        <f>LN('11-13'!AE17/'11-13'!AE18)</f>
        <v>1.3981961097012002E-2</v>
      </c>
    </row>
    <row r="18" spans="1:31" x14ac:dyDescent="0.25">
      <c r="A18" s="61">
        <v>40911</v>
      </c>
      <c r="B18" s="60">
        <f>LN('11-13'!B18/'11-13'!B19)</f>
        <v>7.5027806653508722E-2</v>
      </c>
      <c r="C18" s="60">
        <f>LN('11-13'!C18/'11-13'!C19)</f>
        <v>-2.3798356300002817E-2</v>
      </c>
      <c r="D18" s="60">
        <f>LN('11-13'!D18/'11-13'!D19)</f>
        <v>4.8547577796922738E-2</v>
      </c>
      <c r="E18" s="60">
        <f>LN('11-13'!E18/'11-13'!E19)</f>
        <v>9.1073882576903631E-2</v>
      </c>
      <c r="F18" s="60">
        <f>LN('11-13'!F18/'11-13'!F19)</f>
        <v>8.37379499264021E-2</v>
      </c>
      <c r="G18" s="60">
        <f>LN('11-13'!G18/'11-13'!G19)</f>
        <v>8.0706285445912324E-2</v>
      </c>
      <c r="H18" s="60">
        <f>LN('11-13'!H18/'11-13'!H19)</f>
        <v>6.2989658355973015E-3</v>
      </c>
      <c r="I18" s="60">
        <f>LN('11-13'!I18/'11-13'!I19)</f>
        <v>0.11569798109594914</v>
      </c>
      <c r="J18" s="60">
        <f>LN('11-13'!J18/'11-13'!J19)</f>
        <v>4.122977803504705E-2</v>
      </c>
      <c r="K18" s="60">
        <f>LN('11-13'!K18/'11-13'!K19)</f>
        <v>8.4411488565303075E-2</v>
      </c>
      <c r="L18" s="60">
        <f>LN('11-13'!L18/'11-13'!L19)</f>
        <v>1.9439687597510531E-2</v>
      </c>
      <c r="M18" s="60">
        <f>LN('11-13'!M18/'11-13'!M19)</f>
        <v>0.11102107514945588</v>
      </c>
      <c r="N18" s="60">
        <f>LN('11-13'!N18/'11-13'!N19)</f>
        <v>0.18647678845124879</v>
      </c>
      <c r="O18" s="60">
        <f>LN('11-13'!O18/'11-13'!O19)</f>
        <v>-1.899161670624127E-2</v>
      </c>
      <c r="P18" s="60">
        <f>LN('11-13'!P18/'11-13'!P19)</f>
        <v>0.10482508209299292</v>
      </c>
      <c r="Q18" s="60">
        <f>LN('11-13'!Q18/'11-13'!Q19)</f>
        <v>1.9304162462809277E-2</v>
      </c>
      <c r="R18" s="60">
        <f>LN('11-13'!R18/'11-13'!R19)</f>
        <v>2.0706400952811652E-2</v>
      </c>
      <c r="S18" s="60">
        <f>LN('11-13'!S18/'11-13'!S19)</f>
        <v>5.8017628456893268E-2</v>
      </c>
      <c r="T18" s="60">
        <f>LN('11-13'!T18/'11-13'!T19)</f>
        <v>0.17443379845924972</v>
      </c>
      <c r="U18" s="60">
        <f>LN('11-13'!U18/'11-13'!U19)</f>
        <v>5.3694934307188108E-2</v>
      </c>
      <c r="V18" s="60">
        <f>LN('11-13'!V18/'11-13'!V19)</f>
        <v>7.0342311929456863E-2</v>
      </c>
      <c r="W18" s="60">
        <f>LN('11-13'!W18/'11-13'!W19)</f>
        <v>0.11572066036254416</v>
      </c>
      <c r="X18" s="60">
        <f>LN('11-13'!X18/'11-13'!X19)</f>
        <v>9.2967866536659449E-2</v>
      </c>
      <c r="Y18" s="60">
        <f>LN('11-13'!Y18/'11-13'!Y19)</f>
        <v>0.12851896255072487</v>
      </c>
      <c r="Z18" s="60">
        <f>LN('11-13'!Z18/'11-13'!Z19)</f>
        <v>7.8093015459676771E-2</v>
      </c>
      <c r="AA18" s="60">
        <f>LN('11-13'!AA18/'11-13'!AA19)</f>
        <v>0.11083580659028236</v>
      </c>
      <c r="AB18" s="60">
        <f>LN('11-13'!AB18/'11-13'!AB19)</f>
        <v>1.0679761169226414E-2</v>
      </c>
      <c r="AC18" s="60">
        <f>LN('11-13'!AC18/'11-13'!AC19)</f>
        <v>8.6661702254310941E-2</v>
      </c>
      <c r="AD18" s="60">
        <f>LN('11-13'!AD18/'11-13'!AD19)</f>
        <v>6.9632206073495018E-2</v>
      </c>
      <c r="AE18" s="60">
        <f>LN('11-13'!AE18/'11-13'!AE19)</f>
        <v>0.11159181942536887</v>
      </c>
    </row>
    <row r="19" spans="1:31" x14ac:dyDescent="0.25">
      <c r="A19" s="61">
        <v>40878</v>
      </c>
      <c r="B19" s="60">
        <f>LN('11-13'!B19/'11-13'!B20)</f>
        <v>6.3464057658526613E-2</v>
      </c>
      <c r="C19" s="60">
        <f>LN('11-13'!C19/'11-13'!C20)</f>
        <v>-4.6407971326379874E-2</v>
      </c>
      <c r="D19" s="60">
        <f>LN('11-13'!D19/'11-13'!D20)</f>
        <v>-1.4843261526173122E-2</v>
      </c>
      <c r="E19" s="60">
        <f>LN('11-13'!E19/'11-13'!E20)</f>
        <v>6.5975734131011356E-3</v>
      </c>
      <c r="F19" s="60">
        <f>LN('11-13'!F19/'11-13'!F20)</f>
        <v>-0.13479017715229616</v>
      </c>
      <c r="G19" s="60">
        <f>LN('11-13'!G19/'11-13'!G20)</f>
        <v>0.13108907039161577</v>
      </c>
      <c r="H19" s="60">
        <f>LN('11-13'!H19/'11-13'!H20)</f>
        <v>6.5051317450572854E-2</v>
      </c>
      <c r="I19" s="60">
        <f>LN('11-13'!I19/'11-13'!I20)</f>
        <v>1.3412945686097058E-2</v>
      </c>
      <c r="J19" s="60">
        <f>LN('11-13'!J19/'11-13'!J20)</f>
        <v>6.5281082853164044E-2</v>
      </c>
      <c r="K19" s="60">
        <f>LN('11-13'!K19/'11-13'!K20)</f>
        <v>1.2429956336397178E-2</v>
      </c>
      <c r="L19" s="60">
        <f>LN('11-13'!L19/'11-13'!L20)</f>
        <v>2.6057720502063762E-2</v>
      </c>
      <c r="M19" s="60">
        <f>LN('11-13'!M19/'11-13'!M20)</f>
        <v>6.4072718105511545E-2</v>
      </c>
      <c r="N19" s="60">
        <f>LN('11-13'!N19/'11-13'!N20)</f>
        <v>3.0698484934844799E-3</v>
      </c>
      <c r="O19" s="60">
        <f>LN('11-13'!O19/'11-13'!O20)</f>
        <v>0.10466551467245168</v>
      </c>
      <c r="P19" s="60">
        <f>LN('11-13'!P19/'11-13'!P20)</f>
        <v>0.11710188175811442</v>
      </c>
      <c r="Q19" s="60">
        <f>LN('11-13'!Q19/'11-13'!Q20)</f>
        <v>5.6554906399669702E-2</v>
      </c>
      <c r="R19" s="60">
        <f>LN('11-13'!R19/'11-13'!R20)</f>
        <v>5.84329036880318E-2</v>
      </c>
      <c r="S19" s="60">
        <f>LN('11-13'!S19/'11-13'!S20)</f>
        <v>3.3838267578035403E-2</v>
      </c>
      <c r="T19" s="60">
        <f>LN('11-13'!T19/'11-13'!T20)</f>
        <v>-6.1007259981415284E-2</v>
      </c>
      <c r="U19" s="60">
        <f>LN('11-13'!U19/'11-13'!U20)</f>
        <v>7.486987695248383E-2</v>
      </c>
      <c r="V19" s="60">
        <f>LN('11-13'!V19/'11-13'!V20)</f>
        <v>5.3978417951618507E-2</v>
      </c>
      <c r="W19" s="60">
        <f>LN('11-13'!W19/'11-13'!W20)</f>
        <v>5.6424368574138087E-2</v>
      </c>
      <c r="X19" s="60">
        <f>LN('11-13'!X19/'11-13'!X20)</f>
        <v>-1.1852083941095371E-2</v>
      </c>
      <c r="Y19" s="60">
        <f>LN('11-13'!Y19/'11-13'!Y20)</f>
        <v>5.2728883374823628E-2</v>
      </c>
      <c r="Z19" s="60">
        <f>LN('11-13'!Z19/'11-13'!Z20)</f>
        <v>3.1566994470103991E-2</v>
      </c>
      <c r="AA19" s="60">
        <f>LN('11-13'!AA19/'11-13'!AA20)</f>
        <v>-1.4985111111415716E-2</v>
      </c>
      <c r="AB19" s="60">
        <f>LN('11-13'!AB19/'11-13'!AB20)</f>
        <v>3.2845857627623438E-2</v>
      </c>
      <c r="AC19" s="60">
        <f>LN('11-13'!AC19/'11-13'!AC20)</f>
        <v>4.4983397380570916E-2</v>
      </c>
      <c r="AD19" s="60">
        <f>LN('11-13'!AD19/'11-13'!AD20)</f>
        <v>5.1410677331058661E-2</v>
      </c>
      <c r="AE19" s="60">
        <f>LN('11-13'!AE19/'11-13'!AE20)</f>
        <v>7.8672711543810031E-2</v>
      </c>
    </row>
    <row r="20" spans="1:31" x14ac:dyDescent="0.25">
      <c r="A20" s="61">
        <v>40848</v>
      </c>
      <c r="B20" s="60">
        <f>LN('11-13'!B20/'11-13'!B21)</f>
        <v>5.3728002886340588E-2</v>
      </c>
      <c r="C20" s="60">
        <f>LN('11-13'!C20/'11-13'!C21)</f>
        <v>0.13348901169485086</v>
      </c>
      <c r="D20" s="60">
        <f>LN('11-13'!D20/'11-13'!D21)</f>
        <v>0.10018963487596146</v>
      </c>
      <c r="E20" s="60">
        <f>LN('11-13'!E20/'11-13'!E21)</f>
        <v>-1.0816000104612247E-2</v>
      </c>
      <c r="F20" s="60">
        <f>LN('11-13'!F20/'11-13'!F21)</f>
        <v>0.12385034267558093</v>
      </c>
      <c r="G20" s="60">
        <f>LN('11-13'!G20/'11-13'!G21)</f>
        <v>5.8822540078988975E-2</v>
      </c>
      <c r="H20" s="60">
        <f>LN('11-13'!H20/'11-13'!H21)</f>
        <v>0.24314039794463302</v>
      </c>
      <c r="I20" s="60">
        <f>LN('11-13'!I20/'11-13'!I21)</f>
        <v>0.10502081812963007</v>
      </c>
      <c r="J20" s="60">
        <f>LN('11-13'!J20/'11-13'!J21)</f>
        <v>0.12677808041593189</v>
      </c>
      <c r="K20" s="60">
        <f>LN('11-13'!K20/'11-13'!K21)</f>
        <v>1.9018534390038862E-3</v>
      </c>
      <c r="L20" s="60">
        <f>LN('11-13'!L20/'11-13'!L21)</f>
        <v>0.17386438679955649</v>
      </c>
      <c r="M20" s="60">
        <f>LN('11-13'!M20/'11-13'!M21)</f>
        <v>4.24952297900714E-2</v>
      </c>
      <c r="N20" s="60">
        <f>LN('11-13'!N20/'11-13'!N21)</f>
        <v>6.4416176689870042E-2</v>
      </c>
      <c r="O20" s="60">
        <f>LN('11-13'!O20/'11-13'!O21)</f>
        <v>0.122970297938328</v>
      </c>
      <c r="P20" s="60">
        <f>LN('11-13'!P20/'11-13'!P21)</f>
        <v>9.5559185673195574E-2</v>
      </c>
      <c r="Q20" s="60">
        <f>LN('11-13'!Q20/'11-13'!Q21)</f>
        <v>2.3201444220934245E-2</v>
      </c>
      <c r="R20" s="60">
        <f>LN('11-13'!R20/'11-13'!R21)</f>
        <v>0.12493531395567579</v>
      </c>
      <c r="S20" s="60">
        <f>LN('11-13'!S20/'11-13'!S21)</f>
        <v>-1.6921095035941085E-3</v>
      </c>
      <c r="T20" s="60">
        <f>LN('11-13'!T20/'11-13'!T21)</f>
        <v>0.11620718491371616</v>
      </c>
      <c r="U20" s="60">
        <f>LN('11-13'!U20/'11-13'!U21)</f>
        <v>4.5836596676578929E-3</v>
      </c>
      <c r="V20" s="60">
        <f>LN('11-13'!V20/'11-13'!V21)</f>
        <v>4.3967706886674778E-2</v>
      </c>
      <c r="W20" s="60">
        <f>LN('11-13'!W20/'11-13'!W21)</f>
        <v>5.3654603761957721E-2</v>
      </c>
      <c r="X20" s="60">
        <f>LN('11-13'!X20/'11-13'!X21)</f>
        <v>3.5171860950140972E-2</v>
      </c>
      <c r="Y20" s="60">
        <f>LN('11-13'!Y20/'11-13'!Y21)</f>
        <v>8.6955969542428402E-2</v>
      </c>
      <c r="Z20" s="60">
        <f>LN('11-13'!Z20/'11-13'!Z21)</f>
        <v>-2.4333444171446745E-2</v>
      </c>
      <c r="AA20" s="60">
        <f>LN('11-13'!AA20/'11-13'!AA21)</f>
        <v>0.16485443038615696</v>
      </c>
      <c r="AB20" s="60">
        <f>LN('11-13'!AB20/'11-13'!AB21)</f>
        <v>5.8445893660562277E-2</v>
      </c>
      <c r="AC20" s="60">
        <f>LN('11-13'!AC20/'11-13'!AC21)</f>
        <v>-8.2438406857020322E-3</v>
      </c>
      <c r="AD20" s="60">
        <f>LN('11-13'!AD20/'11-13'!AD21)</f>
        <v>5.6715104059881602E-2</v>
      </c>
      <c r="AE20" s="60">
        <f>LN('11-13'!AE20/'11-13'!AE21)</f>
        <v>0.12496856292501274</v>
      </c>
    </row>
    <row r="21" spans="1:31" x14ac:dyDescent="0.25">
      <c r="A21" s="61">
        <v>40819</v>
      </c>
      <c r="B21" s="60">
        <f>LN('11-13'!B21/'11-13'!B22)</f>
        <v>-7.10859233898746E-2</v>
      </c>
      <c r="C21" s="60">
        <f>LN('11-13'!C21/'11-13'!C22)</f>
        <v>-0.27025199244196335</v>
      </c>
      <c r="D21" s="60">
        <f>LN('11-13'!D21/'11-13'!D22)</f>
        <v>-6.0859794722457075E-2</v>
      </c>
      <c r="E21" s="60">
        <f>LN('11-13'!E21/'11-13'!E22)</f>
        <v>6.9728141063206697E-2</v>
      </c>
      <c r="F21" s="60">
        <f>LN('11-13'!F21/'11-13'!F22)</f>
        <v>-0.28978311770803156</v>
      </c>
      <c r="G21" s="60">
        <f>LN('11-13'!G21/'11-13'!G22)</f>
        <v>-5.6400445897130329E-2</v>
      </c>
      <c r="H21" s="60">
        <f>LN('11-13'!H21/'11-13'!H22)</f>
        <v>-0.15861816231618822</v>
      </c>
      <c r="I21" s="60">
        <f>LN('11-13'!I21/'11-13'!I22)</f>
        <v>-2.2976069338485169E-2</v>
      </c>
      <c r="J21" s="60">
        <f>LN('11-13'!J21/'11-13'!J22)</f>
        <v>2.7510229299750621E-2</v>
      </c>
      <c r="K21" s="60">
        <f>LN('11-13'!K21/'11-13'!K22)</f>
        <v>7.5020922813363151E-4</v>
      </c>
      <c r="L21" s="60">
        <f>LN('11-13'!L21/'11-13'!L22)</f>
        <v>-0.14804788466066673</v>
      </c>
      <c r="M21" s="60">
        <f>LN('11-13'!M21/'11-13'!M22)</f>
        <v>3.733258993730932E-2</v>
      </c>
      <c r="N21" s="60">
        <f>LN('11-13'!N21/'11-13'!N22)</f>
        <v>-2.2906504505602211E-2</v>
      </c>
      <c r="O21" s="60">
        <f>LN('11-13'!O21/'11-13'!O22)</f>
        <v>-7.3472362940781868E-2</v>
      </c>
      <c r="P21" s="60">
        <f>LN('11-13'!P21/'11-13'!P22)</f>
        <v>2.7873397221877119E-2</v>
      </c>
      <c r="Q21" s="60">
        <f>LN('11-13'!Q21/'11-13'!Q22)</f>
        <v>8.6529377862178E-2</v>
      </c>
      <c r="R21" s="60">
        <f>LN('11-13'!R21/'11-13'!R22)</f>
        <v>9.8951244936131486E-2</v>
      </c>
      <c r="S21" s="60">
        <f>LN('11-13'!S21/'11-13'!S22)</f>
        <v>1.8542584327488506E-2</v>
      </c>
      <c r="T21" s="60">
        <f>LN('11-13'!T21/'11-13'!T22)</f>
        <v>-0.16862542241989434</v>
      </c>
      <c r="U21" s="60">
        <f>LN('11-13'!U21/'11-13'!U22)</f>
        <v>2.4807473704267658E-2</v>
      </c>
      <c r="V21" s="60">
        <f>LN('11-13'!V21/'11-13'!V22)</f>
        <v>2.2856295043477932E-2</v>
      </c>
      <c r="W21" s="60">
        <f>LN('11-13'!W21/'11-13'!W22)</f>
        <v>3.6596818517868709E-2</v>
      </c>
      <c r="X21" s="60">
        <f>LN('11-13'!X21/'11-13'!X22)</f>
        <v>1.2689720374734078E-3</v>
      </c>
      <c r="Y21" s="60">
        <f>LN('11-13'!Y21/'11-13'!Y22)</f>
        <v>-1.8888638947855977E-2</v>
      </c>
      <c r="Z21" s="60">
        <f>LN('11-13'!Z21/'11-13'!Z22)</f>
        <v>6.2125054670369238E-2</v>
      </c>
      <c r="AA21" s="60">
        <f>LN('11-13'!AA21/'11-13'!AA22)</f>
        <v>4.0691628757467185E-3</v>
      </c>
      <c r="AB21" s="60">
        <f>LN('11-13'!AB21/'11-13'!AB22)</f>
        <v>1.7719874852016447E-2</v>
      </c>
      <c r="AC21" s="60">
        <f>LN('11-13'!AC21/'11-13'!AC22)</f>
        <v>8.2155079682277546E-2</v>
      </c>
      <c r="AD21" s="60">
        <f>LN('11-13'!AD21/'11-13'!AD22)</f>
        <v>5.5467929939821629E-2</v>
      </c>
      <c r="AE21" s="60">
        <f>LN('11-13'!AE21/'11-13'!AE22)</f>
        <v>-7.124209067520372E-2</v>
      </c>
    </row>
    <row r="22" spans="1:31" x14ac:dyDescent="0.25">
      <c r="A22" s="61">
        <v>40787</v>
      </c>
      <c r="B22" s="60">
        <f>LN('11-13'!B22/'11-13'!B23)</f>
        <v>-4.7292671832496289E-2</v>
      </c>
      <c r="C22" s="60">
        <f>LN('11-13'!C22/'11-13'!C23)</f>
        <v>-0.15431354645579884</v>
      </c>
      <c r="D22" s="60">
        <f>LN('11-13'!D22/'11-13'!D23)</f>
        <v>-7.868750845446943E-4</v>
      </c>
      <c r="E22" s="60">
        <f>LN('11-13'!E22/'11-13'!E23)</f>
        <v>-3.7405935737630985E-2</v>
      </c>
      <c r="F22" s="60">
        <f>LN('11-13'!F22/'11-13'!F23)</f>
        <v>-0.20410177283331757</v>
      </c>
      <c r="G22" s="60">
        <f>LN('11-13'!G22/'11-13'!G23)</f>
        <v>-4.8500382366934443E-2</v>
      </c>
      <c r="H22" s="60">
        <f>LN('11-13'!H22/'11-13'!H23)</f>
        <v>-0.11892902768812628</v>
      </c>
      <c r="I22" s="60">
        <f>LN('11-13'!I22/'11-13'!I23)</f>
        <v>-5.1827964325689084E-2</v>
      </c>
      <c r="J22" s="60">
        <f>LN('11-13'!J22/'11-13'!J23)</f>
        <v>9.7011234428574355E-3</v>
      </c>
      <c r="K22" s="60">
        <f>LN('11-13'!K22/'11-13'!K23)</f>
        <v>4.8006452806754286E-2</v>
      </c>
      <c r="L22" s="60">
        <f>LN('11-13'!L22/'11-13'!L23)</f>
        <v>-5.9515681771461285E-2</v>
      </c>
      <c r="M22" s="60">
        <f>LN('11-13'!M22/'11-13'!M23)</f>
        <v>-6.6284089310932034E-2</v>
      </c>
      <c r="N22" s="60">
        <f>LN('11-13'!N22/'11-13'!N23)</f>
        <v>-9.340067260904196E-2</v>
      </c>
      <c r="O22" s="60">
        <f>LN('11-13'!O22/'11-13'!O23)</f>
        <v>-0.30510779799677434</v>
      </c>
      <c r="P22" s="60">
        <f>LN('11-13'!P22/'11-13'!P23)</f>
        <v>-2.508512596680755E-2</v>
      </c>
      <c r="Q22" s="60">
        <f>LN('11-13'!Q22/'11-13'!Q23)</f>
        <v>-4.7058135738520877E-2</v>
      </c>
      <c r="R22" s="60">
        <f>LN('11-13'!R22/'11-13'!R23)</f>
        <v>-8.9370067270645587E-2</v>
      </c>
      <c r="S22" s="60">
        <f>LN('11-13'!S22/'11-13'!S23)</f>
        <v>2.9208434843774125E-2</v>
      </c>
      <c r="T22" s="60">
        <f>LN('11-13'!T22/'11-13'!T23)</f>
        <v>-9.7565049371905521E-2</v>
      </c>
      <c r="U22" s="60">
        <f>LN('11-13'!U22/'11-13'!U23)</f>
        <v>1.7419284472064662E-2</v>
      </c>
      <c r="V22" s="60">
        <f>LN('11-13'!V22/'11-13'!V23)</f>
        <v>5.621755943521678E-2</v>
      </c>
      <c r="W22" s="60">
        <f>LN('11-13'!W22/'11-13'!W23)</f>
        <v>-6.9142686520808263E-3</v>
      </c>
      <c r="X22" s="60">
        <f>LN('11-13'!X22/'11-13'!X23)</f>
        <v>-2.4306347013652901E-2</v>
      </c>
      <c r="Y22" s="60">
        <f>LN('11-13'!Y22/'11-13'!Y23)</f>
        <v>1.2067196819295786E-2</v>
      </c>
      <c r="Z22" s="60">
        <f>LN('11-13'!Z22/'11-13'!Z23)</f>
        <v>3.9048468970019005E-2</v>
      </c>
      <c r="AA22" s="60">
        <f>LN('11-13'!AA22/'11-13'!AA23)</f>
        <v>-7.4146189310198868E-2</v>
      </c>
      <c r="AB22" s="60">
        <f>LN('11-13'!AB22/'11-13'!AB23)</f>
        <v>-0.10617091262413376</v>
      </c>
      <c r="AC22" s="60">
        <f>LN('11-13'!AC22/'11-13'!AC23)</f>
        <v>9.3433619967724021E-3</v>
      </c>
      <c r="AD22" s="60">
        <f>LN('11-13'!AD22/'11-13'!AD23)</f>
        <v>1.562135132564567E-2</v>
      </c>
      <c r="AE22" s="60">
        <f>LN('11-13'!AE22/'11-13'!AE23)</f>
        <v>-0.13208585272937232</v>
      </c>
    </row>
    <row r="23" spans="1:31" x14ac:dyDescent="0.25">
      <c r="A23" s="61">
        <v>40756</v>
      </c>
      <c r="B23" s="60">
        <f>LN('11-13'!B23/'11-13'!B24)</f>
        <v>-0.10299233065711108</v>
      </c>
      <c r="C23" s="60">
        <f>LN('11-13'!C23/'11-13'!C24)</f>
        <v>-9.616073640703196E-2</v>
      </c>
      <c r="D23" s="60">
        <f>LN('11-13'!D23/'11-13'!D24)</f>
        <v>-4.0282438461633645E-2</v>
      </c>
      <c r="E23" s="60">
        <f>LN('11-13'!E23/'11-13'!E24)</f>
        <v>-4.8560093997014976E-2</v>
      </c>
      <c r="F23" s="60">
        <f>LN('11-13'!F23/'11-13'!F24)</f>
        <v>-0.11758992620067836</v>
      </c>
      <c r="G23" s="60">
        <f>LN('11-13'!G23/'11-13'!G24)</f>
        <v>-4.9455983463883253E-2</v>
      </c>
      <c r="H23" s="60">
        <f>LN('11-13'!H23/'11-13'!H24)</f>
        <v>-6.7430052691111117E-2</v>
      </c>
      <c r="I23" s="60">
        <f>LN('11-13'!I23/'11-13'!I24)</f>
        <v>1.7083445185053687E-2</v>
      </c>
      <c r="J23" s="60">
        <f>LN('11-13'!J23/'11-13'!J24)</f>
        <v>5.795003750189015E-3</v>
      </c>
      <c r="K23" s="60">
        <f>LN('11-13'!K23/'11-13'!K24)</f>
        <v>-2.4690495449372759E-4</v>
      </c>
      <c r="L23" s="60">
        <f>LN('11-13'!L23/'11-13'!L24)</f>
        <v>-5.0045194934695517E-2</v>
      </c>
      <c r="M23" s="60">
        <f>LN('11-13'!M23/'11-13'!M24)</f>
        <v>-2.4775634527428647E-2</v>
      </c>
      <c r="N23" s="60">
        <f>LN('11-13'!N23/'11-13'!N24)</f>
        <v>-6.1152824692420144E-2</v>
      </c>
      <c r="O23" s="60">
        <f>LN('11-13'!O23/'11-13'!O24)</f>
        <v>-4.6169571330833596E-2</v>
      </c>
      <c r="P23" s="60">
        <f>LN('11-13'!P23/'11-13'!P24)</f>
        <v>-6.485366101803014E-2</v>
      </c>
      <c r="Q23" s="60">
        <f>LN('11-13'!Q23/'11-13'!Q24)</f>
        <v>4.0012718843377044E-2</v>
      </c>
      <c r="R23" s="60">
        <f>LN('11-13'!R23/'11-13'!R24)</f>
        <v>-7.9037620619407927E-3</v>
      </c>
      <c r="S23" s="60">
        <f>LN('11-13'!S23/'11-13'!S24)</f>
        <v>-3.8839480967923896E-2</v>
      </c>
      <c r="T23" s="60">
        <f>LN('11-13'!T23/'11-13'!T24)</f>
        <v>-2.2748245078483317E-2</v>
      </c>
      <c r="U23" s="60">
        <f>LN('11-13'!U23/'11-13'!U24)</f>
        <v>-1.4799424445939095E-2</v>
      </c>
      <c r="V23" s="60">
        <f>LN('11-13'!V23/'11-13'!V24)</f>
        <v>1.3422347028218541E-2</v>
      </c>
      <c r="W23" s="60">
        <f>LN('11-13'!W23/'11-13'!W24)</f>
        <v>-5.7542751752850785E-2</v>
      </c>
      <c r="X23" s="60">
        <f>LN('11-13'!X23/'11-13'!X24)</f>
        <v>5.1970959815206073E-2</v>
      </c>
      <c r="Y23" s="60">
        <f>LN('11-13'!Y23/'11-13'!Y24)</f>
        <v>-8.200035252861626E-2</v>
      </c>
      <c r="Z23" s="60">
        <f>LN('11-13'!Z23/'11-13'!Z24)</f>
        <v>-3.4394236391596854E-2</v>
      </c>
      <c r="AA23" s="60">
        <f>LN('11-13'!AA23/'11-13'!AA24)</f>
        <v>-7.4132037544692844E-2</v>
      </c>
      <c r="AB23" s="60">
        <f>LN('11-13'!AB23/'11-13'!AB24)</f>
        <v>-8.5344591986933907E-2</v>
      </c>
      <c r="AC23" s="60">
        <f>LN('11-13'!AC23/'11-13'!AC24)</f>
        <v>-3.8360941981892417E-2</v>
      </c>
      <c r="AD23" s="60">
        <f>LN('11-13'!AD23/'11-13'!AD24)</f>
        <v>-1.1720561116605507E-2</v>
      </c>
      <c r="AE23" s="60">
        <f>LN('11-13'!AE23/'11-13'!AE24)</f>
        <v>-2.7703308938785764E-2</v>
      </c>
    </row>
    <row r="24" spans="1:31" x14ac:dyDescent="0.25">
      <c r="A24" s="61">
        <v>40725</v>
      </c>
      <c r="B24" s="60">
        <f>LN('11-13'!B24/'11-13'!B25)</f>
        <v>5.0084040833927507E-2</v>
      </c>
      <c r="C24" s="60">
        <f>LN('11-13'!C24/'11-13'!C25)</f>
        <v>8.0430749635232359E-3</v>
      </c>
      <c r="D24" s="60">
        <f>LN('11-13'!D24/'11-13'!D25)</f>
        <v>4.4451240268525011E-2</v>
      </c>
      <c r="E24" s="60">
        <f>LN('11-13'!E24/'11-13'!E25)</f>
        <v>-5.9646884800541962E-3</v>
      </c>
      <c r="F24" s="60">
        <f>LN('11-13'!F24/'11-13'!F25)</f>
        <v>-1.8970563758545403E-2</v>
      </c>
      <c r="G24" s="60">
        <f>LN('11-13'!G24/'11-13'!G25)</f>
        <v>-1.997358383541659E-2</v>
      </c>
      <c r="H24" s="60">
        <f>LN('11-13'!H24/'11-13'!H25)</f>
        <v>6.4824789883029824E-2</v>
      </c>
      <c r="I24" s="60">
        <f>LN('11-13'!I24/'11-13'!I25)</f>
        <v>9.9533325271584858E-3</v>
      </c>
      <c r="J24" s="60">
        <f>LN('11-13'!J24/'11-13'!J25)</f>
        <v>-3.7794871863320763E-2</v>
      </c>
      <c r="K24" s="60">
        <f>LN('11-13'!K24/'11-13'!K25)</f>
        <v>1.9211328167609114E-2</v>
      </c>
      <c r="L24" s="60">
        <f>LN('11-13'!L24/'11-13'!L25)</f>
        <v>4.9171020573594904E-2</v>
      </c>
      <c r="M24" s="60">
        <f>LN('11-13'!M24/'11-13'!M25)</f>
        <v>-5.7791888353956201E-3</v>
      </c>
      <c r="N24" s="60">
        <f>LN('11-13'!N24/'11-13'!N25)</f>
        <v>3.8601915384099909E-3</v>
      </c>
      <c r="O24" s="60">
        <f>LN('11-13'!O24/'11-13'!O25)</f>
        <v>8.2755259110757571E-3</v>
      </c>
      <c r="P24" s="60">
        <f>LN('11-13'!P24/'11-13'!P25)</f>
        <v>3.6305955778340365E-2</v>
      </c>
      <c r="Q24" s="60">
        <f>LN('11-13'!Q24/'11-13'!Q25)</f>
        <v>4.1261380481575557E-2</v>
      </c>
      <c r="R24" s="60">
        <f>LN('11-13'!R24/'11-13'!R25)</f>
        <v>1.8268574272892781E-2</v>
      </c>
      <c r="S24" s="60">
        <f>LN('11-13'!S24/'11-13'!S25)</f>
        <v>6.7224263367302983E-3</v>
      </c>
      <c r="T24" s="60">
        <f>LN('11-13'!T24/'11-13'!T25)</f>
        <v>-5.7260737543391137E-3</v>
      </c>
      <c r="U24" s="60">
        <f>LN('11-13'!U24/'11-13'!U25)</f>
        <v>6.3158104681237531E-3</v>
      </c>
      <c r="V24" s="60">
        <f>LN('11-13'!V24/'11-13'!V25)</f>
        <v>5.0530016055950831E-2</v>
      </c>
      <c r="W24" s="60">
        <f>LN('11-13'!W24/'11-13'!W25)</f>
        <v>-1.6149928039267712E-2</v>
      </c>
      <c r="X24" s="60">
        <f>LN('11-13'!X24/'11-13'!X25)</f>
        <v>5.751170099481219E-2</v>
      </c>
      <c r="Y24" s="60">
        <f>LN('11-13'!Y24/'11-13'!Y25)</f>
        <v>-1.9884748293486583E-2</v>
      </c>
      <c r="Z24" s="60">
        <f>LN('11-13'!Z24/'11-13'!Z25)</f>
        <v>-3.8143005422664779E-2</v>
      </c>
      <c r="AA24" s="60">
        <f>LN('11-13'!AA24/'11-13'!AA25)</f>
        <v>-3.5685569498981821E-2</v>
      </c>
      <c r="AB24" s="60">
        <f>LN('11-13'!AB24/'11-13'!AB25)</f>
        <v>6.1332515639461092E-2</v>
      </c>
      <c r="AC24" s="60">
        <f>LN('11-13'!AC24/'11-13'!AC25)</f>
        <v>3.5786583633118756E-2</v>
      </c>
      <c r="AD24" s="60">
        <f>LN('11-13'!AD24/'11-13'!AD25)</f>
        <v>-2.0193294352961431E-2</v>
      </c>
      <c r="AE24" s="60">
        <f>LN('11-13'!AE24/'11-13'!AE25)</f>
        <v>-2.2510787994846553E-2</v>
      </c>
    </row>
    <row r="25" spans="1:31" x14ac:dyDescent="0.25">
      <c r="A25" s="61">
        <v>40695</v>
      </c>
      <c r="B25" s="60">
        <f>LN('11-13'!B25/'11-13'!B26)</f>
        <v>-2.4766440339890557E-2</v>
      </c>
      <c r="C25" s="60">
        <f>LN('11-13'!C25/'11-13'!C26)</f>
        <v>-3.7290729153778825E-2</v>
      </c>
      <c r="D25" s="60">
        <f>LN('11-13'!D25/'11-13'!D26)</f>
        <v>3.456621291872241E-2</v>
      </c>
      <c r="E25" s="60">
        <f>LN('11-13'!E25/'11-13'!E26)</f>
        <v>4.0136045024969411E-2</v>
      </c>
      <c r="F25" s="60">
        <f>LN('11-13'!F25/'11-13'!F26)</f>
        <v>-6.3411020817487188E-2</v>
      </c>
      <c r="G25" s="60">
        <f>LN('11-13'!G25/'11-13'!G26)</f>
        <v>-2.097366222555843E-2</v>
      </c>
      <c r="H25" s="60">
        <f>LN('11-13'!H25/'11-13'!H26)</f>
        <v>-9.2604136818820001E-2</v>
      </c>
      <c r="I25" s="60">
        <f>LN('11-13'!I25/'11-13'!I26)</f>
        <v>-1.9221613424757211E-2</v>
      </c>
      <c r="J25" s="60">
        <f>LN('11-13'!J25/'11-13'!J26)</f>
        <v>-4.1370811247897071E-2</v>
      </c>
      <c r="K25" s="60">
        <f>LN('11-13'!K25/'11-13'!K26)</f>
        <v>1.5060684144601374E-2</v>
      </c>
      <c r="L25" s="60">
        <f>LN('11-13'!L25/'11-13'!L26)</f>
        <v>-5.1216373085696432E-2</v>
      </c>
      <c r="M25" s="60">
        <f>LN('11-13'!M25/'11-13'!M26)</f>
        <v>-2.5127680201605464E-2</v>
      </c>
      <c r="N25" s="60">
        <f>LN('11-13'!N25/'11-13'!N26)</f>
        <v>-3.8853323154881568E-2</v>
      </c>
      <c r="O25" s="60">
        <f>LN('11-13'!O25/'11-13'!O26)</f>
        <v>-6.0667905301627759E-2</v>
      </c>
      <c r="P25" s="60">
        <f>LN('11-13'!P25/'11-13'!P26)</f>
        <v>-2.4282802641483317E-2</v>
      </c>
      <c r="Q25" s="60">
        <f>LN('11-13'!Q25/'11-13'!Q26)</f>
        <v>-6.1666625540397627E-4</v>
      </c>
      <c r="R25" s="60">
        <f>LN('11-13'!R25/'11-13'!R26)</f>
        <v>-6.0133868040180925E-3</v>
      </c>
      <c r="S25" s="60">
        <f>LN('11-13'!S25/'11-13'!S26)</f>
        <v>3.953890954620487E-2</v>
      </c>
      <c r="T25" s="60">
        <f>LN('11-13'!T25/'11-13'!T26)</f>
        <v>-4.9374055823786546E-2</v>
      </c>
      <c r="U25" s="60">
        <f>LN('11-13'!U25/'11-13'!U26)</f>
        <v>6.4327350193908117E-2</v>
      </c>
      <c r="V25" s="60">
        <f>LN('11-13'!V25/'11-13'!V26)</f>
        <v>6.3907766389325285E-2</v>
      </c>
      <c r="W25" s="60">
        <f>LN('11-13'!W25/'11-13'!W26)</f>
        <v>2.7689161717761052E-2</v>
      </c>
      <c r="X25" s="60">
        <f>LN('11-13'!X25/'11-13'!X26)</f>
        <v>-1.5183572854889391E-2</v>
      </c>
      <c r="Y25" s="60">
        <f>LN('11-13'!Y25/'11-13'!Y26)</f>
        <v>3.7470403163208869E-2</v>
      </c>
      <c r="Z25" s="60">
        <f>LN('11-13'!Z25/'11-13'!Z26)</f>
        <v>4.7886171831922453E-2</v>
      </c>
      <c r="AA25" s="60">
        <f>LN('11-13'!AA25/'11-13'!AA26)</f>
        <v>-7.8689799537779454E-3</v>
      </c>
      <c r="AB25" s="60">
        <f>LN('11-13'!AB25/'11-13'!AB26)</f>
        <v>-3.2232580769051285E-2</v>
      </c>
      <c r="AC25" s="60">
        <f>LN('11-13'!AC25/'11-13'!AC26)</f>
        <v>-5.6121127312794223E-3</v>
      </c>
      <c r="AD25" s="60">
        <f>LN('11-13'!AD25/'11-13'!AD26)</f>
        <v>2.0383324773018161E-2</v>
      </c>
      <c r="AE25" s="60">
        <f>LN('11-13'!AE25/'11-13'!AE26)</f>
        <v>-3.9288484619041365E-2</v>
      </c>
    </row>
    <row r="26" spans="1:31" x14ac:dyDescent="0.25">
      <c r="A26" s="61">
        <v>40665</v>
      </c>
      <c r="B26" s="60">
        <f>LN('11-13'!B26/'11-13'!B27)</f>
        <v>-8.1550514816985595E-3</v>
      </c>
      <c r="C26" s="60">
        <f>LN('11-13'!C26/'11-13'!C27)</f>
        <v>-6.2462431597873493E-2</v>
      </c>
      <c r="D26" s="60">
        <f>LN('11-13'!D26/'11-13'!D27)</f>
        <v>4.5039368983618509E-2</v>
      </c>
      <c r="E26" s="60">
        <f>LN('11-13'!E26/'11-13'!E27)</f>
        <v>-2.1668299479129495E-2</v>
      </c>
      <c r="F26" s="60">
        <f>LN('11-13'!F26/'11-13'!F27)</f>
        <v>-0.1282208990156975</v>
      </c>
      <c r="G26" s="60">
        <f>LN('11-13'!G26/'11-13'!G27)</f>
        <v>2.3889263156398426E-2</v>
      </c>
      <c r="H26" s="60">
        <f>LN('11-13'!H26/'11-13'!H27)</f>
        <v>-3.4251178474595516E-2</v>
      </c>
      <c r="I26" s="60">
        <f>LN('11-13'!I26/'11-13'!I27)</f>
        <v>-4.9340060124513009E-2</v>
      </c>
      <c r="J26" s="60">
        <f>LN('11-13'!J26/'11-13'!J27)</f>
        <v>-1.6842427137685145E-2</v>
      </c>
      <c r="K26" s="60">
        <f>LN('11-13'!K26/'11-13'!K27)</f>
        <v>-4.0633209233453767E-2</v>
      </c>
      <c r="L26" s="60">
        <f>LN('11-13'!L26/'11-13'!L27)</f>
        <v>-3.0089364181490604E-2</v>
      </c>
      <c r="M26" s="60">
        <f>LN('11-13'!M26/'11-13'!M27)</f>
        <v>-2.136141715879554E-2</v>
      </c>
      <c r="N26" s="60">
        <f>LN('11-13'!N26/'11-13'!N27)</f>
        <v>-4.118873208057533E-2</v>
      </c>
      <c r="O26" s="60">
        <f>LN('11-13'!O26/'11-13'!O27)</f>
        <v>-7.0255592667369443E-2</v>
      </c>
      <c r="P26" s="60">
        <f>LN('11-13'!P26/'11-13'!P27)</f>
        <v>-5.3648051677155521E-2</v>
      </c>
      <c r="Q26" s="60">
        <f>LN('11-13'!Q26/'11-13'!Q27)</f>
        <v>-1.1916358177702971E-3</v>
      </c>
      <c r="R26" s="60">
        <f>LN('11-13'!R26/'11-13'!R27)</f>
        <v>0.10189195540156935</v>
      </c>
      <c r="S26" s="60">
        <f>LN('11-13'!S26/'11-13'!S27)</f>
        <v>5.8975291311252724E-2</v>
      </c>
      <c r="T26" s="60">
        <f>LN('11-13'!T26/'11-13'!T27)</f>
        <v>-6.9819468160731174E-2</v>
      </c>
      <c r="U26" s="60">
        <f>LN('11-13'!U26/'11-13'!U27)</f>
        <v>1.7609088915587889E-2</v>
      </c>
      <c r="V26" s="60">
        <f>LN('11-13'!V26/'11-13'!V27)</f>
        <v>-1.3768358341680813E-2</v>
      </c>
      <c r="W26" s="60">
        <f>LN('11-13'!W26/'11-13'!W27)</f>
        <v>4.5419017938159792E-2</v>
      </c>
      <c r="X26" s="60">
        <f>LN('11-13'!X26/'11-13'!X27)</f>
        <v>-4.1003640729422003E-2</v>
      </c>
      <c r="Y26" s="60">
        <f>LN('11-13'!Y26/'11-13'!Y27)</f>
        <v>-1.7125377212756893E-2</v>
      </c>
      <c r="Z26" s="60">
        <f>LN('11-13'!Z26/'11-13'!Z27)</f>
        <v>6.2497622310637739E-3</v>
      </c>
      <c r="AA26" s="60">
        <f>LN('11-13'!AA26/'11-13'!AA27)</f>
        <v>1.3811618815808519E-2</v>
      </c>
      <c r="AB26" s="60">
        <f>LN('11-13'!AB26/'11-13'!AB27)</f>
        <v>5.3570856100076322E-3</v>
      </c>
      <c r="AC26" s="60">
        <f>LN('11-13'!AC26/'11-13'!AC27)</f>
        <v>-6.3010080359548595E-2</v>
      </c>
      <c r="AD26" s="60">
        <f>LN('11-13'!AD26/'11-13'!AD27)</f>
        <v>6.2736953404466094E-3</v>
      </c>
      <c r="AE26" s="60">
        <f>LN('11-13'!AE26/'11-13'!AE27)</f>
        <v>-3.829271354317125E-2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9.5571408129977269E-3</v>
      </c>
      <c r="C29" s="15">
        <f t="shared" ref="C29:AE29" si="0">AVERAGE(C2:C26)</f>
        <v>-2.5492226780648015E-2</v>
      </c>
      <c r="D29" s="15">
        <f t="shared" si="0"/>
        <v>2.0741483120472831E-2</v>
      </c>
      <c r="E29" s="15">
        <f t="shared" si="0"/>
        <v>1.1795154134752926E-2</v>
      </c>
      <c r="F29" s="15">
        <f t="shared" si="0"/>
        <v>-5.9043908539832047E-4</v>
      </c>
      <c r="G29" s="15">
        <f t="shared" si="0"/>
        <v>1.3050094361822459E-2</v>
      </c>
      <c r="H29" s="15">
        <f t="shared" si="0"/>
        <v>-7.5818908028665631E-3</v>
      </c>
      <c r="I29" s="15">
        <f t="shared" si="0"/>
        <v>9.5057705551774563E-3</v>
      </c>
      <c r="J29" s="15">
        <f t="shared" si="0"/>
        <v>1.1915276956852697E-2</v>
      </c>
      <c r="K29" s="15">
        <f t="shared" si="0"/>
        <v>1.3350887156029351E-2</v>
      </c>
      <c r="L29" s="15">
        <f t="shared" si="0"/>
        <v>3.6371938718256238E-3</v>
      </c>
      <c r="M29" s="15">
        <f t="shared" si="0"/>
        <v>6.1080594484870529E-3</v>
      </c>
      <c r="N29" s="15">
        <f t="shared" si="0"/>
        <v>8.5745817210499918E-3</v>
      </c>
      <c r="O29" s="15">
        <f t="shared" si="0"/>
        <v>-2.3572980873480698E-2</v>
      </c>
      <c r="P29" s="15">
        <f t="shared" si="0"/>
        <v>3.101770544728517E-2</v>
      </c>
      <c r="Q29" s="15">
        <f t="shared" si="0"/>
        <v>1.2178692861973581E-2</v>
      </c>
      <c r="R29" s="15">
        <f t="shared" si="0"/>
        <v>1.2921383061124043E-2</v>
      </c>
      <c r="S29" s="15">
        <f t="shared" si="0"/>
        <v>1.9269628560880585E-2</v>
      </c>
      <c r="T29" s="15">
        <f t="shared" si="0"/>
        <v>6.1260903528315702E-3</v>
      </c>
      <c r="U29" s="15">
        <f t="shared" si="0"/>
        <v>2.8951168391453355E-2</v>
      </c>
      <c r="V29" s="15">
        <f t="shared" si="0"/>
        <v>1.6429188454165303E-2</v>
      </c>
      <c r="W29" s="15">
        <f t="shared" si="0"/>
        <v>1.8323576036283568E-2</v>
      </c>
      <c r="X29" s="15">
        <f t="shared" si="0"/>
        <v>1.5030181845868573E-2</v>
      </c>
      <c r="Y29" s="15">
        <f t="shared" si="0"/>
        <v>1.9580902009355292E-2</v>
      </c>
      <c r="Z29" s="15">
        <f t="shared" si="0"/>
        <v>1.3746858778229107E-2</v>
      </c>
      <c r="AA29" s="15">
        <f t="shared" si="0"/>
        <v>1.8312496000188951E-2</v>
      </c>
      <c r="AB29" s="15">
        <f t="shared" si="0"/>
        <v>7.2077534699975252E-3</v>
      </c>
      <c r="AC29" s="15">
        <f t="shared" si="0"/>
        <v>1.8248992326182517E-2</v>
      </c>
      <c r="AD29" s="15">
        <f t="shared" si="0"/>
        <v>2.0659054034482253E-2</v>
      </c>
      <c r="AE29" s="15">
        <f t="shared" si="0"/>
        <v>1.9741255233091091E-2</v>
      </c>
    </row>
    <row r="30" spans="1:31" ht="15.75" x14ac:dyDescent="0.25">
      <c r="A30" s="56" t="s">
        <v>49</v>
      </c>
      <c r="B30" s="14">
        <f>_xlfn.VAR.P(B2:B26)</f>
        <v>2.0579500436845592E-3</v>
      </c>
      <c r="C30" s="14">
        <f t="shared" ref="C30:AE30" si="1">_xlfn.VAR.P(C2:C26)</f>
        <v>5.8955812334712488E-3</v>
      </c>
      <c r="D30" s="14">
        <f t="shared" si="1"/>
        <v>2.3237143165595895E-3</v>
      </c>
      <c r="E30" s="14">
        <f t="shared" si="1"/>
        <v>2.2917453777972058E-3</v>
      </c>
      <c r="F30" s="14">
        <f t="shared" si="1"/>
        <v>1.689699000545191E-2</v>
      </c>
      <c r="G30" s="14">
        <f t="shared" si="1"/>
        <v>2.9317862948727439E-3</v>
      </c>
      <c r="H30" s="14">
        <f t="shared" si="1"/>
        <v>7.39973319266354E-3</v>
      </c>
      <c r="I30" s="14">
        <f t="shared" si="1"/>
        <v>2.5893549438461335E-3</v>
      </c>
      <c r="J30" s="14">
        <f t="shared" si="1"/>
        <v>4.1985152095713523E-3</v>
      </c>
      <c r="K30" s="14">
        <f t="shared" si="1"/>
        <v>1.9352965284524029E-3</v>
      </c>
      <c r="L30" s="14">
        <f t="shared" si="1"/>
        <v>4.4278077404966108E-3</v>
      </c>
      <c r="M30" s="14">
        <f t="shared" si="1"/>
        <v>1.7212928186885136E-3</v>
      </c>
      <c r="N30" s="14">
        <f t="shared" si="1"/>
        <v>3.6816961574316224E-3</v>
      </c>
      <c r="O30" s="14">
        <f t="shared" si="1"/>
        <v>1.4044228862154343E-2</v>
      </c>
      <c r="P30" s="14">
        <f t="shared" si="1"/>
        <v>2.3377062889609378E-3</v>
      </c>
      <c r="Q30" s="14">
        <f t="shared" si="1"/>
        <v>1.7473049530681646E-3</v>
      </c>
      <c r="R30" s="14">
        <f t="shared" si="1"/>
        <v>4.3994512417134327E-3</v>
      </c>
      <c r="S30" s="14">
        <f t="shared" si="1"/>
        <v>1.2351894727580994E-3</v>
      </c>
      <c r="T30" s="14">
        <f t="shared" si="1"/>
        <v>8.5422368146291592E-3</v>
      </c>
      <c r="U30" s="14">
        <f t="shared" si="1"/>
        <v>2.5948297694673417E-3</v>
      </c>
      <c r="V30" s="14">
        <f t="shared" si="1"/>
        <v>1.2228910289641484E-3</v>
      </c>
      <c r="W30" s="14">
        <f t="shared" si="1"/>
        <v>2.4046253628368635E-3</v>
      </c>
      <c r="X30" s="14">
        <f t="shared" si="1"/>
        <v>2.649448145604505E-3</v>
      </c>
      <c r="Y30" s="14">
        <f t="shared" si="1"/>
        <v>2.0433280679298354E-3</v>
      </c>
      <c r="Z30" s="14">
        <f t="shared" si="1"/>
        <v>1.5969055314221171E-3</v>
      </c>
      <c r="AA30" s="14">
        <f t="shared" si="1"/>
        <v>2.8575123514214692E-3</v>
      </c>
      <c r="AB30" s="14">
        <f t="shared" si="1"/>
        <v>1.8980643619869678E-3</v>
      </c>
      <c r="AC30" s="14">
        <f t="shared" si="1"/>
        <v>2.2229445835175022E-3</v>
      </c>
      <c r="AD30" s="14">
        <f t="shared" si="1"/>
        <v>2.5554381617107075E-3</v>
      </c>
      <c r="AE30" s="14">
        <f t="shared" si="1"/>
        <v>3.5264404779830763E-3</v>
      </c>
    </row>
    <row r="31" spans="1:31" ht="15.75" x14ac:dyDescent="0.25">
      <c r="A31" s="56" t="s">
        <v>50</v>
      </c>
      <c r="B31" s="14">
        <f>_xlfn.STDEV.P(B2:B26)</f>
        <v>4.5364634283597605E-2</v>
      </c>
      <c r="C31" s="14">
        <f t="shared" ref="C31:AE31" si="2">_xlfn.STDEV.P(C2:C26)</f>
        <v>7.6782688370955393E-2</v>
      </c>
      <c r="D31" s="14">
        <f t="shared" si="2"/>
        <v>4.8204920045152956E-2</v>
      </c>
      <c r="E31" s="14">
        <f t="shared" si="2"/>
        <v>4.7872177491703943E-2</v>
      </c>
      <c r="F31" s="14">
        <f t="shared" si="2"/>
        <v>0.12998842258236659</v>
      </c>
      <c r="G31" s="14">
        <f t="shared" si="2"/>
        <v>5.4145972102020143E-2</v>
      </c>
      <c r="H31" s="14">
        <f t="shared" si="2"/>
        <v>8.6021701870304446E-2</v>
      </c>
      <c r="I31" s="14">
        <f t="shared" si="2"/>
        <v>5.0885704710125941E-2</v>
      </c>
      <c r="J31" s="14">
        <f t="shared" si="2"/>
        <v>6.4795950564609767E-2</v>
      </c>
      <c r="K31" s="14">
        <f t="shared" si="2"/>
        <v>4.3992005278827684E-2</v>
      </c>
      <c r="L31" s="14">
        <f t="shared" si="2"/>
        <v>6.654177440147363E-2</v>
      </c>
      <c r="M31" s="14">
        <f t="shared" si="2"/>
        <v>4.1488466092258862E-2</v>
      </c>
      <c r="N31" s="14">
        <f t="shared" si="2"/>
        <v>6.0676982105503749E-2</v>
      </c>
      <c r="O31" s="14">
        <f t="shared" si="2"/>
        <v>0.1185083493352023</v>
      </c>
      <c r="P31" s="14">
        <f t="shared" si="2"/>
        <v>4.8349832357113071E-2</v>
      </c>
      <c r="Q31" s="14">
        <f t="shared" si="2"/>
        <v>4.1800776943355544E-2</v>
      </c>
      <c r="R31" s="14">
        <f t="shared" si="2"/>
        <v>6.6328359256907846E-2</v>
      </c>
      <c r="S31" s="14">
        <f t="shared" si="2"/>
        <v>3.5145262451119916E-2</v>
      </c>
      <c r="T31" s="14">
        <f t="shared" si="2"/>
        <v>9.2424222012571791E-2</v>
      </c>
      <c r="U31" s="14">
        <f t="shared" si="2"/>
        <v>5.09394716253255E-2</v>
      </c>
      <c r="V31" s="14">
        <f t="shared" si="2"/>
        <v>3.4969858863943798E-2</v>
      </c>
      <c r="W31" s="14">
        <f t="shared" si="2"/>
        <v>4.9036979544389389E-2</v>
      </c>
      <c r="X31" s="14">
        <f t="shared" si="2"/>
        <v>5.1472790342126443E-2</v>
      </c>
      <c r="Y31" s="14">
        <f t="shared" si="2"/>
        <v>4.5203186479825019E-2</v>
      </c>
      <c r="Z31" s="14">
        <f t="shared" si="2"/>
        <v>3.9961300422059802E-2</v>
      </c>
      <c r="AA31" s="14">
        <f t="shared" si="2"/>
        <v>5.3455704573239601E-2</v>
      </c>
      <c r="AB31" s="14">
        <f t="shared" si="2"/>
        <v>4.3566780486822387E-2</v>
      </c>
      <c r="AC31" s="14">
        <f t="shared" si="2"/>
        <v>4.714811325511873E-2</v>
      </c>
      <c r="AD31" s="14">
        <f t="shared" si="2"/>
        <v>5.0551341838874143E-2</v>
      </c>
      <c r="AE31" s="14">
        <f t="shared" si="2"/>
        <v>5.9383840209126557E-2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39</v>
      </c>
      <c r="E34" s="10" t="s">
        <v>36</v>
      </c>
      <c r="F34" s="10" t="s">
        <v>35</v>
      </c>
      <c r="G34" s="10" t="s">
        <v>34</v>
      </c>
      <c r="H34" s="10" t="s">
        <v>33</v>
      </c>
      <c r="I34" s="10" t="s">
        <v>32</v>
      </c>
      <c r="J34" s="10" t="s">
        <v>31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22</v>
      </c>
      <c r="P34" s="10" t="s">
        <v>21</v>
      </c>
      <c r="Q34" s="10" t="s">
        <v>19</v>
      </c>
      <c r="R34" s="10" t="s">
        <v>18</v>
      </c>
      <c r="S34" s="10" t="s">
        <v>16</v>
      </c>
      <c r="T34" s="10" t="s">
        <v>15</v>
      </c>
      <c r="U34" s="10" t="s">
        <v>14</v>
      </c>
      <c r="V34" s="10" t="s">
        <v>13</v>
      </c>
      <c r="W34" s="10" t="s">
        <v>12</v>
      </c>
      <c r="X34" s="10" t="s">
        <v>11</v>
      </c>
      <c r="Y34" s="10" t="s">
        <v>9</v>
      </c>
      <c r="Z34" s="10" t="s">
        <v>8</v>
      </c>
      <c r="AA34" s="10" t="s">
        <v>6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2.0579500436845592E-3</v>
      </c>
      <c r="C35" s="46">
        <v>2.0559242605019301E-3</v>
      </c>
      <c r="D35" s="46">
        <v>1.3074182479532914E-3</v>
      </c>
      <c r="E35" s="46">
        <v>8.8532398665107522E-4</v>
      </c>
      <c r="F35" s="46">
        <v>2.5359947835096293E-3</v>
      </c>
      <c r="G35" s="46">
        <v>1.5254161938388533E-3</v>
      </c>
      <c r="H35" s="46">
        <v>2.0163046985684375E-3</v>
      </c>
      <c r="I35" s="46">
        <v>1.2518471448196653E-3</v>
      </c>
      <c r="J35" s="46">
        <v>8.9976279748756884E-4</v>
      </c>
      <c r="K35" s="46">
        <v>7.509962724719715E-4</v>
      </c>
      <c r="L35" s="46">
        <v>2.1265047081052996E-3</v>
      </c>
      <c r="M35" s="46">
        <v>1.0790404250408015E-3</v>
      </c>
      <c r="N35" s="46">
        <v>2.0257326059792895E-3</v>
      </c>
      <c r="O35" s="46">
        <v>3.3228000831810557E-3</v>
      </c>
      <c r="P35" s="46">
        <v>1.3865012591943687E-3</v>
      </c>
      <c r="Q35" s="46">
        <v>5.5613999070613267E-4</v>
      </c>
      <c r="R35" s="46">
        <v>7.0394535219276961E-4</v>
      </c>
      <c r="S35" s="46">
        <v>6.8290477366043771E-4</v>
      </c>
      <c r="T35" s="46">
        <v>2.1488087776820731E-3</v>
      </c>
      <c r="U35" s="46">
        <v>5.3588647810949011E-4</v>
      </c>
      <c r="V35" s="46">
        <v>6.3523325436628674E-4</v>
      </c>
      <c r="W35" s="46">
        <v>1.0682441983443103E-3</v>
      </c>
      <c r="X35" s="46">
        <v>4.2798383674859662E-4</v>
      </c>
      <c r="Y35" s="46">
        <v>1.4620211622729496E-3</v>
      </c>
      <c r="Z35" s="46">
        <v>2.4030002676758667E-4</v>
      </c>
      <c r="AA35" s="46">
        <v>1.4160587343417946E-3</v>
      </c>
      <c r="AB35" s="46">
        <v>1.365570733799739E-3</v>
      </c>
      <c r="AC35" s="46">
        <v>7.2972797478181766E-4</v>
      </c>
      <c r="AD35" s="46">
        <v>5.250648848974124E-4</v>
      </c>
      <c r="AE35" s="52">
        <v>1.768342684927957E-3</v>
      </c>
    </row>
    <row r="36" spans="1:31" x14ac:dyDescent="0.25">
      <c r="A36" s="47" t="s">
        <v>41</v>
      </c>
      <c r="B36" s="11">
        <v>2.0559242605019301E-3</v>
      </c>
      <c r="C36" s="11">
        <v>5.8955812334712488E-3</v>
      </c>
      <c r="D36" s="11">
        <v>2.0779588476300239E-3</v>
      </c>
      <c r="E36" s="11">
        <v>-6.0807893945088261E-4</v>
      </c>
      <c r="F36" s="11">
        <v>8.1115889082341505E-3</v>
      </c>
      <c r="G36" s="11">
        <v>1.61817475327545E-3</v>
      </c>
      <c r="H36" s="11">
        <v>5.4200113031491306E-3</v>
      </c>
      <c r="I36" s="11">
        <v>1.2947044459968176E-3</v>
      </c>
      <c r="J36" s="11">
        <v>1.2385611436333604E-3</v>
      </c>
      <c r="K36" s="11">
        <v>-1.9178950758017992E-4</v>
      </c>
      <c r="L36" s="11">
        <v>4.1852724785614668E-3</v>
      </c>
      <c r="M36" s="11">
        <v>4.5758859007387457E-4</v>
      </c>
      <c r="N36" s="11">
        <v>1.9357987060653666E-3</v>
      </c>
      <c r="O36" s="11">
        <v>4.2424609382052504E-3</v>
      </c>
      <c r="P36" s="11">
        <v>1.188419886428656E-3</v>
      </c>
      <c r="Q36" s="11">
        <v>-6.2601629800543754E-5</v>
      </c>
      <c r="R36" s="11">
        <v>1.0219319128737725E-3</v>
      </c>
      <c r="S36" s="11">
        <v>-1.6968023873414312E-4</v>
      </c>
      <c r="T36" s="11">
        <v>4.9281521389136964E-3</v>
      </c>
      <c r="U36" s="11">
        <v>3.7725467367140137E-4</v>
      </c>
      <c r="V36" s="11">
        <v>-5.5983083106251165E-5</v>
      </c>
      <c r="W36" s="11">
        <v>1.7680307824543558E-4</v>
      </c>
      <c r="X36" s="11">
        <v>1.2693252532404344E-3</v>
      </c>
      <c r="Y36" s="11">
        <v>9.2958818045917578E-4</v>
      </c>
      <c r="Z36" s="11">
        <v>-1.3440271708082469E-3</v>
      </c>
      <c r="AA36" s="11">
        <v>1.7739676454415331E-3</v>
      </c>
      <c r="AB36" s="11">
        <v>1.6535810510337615E-3</v>
      </c>
      <c r="AC36" s="11">
        <v>-8.5995233812026647E-4</v>
      </c>
      <c r="AD36" s="11">
        <v>-5.2646467245623103E-4</v>
      </c>
      <c r="AE36" s="53">
        <v>2.5404085674025907E-3</v>
      </c>
    </row>
    <row r="37" spans="1:31" x14ac:dyDescent="0.25">
      <c r="A37" s="47" t="s">
        <v>39</v>
      </c>
      <c r="B37" s="11">
        <v>1.3074182479532914E-3</v>
      </c>
      <c r="C37" s="11">
        <v>2.0779588476300239E-3</v>
      </c>
      <c r="D37" s="11">
        <v>2.3237143165595895E-3</v>
      </c>
      <c r="E37" s="11">
        <v>3.6513539991873256E-4</v>
      </c>
      <c r="F37" s="11">
        <v>3.0926750637780458E-3</v>
      </c>
      <c r="G37" s="11">
        <v>1.4510449277878904E-3</v>
      </c>
      <c r="H37" s="11">
        <v>1.5062233821477719E-3</v>
      </c>
      <c r="I37" s="11">
        <v>9.8644071932198489E-4</v>
      </c>
      <c r="J37" s="11">
        <v>1.264338579092125E-3</v>
      </c>
      <c r="K37" s="11">
        <v>8.1981302934803612E-4</v>
      </c>
      <c r="L37" s="11">
        <v>2.1191155513455534E-3</v>
      </c>
      <c r="M37" s="11">
        <v>6.2893872138880124E-4</v>
      </c>
      <c r="N37" s="11">
        <v>1.2037032035924135E-3</v>
      </c>
      <c r="O37" s="11">
        <v>2.7222506067404177E-3</v>
      </c>
      <c r="P37" s="11">
        <v>9.4880393151080297E-4</v>
      </c>
      <c r="Q37" s="11">
        <v>4.3937417362518023E-4</v>
      </c>
      <c r="R37" s="11">
        <v>1.6103074210900054E-3</v>
      </c>
      <c r="S37" s="11">
        <v>6.698299556728136E-4</v>
      </c>
      <c r="T37" s="11">
        <v>2.6816312068636094E-3</v>
      </c>
      <c r="U37" s="11">
        <v>5.493335944823368E-5</v>
      </c>
      <c r="V37" s="11">
        <v>5.1709056178746193E-4</v>
      </c>
      <c r="W37" s="11">
        <v>8.7487213919554383E-4</v>
      </c>
      <c r="X37" s="11">
        <v>1.090161765138501E-3</v>
      </c>
      <c r="Y37" s="11">
        <v>8.66707176548987E-4</v>
      </c>
      <c r="Z37" s="11">
        <v>-3.0510353312981805E-4</v>
      </c>
      <c r="AA37" s="11">
        <v>1.3239719309232139E-3</v>
      </c>
      <c r="AB37" s="11">
        <v>1.0093539895920133E-3</v>
      </c>
      <c r="AC37" s="11">
        <v>2.2932924716202542E-4</v>
      </c>
      <c r="AD37" s="11">
        <v>-1.0521835917359966E-4</v>
      </c>
      <c r="AE37" s="53">
        <v>1.0029962278641856E-3</v>
      </c>
    </row>
    <row r="38" spans="1:31" x14ac:dyDescent="0.25">
      <c r="A38" s="47" t="s">
        <v>36</v>
      </c>
      <c r="B38" s="11">
        <v>8.8532398665107522E-4</v>
      </c>
      <c r="C38" s="11">
        <v>-6.0807893945088261E-4</v>
      </c>
      <c r="D38" s="11">
        <v>3.6513539991873256E-4</v>
      </c>
      <c r="E38" s="11">
        <v>2.2917453777972058E-3</v>
      </c>
      <c r="F38" s="11">
        <v>-1.1787628868686715E-3</v>
      </c>
      <c r="G38" s="11">
        <v>5.3574883479832027E-4</v>
      </c>
      <c r="H38" s="11">
        <v>-1.2476682759680344E-3</v>
      </c>
      <c r="I38" s="11">
        <v>1.1384110673136097E-3</v>
      </c>
      <c r="J38" s="11">
        <v>-6.8815085124166386E-4</v>
      </c>
      <c r="K38" s="11">
        <v>1.4482250193915381E-3</v>
      </c>
      <c r="L38" s="11">
        <v>3.1626540491328203E-4</v>
      </c>
      <c r="M38" s="11">
        <v>1.1212984573215525E-3</v>
      </c>
      <c r="N38" s="11">
        <v>1.6828219797831983E-3</v>
      </c>
      <c r="O38" s="11">
        <v>1.4985743477296198E-3</v>
      </c>
      <c r="P38" s="11">
        <v>4.9142613835482618E-4</v>
      </c>
      <c r="Q38" s="11">
        <v>8.9720467686310677E-4</v>
      </c>
      <c r="R38" s="11">
        <v>5.5102036021829935E-4</v>
      </c>
      <c r="S38" s="11">
        <v>9.1110266661003237E-4</v>
      </c>
      <c r="T38" s="11">
        <v>-3.3257844377370727E-4</v>
      </c>
      <c r="U38" s="11">
        <v>7.5717584505546973E-4</v>
      </c>
      <c r="V38" s="11">
        <v>6.3683553367301288E-4</v>
      </c>
      <c r="W38" s="11">
        <v>1.4880579439412573E-3</v>
      </c>
      <c r="X38" s="11">
        <v>1.4079389646216668E-4</v>
      </c>
      <c r="Y38" s="11">
        <v>1.334937022623687E-3</v>
      </c>
      <c r="Z38" s="11">
        <v>9.5948861825292649E-4</v>
      </c>
      <c r="AA38" s="11">
        <v>1.0374147297798925E-3</v>
      </c>
      <c r="AB38" s="11">
        <v>2.3822240462308467E-4</v>
      </c>
      <c r="AC38" s="11">
        <v>1.8259167845881376E-3</v>
      </c>
      <c r="AD38" s="11">
        <v>1.4982081228277525E-3</v>
      </c>
      <c r="AE38" s="53">
        <v>1.1735668957467444E-3</v>
      </c>
    </row>
    <row r="39" spans="1:31" x14ac:dyDescent="0.25">
      <c r="A39" s="47" t="s">
        <v>35</v>
      </c>
      <c r="B39" s="11">
        <v>2.5359947835096293E-3</v>
      </c>
      <c r="C39" s="11">
        <v>8.1115889082341505E-3</v>
      </c>
      <c r="D39" s="11">
        <v>3.0926750637780458E-3</v>
      </c>
      <c r="E39" s="11">
        <v>-1.1787628868686715E-3</v>
      </c>
      <c r="F39" s="11">
        <v>1.689699000545191E-2</v>
      </c>
      <c r="G39" s="11">
        <v>1.692991979771625E-3</v>
      </c>
      <c r="H39" s="11">
        <v>6.4441070567896209E-3</v>
      </c>
      <c r="I39" s="11">
        <v>1.3967098359426403E-3</v>
      </c>
      <c r="J39" s="11">
        <v>3.0920091508516911E-3</v>
      </c>
      <c r="K39" s="11">
        <v>-3.9226479204534898E-4</v>
      </c>
      <c r="L39" s="11">
        <v>4.7685803688954E-3</v>
      </c>
      <c r="M39" s="11">
        <v>8.0873681929291314E-4</v>
      </c>
      <c r="N39" s="11">
        <v>3.5222549972206934E-3</v>
      </c>
      <c r="O39" s="11">
        <v>4.778936504754968E-3</v>
      </c>
      <c r="P39" s="11">
        <v>1.992217794269743E-3</v>
      </c>
      <c r="Q39" s="11">
        <v>1.1058468754304756E-4</v>
      </c>
      <c r="R39" s="11">
        <v>7.6903872186811942E-4</v>
      </c>
      <c r="S39" s="11">
        <v>-3.5527325028500851E-4</v>
      </c>
      <c r="T39" s="11">
        <v>9.14079061225684E-3</v>
      </c>
      <c r="U39" s="11">
        <v>3.2321663697662176E-4</v>
      </c>
      <c r="V39" s="11">
        <v>-9.3102032902532398E-4</v>
      </c>
      <c r="W39" s="11">
        <v>-3.395127828022547E-4</v>
      </c>
      <c r="X39" s="11">
        <v>2.4709943545591496E-3</v>
      </c>
      <c r="Y39" s="11">
        <v>1.0971437793388906E-3</v>
      </c>
      <c r="Z39" s="11">
        <v>-1.7136234118846183E-3</v>
      </c>
      <c r="AA39" s="11">
        <v>2.0611779262760029E-3</v>
      </c>
      <c r="AB39" s="11">
        <v>2.4479190787816789E-3</v>
      </c>
      <c r="AC39" s="11">
        <v>-1.5161835425912401E-3</v>
      </c>
      <c r="AD39" s="11">
        <v>-9.0901426568072577E-4</v>
      </c>
      <c r="AE39" s="53">
        <v>3.5514828381074132E-3</v>
      </c>
    </row>
    <row r="40" spans="1:31" x14ac:dyDescent="0.25">
      <c r="A40" s="47" t="s">
        <v>34</v>
      </c>
      <c r="B40" s="11">
        <v>1.5254161938388533E-3</v>
      </c>
      <c r="C40" s="11">
        <v>1.61817475327545E-3</v>
      </c>
      <c r="D40" s="11">
        <v>1.4510449277878904E-3</v>
      </c>
      <c r="E40" s="11">
        <v>5.3574883479832027E-4</v>
      </c>
      <c r="F40" s="11">
        <v>1.692991979771625E-3</v>
      </c>
      <c r="G40" s="11">
        <v>2.9317862948727439E-3</v>
      </c>
      <c r="H40" s="11">
        <v>1.4845316999427035E-3</v>
      </c>
      <c r="I40" s="11">
        <v>1.0837738122958145E-3</v>
      </c>
      <c r="J40" s="11">
        <v>1.1592725466687056E-3</v>
      </c>
      <c r="K40" s="11">
        <v>1.0150607290577186E-3</v>
      </c>
      <c r="L40" s="11">
        <v>1.8202441017554393E-3</v>
      </c>
      <c r="M40" s="11">
        <v>1.1625149279807017E-3</v>
      </c>
      <c r="N40" s="11">
        <v>1.2069120028918967E-3</v>
      </c>
      <c r="O40" s="11">
        <v>3.063824248118332E-3</v>
      </c>
      <c r="P40" s="11">
        <v>1.3996640906162785E-3</v>
      </c>
      <c r="Q40" s="11">
        <v>2.1616483620270406E-4</v>
      </c>
      <c r="R40" s="11">
        <v>1.6255622333439979E-3</v>
      </c>
      <c r="S40" s="11">
        <v>9.2430613141869359E-4</v>
      </c>
      <c r="T40" s="11">
        <v>1.8358933572746869E-3</v>
      </c>
      <c r="U40" s="11">
        <v>4.388284361117969E-4</v>
      </c>
      <c r="V40" s="11">
        <v>5.9908004689777819E-4</v>
      </c>
      <c r="W40" s="11">
        <v>1.4159780393038016E-3</v>
      </c>
      <c r="X40" s="11">
        <v>7.8468826399296688E-4</v>
      </c>
      <c r="Y40" s="11">
        <v>1.2326623037379456E-3</v>
      </c>
      <c r="Z40" s="11">
        <v>-1.0895652989789479E-4</v>
      </c>
      <c r="AA40" s="11">
        <v>1.2265296675893862E-3</v>
      </c>
      <c r="AB40" s="11">
        <v>9.7461768294497065E-4</v>
      </c>
      <c r="AC40" s="11">
        <v>8.679692723259179E-4</v>
      </c>
      <c r="AD40" s="11">
        <v>3.7580492609211021E-4</v>
      </c>
      <c r="AE40" s="53">
        <v>1.7409309336190617E-3</v>
      </c>
    </row>
    <row r="41" spans="1:31" x14ac:dyDescent="0.25">
      <c r="A41" s="47" t="s">
        <v>33</v>
      </c>
      <c r="B41" s="11">
        <v>2.0163046985684375E-3</v>
      </c>
      <c r="C41" s="11">
        <v>5.4200113031491306E-3</v>
      </c>
      <c r="D41" s="11">
        <v>1.5062233821477719E-3</v>
      </c>
      <c r="E41" s="11">
        <v>-1.2476682759680344E-3</v>
      </c>
      <c r="F41" s="11">
        <v>6.4441070567896209E-3</v>
      </c>
      <c r="G41" s="11">
        <v>1.4845316999427035E-3</v>
      </c>
      <c r="H41" s="11">
        <v>7.39973319266354E-3</v>
      </c>
      <c r="I41" s="11">
        <v>1.3360851141609063E-3</v>
      </c>
      <c r="J41" s="11">
        <v>1.906241299316277E-3</v>
      </c>
      <c r="K41" s="11">
        <v>-9.5528244089447155E-4</v>
      </c>
      <c r="L41" s="11">
        <v>4.2574076655964395E-3</v>
      </c>
      <c r="M41" s="11">
        <v>7.1468154631027252E-4</v>
      </c>
      <c r="N41" s="11">
        <v>1.6515783105077967E-3</v>
      </c>
      <c r="O41" s="11">
        <v>4.797895424188142E-3</v>
      </c>
      <c r="P41" s="11">
        <v>1.5421947271564754E-3</v>
      </c>
      <c r="Q41" s="11">
        <v>2.8210626424167163E-4</v>
      </c>
      <c r="R41" s="11">
        <v>2.0098972140924066E-3</v>
      </c>
      <c r="S41" s="11">
        <v>-6.9473694889304926E-4</v>
      </c>
      <c r="T41" s="11">
        <v>4.5225464284445512E-3</v>
      </c>
      <c r="U41" s="11">
        <v>-1.5602776327212738E-4</v>
      </c>
      <c r="V41" s="11">
        <v>2.0523606586650179E-4</v>
      </c>
      <c r="W41" s="11">
        <v>-2.0841440940779998E-4</v>
      </c>
      <c r="X41" s="11">
        <v>1.3494334393006522E-3</v>
      </c>
      <c r="Y41" s="11">
        <v>6.5439789142281689E-4</v>
      </c>
      <c r="Z41" s="11">
        <v>-1.3710998215215645E-3</v>
      </c>
      <c r="AA41" s="11">
        <v>1.8385000935109449E-3</v>
      </c>
      <c r="AB41" s="11">
        <v>2.2771133931868081E-3</v>
      </c>
      <c r="AC41" s="11">
        <v>-1.2492555379701902E-3</v>
      </c>
      <c r="AD41" s="11">
        <v>-8.6308066002166461E-4</v>
      </c>
      <c r="AE41" s="53">
        <v>2.2682702027970393E-3</v>
      </c>
    </row>
    <row r="42" spans="1:31" x14ac:dyDescent="0.25">
      <c r="A42" s="47" t="s">
        <v>32</v>
      </c>
      <c r="B42" s="11">
        <v>1.2518471448196653E-3</v>
      </c>
      <c r="C42" s="11">
        <v>1.2947044459968176E-3</v>
      </c>
      <c r="D42" s="11">
        <v>9.8644071932198489E-4</v>
      </c>
      <c r="E42" s="11">
        <v>1.1384110673136097E-3</v>
      </c>
      <c r="F42" s="11">
        <v>1.3967098359426403E-3</v>
      </c>
      <c r="G42" s="11">
        <v>1.0837738122958145E-3</v>
      </c>
      <c r="H42" s="11">
        <v>1.3360851141609063E-3</v>
      </c>
      <c r="I42" s="11">
        <v>2.5893549438461335E-3</v>
      </c>
      <c r="J42" s="11">
        <v>8.0682699138465435E-4</v>
      </c>
      <c r="K42" s="11">
        <v>1.0738452977704662E-3</v>
      </c>
      <c r="L42" s="11">
        <v>1.8017333510444333E-3</v>
      </c>
      <c r="M42" s="11">
        <v>1.6494331991773884E-3</v>
      </c>
      <c r="N42" s="11">
        <v>2.2649020385182598E-3</v>
      </c>
      <c r="O42" s="11">
        <v>2.4490405765775171E-3</v>
      </c>
      <c r="P42" s="11">
        <v>1.047686422316837E-3</v>
      </c>
      <c r="Q42" s="11">
        <v>8.3073943644807748E-4</v>
      </c>
      <c r="R42" s="11">
        <v>9.2152217905104366E-4</v>
      </c>
      <c r="S42" s="11">
        <v>5.3804226992100327E-4</v>
      </c>
      <c r="T42" s="11">
        <v>2.6987268191114872E-3</v>
      </c>
      <c r="U42" s="11">
        <v>3.8232124231886932E-4</v>
      </c>
      <c r="V42" s="11">
        <v>8.8963911544809608E-4</v>
      </c>
      <c r="W42" s="11">
        <v>1.143652111794633E-3</v>
      </c>
      <c r="X42" s="11">
        <v>1.0556497239203324E-3</v>
      </c>
      <c r="Y42" s="11">
        <v>1.3924039719170589E-3</v>
      </c>
      <c r="Z42" s="11">
        <v>5.501409190150732E-4</v>
      </c>
      <c r="AA42" s="11">
        <v>1.5702430836923127E-3</v>
      </c>
      <c r="AB42" s="11">
        <v>7.4312019400900233E-4</v>
      </c>
      <c r="AC42" s="11">
        <v>1.0610818676379929E-3</v>
      </c>
      <c r="AD42" s="11">
        <v>3.8307063967506466E-4</v>
      </c>
      <c r="AE42" s="53">
        <v>2.0432630334460676E-3</v>
      </c>
    </row>
    <row r="43" spans="1:31" x14ac:dyDescent="0.25">
      <c r="A43" s="47" t="s">
        <v>31</v>
      </c>
      <c r="B43" s="11">
        <v>8.9976279748756884E-4</v>
      </c>
      <c r="C43" s="11">
        <v>1.2385611436333604E-3</v>
      </c>
      <c r="D43" s="11">
        <v>1.264338579092125E-3</v>
      </c>
      <c r="E43" s="11">
        <v>-6.8815085124166386E-4</v>
      </c>
      <c r="F43" s="11">
        <v>3.0920091508516911E-3</v>
      </c>
      <c r="G43" s="11">
        <v>1.1592725466687056E-3</v>
      </c>
      <c r="H43" s="11">
        <v>1.906241299316277E-3</v>
      </c>
      <c r="I43" s="11">
        <v>8.0682699138465435E-4</v>
      </c>
      <c r="J43" s="11">
        <v>4.1985152095713523E-3</v>
      </c>
      <c r="K43" s="11">
        <v>-3.433502135135446E-4</v>
      </c>
      <c r="L43" s="11">
        <v>1.5053603109354641E-3</v>
      </c>
      <c r="M43" s="11">
        <v>7.191991714582956E-4</v>
      </c>
      <c r="N43" s="11">
        <v>9.9905739473306961E-4</v>
      </c>
      <c r="O43" s="11">
        <v>2.8509052160883724E-3</v>
      </c>
      <c r="P43" s="11">
        <v>1.6089507885631133E-3</v>
      </c>
      <c r="Q43" s="11">
        <v>7.8929428269699977E-4</v>
      </c>
      <c r="R43" s="11">
        <v>8.2837692757397783E-4</v>
      </c>
      <c r="S43" s="11">
        <v>-3.3831724502787438E-4</v>
      </c>
      <c r="T43" s="11">
        <v>2.714709101923955E-3</v>
      </c>
      <c r="U43" s="11">
        <v>5.5577133637057373E-5</v>
      </c>
      <c r="V43" s="11">
        <v>6.3365728953827306E-4</v>
      </c>
      <c r="W43" s="11">
        <v>-1.4350212341826454E-5</v>
      </c>
      <c r="X43" s="11">
        <v>4.6608587029653604E-4</v>
      </c>
      <c r="Y43" s="11">
        <v>5.3910099073538494E-4</v>
      </c>
      <c r="Z43" s="11">
        <v>-4.6912276412299788E-5</v>
      </c>
      <c r="AA43" s="11">
        <v>8.6016573484826706E-4</v>
      </c>
      <c r="AB43" s="11">
        <v>1.1525809251042496E-3</v>
      </c>
      <c r="AC43" s="11">
        <v>-7.6735764600072338E-4</v>
      </c>
      <c r="AD43" s="11">
        <v>-6.1710513422784776E-4</v>
      </c>
      <c r="AE43" s="53">
        <v>6.1285520498245889E-4</v>
      </c>
    </row>
    <row r="44" spans="1:31" x14ac:dyDescent="0.25">
      <c r="A44" s="47" t="s">
        <v>29</v>
      </c>
      <c r="B44" s="11">
        <v>7.509962724719715E-4</v>
      </c>
      <c r="C44" s="11">
        <v>-1.9178950758017992E-4</v>
      </c>
      <c r="D44" s="11">
        <v>8.1981302934803612E-4</v>
      </c>
      <c r="E44" s="11">
        <v>1.4482250193915381E-3</v>
      </c>
      <c r="F44" s="11">
        <v>-3.9226479204534898E-4</v>
      </c>
      <c r="G44" s="11">
        <v>1.0150607290577186E-3</v>
      </c>
      <c r="H44" s="11">
        <v>-9.5528244089447155E-4</v>
      </c>
      <c r="I44" s="11">
        <v>1.0738452977704662E-3</v>
      </c>
      <c r="J44" s="11">
        <v>-3.433502135135446E-4</v>
      </c>
      <c r="K44" s="11">
        <v>1.9352965284524029E-3</v>
      </c>
      <c r="L44" s="11">
        <v>6.2545597878074593E-4</v>
      </c>
      <c r="M44" s="11">
        <v>8.7810108623312118E-4</v>
      </c>
      <c r="N44" s="11">
        <v>1.294881775098379E-3</v>
      </c>
      <c r="O44" s="11">
        <v>6.4855320870875022E-4</v>
      </c>
      <c r="P44" s="11">
        <v>4.7921124229307005E-4</v>
      </c>
      <c r="Q44" s="11">
        <v>5.9299097815788927E-4</v>
      </c>
      <c r="R44" s="11">
        <v>3.3184734928433352E-4</v>
      </c>
      <c r="S44" s="11">
        <v>9.645192493674368E-4</v>
      </c>
      <c r="T44" s="11">
        <v>8.3513294970398379E-4</v>
      </c>
      <c r="U44" s="11">
        <v>6.0100894658548566E-4</v>
      </c>
      <c r="V44" s="11">
        <v>7.8349935913310162E-4</v>
      </c>
      <c r="W44" s="11">
        <v>1.3203369976872526E-3</v>
      </c>
      <c r="X44" s="11">
        <v>3.3179453777848369E-4</v>
      </c>
      <c r="Y44" s="11">
        <v>1.2059648775966845E-3</v>
      </c>
      <c r="Z44" s="11">
        <v>4.7831829968117482E-4</v>
      </c>
      <c r="AA44" s="11">
        <v>6.3713270981890526E-4</v>
      </c>
      <c r="AB44" s="11">
        <v>-1.9714468695748735E-4</v>
      </c>
      <c r="AC44" s="11">
        <v>1.5537005483014777E-3</v>
      </c>
      <c r="AD44" s="11">
        <v>8.4908913606630886E-4</v>
      </c>
      <c r="AE44" s="53">
        <v>6.9910403824525666E-4</v>
      </c>
    </row>
    <row r="45" spans="1:31" x14ac:dyDescent="0.25">
      <c r="A45" s="47" t="s">
        <v>28</v>
      </c>
      <c r="B45" s="11">
        <v>2.1265047081052996E-3</v>
      </c>
      <c r="C45" s="11">
        <v>4.1852724785614668E-3</v>
      </c>
      <c r="D45" s="11">
        <v>2.1191155513455534E-3</v>
      </c>
      <c r="E45" s="11">
        <v>3.1626540491328203E-4</v>
      </c>
      <c r="F45" s="11">
        <v>4.7685803688954E-3</v>
      </c>
      <c r="G45" s="11">
        <v>1.8202441017554393E-3</v>
      </c>
      <c r="H45" s="11">
        <v>4.2574076655964395E-3</v>
      </c>
      <c r="I45" s="11">
        <v>1.8017333510444333E-3</v>
      </c>
      <c r="J45" s="11">
        <v>1.5053603109354641E-3</v>
      </c>
      <c r="K45" s="11">
        <v>6.2545597878074593E-4</v>
      </c>
      <c r="L45" s="11">
        <v>4.4278077404966108E-3</v>
      </c>
      <c r="M45" s="11">
        <v>7.4373258917169015E-4</v>
      </c>
      <c r="N45" s="11">
        <v>2.0307211810994081E-3</v>
      </c>
      <c r="O45" s="11">
        <v>4.9675347059978921E-3</v>
      </c>
      <c r="P45" s="11">
        <v>1.2603596814031409E-3</v>
      </c>
      <c r="Q45" s="11">
        <v>5.9191300603197191E-4</v>
      </c>
      <c r="R45" s="11">
        <v>2.0773856277986995E-3</v>
      </c>
      <c r="S45" s="11">
        <v>1.5707272366631526E-4</v>
      </c>
      <c r="T45" s="11">
        <v>3.6525256672727386E-3</v>
      </c>
      <c r="U45" s="11">
        <v>4.2097826000082257E-5</v>
      </c>
      <c r="V45" s="11">
        <v>7.1842392848058033E-4</v>
      </c>
      <c r="W45" s="11">
        <v>5.8966242556015289E-4</v>
      </c>
      <c r="X45" s="11">
        <v>1.6140078965102618E-3</v>
      </c>
      <c r="Y45" s="11">
        <v>1.2138349108926816E-3</v>
      </c>
      <c r="Z45" s="11">
        <v>-8.3231933845834781E-4</v>
      </c>
      <c r="AA45" s="11">
        <v>1.6997535925961918E-3</v>
      </c>
      <c r="AB45" s="11">
        <v>1.3901228549551134E-3</v>
      </c>
      <c r="AC45" s="11">
        <v>1.2842671342505935E-4</v>
      </c>
      <c r="AD45" s="11">
        <v>1.9273606670327229E-4</v>
      </c>
      <c r="AE45" s="53">
        <v>2.6590765076925306E-3</v>
      </c>
    </row>
    <row r="46" spans="1:31" x14ac:dyDescent="0.25">
      <c r="A46" s="47" t="s">
        <v>26</v>
      </c>
      <c r="B46" s="11">
        <v>1.0790404250408015E-3</v>
      </c>
      <c r="C46" s="11">
        <v>4.5758859007387457E-4</v>
      </c>
      <c r="D46" s="11">
        <v>6.2893872138880124E-4</v>
      </c>
      <c r="E46" s="11">
        <v>1.1212984573215525E-3</v>
      </c>
      <c r="F46" s="11">
        <v>8.0873681929291314E-4</v>
      </c>
      <c r="G46" s="11">
        <v>1.1625149279807017E-3</v>
      </c>
      <c r="H46" s="11">
        <v>7.1468154631027252E-4</v>
      </c>
      <c r="I46" s="11">
        <v>1.6494331991773884E-3</v>
      </c>
      <c r="J46" s="11">
        <v>7.191991714582956E-4</v>
      </c>
      <c r="K46" s="11">
        <v>8.7810108623312118E-4</v>
      </c>
      <c r="L46" s="11">
        <v>7.4373258917169015E-4</v>
      </c>
      <c r="M46" s="11">
        <v>1.7212928186885136E-3</v>
      </c>
      <c r="N46" s="11">
        <v>2.0146192716506096E-3</v>
      </c>
      <c r="O46" s="11">
        <v>1.9224007877555176E-3</v>
      </c>
      <c r="P46" s="11">
        <v>1.2982423403746573E-3</v>
      </c>
      <c r="Q46" s="11">
        <v>9.9537015510983403E-4</v>
      </c>
      <c r="R46" s="11">
        <v>9.2861587482238601E-4</v>
      </c>
      <c r="S46" s="11">
        <v>7.0551215680265109E-4</v>
      </c>
      <c r="T46" s="11">
        <v>1.837652799996935E-3</v>
      </c>
      <c r="U46" s="11">
        <v>8.3786340287862618E-4</v>
      </c>
      <c r="V46" s="11">
        <v>5.6544960021675584E-4</v>
      </c>
      <c r="W46" s="11">
        <v>1.4814853021684624E-3</v>
      </c>
      <c r="X46" s="11">
        <v>5.6668845031821586E-4</v>
      </c>
      <c r="Y46" s="11">
        <v>1.1866993867762124E-3</v>
      </c>
      <c r="Z46" s="11">
        <v>6.129603788374709E-4</v>
      </c>
      <c r="AA46" s="11">
        <v>1.2903080707104045E-3</v>
      </c>
      <c r="AB46" s="11">
        <v>8.4924720557513105E-4</v>
      </c>
      <c r="AC46" s="11">
        <v>1.1311838779565508E-3</v>
      </c>
      <c r="AD46" s="11">
        <v>6.1776054153803552E-4</v>
      </c>
      <c r="AE46" s="53">
        <v>1.3905444136547165E-3</v>
      </c>
    </row>
    <row r="47" spans="1:31" x14ac:dyDescent="0.25">
      <c r="A47" s="47" t="s">
        <v>25</v>
      </c>
      <c r="B47" s="11">
        <v>2.0257326059792895E-3</v>
      </c>
      <c r="C47" s="11">
        <v>1.9357987060653666E-3</v>
      </c>
      <c r="D47" s="11">
        <v>1.2037032035924135E-3</v>
      </c>
      <c r="E47" s="11">
        <v>1.6828219797831983E-3</v>
      </c>
      <c r="F47" s="11">
        <v>3.5222549972206934E-3</v>
      </c>
      <c r="G47" s="11">
        <v>1.2069120028918967E-3</v>
      </c>
      <c r="H47" s="11">
        <v>1.6515783105077967E-3</v>
      </c>
      <c r="I47" s="11">
        <v>2.2649020385182598E-3</v>
      </c>
      <c r="J47" s="11">
        <v>9.9905739473306961E-4</v>
      </c>
      <c r="K47" s="11">
        <v>1.294881775098379E-3</v>
      </c>
      <c r="L47" s="11">
        <v>2.0307211810994081E-3</v>
      </c>
      <c r="M47" s="11">
        <v>2.0146192716506096E-3</v>
      </c>
      <c r="N47" s="11">
        <v>3.6816961574316224E-3</v>
      </c>
      <c r="O47" s="11">
        <v>3.5518630076118501E-3</v>
      </c>
      <c r="P47" s="11">
        <v>1.7405024871450119E-3</v>
      </c>
      <c r="Q47" s="11">
        <v>1.2422524567455694E-3</v>
      </c>
      <c r="R47" s="11">
        <v>6.742696814047716E-4</v>
      </c>
      <c r="S47" s="11">
        <v>7.9208235684751795E-4</v>
      </c>
      <c r="T47" s="11">
        <v>3.6098222395366565E-3</v>
      </c>
      <c r="U47" s="11">
        <v>1.2795197219221887E-3</v>
      </c>
      <c r="V47" s="11">
        <v>7.1126627551139159E-4</v>
      </c>
      <c r="W47" s="11">
        <v>1.7660815273563776E-3</v>
      </c>
      <c r="X47" s="11">
        <v>7.8565363115734447E-4</v>
      </c>
      <c r="Y47" s="11">
        <v>1.9592708978069806E-3</v>
      </c>
      <c r="Z47" s="11">
        <v>5.8714303826772063E-4</v>
      </c>
      <c r="AA47" s="11">
        <v>2.2358408010482987E-3</v>
      </c>
      <c r="AB47" s="11">
        <v>1.1745400909971295E-3</v>
      </c>
      <c r="AC47" s="11">
        <v>1.3216185553166339E-3</v>
      </c>
      <c r="AD47" s="11">
        <v>9.2512443927180799E-4</v>
      </c>
      <c r="AE47" s="53">
        <v>2.4583997684448152E-3</v>
      </c>
    </row>
    <row r="48" spans="1:31" x14ac:dyDescent="0.25">
      <c r="A48" s="47" t="s">
        <v>22</v>
      </c>
      <c r="B48" s="11">
        <v>3.3228000831810557E-3</v>
      </c>
      <c r="C48" s="11">
        <v>4.2424609382052504E-3</v>
      </c>
      <c r="D48" s="11">
        <v>2.7222506067404177E-3</v>
      </c>
      <c r="E48" s="11">
        <v>1.4985743477296198E-3</v>
      </c>
      <c r="F48" s="11">
        <v>4.778936504754968E-3</v>
      </c>
      <c r="G48" s="11">
        <v>3.063824248118332E-3</v>
      </c>
      <c r="H48" s="11">
        <v>4.797895424188142E-3</v>
      </c>
      <c r="I48" s="11">
        <v>2.4490405765775171E-3</v>
      </c>
      <c r="J48" s="11">
        <v>2.8509052160883724E-3</v>
      </c>
      <c r="K48" s="11">
        <v>6.4855320870875022E-4</v>
      </c>
      <c r="L48" s="11">
        <v>4.9675347059978921E-3</v>
      </c>
      <c r="M48" s="11">
        <v>1.9224007877555176E-3</v>
      </c>
      <c r="N48" s="11">
        <v>3.5518630076118501E-3</v>
      </c>
      <c r="O48" s="11">
        <v>1.4044228862154343E-2</v>
      </c>
      <c r="P48" s="11">
        <v>2.2148314653524567E-3</v>
      </c>
      <c r="Q48" s="11">
        <v>2.7478475935393265E-3</v>
      </c>
      <c r="R48" s="11">
        <v>3.5534322363773752E-3</v>
      </c>
      <c r="S48" s="11">
        <v>7.3837383609509557E-4</v>
      </c>
      <c r="T48" s="11">
        <v>3.6352528414175674E-3</v>
      </c>
      <c r="U48" s="11">
        <v>1.8536787072464225E-3</v>
      </c>
      <c r="V48" s="11">
        <v>1.5359834421082006E-3</v>
      </c>
      <c r="W48" s="11">
        <v>8.8968585296540672E-4</v>
      </c>
      <c r="X48" s="11">
        <v>1.5536962653389071E-3</v>
      </c>
      <c r="Y48" s="11">
        <v>1.6168365090271338E-3</v>
      </c>
      <c r="Z48" s="11">
        <v>-4.265399290210963E-4</v>
      </c>
      <c r="AA48" s="11">
        <v>3.363701420290471E-3</v>
      </c>
      <c r="AB48" s="11">
        <v>3.2448612904165701E-3</v>
      </c>
      <c r="AC48" s="11">
        <v>1.1794276865333437E-3</v>
      </c>
      <c r="AD48" s="11">
        <v>5.6281467378887725E-4</v>
      </c>
      <c r="AE48" s="53">
        <v>3.6496509606110073E-3</v>
      </c>
    </row>
    <row r="49" spans="1:31" x14ac:dyDescent="0.25">
      <c r="A49" s="47" t="s">
        <v>21</v>
      </c>
      <c r="B49" s="11">
        <v>1.3865012591943687E-3</v>
      </c>
      <c r="C49" s="11">
        <v>1.188419886428656E-3</v>
      </c>
      <c r="D49" s="11">
        <v>9.4880393151080297E-4</v>
      </c>
      <c r="E49" s="11">
        <v>4.9142613835482618E-4</v>
      </c>
      <c r="F49" s="11">
        <v>1.992217794269743E-3</v>
      </c>
      <c r="G49" s="11">
        <v>1.3996640906162785E-3</v>
      </c>
      <c r="H49" s="11">
        <v>1.5421947271564754E-3</v>
      </c>
      <c r="I49" s="11">
        <v>1.047686422316837E-3</v>
      </c>
      <c r="J49" s="11">
        <v>1.6089507885631133E-3</v>
      </c>
      <c r="K49" s="11">
        <v>4.7921124229307005E-4</v>
      </c>
      <c r="L49" s="11">
        <v>1.2603596814031409E-3</v>
      </c>
      <c r="M49" s="11">
        <v>1.2982423403746573E-3</v>
      </c>
      <c r="N49" s="11">
        <v>1.7405024871450119E-3</v>
      </c>
      <c r="O49" s="11">
        <v>2.2148314653524567E-3</v>
      </c>
      <c r="P49" s="11">
        <v>2.3377062889609378E-3</v>
      </c>
      <c r="Q49" s="11">
        <v>5.4810857029984517E-4</v>
      </c>
      <c r="R49" s="11">
        <v>4.811898869996181E-4</v>
      </c>
      <c r="S49" s="11">
        <v>2.0721677522755959E-4</v>
      </c>
      <c r="T49" s="11">
        <v>2.0655103920460389E-3</v>
      </c>
      <c r="U49" s="11">
        <v>6.3891667605508724E-4</v>
      </c>
      <c r="V49" s="11">
        <v>3.4639348356529557E-4</v>
      </c>
      <c r="W49" s="11">
        <v>1.1047914757776208E-3</v>
      </c>
      <c r="X49" s="11">
        <v>5.8523600426159004E-4</v>
      </c>
      <c r="Y49" s="11">
        <v>1.0775741862824523E-3</v>
      </c>
      <c r="Z49" s="11">
        <v>1.8488432672957082E-4</v>
      </c>
      <c r="AA49" s="11">
        <v>1.4362081049240458E-3</v>
      </c>
      <c r="AB49" s="11">
        <v>1.2086697551888343E-3</v>
      </c>
      <c r="AC49" s="11">
        <v>8.3924951167344182E-4</v>
      </c>
      <c r="AD49" s="11">
        <v>1.9734662620887188E-4</v>
      </c>
      <c r="AE49" s="53">
        <v>1.5403829353547967E-3</v>
      </c>
    </row>
    <row r="50" spans="1:31" x14ac:dyDescent="0.25">
      <c r="A50" s="47" t="s">
        <v>19</v>
      </c>
      <c r="B50" s="11">
        <v>5.5613999070613267E-4</v>
      </c>
      <c r="C50" s="11">
        <v>-6.2601629800543754E-5</v>
      </c>
      <c r="D50" s="11">
        <v>4.3937417362518023E-4</v>
      </c>
      <c r="E50" s="11">
        <v>8.9720467686310677E-4</v>
      </c>
      <c r="F50" s="11">
        <v>1.1058468754304756E-4</v>
      </c>
      <c r="G50" s="11">
        <v>2.1616483620270406E-4</v>
      </c>
      <c r="H50" s="11">
        <v>2.8210626424167163E-4</v>
      </c>
      <c r="I50" s="11">
        <v>8.3073943644807748E-4</v>
      </c>
      <c r="J50" s="11">
        <v>7.8929428269699977E-4</v>
      </c>
      <c r="K50" s="11">
        <v>5.9299097815788927E-4</v>
      </c>
      <c r="L50" s="11">
        <v>5.9191300603197191E-4</v>
      </c>
      <c r="M50" s="11">
        <v>9.9537015510983403E-4</v>
      </c>
      <c r="N50" s="11">
        <v>1.2422524567455694E-3</v>
      </c>
      <c r="O50" s="11">
        <v>2.7478475935393265E-3</v>
      </c>
      <c r="P50" s="11">
        <v>5.4810857029984517E-4</v>
      </c>
      <c r="Q50" s="11">
        <v>1.7473049530681646E-3</v>
      </c>
      <c r="R50" s="11">
        <v>9.9068642881868147E-4</v>
      </c>
      <c r="S50" s="11">
        <v>3.195105860409804E-4</v>
      </c>
      <c r="T50" s="11">
        <v>7.5960719095636143E-4</v>
      </c>
      <c r="U50" s="11">
        <v>9.6160427359779743E-4</v>
      </c>
      <c r="V50" s="11">
        <v>6.8172389470028117E-4</v>
      </c>
      <c r="W50" s="11">
        <v>6.2094783917615245E-4</v>
      </c>
      <c r="X50" s="11">
        <v>2.2850777433522376E-4</v>
      </c>
      <c r="Y50" s="11">
        <v>4.8020262289550741E-4</v>
      </c>
      <c r="Z50" s="11">
        <v>3.5628717254734355E-4</v>
      </c>
      <c r="AA50" s="11">
        <v>5.2434239459417961E-4</v>
      </c>
      <c r="AB50" s="11">
        <v>7.0504753276983746E-4</v>
      </c>
      <c r="AC50" s="11">
        <v>5.9356730245812032E-4</v>
      </c>
      <c r="AD50" s="11">
        <v>3.5270380419593689E-4</v>
      </c>
      <c r="AE50" s="53">
        <v>4.2213389260983494E-4</v>
      </c>
    </row>
    <row r="51" spans="1:31" x14ac:dyDescent="0.25">
      <c r="A51" s="47" t="s">
        <v>18</v>
      </c>
      <c r="B51" s="11">
        <v>7.0394535219276961E-4</v>
      </c>
      <c r="C51" s="11">
        <v>1.0219319128737725E-3</v>
      </c>
      <c r="D51" s="11">
        <v>1.6103074210900054E-3</v>
      </c>
      <c r="E51" s="11">
        <v>5.5102036021829935E-4</v>
      </c>
      <c r="F51" s="11">
        <v>7.6903872186811942E-4</v>
      </c>
      <c r="G51" s="11">
        <v>1.6255622333439979E-3</v>
      </c>
      <c r="H51" s="11">
        <v>2.0098972140924066E-3</v>
      </c>
      <c r="I51" s="11">
        <v>9.2152217905104366E-4</v>
      </c>
      <c r="J51" s="11">
        <v>8.2837692757397783E-4</v>
      </c>
      <c r="K51" s="11">
        <v>3.3184734928433352E-4</v>
      </c>
      <c r="L51" s="11">
        <v>2.0773856277986995E-3</v>
      </c>
      <c r="M51" s="11">
        <v>9.2861587482238601E-4</v>
      </c>
      <c r="N51" s="11">
        <v>6.742696814047716E-4</v>
      </c>
      <c r="O51" s="11">
        <v>3.5534322363773752E-3</v>
      </c>
      <c r="P51" s="11">
        <v>4.811898869996181E-4</v>
      </c>
      <c r="Q51" s="11">
        <v>9.9068642881868147E-4</v>
      </c>
      <c r="R51" s="11">
        <v>4.3994512417134327E-3</v>
      </c>
      <c r="S51" s="11">
        <v>6.0451294506231939E-4</v>
      </c>
      <c r="T51" s="11">
        <v>1.368946368283404E-3</v>
      </c>
      <c r="U51" s="11">
        <v>-7.4103253732138257E-4</v>
      </c>
      <c r="V51" s="11">
        <v>3.554978320023324E-4</v>
      </c>
      <c r="W51" s="11">
        <v>9.864275456422265E-4</v>
      </c>
      <c r="X51" s="11">
        <v>1.8655303590290428E-3</v>
      </c>
      <c r="Y51" s="11">
        <v>2.0693054841464209E-4</v>
      </c>
      <c r="Z51" s="11">
        <v>-5.919406558521134E-4</v>
      </c>
      <c r="AA51" s="11">
        <v>1.0593119481454166E-3</v>
      </c>
      <c r="AB51" s="11">
        <v>1.185874785876509E-3</v>
      </c>
      <c r="AC51" s="11">
        <v>4.2574488605844686E-4</v>
      </c>
      <c r="AD51" s="11">
        <v>3.766824254288576E-4</v>
      </c>
      <c r="AE51" s="53">
        <v>1.2317512956634621E-3</v>
      </c>
    </row>
    <row r="52" spans="1:31" x14ac:dyDescent="0.25">
      <c r="A52" s="47" t="s">
        <v>16</v>
      </c>
      <c r="B52" s="11">
        <v>6.8290477366043771E-4</v>
      </c>
      <c r="C52" s="11">
        <v>-1.6968023873414312E-4</v>
      </c>
      <c r="D52" s="11">
        <v>6.698299556728136E-4</v>
      </c>
      <c r="E52" s="11">
        <v>9.1110266661003237E-4</v>
      </c>
      <c r="F52" s="11">
        <v>-3.5527325028500851E-4</v>
      </c>
      <c r="G52" s="11">
        <v>9.2430613141869359E-4</v>
      </c>
      <c r="H52" s="11">
        <v>-6.9473694889304926E-4</v>
      </c>
      <c r="I52" s="11">
        <v>5.3804226992100327E-4</v>
      </c>
      <c r="J52" s="11">
        <v>-3.3831724502787438E-4</v>
      </c>
      <c r="K52" s="11">
        <v>9.645192493674368E-4</v>
      </c>
      <c r="L52" s="11">
        <v>1.5707272366631526E-4</v>
      </c>
      <c r="M52" s="11">
        <v>7.0551215680265109E-4</v>
      </c>
      <c r="N52" s="11">
        <v>7.9208235684751795E-4</v>
      </c>
      <c r="O52" s="11">
        <v>7.3837383609509557E-4</v>
      </c>
      <c r="P52" s="11">
        <v>2.0721677522755959E-4</v>
      </c>
      <c r="Q52" s="11">
        <v>3.195105860409804E-4</v>
      </c>
      <c r="R52" s="11">
        <v>6.0451294506231939E-4</v>
      </c>
      <c r="S52" s="11">
        <v>1.2351894727580994E-3</v>
      </c>
      <c r="T52" s="11">
        <v>3.5618938829720155E-4</v>
      </c>
      <c r="U52" s="11">
        <v>6.3432744685485971E-4</v>
      </c>
      <c r="V52" s="11">
        <v>4.6673546867516012E-4</v>
      </c>
      <c r="W52" s="11">
        <v>1.3555445290560737E-3</v>
      </c>
      <c r="X52" s="11">
        <v>8.8808664530920601E-5</v>
      </c>
      <c r="Y52" s="11">
        <v>9.0149186524103738E-4</v>
      </c>
      <c r="Z52" s="11">
        <v>6.3156122533568055E-4</v>
      </c>
      <c r="AA52" s="11">
        <v>5.7430548906671681E-4</v>
      </c>
      <c r="AB52" s="11">
        <v>2.1093429384746708E-4</v>
      </c>
      <c r="AC52" s="11">
        <v>9.5712748351456313E-4</v>
      </c>
      <c r="AD52" s="11">
        <v>8.9001688281967802E-4</v>
      </c>
      <c r="AE52" s="53">
        <v>3.496051670035874E-4</v>
      </c>
    </row>
    <row r="53" spans="1:31" x14ac:dyDescent="0.25">
      <c r="A53" s="47" t="s">
        <v>15</v>
      </c>
      <c r="B53" s="11">
        <v>2.1488087776820731E-3</v>
      </c>
      <c r="C53" s="11">
        <v>4.9281521389136964E-3</v>
      </c>
      <c r="D53" s="11">
        <v>2.6816312068636094E-3</v>
      </c>
      <c r="E53" s="11">
        <v>-3.3257844377370727E-4</v>
      </c>
      <c r="F53" s="11">
        <v>9.14079061225684E-3</v>
      </c>
      <c r="G53" s="11">
        <v>1.8358933572746869E-3</v>
      </c>
      <c r="H53" s="11">
        <v>4.5225464284445512E-3</v>
      </c>
      <c r="I53" s="11">
        <v>2.6987268191114872E-3</v>
      </c>
      <c r="J53" s="11">
        <v>2.714709101923955E-3</v>
      </c>
      <c r="K53" s="11">
        <v>8.3513294970398379E-4</v>
      </c>
      <c r="L53" s="11">
        <v>3.6525256672727386E-3</v>
      </c>
      <c r="M53" s="11">
        <v>1.837652799996935E-3</v>
      </c>
      <c r="N53" s="11">
        <v>3.6098222395366565E-3</v>
      </c>
      <c r="O53" s="11">
        <v>3.6352528414175674E-3</v>
      </c>
      <c r="P53" s="11">
        <v>2.0655103920460389E-3</v>
      </c>
      <c r="Q53" s="11">
        <v>7.5960719095636143E-4</v>
      </c>
      <c r="R53" s="11">
        <v>1.368946368283404E-3</v>
      </c>
      <c r="S53" s="11">
        <v>3.5618938829720155E-4</v>
      </c>
      <c r="T53" s="11">
        <v>8.5422368146291592E-3</v>
      </c>
      <c r="U53" s="11">
        <v>5.8522892594127757E-4</v>
      </c>
      <c r="V53" s="11">
        <v>5.1557809578004713E-4</v>
      </c>
      <c r="W53" s="11">
        <v>9.7985487065636E-4</v>
      </c>
      <c r="X53" s="11">
        <v>2.1225992849661407E-3</v>
      </c>
      <c r="Y53" s="11">
        <v>1.5489637826973412E-3</v>
      </c>
      <c r="Z53" s="11">
        <v>-3.2986509841764739E-4</v>
      </c>
      <c r="AA53" s="11">
        <v>2.3204635233362845E-3</v>
      </c>
      <c r="AB53" s="11">
        <v>1.7170906004024935E-3</v>
      </c>
      <c r="AC53" s="11">
        <v>-3.9630692184404974E-4</v>
      </c>
      <c r="AD53" s="11">
        <v>-1.202828290748867E-3</v>
      </c>
      <c r="AE53" s="53">
        <v>2.4108243093902567E-3</v>
      </c>
    </row>
    <row r="54" spans="1:31" x14ac:dyDescent="0.25">
      <c r="A54" s="47" t="s">
        <v>14</v>
      </c>
      <c r="B54" s="11">
        <v>5.3588647810949011E-4</v>
      </c>
      <c r="C54" s="11">
        <v>3.7725467367140137E-4</v>
      </c>
      <c r="D54" s="11">
        <v>5.493335944823368E-5</v>
      </c>
      <c r="E54" s="11">
        <v>7.5717584505546973E-4</v>
      </c>
      <c r="F54" s="11">
        <v>3.2321663697662176E-4</v>
      </c>
      <c r="G54" s="11">
        <v>4.388284361117969E-4</v>
      </c>
      <c r="H54" s="11">
        <v>-1.5602776327212738E-4</v>
      </c>
      <c r="I54" s="11">
        <v>3.8232124231886932E-4</v>
      </c>
      <c r="J54" s="11">
        <v>5.5577133637057373E-5</v>
      </c>
      <c r="K54" s="11">
        <v>6.0100894658548566E-4</v>
      </c>
      <c r="L54" s="11">
        <v>4.2097826000082257E-5</v>
      </c>
      <c r="M54" s="11">
        <v>8.3786340287862618E-4</v>
      </c>
      <c r="N54" s="11">
        <v>1.2795197219221887E-3</v>
      </c>
      <c r="O54" s="11">
        <v>1.8536787072464225E-3</v>
      </c>
      <c r="P54" s="11">
        <v>6.3891667605508724E-4</v>
      </c>
      <c r="Q54" s="11">
        <v>9.6160427359779743E-4</v>
      </c>
      <c r="R54" s="11">
        <v>-7.4103253732138257E-4</v>
      </c>
      <c r="S54" s="11">
        <v>6.3432744685485971E-4</v>
      </c>
      <c r="T54" s="11">
        <v>5.8522892594127757E-4</v>
      </c>
      <c r="U54" s="11">
        <v>2.5948297694673417E-3</v>
      </c>
      <c r="V54" s="11">
        <v>5.5175078034755062E-4</v>
      </c>
      <c r="W54" s="11">
        <v>1.1058541156450238E-3</v>
      </c>
      <c r="X54" s="11">
        <v>-7.5260275868467346E-4</v>
      </c>
      <c r="Y54" s="11">
        <v>8.5986319262511604E-4</v>
      </c>
      <c r="Z54" s="11">
        <v>5.7453209418069004E-4</v>
      </c>
      <c r="AA54" s="11">
        <v>8.0615200460164055E-4</v>
      </c>
      <c r="AB54" s="11">
        <v>1.7160985510326652E-4</v>
      </c>
      <c r="AC54" s="11">
        <v>7.3407623543515429E-4</v>
      </c>
      <c r="AD54" s="11">
        <v>4.5078209619550045E-4</v>
      </c>
      <c r="AE54" s="53">
        <v>6.2939332326306422E-5</v>
      </c>
    </row>
    <row r="55" spans="1:31" x14ac:dyDescent="0.25">
      <c r="A55" s="47" t="s">
        <v>13</v>
      </c>
      <c r="B55" s="11">
        <v>6.3523325436628674E-4</v>
      </c>
      <c r="C55" s="11">
        <v>-5.5983083106251165E-5</v>
      </c>
      <c r="D55" s="11">
        <v>5.1709056178746193E-4</v>
      </c>
      <c r="E55" s="11">
        <v>6.3683553367301288E-4</v>
      </c>
      <c r="F55" s="11">
        <v>-9.3102032902532398E-4</v>
      </c>
      <c r="G55" s="11">
        <v>5.9908004689777819E-4</v>
      </c>
      <c r="H55" s="11">
        <v>2.0523606586650179E-4</v>
      </c>
      <c r="I55" s="11">
        <v>8.8963911544809608E-4</v>
      </c>
      <c r="J55" s="11">
        <v>6.3365728953827306E-4</v>
      </c>
      <c r="K55" s="11">
        <v>7.8349935913310162E-4</v>
      </c>
      <c r="L55" s="11">
        <v>7.1842392848058033E-4</v>
      </c>
      <c r="M55" s="11">
        <v>5.6544960021675584E-4</v>
      </c>
      <c r="N55" s="11">
        <v>7.1126627551139159E-4</v>
      </c>
      <c r="O55" s="11">
        <v>1.5359834421082006E-3</v>
      </c>
      <c r="P55" s="11">
        <v>3.4639348356529557E-4</v>
      </c>
      <c r="Q55" s="11">
        <v>6.8172389470028117E-4</v>
      </c>
      <c r="R55" s="11">
        <v>3.554978320023324E-4</v>
      </c>
      <c r="S55" s="11">
        <v>4.6673546867516012E-4</v>
      </c>
      <c r="T55" s="11">
        <v>5.1557809578004713E-4</v>
      </c>
      <c r="U55" s="11">
        <v>5.5175078034755062E-4</v>
      </c>
      <c r="V55" s="11">
        <v>1.2228910289641484E-3</v>
      </c>
      <c r="W55" s="11">
        <v>5.7505281584220992E-4</v>
      </c>
      <c r="X55" s="11">
        <v>2.5522589336737919E-4</v>
      </c>
      <c r="Y55" s="11">
        <v>8.5407857536530562E-4</v>
      </c>
      <c r="Z55" s="11">
        <v>6.0282710893505326E-4</v>
      </c>
      <c r="AA55" s="11">
        <v>3.7945113217264186E-4</v>
      </c>
      <c r="AB55" s="11">
        <v>2.3962627464913232E-4</v>
      </c>
      <c r="AC55" s="11">
        <v>5.6286442885544643E-4</v>
      </c>
      <c r="AD55" s="11">
        <v>2.0826232149873811E-4</v>
      </c>
      <c r="AE55" s="53">
        <v>1.7133131160703238E-4</v>
      </c>
    </row>
    <row r="56" spans="1:31" x14ac:dyDescent="0.25">
      <c r="A56" s="47" t="s">
        <v>12</v>
      </c>
      <c r="B56" s="11">
        <v>1.0682441983443103E-3</v>
      </c>
      <c r="C56" s="11">
        <v>1.7680307824543558E-4</v>
      </c>
      <c r="D56" s="11">
        <v>8.7487213919554383E-4</v>
      </c>
      <c r="E56" s="11">
        <v>1.4880579439412573E-3</v>
      </c>
      <c r="F56" s="11">
        <v>-3.395127828022547E-4</v>
      </c>
      <c r="G56" s="11">
        <v>1.4159780393038016E-3</v>
      </c>
      <c r="H56" s="11">
        <v>-2.0841440940779998E-4</v>
      </c>
      <c r="I56" s="11">
        <v>1.143652111794633E-3</v>
      </c>
      <c r="J56" s="11">
        <v>-1.4350212341826454E-5</v>
      </c>
      <c r="K56" s="11">
        <v>1.3203369976872526E-3</v>
      </c>
      <c r="L56" s="11">
        <v>5.8966242556015289E-4</v>
      </c>
      <c r="M56" s="11">
        <v>1.4814853021684624E-3</v>
      </c>
      <c r="N56" s="11">
        <v>1.7660815273563776E-3</v>
      </c>
      <c r="O56" s="11">
        <v>8.8968585296540672E-4</v>
      </c>
      <c r="P56" s="11">
        <v>1.1047914757776208E-3</v>
      </c>
      <c r="Q56" s="11">
        <v>6.2094783917615245E-4</v>
      </c>
      <c r="R56" s="11">
        <v>9.864275456422265E-4</v>
      </c>
      <c r="S56" s="11">
        <v>1.3555445290560737E-3</v>
      </c>
      <c r="T56" s="11">
        <v>9.7985487065636E-4</v>
      </c>
      <c r="U56" s="11">
        <v>1.1058541156450238E-3</v>
      </c>
      <c r="V56" s="11">
        <v>5.7505281584220992E-4</v>
      </c>
      <c r="W56" s="11">
        <v>2.4046253628368635E-3</v>
      </c>
      <c r="X56" s="11">
        <v>2.3050728942011539E-4</v>
      </c>
      <c r="Y56" s="11">
        <v>1.5176015270234216E-3</v>
      </c>
      <c r="Z56" s="11">
        <v>7.2350387593366318E-4</v>
      </c>
      <c r="AA56" s="11">
        <v>1.4316920678881856E-3</v>
      </c>
      <c r="AB56" s="11">
        <v>3.9962060504323096E-4</v>
      </c>
      <c r="AC56" s="11">
        <v>1.4449977190527134E-3</v>
      </c>
      <c r="AD56" s="11">
        <v>1.4697469043624331E-3</v>
      </c>
      <c r="AE56" s="53">
        <v>1.0807093725465075E-3</v>
      </c>
    </row>
    <row r="57" spans="1:31" x14ac:dyDescent="0.25">
      <c r="A57" s="47" t="s">
        <v>11</v>
      </c>
      <c r="B57" s="11">
        <v>4.2798383674859662E-4</v>
      </c>
      <c r="C57" s="11">
        <v>1.2693252532404344E-3</v>
      </c>
      <c r="D57" s="11">
        <v>1.090161765138501E-3</v>
      </c>
      <c r="E57" s="11">
        <v>1.4079389646216668E-4</v>
      </c>
      <c r="F57" s="11">
        <v>2.4709943545591496E-3</v>
      </c>
      <c r="G57" s="11">
        <v>7.8468826399296688E-4</v>
      </c>
      <c r="H57" s="11">
        <v>1.3494334393006522E-3</v>
      </c>
      <c r="I57" s="11">
        <v>1.0556497239203324E-3</v>
      </c>
      <c r="J57" s="11">
        <v>4.6608587029653604E-4</v>
      </c>
      <c r="K57" s="11">
        <v>3.3179453777848369E-4</v>
      </c>
      <c r="L57" s="11">
        <v>1.6140078965102618E-3</v>
      </c>
      <c r="M57" s="11">
        <v>5.6668845031821586E-4</v>
      </c>
      <c r="N57" s="11">
        <v>7.8565363115734447E-4</v>
      </c>
      <c r="O57" s="11">
        <v>1.5536962653389071E-3</v>
      </c>
      <c r="P57" s="11">
        <v>5.8523600426159004E-4</v>
      </c>
      <c r="Q57" s="11">
        <v>2.2850777433522376E-4</v>
      </c>
      <c r="R57" s="11">
        <v>1.8655303590290428E-3</v>
      </c>
      <c r="S57" s="11">
        <v>8.8808664530920601E-5</v>
      </c>
      <c r="T57" s="11">
        <v>2.1225992849661407E-3</v>
      </c>
      <c r="U57" s="11">
        <v>-7.5260275868467346E-4</v>
      </c>
      <c r="V57" s="11">
        <v>2.5522589336737919E-4</v>
      </c>
      <c r="W57" s="11">
        <v>2.3050728942011539E-4</v>
      </c>
      <c r="X57" s="11">
        <v>2.649448145604505E-3</v>
      </c>
      <c r="Y57" s="11">
        <v>-1.7103350825131803E-4</v>
      </c>
      <c r="Z57" s="11">
        <v>-4.8694469487685994E-4</v>
      </c>
      <c r="AA57" s="11">
        <v>1.1472568178127314E-4</v>
      </c>
      <c r="AB57" s="11">
        <v>6.069717895214378E-4</v>
      </c>
      <c r="AC57" s="11">
        <v>4.4004176825993279E-4</v>
      </c>
      <c r="AD57" s="11">
        <v>-4.7618553125968012E-5</v>
      </c>
      <c r="AE57" s="53">
        <v>1.2068190661400102E-3</v>
      </c>
    </row>
    <row r="58" spans="1:31" x14ac:dyDescent="0.25">
      <c r="A58" s="47" t="s">
        <v>9</v>
      </c>
      <c r="B58" s="11">
        <v>1.4620211622729496E-3</v>
      </c>
      <c r="C58" s="11">
        <v>9.2958818045917578E-4</v>
      </c>
      <c r="D58" s="11">
        <v>8.66707176548987E-4</v>
      </c>
      <c r="E58" s="11">
        <v>1.334937022623687E-3</v>
      </c>
      <c r="F58" s="11">
        <v>1.0971437793388906E-3</v>
      </c>
      <c r="G58" s="11">
        <v>1.2326623037379456E-3</v>
      </c>
      <c r="H58" s="11">
        <v>6.5439789142281689E-4</v>
      </c>
      <c r="I58" s="11">
        <v>1.3924039719170589E-3</v>
      </c>
      <c r="J58" s="11">
        <v>5.3910099073538494E-4</v>
      </c>
      <c r="K58" s="11">
        <v>1.2059648775966845E-3</v>
      </c>
      <c r="L58" s="11">
        <v>1.2138349108926816E-3</v>
      </c>
      <c r="M58" s="11">
        <v>1.1866993867762124E-3</v>
      </c>
      <c r="N58" s="11">
        <v>1.9592708978069806E-3</v>
      </c>
      <c r="O58" s="11">
        <v>1.6168365090271338E-3</v>
      </c>
      <c r="P58" s="11">
        <v>1.0775741862824523E-3</v>
      </c>
      <c r="Q58" s="11">
        <v>4.8020262289550741E-4</v>
      </c>
      <c r="R58" s="11">
        <v>2.0693054841464209E-4</v>
      </c>
      <c r="S58" s="11">
        <v>9.0149186524103738E-4</v>
      </c>
      <c r="T58" s="11">
        <v>1.5489637826973412E-3</v>
      </c>
      <c r="U58" s="11">
        <v>8.5986319262511604E-4</v>
      </c>
      <c r="V58" s="11">
        <v>8.5407857536530562E-4</v>
      </c>
      <c r="W58" s="11">
        <v>1.5176015270234216E-3</v>
      </c>
      <c r="X58" s="11">
        <v>-1.7103350825131803E-4</v>
      </c>
      <c r="Y58" s="11">
        <v>2.0433280679298354E-3</v>
      </c>
      <c r="Z58" s="11">
        <v>9.245398645649737E-4</v>
      </c>
      <c r="AA58" s="11">
        <v>1.6764095629503758E-3</v>
      </c>
      <c r="AB58" s="11">
        <v>5.108876121647165E-4</v>
      </c>
      <c r="AC58" s="11">
        <v>1.0384082496619541E-3</v>
      </c>
      <c r="AD58" s="11">
        <v>1.0938807670464791E-3</v>
      </c>
      <c r="AE58" s="53">
        <v>1.4977293987282043E-3</v>
      </c>
    </row>
    <row r="59" spans="1:31" x14ac:dyDescent="0.25">
      <c r="A59" s="47" t="s">
        <v>8</v>
      </c>
      <c r="B59" s="11">
        <v>2.4030002676758667E-4</v>
      </c>
      <c r="C59" s="11">
        <v>-1.3440271708082469E-3</v>
      </c>
      <c r="D59" s="11">
        <v>-3.0510353312981805E-4</v>
      </c>
      <c r="E59" s="11">
        <v>9.5948861825292649E-4</v>
      </c>
      <c r="F59" s="11">
        <v>-1.7136234118846183E-3</v>
      </c>
      <c r="G59" s="11">
        <v>-1.0895652989789479E-4</v>
      </c>
      <c r="H59" s="11">
        <v>-1.3710998215215645E-3</v>
      </c>
      <c r="I59" s="11">
        <v>5.501409190150732E-4</v>
      </c>
      <c r="J59" s="11">
        <v>-4.6912276412299788E-5</v>
      </c>
      <c r="K59" s="11">
        <v>4.7831829968117482E-4</v>
      </c>
      <c r="L59" s="11">
        <v>-8.3231933845834781E-4</v>
      </c>
      <c r="M59" s="11">
        <v>6.129603788374709E-4</v>
      </c>
      <c r="N59" s="11">
        <v>5.8714303826772063E-4</v>
      </c>
      <c r="O59" s="11">
        <v>-4.265399290210963E-4</v>
      </c>
      <c r="P59" s="11">
        <v>1.8488432672957082E-4</v>
      </c>
      <c r="Q59" s="11">
        <v>3.5628717254734355E-4</v>
      </c>
      <c r="R59" s="11">
        <v>-5.919406558521134E-4</v>
      </c>
      <c r="S59" s="11">
        <v>6.3156122533568055E-4</v>
      </c>
      <c r="T59" s="11">
        <v>-3.2986509841764739E-4</v>
      </c>
      <c r="U59" s="11">
        <v>5.7453209418069004E-4</v>
      </c>
      <c r="V59" s="11">
        <v>6.0282710893505326E-4</v>
      </c>
      <c r="W59" s="11">
        <v>7.2350387593366318E-4</v>
      </c>
      <c r="X59" s="11">
        <v>-4.8694469487685994E-4</v>
      </c>
      <c r="Y59" s="11">
        <v>9.245398645649737E-4</v>
      </c>
      <c r="Z59" s="11">
        <v>1.5969055314221171E-3</v>
      </c>
      <c r="AA59" s="11">
        <v>2.8143262807989666E-4</v>
      </c>
      <c r="AB59" s="11">
        <v>2.6894879763151822E-5</v>
      </c>
      <c r="AC59" s="11">
        <v>6.3808430851629739E-4</v>
      </c>
      <c r="AD59" s="11">
        <v>7.2308869053087682E-4</v>
      </c>
      <c r="AE59" s="53">
        <v>2.4635815378380358E-5</v>
      </c>
    </row>
    <row r="60" spans="1:31" x14ac:dyDescent="0.25">
      <c r="A60" s="47" t="s">
        <v>6</v>
      </c>
      <c r="B60" s="11">
        <v>1.4160587343417946E-3</v>
      </c>
      <c r="C60" s="11">
        <v>1.7739676454415331E-3</v>
      </c>
      <c r="D60" s="11">
        <v>1.3239719309232139E-3</v>
      </c>
      <c r="E60" s="11">
        <v>1.0374147297798925E-3</v>
      </c>
      <c r="F60" s="11">
        <v>2.0611779262760029E-3</v>
      </c>
      <c r="G60" s="11">
        <v>1.2265296675893862E-3</v>
      </c>
      <c r="H60" s="11">
        <v>1.8385000935109449E-3</v>
      </c>
      <c r="I60" s="11">
        <v>1.5702430836923127E-3</v>
      </c>
      <c r="J60" s="11">
        <v>8.6016573484826706E-4</v>
      </c>
      <c r="K60" s="11">
        <v>6.3713270981890526E-4</v>
      </c>
      <c r="L60" s="11">
        <v>1.6997535925961918E-3</v>
      </c>
      <c r="M60" s="11">
        <v>1.2903080707104045E-3</v>
      </c>
      <c r="N60" s="11">
        <v>2.2358408010482987E-3</v>
      </c>
      <c r="O60" s="11">
        <v>3.363701420290471E-3</v>
      </c>
      <c r="P60" s="11">
        <v>1.4362081049240458E-3</v>
      </c>
      <c r="Q60" s="11">
        <v>5.2434239459417961E-4</v>
      </c>
      <c r="R60" s="11">
        <v>1.0593119481454166E-3</v>
      </c>
      <c r="S60" s="11">
        <v>5.7430548906671681E-4</v>
      </c>
      <c r="T60" s="11">
        <v>2.3204635233362845E-3</v>
      </c>
      <c r="U60" s="11">
        <v>8.0615200460164055E-4</v>
      </c>
      <c r="V60" s="11">
        <v>3.7945113217264186E-4</v>
      </c>
      <c r="W60" s="11">
        <v>1.4316920678881856E-3</v>
      </c>
      <c r="X60" s="11">
        <v>1.1472568178127314E-4</v>
      </c>
      <c r="Y60" s="11">
        <v>1.6764095629503758E-3</v>
      </c>
      <c r="Z60" s="11">
        <v>2.8143262807989666E-4</v>
      </c>
      <c r="AA60" s="11">
        <v>2.8575123514214692E-3</v>
      </c>
      <c r="AB60" s="11">
        <v>1.1022415150668354E-3</v>
      </c>
      <c r="AC60" s="11">
        <v>8.0707727893057624E-4</v>
      </c>
      <c r="AD60" s="11">
        <v>5.8496452678395065E-4</v>
      </c>
      <c r="AE60" s="53">
        <v>1.8352268228184108E-3</v>
      </c>
    </row>
    <row r="61" spans="1:31" x14ac:dyDescent="0.25">
      <c r="A61" s="47" t="s">
        <v>4</v>
      </c>
      <c r="B61" s="11">
        <v>1.365570733799739E-3</v>
      </c>
      <c r="C61" s="11">
        <v>1.6535810510337615E-3</v>
      </c>
      <c r="D61" s="11">
        <v>1.0093539895920133E-3</v>
      </c>
      <c r="E61" s="11">
        <v>2.3822240462308467E-4</v>
      </c>
      <c r="F61" s="11">
        <v>2.4479190787816789E-3</v>
      </c>
      <c r="G61" s="11">
        <v>9.7461768294497065E-4</v>
      </c>
      <c r="H61" s="11">
        <v>2.2771133931868081E-3</v>
      </c>
      <c r="I61" s="11">
        <v>7.4312019400900233E-4</v>
      </c>
      <c r="J61" s="11">
        <v>1.1525809251042496E-3</v>
      </c>
      <c r="K61" s="11">
        <v>-1.9714468695748735E-4</v>
      </c>
      <c r="L61" s="11">
        <v>1.3901228549551134E-3</v>
      </c>
      <c r="M61" s="11">
        <v>8.4924720557513105E-4</v>
      </c>
      <c r="N61" s="11">
        <v>1.1745400909971295E-3</v>
      </c>
      <c r="O61" s="11">
        <v>3.2448612904165701E-3</v>
      </c>
      <c r="P61" s="11">
        <v>1.2086697551888343E-3</v>
      </c>
      <c r="Q61" s="11">
        <v>7.0504753276983746E-4</v>
      </c>
      <c r="R61" s="11">
        <v>1.185874785876509E-3</v>
      </c>
      <c r="S61" s="11">
        <v>2.1093429384746708E-4</v>
      </c>
      <c r="T61" s="11">
        <v>1.7170906004024935E-3</v>
      </c>
      <c r="U61" s="11">
        <v>1.7160985510326652E-4</v>
      </c>
      <c r="V61" s="11">
        <v>2.3962627464913232E-4</v>
      </c>
      <c r="W61" s="11">
        <v>3.9962060504323096E-4</v>
      </c>
      <c r="X61" s="11">
        <v>6.069717895214378E-4</v>
      </c>
      <c r="Y61" s="11">
        <v>5.108876121647165E-4</v>
      </c>
      <c r="Z61" s="11">
        <v>2.6894879763151822E-5</v>
      </c>
      <c r="AA61" s="11">
        <v>1.1022415150668354E-3</v>
      </c>
      <c r="AB61" s="11">
        <v>1.8980643619869678E-3</v>
      </c>
      <c r="AC61" s="11">
        <v>1.291998392702766E-4</v>
      </c>
      <c r="AD61" s="11">
        <v>-2.0531404320149713E-4</v>
      </c>
      <c r="AE61" s="53">
        <v>1.0649983566637373E-3</v>
      </c>
    </row>
    <row r="62" spans="1:31" x14ac:dyDescent="0.25">
      <c r="A62" s="47" t="s">
        <v>3</v>
      </c>
      <c r="B62" s="11">
        <v>7.2972797478181766E-4</v>
      </c>
      <c r="C62" s="11">
        <v>-8.5995233812026647E-4</v>
      </c>
      <c r="D62" s="11">
        <v>2.2932924716202542E-4</v>
      </c>
      <c r="E62" s="11">
        <v>1.8259167845881376E-3</v>
      </c>
      <c r="F62" s="11">
        <v>-1.5161835425912401E-3</v>
      </c>
      <c r="G62" s="11">
        <v>8.679692723259179E-4</v>
      </c>
      <c r="H62" s="11">
        <v>-1.2492555379701902E-3</v>
      </c>
      <c r="I62" s="11">
        <v>1.0610818676379929E-3</v>
      </c>
      <c r="J62" s="11">
        <v>-7.6735764600072338E-4</v>
      </c>
      <c r="K62" s="11">
        <v>1.5537005483014777E-3</v>
      </c>
      <c r="L62" s="11">
        <v>1.2842671342505935E-4</v>
      </c>
      <c r="M62" s="11">
        <v>1.1311838779565508E-3</v>
      </c>
      <c r="N62" s="11">
        <v>1.3216185553166339E-3</v>
      </c>
      <c r="O62" s="11">
        <v>1.1794276865333437E-3</v>
      </c>
      <c r="P62" s="11">
        <v>8.3924951167344182E-4</v>
      </c>
      <c r="Q62" s="11">
        <v>5.9356730245812032E-4</v>
      </c>
      <c r="R62" s="11">
        <v>4.2574488605844686E-4</v>
      </c>
      <c r="S62" s="11">
        <v>9.5712748351456313E-4</v>
      </c>
      <c r="T62" s="11">
        <v>-3.9630692184404974E-4</v>
      </c>
      <c r="U62" s="11">
        <v>7.3407623543515429E-4</v>
      </c>
      <c r="V62" s="11">
        <v>5.6286442885544643E-4</v>
      </c>
      <c r="W62" s="11">
        <v>1.4449977190527134E-3</v>
      </c>
      <c r="X62" s="11">
        <v>4.4004176825993279E-4</v>
      </c>
      <c r="Y62" s="11">
        <v>1.0384082496619541E-3</v>
      </c>
      <c r="Z62" s="11">
        <v>6.3808430851629739E-4</v>
      </c>
      <c r="AA62" s="11">
        <v>8.0707727893057624E-4</v>
      </c>
      <c r="AB62" s="11">
        <v>1.291998392702766E-4</v>
      </c>
      <c r="AC62" s="11">
        <v>2.2229445835175022E-3</v>
      </c>
      <c r="AD62" s="11">
        <v>1.2822875390442565E-3</v>
      </c>
      <c r="AE62" s="53">
        <v>9.8223171956011665E-4</v>
      </c>
    </row>
    <row r="63" spans="1:31" x14ac:dyDescent="0.25">
      <c r="A63" s="47" t="s">
        <v>1</v>
      </c>
      <c r="B63" s="11">
        <v>5.250648848974124E-4</v>
      </c>
      <c r="C63" s="11">
        <v>-5.2646467245623103E-4</v>
      </c>
      <c r="D63" s="11">
        <v>-1.0521835917359966E-4</v>
      </c>
      <c r="E63" s="11">
        <v>1.4982081228277525E-3</v>
      </c>
      <c r="F63" s="11">
        <v>-9.0901426568072577E-4</v>
      </c>
      <c r="G63" s="11">
        <v>3.7580492609211021E-4</v>
      </c>
      <c r="H63" s="11">
        <v>-8.6308066002166461E-4</v>
      </c>
      <c r="I63" s="11">
        <v>3.8307063967506466E-4</v>
      </c>
      <c r="J63" s="11">
        <v>-6.1710513422784776E-4</v>
      </c>
      <c r="K63" s="11">
        <v>8.4908913606630886E-4</v>
      </c>
      <c r="L63" s="11">
        <v>1.9273606670327229E-4</v>
      </c>
      <c r="M63" s="11">
        <v>6.1776054153803552E-4</v>
      </c>
      <c r="N63" s="11">
        <v>9.2512443927180799E-4</v>
      </c>
      <c r="O63" s="11">
        <v>5.6281467378887725E-4</v>
      </c>
      <c r="P63" s="11">
        <v>1.9734662620887188E-4</v>
      </c>
      <c r="Q63" s="11">
        <v>3.5270380419593689E-4</v>
      </c>
      <c r="R63" s="11">
        <v>3.766824254288576E-4</v>
      </c>
      <c r="S63" s="11">
        <v>8.9001688281967802E-4</v>
      </c>
      <c r="T63" s="11">
        <v>-1.202828290748867E-3</v>
      </c>
      <c r="U63" s="11">
        <v>4.5078209619550045E-4</v>
      </c>
      <c r="V63" s="11">
        <v>2.0826232149873811E-4</v>
      </c>
      <c r="W63" s="11">
        <v>1.4697469043624331E-3</v>
      </c>
      <c r="X63" s="11">
        <v>-4.7618553125968012E-5</v>
      </c>
      <c r="Y63" s="11">
        <v>1.0938807670464791E-3</v>
      </c>
      <c r="Z63" s="11">
        <v>7.2308869053087682E-4</v>
      </c>
      <c r="AA63" s="11">
        <v>5.8496452678395065E-4</v>
      </c>
      <c r="AB63" s="11">
        <v>-2.0531404320149713E-4</v>
      </c>
      <c r="AC63" s="11">
        <v>1.2822875390442565E-3</v>
      </c>
      <c r="AD63" s="11">
        <v>2.5554381617107075E-3</v>
      </c>
      <c r="AE63" s="53">
        <v>1.0604564045580756E-3</v>
      </c>
    </row>
    <row r="64" spans="1:31" ht="15.75" thickBot="1" x14ac:dyDescent="0.3">
      <c r="A64" s="48" t="s">
        <v>0</v>
      </c>
      <c r="B64" s="49">
        <v>1.768342684927957E-3</v>
      </c>
      <c r="C64" s="49">
        <v>2.5404085674025907E-3</v>
      </c>
      <c r="D64" s="49">
        <v>1.0029962278641856E-3</v>
      </c>
      <c r="E64" s="49">
        <v>1.1735668957467444E-3</v>
      </c>
      <c r="F64" s="49">
        <v>3.5514828381074132E-3</v>
      </c>
      <c r="G64" s="49">
        <v>1.7409309336190617E-3</v>
      </c>
      <c r="H64" s="49">
        <v>2.2682702027970393E-3</v>
      </c>
      <c r="I64" s="49">
        <v>2.0432630334460676E-3</v>
      </c>
      <c r="J64" s="49">
        <v>6.1285520498245889E-4</v>
      </c>
      <c r="K64" s="49">
        <v>6.9910403824525666E-4</v>
      </c>
      <c r="L64" s="49">
        <v>2.6590765076925306E-3</v>
      </c>
      <c r="M64" s="49">
        <v>1.3905444136547165E-3</v>
      </c>
      <c r="N64" s="49">
        <v>2.4583997684448152E-3</v>
      </c>
      <c r="O64" s="49">
        <v>3.6496509606110073E-3</v>
      </c>
      <c r="P64" s="49">
        <v>1.5403829353547967E-3</v>
      </c>
      <c r="Q64" s="49">
        <v>4.2213389260983494E-4</v>
      </c>
      <c r="R64" s="49">
        <v>1.2317512956634621E-3</v>
      </c>
      <c r="S64" s="49">
        <v>3.496051670035874E-4</v>
      </c>
      <c r="T64" s="49">
        <v>2.4108243093902567E-3</v>
      </c>
      <c r="U64" s="49">
        <v>6.2939332326306422E-5</v>
      </c>
      <c r="V64" s="49">
        <v>1.7133131160703238E-4</v>
      </c>
      <c r="W64" s="49">
        <v>1.0807093725465075E-3</v>
      </c>
      <c r="X64" s="49">
        <v>1.2068190661400102E-3</v>
      </c>
      <c r="Y64" s="49">
        <v>1.4977293987282043E-3</v>
      </c>
      <c r="Z64" s="49">
        <v>2.4635815378380358E-5</v>
      </c>
      <c r="AA64" s="49">
        <v>1.8352268228184108E-3</v>
      </c>
      <c r="AB64" s="49">
        <v>1.0649983566637373E-3</v>
      </c>
      <c r="AC64" s="49">
        <v>9.8223171956011665E-4</v>
      </c>
      <c r="AD64" s="49">
        <v>1.0604564045580756E-3</v>
      </c>
      <c r="AE64" s="54">
        <v>3.5264404779830763E-3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6">
        <f>1/30</f>
        <v>3.3333333333333333E-2</v>
      </c>
      <c r="C70" s="31">
        <v>0</v>
      </c>
      <c r="D70" s="31">
        <v>1</v>
      </c>
      <c r="F70" s="39" t="s">
        <v>42</v>
      </c>
      <c r="G70" s="41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6">
        <f t="shared" ref="B71:B99" si="3">1/30</f>
        <v>3.3333333333333333E-2</v>
      </c>
      <c r="C71" s="31">
        <v>0</v>
      </c>
      <c r="D71" s="31">
        <v>1</v>
      </c>
      <c r="F71" s="39" t="s">
        <v>41</v>
      </c>
      <c r="G71" s="41">
        <f t="shared" ref="G71:G99" si="4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5">1/30</f>
        <v>3.3333333333333333E-2</v>
      </c>
      <c r="M71" s="69">
        <v>0</v>
      </c>
      <c r="N71" s="69">
        <v>1</v>
      </c>
    </row>
    <row r="72" spans="1:14" x14ac:dyDescent="0.25">
      <c r="A72" s="24" t="s">
        <v>39</v>
      </c>
      <c r="B72" s="26">
        <f t="shared" si="3"/>
        <v>3.3333333333333333E-2</v>
      </c>
      <c r="C72" s="31">
        <v>0</v>
      </c>
      <c r="D72" s="31">
        <v>1</v>
      </c>
      <c r="F72" s="39" t="s">
        <v>39</v>
      </c>
      <c r="G72" s="41">
        <f t="shared" si="4"/>
        <v>3.3333333333333333E-2</v>
      </c>
      <c r="H72" s="38">
        <v>0</v>
      </c>
      <c r="I72" s="38">
        <v>1</v>
      </c>
      <c r="K72" s="72" t="s">
        <v>39</v>
      </c>
      <c r="L72" s="69">
        <f t="shared" si="5"/>
        <v>3.3333333333333333E-2</v>
      </c>
      <c r="M72" s="69">
        <v>0</v>
      </c>
      <c r="N72" s="69">
        <v>1</v>
      </c>
    </row>
    <row r="73" spans="1:14" x14ac:dyDescent="0.25">
      <c r="A73" s="24" t="s">
        <v>36</v>
      </c>
      <c r="B73" s="26">
        <f t="shared" si="3"/>
        <v>3.3333333333333333E-2</v>
      </c>
      <c r="C73" s="31">
        <v>0</v>
      </c>
      <c r="D73" s="31">
        <v>1</v>
      </c>
      <c r="F73" s="39" t="s">
        <v>36</v>
      </c>
      <c r="G73" s="41">
        <f t="shared" si="4"/>
        <v>3.3333333333333333E-2</v>
      </c>
      <c r="H73" s="38">
        <v>0</v>
      </c>
      <c r="I73" s="38">
        <v>1</v>
      </c>
      <c r="K73" s="72" t="s">
        <v>36</v>
      </c>
      <c r="L73" s="69">
        <f t="shared" si="5"/>
        <v>3.3333333333333333E-2</v>
      </c>
      <c r="M73" s="69">
        <v>0</v>
      </c>
      <c r="N73" s="69">
        <v>1</v>
      </c>
    </row>
    <row r="74" spans="1:14" x14ac:dyDescent="0.25">
      <c r="A74" s="24" t="s">
        <v>35</v>
      </c>
      <c r="B74" s="26">
        <f t="shared" si="3"/>
        <v>3.3333333333333333E-2</v>
      </c>
      <c r="C74" s="31">
        <v>0</v>
      </c>
      <c r="D74" s="31">
        <v>1</v>
      </c>
      <c r="F74" s="39" t="s">
        <v>35</v>
      </c>
      <c r="G74" s="41">
        <f t="shared" si="4"/>
        <v>3.3333333333333333E-2</v>
      </c>
      <c r="H74" s="38">
        <v>0</v>
      </c>
      <c r="I74" s="38">
        <v>1</v>
      </c>
      <c r="K74" s="72" t="s">
        <v>35</v>
      </c>
      <c r="L74" s="69">
        <f t="shared" si="5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6">
        <f t="shared" si="3"/>
        <v>3.3333333333333333E-2</v>
      </c>
      <c r="C75" s="31">
        <v>0</v>
      </c>
      <c r="D75" s="31">
        <v>1</v>
      </c>
      <c r="F75" s="39" t="s">
        <v>34</v>
      </c>
      <c r="G75" s="41">
        <f t="shared" si="4"/>
        <v>3.3333333333333333E-2</v>
      </c>
      <c r="H75" s="38">
        <v>0</v>
      </c>
      <c r="I75" s="38">
        <v>1</v>
      </c>
      <c r="K75" s="72" t="s">
        <v>34</v>
      </c>
      <c r="L75" s="69">
        <f t="shared" si="5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6">
        <f t="shared" si="3"/>
        <v>3.3333333333333333E-2</v>
      </c>
      <c r="C76" s="31">
        <v>0</v>
      </c>
      <c r="D76" s="31">
        <v>1</v>
      </c>
      <c r="F76" s="39" t="s">
        <v>33</v>
      </c>
      <c r="G76" s="41">
        <f t="shared" si="4"/>
        <v>3.3333333333333333E-2</v>
      </c>
      <c r="H76" s="38">
        <v>0</v>
      </c>
      <c r="I76" s="38">
        <v>1</v>
      </c>
      <c r="K76" s="72" t="s">
        <v>33</v>
      </c>
      <c r="L76" s="69">
        <f t="shared" si="5"/>
        <v>3.3333333333333333E-2</v>
      </c>
      <c r="M76" s="69">
        <v>0</v>
      </c>
      <c r="N76" s="69">
        <v>1</v>
      </c>
    </row>
    <row r="77" spans="1:14" x14ac:dyDescent="0.25">
      <c r="A77" s="24" t="s">
        <v>32</v>
      </c>
      <c r="B77" s="26">
        <f t="shared" si="3"/>
        <v>3.3333333333333333E-2</v>
      </c>
      <c r="C77" s="31">
        <v>0</v>
      </c>
      <c r="D77" s="31">
        <v>1</v>
      </c>
      <c r="F77" s="39" t="s">
        <v>32</v>
      </c>
      <c r="G77" s="41">
        <f t="shared" si="4"/>
        <v>3.3333333333333333E-2</v>
      </c>
      <c r="H77" s="38">
        <v>0</v>
      </c>
      <c r="I77" s="38">
        <v>1</v>
      </c>
      <c r="K77" s="72" t="s">
        <v>32</v>
      </c>
      <c r="L77" s="69">
        <f t="shared" si="5"/>
        <v>3.3333333333333333E-2</v>
      </c>
      <c r="M77" s="69">
        <v>0</v>
      </c>
      <c r="N77" s="69">
        <v>1</v>
      </c>
    </row>
    <row r="78" spans="1:14" x14ac:dyDescent="0.25">
      <c r="A78" s="24" t="s">
        <v>31</v>
      </c>
      <c r="B78" s="26">
        <f t="shared" si="3"/>
        <v>3.3333333333333333E-2</v>
      </c>
      <c r="C78" s="31">
        <v>0</v>
      </c>
      <c r="D78" s="31">
        <v>1</v>
      </c>
      <c r="F78" s="39" t="s">
        <v>31</v>
      </c>
      <c r="G78" s="41">
        <f t="shared" si="4"/>
        <v>3.3333333333333333E-2</v>
      </c>
      <c r="H78" s="38">
        <v>0</v>
      </c>
      <c r="I78" s="38">
        <v>1</v>
      </c>
      <c r="K78" s="72" t="s">
        <v>31</v>
      </c>
      <c r="L78" s="69">
        <f t="shared" si="5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6">
        <f t="shared" si="3"/>
        <v>3.3333333333333333E-2</v>
      </c>
      <c r="C79" s="31">
        <v>0</v>
      </c>
      <c r="D79" s="31">
        <v>1</v>
      </c>
      <c r="F79" s="39" t="s">
        <v>29</v>
      </c>
      <c r="G79" s="41">
        <f t="shared" si="4"/>
        <v>3.3333333333333333E-2</v>
      </c>
      <c r="H79" s="38">
        <v>0</v>
      </c>
      <c r="I79" s="38">
        <v>1</v>
      </c>
      <c r="K79" s="72" t="s">
        <v>29</v>
      </c>
      <c r="L79" s="69">
        <f t="shared" si="5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6">
        <f t="shared" si="3"/>
        <v>3.3333333333333333E-2</v>
      </c>
      <c r="C80" s="31">
        <v>0</v>
      </c>
      <c r="D80" s="31">
        <v>1</v>
      </c>
      <c r="F80" s="39" t="s">
        <v>28</v>
      </c>
      <c r="G80" s="41">
        <f t="shared" si="4"/>
        <v>3.3333333333333333E-2</v>
      </c>
      <c r="H80" s="38">
        <v>0</v>
      </c>
      <c r="I80" s="38">
        <v>1</v>
      </c>
      <c r="K80" s="72" t="s">
        <v>28</v>
      </c>
      <c r="L80" s="69">
        <f t="shared" si="5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6">
        <f t="shared" si="3"/>
        <v>3.3333333333333333E-2</v>
      </c>
      <c r="C81" s="31">
        <v>0</v>
      </c>
      <c r="D81" s="31">
        <v>1</v>
      </c>
      <c r="F81" s="39" t="s">
        <v>26</v>
      </c>
      <c r="G81" s="41">
        <f t="shared" si="4"/>
        <v>3.3333333333333333E-2</v>
      </c>
      <c r="H81" s="38">
        <v>0</v>
      </c>
      <c r="I81" s="38">
        <v>1</v>
      </c>
      <c r="K81" s="72" t="s">
        <v>26</v>
      </c>
      <c r="L81" s="69">
        <f t="shared" si="5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6">
        <f t="shared" si="3"/>
        <v>3.3333333333333333E-2</v>
      </c>
      <c r="C82" s="31">
        <v>0</v>
      </c>
      <c r="D82" s="31">
        <v>1</v>
      </c>
      <c r="F82" s="39" t="s">
        <v>25</v>
      </c>
      <c r="G82" s="41">
        <f t="shared" si="4"/>
        <v>3.3333333333333333E-2</v>
      </c>
      <c r="H82" s="38">
        <v>0</v>
      </c>
      <c r="I82" s="38">
        <v>1</v>
      </c>
      <c r="K82" s="72" t="s">
        <v>25</v>
      </c>
      <c r="L82" s="69">
        <f t="shared" si="5"/>
        <v>3.3333333333333333E-2</v>
      </c>
      <c r="M82" s="69">
        <v>0</v>
      </c>
      <c r="N82" s="69">
        <v>1</v>
      </c>
    </row>
    <row r="83" spans="1:14" x14ac:dyDescent="0.25">
      <c r="A83" s="24" t="s">
        <v>22</v>
      </c>
      <c r="B83" s="26">
        <f t="shared" si="3"/>
        <v>3.3333333333333333E-2</v>
      </c>
      <c r="C83" s="31">
        <v>0</v>
      </c>
      <c r="D83" s="31">
        <v>1</v>
      </c>
      <c r="F83" s="39" t="s">
        <v>22</v>
      </c>
      <c r="G83" s="41">
        <f t="shared" si="4"/>
        <v>3.3333333333333333E-2</v>
      </c>
      <c r="H83" s="38">
        <v>0</v>
      </c>
      <c r="I83" s="38">
        <v>1</v>
      </c>
      <c r="K83" s="72" t="s">
        <v>22</v>
      </c>
      <c r="L83" s="69">
        <f t="shared" si="5"/>
        <v>3.3333333333333333E-2</v>
      </c>
      <c r="M83" s="69">
        <v>0</v>
      </c>
      <c r="N83" s="69">
        <v>1</v>
      </c>
    </row>
    <row r="84" spans="1:14" x14ac:dyDescent="0.25">
      <c r="A84" s="24" t="s">
        <v>21</v>
      </c>
      <c r="B84" s="26">
        <f t="shared" si="3"/>
        <v>3.3333333333333333E-2</v>
      </c>
      <c r="C84" s="31">
        <v>0</v>
      </c>
      <c r="D84" s="31">
        <v>1</v>
      </c>
      <c r="F84" s="39" t="s">
        <v>21</v>
      </c>
      <c r="G84" s="41">
        <f t="shared" si="4"/>
        <v>3.3333333333333333E-2</v>
      </c>
      <c r="H84" s="38">
        <v>0</v>
      </c>
      <c r="I84" s="38">
        <v>1</v>
      </c>
      <c r="K84" s="72" t="s">
        <v>21</v>
      </c>
      <c r="L84" s="69">
        <f t="shared" si="5"/>
        <v>3.3333333333333333E-2</v>
      </c>
      <c r="M84" s="69">
        <v>0</v>
      </c>
      <c r="N84" s="69">
        <v>1</v>
      </c>
    </row>
    <row r="85" spans="1:14" x14ac:dyDescent="0.25">
      <c r="A85" s="24" t="s">
        <v>19</v>
      </c>
      <c r="B85" s="26">
        <f t="shared" si="3"/>
        <v>3.3333333333333333E-2</v>
      </c>
      <c r="C85" s="31">
        <v>0</v>
      </c>
      <c r="D85" s="31">
        <v>1</v>
      </c>
      <c r="F85" s="39" t="s">
        <v>19</v>
      </c>
      <c r="G85" s="41">
        <f t="shared" si="4"/>
        <v>3.3333333333333333E-2</v>
      </c>
      <c r="H85" s="38">
        <v>0</v>
      </c>
      <c r="I85" s="38">
        <v>1</v>
      </c>
      <c r="K85" s="72" t="s">
        <v>19</v>
      </c>
      <c r="L85" s="69">
        <f t="shared" si="5"/>
        <v>3.3333333333333333E-2</v>
      </c>
      <c r="M85" s="69">
        <v>0</v>
      </c>
      <c r="N85" s="69">
        <v>1</v>
      </c>
    </row>
    <row r="86" spans="1:14" x14ac:dyDescent="0.25">
      <c r="A86" s="24" t="s">
        <v>18</v>
      </c>
      <c r="B86" s="26">
        <f t="shared" si="3"/>
        <v>3.3333333333333333E-2</v>
      </c>
      <c r="C86" s="31">
        <v>0</v>
      </c>
      <c r="D86" s="31">
        <v>1</v>
      </c>
      <c r="F86" s="39" t="s">
        <v>18</v>
      </c>
      <c r="G86" s="41">
        <f t="shared" si="4"/>
        <v>3.3333333333333333E-2</v>
      </c>
      <c r="H86" s="38">
        <v>0</v>
      </c>
      <c r="I86" s="38">
        <v>1</v>
      </c>
      <c r="K86" s="72" t="s">
        <v>18</v>
      </c>
      <c r="L86" s="69">
        <f t="shared" si="5"/>
        <v>3.3333333333333333E-2</v>
      </c>
      <c r="M86" s="69">
        <v>0</v>
      </c>
      <c r="N86" s="69">
        <v>1</v>
      </c>
    </row>
    <row r="87" spans="1:14" x14ac:dyDescent="0.25">
      <c r="A87" s="24" t="s">
        <v>16</v>
      </c>
      <c r="B87" s="26">
        <f t="shared" si="3"/>
        <v>3.3333333333333333E-2</v>
      </c>
      <c r="C87" s="31">
        <v>0</v>
      </c>
      <c r="D87" s="31">
        <v>1</v>
      </c>
      <c r="F87" s="39" t="s">
        <v>16</v>
      </c>
      <c r="G87" s="41">
        <f t="shared" si="4"/>
        <v>3.3333333333333333E-2</v>
      </c>
      <c r="H87" s="38">
        <v>0</v>
      </c>
      <c r="I87" s="38">
        <v>1</v>
      </c>
      <c r="K87" s="72" t="s">
        <v>16</v>
      </c>
      <c r="L87" s="69">
        <f t="shared" si="5"/>
        <v>3.3333333333333333E-2</v>
      </c>
      <c r="M87" s="69">
        <v>0</v>
      </c>
      <c r="N87" s="69">
        <v>1</v>
      </c>
    </row>
    <row r="88" spans="1:14" x14ac:dyDescent="0.25">
      <c r="A88" s="24" t="s">
        <v>15</v>
      </c>
      <c r="B88" s="26">
        <f t="shared" si="3"/>
        <v>3.3333333333333333E-2</v>
      </c>
      <c r="C88" s="31">
        <v>0</v>
      </c>
      <c r="D88" s="31">
        <v>1</v>
      </c>
      <c r="F88" s="39" t="s">
        <v>15</v>
      </c>
      <c r="G88" s="41">
        <f t="shared" si="4"/>
        <v>3.3333333333333333E-2</v>
      </c>
      <c r="H88" s="38">
        <v>0</v>
      </c>
      <c r="I88" s="38">
        <v>1</v>
      </c>
      <c r="K88" s="72" t="s">
        <v>15</v>
      </c>
      <c r="L88" s="69">
        <f t="shared" si="5"/>
        <v>3.3333333333333333E-2</v>
      </c>
      <c r="M88" s="69">
        <v>0</v>
      </c>
      <c r="N88" s="69">
        <v>1</v>
      </c>
    </row>
    <row r="89" spans="1:14" x14ac:dyDescent="0.25">
      <c r="A89" s="24" t="s">
        <v>14</v>
      </c>
      <c r="B89" s="26">
        <f t="shared" si="3"/>
        <v>3.3333333333333333E-2</v>
      </c>
      <c r="C89" s="31">
        <v>0</v>
      </c>
      <c r="D89" s="31">
        <v>1</v>
      </c>
      <c r="F89" s="39" t="s">
        <v>14</v>
      </c>
      <c r="G89" s="41">
        <f t="shared" si="4"/>
        <v>3.3333333333333333E-2</v>
      </c>
      <c r="H89" s="38">
        <v>0</v>
      </c>
      <c r="I89" s="38">
        <v>1</v>
      </c>
      <c r="K89" s="72" t="s">
        <v>14</v>
      </c>
      <c r="L89" s="69">
        <f t="shared" si="5"/>
        <v>3.3333333333333333E-2</v>
      </c>
      <c r="M89" s="69">
        <v>0</v>
      </c>
      <c r="N89" s="69">
        <v>1</v>
      </c>
    </row>
    <row r="90" spans="1:14" x14ac:dyDescent="0.25">
      <c r="A90" s="24" t="s">
        <v>13</v>
      </c>
      <c r="B90" s="26">
        <f t="shared" si="3"/>
        <v>3.3333333333333333E-2</v>
      </c>
      <c r="C90" s="31">
        <v>0</v>
      </c>
      <c r="D90" s="31">
        <v>1</v>
      </c>
      <c r="F90" s="39" t="s">
        <v>13</v>
      </c>
      <c r="G90" s="41">
        <f t="shared" si="4"/>
        <v>3.3333333333333333E-2</v>
      </c>
      <c r="H90" s="38">
        <v>0</v>
      </c>
      <c r="I90" s="38">
        <v>1</v>
      </c>
      <c r="K90" s="72" t="s">
        <v>13</v>
      </c>
      <c r="L90" s="69">
        <f t="shared" si="5"/>
        <v>3.3333333333333333E-2</v>
      </c>
      <c r="M90" s="69">
        <v>0</v>
      </c>
      <c r="N90" s="69">
        <v>1</v>
      </c>
    </row>
    <row r="91" spans="1:14" x14ac:dyDescent="0.25">
      <c r="A91" s="24" t="s">
        <v>12</v>
      </c>
      <c r="B91" s="26">
        <f t="shared" si="3"/>
        <v>3.3333333333333333E-2</v>
      </c>
      <c r="C91" s="31">
        <v>0</v>
      </c>
      <c r="D91" s="31">
        <v>1</v>
      </c>
      <c r="F91" s="39" t="s">
        <v>12</v>
      </c>
      <c r="G91" s="41">
        <f t="shared" si="4"/>
        <v>3.3333333333333333E-2</v>
      </c>
      <c r="H91" s="38">
        <v>0</v>
      </c>
      <c r="I91" s="38">
        <v>1</v>
      </c>
      <c r="K91" s="72" t="s">
        <v>12</v>
      </c>
      <c r="L91" s="69">
        <f t="shared" si="5"/>
        <v>3.3333333333333333E-2</v>
      </c>
      <c r="M91" s="69">
        <v>0</v>
      </c>
      <c r="N91" s="69">
        <v>1</v>
      </c>
    </row>
    <row r="92" spans="1:14" x14ac:dyDescent="0.25">
      <c r="A92" s="24" t="s">
        <v>11</v>
      </c>
      <c r="B92" s="26">
        <f t="shared" si="3"/>
        <v>3.3333333333333333E-2</v>
      </c>
      <c r="C92" s="31">
        <v>0</v>
      </c>
      <c r="D92" s="31">
        <v>1</v>
      </c>
      <c r="F92" s="39" t="s">
        <v>11</v>
      </c>
      <c r="G92" s="41">
        <f t="shared" si="4"/>
        <v>3.3333333333333333E-2</v>
      </c>
      <c r="H92" s="38">
        <v>0</v>
      </c>
      <c r="I92" s="38">
        <v>1</v>
      </c>
      <c r="K92" s="72" t="s">
        <v>11</v>
      </c>
      <c r="L92" s="69">
        <f t="shared" si="5"/>
        <v>3.3333333333333333E-2</v>
      </c>
      <c r="M92" s="69">
        <v>0</v>
      </c>
      <c r="N92" s="69">
        <v>1</v>
      </c>
    </row>
    <row r="93" spans="1:14" x14ac:dyDescent="0.25">
      <c r="A93" s="24" t="s">
        <v>9</v>
      </c>
      <c r="B93" s="26">
        <f t="shared" si="3"/>
        <v>3.3333333333333333E-2</v>
      </c>
      <c r="C93" s="31">
        <v>0</v>
      </c>
      <c r="D93" s="31">
        <v>1</v>
      </c>
      <c r="F93" s="39" t="s">
        <v>9</v>
      </c>
      <c r="G93" s="41">
        <f t="shared" si="4"/>
        <v>3.3333333333333333E-2</v>
      </c>
      <c r="H93" s="38">
        <v>0</v>
      </c>
      <c r="I93" s="38">
        <v>1</v>
      </c>
      <c r="K93" s="72" t="s">
        <v>9</v>
      </c>
      <c r="L93" s="69">
        <f t="shared" si="5"/>
        <v>3.3333333333333333E-2</v>
      </c>
      <c r="M93" s="69">
        <v>0</v>
      </c>
      <c r="N93" s="69">
        <v>1</v>
      </c>
    </row>
    <row r="94" spans="1:14" x14ac:dyDescent="0.25">
      <c r="A94" s="24" t="s">
        <v>8</v>
      </c>
      <c r="B94" s="26">
        <f t="shared" si="3"/>
        <v>3.3333333333333333E-2</v>
      </c>
      <c r="C94" s="31">
        <v>0</v>
      </c>
      <c r="D94" s="31">
        <v>1</v>
      </c>
      <c r="F94" s="39" t="s">
        <v>8</v>
      </c>
      <c r="G94" s="41">
        <f t="shared" si="4"/>
        <v>3.3333333333333333E-2</v>
      </c>
      <c r="H94" s="38">
        <v>0</v>
      </c>
      <c r="I94" s="38">
        <v>1</v>
      </c>
      <c r="K94" s="72" t="s">
        <v>8</v>
      </c>
      <c r="L94" s="69">
        <f t="shared" si="5"/>
        <v>3.3333333333333333E-2</v>
      </c>
      <c r="M94" s="69">
        <v>0</v>
      </c>
      <c r="N94" s="69">
        <v>1</v>
      </c>
    </row>
    <row r="95" spans="1:14" x14ac:dyDescent="0.25">
      <c r="A95" s="24" t="s">
        <v>6</v>
      </c>
      <c r="B95" s="26">
        <f t="shared" si="3"/>
        <v>3.3333333333333333E-2</v>
      </c>
      <c r="C95" s="31">
        <v>0</v>
      </c>
      <c r="D95" s="31">
        <v>1</v>
      </c>
      <c r="F95" s="39" t="s">
        <v>6</v>
      </c>
      <c r="G95" s="41">
        <f t="shared" si="4"/>
        <v>3.3333333333333333E-2</v>
      </c>
      <c r="H95" s="38">
        <v>0</v>
      </c>
      <c r="I95" s="38">
        <v>1</v>
      </c>
      <c r="K95" s="72" t="s">
        <v>6</v>
      </c>
      <c r="L95" s="69">
        <f t="shared" si="5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6">
        <f t="shared" si="3"/>
        <v>3.3333333333333333E-2</v>
      </c>
      <c r="C96" s="31">
        <v>0</v>
      </c>
      <c r="D96" s="31">
        <v>1</v>
      </c>
      <c r="F96" s="39" t="s">
        <v>4</v>
      </c>
      <c r="G96" s="41">
        <f t="shared" si="4"/>
        <v>3.3333333333333333E-2</v>
      </c>
      <c r="H96" s="38">
        <v>0</v>
      </c>
      <c r="I96" s="38">
        <v>1</v>
      </c>
      <c r="K96" s="72" t="s">
        <v>4</v>
      </c>
      <c r="L96" s="69">
        <f t="shared" si="5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6">
        <f t="shared" si="3"/>
        <v>3.3333333333333333E-2</v>
      </c>
      <c r="C97" s="31">
        <v>0</v>
      </c>
      <c r="D97" s="31">
        <v>1</v>
      </c>
      <c r="F97" s="39" t="s">
        <v>3</v>
      </c>
      <c r="G97" s="41">
        <f t="shared" si="4"/>
        <v>3.3333333333333333E-2</v>
      </c>
      <c r="H97" s="38">
        <v>0</v>
      </c>
      <c r="I97" s="38">
        <v>1</v>
      </c>
      <c r="K97" s="72" t="s">
        <v>3</v>
      </c>
      <c r="L97" s="69">
        <f t="shared" si="5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6">
        <f t="shared" si="3"/>
        <v>3.3333333333333333E-2</v>
      </c>
      <c r="C98" s="31">
        <v>0</v>
      </c>
      <c r="D98" s="31">
        <v>1</v>
      </c>
      <c r="F98" s="39" t="s">
        <v>1</v>
      </c>
      <c r="G98" s="41">
        <f t="shared" si="4"/>
        <v>3.3333333333333333E-2</v>
      </c>
      <c r="H98" s="38">
        <v>0</v>
      </c>
      <c r="I98" s="38">
        <v>1</v>
      </c>
      <c r="K98" s="72" t="s">
        <v>1</v>
      </c>
      <c r="L98" s="69">
        <f t="shared" si="5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6">
        <f t="shared" si="3"/>
        <v>3.3333333333333333E-2</v>
      </c>
      <c r="C99" s="31">
        <v>0</v>
      </c>
      <c r="D99" s="31">
        <v>1</v>
      </c>
      <c r="F99" s="39" t="s">
        <v>0</v>
      </c>
      <c r="G99" s="41">
        <f t="shared" si="4"/>
        <v>3.3333333333333333E-2</v>
      </c>
      <c r="H99" s="38">
        <v>0</v>
      </c>
      <c r="I99" s="38">
        <v>1</v>
      </c>
      <c r="K99" s="72" t="s">
        <v>0</v>
      </c>
      <c r="L99" s="69">
        <f t="shared" si="5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0.99999999999999989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3.1857136043325754E-4</v>
      </c>
      <c r="C102" s="16"/>
      <c r="D102" s="16"/>
      <c r="F102" s="13" t="s">
        <v>48</v>
      </c>
      <c r="G102" s="19">
        <f>MMULT(G70:G99,B29:AE29)</f>
        <v>3.1857136043325754E-4</v>
      </c>
      <c r="H102" s="19"/>
      <c r="I102" s="19"/>
      <c r="K102" s="75" t="s">
        <v>48</v>
      </c>
      <c r="L102" s="69">
        <f t="array" ref="L102">MMULT(L70:L99,B29:AE29)</f>
        <v>3.1857136043325754E-4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1.1681434385037632E-3</v>
      </c>
      <c r="C103" s="16"/>
      <c r="D103" s="16"/>
      <c r="F103" s="13" t="s">
        <v>49</v>
      </c>
      <c r="G103" s="19">
        <f t="array" ref="G103">MMULT(MMULT(TRANSPOSE(G70:G99),B35:AE64),G70:G99)</f>
        <v>1.1681434385037632E-3</v>
      </c>
      <c r="H103" s="19"/>
      <c r="I103" s="19"/>
      <c r="K103" s="75" t="s">
        <v>49</v>
      </c>
      <c r="L103" s="69">
        <f t="array" ref="L103">MMULT(MMULT(TRANSPOSE(L70:L99),B35:AE64),L70:L99)</f>
        <v>1.1681434385037632E-3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3.4178113442724763E-2</v>
      </c>
      <c r="C104" s="16"/>
      <c r="D104" s="16"/>
      <c r="F104" s="13" t="s">
        <v>50</v>
      </c>
      <c r="G104" s="19">
        <f t="array" ref="G104">SQRT(MMULT(MMULT(TRANSPOSE(G70:G99),B35:AE64),G70:G99))</f>
        <v>3.4178113442724763E-2</v>
      </c>
      <c r="H104" s="19"/>
      <c r="I104" s="19"/>
      <c r="K104" s="75" t="s">
        <v>50</v>
      </c>
      <c r="L104" s="69">
        <f t="array" ref="L104">SQRT(MMULT(MMULT(TRANSPOSE(L70:L99),B35:AE64),L70:L99))</f>
        <v>3.4178113442724763E-2</v>
      </c>
      <c r="M104" s="69"/>
      <c r="N104" s="69"/>
    </row>
    <row r="105" spans="1:14" x14ac:dyDescent="0.25">
      <c r="A105" s="18" t="s">
        <v>53</v>
      </c>
      <c r="B105" s="16">
        <f>COUNTIF(B70:B99,"&gt;0")</f>
        <v>30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9.3209170531637232E-3</v>
      </c>
      <c r="C106" s="16"/>
      <c r="D106" s="16"/>
      <c r="F106" s="13" t="s">
        <v>51</v>
      </c>
      <c r="G106" s="19">
        <f>G102/G104</f>
        <v>9.3209170531637232E-3</v>
      </c>
      <c r="H106" s="19"/>
      <c r="I106" s="19"/>
      <c r="K106" s="75" t="s">
        <v>51</v>
      </c>
      <c r="L106" s="69">
        <f>L102/L104</f>
        <v>9.3209170531637232E-3</v>
      </c>
      <c r="M106" s="69"/>
      <c r="N106" s="69"/>
    </row>
    <row r="107" spans="1:14" x14ac:dyDescent="0.25">
      <c r="A107" s="18" t="s">
        <v>59</v>
      </c>
      <c r="B107" s="23">
        <f>B108</f>
        <v>5.6000000000000008E-3</v>
      </c>
      <c r="C107" s="16"/>
      <c r="D107" s="16"/>
      <c r="F107" s="21" t="s">
        <v>59</v>
      </c>
      <c r="G107" s="36">
        <f>G108</f>
        <v>5.6000000000000008E-3</v>
      </c>
      <c r="H107" s="19"/>
      <c r="I107" s="19"/>
      <c r="K107" s="72" t="s">
        <v>59</v>
      </c>
      <c r="L107" s="92">
        <f>L108</f>
        <v>5.6000000000000008E-3</v>
      </c>
      <c r="M107" s="69"/>
      <c r="N107" s="69"/>
    </row>
    <row r="108" spans="1:14" x14ac:dyDescent="0.25">
      <c r="A108" s="18" t="s">
        <v>60</v>
      </c>
      <c r="B108" s="89">
        <f>'Zins Treasury Bond'!$G$10</f>
        <v>5.6000000000000008E-3</v>
      </c>
      <c r="C108" s="16"/>
      <c r="D108" s="16"/>
      <c r="F108" s="21" t="s">
        <v>60</v>
      </c>
      <c r="G108" s="90">
        <f>'Zins Treasury Bond'!$G$10</f>
        <v>5.6000000000000008E-3</v>
      </c>
      <c r="H108" s="19"/>
      <c r="I108" s="19"/>
      <c r="K108" s="72" t="s">
        <v>60</v>
      </c>
      <c r="L108" s="91">
        <f>'Zins Treasury Bond'!$G$10</f>
        <v>5.6000000000000008E-3</v>
      </c>
      <c r="M108" s="69"/>
      <c r="N108" s="69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85"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6" max="6" width="24.28515625" customWidth="1"/>
    <col min="11" max="11" width="24.42578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39</v>
      </c>
      <c r="E1" s="63" t="s">
        <v>36</v>
      </c>
      <c r="F1" s="63" t="s">
        <v>35</v>
      </c>
      <c r="G1" s="63" t="s">
        <v>34</v>
      </c>
      <c r="H1" s="63" t="s">
        <v>33</v>
      </c>
      <c r="I1" s="63" t="s">
        <v>32</v>
      </c>
      <c r="J1" s="63" t="s">
        <v>31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22</v>
      </c>
      <c r="P1" s="63" t="s">
        <v>21</v>
      </c>
      <c r="Q1" s="63" t="s">
        <v>19</v>
      </c>
      <c r="R1" s="63" t="s">
        <v>18</v>
      </c>
      <c r="S1" s="63" t="s">
        <v>16</v>
      </c>
      <c r="T1" s="63" t="s">
        <v>15</v>
      </c>
      <c r="U1" s="63" t="s">
        <v>14</v>
      </c>
      <c r="V1" s="63" t="s">
        <v>13</v>
      </c>
      <c r="W1" s="63" t="s">
        <v>12</v>
      </c>
      <c r="X1" s="63" t="s">
        <v>11</v>
      </c>
      <c r="Y1" s="63" t="s">
        <v>9</v>
      </c>
      <c r="Z1" s="63" t="s">
        <v>8</v>
      </c>
      <c r="AA1" s="63" t="s">
        <v>6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41761</v>
      </c>
      <c r="B2" s="60">
        <f>LN('12-14'!B2/'12-14'!B3)</f>
        <v>2.0747736324230208E-2</v>
      </c>
      <c r="C2" s="60">
        <f>LN('12-14'!C2/'12-14'!C3)</f>
        <v>4.5632794261220036E-2</v>
      </c>
      <c r="D2" s="60">
        <f>LN('12-14'!D2/'12-14'!D3)</f>
        <v>-5.0986298733814869E-2</v>
      </c>
      <c r="E2" s="60">
        <f>LN('12-14'!E2/'12-14'!E3)</f>
        <v>8.979174129272351E-3</v>
      </c>
      <c r="F2" s="60">
        <f>LN('12-14'!F2/'12-14'!F3)</f>
        <v>-0.13364852373915906</v>
      </c>
      <c r="G2" s="60">
        <f>LN('12-14'!G2/'12-14'!G3)</f>
        <v>8.1965557588275263E-3</v>
      </c>
      <c r="H2" s="60">
        <f>LN('12-14'!H2/'12-14'!H3)</f>
        <v>4.9784776789423106E-2</v>
      </c>
      <c r="I2" s="60">
        <f>LN('12-14'!I2/'12-14'!I3)</f>
        <v>4.1739848222812855E-2</v>
      </c>
      <c r="J2" s="60">
        <f>LN('12-14'!J2/'12-14'!J3)</f>
        <v>-1.2158653353943496E-2</v>
      </c>
      <c r="K2" s="60">
        <f>LN('12-14'!K2/'12-14'!K3)</f>
        <v>5.8829172088930917E-2</v>
      </c>
      <c r="L2" s="60">
        <f>LN('12-14'!L2/'12-14'!L3)</f>
        <v>-1.872843984626292E-2</v>
      </c>
      <c r="M2" s="60">
        <f>LN('12-14'!M2/'12-14'!M3)</f>
        <v>3.7655297126530374E-2</v>
      </c>
      <c r="N2" s="60">
        <f>LN('12-14'!N2/'12-14'!N3)</f>
        <v>2.5621374658616081E-2</v>
      </c>
      <c r="O2" s="60">
        <f>LN('12-14'!O2/'12-14'!O3)</f>
        <v>-2.7728371566705583E-2</v>
      </c>
      <c r="P2" s="60">
        <f>LN('12-14'!P2/'12-14'!P3)</f>
        <v>-4.9547694818458709E-3</v>
      </c>
      <c r="Q2" s="60">
        <f>LN('12-14'!Q2/'12-14'!Q3)</f>
        <v>-2.1064473724805449E-2</v>
      </c>
      <c r="R2" s="60">
        <f>LN('12-14'!R2/'12-14'!R3)</f>
        <v>1.0826016182333871E-2</v>
      </c>
      <c r="S2" s="60">
        <f>LN('12-14'!S2/'12-14'!S3)</f>
        <v>8.6838528629461492E-3</v>
      </c>
      <c r="T2" s="60">
        <f>LN('12-14'!T2/'12-14'!T3)</f>
        <v>-8.8286327922027147E-2</v>
      </c>
      <c r="U2" s="60">
        <f>LN('12-14'!U2/'12-14'!U3)</f>
        <v>3.1397040664306567E-3</v>
      </c>
      <c r="V2" s="60">
        <f>LN('12-14'!V2/'12-14'!V3)</f>
        <v>3.0214733677616359E-2</v>
      </c>
      <c r="W2" s="60">
        <f>LN('12-14'!W2/'12-14'!W3)</f>
        <v>2.7086605572593861E-2</v>
      </c>
      <c r="X2" s="60">
        <f>LN('12-14'!X2/'12-14'!X3)</f>
        <v>-4.7875364769766456E-2</v>
      </c>
      <c r="Y2" s="60">
        <f>LN('12-14'!Y2/'12-14'!Y3)</f>
        <v>-4.349186604491885E-2</v>
      </c>
      <c r="Z2" s="60">
        <f>LN('12-14'!Z2/'12-14'!Z3)</f>
        <v>2.0036175556780608E-2</v>
      </c>
      <c r="AA2" s="60">
        <f>LN('12-14'!AA2/'12-14'!AA3)</f>
        <v>7.0203861754776054E-2</v>
      </c>
      <c r="AB2" s="60">
        <f>LN('12-14'!AB2/'12-14'!AB3)</f>
        <v>-1.7151867462621016E-2</v>
      </c>
      <c r="AC2" s="60">
        <f>LN('12-14'!AC2/'12-14'!AC3)</f>
        <v>-1.0531759647118128E-2</v>
      </c>
      <c r="AD2" s="60">
        <f>LN('12-14'!AD2/'12-14'!AD3)</f>
        <v>2.4943176664055641E-2</v>
      </c>
      <c r="AE2" s="60">
        <f>LN('12-14'!AE2/'12-14'!AE3)</f>
        <v>-2.077405234161013E-2</v>
      </c>
    </row>
    <row r="3" spans="1:31" x14ac:dyDescent="0.25">
      <c r="A3" s="61">
        <v>41730</v>
      </c>
      <c r="B3" s="60">
        <f>LN('12-14'!B3/'12-14'!B4)</f>
        <v>3.0555641497334678E-2</v>
      </c>
      <c r="C3" s="60">
        <f>LN('12-14'!C3/'12-14'!C4)</f>
        <v>0.11368895844296829</v>
      </c>
      <c r="D3" s="60">
        <f>LN('12-14'!D3/'12-14'!D4)</f>
        <v>1.1651065573921451E-2</v>
      </c>
      <c r="E3" s="60">
        <f>LN('12-14'!E3/'12-14'!E4)</f>
        <v>9.3233905382062651E-2</v>
      </c>
      <c r="F3" s="60">
        <f>LN('12-14'!F3/'12-14'!F4)</f>
        <v>6.068239617242379E-2</v>
      </c>
      <c r="G3" s="60">
        <f>LN('12-14'!G3/'12-14'!G4)</f>
        <v>-1.6750653265861742E-3</v>
      </c>
      <c r="H3" s="60">
        <f>LN('12-14'!H3/'12-14'!H4)</f>
        <v>3.4098061207663975E-2</v>
      </c>
      <c r="I3" s="60">
        <f>LN('12-14'!I3/'12-14'!I4)</f>
        <v>3.3987734084909481E-2</v>
      </c>
      <c r="J3" s="60">
        <f>LN('12-14'!J3/'12-14'!J4)</f>
        <v>7.2876140339506151E-2</v>
      </c>
      <c r="K3" s="60">
        <f>LN('12-14'!K3/'12-14'!K4)</f>
        <v>1.1680608072767487E-2</v>
      </c>
      <c r="L3" s="60">
        <f>LN('12-14'!L3/'12-14'!L4)</f>
        <v>2.6389148716149637E-2</v>
      </c>
      <c r="M3" s="60">
        <f>LN('12-14'!M3/'12-14'!M4)</f>
        <v>2.1486925198325266E-2</v>
      </c>
      <c r="N3" s="60">
        <f>LN('12-14'!N3/'12-14'!N4)</f>
        <v>2.7826970137264904E-2</v>
      </c>
      <c r="O3" s="60">
        <f>LN('12-14'!O3/'12-14'!O4)</f>
        <v>0.11319616697531826</v>
      </c>
      <c r="P3" s="60">
        <f>LN('12-14'!P3/'12-14'!P4)</f>
        <v>-2.990470741844722E-2</v>
      </c>
      <c r="Q3" s="60">
        <f>LN('12-14'!Q3/'12-14'!Q4)</f>
        <v>5.2487016339649202E-2</v>
      </c>
      <c r="R3" s="60">
        <f>LN('12-14'!R3/'12-14'!R4)</f>
        <v>5.7441631795738204E-2</v>
      </c>
      <c r="S3" s="60">
        <f>LN('12-14'!S3/'12-14'!S4)</f>
        <v>6.5765394321889867E-2</v>
      </c>
      <c r="T3" s="60">
        <f>LN('12-14'!T3/'12-14'!T4)</f>
        <v>7.4755051794077446E-2</v>
      </c>
      <c r="U3" s="60">
        <f>LN('12-14'!U3/'12-14'!U4)</f>
        <v>1.6566375642166627E-2</v>
      </c>
      <c r="V3" s="60">
        <f>LN('12-14'!V3/'12-14'!V4)</f>
        <v>3.5656714258254285E-2</v>
      </c>
      <c r="W3" s="60">
        <f>LN('12-14'!W3/'12-14'!W4)</f>
        <v>3.1508115503119604E-3</v>
      </c>
      <c r="X3" s="60">
        <f>LN('12-14'!X3/'12-14'!X4)</f>
        <v>9.0388035440965853E-2</v>
      </c>
      <c r="Y3" s="60">
        <f>LN('12-14'!Y3/'12-14'!Y4)</f>
        <v>-2.5355232160960712E-3</v>
      </c>
      <c r="Z3" s="60">
        <f>LN('12-14'!Z3/'12-14'!Z4)</f>
        <v>3.4651553635329561E-2</v>
      </c>
      <c r="AA3" s="60">
        <f>LN('12-14'!AA3/'12-14'!AA4)</f>
        <v>1.7144385711342497E-2</v>
      </c>
      <c r="AB3" s="60">
        <f>LN('12-14'!AB3/'12-14'!AB4)</f>
        <v>8.2896594119870933E-3</v>
      </c>
      <c r="AC3" s="60">
        <f>LN('12-14'!AC3/'12-14'!AC4)</f>
        <v>7.6598758534867266E-3</v>
      </c>
      <c r="AD3" s="60">
        <f>LN('12-14'!AD3/'12-14'!AD4)</f>
        <v>3.8150742657644426E-2</v>
      </c>
      <c r="AE3" s="60">
        <f>LN('12-14'!AE3/'12-14'!AE4)</f>
        <v>2.4611802686405729E-2</v>
      </c>
    </row>
    <row r="4" spans="1:31" x14ac:dyDescent="0.25">
      <c r="A4" s="61">
        <v>41701</v>
      </c>
      <c r="B4" s="60">
        <f>LN('12-14'!B4/'12-14'!B5)</f>
        <v>5.0007164753893441E-2</v>
      </c>
      <c r="C4" s="60">
        <f>LN('12-14'!C4/'12-14'!C5)</f>
        <v>1.6340659804106539E-2</v>
      </c>
      <c r="D4" s="60">
        <f>LN('12-14'!D4/'12-14'!D5)</f>
        <v>6.2518359156266079E-2</v>
      </c>
      <c r="E4" s="60">
        <f>LN('12-14'!E4/'12-14'!E5)</f>
        <v>-2.6758869887452262E-2</v>
      </c>
      <c r="F4" s="60">
        <f>LN('12-14'!F4/'12-14'!F5)</f>
        <v>-2.2263869018891921E-2</v>
      </c>
      <c r="G4" s="60">
        <f>LN('12-14'!G4/'12-14'!G5)</f>
        <v>2.5294531191695589E-2</v>
      </c>
      <c r="H4" s="60">
        <f>LN('12-14'!H4/'12-14'!H5)</f>
        <v>2.0937120277879903E-2</v>
      </c>
      <c r="I4" s="60">
        <f>LN('12-14'!I4/'12-14'!I5)</f>
        <v>2.0305885103258502E-2</v>
      </c>
      <c r="J4" s="60">
        <f>LN('12-14'!J4/'12-14'!J5)</f>
        <v>-1.8871435292890162E-2</v>
      </c>
      <c r="K4" s="60">
        <f>LN('12-14'!K4/'12-14'!K5)</f>
        <v>4.6255932562043354E-3</v>
      </c>
      <c r="L4" s="60">
        <f>LN('12-14'!L4/'12-14'!L5)</f>
        <v>7.9707399046002922E-2</v>
      </c>
      <c r="M4" s="60">
        <f>LN('12-14'!M4/'12-14'!M5)</f>
        <v>4.5241750496631823E-2</v>
      </c>
      <c r="N4" s="60">
        <f>LN('12-14'!N4/'12-14'!N5)</f>
        <v>1.7699577099400857E-2</v>
      </c>
      <c r="O4" s="60">
        <f>LN('12-14'!O4/'12-14'!O5)</f>
        <v>3.8901576835020352E-2</v>
      </c>
      <c r="P4" s="60">
        <f>LN('12-14'!P4/'12-14'!P5)</f>
        <v>6.802659899367984E-2</v>
      </c>
      <c r="Q4" s="60">
        <f>LN('12-14'!Q4/'12-14'!Q5)</f>
        <v>4.7208737465968265E-2</v>
      </c>
      <c r="R4" s="60">
        <f>LN('12-14'!R4/'12-14'!R5)</f>
        <v>9.9456431200021598E-3</v>
      </c>
      <c r="S4" s="60">
        <f>LN('12-14'!S4/'12-14'!S5)</f>
        <v>3.905964333262988E-2</v>
      </c>
      <c r="T4" s="60">
        <f>LN('12-14'!T4/'12-14'!T5)</f>
        <v>1.4582331894770532E-2</v>
      </c>
      <c r="U4" s="60">
        <f>LN('12-14'!U4/'12-14'!U5)</f>
        <v>5.5168873342426518E-2</v>
      </c>
      <c r="V4" s="60">
        <f>LN('12-14'!V4/'12-14'!V5)</f>
        <v>1.8141083253820275E-4</v>
      </c>
      <c r="W4" s="60">
        <f>LN('12-14'!W4/'12-14'!W5)</f>
        <v>6.0236239906477945E-2</v>
      </c>
      <c r="X4" s="60">
        <f>LN('12-14'!X4/'12-14'!X5)</f>
        <v>1.9548289765854231E-2</v>
      </c>
      <c r="Y4" s="60">
        <f>LN('12-14'!Y4/'12-14'!Y5)</f>
        <v>3.0886605687798309E-2</v>
      </c>
      <c r="Z4" s="60">
        <f>LN('12-14'!Z4/'12-14'!Z5)</f>
        <v>3.699578235913153E-3</v>
      </c>
      <c r="AA4" s="60">
        <f>LN('12-14'!AA4/'12-14'!AA5)</f>
        <v>1.5929450814360743E-2</v>
      </c>
      <c r="AB4" s="60">
        <f>LN('12-14'!AB4/'12-14'!AB5)</f>
        <v>4.2226099760627411E-2</v>
      </c>
      <c r="AC4" s="60">
        <f>LN('12-14'!AC4/'12-14'!AC5)</f>
        <v>5.8599294496922117E-4</v>
      </c>
      <c r="AD4" s="60">
        <f>LN('12-14'!AD4/'12-14'!AD5)</f>
        <v>8.8028674440733342E-5</v>
      </c>
      <c r="AE4" s="60">
        <f>LN('12-14'!AE4/'12-14'!AE5)</f>
        <v>0.10709605057316721</v>
      </c>
    </row>
    <row r="5" spans="1:31" x14ac:dyDescent="0.25">
      <c r="A5" s="61">
        <v>41673</v>
      </c>
      <c r="B5" s="60">
        <f>LN('12-14'!B5/'12-14'!B6)</f>
        <v>-9.7016538887976053E-2</v>
      </c>
      <c r="C5" s="60">
        <f>LN('12-14'!C5/'12-14'!C6)</f>
        <v>7.6146356656540931E-2</v>
      </c>
      <c r="D5" s="60">
        <f>LN('12-14'!D5/'12-14'!D6)</f>
        <v>-6.2851191695808994E-2</v>
      </c>
      <c r="E5" s="60">
        <f>LN('12-14'!E5/'12-14'!E6)</f>
        <v>-7.3898394452022231E-2</v>
      </c>
      <c r="F5" s="60">
        <f>LN('12-14'!F5/'12-14'!F6)</f>
        <v>2.6577725391601411E-2</v>
      </c>
      <c r="G5" s="60">
        <f>LN('12-14'!G5/'12-14'!G6)</f>
        <v>-9.2950145929777531E-2</v>
      </c>
      <c r="H5" s="60">
        <f>LN('12-14'!H5/'12-14'!H6)</f>
        <v>4.5028578136330093E-2</v>
      </c>
      <c r="I5" s="60">
        <f>LN('12-14'!I5/'12-14'!I6)</f>
        <v>-9.9565068631423281E-2</v>
      </c>
      <c r="J5" s="60">
        <f>LN('12-14'!J5/'12-14'!J6)</f>
        <v>-8.8880333951879571E-3</v>
      </c>
      <c r="K5" s="60">
        <f>LN('12-14'!K5/'12-14'!K6)</f>
        <v>-7.7396720370980582E-2</v>
      </c>
      <c r="L5" s="60">
        <f>LN('12-14'!L5/'12-14'!L6)</f>
        <v>-4.8880307006022229E-2</v>
      </c>
      <c r="M5" s="60">
        <f>LN('12-14'!M5/'12-14'!M6)</f>
        <v>-9.1629885938108002E-2</v>
      </c>
      <c r="N5" s="60">
        <f>LN('12-14'!N5/'12-14'!N6)</f>
        <v>-0.1098696411617318</v>
      </c>
      <c r="O5" s="60">
        <f>LN('12-14'!O5/'12-14'!O6)</f>
        <v>2.5244039575627972E-2</v>
      </c>
      <c r="P5" s="60">
        <f>LN('12-14'!P5/'12-14'!P6)</f>
        <v>-7.6292151166134206E-2</v>
      </c>
      <c r="Q5" s="60">
        <f>LN('12-14'!Q5/'12-14'!Q6)</f>
        <v>-5.8083600204972684E-2</v>
      </c>
      <c r="R5" s="60">
        <f>LN('12-14'!R5/'12-14'!R6)</f>
        <v>-6.2232130142160495E-2</v>
      </c>
      <c r="S5" s="60">
        <f>LN('12-14'!S5/'12-14'!S6)</f>
        <v>-3.6030117096862158E-2</v>
      </c>
      <c r="T5" s="60">
        <f>LN('12-14'!T5/'12-14'!T6)</f>
        <v>-5.7565152486204044E-2</v>
      </c>
      <c r="U5" s="60">
        <f>LN('12-14'!U5/'12-14'!U6)</f>
        <v>-3.8013209499043035E-2</v>
      </c>
      <c r="V5" s="60">
        <f>LN('12-14'!V5/'12-14'!V6)</f>
        <v>-2.3903830387889027E-2</v>
      </c>
      <c r="W5" s="60">
        <f>LN('12-14'!W5/'12-14'!W6)</f>
        <v>6.2794425382641933E-2</v>
      </c>
      <c r="X5" s="60">
        <f>LN('12-14'!X5/'12-14'!X6)</f>
        <v>-5.5874572537998202E-3</v>
      </c>
      <c r="Y5" s="60">
        <f>LN('12-14'!Y5/'12-14'!Y6)</f>
        <v>1.6046843024125457E-2</v>
      </c>
      <c r="Z5" s="60">
        <f>LN('12-14'!Z5/'12-14'!Z6)</f>
        <v>-4.487047061864935E-2</v>
      </c>
      <c r="AA5" s="60">
        <f>LN('12-14'!AA5/'12-14'!AA6)</f>
        <v>-9.5282358620346244E-2</v>
      </c>
      <c r="AB5" s="60">
        <f>LN('12-14'!AB5/'12-14'!AB6)</f>
        <v>-9.1465521161306941E-3</v>
      </c>
      <c r="AC5" s="60">
        <f>LN('12-14'!AC5/'12-14'!AC6)</f>
        <v>-3.5694446216268882E-2</v>
      </c>
      <c r="AD5" s="60">
        <f>LN('12-14'!AD5/'12-14'!AD6)</f>
        <v>-7.0733125004730987E-2</v>
      </c>
      <c r="AE5" s="60">
        <f>LN('12-14'!AE5/'12-14'!AE6)</f>
        <v>-7.4142340051214797E-2</v>
      </c>
    </row>
    <row r="6" spans="1:31" x14ac:dyDescent="0.25">
      <c r="A6" s="61">
        <v>41641</v>
      </c>
      <c r="B6" s="60">
        <f>LN('12-14'!B6/'12-14'!B7)</f>
        <v>6.96959994312982E-2</v>
      </c>
      <c r="C6" s="60">
        <f>LN('12-14'!C6/'12-14'!C7)</f>
        <v>8.8712287344806851E-2</v>
      </c>
      <c r="D6" s="60">
        <f>LN('12-14'!D6/'12-14'!D7)</f>
        <v>3.8649180831386597E-2</v>
      </c>
      <c r="E6" s="60">
        <f>LN('12-14'!E6/'12-14'!E7)</f>
        <v>-7.3686585109075334E-3</v>
      </c>
      <c r="F6" s="60">
        <f>LN('12-14'!F6/'12-14'!F7)</f>
        <v>1.4750434857559842E-2</v>
      </c>
      <c r="G6" s="60">
        <f>LN('12-14'!G6/'12-14'!G7)</f>
        <v>9.5633004924054535E-3</v>
      </c>
      <c r="H6" s="60">
        <f>LN('12-14'!H6/'12-14'!H7)</f>
        <v>5.5603466909925084E-2</v>
      </c>
      <c r="I6" s="60">
        <f>LN('12-14'!I6/'12-14'!I7)</f>
        <v>5.5534566462733092E-3</v>
      </c>
      <c r="J6" s="60">
        <f>LN('12-14'!J6/'12-14'!J7)</f>
        <v>3.8899065536835274E-2</v>
      </c>
      <c r="K6" s="60">
        <f>LN('12-14'!K6/'12-14'!K7)</f>
        <v>5.6384457554705999E-3</v>
      </c>
      <c r="L6" s="60">
        <f>LN('12-14'!L6/'12-14'!L7)</f>
        <v>2.2436817098919169E-2</v>
      </c>
      <c r="M6" s="60">
        <f>LN('12-14'!M6/'12-14'!M7)</f>
        <v>5.5519446963019088E-2</v>
      </c>
      <c r="N6" s="60">
        <f>LN('12-14'!N6/'12-14'!N7)</f>
        <v>2.7913660179066255E-2</v>
      </c>
      <c r="O6" s="60">
        <f>LN('12-14'!O6/'12-14'!O7)</f>
        <v>9.1054139524688778E-3</v>
      </c>
      <c r="P6" s="60">
        <f>LN('12-14'!P6/'12-14'!P7)</f>
        <v>2.2491614440157286E-2</v>
      </c>
      <c r="Q6" s="60">
        <f>LN('12-14'!Q6/'12-14'!Q7)</f>
        <v>3.6914222104177413E-2</v>
      </c>
      <c r="R6" s="60">
        <f>LN('12-14'!R6/'12-14'!R7)</f>
        <v>7.5536200146822371E-2</v>
      </c>
      <c r="S6" s="60">
        <f>LN('12-14'!S6/'12-14'!S7)</f>
        <v>-4.245994574917189E-2</v>
      </c>
      <c r="T6" s="60">
        <f>LN('12-14'!T6/'12-14'!T7)</f>
        <v>1.713956461622056E-2</v>
      </c>
      <c r="U6" s="60">
        <f>LN('12-14'!U6/'12-14'!U7)</f>
        <v>1.7027115528973232E-2</v>
      </c>
      <c r="V6" s="60">
        <f>LN('12-14'!V6/'12-14'!V7)</f>
        <v>-1.0009917158925628E-2</v>
      </c>
      <c r="W6" s="60">
        <f>LN('12-14'!W6/'12-14'!W7)</f>
        <v>-1.403923033950989E-2</v>
      </c>
      <c r="X6" s="60">
        <f>LN('12-14'!X6/'12-14'!X7)</f>
        <v>-4.309764788708436E-2</v>
      </c>
      <c r="Y6" s="60">
        <f>LN('12-14'!Y6/'12-14'!Y7)</f>
        <v>-5.1395150267175713E-2</v>
      </c>
      <c r="Z6" s="60">
        <f>LN('12-14'!Z6/'12-14'!Z7)</f>
        <v>-4.1345719914784668E-2</v>
      </c>
      <c r="AA6" s="60">
        <f>LN('12-14'!AA6/'12-14'!AA7)</f>
        <v>-1.1703358157038662E-3</v>
      </c>
      <c r="AB6" s="60">
        <f>LN('12-14'!AB6/'12-14'!AB7)</f>
        <v>1.0597097645912887E-2</v>
      </c>
      <c r="AC6" s="60">
        <f>LN('12-14'!AC6/'12-14'!AC7)</f>
        <v>-1.4263127570798766E-2</v>
      </c>
      <c r="AD6" s="60">
        <f>LN('12-14'!AD6/'12-14'!AD7)</f>
        <v>-3.2167685813284025E-2</v>
      </c>
      <c r="AE6" s="60">
        <f>LN('12-14'!AE6/'12-14'!AE7)</f>
        <v>7.2812732537238883E-2</v>
      </c>
    </row>
    <row r="7" spans="1:31" x14ac:dyDescent="0.25">
      <c r="A7" s="61">
        <v>41610</v>
      </c>
      <c r="B7" s="60">
        <f>LN('12-14'!B7/'12-14'!B8)</f>
        <v>1.5373741403319784E-2</v>
      </c>
      <c r="C7" s="60">
        <f>LN('12-14'!C7/'12-14'!C8)</f>
        <v>2.9769893018119477E-2</v>
      </c>
      <c r="D7" s="60">
        <f>LN('12-14'!D7/'12-14'!D8)</f>
        <v>3.5098099747691645E-2</v>
      </c>
      <c r="E7" s="60">
        <f>LN('12-14'!E7/'12-14'!E8)</f>
        <v>-3.865581697509364E-2</v>
      </c>
      <c r="F7" s="60">
        <f>LN('12-14'!F7/'12-14'!F8)</f>
        <v>0.11280303000988791</v>
      </c>
      <c r="G7" s="60">
        <f>LN('12-14'!G7/'12-14'!G8)</f>
        <v>8.8592181530870989E-3</v>
      </c>
      <c r="H7" s="60">
        <f>LN('12-14'!H7/'12-14'!H8)</f>
        <v>5.571035759849941E-3</v>
      </c>
      <c r="I7" s="60">
        <f>LN('12-14'!I7/'12-14'!I8)</f>
        <v>3.9780534441318398E-2</v>
      </c>
      <c r="J7" s="60">
        <f>LN('12-14'!J7/'12-14'!J8)</f>
        <v>-6.9886493321002982E-2</v>
      </c>
      <c r="K7" s="60">
        <f>LN('12-14'!K7/'12-14'!K8)</f>
        <v>1.461199668519503E-2</v>
      </c>
      <c r="L7" s="60">
        <f>LN('12-14'!L7/'12-14'!L8)</f>
        <v>1.3779417862853392E-2</v>
      </c>
      <c r="M7" s="60">
        <f>LN('12-14'!M7/'12-14'!M8)</f>
        <v>4.313381270770688E-2</v>
      </c>
      <c r="N7" s="60">
        <f>LN('12-14'!N7/'12-14'!N8)</f>
        <v>2.2178733089758028E-3</v>
      </c>
      <c r="O7" s="60">
        <f>LN('12-14'!O7/'12-14'!O8)</f>
        <v>4.8867666790282892E-2</v>
      </c>
      <c r="P7" s="60">
        <f>LN('12-14'!P7/'12-14'!P8)</f>
        <v>3.3242640718893553E-2</v>
      </c>
      <c r="Q7" s="60">
        <f>LN('12-14'!Q7/'12-14'!Q8)</f>
        <v>-9.7154669091544764E-3</v>
      </c>
      <c r="R7" s="60">
        <f>LN('12-14'!R7/'12-14'!R8)</f>
        <v>-2.1396047840742484E-2</v>
      </c>
      <c r="S7" s="60">
        <f>LN('12-14'!S7/'12-14'!S8)</f>
        <v>1.0927273422155756E-2</v>
      </c>
      <c r="T7" s="60">
        <f>LN('12-14'!T7/'12-14'!T8)</f>
        <v>7.9405332210531171E-2</v>
      </c>
      <c r="U7" s="60">
        <f>LN('12-14'!U7/'12-14'!U8)</f>
        <v>-3.0661512221715891E-2</v>
      </c>
      <c r="V7" s="60">
        <f>LN('12-14'!V7/'12-14'!V8)</f>
        <v>-3.7096537922482373E-3</v>
      </c>
      <c r="W7" s="60">
        <f>LN('12-14'!W7/'12-14'!W8)</f>
        <v>9.9365729047773868E-2</v>
      </c>
      <c r="X7" s="60">
        <f>LN('12-14'!X7/'12-14'!X8)</f>
        <v>8.2459262011206E-2</v>
      </c>
      <c r="Y7" s="60">
        <f>LN('12-14'!Y7/'12-14'!Y8)</f>
        <v>2.2814472914764253E-2</v>
      </c>
      <c r="Z7" s="60">
        <f>LN('12-14'!Z7/'12-14'!Z8)</f>
        <v>2.2164901144018773E-2</v>
      </c>
      <c r="AA7" s="60">
        <f>LN('12-14'!AA7/'12-14'!AA8)</f>
        <v>2.7355974511477681E-2</v>
      </c>
      <c r="AB7" s="60">
        <f>LN('12-14'!AB7/'12-14'!AB8)</f>
        <v>2.7500571630492292E-2</v>
      </c>
      <c r="AC7" s="60">
        <f>LN('12-14'!AC7/'12-14'!AC8)</f>
        <v>-2.695868277422481E-2</v>
      </c>
      <c r="AD7" s="60">
        <f>LN('12-14'!AD7/'12-14'!AD8)</f>
        <v>4.8798538300394712E-2</v>
      </c>
      <c r="AE7" s="60">
        <f>LN('12-14'!AE7/'12-14'!AE8)</f>
        <v>2.4865624305233047E-2</v>
      </c>
    </row>
    <row r="8" spans="1:31" x14ac:dyDescent="0.25">
      <c r="A8" s="61">
        <v>41579</v>
      </c>
      <c r="B8" s="60">
        <f>LN('12-14'!B8/'12-14'!B9)</f>
        <v>5.4789377752114787E-2</v>
      </c>
      <c r="C8" s="60">
        <f>LN('12-14'!C8/'12-14'!C9)</f>
        <v>0.12994014755732972</v>
      </c>
      <c r="D8" s="60">
        <f>LN('12-14'!D8/'12-14'!D9)</f>
        <v>8.4754173234802929E-2</v>
      </c>
      <c r="E8" s="60">
        <f>LN('12-14'!E8/'12-14'!E9)</f>
        <v>6.2112717329136549E-2</v>
      </c>
      <c r="F8" s="60">
        <f>LN('12-14'!F8/'12-14'!F9)</f>
        <v>1.2206333078241963E-2</v>
      </c>
      <c r="G8" s="60">
        <f>LN('12-14'!G8/'12-14'!G9)</f>
        <v>0.12563288584564597</v>
      </c>
      <c r="H8" s="60">
        <f>LN('12-14'!H8/'12-14'!H9)</f>
        <v>6.7076174120021571E-3</v>
      </c>
      <c r="I8" s="60">
        <f>LN('12-14'!I8/'12-14'!I9)</f>
        <v>-2.3870289737428978E-2</v>
      </c>
      <c r="J8" s="60">
        <f>LN('12-14'!J8/'12-14'!J9)</f>
        <v>-2.5851738141423799E-2</v>
      </c>
      <c r="K8" s="60">
        <f>LN('12-14'!K8/'12-14'!K9)</f>
        <v>4.6436003884038547E-2</v>
      </c>
      <c r="L8" s="60">
        <f>LN('12-14'!L8/'12-14'!L9)</f>
        <v>4.3699873029570194E-2</v>
      </c>
      <c r="M8" s="60">
        <f>LN('12-14'!M8/'12-14'!M9)</f>
        <v>4.7081409175986744E-2</v>
      </c>
      <c r="N8" s="60">
        <f>LN('12-14'!N8/'12-14'!N9)</f>
        <v>9.7158043207300718E-2</v>
      </c>
      <c r="O8" s="60">
        <f>LN('12-14'!O8/'12-14'!O9)</f>
        <v>0.19907350313710359</v>
      </c>
      <c r="P8" s="60">
        <f>LN('12-14'!P8/'12-14'!P9)</f>
        <v>1.4526769711722742E-2</v>
      </c>
      <c r="Q8" s="60">
        <f>LN('12-14'!Q8/'12-14'!Q9)</f>
        <v>-3.5495819821506028E-2</v>
      </c>
      <c r="R8" s="60">
        <f>LN('12-14'!R8/'12-14'!R9)</f>
        <v>6.7049919824351656E-2</v>
      </c>
      <c r="S8" s="60">
        <f>LN('12-14'!S8/'12-14'!S9)</f>
        <v>6.9582987253213352E-2</v>
      </c>
      <c r="T8" s="60">
        <f>LN('12-14'!T8/'12-14'!T9)</f>
        <v>1.9534911237857024E-2</v>
      </c>
      <c r="U8" s="60">
        <f>LN('12-14'!U8/'12-14'!U9)</f>
        <v>4.2087779488000694E-2</v>
      </c>
      <c r="V8" s="60">
        <f>LN('12-14'!V8/'12-14'!V9)</f>
        <v>1.5103711465189847E-2</v>
      </c>
      <c r="W8" s="60">
        <f>LN('12-14'!W8/'12-14'!W9)</f>
        <v>-7.1319762574157147E-2</v>
      </c>
      <c r="X8" s="60">
        <f>LN('12-14'!X8/'12-14'!X9)</f>
        <v>5.9929286883778514E-2</v>
      </c>
      <c r="Y8" s="60">
        <f>LN('12-14'!Y8/'12-14'!Y9)</f>
        <v>8.0967202418995521E-2</v>
      </c>
      <c r="Z8" s="60">
        <f>LN('12-14'!Z8/'12-14'!Z9)</f>
        <v>7.3107967624448475E-2</v>
      </c>
      <c r="AA8" s="60">
        <f>LN('12-14'!AA8/'12-14'!AA9)</f>
        <v>2.3965249769398286E-2</v>
      </c>
      <c r="AB8" s="60">
        <f>LN('12-14'!AB8/'12-14'!AB9)</f>
        <v>6.6959275591097532E-3</v>
      </c>
      <c r="AC8" s="60">
        <f>LN('12-14'!AC8/'12-14'!AC9)</f>
        <v>8.3900914460550494E-2</v>
      </c>
      <c r="AD8" s="60">
        <f>LN('12-14'!AD8/'12-14'!AD9)</f>
        <v>4.9828443461859703E-2</v>
      </c>
      <c r="AE8" s="60">
        <f>LN('12-14'!AE8/'12-14'!AE9)</f>
        <v>6.6106153900493736E-2</v>
      </c>
    </row>
    <row r="9" spans="1:31" x14ac:dyDescent="0.25">
      <c r="A9" s="61">
        <v>41548</v>
      </c>
      <c r="B9" s="60">
        <f>LN('12-14'!B9/'12-14'!B10)</f>
        <v>2.6399271499557793E-2</v>
      </c>
      <c r="C9" s="60">
        <f>LN('12-14'!C9/'12-14'!C10)</f>
        <v>2.8062533767772325E-2</v>
      </c>
      <c r="D9" s="60">
        <f>LN('12-14'!D9/'12-14'!D10)</f>
        <v>1.8604021311369845E-2</v>
      </c>
      <c r="E9" s="60">
        <f>LN('12-14'!E9/'12-14'!E10)</f>
        <v>-2.3843224484789597E-2</v>
      </c>
      <c r="F9" s="60">
        <f>LN('12-14'!F9/'12-14'!F10)</f>
        <v>-5.3273084234455391E-2</v>
      </c>
      <c r="G9" s="60">
        <f>LN('12-14'!G9/'12-14'!G10)</f>
        <v>8.592012198569092E-2</v>
      </c>
      <c r="H9" s="60">
        <f>LN('12-14'!H9/'12-14'!H10)</f>
        <v>-1.3551577613047525E-2</v>
      </c>
      <c r="I9" s="60">
        <f>LN('12-14'!I9/'12-14'!I10)</f>
        <v>-2.1225736260932267E-2</v>
      </c>
      <c r="J9" s="60">
        <f>LN('12-14'!J9/'12-14'!J10)</f>
        <v>-3.3482570808755004E-2</v>
      </c>
      <c r="K9" s="60">
        <f>LN('12-14'!K9/'12-14'!K10)</f>
        <v>-2.1808217313413484E-2</v>
      </c>
      <c r="L9" s="60">
        <f>LN('12-14'!L9/'12-14'!L10)</f>
        <v>1.2101349833056413E-2</v>
      </c>
      <c r="M9" s="60">
        <f>LN('12-14'!M9/'12-14'!M10)</f>
        <v>-4.0552037673314272E-2</v>
      </c>
      <c r="N9" s="60">
        <f>LN('12-14'!N9/'12-14'!N10)</f>
        <v>2.4141770765772803E-2</v>
      </c>
      <c r="O9" s="60">
        <f>LN('12-14'!O9/'12-14'!O10)</f>
        <v>-7.1326035412355188E-2</v>
      </c>
      <c r="P9" s="60">
        <f>LN('12-14'!P9/'12-14'!P10)</f>
        <v>1.3354786134490138E-3</v>
      </c>
      <c r="Q9" s="60">
        <f>LN('12-14'!Q9/'12-14'!Q10)</f>
        <v>-1.4539757612932891E-2</v>
      </c>
      <c r="R9" s="60">
        <f>LN('12-14'!R9/'12-14'!R10)</f>
        <v>5.3962779843106587E-3</v>
      </c>
      <c r="S9" s="60">
        <f>LN('12-14'!S9/'12-14'!S10)</f>
        <v>-1.7197417674710599E-2</v>
      </c>
      <c r="T9" s="60">
        <f>LN('12-14'!T9/'12-14'!T10)</f>
        <v>-1.1899978500701654E-2</v>
      </c>
      <c r="U9" s="60">
        <f>LN('12-14'!U9/'12-14'!U10)</f>
        <v>-1.7194521680564439E-2</v>
      </c>
      <c r="V9" s="60">
        <f>LN('12-14'!V9/'12-14'!V10)</f>
        <v>-1.1699460306308029E-2</v>
      </c>
      <c r="W9" s="60">
        <f>LN('12-14'!W9/'12-14'!W10)</f>
        <v>9.8195111022662471E-3</v>
      </c>
      <c r="X9" s="60">
        <f>LN('12-14'!X9/'12-14'!X10)</f>
        <v>2.3363240019841823E-2</v>
      </c>
      <c r="Y9" s="60">
        <f>LN('12-14'!Y9/'12-14'!Y10)</f>
        <v>9.6060776907461014E-4</v>
      </c>
      <c r="Z9" s="60">
        <f>LN('12-14'!Z9/'12-14'!Z10)</f>
        <v>-4.8222179882222722E-2</v>
      </c>
      <c r="AA9" s="60">
        <f>LN('12-14'!AA9/'12-14'!AA10)</f>
        <v>2.5658657052698312E-2</v>
      </c>
      <c r="AB9" s="60">
        <f>LN('12-14'!AB9/'12-14'!AB10)</f>
        <v>1.4498931604640284E-2</v>
      </c>
      <c r="AC9" s="60">
        <f>LN('12-14'!AC9/'12-14'!AC10)</f>
        <v>-9.4674025753716234E-3</v>
      </c>
      <c r="AD9" s="60">
        <f>LN('12-14'!AD9/'12-14'!AD10)</f>
        <v>-1.5182236678193732E-2</v>
      </c>
      <c r="AE9" s="60">
        <f>LN('12-14'!AE9/'12-14'!AE10)</f>
        <v>3.3700330839763898E-2</v>
      </c>
    </row>
    <row r="10" spans="1:31" x14ac:dyDescent="0.25">
      <c r="A10" s="61">
        <v>41520</v>
      </c>
      <c r="B10" s="60">
        <f>LN('12-14'!B10/'12-14'!B11)</f>
        <v>-3.5800227917187649E-2</v>
      </c>
      <c r="C10" s="60">
        <f>LN('12-14'!C10/'12-14'!C11)</f>
        <v>-2.160943099716001E-2</v>
      </c>
      <c r="D10" s="60">
        <f>LN('12-14'!D10/'12-14'!D11)</f>
        <v>-3.8384351241662243E-2</v>
      </c>
      <c r="E10" s="60">
        <f>LN('12-14'!E10/'12-14'!E11)</f>
        <v>-3.2303777910350814E-2</v>
      </c>
      <c r="F10" s="60">
        <f>LN('12-14'!F10/'12-14'!F11)</f>
        <v>-4.2758727295608097E-2</v>
      </c>
      <c r="G10" s="60">
        <f>LN('12-14'!G10/'12-14'!G11)</f>
        <v>-7.6959607182663379E-3</v>
      </c>
      <c r="H10" s="60">
        <f>LN('12-14'!H10/'12-14'!H11)</f>
        <v>-1.8275973548878045E-2</v>
      </c>
      <c r="I10" s="60">
        <f>LN('12-14'!I10/'12-14'!I11)</f>
        <v>-3.7612146543846411E-2</v>
      </c>
      <c r="J10" s="60">
        <f>LN('12-14'!J10/'12-14'!J11)</f>
        <v>-9.2895161148422445E-2</v>
      </c>
      <c r="K10" s="60">
        <f>LN('12-14'!K10/'12-14'!K11)</f>
        <v>-6.3232247773826661E-2</v>
      </c>
      <c r="L10" s="60">
        <f>LN('12-14'!L10/'12-14'!L11)</f>
        <v>-2.6092156499396904E-2</v>
      </c>
      <c r="M10" s="60">
        <f>LN('12-14'!M10/'12-14'!M11)</f>
        <v>-5.3353203211317146E-2</v>
      </c>
      <c r="N10" s="60">
        <f>LN('12-14'!N10/'12-14'!N11)</f>
        <v>-6.061034069251027E-2</v>
      </c>
      <c r="O10" s="60">
        <f>LN('12-14'!O10/'12-14'!O11)</f>
        <v>-0.15522862977700269</v>
      </c>
      <c r="P10" s="60">
        <f>LN('12-14'!P10/'12-14'!P11)</f>
        <v>-5.3254073576154068E-2</v>
      </c>
      <c r="Q10" s="60">
        <f>LN('12-14'!Q10/'12-14'!Q11)</f>
        <v>-5.4775750154506156E-2</v>
      </c>
      <c r="R10" s="60">
        <f>LN('12-14'!R10/'12-14'!R11)</f>
        <v>-3.7848834902347361E-2</v>
      </c>
      <c r="S10" s="60">
        <f>LN('12-14'!S10/'12-14'!S11)</f>
        <v>-7.1205730806022258E-2</v>
      </c>
      <c r="T10" s="60">
        <f>LN('12-14'!T10/'12-14'!T11)</f>
        <v>-9.6315698030003935E-2</v>
      </c>
      <c r="U10" s="60">
        <f>LN('12-14'!U10/'12-14'!U11)</f>
        <v>-8.2514257420741741E-2</v>
      </c>
      <c r="V10" s="60">
        <f>LN('12-14'!V10/'12-14'!V11)</f>
        <v>-3.5355731915872934E-2</v>
      </c>
      <c r="W10" s="60">
        <f>LN('12-14'!W10/'12-14'!W11)</f>
        <v>-2.3333464205641273E-2</v>
      </c>
      <c r="X10" s="60">
        <f>LN('12-14'!X10/'12-14'!X11)</f>
        <v>1.681046373126845E-2</v>
      </c>
      <c r="Y10" s="60">
        <f>LN('12-14'!Y10/'12-14'!Y11)</f>
        <v>-3.3675140833676766E-2</v>
      </c>
      <c r="Z10" s="60">
        <f>LN('12-14'!Z10/'12-14'!Z11)</f>
        <v>-4.5002356326789283E-2</v>
      </c>
      <c r="AA10" s="60">
        <f>LN('12-14'!AA10/'12-14'!AA11)</f>
        <v>-4.1121602028525474E-2</v>
      </c>
      <c r="AB10" s="60">
        <f>LN('12-14'!AB10/'12-14'!AB11)</f>
        <v>-3.4402608034080025E-2</v>
      </c>
      <c r="AC10" s="60">
        <f>LN('12-14'!AC10/'12-14'!AC11)</f>
        <v>-7.6562537255478069E-2</v>
      </c>
      <c r="AD10" s="60">
        <f>LN('12-14'!AD10/'12-14'!AD11)</f>
        <v>-6.5015251515116168E-2</v>
      </c>
      <c r="AE10" s="60">
        <f>LN('12-14'!AE10/'12-14'!AE11)</f>
        <v>-6.5585983930819589E-2</v>
      </c>
    </row>
    <row r="11" spans="1:31" x14ac:dyDescent="0.25">
      <c r="A11" s="61">
        <v>41487</v>
      </c>
      <c r="B11" s="60">
        <f>LN('12-14'!B11/'12-14'!B12)</f>
        <v>6.4815698092082097E-2</v>
      </c>
      <c r="C11" s="60">
        <f>LN('12-14'!C11/'12-14'!C12)</f>
        <v>-3.7724561288644464E-3</v>
      </c>
      <c r="D11" s="60">
        <f>LN('12-14'!D11/'12-14'!D12)</f>
        <v>-1.2926588505660292E-2</v>
      </c>
      <c r="E11" s="60">
        <f>LN('12-14'!E11/'12-14'!E12)</f>
        <v>-1.3004084423206684E-2</v>
      </c>
      <c r="F11" s="60">
        <f>LN('12-14'!F11/'12-14'!F12)</f>
        <v>0.13002044552955064</v>
      </c>
      <c r="G11" s="60">
        <f>LN('12-14'!G11/'12-14'!G12)</f>
        <v>1.7815314981164787E-2</v>
      </c>
      <c r="H11" s="60">
        <f>LN('12-14'!H11/'12-14'!H12)</f>
        <v>1.0736547124794188E-2</v>
      </c>
      <c r="I11" s="60">
        <f>LN('12-14'!I11/'12-14'!I12)</f>
        <v>4.4823879911697992E-2</v>
      </c>
      <c r="J11" s="60">
        <f>LN('12-14'!J11/'12-14'!J12)</f>
        <v>4.6828015906257306E-2</v>
      </c>
      <c r="K11" s="60">
        <f>LN('12-14'!K11/'12-14'!K12)</f>
        <v>-1.2427885962245293E-2</v>
      </c>
      <c r="L11" s="60">
        <f>LN('12-14'!L11/'12-14'!L12)</f>
        <v>8.8027181430605714E-2</v>
      </c>
      <c r="M11" s="60">
        <f>LN('12-14'!M11/'12-14'!M12)</f>
        <v>1.1405708371809065E-2</v>
      </c>
      <c r="N11" s="60">
        <f>LN('12-14'!N11/'12-14'!N12)</f>
        <v>3.8241614779602584E-2</v>
      </c>
      <c r="O11" s="60">
        <f>LN('12-14'!O11/'12-14'!O12)</f>
        <v>3.5684935759194798E-2</v>
      </c>
      <c r="P11" s="60">
        <f>LN('12-14'!P11/'12-14'!P12)</f>
        <v>7.6156534515613074E-3</v>
      </c>
      <c r="Q11" s="60">
        <f>LN('12-14'!Q11/'12-14'!Q12)</f>
        <v>8.2569826599896805E-3</v>
      </c>
      <c r="R11" s="60">
        <f>LN('12-14'!R11/'12-14'!R12)</f>
        <v>-4.4285253322008701E-2</v>
      </c>
      <c r="S11" s="60">
        <f>LN('12-14'!S11/'12-14'!S12)</f>
        <v>6.4051688610532481E-2</v>
      </c>
      <c r="T11" s="60">
        <f>LN('12-14'!T11/'12-14'!T12)</f>
        <v>6.4673573267084894E-2</v>
      </c>
      <c r="U11" s="60">
        <f>LN('12-14'!U11/'12-14'!U12)</f>
        <v>2.3385171894336566E-2</v>
      </c>
      <c r="V11" s="60">
        <f>LN('12-14'!V11/'12-14'!V12)</f>
        <v>-2.3397102254169085E-2</v>
      </c>
      <c r="W11" s="60">
        <f>LN('12-14'!W11/'12-14'!W12)</f>
        <v>3.248925358729858E-2</v>
      </c>
      <c r="X11" s="60">
        <f>LN('12-14'!X11/'12-14'!X12)</f>
        <v>-9.6674259918969427E-2</v>
      </c>
      <c r="Y11" s="60">
        <f>LN('12-14'!Y11/'12-14'!Y12)</f>
        <v>3.7794031298434796E-2</v>
      </c>
      <c r="Z11" s="60">
        <f>LN('12-14'!Z11/'12-14'!Z12)</f>
        <v>3.5919424146541319E-2</v>
      </c>
      <c r="AA11" s="60">
        <f>LN('12-14'!AA11/'12-14'!AA12)</f>
        <v>2.4139029273324814E-2</v>
      </c>
      <c r="AB11" s="60">
        <f>LN('12-14'!AB11/'12-14'!AB12)</f>
        <v>0.10822460423599316</v>
      </c>
      <c r="AC11" s="60">
        <f>LN('12-14'!AC11/'12-14'!AC12)</f>
        <v>-1.4336032910003091E-2</v>
      </c>
      <c r="AD11" s="60">
        <f>LN('12-14'!AD11/'12-14'!AD12)</f>
        <v>3.2368929252296307E-2</v>
      </c>
      <c r="AE11" s="60">
        <f>LN('12-14'!AE11/'12-14'!AE12)</f>
        <v>6.9731866701185372E-3</v>
      </c>
    </row>
    <row r="12" spans="1:31" x14ac:dyDescent="0.25">
      <c r="A12" s="61">
        <v>41456</v>
      </c>
      <c r="B12" s="60">
        <f>LN('12-14'!B12/'12-14'!B13)</f>
        <v>-1.4048737237340835E-2</v>
      </c>
      <c r="C12" s="60">
        <f>LN('12-14'!C12/'12-14'!C13)</f>
        <v>-8.2853310124033158E-2</v>
      </c>
      <c r="D12" s="60">
        <f>LN('12-14'!D12/'12-14'!D13)</f>
        <v>-1.3139349920705505E-2</v>
      </c>
      <c r="E12" s="60">
        <f>LN('12-14'!E12/'12-14'!E13)</f>
        <v>2.0134908409055807E-2</v>
      </c>
      <c r="F12" s="60">
        <f>LN('12-14'!F12/'12-14'!F13)</f>
        <v>-4.2563356393323516E-2</v>
      </c>
      <c r="G12" s="60">
        <f>LN('12-14'!G12/'12-14'!G13)</f>
        <v>2.2287689175968926E-2</v>
      </c>
      <c r="H12" s="60">
        <f>LN('12-14'!H12/'12-14'!H13)</f>
        <v>-4.2738982896654142E-2</v>
      </c>
      <c r="I12" s="60">
        <f>LN('12-14'!I12/'12-14'!I13)</f>
        <v>-4.3438813583836049E-2</v>
      </c>
      <c r="J12" s="60">
        <f>LN('12-14'!J12/'12-14'!J13)</f>
        <v>1.2680113753186079E-3</v>
      </c>
      <c r="K12" s="60">
        <f>LN('12-14'!K12/'12-14'!K13)</f>
        <v>-5.6390208193117424E-3</v>
      </c>
      <c r="L12" s="60">
        <f>LN('12-14'!L12/'12-14'!L13)</f>
        <v>-6.0348168529466069E-2</v>
      </c>
      <c r="M12" s="60">
        <f>LN('12-14'!M12/'12-14'!M13)</f>
        <v>-1.2911616995978863E-2</v>
      </c>
      <c r="N12" s="60">
        <f>LN('12-14'!N12/'12-14'!N13)</f>
        <v>-8.8221875896927239E-3</v>
      </c>
      <c r="O12" s="60">
        <f>LN('12-14'!O12/'12-14'!O13)</f>
        <v>3.8508598432668577E-3</v>
      </c>
      <c r="P12" s="60">
        <f>LN('12-14'!P12/'12-14'!P13)</f>
        <v>-2.6310042631666086E-2</v>
      </c>
      <c r="Q12" s="60">
        <f>LN('12-14'!Q12/'12-14'!Q13)</f>
        <v>-9.0582788521802043E-2</v>
      </c>
      <c r="R12" s="60">
        <f>LN('12-14'!R12/'12-14'!R13)</f>
        <v>-5.7363835046646709E-2</v>
      </c>
      <c r="S12" s="60">
        <f>LN('12-14'!S12/'12-14'!S13)</f>
        <v>2.0185152324618309E-2</v>
      </c>
      <c r="T12" s="60">
        <f>LN('12-14'!T12/'12-14'!T13)</f>
        <v>-3.9622686784118295E-2</v>
      </c>
      <c r="U12" s="60">
        <f>LN('12-14'!U12/'12-14'!U13)</f>
        <v>5.544538797559468E-3</v>
      </c>
      <c r="V12" s="60">
        <f>LN('12-14'!V12/'12-14'!V13)</f>
        <v>1.6581930201930072E-2</v>
      </c>
      <c r="W12" s="60">
        <f>LN('12-14'!W12/'12-14'!W13)</f>
        <v>-4.0040510011820449E-2</v>
      </c>
      <c r="X12" s="60">
        <f>LN('12-14'!X12/'12-14'!X13)</f>
        <v>-3.7397526617324213E-2</v>
      </c>
      <c r="Y12" s="60">
        <f>LN('12-14'!Y12/'12-14'!Y13)</f>
        <v>-1.1474867839051327E-3</v>
      </c>
      <c r="Z12" s="60">
        <f>LN('12-14'!Z12/'12-14'!Z13)</f>
        <v>2.0117022514615484E-3</v>
      </c>
      <c r="AA12" s="60">
        <f>LN('12-14'!AA12/'12-14'!AA13)</f>
        <v>-2.97214022192629E-2</v>
      </c>
      <c r="AB12" s="60">
        <f>LN('12-14'!AB12/'12-14'!AB13)</f>
        <v>-7.385422861847765E-3</v>
      </c>
      <c r="AC12" s="60">
        <f>LN('12-14'!AC12/'12-14'!AC13)</f>
        <v>3.2114050042279532E-2</v>
      </c>
      <c r="AD12" s="60">
        <f>LN('12-14'!AD12/'12-14'!AD13)</f>
        <v>-1.686751821367433E-2</v>
      </c>
      <c r="AE12" s="60">
        <f>LN('12-14'!AE12/'12-14'!AE13)</f>
        <v>-1.891052521827296E-4</v>
      </c>
    </row>
    <row r="13" spans="1:31" x14ac:dyDescent="0.25">
      <c r="A13" s="61">
        <v>41428</v>
      </c>
      <c r="B13" s="60">
        <f>LN('12-14'!B13/'12-14'!B14)</f>
        <v>6.0587021909263281E-2</v>
      </c>
      <c r="C13" s="60">
        <f>LN('12-14'!C13/'12-14'!C14)</f>
        <v>2.3617637170521955E-2</v>
      </c>
      <c r="D13" s="60">
        <f>LN('12-14'!D13/'12-14'!D14)</f>
        <v>0.11126914910698728</v>
      </c>
      <c r="E13" s="60">
        <f>LN('12-14'!E13/'12-14'!E14)</f>
        <v>-8.2039842883428124E-2</v>
      </c>
      <c r="F13" s="60">
        <f>LN('12-14'!F13/'12-14'!F14)</f>
        <v>0.11300951240019584</v>
      </c>
      <c r="G13" s="60">
        <f>LN('12-14'!G13/'12-14'!G14)</f>
        <v>0.10636609308529617</v>
      </c>
      <c r="H13" s="60">
        <f>LN('12-14'!H13/'12-14'!H14)</f>
        <v>3.6036633020028547E-2</v>
      </c>
      <c r="I13" s="60">
        <f>LN('12-14'!I13/'12-14'!I14)</f>
        <v>3.6930960557789494E-2</v>
      </c>
      <c r="J13" s="60">
        <f>LN('12-14'!J13/'12-14'!J14)</f>
        <v>0.17614416074608097</v>
      </c>
      <c r="K13" s="60">
        <f>LN('12-14'!K13/'12-14'!K14)</f>
        <v>-1.3819105723291637E-2</v>
      </c>
      <c r="L13" s="60">
        <f>LN('12-14'!L13/'12-14'!L14)</f>
        <v>6.2906339837235231E-2</v>
      </c>
      <c r="M13" s="60">
        <f>LN('12-14'!M13/'12-14'!M14)</f>
        <v>4.8569244607075679E-2</v>
      </c>
      <c r="N13" s="60">
        <f>LN('12-14'!N13/'12-14'!N14)</f>
        <v>7.1428895537210782E-2</v>
      </c>
      <c r="O13" s="60">
        <f>LN('12-14'!O13/'12-14'!O14)</f>
        <v>0.21045199381741383</v>
      </c>
      <c r="P13" s="60">
        <f>LN('12-14'!P13/'12-14'!P14)</f>
        <v>8.9081730872202683E-2</v>
      </c>
      <c r="Q13" s="60">
        <f>LN('12-14'!Q13/'12-14'!Q14)</f>
        <v>4.9395409080535482E-2</v>
      </c>
      <c r="R13" s="60">
        <f>LN('12-14'!R13/'12-14'!R14)</f>
        <v>6.6900986842820587E-2</v>
      </c>
      <c r="S13" s="60">
        <f>LN('12-14'!S13/'12-14'!S14)</f>
        <v>1.4527583944966052E-2</v>
      </c>
      <c r="T13" s="60">
        <f>LN('12-14'!T13/'12-14'!T14)</f>
        <v>0.1391206459813831</v>
      </c>
      <c r="U13" s="60">
        <f>LN('12-14'!U13/'12-14'!U14)</f>
        <v>9.7645255200893885E-2</v>
      </c>
      <c r="V13" s="60">
        <f>LN('12-14'!V13/'12-14'!V14)</f>
        <v>-2.0940996586700029E-2</v>
      </c>
      <c r="W13" s="60">
        <f>LN('12-14'!W13/'12-14'!W14)</f>
        <v>7.1315185959995281E-2</v>
      </c>
      <c r="X13" s="60">
        <f>LN('12-14'!X13/'12-14'!X14)</f>
        <v>8.9969741628465952E-2</v>
      </c>
      <c r="Y13" s="60">
        <f>LN('12-14'!Y13/'12-14'!Y14)</f>
        <v>-3.3018301376058844E-2</v>
      </c>
      <c r="Z13" s="60">
        <f>LN('12-14'!Z13/'12-14'!Z14)</f>
        <v>1.3198791445648481E-2</v>
      </c>
      <c r="AA13" s="60">
        <f>LN('12-14'!AA13/'12-14'!AA14)</f>
        <v>6.1195330423253549E-3</v>
      </c>
      <c r="AB13" s="60">
        <f>LN('12-14'!AB13/'12-14'!AB14)</f>
        <v>5.5531429255227215E-2</v>
      </c>
      <c r="AC13" s="60">
        <f>LN('12-14'!AC13/'12-14'!AC14)</f>
        <v>-6.2559280837310979E-2</v>
      </c>
      <c r="AD13" s="60">
        <f>LN('12-14'!AD13/'12-14'!AD14)</f>
        <v>-1.7406063075495873E-2</v>
      </c>
      <c r="AE13" s="60">
        <f>LN('12-14'!AE13/'12-14'!AE14)</f>
        <v>1.2714011573076736E-2</v>
      </c>
    </row>
    <row r="14" spans="1:31" x14ac:dyDescent="0.25">
      <c r="A14" s="61">
        <v>41396</v>
      </c>
      <c r="B14" s="60">
        <f>LN('12-14'!B14/'12-14'!B15)</f>
        <v>-3.1485631378899245E-2</v>
      </c>
      <c r="C14" s="60">
        <f>LN('12-14'!C14/'12-14'!C15)</f>
        <v>-7.8743240616298282E-3</v>
      </c>
      <c r="D14" s="60">
        <f>LN('12-14'!D14/'12-14'!D15)</f>
        <v>7.8255601496401864E-4</v>
      </c>
      <c r="E14" s="60">
        <f>LN('12-14'!E14/'12-14'!E15)</f>
        <v>-1.6176570268266049E-2</v>
      </c>
      <c r="F14" s="60">
        <f>LN('12-14'!F14/'12-14'!F15)</f>
        <v>-2.5744886568039325E-2</v>
      </c>
      <c r="G14" s="60">
        <f>LN('12-14'!G14/'12-14'!G15)</f>
        <v>6.5209964288039088E-2</v>
      </c>
      <c r="H14" s="60">
        <f>LN('12-14'!H14/'12-14'!H15)</f>
        <v>-2.9424444162182036E-2</v>
      </c>
      <c r="I14" s="60">
        <f>LN('12-14'!I14/'12-14'!I15)</f>
        <v>-1.7438419627025191E-3</v>
      </c>
      <c r="J14" s="60">
        <f>LN('12-14'!J14/'12-14'!J15)</f>
        <v>-4.4032290661546063E-2</v>
      </c>
      <c r="K14" s="60">
        <f>LN('12-14'!K14/'12-14'!K15)</f>
        <v>3.0278505489923523E-3</v>
      </c>
      <c r="L14" s="60">
        <f>LN('12-14'!L14/'12-14'!L15)</f>
        <v>6.1124604340415389E-2</v>
      </c>
      <c r="M14" s="60">
        <f>LN('12-14'!M14/'12-14'!M15)</f>
        <v>-4.8731788887701535E-2</v>
      </c>
      <c r="N14" s="60">
        <f>LN('12-14'!N14/'12-14'!N15)</f>
        <v>-6.8441734563513532E-2</v>
      </c>
      <c r="O14" s="60">
        <f>LN('12-14'!O14/'12-14'!O15)</f>
        <v>-0.10456028116516279</v>
      </c>
      <c r="P14" s="60">
        <f>LN('12-14'!P14/'12-14'!P15)</f>
        <v>7.8570433415106368E-3</v>
      </c>
      <c r="Q14" s="60">
        <f>LN('12-14'!Q14/'12-14'!Q15)</f>
        <v>-8.4429206216688021E-2</v>
      </c>
      <c r="R14" s="60">
        <f>LN('12-14'!R14/'12-14'!R15)</f>
        <v>8.9704374690061997E-2</v>
      </c>
      <c r="S14" s="60">
        <f>LN('12-14'!S14/'12-14'!S15)</f>
        <v>2.4647658725607583E-3</v>
      </c>
      <c r="T14" s="60">
        <f>LN('12-14'!T14/'12-14'!T15)</f>
        <v>-2.6112122425352071E-2</v>
      </c>
      <c r="U14" s="60">
        <f>LN('12-14'!U14/'12-14'!U15)</f>
        <v>-6.2738265528303486E-2</v>
      </c>
      <c r="V14" s="60">
        <f>LN('12-14'!V14/'12-14'!V15)</f>
        <v>-9.1754285188441753E-3</v>
      </c>
      <c r="W14" s="60">
        <f>LN('12-14'!W14/'12-14'!W15)</f>
        <v>-8.8732698170385406E-3</v>
      </c>
      <c r="X14" s="60">
        <f>LN('12-14'!X14/'12-14'!X15)</f>
        <v>0.11400264369177744</v>
      </c>
      <c r="Y14" s="60">
        <f>LN('12-14'!Y14/'12-14'!Y15)</f>
        <v>-2.5596479551210815E-2</v>
      </c>
      <c r="Z14" s="60">
        <f>LN('12-14'!Z14/'12-14'!Z15)</f>
        <v>-3.6477204066721156E-2</v>
      </c>
      <c r="AA14" s="60">
        <f>LN('12-14'!AA14/'12-14'!AA15)</f>
        <v>-2.6851530778458504E-2</v>
      </c>
      <c r="AB14" s="60">
        <f>LN('12-14'!AB14/'12-14'!AB15)</f>
        <v>-4.0394472567397706E-2</v>
      </c>
      <c r="AC14" s="60">
        <f>LN('12-14'!AC14/'12-14'!AC15)</f>
        <v>3.2443082510522317E-2</v>
      </c>
      <c r="AD14" s="60">
        <f>LN('12-14'!AD14/'12-14'!AD15)</f>
        <v>6.860712715032931E-3</v>
      </c>
      <c r="AE14" s="60">
        <f>LN('12-14'!AE14/'12-14'!AE15)</f>
        <v>7.9645567811702622E-2</v>
      </c>
    </row>
    <row r="15" spans="1:31" x14ac:dyDescent="0.25">
      <c r="A15" s="61">
        <v>41366</v>
      </c>
      <c r="B15" s="60">
        <f>LN('12-14'!B15/'12-14'!B16)</f>
        <v>3.8538904741148378E-2</v>
      </c>
      <c r="C15" s="60">
        <f>LN('12-14'!C15/'12-14'!C16)</f>
        <v>-1.3768829079068862E-3</v>
      </c>
      <c r="D15" s="60">
        <f>LN('12-14'!D15/'12-14'!D16)</f>
        <v>9.3499803364039111E-2</v>
      </c>
      <c r="E15" s="60">
        <f>LN('12-14'!E15/'12-14'!E16)</f>
        <v>5.9068134897578999E-2</v>
      </c>
      <c r="F15" s="60">
        <f>LN('12-14'!F15/'12-14'!F16)</f>
        <v>8.425328373822244E-2</v>
      </c>
      <c r="G15" s="60">
        <f>LN('12-14'!G15/'12-14'!G16)</f>
        <v>9.8586212180880331E-2</v>
      </c>
      <c r="H15" s="60">
        <f>LN('12-14'!H15/'12-14'!H16)</f>
        <v>-6.1185652156190456E-2</v>
      </c>
      <c r="I15" s="60">
        <f>LN('12-14'!I15/'12-14'!I16)</f>
        <v>2.9932075739659229E-2</v>
      </c>
      <c r="J15" s="60">
        <f>LN('12-14'!J15/'12-14'!J16)</f>
        <v>3.0932939102181648E-2</v>
      </c>
      <c r="K15" s="60">
        <f>LN('12-14'!K15/'12-14'!K16)</f>
        <v>7.1158154422924419E-2</v>
      </c>
      <c r="L15" s="60">
        <f>LN('12-14'!L15/'12-14'!L16)</f>
        <v>3.1741593352261427E-2</v>
      </c>
      <c r="M15" s="60">
        <f>LN('12-14'!M15/'12-14'!M16)</f>
        <v>2.7511725084348546E-2</v>
      </c>
      <c r="N15" s="60">
        <f>LN('12-14'!N15/'12-14'!N16)</f>
        <v>1.5178966373430997E-2</v>
      </c>
      <c r="O15" s="60">
        <f>LN('12-14'!O15/'12-14'!O16)</f>
        <v>0.1085745879233955</v>
      </c>
      <c r="P15" s="60">
        <f>LN('12-14'!P15/'12-14'!P16)</f>
        <v>4.2213853969413427E-2</v>
      </c>
      <c r="Q15" s="60">
        <f>LN('12-14'!Q15/'12-14'!Q16)</f>
        <v>6.7277761796581431E-2</v>
      </c>
      <c r="R15" s="60">
        <f>LN('12-14'!R15/'12-14'!R16)</f>
        <v>3.2390191003049171E-2</v>
      </c>
      <c r="S15" s="60">
        <f>LN('12-14'!S15/'12-14'!S16)</f>
        <v>8.7972431212633873E-2</v>
      </c>
      <c r="T15" s="60">
        <f>LN('12-14'!T15/'12-14'!T16)</f>
        <v>-2.7174179654063422E-4</v>
      </c>
      <c r="U15" s="60">
        <f>LN('12-14'!U15/'12-14'!U16)</f>
        <v>9.5257461153054154E-2</v>
      </c>
      <c r="V15" s="60">
        <f>LN('12-14'!V15/'12-14'!V16)</f>
        <v>5.9141534441744928E-2</v>
      </c>
      <c r="W15" s="60">
        <f>LN('12-14'!W15/'12-14'!W16)</f>
        <v>7.2222502226351418E-2</v>
      </c>
      <c r="X15" s="60">
        <f>LN('12-14'!X15/'12-14'!X16)</f>
        <v>4.2339701026353919E-2</v>
      </c>
      <c r="Y15" s="60">
        <f>LN('12-14'!Y15/'12-14'!Y16)</f>
        <v>7.8495019899646135E-2</v>
      </c>
      <c r="Z15" s="60">
        <f>LN('12-14'!Z15/'12-14'!Z16)</f>
        <v>4.5082007296652273E-2</v>
      </c>
      <c r="AA15" s="60">
        <f>LN('12-14'!AA15/'12-14'!AA16)</f>
        <v>6.179864941861174E-2</v>
      </c>
      <c r="AB15" s="60">
        <f>LN('12-14'!AB15/'12-14'!AB16)</f>
        <v>4.3622129696373989E-2</v>
      </c>
      <c r="AC15" s="60">
        <f>LN('12-14'!AC15/'12-14'!AC16)</f>
        <v>7.0182564598205155E-2</v>
      </c>
      <c r="AD15" s="60">
        <f>LN('12-14'!AD15/'12-14'!AD16)</f>
        <v>7.1458374825166773E-2</v>
      </c>
      <c r="AE15" s="60">
        <f>LN('12-14'!AE15/'12-14'!AE16)</f>
        <v>4.9462106664128425E-2</v>
      </c>
    </row>
    <row r="16" spans="1:31" x14ac:dyDescent="0.25">
      <c r="A16" s="61">
        <v>41334</v>
      </c>
      <c r="B16" s="60">
        <f>LN('12-14'!B16/'12-14'!B17)</f>
        <v>7.4445301710314687E-2</v>
      </c>
      <c r="C16" s="60">
        <f>LN('12-14'!C16/'12-14'!C17)</f>
        <v>-1.6377944043493801E-2</v>
      </c>
      <c r="D16" s="60">
        <f>LN('12-14'!D16/'12-14'!D17)</f>
        <v>8.8591184436935866E-2</v>
      </c>
      <c r="E16" s="60">
        <f>LN('12-14'!E16/'12-14'!E17)</f>
        <v>6.354903136804449E-2</v>
      </c>
      <c r="F16" s="60">
        <f>LN('12-14'!F16/'12-14'!F17)</f>
        <v>1.6922399080960771E-2</v>
      </c>
      <c r="G16" s="60">
        <f>LN('12-14'!G16/'12-14'!G17)</f>
        <v>8.3080377214270723E-2</v>
      </c>
      <c r="H16" s="60">
        <f>LN('12-14'!H16/'12-14'!H17)</f>
        <v>-3.6899442179618686E-2</v>
      </c>
      <c r="I16" s="60">
        <f>LN('12-14'!I16/'12-14'!I17)</f>
        <v>5.7793211760722538E-2</v>
      </c>
      <c r="J16" s="60">
        <f>LN('12-14'!J16/'12-14'!J17)</f>
        <v>4.8350432191644761E-2</v>
      </c>
      <c r="K16" s="60">
        <f>LN('12-14'!K16/'12-14'!K17)</f>
        <v>7.6454191516836759E-2</v>
      </c>
      <c r="L16" s="60">
        <f>LN('12-14'!L16/'12-14'!L17)</f>
        <v>5.7735668485135332E-2</v>
      </c>
      <c r="M16" s="60">
        <f>LN('12-14'!M16/'12-14'!M17)</f>
        <v>4.4323511397318327E-2</v>
      </c>
      <c r="N16" s="60">
        <f>LN('12-14'!N16/'12-14'!N17)</f>
        <v>7.9848022576065672E-2</v>
      </c>
      <c r="O16" s="60">
        <f>LN('12-14'!O16/'12-14'!O17)</f>
        <v>0.25161953449477475</v>
      </c>
      <c r="P16" s="60">
        <f>LN('12-14'!P16/'12-14'!P17)</f>
        <v>7.3731093645468634E-2</v>
      </c>
      <c r="Q16" s="60">
        <f>LN('12-14'!Q16/'12-14'!Q17)</f>
        <v>4.0345973048544481E-2</v>
      </c>
      <c r="R16" s="60">
        <f>LN('12-14'!R16/'12-14'!R17)</f>
        <v>4.0816263258309012E-2</v>
      </c>
      <c r="S16" s="60">
        <f>LN('12-14'!S16/'12-14'!S17)</f>
        <v>8.7422185688119242E-2</v>
      </c>
      <c r="T16" s="60">
        <f>LN('12-14'!T16/'12-14'!T17)</f>
        <v>6.9114926045490521E-2</v>
      </c>
      <c r="U16" s="60">
        <f>LN('12-14'!U16/'12-14'!U17)</f>
        <v>8.9756962221423722E-2</v>
      </c>
      <c r="V16" s="60">
        <f>LN('12-14'!V16/'12-14'!V17)</f>
        <v>5.1649747915584326E-2</v>
      </c>
      <c r="W16" s="60">
        <f>LN('12-14'!W16/'12-14'!W17)</f>
        <v>6.6942761872112594E-2</v>
      </c>
      <c r="X16" s="60">
        <f>LN('12-14'!X16/'12-14'!X17)</f>
        <v>5.5201823121954464E-2</v>
      </c>
      <c r="Y16" s="60">
        <f>LN('12-14'!Y16/'12-14'!Y17)</f>
        <v>3.8531340861025304E-2</v>
      </c>
      <c r="Z16" s="60">
        <f>LN('12-14'!Z16/'12-14'!Z17)</f>
        <v>5.4914352730062864E-2</v>
      </c>
      <c r="AA16" s="60">
        <f>LN('12-14'!AA16/'12-14'!AA17)</f>
        <v>5.8313961778974556E-2</v>
      </c>
      <c r="AB16" s="60">
        <f>LN('12-14'!AB16/'12-14'!AB17)</f>
        <v>5.599586940683083E-2</v>
      </c>
      <c r="AC16" s="60">
        <f>LN('12-14'!AC16/'12-14'!AC17)</f>
        <v>9.5689725967238487E-2</v>
      </c>
      <c r="AD16" s="60">
        <f>LN('12-14'!AD16/'12-14'!AD17)</f>
        <v>6.7461633553867278E-2</v>
      </c>
      <c r="AE16" s="60">
        <f>LN('12-14'!AE16/'12-14'!AE17)</f>
        <v>6.1812996016192612E-2</v>
      </c>
    </row>
    <row r="17" spans="1:31" x14ac:dyDescent="0.25">
      <c r="A17" s="61">
        <v>41306</v>
      </c>
      <c r="B17" s="60">
        <f>LN('12-14'!B17/'12-14'!B18)</f>
        <v>4.0692945996248613E-2</v>
      </c>
      <c r="C17" s="60">
        <f>LN('12-14'!C17/'12-14'!C18)</f>
        <v>-2.7291434259212932E-2</v>
      </c>
      <c r="D17" s="60">
        <f>LN('12-14'!D17/'12-14'!D18)</f>
        <v>-8.8461331954413983E-3</v>
      </c>
      <c r="E17" s="60">
        <f>LN('12-14'!E17/'12-14'!E18)</f>
        <v>-1.9278972618706871E-3</v>
      </c>
      <c r="F17" s="60">
        <f>LN('12-14'!F17/'12-14'!F18)</f>
        <v>-5.5358142794429882E-2</v>
      </c>
      <c r="G17" s="60">
        <f>LN('12-14'!G17/'12-14'!G18)</f>
        <v>-5.7359302997177362E-2</v>
      </c>
      <c r="H17" s="60">
        <f>LN('12-14'!H17/'12-14'!H18)</f>
        <v>3.3698407471817828E-2</v>
      </c>
      <c r="I17" s="60">
        <f>LN('12-14'!I17/'12-14'!I18)</f>
        <v>2.5475000223213907E-2</v>
      </c>
      <c r="J17" s="60">
        <f>LN('12-14'!J17/'12-14'!J18)</f>
        <v>-4.5952385538413302E-3</v>
      </c>
      <c r="K17" s="60">
        <f>LN('12-14'!K17/'12-14'!K18)</f>
        <v>-2.9995548609674082E-2</v>
      </c>
      <c r="L17" s="60">
        <f>LN('12-14'!L17/'12-14'!L18)</f>
        <v>1.6159833969856881E-2</v>
      </c>
      <c r="M17" s="60">
        <f>LN('12-14'!M17/'12-14'!M18)</f>
        <v>-1.3848913557018373E-2</v>
      </c>
      <c r="N17" s="60">
        <f>LN('12-14'!N17/'12-14'!N18)</f>
        <v>2.9855322742132196E-2</v>
      </c>
      <c r="O17" s="60">
        <f>LN('12-14'!O17/'12-14'!O18)</f>
        <v>6.3150176620142773E-2</v>
      </c>
      <c r="P17" s="60">
        <f>LN('12-14'!P17/'12-14'!P18)</f>
        <v>3.0037815730274905E-2</v>
      </c>
      <c r="Q17" s="60">
        <f>LN('12-14'!Q17/'12-14'!Q18)</f>
        <v>1.5591411909343506E-2</v>
      </c>
      <c r="R17" s="60">
        <f>LN('12-14'!R17/'12-14'!R18)</f>
        <v>-2.9559133450777739E-2</v>
      </c>
      <c r="S17" s="60">
        <f>LN('12-14'!S17/'12-14'!S18)</f>
        <v>1.7672416149759364E-2</v>
      </c>
      <c r="T17" s="60">
        <f>LN('12-14'!T17/'12-14'!T18)</f>
        <v>4.1433241712455902E-2</v>
      </c>
      <c r="U17" s="60">
        <f>LN('12-14'!U17/'12-14'!U18)</f>
        <v>-1.020718297239295E-2</v>
      </c>
      <c r="V17" s="60">
        <f>LN('12-14'!V17/'12-14'!V18)</f>
        <v>3.4287819928071506E-2</v>
      </c>
      <c r="W17" s="60">
        <f>LN('12-14'!W17/'12-14'!W18)</f>
        <v>-1.6614801723239408E-2</v>
      </c>
      <c r="X17" s="60">
        <f>LN('12-14'!X17/'12-14'!X18)</f>
        <v>-1.7236338789230796E-2</v>
      </c>
      <c r="Y17" s="60">
        <f>LN('12-14'!Y17/'12-14'!Y18)</f>
        <v>4.230377070669622E-2</v>
      </c>
      <c r="Z17" s="60">
        <f>LN('12-14'!Z17/'12-14'!Z18)</f>
        <v>6.7609889258289674E-2</v>
      </c>
      <c r="AA17" s="60">
        <f>LN('12-14'!AA17/'12-14'!AA18)</f>
        <v>6.3713345026190027E-2</v>
      </c>
      <c r="AB17" s="60">
        <f>LN('12-14'!AB17/'12-14'!AB18)</f>
        <v>3.8816021038332357E-2</v>
      </c>
      <c r="AC17" s="60">
        <f>LN('12-14'!AC17/'12-14'!AC18)</f>
        <v>-1.2805441633241705E-2</v>
      </c>
      <c r="AD17" s="60">
        <f>LN('12-14'!AD17/'12-14'!AD18)</f>
        <v>-1.0505210783786453E-2</v>
      </c>
      <c r="AE17" s="60">
        <f>LN('12-14'!AE17/'12-14'!AE18)</f>
        <v>3.7673026082218966E-2</v>
      </c>
    </row>
    <row r="18" spans="1:31" x14ac:dyDescent="0.25">
      <c r="A18" s="61">
        <v>41276</v>
      </c>
      <c r="B18" s="60">
        <f>LN('12-14'!B18/'12-14'!B19)</f>
        <v>3.2843346832037941E-2</v>
      </c>
      <c r="C18" s="60">
        <f>LN('12-14'!C18/'12-14'!C19)</f>
        <v>5.1116080180940007E-2</v>
      </c>
      <c r="D18" s="60">
        <f>LN('12-14'!D18/'12-14'!D19)</f>
        <v>3.5104734351125377E-2</v>
      </c>
      <c r="E18" s="60">
        <f>LN('12-14'!E18/'12-14'!E19)</f>
        <v>-6.1444125723410974E-3</v>
      </c>
      <c r="F18" s="60">
        <f>LN('12-14'!F18/'12-14'!F19)</f>
        <v>0.19015938564752571</v>
      </c>
      <c r="G18" s="60">
        <f>LN('12-14'!G18/'12-14'!G19)</f>
        <v>2.4801531797410702E-2</v>
      </c>
      <c r="H18" s="60">
        <f>LN('12-14'!H18/'12-14'!H19)</f>
        <v>9.0122690997907873E-2</v>
      </c>
      <c r="I18" s="60">
        <f>LN('12-14'!I18/'12-14'!I19)</f>
        <v>3.7724399139069491E-2</v>
      </c>
      <c r="J18" s="60">
        <f>LN('12-14'!J18/'12-14'!J19)</f>
        <v>5.0988008085227812E-2</v>
      </c>
      <c r="K18" s="60">
        <f>LN('12-14'!K18/'12-14'!K19)</f>
        <v>-9.7104944385252752E-3</v>
      </c>
      <c r="L18" s="60">
        <f>LN('12-14'!L18/'12-14'!L19)</f>
        <v>6.3320999275855425E-2</v>
      </c>
      <c r="M18" s="60">
        <f>LN('12-14'!M18/'12-14'!M19)</f>
        <v>-3.1001466041369508E-3</v>
      </c>
      <c r="N18" s="60">
        <f>LN('12-14'!N18/'12-14'!N19)</f>
        <v>1.5869658756152011E-2</v>
      </c>
      <c r="O18" s="60">
        <f>LN('12-14'!O18/'12-14'!O19)</f>
        <v>0.14610150782373055</v>
      </c>
      <c r="P18" s="60">
        <f>LN('12-14'!P18/'12-14'!P19)</f>
        <v>-3.8931925319973991E-2</v>
      </c>
      <c r="Q18" s="60">
        <f>LN('12-14'!Q18/'12-14'!Q19)</f>
        <v>2.0036616522985568E-2</v>
      </c>
      <c r="R18" s="60">
        <f>LN('12-14'!R18/'12-14'!R19)</f>
        <v>7.4407633966206949E-2</v>
      </c>
      <c r="S18" s="60">
        <f>LN('12-14'!S18/'12-14'!S19)</f>
        <v>1.3649688562795627E-3</v>
      </c>
      <c r="T18" s="60">
        <f>LN('12-14'!T18/'12-14'!T19)</f>
        <v>7.9629830917636812E-2</v>
      </c>
      <c r="U18" s="60">
        <f>LN('12-14'!U18/'12-14'!U19)</f>
        <v>-5.5888666010167716E-3</v>
      </c>
      <c r="V18" s="60">
        <f>LN('12-14'!V18/'12-14'!V19)</f>
        <v>1.896739452529924E-2</v>
      </c>
      <c r="W18" s="60">
        <f>LN('12-14'!W18/'12-14'!W19)</f>
        <v>-8.045538356669886E-2</v>
      </c>
      <c r="X18" s="60">
        <f>LN('12-14'!X18/'12-14'!X19)</f>
        <v>2.847879521357493E-2</v>
      </c>
      <c r="Y18" s="60">
        <f>LN('12-14'!Y18/'12-14'!Y19)</f>
        <v>1.6581513357118421E-2</v>
      </c>
      <c r="Z18" s="60">
        <f>LN('12-14'!Z18/'12-14'!Z19)</f>
        <v>-1.8312450296453613E-2</v>
      </c>
      <c r="AA18" s="60">
        <f>LN('12-14'!AA18/'12-14'!AA19)</f>
        <v>1.5786305151879353E-2</v>
      </c>
      <c r="AB18" s="60">
        <f>LN('12-14'!AB18/'12-14'!AB19)</f>
        <v>3.5716285794915766E-2</v>
      </c>
      <c r="AC18" s="60">
        <f>LN('12-14'!AC18/'12-14'!AC19)</f>
        <v>-1.1730958363004505E-2</v>
      </c>
      <c r="AD18" s="60">
        <f>LN('12-14'!AD18/'12-14'!AD19)</f>
        <v>-4.1226657838466761E-2</v>
      </c>
      <c r="AE18" s="60">
        <f>LN('12-14'!AE18/'12-14'!AE19)</f>
        <v>3.2114879541340971E-2</v>
      </c>
    </row>
    <row r="19" spans="1:31" x14ac:dyDescent="0.25">
      <c r="A19" s="61">
        <v>41246</v>
      </c>
      <c r="B19" s="60">
        <f>LN('12-14'!B19/'12-14'!B20)</f>
        <v>1.0556275887120293E-2</v>
      </c>
      <c r="C19" s="60">
        <f>LN('12-14'!C19/'12-14'!C20)</f>
        <v>-4.5924375831613358E-2</v>
      </c>
      <c r="D19" s="60">
        <f>LN('12-14'!D19/'12-14'!D20)</f>
        <v>-2.1542105915178612E-2</v>
      </c>
      <c r="E19" s="60">
        <f>LN('12-14'!E19/'12-14'!E20)</f>
        <v>-3.0539602415277169E-2</v>
      </c>
      <c r="F19" s="60">
        <f>LN('12-14'!F19/'12-14'!F20)</f>
        <v>-1.459214944950413E-4</v>
      </c>
      <c r="G19" s="60">
        <f>LN('12-14'!G19/'12-14'!G20)</f>
        <v>4.3202571608010866E-2</v>
      </c>
      <c r="H19" s="60">
        <f>LN('12-14'!H19/'12-14'!H20)</f>
        <v>-4.3017608302186837E-2</v>
      </c>
      <c r="I19" s="60">
        <f>LN('12-14'!I19/'12-14'!I20)</f>
        <v>-6.2381562445050172E-2</v>
      </c>
      <c r="J19" s="60">
        <f>LN('12-14'!J19/'12-14'!J20)</f>
        <v>8.2932309990332159E-2</v>
      </c>
      <c r="K19" s="60">
        <f>LN('12-14'!K19/'12-14'!K20)</f>
        <v>2.9265166696180474E-4</v>
      </c>
      <c r="L19" s="60">
        <f>LN('12-14'!L19/'12-14'!L20)</f>
        <v>-5.8203952800421233E-2</v>
      </c>
      <c r="M19" s="60">
        <f>LN('12-14'!M19/'12-14'!M20)</f>
        <v>-4.5805962346666416E-2</v>
      </c>
      <c r="N19" s="60">
        <f>LN('12-14'!N19/'12-14'!N20)</f>
        <v>-3.0964710648348513E-2</v>
      </c>
      <c r="O19" s="60">
        <f>LN('12-14'!O19/'12-14'!O20)</f>
        <v>-9.0462001808723755E-2</v>
      </c>
      <c r="P19" s="60">
        <f>LN('12-14'!P19/'12-14'!P20)</f>
        <v>3.9943005889422213E-2</v>
      </c>
      <c r="Q19" s="60">
        <f>LN('12-14'!Q19/'12-14'!Q20)</f>
        <v>-4.251743455628508E-2</v>
      </c>
      <c r="R19" s="60">
        <f>LN('12-14'!R19/'12-14'!R20)</f>
        <v>-0.12860175259621187</v>
      </c>
      <c r="S19" s="60">
        <f>LN('12-14'!S19/'12-14'!S20)</f>
        <v>-2.57408702028942E-2</v>
      </c>
      <c r="T19" s="60">
        <f>LN('12-14'!T19/'12-14'!T20)</f>
        <v>-5.484468865874996E-2</v>
      </c>
      <c r="U19" s="60">
        <f>LN('12-14'!U19/'12-14'!U20)</f>
        <v>6.0272524155302147E-3</v>
      </c>
      <c r="V19" s="60">
        <f>LN('12-14'!V19/'12-14'!V20)</f>
        <v>3.5229606174135477E-3</v>
      </c>
      <c r="W19" s="60">
        <f>LN('12-14'!W19/'12-14'!W20)</f>
        <v>-3.946685283253755E-2</v>
      </c>
      <c r="X19" s="60">
        <f>LN('12-14'!X19/'12-14'!X20)</f>
        <v>-0.11006534853794395</v>
      </c>
      <c r="Y19" s="60">
        <f>LN('12-14'!Y19/'12-14'!Y20)</f>
        <v>2.2530084026300252E-2</v>
      </c>
      <c r="Z19" s="60">
        <f>LN('12-14'!Z19/'12-14'!Z20)</f>
        <v>-1.5455030142511488E-3</v>
      </c>
      <c r="AA19" s="60">
        <f>LN('12-14'!AA19/'12-14'!AA20)</f>
        <v>3.9013089377506484E-3</v>
      </c>
      <c r="AB19" s="60">
        <f>LN('12-14'!AB19/'12-14'!AB20)</f>
        <v>8.6231076739191823E-3</v>
      </c>
      <c r="AC19" s="60">
        <f>LN('12-14'!AC19/'12-14'!AC20)</f>
        <v>-2.9608602250669011E-2</v>
      </c>
      <c r="AD19" s="60">
        <f>LN('12-14'!AD19/'12-14'!AD20)</f>
        <v>-3.5446365216264278E-2</v>
      </c>
      <c r="AE19" s="60">
        <f>LN('12-14'!AE19/'12-14'!AE20)</f>
        <v>-1.6190386056071277E-2</v>
      </c>
    </row>
    <row r="20" spans="1:31" x14ac:dyDescent="0.25">
      <c r="A20" s="61">
        <v>41214</v>
      </c>
      <c r="B20" s="60">
        <f>LN('12-14'!B20/'12-14'!B21)</f>
        <v>-5.1853658661161019E-2</v>
      </c>
      <c r="C20" s="60">
        <f>LN('12-14'!C20/'12-14'!C21)</f>
        <v>-2.3014312793870839E-2</v>
      </c>
      <c r="D20" s="60">
        <f>LN('12-14'!D20/'12-14'!D21)</f>
        <v>-2.0245825038972664E-2</v>
      </c>
      <c r="E20" s="60">
        <f>LN('12-14'!E20/'12-14'!E21)</f>
        <v>-8.7753767521128359E-2</v>
      </c>
      <c r="F20" s="60">
        <f>LN('12-14'!F20/'12-14'!F21)</f>
        <v>7.588917105789568E-2</v>
      </c>
      <c r="G20" s="60">
        <f>LN('12-14'!G20/'12-14'!G21)</f>
        <v>3.4976626393899792E-3</v>
      </c>
      <c r="H20" s="60">
        <f>LN('12-14'!H20/'12-14'!H21)</f>
        <v>2.2172540205916455E-2</v>
      </c>
      <c r="I20" s="60">
        <f>LN('12-14'!I20/'12-14'!I21)</f>
        <v>-5.8223992448768261E-2</v>
      </c>
      <c r="J20" s="60">
        <f>LN('12-14'!J20/'12-14'!J21)</f>
        <v>-8.5915155436568191E-2</v>
      </c>
      <c r="K20" s="60">
        <f>LN('12-14'!K20/'12-14'!K21)</f>
        <v>-3.5322024866611838E-2</v>
      </c>
      <c r="L20" s="60">
        <f>LN('12-14'!L20/'12-14'!L21)</f>
        <v>-0.12011506385651638</v>
      </c>
      <c r="M20" s="60">
        <f>LN('12-14'!M20/'12-14'!M21)</f>
        <v>-9.7614195103502069E-3</v>
      </c>
      <c r="N20" s="60">
        <f>LN('12-14'!N20/'12-14'!N21)</f>
        <v>-7.4200162936025979E-2</v>
      </c>
      <c r="O20" s="60">
        <f>LN('12-14'!O20/'12-14'!O21)</f>
        <v>-0.21400642794032709</v>
      </c>
      <c r="P20" s="60">
        <f>LN('12-14'!P20/'12-14'!P21)</f>
        <v>1.9936541377567625E-2</v>
      </c>
      <c r="Q20" s="60">
        <f>LN('12-14'!Q20/'12-14'!Q21)</f>
        <v>-7.2959965228887771E-2</v>
      </c>
      <c r="R20" s="60">
        <f>LN('12-14'!R20/'12-14'!R21)</f>
        <v>-2.9576651602502647E-2</v>
      </c>
      <c r="S20" s="60">
        <f>LN('12-14'!S20/'12-14'!S21)</f>
        <v>2.6127520654887368E-2</v>
      </c>
      <c r="T20" s="60">
        <f>LN('12-14'!T20/'12-14'!T21)</f>
        <v>4.2725695514024276E-2</v>
      </c>
      <c r="U20" s="60">
        <f>LN('12-14'!U20/'12-14'!U21)</f>
        <v>1.5510066020478283E-2</v>
      </c>
      <c r="V20" s="60">
        <f>LN('12-14'!V20/'12-14'!V21)</f>
        <v>-6.5654625957664969E-2</v>
      </c>
      <c r="W20" s="60">
        <f>LN('12-14'!W20/'12-14'!W21)</f>
        <v>8.3272599971663912E-3</v>
      </c>
      <c r="X20" s="60">
        <f>LN('12-14'!X20/'12-14'!X21)</f>
        <v>-6.7351927218077456E-3</v>
      </c>
      <c r="Y20" s="60">
        <f>LN('12-14'!Y20/'12-14'!Y21)</f>
        <v>-2.7138502114434221E-2</v>
      </c>
      <c r="Z20" s="60">
        <f>LN('12-14'!Z20/'12-14'!Z21)</f>
        <v>-4.3171220617709777E-3</v>
      </c>
      <c r="AA20" s="60">
        <f>LN('12-14'!AA20/'12-14'!AA21)</f>
        <v>9.0731494832344481E-3</v>
      </c>
      <c r="AB20" s="60">
        <f>LN('12-14'!AB20/'12-14'!AB21)</f>
        <v>1.4404184527648126E-3</v>
      </c>
      <c r="AC20" s="60">
        <f>LN('12-14'!AC20/'12-14'!AC21)</f>
        <v>-1.3936911788610371E-2</v>
      </c>
      <c r="AD20" s="60">
        <f>LN('12-14'!AD20/'12-14'!AD21)</f>
        <v>-1.5717615453278228E-2</v>
      </c>
      <c r="AE20" s="60">
        <f>LN('12-14'!AE20/'12-14'!AE21)</f>
        <v>-5.2555182497550271E-2</v>
      </c>
    </row>
    <row r="21" spans="1:31" x14ac:dyDescent="0.25">
      <c r="A21" s="61">
        <v>41183</v>
      </c>
      <c r="B21" s="60">
        <f>LN('12-14'!B21/'12-14'!B22)</f>
        <v>-6.0062763255863795E-3</v>
      </c>
      <c r="C21" s="60">
        <f>LN('12-14'!C21/'12-14'!C22)</f>
        <v>3.3147538577075211E-2</v>
      </c>
      <c r="D21" s="60">
        <f>LN('12-14'!D21/'12-14'!D22)</f>
        <v>-3.8542418698704096E-2</v>
      </c>
      <c r="E21" s="60">
        <f>LN('12-14'!E21/'12-14'!E22)</f>
        <v>9.2261033732926323E-3</v>
      </c>
      <c r="F21" s="60">
        <f>LN('12-14'!F21/'12-14'!F22)</f>
        <v>9.0915004955712114E-2</v>
      </c>
      <c r="G21" s="60">
        <f>LN('12-14'!G21/'12-14'!G22)</f>
        <v>-3.5621656509632359E-2</v>
      </c>
      <c r="H21" s="60">
        <f>LN('12-14'!H21/'12-14'!H22)</f>
        <v>1.0017191036288462E-2</v>
      </c>
      <c r="I21" s="60">
        <f>LN('12-14'!I21/'12-14'!I22)</f>
        <v>2.9384217784188975E-2</v>
      </c>
      <c r="J21" s="60">
        <f>LN('12-14'!J21/'12-14'!J22)</f>
        <v>-2.1051155562436714E-2</v>
      </c>
      <c r="K21" s="60">
        <f>LN('12-14'!K21/'12-14'!K22)</f>
        <v>1.0910127528974642E-2</v>
      </c>
      <c r="L21" s="60">
        <f>LN('12-14'!L21/'12-14'!L22)</f>
        <v>7.4382963100988776E-3</v>
      </c>
      <c r="M21" s="60">
        <f>LN('12-14'!M21/'12-14'!M22)</f>
        <v>2.8910493147042998E-2</v>
      </c>
      <c r="N21" s="60">
        <f>LN('12-14'!N21/'12-14'!N22)</f>
        <v>8.8707062078696872E-2</v>
      </c>
      <c r="O21" s="60">
        <f>LN('12-14'!O21/'12-14'!O22)</f>
        <v>-4.637616810044402E-3</v>
      </c>
      <c r="P21" s="60">
        <f>LN('12-14'!P21/'12-14'!P22)</f>
        <v>4.102783353716942E-2</v>
      </c>
      <c r="Q21" s="60">
        <f>LN('12-14'!Q21/'12-14'!Q22)</f>
        <v>5.5291374290240801E-2</v>
      </c>
      <c r="R21" s="60">
        <f>LN('12-14'!R21/'12-14'!R22)</f>
        <v>-9.3823210461570244E-2</v>
      </c>
      <c r="S21" s="60">
        <f>LN('12-14'!S21/'12-14'!S22)</f>
        <v>4.0081488324841003E-3</v>
      </c>
      <c r="T21" s="60">
        <f>LN('12-14'!T21/'12-14'!T22)</f>
        <v>7.8232504278218762E-2</v>
      </c>
      <c r="U21" s="60">
        <f>LN('12-14'!U21/'12-14'!U22)</f>
        <v>0.20938895290423659</v>
      </c>
      <c r="V21" s="60">
        <f>LN('12-14'!V21/'12-14'!V22)</f>
        <v>9.0677858436015689E-3</v>
      </c>
      <c r="W21" s="60">
        <f>LN('12-14'!W21/'12-14'!W22)</f>
        <v>2.8279758913193353E-2</v>
      </c>
      <c r="X21" s="60">
        <f>LN('12-14'!X21/'12-14'!X22)</f>
        <v>-5.3307817811527901E-2</v>
      </c>
      <c r="Y21" s="60">
        <f>LN('12-14'!Y21/'12-14'!Y22)</f>
        <v>2.822494247988365E-2</v>
      </c>
      <c r="Z21" s="60">
        <f>LN('12-14'!Z21/'12-14'!Z22)</f>
        <v>6.5485098343990317E-3</v>
      </c>
      <c r="AA21" s="60">
        <f>LN('12-14'!AA21/'12-14'!AA22)</f>
        <v>4.8438117610971464E-2</v>
      </c>
      <c r="AB21" s="60">
        <f>LN('12-14'!AB21/'12-14'!AB22)</f>
        <v>-2.341464649683634E-2</v>
      </c>
      <c r="AC21" s="60">
        <f>LN('12-14'!AC21/'12-14'!AC22)</f>
        <v>2.3740989028043401E-2</v>
      </c>
      <c r="AD21" s="60">
        <f>LN('12-14'!AD21/'12-14'!AD22)</f>
        <v>-1.6094831410985812E-2</v>
      </c>
      <c r="AE21" s="60">
        <f>LN('12-14'!AE21/'12-14'!AE22)</f>
        <v>2.3972990810299296E-2</v>
      </c>
    </row>
    <row r="22" spans="1:31" x14ac:dyDescent="0.25">
      <c r="A22" s="61">
        <v>41156</v>
      </c>
      <c r="B22" s="60">
        <f>LN('12-14'!B22/'12-14'!B23)</f>
        <v>-1.2243519087028738E-2</v>
      </c>
      <c r="C22" s="60">
        <f>LN('12-14'!C22/'12-14'!C23)</f>
        <v>-2.3782001423996953E-2</v>
      </c>
      <c r="D22" s="60">
        <f>LN('12-14'!D22/'12-14'!D23)</f>
        <v>8.7754304071862351E-3</v>
      </c>
      <c r="E22" s="60">
        <f>LN('12-14'!E22/'12-14'!E23)</f>
        <v>-5.6719670926715711E-2</v>
      </c>
      <c r="F22" s="60">
        <f>LN('12-14'!F22/'12-14'!F23)</f>
        <v>7.9988569030310777E-2</v>
      </c>
      <c r="G22" s="60">
        <f>LN('12-14'!G22/'12-14'!G23)</f>
        <v>-4.4159810829257524E-2</v>
      </c>
      <c r="H22" s="60">
        <f>LN('12-14'!H22/'12-14'!H23)</f>
        <v>-2.2470596746532075E-2</v>
      </c>
      <c r="I22" s="60">
        <f>LN('12-14'!I22/'12-14'!I23)</f>
        <v>-9.4297335740121408E-3</v>
      </c>
      <c r="J22" s="60">
        <f>LN('12-14'!J22/'12-14'!J23)</f>
        <v>0.1502474692041032</v>
      </c>
      <c r="K22" s="60">
        <f>LN('12-14'!K22/'12-14'!K23)</f>
        <v>-0.1055600792216526</v>
      </c>
      <c r="L22" s="60">
        <f>LN('12-14'!L22/'12-14'!L23)</f>
        <v>-3.7756916985671775E-2</v>
      </c>
      <c r="M22" s="60">
        <f>LN('12-14'!M22/'12-14'!M23)</f>
        <v>-1.4943601237203044E-2</v>
      </c>
      <c r="N22" s="60">
        <f>LN('12-14'!N22/'12-14'!N23)</f>
        <v>-3.325634752951763E-2</v>
      </c>
      <c r="O22" s="60">
        <f>LN('12-14'!O22/'12-14'!O23)</f>
        <v>-6.1273571983109197E-2</v>
      </c>
      <c r="P22" s="60">
        <f>LN('12-14'!P22/'12-14'!P23)</f>
        <v>7.5780428882413972E-2</v>
      </c>
      <c r="Q22" s="60">
        <f>LN('12-14'!Q22/'12-14'!Q23)</f>
        <v>-2.2425105866448188E-2</v>
      </c>
      <c r="R22" s="60">
        <f>LN('12-14'!R22/'12-14'!R23)</f>
        <v>-7.584088070247838E-2</v>
      </c>
      <c r="S22" s="60">
        <f>LN('12-14'!S22/'12-14'!S23)</f>
        <v>-4.644570598709951E-2</v>
      </c>
      <c r="T22" s="60">
        <f>LN('12-14'!T22/'12-14'!T23)</f>
        <v>5.0799842184339663E-3</v>
      </c>
      <c r="U22" s="60">
        <f>LN('12-14'!U22/'12-14'!U23)</f>
        <v>1.9662450205559324E-2</v>
      </c>
      <c r="V22" s="60">
        <f>LN('12-14'!V22/'12-14'!V23)</f>
        <v>-2.0577507224401825E-2</v>
      </c>
      <c r="W22" s="60">
        <f>LN('12-14'!W22/'12-14'!W23)</f>
        <v>-4.6129087817647858E-2</v>
      </c>
      <c r="X22" s="60">
        <f>LN('12-14'!X22/'12-14'!X23)</f>
        <v>1.5376491817075498E-2</v>
      </c>
      <c r="Y22" s="60">
        <f>LN('12-14'!Y22/'12-14'!Y23)</f>
        <v>-2.9513271121015761E-2</v>
      </c>
      <c r="Z22" s="60">
        <f>LN('12-14'!Z22/'12-14'!Z23)</f>
        <v>2.9014522122295567E-2</v>
      </c>
      <c r="AA22" s="60">
        <f>LN('12-14'!AA22/'12-14'!AA23)</f>
        <v>-2.4334912860750884E-3</v>
      </c>
      <c r="AB22" s="60">
        <f>LN('12-14'!AB22/'12-14'!AB23)</f>
        <v>2.947814308252477E-2</v>
      </c>
      <c r="AC22" s="60">
        <f>LN('12-14'!AC22/'12-14'!AC23)</f>
        <v>-5.6563092708846956E-2</v>
      </c>
      <c r="AD22" s="60">
        <f>LN('12-14'!AD22/'12-14'!AD23)</f>
        <v>-1.9768474837692673E-2</v>
      </c>
      <c r="AE22" s="60">
        <f>LN('12-14'!AE22/'12-14'!AE23)</f>
        <v>-5.5319123766089957E-3</v>
      </c>
    </row>
    <row r="23" spans="1:31" x14ac:dyDescent="0.25">
      <c r="A23" s="61">
        <v>41122</v>
      </c>
      <c r="B23" s="60">
        <f>LN('12-14'!B23/'12-14'!B24)</f>
        <v>4.4982081166460255E-2</v>
      </c>
      <c r="C23" s="60">
        <f>LN('12-14'!C23/'12-14'!C24)</f>
        <v>3.7355548815391341E-3</v>
      </c>
      <c r="D23" s="60">
        <f>LN('12-14'!D23/'12-14'!D24)</f>
        <v>-1.2473072484714093E-2</v>
      </c>
      <c r="E23" s="60">
        <f>LN('12-14'!E23/'12-14'!E24)</f>
        <v>7.82333389734782E-2</v>
      </c>
      <c r="F23" s="60">
        <f>LN('12-14'!F23/'12-14'!F24)</f>
        <v>-8.5101096117923616E-2</v>
      </c>
      <c r="G23" s="60">
        <f>LN('12-14'!G23/'12-14'!G24)</f>
        <v>1.8086693858648483E-2</v>
      </c>
      <c r="H23" s="60">
        <f>LN('12-14'!H23/'12-14'!H24)</f>
        <v>1.6456910317648173E-2</v>
      </c>
      <c r="I23" s="60">
        <f>LN('12-14'!I23/'12-14'!I24)</f>
        <v>6.6420917073570007E-2</v>
      </c>
      <c r="J23" s="60">
        <f>LN('12-14'!J23/'12-14'!J24)</f>
        <v>-4.2864565222201986E-2</v>
      </c>
      <c r="K23" s="60">
        <f>LN('12-14'!K23/'12-14'!K24)</f>
        <v>4.9840922941216531E-2</v>
      </c>
      <c r="L23" s="60">
        <f>LN('12-14'!L23/'12-14'!L24)</f>
        <v>3.3569661002421036E-2</v>
      </c>
      <c r="M23" s="60">
        <f>LN('12-14'!M23/'12-14'!M24)</f>
        <v>4.1934496548487611E-2</v>
      </c>
      <c r="N23" s="60">
        <f>LN('12-14'!N23/'12-14'!N24)</f>
        <v>3.5349874749170639E-2</v>
      </c>
      <c r="O23" s="60">
        <f>LN('12-14'!O23/'12-14'!O24)</f>
        <v>-0.10869751297175145</v>
      </c>
      <c r="P23" s="60">
        <f>LN('12-14'!P23/'12-14'!P24)</f>
        <v>-1.7057882290930687E-3</v>
      </c>
      <c r="Q23" s="60">
        <f>LN('12-14'!Q23/'12-14'!Q24)</f>
        <v>2.0379656310875977E-2</v>
      </c>
      <c r="R23" s="60">
        <f>LN('12-14'!R23/'12-14'!R24)</f>
        <v>-4.2479029606120877E-3</v>
      </c>
      <c r="S23" s="60">
        <f>LN('12-14'!S23/'12-14'!S24)</f>
        <v>4.3794991098852883E-2</v>
      </c>
      <c r="T23" s="60">
        <f>LN('12-14'!T23/'12-14'!T24)</f>
        <v>2.2570667641996139E-2</v>
      </c>
      <c r="U23" s="60">
        <f>LN('12-14'!U23/'12-14'!U24)</f>
        <v>4.8412951764598061E-2</v>
      </c>
      <c r="V23" s="60">
        <f>LN('12-14'!V23/'12-14'!V24)</f>
        <v>3.8914046580205648E-2</v>
      </c>
      <c r="W23" s="60">
        <f>LN('12-14'!W23/'12-14'!W24)</f>
        <v>8.014844619330079E-2</v>
      </c>
      <c r="X23" s="60">
        <f>LN('12-14'!X23/'12-14'!X24)</f>
        <v>-1.4654438336138106E-2</v>
      </c>
      <c r="Y23" s="60">
        <f>LN('12-14'!Y23/'12-14'!Y24)</f>
        <v>7.1418851954978088E-2</v>
      </c>
      <c r="Z23" s="60">
        <f>LN('12-14'!Z23/'12-14'!Z24)</f>
        <v>7.5820903876040485E-2</v>
      </c>
      <c r="AA23" s="60">
        <f>LN('12-14'!AA23/'12-14'!AA24)</f>
        <v>1.474682436249334E-2</v>
      </c>
      <c r="AB23" s="60">
        <f>LN('12-14'!AB23/'12-14'!AB24)</f>
        <v>2.0366881638160122E-2</v>
      </c>
      <c r="AC23" s="60">
        <f>LN('12-14'!AC23/'12-14'!AC24)</f>
        <v>3.8971946391397533E-2</v>
      </c>
      <c r="AD23" s="60">
        <f>LN('12-14'!AD23/'12-14'!AD24)</f>
        <v>8.3456318626234455E-2</v>
      </c>
      <c r="AE23" s="60">
        <f>LN('12-14'!AE23/'12-14'!AE24)</f>
        <v>2.5753647943804289E-2</v>
      </c>
    </row>
    <row r="24" spans="1:31" x14ac:dyDescent="0.25">
      <c r="A24" s="61">
        <v>41092</v>
      </c>
      <c r="B24" s="60">
        <f>LN('12-14'!B24/'12-14'!B25)</f>
        <v>5.2989789628619187E-2</v>
      </c>
      <c r="C24" s="60">
        <f>LN('12-14'!C24/'12-14'!C25)</f>
        <v>1.6652712531349749E-2</v>
      </c>
      <c r="D24" s="60">
        <f>LN('12-14'!D24/'12-14'!D25)</f>
        <v>7.8254671870174639E-2</v>
      </c>
      <c r="E24" s="60">
        <f>LN('12-14'!E24/'12-14'!E25)</f>
        <v>3.8982228790412285E-2</v>
      </c>
      <c r="F24" s="60">
        <f>LN('12-14'!F24/'12-14'!F25)</f>
        <v>0.11515199334897022</v>
      </c>
      <c r="G24" s="60">
        <f>LN('12-14'!G24/'12-14'!G25)</f>
        <v>6.2896241656449053E-2</v>
      </c>
      <c r="H24" s="60">
        <f>LN('12-14'!H24/'12-14'!H25)</f>
        <v>-4.3505041923386396E-2</v>
      </c>
      <c r="I24" s="60">
        <f>LN('12-14'!I24/'12-14'!I25)</f>
        <v>7.175156370695121E-2</v>
      </c>
      <c r="J24" s="60">
        <f>LN('12-14'!J24/'12-14'!J25)</f>
        <v>4.9781645807661236E-2</v>
      </c>
      <c r="K24" s="60">
        <f>LN('12-14'!K24/'12-14'!K25)</f>
        <v>6.0423307717677469E-2</v>
      </c>
      <c r="L24" s="60">
        <f>LN('12-14'!L24/'12-14'!L25)</f>
        <v>2.4198470219099339E-2</v>
      </c>
      <c r="M24" s="60">
        <f>LN('12-14'!M24/'12-14'!M25)</f>
        <v>6.9204834473806959E-2</v>
      </c>
      <c r="N24" s="60">
        <f>LN('12-14'!N24/'12-14'!N25)</f>
        <v>8.5099483998626352E-2</v>
      </c>
      <c r="O24" s="60">
        <f>LN('12-14'!O24/'12-14'!O25)</f>
        <v>-6.9513661913541885E-2</v>
      </c>
      <c r="P24" s="60">
        <f>LN('12-14'!P24/'12-14'!P25)</f>
        <v>7.8356224206008809E-2</v>
      </c>
      <c r="Q24" s="60">
        <f>LN('12-14'!Q24/'12-14'!Q25)</f>
        <v>1.3322076985999683E-2</v>
      </c>
      <c r="R24" s="60">
        <f>LN('12-14'!R24/'12-14'!R25)</f>
        <v>3.7136613655034734E-2</v>
      </c>
      <c r="S24" s="60">
        <f>LN('12-14'!S24/'12-14'!S25)</f>
        <v>7.4172439604479598E-2</v>
      </c>
      <c r="T24" s="60">
        <f>LN('12-14'!T24/'12-14'!T25)</f>
        <v>0.1059655407757258</v>
      </c>
      <c r="U24" s="60">
        <f>LN('12-14'!U24/'12-14'!U25)</f>
        <v>9.6335823571588597E-3</v>
      </c>
      <c r="V24" s="60">
        <f>LN('12-14'!V24/'12-14'!V25)</f>
        <v>-6.0788960855015731E-3</v>
      </c>
      <c r="W24" s="60">
        <f>LN('12-14'!W24/'12-14'!W25)</f>
        <v>0.10525121373867252</v>
      </c>
      <c r="X24" s="60">
        <f>LN('12-14'!X24/'12-14'!X25)</f>
        <v>4.979045288237588E-2</v>
      </c>
      <c r="Y24" s="60">
        <f>LN('12-14'!Y24/'12-14'!Y25)</f>
        <v>3.8975990968112648E-2</v>
      </c>
      <c r="Z24" s="60">
        <f>LN('12-14'!Z24/'12-14'!Z25)</f>
        <v>-2.7621286237930132E-2</v>
      </c>
      <c r="AA24" s="60">
        <f>LN('12-14'!AA24/'12-14'!AA25)</f>
        <v>3.786805916865383E-2</v>
      </c>
      <c r="AB24" s="60">
        <f>LN('12-14'!AB24/'12-14'!AB25)</f>
        <v>1.9323633751876582E-2</v>
      </c>
      <c r="AC24" s="60">
        <f>LN('12-14'!AC24/'12-14'!AC25)</f>
        <v>6.9045925835816646E-2</v>
      </c>
      <c r="AD24" s="60">
        <f>LN('12-14'!AD24/'12-14'!AD25)</f>
        <v>3.4598546423740516E-2</v>
      </c>
      <c r="AE24" s="60">
        <f>LN('12-14'!AE24/'12-14'!AE25)</f>
        <v>7.1096090002459283E-2</v>
      </c>
    </row>
    <row r="25" spans="1:31" x14ac:dyDescent="0.25">
      <c r="A25" s="61">
        <v>41061</v>
      </c>
      <c r="B25" s="60">
        <f>LN('12-14'!B25/'12-14'!B26)</f>
        <v>-8.4144498487651945E-3</v>
      </c>
      <c r="C25" s="60">
        <f>LN('12-14'!C25/'12-14'!C26)</f>
        <v>-9.2831212928225409E-2</v>
      </c>
      <c r="D25" s="60">
        <f>LN('12-14'!D25/'12-14'!D26)</f>
        <v>-6.9728678242557268E-2</v>
      </c>
      <c r="E25" s="60">
        <f>LN('12-14'!E25/'12-14'!E26)</f>
        <v>8.7608332534170358E-2</v>
      </c>
      <c r="F25" s="60">
        <f>LN('12-14'!F25/'12-14'!F26)</f>
        <v>-8.578449463878686E-2</v>
      </c>
      <c r="G25" s="60">
        <f>LN('12-14'!G25/'12-14'!G26)</f>
        <v>-7.0749514787561252E-2</v>
      </c>
      <c r="H25" s="60">
        <f>LN('12-14'!H25/'12-14'!H26)</f>
        <v>-0.11879147238109433</v>
      </c>
      <c r="I25" s="60">
        <f>LN('12-14'!I25/'12-14'!I26)</f>
        <v>-3.3859071382151419E-2</v>
      </c>
      <c r="J25" s="60">
        <f>LN('12-14'!J25/'12-14'!J26)</f>
        <v>-0.15403144704872768</v>
      </c>
      <c r="K25" s="60">
        <f>LN('12-14'!K25/'12-14'!K26)</f>
        <v>9.3982052418451392E-3</v>
      </c>
      <c r="L25" s="60">
        <f>LN('12-14'!L25/'12-14'!L26)</f>
        <v>-5.8233732305046672E-2</v>
      </c>
      <c r="M25" s="60">
        <f>LN('12-14'!M25/'12-14'!M26)</f>
        <v>-3.2107636403038951E-2</v>
      </c>
      <c r="N25" s="60">
        <f>LN('12-14'!N25/'12-14'!N26)</f>
        <v>-6.4862897418493199E-4</v>
      </c>
      <c r="O25" s="60">
        <f>LN('12-14'!O25/'12-14'!O26)</f>
        <v>-0.10887895422869505</v>
      </c>
      <c r="P25" s="60">
        <f>LN('12-14'!P25/'12-14'!P26)</f>
        <v>-2.6206653171323906E-2</v>
      </c>
      <c r="Q25" s="60">
        <f>LN('12-14'!Q25/'12-14'!Q26)</f>
        <v>-2.8832590368624969E-2</v>
      </c>
      <c r="R25" s="60">
        <f>LN('12-14'!R25/'12-14'!R26)</f>
        <v>-7.9849372820443992E-2</v>
      </c>
      <c r="S25" s="60">
        <f>LN('12-14'!S25/'12-14'!S26)</f>
        <v>1.5377971910082441E-2</v>
      </c>
      <c r="T25" s="60">
        <f>LN('12-14'!T25/'12-14'!T26)</f>
        <v>-0.23870268525949129</v>
      </c>
      <c r="U25" s="60">
        <f>LN('12-14'!U25/'12-14'!U26)</f>
        <v>5.4864032956279092E-3</v>
      </c>
      <c r="V25" s="60">
        <f>LN('12-14'!V25/'12-14'!V26)</f>
        <v>-4.7498934250105644E-2</v>
      </c>
      <c r="W25" s="60">
        <f>LN('12-14'!W25/'12-14'!W26)</f>
        <v>8.3915458110252871E-3</v>
      </c>
      <c r="X25" s="60">
        <f>LN('12-14'!X25/'12-14'!X26)</f>
        <v>-4.2589896650158866E-2</v>
      </c>
      <c r="Y25" s="60">
        <f>LN('12-14'!Y25/'12-14'!Y26)</f>
        <v>2.5055824616836826E-2</v>
      </c>
      <c r="Z25" s="60">
        <f>LN('12-14'!Z25/'12-14'!Z26)</f>
        <v>2.4869632183174811E-2</v>
      </c>
      <c r="AA25" s="60">
        <f>LN('12-14'!AA25/'12-14'!AA26)</f>
        <v>-2.8261423843112163E-3</v>
      </c>
      <c r="AB25" s="60">
        <f>LN('12-14'!AB25/'12-14'!AB26)</f>
        <v>-5.5638290685012484E-2</v>
      </c>
      <c r="AC25" s="60">
        <f>LN('12-14'!AC25/'12-14'!AC26)</f>
        <v>7.412615847307652E-2</v>
      </c>
      <c r="AD25" s="60">
        <f>LN('12-14'!AD25/'12-14'!AD26)</f>
        <v>0.17387115381557239</v>
      </c>
      <c r="AE25" s="60">
        <f>LN('12-14'!AE25/'12-14'!AE26)</f>
        <v>8.3147870796481324E-2</v>
      </c>
    </row>
    <row r="26" spans="1:31" x14ac:dyDescent="0.25">
      <c r="A26" s="61">
        <v>41031</v>
      </c>
      <c r="B26" s="60">
        <f>LN('12-14'!B26/'12-14'!B27)</f>
        <v>1.745896492158697E-2</v>
      </c>
      <c r="C26" s="60">
        <f>LN('12-14'!C26/'12-14'!C27)</f>
        <v>-3.0017220816556597E-2</v>
      </c>
      <c r="D26" s="60">
        <f>LN('12-14'!D26/'12-14'!D27)</f>
        <v>6.785583206028456E-2</v>
      </c>
      <c r="E26" s="60">
        <f>LN('12-14'!E26/'12-14'!E27)</f>
        <v>6.4538521137571164E-2</v>
      </c>
      <c r="F26" s="60">
        <f>LN('12-14'!F26/'12-14'!F27)</f>
        <v>-0.15660063166982119</v>
      </c>
      <c r="G26" s="60">
        <f>LN('12-14'!G26/'12-14'!G27)</f>
        <v>4.1640551372620419E-2</v>
      </c>
      <c r="H26" s="60">
        <f>LN('12-14'!H26/'12-14'!H27)</f>
        <v>-2.6553763358589107E-2</v>
      </c>
      <c r="I26" s="60">
        <f>LN('12-14'!I26/'12-14'!I27)</f>
        <v>2.4199161550639732E-3</v>
      </c>
      <c r="J26" s="60">
        <f>LN('12-14'!J26/'12-14'!J27)</f>
        <v>-4.8732144776096234E-2</v>
      </c>
      <c r="K26" s="60">
        <f>LN('12-14'!K26/'12-14'!K27)</f>
        <v>5.414545351495767E-2</v>
      </c>
      <c r="L26" s="60">
        <f>LN('12-14'!L26/'12-14'!L27)</f>
        <v>1.9444949544891083E-2</v>
      </c>
      <c r="M26" s="60">
        <f>LN('12-14'!M26/'12-14'!M27)</f>
        <v>4.1722170947055947E-3</v>
      </c>
      <c r="N26" s="60">
        <f>LN('12-14'!N26/'12-14'!N27)</f>
        <v>1.6479033070605923E-3</v>
      </c>
      <c r="O26" s="60">
        <f>LN('12-14'!O26/'12-14'!O27)</f>
        <v>7.0000164094009179E-2</v>
      </c>
      <c r="P26" s="60">
        <f>LN('12-14'!P26/'12-14'!P27)</f>
        <v>6.7198346416023888E-2</v>
      </c>
      <c r="Q26" s="60">
        <f>LN('12-14'!Q26/'12-14'!Q27)</f>
        <v>7.4616968487142355E-3</v>
      </c>
      <c r="R26" s="60">
        <f>LN('12-14'!R26/'12-14'!R27)</f>
        <v>4.2011642211368119E-2</v>
      </c>
      <c r="S26" s="60">
        <f>LN('12-14'!S26/'12-14'!S27)</f>
        <v>8.3654829860711007E-4</v>
      </c>
      <c r="T26" s="60">
        <f>LN('12-14'!T26/'12-14'!T27)</f>
        <v>-4.6468325558213418E-2</v>
      </c>
      <c r="U26" s="60">
        <f>LN('12-14'!U26/'12-14'!U27)</f>
        <v>4.6782025250129075E-2</v>
      </c>
      <c r="V26" s="60">
        <f>LN('12-14'!V26/'12-14'!V27)</f>
        <v>5.5365884649060011E-3</v>
      </c>
      <c r="W26" s="60">
        <f>LN('12-14'!W26/'12-14'!W27)</f>
        <v>3.4269722465771542E-2</v>
      </c>
      <c r="X26" s="60">
        <f>LN('12-14'!X26/'12-14'!X27)</f>
        <v>-1.0774119216129408E-3</v>
      </c>
      <c r="Y26" s="60">
        <f>LN('12-14'!Y26/'12-14'!Y27)</f>
        <v>1.7314930362181614E-2</v>
      </c>
      <c r="Z26" s="60">
        <f>LN('12-14'!Z26/'12-14'!Z27)</f>
        <v>-3.3891243422083474E-2</v>
      </c>
      <c r="AA26" s="60">
        <f>LN('12-14'!AA26/'12-14'!AA27)</f>
        <v>0.1014805205907314</v>
      </c>
      <c r="AB26" s="60">
        <f>LN('12-14'!AB26/'12-14'!AB27)</f>
        <v>-1.5193560008362845E-4</v>
      </c>
      <c r="AC26" s="60">
        <f>LN('12-14'!AC26/'12-14'!AC27)</f>
        <v>7.691427991041333E-2</v>
      </c>
      <c r="AD26" s="60">
        <f>LN('12-14'!AD26/'12-14'!AD27)</f>
        <v>-2.4834047181871429E-2</v>
      </c>
      <c r="AE26" s="60">
        <f>LN('12-14'!AE26/'12-14'!AE27)</f>
        <v>7.3498418509965989E-3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1.7944408968107416E-2</v>
      </c>
      <c r="C29" s="15">
        <f t="shared" ref="C29:AE29" si="0">AVERAGE(C2:C26)</f>
        <v>1.1193529915109034E-2</v>
      </c>
      <c r="D29" s="15">
        <f t="shared" si="0"/>
        <v>1.5429689911756625E-2</v>
      </c>
      <c r="E29" s="15">
        <f t="shared" si="0"/>
        <v>3.5412722332490215E-3</v>
      </c>
      <c r="F29" s="15">
        <f t="shared" si="0"/>
        <v>1.6803478013365004E-2</v>
      </c>
      <c r="G29" s="15">
        <f t="shared" si="0"/>
        <v>2.1629042407489748E-2</v>
      </c>
      <c r="H29" s="15">
        <f t="shared" si="0"/>
        <v>-7.7771914403535576E-4</v>
      </c>
      <c r="I29" s="15">
        <f t="shared" si="0"/>
        <v>6.106933759213915E-3</v>
      </c>
      <c r="J29" s="15">
        <f t="shared" si="0"/>
        <v>3.4396846224842041E-3</v>
      </c>
      <c r="K29" s="15">
        <f t="shared" si="0"/>
        <v>4.1024535897384194E-3</v>
      </c>
      <c r="L29" s="15">
        <f t="shared" si="0"/>
        <v>9.4169146210249365E-3</v>
      </c>
      <c r="M29" s="15">
        <f t="shared" si="0"/>
        <v>6.3761864011184465E-3</v>
      </c>
      <c r="N29" s="15">
        <f t="shared" si="0"/>
        <v>1.1879692806360831E-2</v>
      </c>
      <c r="O29" s="15">
        <f t="shared" si="0"/>
        <v>1.2300362482573246E-2</v>
      </c>
      <c r="P29" s="15">
        <f t="shared" si="0"/>
        <v>1.8193702512092062E-2</v>
      </c>
      <c r="Q29" s="15">
        <f t="shared" si="0"/>
        <v>-4.0581209529203209E-3</v>
      </c>
      <c r="R29" s="15">
        <f t="shared" si="0"/>
        <v>-2.2024644467237269E-3</v>
      </c>
      <c r="S29" s="15">
        <f t="shared" si="0"/>
        <v>1.6596727069397504E-2</v>
      </c>
      <c r="T29" s="15">
        <f t="shared" si="0"/>
        <v>7.7549757873801774E-3</v>
      </c>
      <c r="U29" s="15">
        <f t="shared" si="0"/>
        <v>2.2382604224992216E-2</v>
      </c>
      <c r="V29" s="15">
        <f t="shared" si="0"/>
        <v>1.6329717725489744E-3</v>
      </c>
      <c r="W29" s="15">
        <f t="shared" si="0"/>
        <v>1.7192744417546507E-2</v>
      </c>
      <c r="X29" s="15">
        <f t="shared" si="0"/>
        <v>8.4543810407651382E-3</v>
      </c>
      <c r="Y29" s="15">
        <f t="shared" si="0"/>
        <v>1.2855612441499197E-2</v>
      </c>
      <c r="Z29" s="15">
        <f t="shared" si="0"/>
        <v>8.2817750199760034E-3</v>
      </c>
      <c r="AA29" s="15">
        <f t="shared" si="0"/>
        <v>1.7049180813060453E-2</v>
      </c>
      <c r="AB29" s="15">
        <f t="shared" si="0"/>
        <v>1.3570440632627157E-2</v>
      </c>
      <c r="AC29" s="15">
        <f t="shared" si="0"/>
        <v>9.2142891794020996E-3</v>
      </c>
      <c r="AD29" s="15">
        <f t="shared" si="0"/>
        <v>1.0036780637898604E-2</v>
      </c>
      <c r="AE29" s="15">
        <f t="shared" si="0"/>
        <v>2.3437597923962574E-2</v>
      </c>
    </row>
    <row r="30" spans="1:31" ht="15.75" x14ac:dyDescent="0.25">
      <c r="A30" s="56" t="s">
        <v>49</v>
      </c>
      <c r="B30" s="14">
        <f>_xlfn.VAR.P(B2:B26)</f>
        <v>1.6926799613878869E-3</v>
      </c>
      <c r="C30" s="14">
        <f t="shared" ref="C30:AE30" si="1">_xlfn.VAR.P(C2:C26)</f>
        <v>2.8029985445863258E-3</v>
      </c>
      <c r="D30" s="14">
        <f t="shared" si="1"/>
        <v>2.6070158567505614E-3</v>
      </c>
      <c r="E30" s="14">
        <f t="shared" si="1"/>
        <v>2.72828597650404E-3</v>
      </c>
      <c r="F30" s="14">
        <f t="shared" si="1"/>
        <v>7.4005461882094342E-3</v>
      </c>
      <c r="G30" s="14">
        <f t="shared" si="1"/>
        <v>2.9630557976967763E-3</v>
      </c>
      <c r="H30" s="14">
        <f t="shared" si="1"/>
        <v>1.9269662299719191E-3</v>
      </c>
      <c r="I30" s="14">
        <f t="shared" si="1"/>
        <v>1.8742470163458816E-3</v>
      </c>
      <c r="J30" s="14">
        <f t="shared" si="1"/>
        <v>5.2473032929347902E-3</v>
      </c>
      <c r="K30" s="14">
        <f t="shared" si="1"/>
        <v>2.0007082289542426E-3</v>
      </c>
      <c r="L30" s="14">
        <f t="shared" si="1"/>
        <v>2.5390673428311401E-3</v>
      </c>
      <c r="M30" s="14">
        <f t="shared" si="1"/>
        <v>1.6703536962195851E-3</v>
      </c>
      <c r="N30" s="14">
        <f t="shared" si="1"/>
        <v>2.7110970943641857E-3</v>
      </c>
      <c r="O30" s="14">
        <f t="shared" si="1"/>
        <v>1.3253619991307459E-2</v>
      </c>
      <c r="P30" s="14">
        <f t="shared" si="1"/>
        <v>1.8759626982363926E-3</v>
      </c>
      <c r="Q30" s="14">
        <f t="shared" si="1"/>
        <v>2.0451613415722672E-3</v>
      </c>
      <c r="R30" s="14">
        <f t="shared" si="1"/>
        <v>3.5117486847412414E-3</v>
      </c>
      <c r="S30" s="14">
        <f t="shared" si="1"/>
        <v>1.7626592591931253E-3</v>
      </c>
      <c r="T30" s="14">
        <f t="shared" si="1"/>
        <v>6.0913664240631986E-3</v>
      </c>
      <c r="U30" s="14">
        <f t="shared" si="1"/>
        <v>3.3132239730767027E-3</v>
      </c>
      <c r="V30" s="14">
        <f t="shared" si="1"/>
        <v>8.852268331912827E-4</v>
      </c>
      <c r="W30" s="14">
        <f t="shared" si="1"/>
        <v>2.5717755839662361E-3</v>
      </c>
      <c r="X30" s="14">
        <f t="shared" si="1"/>
        <v>3.1878341236540914E-3</v>
      </c>
      <c r="Y30" s="14">
        <f t="shared" si="1"/>
        <v>1.3270127783846155E-3</v>
      </c>
      <c r="Z30" s="14">
        <f t="shared" si="1"/>
        <v>1.429948843237285E-3</v>
      </c>
      <c r="AA30" s="14">
        <f t="shared" si="1"/>
        <v>1.5648672970002661E-3</v>
      </c>
      <c r="AB30" s="14">
        <f t="shared" si="1"/>
        <v>1.184547258085353E-3</v>
      </c>
      <c r="AC30" s="14">
        <f t="shared" si="1"/>
        <v>2.2543923297683515E-3</v>
      </c>
      <c r="AD30" s="14">
        <f t="shared" si="1"/>
        <v>2.769269297832179E-3</v>
      </c>
      <c r="AE30" s="14">
        <f t="shared" si="1"/>
        <v>2.0633938367865313E-3</v>
      </c>
    </row>
    <row r="31" spans="1:31" ht="15.75" x14ac:dyDescent="0.25">
      <c r="A31" s="56" t="s">
        <v>50</v>
      </c>
      <c r="B31" s="14">
        <f>_xlfn.STDEV.P(B2:B26)</f>
        <v>4.1142191985696228E-2</v>
      </c>
      <c r="C31" s="14">
        <f t="shared" ref="C31:AE31" si="2">_xlfn.STDEV.P(C2:C26)</f>
        <v>5.2943352222789272E-2</v>
      </c>
      <c r="D31" s="14">
        <f t="shared" si="2"/>
        <v>5.1058944923985272E-2</v>
      </c>
      <c r="E31" s="14">
        <f t="shared" si="2"/>
        <v>5.2232997008634686E-2</v>
      </c>
      <c r="F31" s="14">
        <f t="shared" si="2"/>
        <v>8.6026427266331557E-2</v>
      </c>
      <c r="G31" s="14">
        <f t="shared" si="2"/>
        <v>5.4433958129983313E-2</v>
      </c>
      <c r="H31" s="14">
        <f t="shared" si="2"/>
        <v>4.3897223488187941E-2</v>
      </c>
      <c r="I31" s="14">
        <f t="shared" si="2"/>
        <v>4.329257460980903E-2</v>
      </c>
      <c r="J31" s="14">
        <f t="shared" si="2"/>
        <v>7.2438272293966197E-2</v>
      </c>
      <c r="K31" s="14">
        <f t="shared" si="2"/>
        <v>4.472927708955559E-2</v>
      </c>
      <c r="L31" s="14">
        <f t="shared" si="2"/>
        <v>5.0389158981185032E-2</v>
      </c>
      <c r="M31" s="14">
        <f t="shared" si="2"/>
        <v>4.0869960805212248E-2</v>
      </c>
      <c r="N31" s="14">
        <f t="shared" si="2"/>
        <v>5.2068196572996321E-2</v>
      </c>
      <c r="O31" s="14">
        <f t="shared" si="2"/>
        <v>0.1151243674957976</v>
      </c>
      <c r="P31" s="14">
        <f t="shared" si="2"/>
        <v>4.3312385044423411E-2</v>
      </c>
      <c r="Q31" s="14">
        <f t="shared" si="2"/>
        <v>4.5223460079612074E-2</v>
      </c>
      <c r="R31" s="14">
        <f t="shared" si="2"/>
        <v>5.9260009152389111E-2</v>
      </c>
      <c r="S31" s="14">
        <f t="shared" si="2"/>
        <v>4.1984035765908992E-2</v>
      </c>
      <c r="T31" s="14">
        <f t="shared" si="2"/>
        <v>7.8047206382183848E-2</v>
      </c>
      <c r="U31" s="14">
        <f t="shared" si="2"/>
        <v>5.7560611298671099E-2</v>
      </c>
      <c r="V31" s="14">
        <f t="shared" si="2"/>
        <v>2.975276177418296E-2</v>
      </c>
      <c r="W31" s="14">
        <f t="shared" si="2"/>
        <v>5.0712676758047748E-2</v>
      </c>
      <c r="X31" s="14">
        <f t="shared" si="2"/>
        <v>5.6460907924457709E-2</v>
      </c>
      <c r="Y31" s="14">
        <f t="shared" si="2"/>
        <v>3.642818659204182E-2</v>
      </c>
      <c r="Z31" s="14">
        <f t="shared" si="2"/>
        <v>3.7814664394085068E-2</v>
      </c>
      <c r="AA31" s="14">
        <f t="shared" si="2"/>
        <v>3.9558403620473186E-2</v>
      </c>
      <c r="AB31" s="14">
        <f t="shared" si="2"/>
        <v>3.4417252332011532E-2</v>
      </c>
      <c r="AC31" s="14">
        <f t="shared" si="2"/>
        <v>4.7480441549846097E-2</v>
      </c>
      <c r="AD31" s="14">
        <f t="shared" si="2"/>
        <v>5.2623847235185865E-2</v>
      </c>
      <c r="AE31" s="14">
        <f t="shared" si="2"/>
        <v>4.5424595064640159E-2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39</v>
      </c>
      <c r="E34" s="10" t="s">
        <v>36</v>
      </c>
      <c r="F34" s="10" t="s">
        <v>35</v>
      </c>
      <c r="G34" s="10" t="s">
        <v>34</v>
      </c>
      <c r="H34" s="10" t="s">
        <v>33</v>
      </c>
      <c r="I34" s="10" t="s">
        <v>32</v>
      </c>
      <c r="J34" s="10" t="s">
        <v>31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22</v>
      </c>
      <c r="P34" s="10" t="s">
        <v>21</v>
      </c>
      <c r="Q34" s="10" t="s">
        <v>19</v>
      </c>
      <c r="R34" s="10" t="s">
        <v>18</v>
      </c>
      <c r="S34" s="10" t="s">
        <v>16</v>
      </c>
      <c r="T34" s="10" t="s">
        <v>15</v>
      </c>
      <c r="U34" s="10" t="s">
        <v>14</v>
      </c>
      <c r="V34" s="10" t="s">
        <v>13</v>
      </c>
      <c r="W34" s="10" t="s">
        <v>12</v>
      </c>
      <c r="X34" s="10" t="s">
        <v>11</v>
      </c>
      <c r="Y34" s="10" t="s">
        <v>9</v>
      </c>
      <c r="Z34" s="10" t="s">
        <v>8</v>
      </c>
      <c r="AA34" s="10" t="s">
        <v>6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1.6926799613878869E-3</v>
      </c>
      <c r="C35" s="46">
        <v>4.8422265124610487E-4</v>
      </c>
      <c r="D35" s="46">
        <v>1.3880431339809189E-3</v>
      </c>
      <c r="E35" s="46">
        <v>8.8326003162341447E-4</v>
      </c>
      <c r="F35" s="46">
        <v>4.5554542199231757E-4</v>
      </c>
      <c r="G35" s="46">
        <v>1.2449594336426759E-3</v>
      </c>
      <c r="H35" s="46">
        <v>1.9766275183106567E-4</v>
      </c>
      <c r="I35" s="46">
        <v>1.3309185911138902E-3</v>
      </c>
      <c r="J35" s="46">
        <v>1.1655795292512948E-3</v>
      </c>
      <c r="K35" s="46">
        <v>1.077365534691615E-3</v>
      </c>
      <c r="L35" s="46">
        <v>1.4678818560717993E-3</v>
      </c>
      <c r="M35" s="46">
        <v>1.3080702522931531E-3</v>
      </c>
      <c r="N35" s="46">
        <v>1.7834464924275603E-3</v>
      </c>
      <c r="O35" s="46">
        <v>2.6360212616354847E-3</v>
      </c>
      <c r="P35" s="46">
        <v>9.278610869424632E-4</v>
      </c>
      <c r="Q35" s="46">
        <v>1.306358732545033E-3</v>
      </c>
      <c r="R35" s="46">
        <v>1.1660812591375632E-3</v>
      </c>
      <c r="S35" s="46">
        <v>9.338391640436258E-4</v>
      </c>
      <c r="T35" s="46">
        <v>1.5137566029308014E-3</v>
      </c>
      <c r="U35" s="46">
        <v>9.1206485336620255E-4</v>
      </c>
      <c r="V35" s="46">
        <v>6.1274787238081176E-4</v>
      </c>
      <c r="W35" s="46">
        <v>3.4301265785359253E-4</v>
      </c>
      <c r="X35" s="46">
        <v>1.9168164003409094E-4</v>
      </c>
      <c r="Y35" s="46">
        <v>4.9254579132147725E-4</v>
      </c>
      <c r="Z35" s="46">
        <v>6.9129847625159081E-4</v>
      </c>
      <c r="AA35" s="46">
        <v>9.9926080778085769E-4</v>
      </c>
      <c r="AB35" s="46">
        <v>9.0039782777033865E-4</v>
      </c>
      <c r="AC35" s="46">
        <v>5.9497517939092516E-4</v>
      </c>
      <c r="AD35" s="46">
        <v>7.4967011901505565E-4</v>
      </c>
      <c r="AE35" s="52">
        <v>1.1726926206057804E-3</v>
      </c>
    </row>
    <row r="36" spans="1:31" x14ac:dyDescent="0.25">
      <c r="A36" s="47" t="s">
        <v>41</v>
      </c>
      <c r="B36" s="11">
        <v>4.8422265124610487E-4</v>
      </c>
      <c r="C36" s="11">
        <v>2.8029985445863258E-3</v>
      </c>
      <c r="D36" s="11">
        <v>7.0523462482779964E-4</v>
      </c>
      <c r="E36" s="11">
        <v>5.5388055812006437E-5</v>
      </c>
      <c r="F36" s="11">
        <v>1.3528263957765297E-3</v>
      </c>
      <c r="G36" s="11">
        <v>5.2560135497402771E-4</v>
      </c>
      <c r="H36" s="11">
        <v>1.5429611032143104E-3</v>
      </c>
      <c r="I36" s="11">
        <v>4.032104669165352E-4</v>
      </c>
      <c r="J36" s="11">
        <v>8.5249014898414535E-4</v>
      </c>
      <c r="K36" s="11">
        <v>2.5089174976055404E-4</v>
      </c>
      <c r="L36" s="11">
        <v>1.0193738760471748E-3</v>
      </c>
      <c r="M36" s="11">
        <v>7.3202189129385211E-4</v>
      </c>
      <c r="N36" s="11">
        <v>7.9948151512394155E-4</v>
      </c>
      <c r="O36" s="11">
        <v>2.5536991385704715E-3</v>
      </c>
      <c r="P36" s="11">
        <v>-3.3031221431993341E-4</v>
      </c>
      <c r="Q36" s="11">
        <v>7.8151869286588709E-4</v>
      </c>
      <c r="R36" s="11">
        <v>1.6214119312314135E-3</v>
      </c>
      <c r="S36" s="11">
        <v>2.3953012844030966E-4</v>
      </c>
      <c r="T36" s="11">
        <v>1.7629533408327681E-3</v>
      </c>
      <c r="U36" s="11">
        <v>2.419445990493637E-4</v>
      </c>
      <c r="V36" s="11">
        <v>3.3532735997542985E-4</v>
      </c>
      <c r="W36" s="11">
        <v>-9.2824620302827228E-6</v>
      </c>
      <c r="X36" s="11">
        <v>1.0328867174380022E-3</v>
      </c>
      <c r="Y36" s="11">
        <v>3.5088291947340618E-5</v>
      </c>
      <c r="Z36" s="11">
        <v>2.9688741798371448E-6</v>
      </c>
      <c r="AA36" s="11">
        <v>-4.9894624681055961E-5</v>
      </c>
      <c r="AB36" s="11">
        <v>2.1673452102668057E-4</v>
      </c>
      <c r="AC36" s="11">
        <v>-2.0037014822698283E-4</v>
      </c>
      <c r="AD36" s="11">
        <v>-4.5839202208862906E-4</v>
      </c>
      <c r="AE36" s="53">
        <v>1.9854823612125362E-4</v>
      </c>
    </row>
    <row r="37" spans="1:31" x14ac:dyDescent="0.25">
      <c r="A37" s="47" t="s">
        <v>39</v>
      </c>
      <c r="B37" s="11">
        <v>1.3880431339809189E-3</v>
      </c>
      <c r="C37" s="11">
        <v>7.0523462482779964E-4</v>
      </c>
      <c r="D37" s="11">
        <v>2.6070158567505614E-3</v>
      </c>
      <c r="E37" s="11">
        <v>4.1184735571521636E-4</v>
      </c>
      <c r="F37" s="11">
        <v>1.3303424288838689E-3</v>
      </c>
      <c r="G37" s="11">
        <v>2.1449341470083298E-3</v>
      </c>
      <c r="H37" s="11">
        <v>4.2068002461474578E-5</v>
      </c>
      <c r="I37" s="11">
        <v>1.0324684481614861E-3</v>
      </c>
      <c r="J37" s="11">
        <v>1.6487662761093186E-3</v>
      </c>
      <c r="K37" s="11">
        <v>1.0373384335235359E-3</v>
      </c>
      <c r="L37" s="11">
        <v>1.5501614288181251E-3</v>
      </c>
      <c r="M37" s="11">
        <v>1.306255306298694E-3</v>
      </c>
      <c r="N37" s="11">
        <v>1.4300062118589088E-3</v>
      </c>
      <c r="O37" s="11">
        <v>3.8568335675089084E-3</v>
      </c>
      <c r="P37" s="11">
        <v>1.4656808934752777E-3</v>
      </c>
      <c r="Q37" s="11">
        <v>1.2030544711995287E-3</v>
      </c>
      <c r="R37" s="11">
        <v>2.0384084951978721E-3</v>
      </c>
      <c r="S37" s="11">
        <v>1.0309659859162885E-3</v>
      </c>
      <c r="T37" s="11">
        <v>2.320383797978881E-3</v>
      </c>
      <c r="U37" s="11">
        <v>1.0010754520246423E-3</v>
      </c>
      <c r="V37" s="11">
        <v>5.3305520681764086E-4</v>
      </c>
      <c r="W37" s="11">
        <v>6.4102375113217697E-4</v>
      </c>
      <c r="X37" s="11">
        <v>1.6567399754964945E-3</v>
      </c>
      <c r="Y37" s="11">
        <v>4.8944407858950557E-4</v>
      </c>
      <c r="Z37" s="11">
        <v>2.8862968228668368E-4</v>
      </c>
      <c r="AA37" s="11">
        <v>8.5639131148116136E-4</v>
      </c>
      <c r="AB37" s="11">
        <v>9.3410332208793373E-4</v>
      </c>
      <c r="AC37" s="11">
        <v>7.9091057309909675E-4</v>
      </c>
      <c r="AD37" s="11">
        <v>2.0878680500216094E-4</v>
      </c>
      <c r="AE37" s="53">
        <v>1.1504968690684483E-3</v>
      </c>
    </row>
    <row r="38" spans="1:31" x14ac:dyDescent="0.25">
      <c r="A38" s="47" t="s">
        <v>36</v>
      </c>
      <c r="B38" s="11">
        <v>8.8326003162341447E-4</v>
      </c>
      <c r="C38" s="11">
        <v>5.5388055812006437E-5</v>
      </c>
      <c r="D38" s="11">
        <v>4.1184735571521636E-4</v>
      </c>
      <c r="E38" s="11">
        <v>2.72828597650404E-3</v>
      </c>
      <c r="F38" s="11">
        <v>-1.4405768075423401E-3</v>
      </c>
      <c r="G38" s="11">
        <v>4.8751709530355978E-4</v>
      </c>
      <c r="H38" s="11">
        <v>-8.5361994355295258E-4</v>
      </c>
      <c r="I38" s="11">
        <v>8.8725605471275473E-4</v>
      </c>
      <c r="J38" s="11">
        <v>-7.7350296371607257E-4</v>
      </c>
      <c r="K38" s="11">
        <v>1.6701414675575005E-3</v>
      </c>
      <c r="L38" s="11">
        <v>6.5495219899852934E-4</v>
      </c>
      <c r="M38" s="11">
        <v>7.4253827996088775E-4</v>
      </c>
      <c r="N38" s="11">
        <v>1.3290441507674219E-3</v>
      </c>
      <c r="O38" s="11">
        <v>1.5038962178179766E-3</v>
      </c>
      <c r="P38" s="11">
        <v>-8.4665375673872168E-5</v>
      </c>
      <c r="Q38" s="11">
        <v>7.7707565400313248E-4</v>
      </c>
      <c r="R38" s="11">
        <v>7.5551303243312745E-4</v>
      </c>
      <c r="S38" s="11">
        <v>1.2486052801099655E-3</v>
      </c>
      <c r="T38" s="11">
        <v>-7.0846257031693634E-4</v>
      </c>
      <c r="U38" s="11">
        <v>7.521672233866863E-4</v>
      </c>
      <c r="V38" s="11">
        <v>9.1179146603820218E-4</v>
      </c>
      <c r="W38" s="11">
        <v>1.5589910163600745E-4</v>
      </c>
      <c r="X38" s="11">
        <v>1.4476841124792553E-4</v>
      </c>
      <c r="Y38" s="11">
        <v>1.0148244423119665E-3</v>
      </c>
      <c r="Z38" s="11">
        <v>8.5557275490091064E-4</v>
      </c>
      <c r="AA38" s="11">
        <v>9.2992829009131122E-4</v>
      </c>
      <c r="AB38" s="11">
        <v>-2.1716018490335924E-4</v>
      </c>
      <c r="AC38" s="11">
        <v>2.0000128495174293E-3</v>
      </c>
      <c r="AD38" s="11">
        <v>1.8522067532497218E-3</v>
      </c>
      <c r="AE38" s="53">
        <v>1.1564043173507648E-3</v>
      </c>
    </row>
    <row r="39" spans="1:31" x14ac:dyDescent="0.25">
      <c r="A39" s="47" t="s">
        <v>35</v>
      </c>
      <c r="B39" s="11">
        <v>4.5554542199231757E-4</v>
      </c>
      <c r="C39" s="11">
        <v>1.3528263957765297E-3</v>
      </c>
      <c r="D39" s="11">
        <v>1.3303424288838689E-3</v>
      </c>
      <c r="E39" s="11">
        <v>-1.4405768075423401E-3</v>
      </c>
      <c r="F39" s="11">
        <v>7.4005461882094342E-3</v>
      </c>
      <c r="G39" s="11">
        <v>5.2647964080381295E-4</v>
      </c>
      <c r="H39" s="11">
        <v>1.0314129421982047E-3</v>
      </c>
      <c r="I39" s="11">
        <v>8.6556001242908557E-4</v>
      </c>
      <c r="J39" s="11">
        <v>3.0865221453432318E-3</v>
      </c>
      <c r="K39" s="11">
        <v>-6.9948352468833389E-4</v>
      </c>
      <c r="L39" s="11">
        <v>9.8963935003087804E-4</v>
      </c>
      <c r="M39" s="11">
        <v>8.0289943909284437E-4</v>
      </c>
      <c r="N39" s="11">
        <v>7.4627657656626666E-4</v>
      </c>
      <c r="O39" s="11">
        <v>2.8177167342934234E-3</v>
      </c>
      <c r="P39" s="11">
        <v>5.6127809020766579E-4</v>
      </c>
      <c r="Q39" s="11">
        <v>1.1212919854236003E-3</v>
      </c>
      <c r="R39" s="11">
        <v>4.4660359319203315E-4</v>
      </c>
      <c r="S39" s="11">
        <v>7.4667848712384156E-4</v>
      </c>
      <c r="T39" s="11">
        <v>4.5885413520544462E-3</v>
      </c>
      <c r="U39" s="11">
        <v>1.0469796299322346E-3</v>
      </c>
      <c r="V39" s="11">
        <v>-2.5470360494538123E-4</v>
      </c>
      <c r="W39" s="11">
        <v>2.4273272595998996E-4</v>
      </c>
      <c r="X39" s="11">
        <v>1.1599638924325154E-3</v>
      </c>
      <c r="Y39" s="11">
        <v>2.3395072501384401E-4</v>
      </c>
      <c r="Z39" s="11">
        <v>1.0377805974382669E-4</v>
      </c>
      <c r="AA39" s="11">
        <v>-4.3323459817994092E-4</v>
      </c>
      <c r="AB39" s="11">
        <v>1.4617281098500271E-3</v>
      </c>
      <c r="AC39" s="11">
        <v>-9.4894094941515457E-4</v>
      </c>
      <c r="AD39" s="11">
        <v>-5.4317184438670602E-4</v>
      </c>
      <c r="AE39" s="53">
        <v>3.049419871739829E-5</v>
      </c>
    </row>
    <row r="40" spans="1:31" x14ac:dyDescent="0.25">
      <c r="A40" s="47" t="s">
        <v>34</v>
      </c>
      <c r="B40" s="11">
        <v>1.2449594336426759E-3</v>
      </c>
      <c r="C40" s="11">
        <v>5.2560135497402771E-4</v>
      </c>
      <c r="D40" s="11">
        <v>2.1449341470083298E-3</v>
      </c>
      <c r="E40" s="11">
        <v>4.8751709530355978E-4</v>
      </c>
      <c r="F40" s="11">
        <v>5.2647964080381295E-4</v>
      </c>
      <c r="G40" s="11">
        <v>2.9630557976967763E-3</v>
      </c>
      <c r="H40" s="11">
        <v>-2.5647998796005529E-4</v>
      </c>
      <c r="I40" s="11">
        <v>7.2707172044098728E-4</v>
      </c>
      <c r="J40" s="11">
        <v>1.0621392570645566E-3</v>
      </c>
      <c r="K40" s="11">
        <v>1.3546509940539264E-3</v>
      </c>
      <c r="L40" s="11">
        <v>1.3333430253575404E-3</v>
      </c>
      <c r="M40" s="11">
        <v>9.7720409317911478E-4</v>
      </c>
      <c r="N40" s="11">
        <v>1.3072666972008418E-3</v>
      </c>
      <c r="O40" s="11">
        <v>2.5023293575571425E-3</v>
      </c>
      <c r="P40" s="11">
        <v>1.0206343775593677E-3</v>
      </c>
      <c r="Q40" s="11">
        <v>4.5824690569994803E-4</v>
      </c>
      <c r="R40" s="11">
        <v>1.9457501705339325E-3</v>
      </c>
      <c r="S40" s="11">
        <v>1.054861828924747E-3</v>
      </c>
      <c r="T40" s="11">
        <v>1.5676223824671427E-3</v>
      </c>
      <c r="U40" s="11">
        <v>6.5278194025615718E-4</v>
      </c>
      <c r="V40" s="11">
        <v>5.0961329885471519E-4</v>
      </c>
      <c r="W40" s="11">
        <v>2.4022014461379894E-4</v>
      </c>
      <c r="X40" s="11">
        <v>1.3121378351246768E-3</v>
      </c>
      <c r="Y40" s="11">
        <v>4.1877546255101103E-4</v>
      </c>
      <c r="Z40" s="11">
        <v>1.7330109188120929E-4</v>
      </c>
      <c r="AA40" s="11">
        <v>7.3393804553203198E-4</v>
      </c>
      <c r="AB40" s="11">
        <v>6.0777483175267406E-4</v>
      </c>
      <c r="AC40" s="11">
        <v>9.1027239031296928E-4</v>
      </c>
      <c r="AD40" s="11">
        <v>3.2429573706984092E-4</v>
      </c>
      <c r="AE40" s="53">
        <v>9.007576407564161E-4</v>
      </c>
    </row>
    <row r="41" spans="1:31" x14ac:dyDescent="0.25">
      <c r="A41" s="47" t="s">
        <v>33</v>
      </c>
      <c r="B41" s="11">
        <v>1.9766275183106567E-4</v>
      </c>
      <c r="C41" s="11">
        <v>1.5429611032143104E-3</v>
      </c>
      <c r="D41" s="11">
        <v>4.2068002461474578E-5</v>
      </c>
      <c r="E41" s="11">
        <v>-8.5361994355295258E-4</v>
      </c>
      <c r="F41" s="11">
        <v>1.0314129421982047E-3</v>
      </c>
      <c r="G41" s="11">
        <v>-2.5647998796005529E-4</v>
      </c>
      <c r="H41" s="11">
        <v>1.9269662299719191E-3</v>
      </c>
      <c r="I41" s="11">
        <v>3.3941550113510631E-4</v>
      </c>
      <c r="J41" s="11">
        <v>8.5676780447999925E-4</v>
      </c>
      <c r="K41" s="11">
        <v>-4.0165595806232436E-4</v>
      </c>
      <c r="L41" s="11">
        <v>5.753820995968884E-4</v>
      </c>
      <c r="M41" s="11">
        <v>3.3104064916972297E-4</v>
      </c>
      <c r="N41" s="11">
        <v>1.2190567993246568E-4</v>
      </c>
      <c r="O41" s="11">
        <v>1.3448313140833087E-3</v>
      </c>
      <c r="P41" s="11">
        <v>-3.4904829776875423E-4</v>
      </c>
      <c r="Q41" s="11">
        <v>4.4782958146117859E-4</v>
      </c>
      <c r="R41" s="11">
        <v>8.5217731539489474E-4</v>
      </c>
      <c r="S41" s="11">
        <v>-2.9218515350306468E-4</v>
      </c>
      <c r="T41" s="11">
        <v>1.7200618907246754E-3</v>
      </c>
      <c r="U41" s="11">
        <v>-3.9442923560110766E-5</v>
      </c>
      <c r="V41" s="11">
        <v>1.3000377286477666E-4</v>
      </c>
      <c r="W41" s="11">
        <v>-2.5225665039016411E-4</v>
      </c>
      <c r="X41" s="11">
        <v>1.2218838434970141E-4</v>
      </c>
      <c r="Y41" s="11">
        <v>-4.0342542509212861E-4</v>
      </c>
      <c r="Z41" s="11">
        <v>-9.3627199887155971E-5</v>
      </c>
      <c r="AA41" s="11">
        <v>-7.6299595536835838E-5</v>
      </c>
      <c r="AB41" s="11">
        <v>4.2861505429859608E-4</v>
      </c>
      <c r="AC41" s="11">
        <v>-1.0127251242716255E-3</v>
      </c>
      <c r="AD41" s="11">
        <v>-1.1837235621856431E-3</v>
      </c>
      <c r="AE41" s="53">
        <v>-4.5019463132232667E-4</v>
      </c>
    </row>
    <row r="42" spans="1:31" x14ac:dyDescent="0.25">
      <c r="A42" s="47" t="s">
        <v>32</v>
      </c>
      <c r="B42" s="11">
        <v>1.3309185911138902E-3</v>
      </c>
      <c r="C42" s="11">
        <v>4.032104669165352E-4</v>
      </c>
      <c r="D42" s="11">
        <v>1.0324684481614861E-3</v>
      </c>
      <c r="E42" s="11">
        <v>8.8725605471275473E-4</v>
      </c>
      <c r="F42" s="11">
        <v>8.6556001242908557E-4</v>
      </c>
      <c r="G42" s="11">
        <v>7.2707172044098728E-4</v>
      </c>
      <c r="H42" s="11">
        <v>3.3941550113510631E-4</v>
      </c>
      <c r="I42" s="11">
        <v>1.8742470163458816E-3</v>
      </c>
      <c r="J42" s="11">
        <v>8.7887749339148448E-4</v>
      </c>
      <c r="K42" s="11">
        <v>1.1109912385568433E-3</v>
      </c>
      <c r="L42" s="11">
        <v>1.5428709303213289E-3</v>
      </c>
      <c r="M42" s="11">
        <v>1.3707464836150162E-3</v>
      </c>
      <c r="N42" s="11">
        <v>1.6050511524037226E-3</v>
      </c>
      <c r="O42" s="11">
        <v>1.9270331311297367E-3</v>
      </c>
      <c r="P42" s="11">
        <v>8.4122611534989341E-4</v>
      </c>
      <c r="Q42" s="11">
        <v>1.4046336963095994E-3</v>
      </c>
      <c r="R42" s="11">
        <v>1.1803719914567068E-3</v>
      </c>
      <c r="S42" s="11">
        <v>1.0036669924478195E-3</v>
      </c>
      <c r="T42" s="11">
        <v>1.9387243051791803E-3</v>
      </c>
      <c r="U42" s="11">
        <v>9.6535250765140057E-4</v>
      </c>
      <c r="V42" s="11">
        <v>6.9093131954106916E-4</v>
      </c>
      <c r="W42" s="11">
        <v>9.6658899271205123E-4</v>
      </c>
      <c r="X42" s="11">
        <v>6.5247330887986828E-4</v>
      </c>
      <c r="Y42" s="11">
        <v>3.9863129570966231E-4</v>
      </c>
      <c r="Z42" s="11">
        <v>6.7762199309457326E-4</v>
      </c>
      <c r="AA42" s="11">
        <v>1.0811571901414088E-3</v>
      </c>
      <c r="AB42" s="11">
        <v>7.37901476872381E-4</v>
      </c>
      <c r="AC42" s="11">
        <v>5.3888536502189944E-4</v>
      </c>
      <c r="AD42" s="11">
        <v>8.7410317086949736E-4</v>
      </c>
      <c r="AE42" s="53">
        <v>9.6924948144258007E-4</v>
      </c>
    </row>
    <row r="43" spans="1:31" x14ac:dyDescent="0.25">
      <c r="A43" s="47" t="s">
        <v>31</v>
      </c>
      <c r="B43" s="11">
        <v>1.1655795292512948E-3</v>
      </c>
      <c r="C43" s="11">
        <v>8.5249014898414535E-4</v>
      </c>
      <c r="D43" s="11">
        <v>1.6487662761093186E-3</v>
      </c>
      <c r="E43" s="11">
        <v>-7.7350296371607257E-4</v>
      </c>
      <c r="F43" s="11">
        <v>3.0865221453432318E-3</v>
      </c>
      <c r="G43" s="11">
        <v>1.0621392570645566E-3</v>
      </c>
      <c r="H43" s="11">
        <v>8.5676780447999925E-4</v>
      </c>
      <c r="I43" s="11">
        <v>8.7887749339148448E-4</v>
      </c>
      <c r="J43" s="11">
        <v>5.2473032929347902E-3</v>
      </c>
      <c r="K43" s="11">
        <v>-3.5504109636612309E-4</v>
      </c>
      <c r="L43" s="11">
        <v>1.1153485238864702E-3</v>
      </c>
      <c r="M43" s="11">
        <v>7.7826891800210091E-4</v>
      </c>
      <c r="N43" s="11">
        <v>1.0655744765183462E-3</v>
      </c>
      <c r="O43" s="11">
        <v>3.9015363401811265E-3</v>
      </c>
      <c r="P43" s="11">
        <v>1.3625183129615096E-3</v>
      </c>
      <c r="Q43" s="11">
        <v>1.2964546695836273E-3</v>
      </c>
      <c r="R43" s="11">
        <v>7.1906433472990498E-4</v>
      </c>
      <c r="S43" s="11">
        <v>2.4779411773129386E-4</v>
      </c>
      <c r="T43" s="11">
        <v>3.2048984197035977E-3</v>
      </c>
      <c r="U43" s="11">
        <v>1.1841960941699977E-3</v>
      </c>
      <c r="V43" s="11">
        <v>5.5833892988815586E-4</v>
      </c>
      <c r="W43" s="11">
        <v>-1.5544572433897805E-4</v>
      </c>
      <c r="X43" s="11">
        <v>4.4626391479234888E-4</v>
      </c>
      <c r="Y43" s="11">
        <v>-3.4834624054622197E-4</v>
      </c>
      <c r="Z43" s="11">
        <v>3.4909003295756699E-4</v>
      </c>
      <c r="AA43" s="11">
        <v>1.3431556617035843E-4</v>
      </c>
      <c r="AB43" s="11">
        <v>1.4582281377214631E-3</v>
      </c>
      <c r="AC43" s="11">
        <v>-9.4745101230225479E-4</v>
      </c>
      <c r="AD43" s="11">
        <v>-1.0905261983628492E-3</v>
      </c>
      <c r="AE43" s="53">
        <v>-3.3320947990793402E-5</v>
      </c>
    </row>
    <row r="44" spans="1:31" x14ac:dyDescent="0.25">
      <c r="A44" s="47" t="s">
        <v>29</v>
      </c>
      <c r="B44" s="11">
        <v>1.077365534691615E-3</v>
      </c>
      <c r="C44" s="11">
        <v>2.5089174976055404E-4</v>
      </c>
      <c r="D44" s="11">
        <v>1.0373384335235359E-3</v>
      </c>
      <c r="E44" s="11">
        <v>1.6701414675575005E-3</v>
      </c>
      <c r="F44" s="11">
        <v>-6.9948352468833389E-4</v>
      </c>
      <c r="G44" s="11">
        <v>1.3546509940539264E-3</v>
      </c>
      <c r="H44" s="11">
        <v>-4.0165595806232436E-4</v>
      </c>
      <c r="I44" s="11">
        <v>1.1109912385568433E-3</v>
      </c>
      <c r="J44" s="11">
        <v>-3.5504109636612309E-4</v>
      </c>
      <c r="K44" s="11">
        <v>2.0007082289542426E-3</v>
      </c>
      <c r="L44" s="11">
        <v>8.8816685132662467E-4</v>
      </c>
      <c r="M44" s="11">
        <v>1.1930104014316399E-3</v>
      </c>
      <c r="N44" s="11">
        <v>1.4319742552471721E-3</v>
      </c>
      <c r="O44" s="11">
        <v>1.8038250026175596E-3</v>
      </c>
      <c r="P44" s="11">
        <v>6.0399638059674377E-4</v>
      </c>
      <c r="Q44" s="11">
        <v>8.3484063037090272E-4</v>
      </c>
      <c r="R44" s="11">
        <v>1.1701938163355815E-3</v>
      </c>
      <c r="S44" s="11">
        <v>1.3097136403805972E-3</v>
      </c>
      <c r="T44" s="11">
        <v>4.0591321703237199E-4</v>
      </c>
      <c r="U44" s="11">
        <v>1.0342847683242294E-3</v>
      </c>
      <c r="V44" s="11">
        <v>8.1516508135568615E-4</v>
      </c>
      <c r="W44" s="11">
        <v>8.8461071584804607E-4</v>
      </c>
      <c r="X44" s="11">
        <v>3.1503085680295638E-4</v>
      </c>
      <c r="Y44" s="11">
        <v>7.7596866383272027E-4</v>
      </c>
      <c r="Z44" s="11">
        <v>5.6327438585884477E-4</v>
      </c>
      <c r="AA44" s="11">
        <v>1.161078395193349E-3</v>
      </c>
      <c r="AB44" s="11">
        <v>1.2591827169445327E-4</v>
      </c>
      <c r="AC44" s="11">
        <v>1.6486557128835276E-3</v>
      </c>
      <c r="AD44" s="11">
        <v>1.3421543202317373E-3</v>
      </c>
      <c r="AE44" s="53">
        <v>1.0556227822255293E-3</v>
      </c>
    </row>
    <row r="45" spans="1:31" x14ac:dyDescent="0.25">
      <c r="A45" s="47" t="s">
        <v>28</v>
      </c>
      <c r="B45" s="11">
        <v>1.4678818560717993E-3</v>
      </c>
      <c r="C45" s="11">
        <v>1.0193738760471748E-3</v>
      </c>
      <c r="D45" s="11">
        <v>1.5501614288181251E-3</v>
      </c>
      <c r="E45" s="11">
        <v>6.5495219899852934E-4</v>
      </c>
      <c r="F45" s="11">
        <v>9.8963935003087804E-4</v>
      </c>
      <c r="G45" s="11">
        <v>1.3333430253575404E-3</v>
      </c>
      <c r="H45" s="11">
        <v>5.753820995968884E-4</v>
      </c>
      <c r="I45" s="11">
        <v>1.5428709303213289E-3</v>
      </c>
      <c r="J45" s="11">
        <v>1.1153485238864702E-3</v>
      </c>
      <c r="K45" s="11">
        <v>8.8816685132662467E-4</v>
      </c>
      <c r="L45" s="11">
        <v>2.5390673428311401E-3</v>
      </c>
      <c r="M45" s="11">
        <v>1.0307070534728744E-3</v>
      </c>
      <c r="N45" s="11">
        <v>1.5099641365893888E-3</v>
      </c>
      <c r="O45" s="11">
        <v>3.5545541833594892E-3</v>
      </c>
      <c r="P45" s="11">
        <v>6.6121296388437943E-4</v>
      </c>
      <c r="Q45" s="11">
        <v>1.4074349536963742E-3</v>
      </c>
      <c r="R45" s="11">
        <v>1.893964629119465E-3</v>
      </c>
      <c r="S45" s="11">
        <v>9.0616867440346184E-4</v>
      </c>
      <c r="T45" s="11">
        <v>2.0072187516710998E-3</v>
      </c>
      <c r="U45" s="11">
        <v>7.1505897582783116E-4</v>
      </c>
      <c r="V45" s="11">
        <v>6.6292474415486215E-4</v>
      </c>
      <c r="W45" s="11">
        <v>5.8416047952598404E-4</v>
      </c>
      <c r="X45" s="11">
        <v>1.1038442040778803E-3</v>
      </c>
      <c r="Y45" s="11">
        <v>5.8734496336499927E-4</v>
      </c>
      <c r="Z45" s="11">
        <v>3.899117237107678E-4</v>
      </c>
      <c r="AA45" s="11">
        <v>6.6146867510577566E-4</v>
      </c>
      <c r="AB45" s="11">
        <v>9.6279024678146391E-4</v>
      </c>
      <c r="AC45" s="11">
        <v>4.9590758249675945E-4</v>
      </c>
      <c r="AD45" s="11">
        <v>3.7860292296119582E-4</v>
      </c>
      <c r="AE45" s="53">
        <v>1.3707223978395042E-3</v>
      </c>
    </row>
    <row r="46" spans="1:31" x14ac:dyDescent="0.25">
      <c r="A46" s="47" t="s">
        <v>26</v>
      </c>
      <c r="B46" s="11">
        <v>1.3080702522931531E-3</v>
      </c>
      <c r="C46" s="11">
        <v>7.3202189129385211E-4</v>
      </c>
      <c r="D46" s="11">
        <v>1.306255306298694E-3</v>
      </c>
      <c r="E46" s="11">
        <v>7.4253827996088775E-4</v>
      </c>
      <c r="F46" s="11">
        <v>8.0289943909284437E-4</v>
      </c>
      <c r="G46" s="11">
        <v>9.7720409317911478E-4</v>
      </c>
      <c r="H46" s="11">
        <v>3.3104064916972297E-4</v>
      </c>
      <c r="I46" s="11">
        <v>1.3707464836150162E-3</v>
      </c>
      <c r="J46" s="11">
        <v>7.7826891800210091E-4</v>
      </c>
      <c r="K46" s="11">
        <v>1.1930104014316399E-3</v>
      </c>
      <c r="L46" s="11">
        <v>1.0307070534728744E-3</v>
      </c>
      <c r="M46" s="11">
        <v>1.6703536962195851E-3</v>
      </c>
      <c r="N46" s="11">
        <v>1.6985563891630776E-3</v>
      </c>
      <c r="O46" s="11">
        <v>2.0781761208962819E-3</v>
      </c>
      <c r="P46" s="11">
        <v>1.0199771375932758E-3</v>
      </c>
      <c r="Q46" s="11">
        <v>1.2150378917193238E-3</v>
      </c>
      <c r="R46" s="11">
        <v>1.1238813365583619E-3</v>
      </c>
      <c r="S46" s="11">
        <v>1.0145782488049314E-3</v>
      </c>
      <c r="T46" s="11">
        <v>1.8177126519360073E-3</v>
      </c>
      <c r="U46" s="11">
        <v>1.2956109756158529E-3</v>
      </c>
      <c r="V46" s="11">
        <v>4.9354196455038716E-4</v>
      </c>
      <c r="W46" s="11">
        <v>8.1132134138130749E-4</v>
      </c>
      <c r="X46" s="11">
        <v>4.7265739326945511E-4</v>
      </c>
      <c r="Y46" s="11">
        <v>3.4622392853189584E-4</v>
      </c>
      <c r="Z46" s="11">
        <v>6.6842750133585204E-4</v>
      </c>
      <c r="AA46" s="11">
        <v>9.4733625416110233E-4</v>
      </c>
      <c r="AB46" s="11">
        <v>5.9738617485838395E-4</v>
      </c>
      <c r="AC46" s="11">
        <v>6.65050262985498E-4</v>
      </c>
      <c r="AD46" s="11">
        <v>7.9381514456914617E-4</v>
      </c>
      <c r="AE46" s="53">
        <v>9.4793687071629098E-4</v>
      </c>
    </row>
    <row r="47" spans="1:31" x14ac:dyDescent="0.25">
      <c r="A47" s="47" t="s">
        <v>25</v>
      </c>
      <c r="B47" s="11">
        <v>1.7834464924275603E-3</v>
      </c>
      <c r="C47" s="11">
        <v>7.9948151512394155E-4</v>
      </c>
      <c r="D47" s="11">
        <v>1.4300062118589088E-3</v>
      </c>
      <c r="E47" s="11">
        <v>1.3290441507674219E-3</v>
      </c>
      <c r="F47" s="11">
        <v>7.4627657656626666E-4</v>
      </c>
      <c r="G47" s="11">
        <v>1.3072666972008418E-3</v>
      </c>
      <c r="H47" s="11">
        <v>1.2190567993246568E-4</v>
      </c>
      <c r="I47" s="11">
        <v>1.6050511524037226E-3</v>
      </c>
      <c r="J47" s="11">
        <v>1.0655744765183462E-3</v>
      </c>
      <c r="K47" s="11">
        <v>1.4319742552471721E-3</v>
      </c>
      <c r="L47" s="11">
        <v>1.5099641365893888E-3</v>
      </c>
      <c r="M47" s="11">
        <v>1.6985563891630776E-3</v>
      </c>
      <c r="N47" s="11">
        <v>2.7110970943641857E-3</v>
      </c>
      <c r="O47" s="11">
        <v>3.3715754860500656E-3</v>
      </c>
      <c r="P47" s="11">
        <v>1.075637751632355E-3</v>
      </c>
      <c r="Q47" s="11">
        <v>1.58344277249235E-3</v>
      </c>
      <c r="R47" s="11">
        <v>1.0220477098164971E-3</v>
      </c>
      <c r="S47" s="11">
        <v>1.2755678899418548E-3</v>
      </c>
      <c r="T47" s="11">
        <v>1.9982298443838838E-3</v>
      </c>
      <c r="U47" s="11">
        <v>1.9060203465977173E-3</v>
      </c>
      <c r="V47" s="11">
        <v>7.4153164228476706E-4</v>
      </c>
      <c r="W47" s="11">
        <v>5.1386564805646056E-4</v>
      </c>
      <c r="X47" s="11">
        <v>2.697023006975648E-4</v>
      </c>
      <c r="Y47" s="11">
        <v>7.8502894382992806E-4</v>
      </c>
      <c r="Z47" s="11">
        <v>9.3635914754238586E-4</v>
      </c>
      <c r="AA47" s="11">
        <v>1.2853990900809692E-3</v>
      </c>
      <c r="AB47" s="11">
        <v>7.0875000197083275E-4</v>
      </c>
      <c r="AC47" s="11">
        <v>1.0852603598432292E-3</v>
      </c>
      <c r="AD47" s="11">
        <v>1.0612007813270614E-3</v>
      </c>
      <c r="AE47" s="53">
        <v>1.328360812126573E-3</v>
      </c>
    </row>
    <row r="48" spans="1:31" x14ac:dyDescent="0.25">
      <c r="A48" s="47" t="s">
        <v>22</v>
      </c>
      <c r="B48" s="11">
        <v>2.6360212616354847E-3</v>
      </c>
      <c r="C48" s="11">
        <v>2.5536991385704715E-3</v>
      </c>
      <c r="D48" s="11">
        <v>3.8568335675089084E-3</v>
      </c>
      <c r="E48" s="11">
        <v>1.5038962178179766E-3</v>
      </c>
      <c r="F48" s="11">
        <v>2.8177167342934234E-3</v>
      </c>
      <c r="G48" s="11">
        <v>2.5023293575571425E-3</v>
      </c>
      <c r="H48" s="11">
        <v>1.3448313140833087E-3</v>
      </c>
      <c r="I48" s="11">
        <v>1.9270331311297367E-3</v>
      </c>
      <c r="J48" s="11">
        <v>3.9015363401811265E-3</v>
      </c>
      <c r="K48" s="11">
        <v>1.8038250026175596E-3</v>
      </c>
      <c r="L48" s="11">
        <v>3.5545541833594892E-3</v>
      </c>
      <c r="M48" s="11">
        <v>2.0781761208962819E-3</v>
      </c>
      <c r="N48" s="11">
        <v>3.3715754860500656E-3</v>
      </c>
      <c r="O48" s="11">
        <v>1.3253619991307459E-2</v>
      </c>
      <c r="P48" s="11">
        <v>1.271742986818959E-3</v>
      </c>
      <c r="Q48" s="11">
        <v>2.8845643820815414E-3</v>
      </c>
      <c r="R48" s="11">
        <v>3.2970364586210931E-3</v>
      </c>
      <c r="S48" s="11">
        <v>2.2019447328464241E-3</v>
      </c>
      <c r="T48" s="11">
        <v>4.2080450938497315E-3</v>
      </c>
      <c r="U48" s="11">
        <v>2.6919430643562742E-3</v>
      </c>
      <c r="V48" s="11">
        <v>1.9197783613596169E-3</v>
      </c>
      <c r="W48" s="11">
        <v>4.1849549021477617E-4</v>
      </c>
      <c r="X48" s="11">
        <v>2.369860597115588E-3</v>
      </c>
      <c r="Y48" s="11">
        <v>1.373561339611023E-3</v>
      </c>
      <c r="Z48" s="11">
        <v>1.6623427042662974E-3</v>
      </c>
      <c r="AA48" s="11">
        <v>1.4790678958893468E-3</v>
      </c>
      <c r="AB48" s="11">
        <v>2.0670228747431767E-3</v>
      </c>
      <c r="AC48" s="11">
        <v>1.3914266004693143E-3</v>
      </c>
      <c r="AD48" s="11">
        <v>4.9644751661235978E-4</v>
      </c>
      <c r="AE48" s="53">
        <v>1.6205906864183303E-3</v>
      </c>
    </row>
    <row r="49" spans="1:31" x14ac:dyDescent="0.25">
      <c r="A49" s="47" t="s">
        <v>21</v>
      </c>
      <c r="B49" s="11">
        <v>9.278610869424632E-4</v>
      </c>
      <c r="C49" s="11">
        <v>-3.3031221431993341E-4</v>
      </c>
      <c r="D49" s="11">
        <v>1.4656808934752777E-3</v>
      </c>
      <c r="E49" s="11">
        <v>-8.4665375673872168E-5</v>
      </c>
      <c r="F49" s="11">
        <v>5.6127809020766579E-4</v>
      </c>
      <c r="G49" s="11">
        <v>1.0206343775593677E-3</v>
      </c>
      <c r="H49" s="11">
        <v>-3.4904829776875423E-4</v>
      </c>
      <c r="I49" s="11">
        <v>8.4122611534989341E-4</v>
      </c>
      <c r="J49" s="11">
        <v>1.3625183129615096E-3</v>
      </c>
      <c r="K49" s="11">
        <v>6.0399638059674377E-4</v>
      </c>
      <c r="L49" s="11">
        <v>6.6121296388437943E-4</v>
      </c>
      <c r="M49" s="11">
        <v>1.0199771375932758E-3</v>
      </c>
      <c r="N49" s="11">
        <v>1.075637751632355E-3</v>
      </c>
      <c r="O49" s="11">
        <v>1.271742986818959E-3</v>
      </c>
      <c r="P49" s="11">
        <v>1.8759626982363926E-3</v>
      </c>
      <c r="Q49" s="11">
        <v>8.9124185607698868E-4</v>
      </c>
      <c r="R49" s="11">
        <v>3.8310134174922262E-4</v>
      </c>
      <c r="S49" s="11">
        <v>5.3882341474401757E-4</v>
      </c>
      <c r="T49" s="11">
        <v>1.5634319682610689E-3</v>
      </c>
      <c r="U49" s="11">
        <v>1.335942022126318E-3</v>
      </c>
      <c r="V49" s="11">
        <v>1.7513133356339276E-4</v>
      </c>
      <c r="W49" s="11">
        <v>7.6459675545533716E-4</v>
      </c>
      <c r="X49" s="11">
        <v>4.0119571704513938E-4</v>
      </c>
      <c r="Y49" s="11">
        <v>1.8275531579031495E-4</v>
      </c>
      <c r="Z49" s="11">
        <v>3.5503712836562027E-4</v>
      </c>
      <c r="AA49" s="11">
        <v>9.8702378681560991E-4</v>
      </c>
      <c r="AB49" s="11">
        <v>6.5213466263011578E-4</v>
      </c>
      <c r="AC49" s="11">
        <v>4.0305286081237704E-4</v>
      </c>
      <c r="AD49" s="11">
        <v>2.2266700578771673E-4</v>
      </c>
      <c r="AE49" s="53">
        <v>7.8662462547864835E-4</v>
      </c>
    </row>
    <row r="50" spans="1:31" x14ac:dyDescent="0.25">
      <c r="A50" s="47" t="s">
        <v>19</v>
      </c>
      <c r="B50" s="11">
        <v>1.306358732545033E-3</v>
      </c>
      <c r="C50" s="11">
        <v>7.8151869286588709E-4</v>
      </c>
      <c r="D50" s="11">
        <v>1.2030544711995287E-3</v>
      </c>
      <c r="E50" s="11">
        <v>7.7707565400313248E-4</v>
      </c>
      <c r="F50" s="11">
        <v>1.1212919854236003E-3</v>
      </c>
      <c r="G50" s="11">
        <v>4.5824690569994803E-4</v>
      </c>
      <c r="H50" s="11">
        <v>4.4782958146117859E-4</v>
      </c>
      <c r="I50" s="11">
        <v>1.4046336963095994E-3</v>
      </c>
      <c r="J50" s="11">
        <v>1.2964546695836273E-3</v>
      </c>
      <c r="K50" s="11">
        <v>8.3484063037090272E-4</v>
      </c>
      <c r="L50" s="11">
        <v>1.4074349536963742E-3</v>
      </c>
      <c r="M50" s="11">
        <v>1.2150378917193238E-3</v>
      </c>
      <c r="N50" s="11">
        <v>1.58344277249235E-3</v>
      </c>
      <c r="O50" s="11">
        <v>2.8845643820815414E-3</v>
      </c>
      <c r="P50" s="11">
        <v>8.9124185607698868E-4</v>
      </c>
      <c r="Q50" s="11">
        <v>2.0451613415722672E-3</v>
      </c>
      <c r="R50" s="11">
        <v>8.7354971565587369E-4</v>
      </c>
      <c r="S50" s="11">
        <v>7.8999062327635432E-4</v>
      </c>
      <c r="T50" s="11">
        <v>1.8105516421525914E-3</v>
      </c>
      <c r="U50" s="11">
        <v>1.7085293579688183E-3</v>
      </c>
      <c r="V50" s="11">
        <v>6.7133725737112294E-4</v>
      </c>
      <c r="W50" s="11">
        <v>9.3169335593584366E-4</v>
      </c>
      <c r="X50" s="11">
        <v>3.3308997875047401E-4</v>
      </c>
      <c r="Y50" s="11">
        <v>5.1402635037672655E-4</v>
      </c>
      <c r="Z50" s="11">
        <v>5.5714534135442302E-4</v>
      </c>
      <c r="AA50" s="11">
        <v>9.9945922840733283E-4</v>
      </c>
      <c r="AB50" s="11">
        <v>8.134749547820219E-4</v>
      </c>
      <c r="AC50" s="11">
        <v>3.618786044549138E-4</v>
      </c>
      <c r="AD50" s="11">
        <v>5.2103291632051127E-4</v>
      </c>
      <c r="AE50" s="53">
        <v>9.1217594445872172E-4</v>
      </c>
    </row>
    <row r="51" spans="1:31" x14ac:dyDescent="0.25">
      <c r="A51" s="47" t="s">
        <v>18</v>
      </c>
      <c r="B51" s="11">
        <v>1.1660812591375632E-3</v>
      </c>
      <c r="C51" s="11">
        <v>1.6214119312314135E-3</v>
      </c>
      <c r="D51" s="11">
        <v>2.0384084951978721E-3</v>
      </c>
      <c r="E51" s="11">
        <v>7.5551303243312745E-4</v>
      </c>
      <c r="F51" s="11">
        <v>4.4660359319203315E-4</v>
      </c>
      <c r="G51" s="11">
        <v>1.9457501705339325E-3</v>
      </c>
      <c r="H51" s="11">
        <v>8.5217731539489474E-4</v>
      </c>
      <c r="I51" s="11">
        <v>1.1803719914567068E-3</v>
      </c>
      <c r="J51" s="11">
        <v>7.1906433472990498E-4</v>
      </c>
      <c r="K51" s="11">
        <v>1.1701938163355815E-3</v>
      </c>
      <c r="L51" s="11">
        <v>1.893964629119465E-3</v>
      </c>
      <c r="M51" s="11">
        <v>1.1238813365583619E-3</v>
      </c>
      <c r="N51" s="11">
        <v>1.0220477098164971E-3</v>
      </c>
      <c r="O51" s="11">
        <v>3.2970364586210931E-3</v>
      </c>
      <c r="P51" s="11">
        <v>3.8310134174922262E-4</v>
      </c>
      <c r="Q51" s="11">
        <v>8.7354971565587369E-4</v>
      </c>
      <c r="R51" s="11">
        <v>3.5117486847412414E-3</v>
      </c>
      <c r="S51" s="11">
        <v>8.5992298487442035E-4</v>
      </c>
      <c r="T51" s="11">
        <v>1.7950902286074711E-3</v>
      </c>
      <c r="U51" s="11">
        <v>-6.3143596458442412E-5</v>
      </c>
      <c r="V51" s="11">
        <v>5.4723936243463432E-4</v>
      </c>
      <c r="W51" s="11">
        <v>2.2006006125286512E-4</v>
      </c>
      <c r="X51" s="11">
        <v>2.2620338710347722E-3</v>
      </c>
      <c r="Y51" s="11">
        <v>-1.1640308004770938E-4</v>
      </c>
      <c r="Z51" s="11">
        <v>-1.1042017459407608E-4</v>
      </c>
      <c r="AA51" s="11">
        <v>5.7647914752566006E-4</v>
      </c>
      <c r="AB51" s="11">
        <v>3.5505539957107329E-4</v>
      </c>
      <c r="AC51" s="11">
        <v>8.0910698499678344E-4</v>
      </c>
      <c r="AD51" s="11">
        <v>1.9980268939894481E-4</v>
      </c>
      <c r="AE51" s="53">
        <v>1.2531420635539664E-3</v>
      </c>
    </row>
    <row r="52" spans="1:31" x14ac:dyDescent="0.25">
      <c r="A52" s="47" t="s">
        <v>16</v>
      </c>
      <c r="B52" s="11">
        <v>9.338391640436258E-4</v>
      </c>
      <c r="C52" s="11">
        <v>2.3953012844030966E-4</v>
      </c>
      <c r="D52" s="11">
        <v>1.0309659859162885E-3</v>
      </c>
      <c r="E52" s="11">
        <v>1.2486052801099655E-3</v>
      </c>
      <c r="F52" s="11">
        <v>7.4667848712384156E-4</v>
      </c>
      <c r="G52" s="11">
        <v>1.054861828924747E-3</v>
      </c>
      <c r="H52" s="11">
        <v>-2.9218515350306468E-4</v>
      </c>
      <c r="I52" s="11">
        <v>1.0036669924478195E-3</v>
      </c>
      <c r="J52" s="11">
        <v>2.4779411773129386E-4</v>
      </c>
      <c r="K52" s="11">
        <v>1.3097136403805972E-3</v>
      </c>
      <c r="L52" s="11">
        <v>9.0616867440346184E-4</v>
      </c>
      <c r="M52" s="11">
        <v>1.0145782488049314E-3</v>
      </c>
      <c r="N52" s="11">
        <v>1.2755678899418548E-3</v>
      </c>
      <c r="O52" s="11">
        <v>2.2019447328464241E-3</v>
      </c>
      <c r="P52" s="11">
        <v>5.3882341474401757E-4</v>
      </c>
      <c r="Q52" s="11">
        <v>7.8999062327635432E-4</v>
      </c>
      <c r="R52" s="11">
        <v>8.5992298487442035E-4</v>
      </c>
      <c r="S52" s="11">
        <v>1.7626592591931253E-3</v>
      </c>
      <c r="T52" s="11">
        <v>1.2816224623728228E-3</v>
      </c>
      <c r="U52" s="11">
        <v>1.0177177875761347E-3</v>
      </c>
      <c r="V52" s="11">
        <v>6.2100506739795993E-4</v>
      </c>
      <c r="W52" s="11">
        <v>8.2657100410054207E-4</v>
      </c>
      <c r="X52" s="11">
        <v>6.1354285730755526E-4</v>
      </c>
      <c r="Y52" s="11">
        <v>9.8836026787575129E-4</v>
      </c>
      <c r="Z52" s="11">
        <v>9.803032306848888E-4</v>
      </c>
      <c r="AA52" s="11">
        <v>7.9248781167854483E-4</v>
      </c>
      <c r="AB52" s="11">
        <v>6.4164439996917478E-4</v>
      </c>
      <c r="AC52" s="11">
        <v>1.3605057127280499E-3</v>
      </c>
      <c r="AD52" s="11">
        <v>1.4015417298783547E-3</v>
      </c>
      <c r="AE52" s="53">
        <v>9.12390575919264E-4</v>
      </c>
    </row>
    <row r="53" spans="1:31" x14ac:dyDescent="0.25">
      <c r="A53" s="47" t="s">
        <v>15</v>
      </c>
      <c r="B53" s="11">
        <v>1.5137566029308014E-3</v>
      </c>
      <c r="C53" s="11">
        <v>1.7629533408327681E-3</v>
      </c>
      <c r="D53" s="11">
        <v>2.320383797978881E-3</v>
      </c>
      <c r="E53" s="11">
        <v>-7.0846257031693634E-4</v>
      </c>
      <c r="F53" s="11">
        <v>4.5885413520544462E-3</v>
      </c>
      <c r="G53" s="11">
        <v>1.5676223824671427E-3</v>
      </c>
      <c r="H53" s="11">
        <v>1.7200618907246754E-3</v>
      </c>
      <c r="I53" s="11">
        <v>1.9387243051791803E-3</v>
      </c>
      <c r="J53" s="11">
        <v>3.2048984197035977E-3</v>
      </c>
      <c r="K53" s="11">
        <v>4.0591321703237199E-4</v>
      </c>
      <c r="L53" s="11">
        <v>2.0072187516710998E-3</v>
      </c>
      <c r="M53" s="11">
        <v>1.8177126519360073E-3</v>
      </c>
      <c r="N53" s="11">
        <v>1.9982298443838838E-3</v>
      </c>
      <c r="O53" s="11">
        <v>4.2080450938497315E-3</v>
      </c>
      <c r="P53" s="11">
        <v>1.5634319682610689E-3</v>
      </c>
      <c r="Q53" s="11">
        <v>1.8105516421525914E-3</v>
      </c>
      <c r="R53" s="11">
        <v>1.7950902286074711E-3</v>
      </c>
      <c r="S53" s="11">
        <v>1.2816224623728228E-3</v>
      </c>
      <c r="T53" s="11">
        <v>6.0913664240631986E-3</v>
      </c>
      <c r="U53" s="11">
        <v>1.7485632841196747E-3</v>
      </c>
      <c r="V53" s="11">
        <v>5.9983265088695481E-4</v>
      </c>
      <c r="W53" s="11">
        <v>1.0151654592763656E-3</v>
      </c>
      <c r="X53" s="11">
        <v>1.6791502390822507E-3</v>
      </c>
      <c r="Y53" s="11">
        <v>3.7312031317042504E-4</v>
      </c>
      <c r="Z53" s="11">
        <v>5.7526766601460964E-4</v>
      </c>
      <c r="AA53" s="11">
        <v>8.0912527872027435E-4</v>
      </c>
      <c r="AB53" s="11">
        <v>1.7746908100435041E-3</v>
      </c>
      <c r="AC53" s="11">
        <v>-3.4295660124030689E-4</v>
      </c>
      <c r="AD53" s="11">
        <v>-8.1135926786964638E-4</v>
      </c>
      <c r="AE53" s="53">
        <v>4.9318734773804817E-4</v>
      </c>
    </row>
    <row r="54" spans="1:31" x14ac:dyDescent="0.25">
      <c r="A54" s="47" t="s">
        <v>14</v>
      </c>
      <c r="B54" s="11">
        <v>9.1206485336620255E-4</v>
      </c>
      <c r="C54" s="11">
        <v>2.419445990493637E-4</v>
      </c>
      <c r="D54" s="11">
        <v>1.0010754520246423E-3</v>
      </c>
      <c r="E54" s="11">
        <v>7.521672233866863E-4</v>
      </c>
      <c r="F54" s="11">
        <v>1.0469796299322346E-3</v>
      </c>
      <c r="G54" s="11">
        <v>6.5278194025615718E-4</v>
      </c>
      <c r="H54" s="11">
        <v>-3.9442923560110766E-5</v>
      </c>
      <c r="I54" s="11">
        <v>9.6535250765140057E-4</v>
      </c>
      <c r="J54" s="11">
        <v>1.1841960941699977E-3</v>
      </c>
      <c r="K54" s="11">
        <v>1.0342847683242294E-3</v>
      </c>
      <c r="L54" s="11">
        <v>7.1505897582783116E-4</v>
      </c>
      <c r="M54" s="11">
        <v>1.2956109756158529E-3</v>
      </c>
      <c r="N54" s="11">
        <v>1.9060203465977173E-3</v>
      </c>
      <c r="O54" s="11">
        <v>2.6919430643562742E-3</v>
      </c>
      <c r="P54" s="11">
        <v>1.335942022126318E-3</v>
      </c>
      <c r="Q54" s="11">
        <v>1.7085293579688183E-3</v>
      </c>
      <c r="R54" s="11">
        <v>-6.3143596458442412E-5</v>
      </c>
      <c r="S54" s="11">
        <v>1.0177177875761347E-3</v>
      </c>
      <c r="T54" s="11">
        <v>1.7485632841196747E-3</v>
      </c>
      <c r="U54" s="11">
        <v>3.3132239730767027E-3</v>
      </c>
      <c r="V54" s="11">
        <v>5.8392256853702547E-4</v>
      </c>
      <c r="W54" s="11">
        <v>7.974697025004856E-4</v>
      </c>
      <c r="X54" s="11">
        <v>-3.4374371749479912E-4</v>
      </c>
      <c r="Y54" s="11">
        <v>7.125095920559126E-4</v>
      </c>
      <c r="Z54" s="11">
        <v>8.4133535113318928E-4</v>
      </c>
      <c r="AA54" s="11">
        <v>1.1080260898125936E-3</v>
      </c>
      <c r="AB54" s="11">
        <v>5.2074840701813786E-4</v>
      </c>
      <c r="AC54" s="11">
        <v>9.645051439642349E-4</v>
      </c>
      <c r="AD54" s="11">
        <v>6.0597697504377016E-4</v>
      </c>
      <c r="AE54" s="53">
        <v>6.7514815443841982E-4</v>
      </c>
    </row>
    <row r="55" spans="1:31" x14ac:dyDescent="0.25">
      <c r="A55" s="47" t="s">
        <v>13</v>
      </c>
      <c r="B55" s="11">
        <v>6.1274787238081176E-4</v>
      </c>
      <c r="C55" s="11">
        <v>3.3532735997542985E-4</v>
      </c>
      <c r="D55" s="11">
        <v>5.3305520681764086E-4</v>
      </c>
      <c r="E55" s="11">
        <v>9.1179146603820218E-4</v>
      </c>
      <c r="F55" s="11">
        <v>-2.5470360494538123E-4</v>
      </c>
      <c r="G55" s="11">
        <v>5.0961329885471519E-4</v>
      </c>
      <c r="H55" s="11">
        <v>1.3000377286477666E-4</v>
      </c>
      <c r="I55" s="11">
        <v>6.9093131954106916E-4</v>
      </c>
      <c r="J55" s="11">
        <v>5.5833892988815586E-4</v>
      </c>
      <c r="K55" s="11">
        <v>8.1516508135568615E-4</v>
      </c>
      <c r="L55" s="11">
        <v>6.6292474415486215E-4</v>
      </c>
      <c r="M55" s="11">
        <v>4.9354196455038716E-4</v>
      </c>
      <c r="N55" s="11">
        <v>7.4153164228476706E-4</v>
      </c>
      <c r="O55" s="11">
        <v>1.9197783613596169E-3</v>
      </c>
      <c r="P55" s="11">
        <v>1.7513133356339276E-4</v>
      </c>
      <c r="Q55" s="11">
        <v>6.7133725737112294E-4</v>
      </c>
      <c r="R55" s="11">
        <v>5.4723936243463432E-4</v>
      </c>
      <c r="S55" s="11">
        <v>6.2100506739795993E-4</v>
      </c>
      <c r="T55" s="11">
        <v>5.9983265088695481E-4</v>
      </c>
      <c r="U55" s="11">
        <v>5.8392256853702547E-4</v>
      </c>
      <c r="V55" s="11">
        <v>8.852268331912827E-4</v>
      </c>
      <c r="W55" s="11">
        <v>1.4923357113788311E-4</v>
      </c>
      <c r="X55" s="11">
        <v>2.4584507031771526E-4</v>
      </c>
      <c r="Y55" s="11">
        <v>5.2470613908625749E-4</v>
      </c>
      <c r="Z55" s="11">
        <v>5.7526604997006721E-4</v>
      </c>
      <c r="AA55" s="11">
        <v>5.9605493146506865E-4</v>
      </c>
      <c r="AB55" s="11">
        <v>2.7427398329546188E-4</v>
      </c>
      <c r="AC55" s="11">
        <v>6.1052946813255004E-4</v>
      </c>
      <c r="AD55" s="11">
        <v>3.3627174608199324E-4</v>
      </c>
      <c r="AE55" s="53">
        <v>4.1712245287282742E-4</v>
      </c>
    </row>
    <row r="56" spans="1:31" x14ac:dyDescent="0.25">
      <c r="A56" s="47" t="s">
        <v>12</v>
      </c>
      <c r="B56" s="11">
        <v>3.4301265785359253E-4</v>
      </c>
      <c r="C56" s="11">
        <v>-9.2824620302827228E-6</v>
      </c>
      <c r="D56" s="11">
        <v>6.4102375113217697E-4</v>
      </c>
      <c r="E56" s="11">
        <v>1.5589910163600745E-4</v>
      </c>
      <c r="F56" s="11">
        <v>2.4273272595998996E-4</v>
      </c>
      <c r="G56" s="11">
        <v>2.4022014461379894E-4</v>
      </c>
      <c r="H56" s="11">
        <v>-2.5225665039016411E-4</v>
      </c>
      <c r="I56" s="11">
        <v>9.6658899271205123E-4</v>
      </c>
      <c r="J56" s="11">
        <v>-1.5544572433897805E-4</v>
      </c>
      <c r="K56" s="11">
        <v>8.8461071584804607E-4</v>
      </c>
      <c r="L56" s="11">
        <v>5.8416047952598404E-4</v>
      </c>
      <c r="M56" s="11">
        <v>8.1132134138130749E-4</v>
      </c>
      <c r="N56" s="11">
        <v>5.1386564805646056E-4</v>
      </c>
      <c r="O56" s="11">
        <v>4.1849549021477617E-4</v>
      </c>
      <c r="P56" s="11">
        <v>7.6459675545533716E-4</v>
      </c>
      <c r="Q56" s="11">
        <v>9.3169335593584366E-4</v>
      </c>
      <c r="R56" s="11">
        <v>2.2006006125286512E-4</v>
      </c>
      <c r="S56" s="11">
        <v>8.2657100410054207E-4</v>
      </c>
      <c r="T56" s="11">
        <v>1.0151654592763656E-3</v>
      </c>
      <c r="U56" s="11">
        <v>7.974697025004856E-4</v>
      </c>
      <c r="V56" s="11">
        <v>1.4923357113788311E-4</v>
      </c>
      <c r="W56" s="11">
        <v>2.5717755839662361E-3</v>
      </c>
      <c r="X56" s="11">
        <v>5.9178873578064983E-4</v>
      </c>
      <c r="Y56" s="11">
        <v>4.4791821132515698E-4</v>
      </c>
      <c r="Z56" s="11">
        <v>1.3460569388573456E-4</v>
      </c>
      <c r="AA56" s="11">
        <v>4.221333820215369E-4</v>
      </c>
      <c r="AB56" s="11">
        <v>4.4416611050674244E-4</v>
      </c>
      <c r="AC56" s="11">
        <v>4.3661085630111951E-4</v>
      </c>
      <c r="AD56" s="11">
        <v>8.5666776177518045E-4</v>
      </c>
      <c r="AE56" s="53">
        <v>2.5588610809850197E-4</v>
      </c>
    </row>
    <row r="57" spans="1:31" x14ac:dyDescent="0.25">
      <c r="A57" s="47" t="s">
        <v>11</v>
      </c>
      <c r="B57" s="11">
        <v>1.9168164003409094E-4</v>
      </c>
      <c r="C57" s="11">
        <v>1.0328867174380022E-3</v>
      </c>
      <c r="D57" s="11">
        <v>1.6567399754964945E-3</v>
      </c>
      <c r="E57" s="11">
        <v>1.4476841124792553E-4</v>
      </c>
      <c r="F57" s="11">
        <v>1.1599638924325154E-3</v>
      </c>
      <c r="G57" s="11">
        <v>1.3121378351246768E-3</v>
      </c>
      <c r="H57" s="11">
        <v>1.2218838434970141E-4</v>
      </c>
      <c r="I57" s="11">
        <v>6.5247330887986828E-4</v>
      </c>
      <c r="J57" s="11">
        <v>4.4626391479234888E-4</v>
      </c>
      <c r="K57" s="11">
        <v>3.1503085680295638E-4</v>
      </c>
      <c r="L57" s="11">
        <v>1.1038442040778803E-3</v>
      </c>
      <c r="M57" s="11">
        <v>4.7265739326945511E-4</v>
      </c>
      <c r="N57" s="11">
        <v>2.697023006975648E-4</v>
      </c>
      <c r="O57" s="11">
        <v>2.369860597115588E-3</v>
      </c>
      <c r="P57" s="11">
        <v>4.0119571704513938E-4</v>
      </c>
      <c r="Q57" s="11">
        <v>3.3308997875047401E-4</v>
      </c>
      <c r="R57" s="11">
        <v>2.2620338710347722E-3</v>
      </c>
      <c r="S57" s="11">
        <v>6.1354285730755526E-4</v>
      </c>
      <c r="T57" s="11">
        <v>1.6791502390822507E-3</v>
      </c>
      <c r="U57" s="11">
        <v>-3.4374371749479912E-4</v>
      </c>
      <c r="V57" s="11">
        <v>2.4584507031771526E-4</v>
      </c>
      <c r="W57" s="11">
        <v>5.9178873578064983E-4</v>
      </c>
      <c r="X57" s="11">
        <v>3.1878341236540914E-3</v>
      </c>
      <c r="Y57" s="11">
        <v>-2.7930623845075098E-5</v>
      </c>
      <c r="Z57" s="11">
        <v>1.4997472967689084E-5</v>
      </c>
      <c r="AA57" s="11">
        <v>-3.5835949414632203E-5</v>
      </c>
      <c r="AB57" s="11">
        <v>3.2735680203032616E-5</v>
      </c>
      <c r="AC57" s="11">
        <v>3.4445084727302675E-4</v>
      </c>
      <c r="AD57" s="11">
        <v>3.054128473568762E-4</v>
      </c>
      <c r="AE57" s="53">
        <v>7.618658019878981E-4</v>
      </c>
    </row>
    <row r="58" spans="1:31" x14ac:dyDescent="0.25">
      <c r="A58" s="47" t="s">
        <v>9</v>
      </c>
      <c r="B58" s="11">
        <v>4.9254579132147725E-4</v>
      </c>
      <c r="C58" s="11">
        <v>3.5088291947340618E-5</v>
      </c>
      <c r="D58" s="11">
        <v>4.8944407858950557E-4</v>
      </c>
      <c r="E58" s="11">
        <v>1.0148244423119665E-3</v>
      </c>
      <c r="F58" s="11">
        <v>2.3395072501384401E-4</v>
      </c>
      <c r="G58" s="11">
        <v>4.1877546255101103E-4</v>
      </c>
      <c r="H58" s="11">
        <v>-4.0342542509212861E-4</v>
      </c>
      <c r="I58" s="11">
        <v>3.9863129570966231E-4</v>
      </c>
      <c r="J58" s="11">
        <v>-3.4834624054622197E-4</v>
      </c>
      <c r="K58" s="11">
        <v>7.7596866383272027E-4</v>
      </c>
      <c r="L58" s="11">
        <v>5.8734496336499927E-4</v>
      </c>
      <c r="M58" s="11">
        <v>3.4622392853189584E-4</v>
      </c>
      <c r="N58" s="11">
        <v>7.8502894382992806E-4</v>
      </c>
      <c r="O58" s="11">
        <v>1.373561339611023E-3</v>
      </c>
      <c r="P58" s="11">
        <v>1.8275531579031495E-4</v>
      </c>
      <c r="Q58" s="11">
        <v>5.1402635037672655E-4</v>
      </c>
      <c r="R58" s="11">
        <v>-1.1640308004770938E-4</v>
      </c>
      <c r="S58" s="11">
        <v>9.8836026787575129E-4</v>
      </c>
      <c r="T58" s="11">
        <v>3.7312031317042504E-4</v>
      </c>
      <c r="U58" s="11">
        <v>7.125095920559126E-4</v>
      </c>
      <c r="V58" s="11">
        <v>5.2470613908625749E-4</v>
      </c>
      <c r="W58" s="11">
        <v>4.4791821132515698E-4</v>
      </c>
      <c r="X58" s="11">
        <v>-2.7930623845075098E-5</v>
      </c>
      <c r="Y58" s="11">
        <v>1.3270127783846155E-3</v>
      </c>
      <c r="Z58" s="11">
        <v>7.8569271581792072E-4</v>
      </c>
      <c r="AA58" s="11">
        <v>4.5614218436261462E-4</v>
      </c>
      <c r="AB58" s="11">
        <v>3.9475359497480425E-4</v>
      </c>
      <c r="AC58" s="11">
        <v>1.0493346742317799E-3</v>
      </c>
      <c r="AD58" s="11">
        <v>9.2604099425560161E-4</v>
      </c>
      <c r="AE58" s="53">
        <v>5.905283086101665E-4</v>
      </c>
    </row>
    <row r="59" spans="1:31" x14ac:dyDescent="0.25">
      <c r="A59" s="47" t="s">
        <v>8</v>
      </c>
      <c r="B59" s="11">
        <v>6.9129847625159081E-4</v>
      </c>
      <c r="C59" s="11">
        <v>2.9688741798371448E-6</v>
      </c>
      <c r="D59" s="11">
        <v>2.8862968228668368E-4</v>
      </c>
      <c r="E59" s="11">
        <v>8.5557275490091064E-4</v>
      </c>
      <c r="F59" s="11">
        <v>1.0377805974382669E-4</v>
      </c>
      <c r="G59" s="11">
        <v>1.7330109188120929E-4</v>
      </c>
      <c r="H59" s="11">
        <v>-9.3627199887155971E-5</v>
      </c>
      <c r="I59" s="11">
        <v>6.7762199309457326E-4</v>
      </c>
      <c r="J59" s="11">
        <v>3.4909003295756699E-4</v>
      </c>
      <c r="K59" s="11">
        <v>5.6327438585884477E-4</v>
      </c>
      <c r="L59" s="11">
        <v>3.899117237107678E-4</v>
      </c>
      <c r="M59" s="11">
        <v>6.6842750133585204E-4</v>
      </c>
      <c r="N59" s="11">
        <v>9.3635914754238586E-4</v>
      </c>
      <c r="O59" s="11">
        <v>1.6623427042662974E-3</v>
      </c>
      <c r="P59" s="11">
        <v>3.5503712836562027E-4</v>
      </c>
      <c r="Q59" s="11">
        <v>5.5714534135442302E-4</v>
      </c>
      <c r="R59" s="11">
        <v>-1.1042017459407608E-4</v>
      </c>
      <c r="S59" s="11">
        <v>9.803032306848888E-4</v>
      </c>
      <c r="T59" s="11">
        <v>5.7526766601460964E-4</v>
      </c>
      <c r="U59" s="11">
        <v>8.4133535113318928E-4</v>
      </c>
      <c r="V59" s="11">
        <v>5.7526604997006721E-4</v>
      </c>
      <c r="W59" s="11">
        <v>1.3460569388573456E-4</v>
      </c>
      <c r="X59" s="11">
        <v>1.4997472967689084E-5</v>
      </c>
      <c r="Y59" s="11">
        <v>7.8569271581792072E-4</v>
      </c>
      <c r="Z59" s="11">
        <v>1.429948843237285E-3</v>
      </c>
      <c r="AA59" s="11">
        <v>5.7853616597838288E-4</v>
      </c>
      <c r="AB59" s="11">
        <v>5.0462506220102035E-4</v>
      </c>
      <c r="AC59" s="11">
        <v>5.5966100708036346E-4</v>
      </c>
      <c r="AD59" s="11">
        <v>1.2092531954422596E-3</v>
      </c>
      <c r="AE59" s="53">
        <v>4.0635580529577414E-4</v>
      </c>
    </row>
    <row r="60" spans="1:31" x14ac:dyDescent="0.25">
      <c r="A60" s="47" t="s">
        <v>6</v>
      </c>
      <c r="B60" s="11">
        <v>9.9926080778085769E-4</v>
      </c>
      <c r="C60" s="11">
        <v>-4.9894624681055961E-5</v>
      </c>
      <c r="D60" s="11">
        <v>8.5639131148116136E-4</v>
      </c>
      <c r="E60" s="11">
        <v>9.2992829009131122E-4</v>
      </c>
      <c r="F60" s="11">
        <v>-4.3323459817994092E-4</v>
      </c>
      <c r="G60" s="11">
        <v>7.3393804553203198E-4</v>
      </c>
      <c r="H60" s="11">
        <v>-7.6299595536835838E-5</v>
      </c>
      <c r="I60" s="11">
        <v>1.0811571901414088E-3</v>
      </c>
      <c r="J60" s="11">
        <v>1.3431556617035843E-4</v>
      </c>
      <c r="K60" s="11">
        <v>1.161078395193349E-3</v>
      </c>
      <c r="L60" s="11">
        <v>6.6146867510577566E-4</v>
      </c>
      <c r="M60" s="11">
        <v>9.4733625416110233E-4</v>
      </c>
      <c r="N60" s="11">
        <v>1.2853990900809692E-3</v>
      </c>
      <c r="O60" s="11">
        <v>1.4790678958893468E-3</v>
      </c>
      <c r="P60" s="11">
        <v>9.8702378681560991E-4</v>
      </c>
      <c r="Q60" s="11">
        <v>9.9945922840733283E-4</v>
      </c>
      <c r="R60" s="11">
        <v>5.7647914752566006E-4</v>
      </c>
      <c r="S60" s="11">
        <v>7.9248781167854483E-4</v>
      </c>
      <c r="T60" s="11">
        <v>8.0912527872027435E-4</v>
      </c>
      <c r="U60" s="11">
        <v>1.1080260898125936E-3</v>
      </c>
      <c r="V60" s="11">
        <v>5.9605493146506865E-4</v>
      </c>
      <c r="W60" s="11">
        <v>4.221333820215369E-4</v>
      </c>
      <c r="X60" s="11">
        <v>-3.5835949414632203E-5</v>
      </c>
      <c r="Y60" s="11">
        <v>4.5614218436261462E-4</v>
      </c>
      <c r="Z60" s="11">
        <v>5.7853616597838288E-4</v>
      </c>
      <c r="AA60" s="11">
        <v>1.5648672970002661E-3</v>
      </c>
      <c r="AB60" s="11">
        <v>4.2617248022353417E-4</v>
      </c>
      <c r="AC60" s="11">
        <v>8.5051092264331056E-4</v>
      </c>
      <c r="AD60" s="11">
        <v>6.5030678410462272E-4</v>
      </c>
      <c r="AE60" s="53">
        <v>6.1537544470252733E-4</v>
      </c>
    </row>
    <row r="61" spans="1:31" x14ac:dyDescent="0.25">
      <c r="A61" s="47" t="s">
        <v>4</v>
      </c>
      <c r="B61" s="11">
        <v>9.0039782777033865E-4</v>
      </c>
      <c r="C61" s="11">
        <v>2.1673452102668057E-4</v>
      </c>
      <c r="D61" s="11">
        <v>9.3410332208793373E-4</v>
      </c>
      <c r="E61" s="11">
        <v>-2.1716018490335924E-4</v>
      </c>
      <c r="F61" s="11">
        <v>1.4617281098500271E-3</v>
      </c>
      <c r="G61" s="11">
        <v>6.0777483175267406E-4</v>
      </c>
      <c r="H61" s="11">
        <v>4.2861505429859608E-4</v>
      </c>
      <c r="I61" s="11">
        <v>7.37901476872381E-4</v>
      </c>
      <c r="J61" s="11">
        <v>1.4582281377214631E-3</v>
      </c>
      <c r="K61" s="11">
        <v>1.2591827169445327E-4</v>
      </c>
      <c r="L61" s="11">
        <v>9.6279024678146391E-4</v>
      </c>
      <c r="M61" s="11">
        <v>5.9738617485838395E-4</v>
      </c>
      <c r="N61" s="11">
        <v>7.0875000197083275E-4</v>
      </c>
      <c r="O61" s="11">
        <v>2.0670228747431767E-3</v>
      </c>
      <c r="P61" s="11">
        <v>6.5213466263011578E-4</v>
      </c>
      <c r="Q61" s="11">
        <v>8.134749547820219E-4</v>
      </c>
      <c r="R61" s="11">
        <v>3.5505539957107329E-4</v>
      </c>
      <c r="S61" s="11">
        <v>6.4164439996917478E-4</v>
      </c>
      <c r="T61" s="11">
        <v>1.7746908100435041E-3</v>
      </c>
      <c r="U61" s="11">
        <v>5.2074840701813786E-4</v>
      </c>
      <c r="V61" s="11">
        <v>2.7427398329546188E-4</v>
      </c>
      <c r="W61" s="11">
        <v>4.4416611050674244E-4</v>
      </c>
      <c r="X61" s="11">
        <v>3.2735680203032616E-5</v>
      </c>
      <c r="Y61" s="11">
        <v>3.9475359497480425E-4</v>
      </c>
      <c r="Z61" s="11">
        <v>5.0462506220102035E-4</v>
      </c>
      <c r="AA61" s="11">
        <v>4.2617248022353417E-4</v>
      </c>
      <c r="AB61" s="11">
        <v>1.184547258085353E-3</v>
      </c>
      <c r="AC61" s="11">
        <v>-1.5763556019296251E-4</v>
      </c>
      <c r="AD61" s="11">
        <v>1.9134185534499431E-6</v>
      </c>
      <c r="AE61" s="53">
        <v>2.10268911038769E-4</v>
      </c>
    </row>
    <row r="62" spans="1:31" x14ac:dyDescent="0.25">
      <c r="A62" s="47" t="s">
        <v>3</v>
      </c>
      <c r="B62" s="11">
        <v>5.9497517939092516E-4</v>
      </c>
      <c r="C62" s="11">
        <v>-2.0037014822698283E-4</v>
      </c>
      <c r="D62" s="11">
        <v>7.9091057309909675E-4</v>
      </c>
      <c r="E62" s="11">
        <v>2.0000128495174293E-3</v>
      </c>
      <c r="F62" s="11">
        <v>-9.4894094941515457E-4</v>
      </c>
      <c r="G62" s="11">
        <v>9.1027239031296928E-4</v>
      </c>
      <c r="H62" s="11">
        <v>-1.0127251242716255E-3</v>
      </c>
      <c r="I62" s="11">
        <v>5.3888536502189944E-4</v>
      </c>
      <c r="J62" s="11">
        <v>-9.4745101230225479E-4</v>
      </c>
      <c r="K62" s="11">
        <v>1.6486557128835276E-3</v>
      </c>
      <c r="L62" s="11">
        <v>4.9590758249675945E-4</v>
      </c>
      <c r="M62" s="11">
        <v>6.65050262985498E-4</v>
      </c>
      <c r="N62" s="11">
        <v>1.0852603598432292E-3</v>
      </c>
      <c r="O62" s="11">
        <v>1.3914266004693143E-3</v>
      </c>
      <c r="P62" s="11">
        <v>4.0305286081237704E-4</v>
      </c>
      <c r="Q62" s="11">
        <v>3.618786044549138E-4</v>
      </c>
      <c r="R62" s="11">
        <v>8.0910698499678344E-4</v>
      </c>
      <c r="S62" s="11">
        <v>1.3605057127280499E-3</v>
      </c>
      <c r="T62" s="11">
        <v>-3.4295660124030689E-4</v>
      </c>
      <c r="U62" s="11">
        <v>9.645051439642349E-4</v>
      </c>
      <c r="V62" s="11">
        <v>6.1052946813255004E-4</v>
      </c>
      <c r="W62" s="11">
        <v>4.3661085630111951E-4</v>
      </c>
      <c r="X62" s="11">
        <v>3.4445084727302675E-4</v>
      </c>
      <c r="Y62" s="11">
        <v>1.0493346742317799E-3</v>
      </c>
      <c r="Z62" s="11">
        <v>5.5966100708036346E-4</v>
      </c>
      <c r="AA62" s="11">
        <v>8.5051092264331056E-4</v>
      </c>
      <c r="AB62" s="11">
        <v>-1.5763556019296251E-4</v>
      </c>
      <c r="AC62" s="11">
        <v>2.2543923297683515E-3</v>
      </c>
      <c r="AD62" s="11">
        <v>1.5882571388548003E-3</v>
      </c>
      <c r="AE62" s="53">
        <v>1.2480869853539335E-3</v>
      </c>
    </row>
    <row r="63" spans="1:31" x14ac:dyDescent="0.25">
      <c r="A63" s="47" t="s">
        <v>1</v>
      </c>
      <c r="B63" s="11">
        <v>7.4967011901505565E-4</v>
      </c>
      <c r="C63" s="11">
        <v>-4.5839202208862906E-4</v>
      </c>
      <c r="D63" s="11">
        <v>2.0878680500216094E-4</v>
      </c>
      <c r="E63" s="11">
        <v>1.8522067532497218E-3</v>
      </c>
      <c r="F63" s="11">
        <v>-5.4317184438670602E-4</v>
      </c>
      <c r="G63" s="11">
        <v>3.2429573706984092E-4</v>
      </c>
      <c r="H63" s="11">
        <v>-1.1837235621856431E-3</v>
      </c>
      <c r="I63" s="11">
        <v>8.7410317086949736E-4</v>
      </c>
      <c r="J63" s="11">
        <v>-1.0905261983628492E-3</v>
      </c>
      <c r="K63" s="11">
        <v>1.3421543202317373E-3</v>
      </c>
      <c r="L63" s="11">
        <v>3.7860292296119582E-4</v>
      </c>
      <c r="M63" s="11">
        <v>7.9381514456914617E-4</v>
      </c>
      <c r="N63" s="11">
        <v>1.0612007813270614E-3</v>
      </c>
      <c r="O63" s="11">
        <v>4.9644751661235978E-4</v>
      </c>
      <c r="P63" s="11">
        <v>2.2266700578771673E-4</v>
      </c>
      <c r="Q63" s="11">
        <v>5.2103291632051127E-4</v>
      </c>
      <c r="R63" s="11">
        <v>1.9980268939894481E-4</v>
      </c>
      <c r="S63" s="11">
        <v>1.4015417298783547E-3</v>
      </c>
      <c r="T63" s="11">
        <v>-8.1135926786964638E-4</v>
      </c>
      <c r="U63" s="11">
        <v>6.0597697504377016E-4</v>
      </c>
      <c r="V63" s="11">
        <v>3.3627174608199324E-4</v>
      </c>
      <c r="W63" s="11">
        <v>8.5666776177518045E-4</v>
      </c>
      <c r="X63" s="11">
        <v>3.054128473568762E-4</v>
      </c>
      <c r="Y63" s="11">
        <v>9.2604099425560161E-4</v>
      </c>
      <c r="Z63" s="11">
        <v>1.2092531954422596E-3</v>
      </c>
      <c r="AA63" s="11">
        <v>6.5030678410462272E-4</v>
      </c>
      <c r="AB63" s="11">
        <v>1.9134185534499431E-6</v>
      </c>
      <c r="AC63" s="11">
        <v>1.5882571388548003E-3</v>
      </c>
      <c r="AD63" s="11">
        <v>2.769269297832179E-3</v>
      </c>
      <c r="AE63" s="53">
        <v>1.2902804463876929E-3</v>
      </c>
    </row>
    <row r="64" spans="1:31" ht="15.75" thickBot="1" x14ac:dyDescent="0.3">
      <c r="A64" s="48" t="s">
        <v>0</v>
      </c>
      <c r="B64" s="49">
        <v>1.1726926206057804E-3</v>
      </c>
      <c r="C64" s="49">
        <v>1.9854823612125362E-4</v>
      </c>
      <c r="D64" s="49">
        <v>1.1504968690684483E-3</v>
      </c>
      <c r="E64" s="49">
        <v>1.1564043173507648E-3</v>
      </c>
      <c r="F64" s="49">
        <v>3.049419871739829E-5</v>
      </c>
      <c r="G64" s="49">
        <v>9.007576407564161E-4</v>
      </c>
      <c r="H64" s="49">
        <v>-4.5019463132232667E-4</v>
      </c>
      <c r="I64" s="49">
        <v>9.6924948144258007E-4</v>
      </c>
      <c r="J64" s="49">
        <v>-3.3320947990793402E-5</v>
      </c>
      <c r="K64" s="49">
        <v>1.0556227822255293E-3</v>
      </c>
      <c r="L64" s="49">
        <v>1.3707223978395042E-3</v>
      </c>
      <c r="M64" s="49">
        <v>9.4793687071629098E-4</v>
      </c>
      <c r="N64" s="49">
        <v>1.328360812126573E-3</v>
      </c>
      <c r="O64" s="49">
        <v>1.6205906864183303E-3</v>
      </c>
      <c r="P64" s="49">
        <v>7.8662462547864835E-4</v>
      </c>
      <c r="Q64" s="49">
        <v>9.1217594445872172E-4</v>
      </c>
      <c r="R64" s="49">
        <v>1.2531420635539664E-3</v>
      </c>
      <c r="S64" s="49">
        <v>9.12390575919264E-4</v>
      </c>
      <c r="T64" s="49">
        <v>4.9318734773804817E-4</v>
      </c>
      <c r="U64" s="49">
        <v>6.7514815443841982E-4</v>
      </c>
      <c r="V64" s="49">
        <v>4.1712245287282742E-4</v>
      </c>
      <c r="W64" s="49">
        <v>2.5588610809850197E-4</v>
      </c>
      <c r="X64" s="49">
        <v>7.618658019878981E-4</v>
      </c>
      <c r="Y64" s="49">
        <v>5.905283086101665E-4</v>
      </c>
      <c r="Z64" s="49">
        <v>4.0635580529577414E-4</v>
      </c>
      <c r="AA64" s="49">
        <v>6.1537544470252733E-4</v>
      </c>
      <c r="AB64" s="49">
        <v>2.10268911038769E-4</v>
      </c>
      <c r="AC64" s="49">
        <v>1.2480869853539335E-3</v>
      </c>
      <c r="AD64" s="49">
        <v>1.2902804463876929E-3</v>
      </c>
      <c r="AE64" s="54">
        <v>2.0633938367865313E-3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f>1/30</f>
        <v>3.3333333333333333E-2</v>
      </c>
      <c r="C70" s="31">
        <v>0</v>
      </c>
      <c r="D70" s="31">
        <v>1</v>
      </c>
      <c r="F70" s="39" t="s">
        <v>42</v>
      </c>
      <c r="G70" s="40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f t="shared" ref="B71:B99" si="3">1/30</f>
        <v>3.3333333333333333E-2</v>
      </c>
      <c r="C71" s="31">
        <v>0</v>
      </c>
      <c r="D71" s="31">
        <v>1</v>
      </c>
      <c r="F71" s="39" t="s">
        <v>41</v>
      </c>
      <c r="G71" s="40">
        <f t="shared" ref="G71:G99" si="4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5">1/30</f>
        <v>3.3333333333333333E-2</v>
      </c>
      <c r="M71" s="69">
        <v>0</v>
      </c>
      <c r="N71" s="69">
        <v>1</v>
      </c>
    </row>
    <row r="72" spans="1:14" x14ac:dyDescent="0.25">
      <c r="A72" s="24" t="s">
        <v>39</v>
      </c>
      <c r="B72" s="25">
        <f t="shared" si="3"/>
        <v>3.3333333333333333E-2</v>
      </c>
      <c r="C72" s="31">
        <v>0</v>
      </c>
      <c r="D72" s="31">
        <v>1</v>
      </c>
      <c r="F72" s="39" t="s">
        <v>39</v>
      </c>
      <c r="G72" s="40">
        <f t="shared" si="4"/>
        <v>3.3333333333333333E-2</v>
      </c>
      <c r="H72" s="38">
        <v>0</v>
      </c>
      <c r="I72" s="38">
        <v>1</v>
      </c>
      <c r="K72" s="72" t="s">
        <v>39</v>
      </c>
      <c r="L72" s="69">
        <f t="shared" si="5"/>
        <v>3.3333333333333333E-2</v>
      </c>
      <c r="M72" s="69">
        <v>0</v>
      </c>
      <c r="N72" s="69">
        <v>1</v>
      </c>
    </row>
    <row r="73" spans="1:14" x14ac:dyDescent="0.25">
      <c r="A73" s="24" t="s">
        <v>36</v>
      </c>
      <c r="B73" s="25">
        <f t="shared" si="3"/>
        <v>3.3333333333333333E-2</v>
      </c>
      <c r="C73" s="31">
        <v>0</v>
      </c>
      <c r="D73" s="31">
        <v>1</v>
      </c>
      <c r="F73" s="39" t="s">
        <v>36</v>
      </c>
      <c r="G73" s="40">
        <f t="shared" si="4"/>
        <v>3.3333333333333333E-2</v>
      </c>
      <c r="H73" s="38">
        <v>0</v>
      </c>
      <c r="I73" s="38">
        <v>1</v>
      </c>
      <c r="K73" s="72" t="s">
        <v>36</v>
      </c>
      <c r="L73" s="69">
        <f t="shared" si="5"/>
        <v>3.3333333333333333E-2</v>
      </c>
      <c r="M73" s="69">
        <v>0</v>
      </c>
      <c r="N73" s="69">
        <v>1</v>
      </c>
    </row>
    <row r="74" spans="1:14" x14ac:dyDescent="0.25">
      <c r="A74" s="24" t="s">
        <v>35</v>
      </c>
      <c r="B74" s="25">
        <f t="shared" si="3"/>
        <v>3.3333333333333333E-2</v>
      </c>
      <c r="C74" s="31">
        <v>0</v>
      </c>
      <c r="D74" s="31">
        <v>1</v>
      </c>
      <c r="F74" s="39" t="s">
        <v>35</v>
      </c>
      <c r="G74" s="40">
        <f t="shared" si="4"/>
        <v>3.3333333333333333E-2</v>
      </c>
      <c r="H74" s="38">
        <v>0</v>
      </c>
      <c r="I74" s="38">
        <v>1</v>
      </c>
      <c r="K74" s="72" t="s">
        <v>35</v>
      </c>
      <c r="L74" s="69">
        <f t="shared" si="5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5">
        <f t="shared" si="3"/>
        <v>3.3333333333333333E-2</v>
      </c>
      <c r="C75" s="31">
        <v>0</v>
      </c>
      <c r="D75" s="31">
        <v>1</v>
      </c>
      <c r="F75" s="39" t="s">
        <v>34</v>
      </c>
      <c r="G75" s="40">
        <f t="shared" si="4"/>
        <v>3.3333333333333333E-2</v>
      </c>
      <c r="H75" s="38">
        <v>0</v>
      </c>
      <c r="I75" s="38">
        <v>1</v>
      </c>
      <c r="K75" s="72" t="s">
        <v>34</v>
      </c>
      <c r="L75" s="69">
        <f t="shared" si="5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5">
        <f t="shared" si="3"/>
        <v>3.3333333333333333E-2</v>
      </c>
      <c r="C76" s="31">
        <v>0</v>
      </c>
      <c r="D76" s="31">
        <v>1</v>
      </c>
      <c r="F76" s="39" t="s">
        <v>33</v>
      </c>
      <c r="G76" s="40">
        <f t="shared" si="4"/>
        <v>3.3333333333333333E-2</v>
      </c>
      <c r="H76" s="38">
        <v>0</v>
      </c>
      <c r="I76" s="38">
        <v>1</v>
      </c>
      <c r="K76" s="72" t="s">
        <v>33</v>
      </c>
      <c r="L76" s="69">
        <f t="shared" si="5"/>
        <v>3.3333333333333333E-2</v>
      </c>
      <c r="M76" s="69">
        <v>0</v>
      </c>
      <c r="N76" s="69">
        <v>1</v>
      </c>
    </row>
    <row r="77" spans="1:14" x14ac:dyDescent="0.25">
      <c r="A77" s="24" t="s">
        <v>32</v>
      </c>
      <c r="B77" s="25">
        <f t="shared" si="3"/>
        <v>3.3333333333333333E-2</v>
      </c>
      <c r="C77" s="31">
        <v>0</v>
      </c>
      <c r="D77" s="31">
        <v>1</v>
      </c>
      <c r="F77" s="39" t="s">
        <v>32</v>
      </c>
      <c r="G77" s="40">
        <f t="shared" si="4"/>
        <v>3.3333333333333333E-2</v>
      </c>
      <c r="H77" s="38">
        <v>0</v>
      </c>
      <c r="I77" s="38">
        <v>1</v>
      </c>
      <c r="K77" s="72" t="s">
        <v>32</v>
      </c>
      <c r="L77" s="69">
        <f t="shared" si="5"/>
        <v>3.3333333333333333E-2</v>
      </c>
      <c r="M77" s="69">
        <v>0</v>
      </c>
      <c r="N77" s="69">
        <v>1</v>
      </c>
    </row>
    <row r="78" spans="1:14" x14ac:dyDescent="0.25">
      <c r="A78" s="24" t="s">
        <v>31</v>
      </c>
      <c r="B78" s="25">
        <f t="shared" si="3"/>
        <v>3.3333333333333333E-2</v>
      </c>
      <c r="C78" s="31">
        <v>0</v>
      </c>
      <c r="D78" s="31">
        <v>1</v>
      </c>
      <c r="F78" s="39" t="s">
        <v>31</v>
      </c>
      <c r="G78" s="40">
        <f t="shared" si="4"/>
        <v>3.3333333333333333E-2</v>
      </c>
      <c r="H78" s="38">
        <v>0</v>
      </c>
      <c r="I78" s="38">
        <v>1</v>
      </c>
      <c r="K78" s="72" t="s">
        <v>31</v>
      </c>
      <c r="L78" s="69">
        <f t="shared" si="5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5">
        <f t="shared" si="3"/>
        <v>3.3333333333333333E-2</v>
      </c>
      <c r="C79" s="31">
        <v>0</v>
      </c>
      <c r="D79" s="31">
        <v>1</v>
      </c>
      <c r="F79" s="39" t="s">
        <v>29</v>
      </c>
      <c r="G79" s="40">
        <f t="shared" si="4"/>
        <v>3.3333333333333333E-2</v>
      </c>
      <c r="H79" s="38">
        <v>0</v>
      </c>
      <c r="I79" s="38">
        <v>1</v>
      </c>
      <c r="K79" s="72" t="s">
        <v>29</v>
      </c>
      <c r="L79" s="69">
        <f t="shared" si="5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5">
        <f t="shared" si="3"/>
        <v>3.3333333333333333E-2</v>
      </c>
      <c r="C80" s="31">
        <v>0</v>
      </c>
      <c r="D80" s="31">
        <v>1</v>
      </c>
      <c r="F80" s="39" t="s">
        <v>28</v>
      </c>
      <c r="G80" s="40">
        <f t="shared" si="4"/>
        <v>3.3333333333333333E-2</v>
      </c>
      <c r="H80" s="38">
        <v>0</v>
      </c>
      <c r="I80" s="38">
        <v>1</v>
      </c>
      <c r="K80" s="72" t="s">
        <v>28</v>
      </c>
      <c r="L80" s="69">
        <f t="shared" si="5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5">
        <f t="shared" si="3"/>
        <v>3.3333333333333333E-2</v>
      </c>
      <c r="C81" s="31">
        <v>0</v>
      </c>
      <c r="D81" s="31">
        <v>1</v>
      </c>
      <c r="F81" s="39" t="s">
        <v>26</v>
      </c>
      <c r="G81" s="40">
        <f t="shared" si="4"/>
        <v>3.3333333333333333E-2</v>
      </c>
      <c r="H81" s="38">
        <v>0</v>
      </c>
      <c r="I81" s="38">
        <v>1</v>
      </c>
      <c r="K81" s="72" t="s">
        <v>26</v>
      </c>
      <c r="L81" s="69">
        <f t="shared" si="5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5">
        <f t="shared" si="3"/>
        <v>3.3333333333333333E-2</v>
      </c>
      <c r="C82" s="31">
        <v>0</v>
      </c>
      <c r="D82" s="31">
        <v>1</v>
      </c>
      <c r="F82" s="39" t="s">
        <v>25</v>
      </c>
      <c r="G82" s="40">
        <f t="shared" si="4"/>
        <v>3.3333333333333333E-2</v>
      </c>
      <c r="H82" s="38">
        <v>0</v>
      </c>
      <c r="I82" s="38">
        <v>1</v>
      </c>
      <c r="K82" s="72" t="s">
        <v>25</v>
      </c>
      <c r="L82" s="69">
        <f t="shared" si="5"/>
        <v>3.3333333333333333E-2</v>
      </c>
      <c r="M82" s="69">
        <v>0</v>
      </c>
      <c r="N82" s="69">
        <v>1</v>
      </c>
    </row>
    <row r="83" spans="1:14" x14ac:dyDescent="0.25">
      <c r="A83" s="24" t="s">
        <v>22</v>
      </c>
      <c r="B83" s="25">
        <f t="shared" si="3"/>
        <v>3.3333333333333333E-2</v>
      </c>
      <c r="C83" s="31">
        <v>0</v>
      </c>
      <c r="D83" s="31">
        <v>1</v>
      </c>
      <c r="F83" s="39" t="s">
        <v>22</v>
      </c>
      <c r="G83" s="40">
        <f t="shared" si="4"/>
        <v>3.3333333333333333E-2</v>
      </c>
      <c r="H83" s="38">
        <v>0</v>
      </c>
      <c r="I83" s="38">
        <v>1</v>
      </c>
      <c r="K83" s="72" t="s">
        <v>22</v>
      </c>
      <c r="L83" s="69">
        <f t="shared" si="5"/>
        <v>3.3333333333333333E-2</v>
      </c>
      <c r="M83" s="69">
        <v>0</v>
      </c>
      <c r="N83" s="69">
        <v>1</v>
      </c>
    </row>
    <row r="84" spans="1:14" x14ac:dyDescent="0.25">
      <c r="A84" s="24" t="s">
        <v>21</v>
      </c>
      <c r="B84" s="25">
        <f t="shared" si="3"/>
        <v>3.3333333333333333E-2</v>
      </c>
      <c r="C84" s="31">
        <v>0</v>
      </c>
      <c r="D84" s="31">
        <v>1</v>
      </c>
      <c r="F84" s="39" t="s">
        <v>21</v>
      </c>
      <c r="G84" s="40">
        <f t="shared" si="4"/>
        <v>3.3333333333333333E-2</v>
      </c>
      <c r="H84" s="38">
        <v>0</v>
      </c>
      <c r="I84" s="38">
        <v>1</v>
      </c>
      <c r="K84" s="72" t="s">
        <v>21</v>
      </c>
      <c r="L84" s="69">
        <f t="shared" si="5"/>
        <v>3.3333333333333333E-2</v>
      </c>
      <c r="M84" s="69">
        <v>0</v>
      </c>
      <c r="N84" s="69">
        <v>1</v>
      </c>
    </row>
    <row r="85" spans="1:14" x14ac:dyDescent="0.25">
      <c r="A85" s="24" t="s">
        <v>19</v>
      </c>
      <c r="B85" s="25">
        <f t="shared" si="3"/>
        <v>3.3333333333333333E-2</v>
      </c>
      <c r="C85" s="31">
        <v>0</v>
      </c>
      <c r="D85" s="31">
        <v>1</v>
      </c>
      <c r="F85" s="39" t="s">
        <v>19</v>
      </c>
      <c r="G85" s="40">
        <f t="shared" si="4"/>
        <v>3.3333333333333333E-2</v>
      </c>
      <c r="H85" s="38">
        <v>0</v>
      </c>
      <c r="I85" s="38">
        <v>1</v>
      </c>
      <c r="K85" s="72" t="s">
        <v>19</v>
      </c>
      <c r="L85" s="69">
        <f t="shared" si="5"/>
        <v>3.3333333333333333E-2</v>
      </c>
      <c r="M85" s="69">
        <v>0</v>
      </c>
      <c r="N85" s="69">
        <v>1</v>
      </c>
    </row>
    <row r="86" spans="1:14" x14ac:dyDescent="0.25">
      <c r="A86" s="24" t="s">
        <v>18</v>
      </c>
      <c r="B86" s="25">
        <f t="shared" si="3"/>
        <v>3.3333333333333333E-2</v>
      </c>
      <c r="C86" s="31">
        <v>0</v>
      </c>
      <c r="D86" s="31">
        <v>1</v>
      </c>
      <c r="F86" s="39" t="s">
        <v>18</v>
      </c>
      <c r="G86" s="40">
        <f t="shared" si="4"/>
        <v>3.3333333333333333E-2</v>
      </c>
      <c r="H86" s="38">
        <v>0</v>
      </c>
      <c r="I86" s="38">
        <v>1</v>
      </c>
      <c r="K86" s="72" t="s">
        <v>18</v>
      </c>
      <c r="L86" s="69">
        <f t="shared" si="5"/>
        <v>3.3333333333333333E-2</v>
      </c>
      <c r="M86" s="69">
        <v>0</v>
      </c>
      <c r="N86" s="69">
        <v>1</v>
      </c>
    </row>
    <row r="87" spans="1:14" x14ac:dyDescent="0.25">
      <c r="A87" s="24" t="s">
        <v>16</v>
      </c>
      <c r="B87" s="25">
        <f t="shared" si="3"/>
        <v>3.3333333333333333E-2</v>
      </c>
      <c r="C87" s="31">
        <v>0</v>
      </c>
      <c r="D87" s="31">
        <v>1</v>
      </c>
      <c r="F87" s="39" t="s">
        <v>16</v>
      </c>
      <c r="G87" s="40">
        <f t="shared" si="4"/>
        <v>3.3333333333333333E-2</v>
      </c>
      <c r="H87" s="38">
        <v>0</v>
      </c>
      <c r="I87" s="38">
        <v>1</v>
      </c>
      <c r="K87" s="72" t="s">
        <v>16</v>
      </c>
      <c r="L87" s="69">
        <f t="shared" si="5"/>
        <v>3.3333333333333333E-2</v>
      </c>
      <c r="M87" s="69">
        <v>0</v>
      </c>
      <c r="N87" s="69">
        <v>1</v>
      </c>
    </row>
    <row r="88" spans="1:14" x14ac:dyDescent="0.25">
      <c r="A88" s="24" t="s">
        <v>15</v>
      </c>
      <c r="B88" s="25">
        <f t="shared" si="3"/>
        <v>3.3333333333333333E-2</v>
      </c>
      <c r="C88" s="31">
        <v>0</v>
      </c>
      <c r="D88" s="31">
        <v>1</v>
      </c>
      <c r="F88" s="39" t="s">
        <v>15</v>
      </c>
      <c r="G88" s="40">
        <f t="shared" si="4"/>
        <v>3.3333333333333333E-2</v>
      </c>
      <c r="H88" s="38">
        <v>0</v>
      </c>
      <c r="I88" s="38">
        <v>1</v>
      </c>
      <c r="K88" s="72" t="s">
        <v>15</v>
      </c>
      <c r="L88" s="69">
        <f t="shared" si="5"/>
        <v>3.3333333333333333E-2</v>
      </c>
      <c r="M88" s="69">
        <v>0</v>
      </c>
      <c r="N88" s="69">
        <v>1</v>
      </c>
    </row>
    <row r="89" spans="1:14" x14ac:dyDescent="0.25">
      <c r="A89" s="24" t="s">
        <v>14</v>
      </c>
      <c r="B89" s="25">
        <f t="shared" si="3"/>
        <v>3.3333333333333333E-2</v>
      </c>
      <c r="C89" s="31">
        <v>0</v>
      </c>
      <c r="D89" s="31">
        <v>1</v>
      </c>
      <c r="F89" s="39" t="s">
        <v>14</v>
      </c>
      <c r="G89" s="40">
        <f t="shared" si="4"/>
        <v>3.3333333333333333E-2</v>
      </c>
      <c r="H89" s="38">
        <v>0</v>
      </c>
      <c r="I89" s="38">
        <v>1</v>
      </c>
      <c r="K89" s="72" t="s">
        <v>14</v>
      </c>
      <c r="L89" s="69">
        <f t="shared" si="5"/>
        <v>3.3333333333333333E-2</v>
      </c>
      <c r="M89" s="69">
        <v>0</v>
      </c>
      <c r="N89" s="69">
        <v>1</v>
      </c>
    </row>
    <row r="90" spans="1:14" x14ac:dyDescent="0.25">
      <c r="A90" s="24" t="s">
        <v>13</v>
      </c>
      <c r="B90" s="25">
        <f t="shared" si="3"/>
        <v>3.3333333333333333E-2</v>
      </c>
      <c r="C90" s="31">
        <v>0</v>
      </c>
      <c r="D90" s="31">
        <v>1</v>
      </c>
      <c r="F90" s="39" t="s">
        <v>13</v>
      </c>
      <c r="G90" s="40">
        <f t="shared" si="4"/>
        <v>3.3333333333333333E-2</v>
      </c>
      <c r="H90" s="38">
        <v>0</v>
      </c>
      <c r="I90" s="38">
        <v>1</v>
      </c>
      <c r="K90" s="72" t="s">
        <v>13</v>
      </c>
      <c r="L90" s="69">
        <f t="shared" si="5"/>
        <v>3.3333333333333333E-2</v>
      </c>
      <c r="M90" s="69">
        <v>0</v>
      </c>
      <c r="N90" s="69">
        <v>1</v>
      </c>
    </row>
    <row r="91" spans="1:14" x14ac:dyDescent="0.25">
      <c r="A91" s="24" t="s">
        <v>12</v>
      </c>
      <c r="B91" s="25">
        <f t="shared" si="3"/>
        <v>3.3333333333333333E-2</v>
      </c>
      <c r="C91" s="31">
        <v>0</v>
      </c>
      <c r="D91" s="31">
        <v>1</v>
      </c>
      <c r="F91" s="39" t="s">
        <v>12</v>
      </c>
      <c r="G91" s="40">
        <f t="shared" si="4"/>
        <v>3.3333333333333333E-2</v>
      </c>
      <c r="H91" s="38">
        <v>0</v>
      </c>
      <c r="I91" s="38">
        <v>1</v>
      </c>
      <c r="K91" s="72" t="s">
        <v>12</v>
      </c>
      <c r="L91" s="69">
        <f t="shared" si="5"/>
        <v>3.3333333333333333E-2</v>
      </c>
      <c r="M91" s="69">
        <v>0</v>
      </c>
      <c r="N91" s="69">
        <v>1</v>
      </c>
    </row>
    <row r="92" spans="1:14" x14ac:dyDescent="0.25">
      <c r="A92" s="24" t="s">
        <v>11</v>
      </c>
      <c r="B92" s="25">
        <f t="shared" si="3"/>
        <v>3.3333333333333333E-2</v>
      </c>
      <c r="C92" s="31">
        <v>0</v>
      </c>
      <c r="D92" s="31">
        <v>1</v>
      </c>
      <c r="F92" s="39" t="s">
        <v>11</v>
      </c>
      <c r="G92" s="40">
        <f t="shared" si="4"/>
        <v>3.3333333333333333E-2</v>
      </c>
      <c r="H92" s="38">
        <v>0</v>
      </c>
      <c r="I92" s="38">
        <v>1</v>
      </c>
      <c r="K92" s="72" t="s">
        <v>11</v>
      </c>
      <c r="L92" s="69">
        <f t="shared" si="5"/>
        <v>3.3333333333333333E-2</v>
      </c>
      <c r="M92" s="69">
        <v>0</v>
      </c>
      <c r="N92" s="69">
        <v>1</v>
      </c>
    </row>
    <row r="93" spans="1:14" x14ac:dyDescent="0.25">
      <c r="A93" s="24" t="s">
        <v>9</v>
      </c>
      <c r="B93" s="25">
        <f t="shared" si="3"/>
        <v>3.3333333333333333E-2</v>
      </c>
      <c r="C93" s="31">
        <v>0</v>
      </c>
      <c r="D93" s="31">
        <v>1</v>
      </c>
      <c r="F93" s="39" t="s">
        <v>9</v>
      </c>
      <c r="G93" s="40">
        <f t="shared" si="4"/>
        <v>3.3333333333333333E-2</v>
      </c>
      <c r="H93" s="38">
        <v>0</v>
      </c>
      <c r="I93" s="38">
        <v>1</v>
      </c>
      <c r="K93" s="72" t="s">
        <v>9</v>
      </c>
      <c r="L93" s="69">
        <f t="shared" si="5"/>
        <v>3.3333333333333333E-2</v>
      </c>
      <c r="M93" s="69">
        <v>0</v>
      </c>
      <c r="N93" s="69">
        <v>1</v>
      </c>
    </row>
    <row r="94" spans="1:14" x14ac:dyDescent="0.25">
      <c r="A94" s="24" t="s">
        <v>8</v>
      </c>
      <c r="B94" s="25">
        <f t="shared" si="3"/>
        <v>3.3333333333333333E-2</v>
      </c>
      <c r="C94" s="31">
        <v>0</v>
      </c>
      <c r="D94" s="31">
        <v>1</v>
      </c>
      <c r="F94" s="39" t="s">
        <v>8</v>
      </c>
      <c r="G94" s="40">
        <f t="shared" si="4"/>
        <v>3.3333333333333333E-2</v>
      </c>
      <c r="H94" s="38">
        <v>0</v>
      </c>
      <c r="I94" s="38">
        <v>1</v>
      </c>
      <c r="K94" s="72" t="s">
        <v>8</v>
      </c>
      <c r="L94" s="69">
        <f t="shared" si="5"/>
        <v>3.3333333333333333E-2</v>
      </c>
      <c r="M94" s="69">
        <v>0</v>
      </c>
      <c r="N94" s="69">
        <v>1</v>
      </c>
    </row>
    <row r="95" spans="1:14" x14ac:dyDescent="0.25">
      <c r="A95" s="24" t="s">
        <v>6</v>
      </c>
      <c r="B95" s="25">
        <f t="shared" si="3"/>
        <v>3.3333333333333333E-2</v>
      </c>
      <c r="C95" s="31">
        <v>0</v>
      </c>
      <c r="D95" s="31">
        <v>1</v>
      </c>
      <c r="F95" s="39" t="s">
        <v>6</v>
      </c>
      <c r="G95" s="40">
        <f t="shared" si="4"/>
        <v>3.3333333333333333E-2</v>
      </c>
      <c r="H95" s="38">
        <v>0</v>
      </c>
      <c r="I95" s="38">
        <v>1</v>
      </c>
      <c r="K95" s="72" t="s">
        <v>6</v>
      </c>
      <c r="L95" s="69">
        <f t="shared" si="5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f t="shared" si="3"/>
        <v>3.3333333333333333E-2</v>
      </c>
      <c r="C96" s="31">
        <v>0</v>
      </c>
      <c r="D96" s="31">
        <v>1</v>
      </c>
      <c r="F96" s="39" t="s">
        <v>4</v>
      </c>
      <c r="G96" s="40">
        <f t="shared" si="4"/>
        <v>3.3333333333333333E-2</v>
      </c>
      <c r="H96" s="38">
        <v>0</v>
      </c>
      <c r="I96" s="38">
        <v>1</v>
      </c>
      <c r="K96" s="72" t="s">
        <v>4</v>
      </c>
      <c r="L96" s="69">
        <f t="shared" si="5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f t="shared" si="3"/>
        <v>3.3333333333333333E-2</v>
      </c>
      <c r="C97" s="31">
        <v>0</v>
      </c>
      <c r="D97" s="31">
        <v>1</v>
      </c>
      <c r="F97" s="39" t="s">
        <v>3</v>
      </c>
      <c r="G97" s="40">
        <f t="shared" si="4"/>
        <v>3.3333333333333333E-2</v>
      </c>
      <c r="H97" s="38">
        <v>0</v>
      </c>
      <c r="I97" s="38">
        <v>1</v>
      </c>
      <c r="K97" s="72" t="s">
        <v>3</v>
      </c>
      <c r="L97" s="69">
        <f t="shared" si="5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f t="shared" si="3"/>
        <v>3.3333333333333333E-2</v>
      </c>
      <c r="C98" s="31">
        <v>0</v>
      </c>
      <c r="D98" s="31">
        <v>1</v>
      </c>
      <c r="F98" s="39" t="s">
        <v>1</v>
      </c>
      <c r="G98" s="40">
        <f t="shared" si="4"/>
        <v>3.3333333333333333E-2</v>
      </c>
      <c r="H98" s="38">
        <v>0</v>
      </c>
      <c r="I98" s="38">
        <v>1</v>
      </c>
      <c r="K98" s="72" t="s">
        <v>1</v>
      </c>
      <c r="L98" s="69">
        <f t="shared" si="5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f t="shared" si="3"/>
        <v>3.3333333333333333E-2</v>
      </c>
      <c r="C99" s="31">
        <v>0</v>
      </c>
      <c r="D99" s="31">
        <v>1</v>
      </c>
      <c r="F99" s="39" t="s">
        <v>0</v>
      </c>
      <c r="G99" s="40">
        <f t="shared" si="4"/>
        <v>3.3333333333333333E-2</v>
      </c>
      <c r="H99" s="38">
        <v>0</v>
      </c>
      <c r="I99" s="38">
        <v>1</v>
      </c>
      <c r="K99" s="72" t="s">
        <v>0</v>
      </c>
      <c r="L99" s="69">
        <f t="shared" si="5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0.99999999999999989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5.9814696560358052E-4</v>
      </c>
      <c r="C102" s="16"/>
      <c r="D102" s="16"/>
      <c r="F102" s="13" t="s">
        <v>48</v>
      </c>
      <c r="G102" s="19">
        <f>MMULT(G70:G99,B29:AE29)</f>
        <v>5.9814696560358052E-4</v>
      </c>
      <c r="H102" s="19"/>
      <c r="I102" s="19"/>
      <c r="K102" s="75" t="s">
        <v>48</v>
      </c>
      <c r="L102" s="69">
        <f t="array" ref="L102">MMULT(L70:L99,B29:AE29)</f>
        <v>5.9814696560358052E-4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9.1058051640338026E-4</v>
      </c>
      <c r="C103" s="16"/>
      <c r="D103" s="16"/>
      <c r="F103" s="13" t="s">
        <v>49</v>
      </c>
      <c r="G103" s="19">
        <f t="array" ref="G103">MMULT(MMULT(TRANSPOSE(G70:G99),B35:AE64),G70:G99)</f>
        <v>9.1058051640338026E-4</v>
      </c>
      <c r="H103" s="19"/>
      <c r="I103" s="19"/>
      <c r="K103" s="75" t="s">
        <v>49</v>
      </c>
      <c r="L103" s="69">
        <f t="array" ref="L103">MMULT(MMULT(TRANSPOSE(L70:L99),B35:AE64),L70:L99)</f>
        <v>9.1058051640338026E-4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3.0175826689643158E-2</v>
      </c>
      <c r="C104" s="16"/>
      <c r="D104" s="16"/>
      <c r="F104" s="13" t="s">
        <v>50</v>
      </c>
      <c r="G104" s="19">
        <f t="array" ref="G104">SQRT(MMULT(MMULT(TRANSPOSE(G70:G99),B35:AE64),G70:G99))</f>
        <v>3.0175826689643158E-2</v>
      </c>
      <c r="H104" s="19"/>
      <c r="I104" s="19"/>
      <c r="K104" s="75" t="s">
        <v>50</v>
      </c>
      <c r="L104" s="69">
        <f t="array" ref="L104">SQRT(MMULT(MMULT(TRANSPOSE(L70:L99),B35:AE64),L70:L99))</f>
        <v>3.0175826689643158E-2</v>
      </c>
      <c r="M104" s="69"/>
      <c r="N104" s="69"/>
    </row>
    <row r="105" spans="1:14" x14ac:dyDescent="0.25">
      <c r="A105" s="18" t="s">
        <v>53</v>
      </c>
      <c r="B105" s="16">
        <f>COUNTIF(B70:B99,"&gt;0")</f>
        <v>30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1.9822057296242174E-2</v>
      </c>
      <c r="C106" s="16"/>
      <c r="D106" s="16"/>
      <c r="F106" s="13" t="s">
        <v>51</v>
      </c>
      <c r="G106" s="19">
        <f>G102/G104</f>
        <v>1.9822057296242174E-2</v>
      </c>
      <c r="H106" s="19"/>
      <c r="I106" s="19"/>
      <c r="K106" s="75" t="s">
        <v>51</v>
      </c>
      <c r="L106" s="69">
        <f>L102/L104</f>
        <v>1.9822057296242174E-2</v>
      </c>
      <c r="M106" s="69"/>
      <c r="N106" s="69"/>
    </row>
    <row r="107" spans="1:14" x14ac:dyDescent="0.25">
      <c r="A107" s="18" t="s">
        <v>59</v>
      </c>
      <c r="B107" s="23">
        <f>B108</f>
        <v>2.8999999999999998E-3</v>
      </c>
      <c r="C107" s="16"/>
      <c r="D107" s="16"/>
      <c r="F107" s="21" t="s">
        <v>59</v>
      </c>
      <c r="G107" s="36">
        <f>G108</f>
        <v>2.8999999999999998E-3</v>
      </c>
      <c r="H107" s="19"/>
      <c r="I107" s="19"/>
      <c r="K107" s="72" t="s">
        <v>59</v>
      </c>
      <c r="L107" s="92">
        <f>L108</f>
        <v>2.8999999999999998E-3</v>
      </c>
      <c r="M107" s="69"/>
      <c r="N107" s="69"/>
    </row>
    <row r="108" spans="1:14" x14ac:dyDescent="0.25">
      <c r="A108" s="18" t="s">
        <v>60</v>
      </c>
      <c r="B108" s="89">
        <f>'Zins Treasury Bond'!$G$11</f>
        <v>2.8999999999999998E-3</v>
      </c>
      <c r="C108" s="16"/>
      <c r="D108" s="16"/>
      <c r="F108" s="21" t="s">
        <v>60</v>
      </c>
      <c r="G108" s="90">
        <f>'Zins Treasury Bond'!$G$11</f>
        <v>2.8999999999999998E-3</v>
      </c>
      <c r="H108" s="19"/>
      <c r="I108" s="19"/>
      <c r="K108" s="72" t="s">
        <v>60</v>
      </c>
      <c r="L108" s="91">
        <f>'Zins Treasury Bond'!$G$11</f>
        <v>2.8999999999999998E-3</v>
      </c>
      <c r="M108" s="69"/>
      <c r="N108" s="69"/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"/>
  <sheetViews>
    <sheetView topLeftCell="A90" zoomScale="80" zoomScaleNormal="80" workbookViewId="0">
      <selection activeCell="G106" sqref="G106"/>
    </sheetView>
  </sheetViews>
  <sheetFormatPr baseColWidth="10" defaultRowHeight="15" x14ac:dyDescent="0.25"/>
  <cols>
    <col min="1" max="1" width="22.42578125" customWidth="1"/>
    <col min="2" max="5" width="11.5703125" bestFit="1" customWidth="1"/>
    <col min="6" max="6" width="24.28515625" customWidth="1"/>
    <col min="7" max="10" width="11.5703125" bestFit="1" customWidth="1"/>
    <col min="11" max="11" width="24.42578125" bestFit="1" customWidth="1"/>
    <col min="12" max="12" width="11.5703125" bestFit="1" customWidth="1"/>
    <col min="13" max="13" width="12.42578125" bestFit="1" customWidth="1"/>
    <col min="14" max="16" width="11.5703125" bestFit="1" customWidth="1"/>
    <col min="17" max="17" width="12.42578125" bestFit="1" customWidth="1"/>
    <col min="18" max="24" width="11.5703125" bestFit="1" customWidth="1"/>
    <col min="25" max="25" width="12.42578125" bestFit="1" customWidth="1"/>
    <col min="26" max="31" width="11.5703125" bestFit="1" customWidth="1"/>
  </cols>
  <sheetData>
    <row r="1" spans="1:31" ht="15.75" thickBot="1" x14ac:dyDescent="0.3">
      <c r="A1" s="62" t="s">
        <v>43</v>
      </c>
      <c r="B1" s="63" t="s">
        <v>42</v>
      </c>
      <c r="C1" s="63" t="s">
        <v>41</v>
      </c>
      <c r="D1" s="63" t="s">
        <v>39</v>
      </c>
      <c r="E1" s="63" t="s">
        <v>36</v>
      </c>
      <c r="F1" s="63" t="s">
        <v>35</v>
      </c>
      <c r="G1" s="63" t="s">
        <v>34</v>
      </c>
      <c r="H1" s="63" t="s">
        <v>33</v>
      </c>
      <c r="I1" s="63" t="s">
        <v>32</v>
      </c>
      <c r="J1" s="63" t="s">
        <v>31</v>
      </c>
      <c r="K1" s="63" t="s">
        <v>29</v>
      </c>
      <c r="L1" s="63" t="s">
        <v>28</v>
      </c>
      <c r="M1" s="63" t="s">
        <v>26</v>
      </c>
      <c r="N1" s="63" t="s">
        <v>25</v>
      </c>
      <c r="O1" s="63" t="s">
        <v>22</v>
      </c>
      <c r="P1" s="63" t="s">
        <v>21</v>
      </c>
      <c r="Q1" s="63" t="s">
        <v>19</v>
      </c>
      <c r="R1" s="63" t="s">
        <v>18</v>
      </c>
      <c r="S1" s="63" t="s">
        <v>16</v>
      </c>
      <c r="T1" s="63" t="s">
        <v>15</v>
      </c>
      <c r="U1" s="63" t="s">
        <v>13</v>
      </c>
      <c r="V1" s="63" t="s">
        <v>12</v>
      </c>
      <c r="W1" s="63" t="s">
        <v>11</v>
      </c>
      <c r="X1" s="63" t="s">
        <v>9</v>
      </c>
      <c r="Y1" s="63" t="s">
        <v>8</v>
      </c>
      <c r="Z1" s="63" t="s">
        <v>6</v>
      </c>
      <c r="AA1" s="63" t="s">
        <v>5</v>
      </c>
      <c r="AB1" s="63" t="s">
        <v>4</v>
      </c>
      <c r="AC1" s="63" t="s">
        <v>3</v>
      </c>
      <c r="AD1" s="63" t="s">
        <v>1</v>
      </c>
      <c r="AE1" s="63" t="s">
        <v>0</v>
      </c>
    </row>
    <row r="2" spans="1:31" x14ac:dyDescent="0.25">
      <c r="A2" s="59">
        <v>42128</v>
      </c>
      <c r="B2" s="60">
        <f>LN('13-15'!B2/'13-15'!B3)</f>
        <v>-5.8019055144045081E-2</v>
      </c>
      <c r="C2" s="60">
        <f>LN('13-15'!C2/'13-15'!C3)</f>
        <v>3.857747219176666E-2</v>
      </c>
      <c r="D2" s="60">
        <f>LN('13-15'!D2/'13-15'!D3)</f>
        <v>-4.451685981582798E-2</v>
      </c>
      <c r="E2" s="60">
        <f>LN('13-15'!E2/'13-15'!E3)</f>
        <v>1.6192063608833025E-2</v>
      </c>
      <c r="F2" s="60">
        <f>LN('13-15'!F2/'13-15'!F3)</f>
        <v>2.8457162743076605E-2</v>
      </c>
      <c r="G2" s="60">
        <f>LN('13-15'!G2/'13-15'!G3)</f>
        <v>-6.782271124149869E-2</v>
      </c>
      <c r="H2" s="60">
        <f>LN('13-15'!H2/'13-15'!H3)</f>
        <v>6.3299070995784912E-2</v>
      </c>
      <c r="I2" s="60">
        <f>LN('13-15'!I2/'13-15'!I3)</f>
        <v>-3.1169276550548999E-3</v>
      </c>
      <c r="J2" s="60">
        <f>LN('13-15'!J2/'13-15'!J3)</f>
        <v>3.1835647066485791E-2</v>
      </c>
      <c r="K2" s="60">
        <f>LN('13-15'!K2/'13-15'!K3)</f>
        <v>-2.9389043016303951E-2</v>
      </c>
      <c r="L2" s="60">
        <f>LN('13-15'!L2/'13-15'!L3)</f>
        <v>5.8243514212059071E-3</v>
      </c>
      <c r="M2" s="60">
        <f>LN('13-15'!M2/'13-15'!M3)</f>
        <v>1.7347345888006599E-2</v>
      </c>
      <c r="N2" s="60">
        <f>LN('13-15'!N2/'13-15'!N3)</f>
        <v>5.7081755611345951E-2</v>
      </c>
      <c r="O2" s="60">
        <f>LN('13-15'!O2/'13-15'!O3)</f>
        <v>3.6469280165102945E-2</v>
      </c>
      <c r="P2" s="60">
        <f>LN('13-15'!P2/'13-15'!P3)</f>
        <v>-6.3760560683157969E-2</v>
      </c>
      <c r="Q2" s="60">
        <f>LN('13-15'!Q2/'13-15'!Q3)</f>
        <v>5.2598487153323735E-2</v>
      </c>
      <c r="R2" s="60">
        <f>LN('13-15'!R2/'13-15'!R3)</f>
        <v>4.5369214281911818E-2</v>
      </c>
      <c r="S2" s="60">
        <f>LN('13-15'!S2/'13-15'!S3)</f>
        <v>-2.4218513080933059E-2</v>
      </c>
      <c r="T2" s="60">
        <f>LN('13-15'!T2/'13-15'!T3)</f>
        <v>4.0311005830022791E-2</v>
      </c>
      <c r="U2" s="60">
        <f>LN('13-15'!U2/'13-15'!U3)</f>
        <v>-3.7911875477876431E-2</v>
      </c>
      <c r="V2" s="60">
        <f>LN('13-15'!V2/'13-15'!V3)</f>
        <v>2.8114327877244681E-2</v>
      </c>
      <c r="W2" s="60">
        <f>LN('13-15'!W2/'13-15'!W3)</f>
        <v>0.13322152359235687</v>
      </c>
      <c r="X2" s="60">
        <f>LN('13-15'!X2/'13-15'!X3)</f>
        <v>-3.6538910668334278E-2</v>
      </c>
      <c r="Y2" s="60">
        <f>LN('13-15'!Y2/'13-15'!Y3)</f>
        <v>-5.2872964276568943E-2</v>
      </c>
      <c r="Z2" s="60">
        <f>LN('13-15'!Z2/'13-15'!Z3)</f>
        <v>-8.3465596319217433E-2</v>
      </c>
      <c r="AA2" s="60">
        <f>LN('13-15'!AA2/'13-15'!AA3)</f>
        <v>-6.1161701577873165E-2</v>
      </c>
      <c r="AB2" s="60">
        <f>LN('13-15'!AB2/'13-15'!AB3)</f>
        <v>-3.1686025419017314E-2</v>
      </c>
      <c r="AC2" s="60">
        <f>LN('13-15'!AC2/'13-15'!AC3)</f>
        <v>6.1822493231264881E-3</v>
      </c>
      <c r="AD2" s="60">
        <f>LN('13-15'!AD2/'13-15'!AD3)</f>
        <v>-5.5387431560334904E-2</v>
      </c>
      <c r="AE2" s="60">
        <f>LN('13-15'!AE2/'13-15'!AE3)</f>
        <v>1.5410325370746212E-2</v>
      </c>
    </row>
    <row r="3" spans="1:31" x14ac:dyDescent="0.25">
      <c r="A3" s="61">
        <v>42095</v>
      </c>
      <c r="B3" s="60">
        <f>LN('13-15'!B3/'13-15'!B4)</f>
        <v>-4.9831178028078493E-3</v>
      </c>
      <c r="C3" s="60">
        <f>LN('13-15'!C3/'13-15'!C4)</f>
        <v>-9.6807104912319822E-2</v>
      </c>
      <c r="D3" s="60">
        <f>LN('13-15'!D3/'13-15'!D4)</f>
        <v>7.5170327550472338E-3</v>
      </c>
      <c r="E3" s="60">
        <f>LN('13-15'!E3/'13-15'!E4)</f>
        <v>-6.1839090472858987E-3</v>
      </c>
      <c r="F3" s="60">
        <f>LN('13-15'!F3/'13-15'!F4)</f>
        <v>7.5792794120699688E-3</v>
      </c>
      <c r="G3" s="60">
        <f>LN('13-15'!G3/'13-15'!G4)</f>
        <v>8.8245530073564546E-3</v>
      </c>
      <c r="H3" s="60">
        <f>LN('13-15'!H3/'13-15'!H4)</f>
        <v>1.6276100680362819E-3</v>
      </c>
      <c r="I3" s="60">
        <f>LN('13-15'!I3/'13-15'!I4)</f>
        <v>3.2414877378818284E-2</v>
      </c>
      <c r="J3" s="60">
        <f>LN('13-15'!J3/'13-15'!J4)</f>
        <v>-5.2416312287480636E-2</v>
      </c>
      <c r="K3" s="60">
        <f>LN('13-15'!K3/'13-15'!K4)</f>
        <v>-9.536275651321393E-3</v>
      </c>
      <c r="L3" s="60">
        <f>LN('13-15'!L3/'13-15'!L4)</f>
        <v>-5.7622086729451863E-2</v>
      </c>
      <c r="M3" s="60">
        <f>LN('13-15'!M3/'13-15'!M4)</f>
        <v>1.4366960778162802E-3</v>
      </c>
      <c r="N3" s="60">
        <f>LN('13-15'!N3/'13-15'!N4)</f>
        <v>-6.9101996384331611E-3</v>
      </c>
      <c r="O3" s="60">
        <f>LN('13-15'!O3/'13-15'!O4)</f>
        <v>-6.2349639686194981E-2</v>
      </c>
      <c r="P3" s="60">
        <f>LN('13-15'!P3/'13-15'!P4)</f>
        <v>2.1735945258723709E-2</v>
      </c>
      <c r="Q3" s="60">
        <f>LN('13-15'!Q3/'13-15'!Q4)</f>
        <v>3.4817751194427968E-2</v>
      </c>
      <c r="R3" s="60">
        <f>LN('13-15'!R3/'13-15'!R4)</f>
        <v>-5.7335651178776308E-2</v>
      </c>
      <c r="S3" s="60">
        <f>LN('13-15'!S3/'13-15'!S4)</f>
        <v>2.722375328789836E-3</v>
      </c>
      <c r="T3" s="60">
        <f>LN('13-15'!T3/'13-15'!T4)</f>
        <v>1.9226920492588152E-2</v>
      </c>
      <c r="U3" s="60">
        <f>LN('13-15'!U3/'13-15'!U4)</f>
        <v>5.1452532440681856E-3</v>
      </c>
      <c r="V3" s="60">
        <f>LN('13-15'!V3/'13-15'!V4)</f>
        <v>2.0650748520859109E-2</v>
      </c>
      <c r="W3" s="60">
        <f>LN('13-15'!W3/'13-15'!W4)</f>
        <v>-3.1790372193241587E-2</v>
      </c>
      <c r="X3" s="60">
        <f>LN('13-15'!X3/'13-15'!X4)</f>
        <v>3.0211396944211523E-2</v>
      </c>
      <c r="Y3" s="60">
        <f>LN('13-15'!Y3/'13-15'!Y4)</f>
        <v>6.1005670452942201E-3</v>
      </c>
      <c r="Z3" s="60">
        <f>LN('13-15'!Z3/'13-15'!Z4)</f>
        <v>4.0344334295835851E-2</v>
      </c>
      <c r="AA3" s="60">
        <f>LN('13-15'!AA3/'13-15'!AA4)</f>
        <v>7.2395572267049388E-2</v>
      </c>
      <c r="AB3" s="60">
        <f>LN('13-15'!AB3/'13-15'!AB4)</f>
        <v>-1.7877451343041577E-2</v>
      </c>
      <c r="AC3" s="60">
        <f>LN('13-15'!AC3/'13-15'!AC4)</f>
        <v>3.177069492230318E-2</v>
      </c>
      <c r="AD3" s="60">
        <f>LN('13-15'!AD3/'13-15'!AD4)</f>
        <v>9.186467543198398E-3</v>
      </c>
      <c r="AE3" s="60">
        <f>LN('13-15'!AE3/'13-15'!AE4)</f>
        <v>3.8691548761972464E-2</v>
      </c>
    </row>
    <row r="4" spans="1:31" x14ac:dyDescent="0.25">
      <c r="A4" s="61">
        <v>42065</v>
      </c>
      <c r="B4" s="60">
        <f>LN('13-15'!B4/'13-15'!B5)</f>
        <v>4.9174929468839473E-2</v>
      </c>
      <c r="C4" s="60">
        <f>LN('13-15'!C4/'13-15'!C5)</f>
        <v>-6.3286844621897459E-2</v>
      </c>
      <c r="D4" s="60">
        <f>LN('13-15'!D4/'13-15'!D5)</f>
        <v>6.1460181468774118E-3</v>
      </c>
      <c r="E4" s="60">
        <f>LN('13-15'!E4/'13-15'!E5)</f>
        <v>4.4112607064784877E-2</v>
      </c>
      <c r="F4" s="60">
        <f>LN('13-15'!F4/'13-15'!F5)</f>
        <v>4.232940905221641E-2</v>
      </c>
      <c r="G4" s="60">
        <f>LN('13-15'!G4/'13-15'!G5)</f>
        <v>6.3062319427350008E-2</v>
      </c>
      <c r="H4" s="60">
        <f>LN('13-15'!H4/'13-15'!H5)</f>
        <v>3.373291432989281E-2</v>
      </c>
      <c r="I4" s="60">
        <f>LN('13-15'!I4/'13-15'!I5)</f>
        <v>1.4330511291679981E-2</v>
      </c>
      <c r="J4" s="60">
        <f>LN('13-15'!J4/'13-15'!J5)</f>
        <v>0.12535217030397972</v>
      </c>
      <c r="K4" s="60">
        <f>LN('13-15'!K4/'13-15'!K5)</f>
        <v>4.5346990554776249E-2</v>
      </c>
      <c r="L4" s="60">
        <f>LN('13-15'!L4/'13-15'!L5)</f>
        <v>0.10461343609571996</v>
      </c>
      <c r="M4" s="60">
        <f>LN('13-15'!M4/'13-15'!M5)</f>
        <v>-3.3951839518697171E-3</v>
      </c>
      <c r="N4" s="60">
        <f>LN('13-15'!N4/'13-15'!N5)</f>
        <v>9.095785509062268E-2</v>
      </c>
      <c r="O4" s="60">
        <f>LN('13-15'!O4/'13-15'!O5)</f>
        <v>-3.6066040184819591E-2</v>
      </c>
      <c r="P4" s="60">
        <f>LN('13-15'!P4/'13-15'!P5)</f>
        <v>0.113473021111062</v>
      </c>
      <c r="Q4" s="60">
        <f>LN('13-15'!Q4/'13-15'!Q5)</f>
        <v>5.0431910154462661E-2</v>
      </c>
      <c r="R4" s="60">
        <f>LN('13-15'!R4/'13-15'!R5)</f>
        <v>2.5693581234065163E-2</v>
      </c>
      <c r="S4" s="60">
        <f>LN('13-15'!S4/'13-15'!S5)</f>
        <v>3.6940760504717E-2</v>
      </c>
      <c r="T4" s="60">
        <f>LN('13-15'!T4/'13-15'!T5)</f>
        <v>0.11494256921432687</v>
      </c>
      <c r="U4" s="60">
        <f>LN('13-15'!U4/'13-15'!U5)</f>
        <v>9.2716408506656939E-2</v>
      </c>
      <c r="V4" s="60">
        <f>LN('13-15'!V4/'13-15'!V5)</f>
        <v>-3.1147260369393123E-2</v>
      </c>
      <c r="W4" s="60">
        <f>LN('13-15'!W4/'13-15'!W5)</f>
        <v>7.4645370134799729E-2</v>
      </c>
      <c r="X4" s="60">
        <f>LN('13-15'!X4/'13-15'!X5)</f>
        <v>0.10897423577974764</v>
      </c>
      <c r="Y4" s="60">
        <f>LN('13-15'!Y4/'13-15'!Y5)</f>
        <v>1.0767712258148087E-2</v>
      </c>
      <c r="Z4" s="60">
        <f>LN('13-15'!Z4/'13-15'!Z5)</f>
        <v>3.8617948666655806E-2</v>
      </c>
      <c r="AA4" s="60">
        <f>LN('13-15'!AA4/'13-15'!AA5)</f>
        <v>7.1530623748631339E-2</v>
      </c>
      <c r="AB4" s="60">
        <f>LN('13-15'!AB4/'13-15'!AB5)</f>
        <v>6.7275942126236138E-2</v>
      </c>
      <c r="AC4" s="60">
        <f>LN('13-15'!AC4/'13-15'!AC5)</f>
        <v>5.9009766980676316E-2</v>
      </c>
      <c r="AD4" s="60">
        <f>LN('13-15'!AD4/'13-15'!AD5)</f>
        <v>-1.3263911079607432E-2</v>
      </c>
      <c r="AE4" s="60">
        <f>LN('13-15'!AE4/'13-15'!AE5)</f>
        <v>0.1487388097546011</v>
      </c>
    </row>
    <row r="5" spans="1:31" x14ac:dyDescent="0.25">
      <c r="A5" s="61">
        <v>42037</v>
      </c>
      <c r="B5" s="60">
        <f>LN('13-15'!B5/'13-15'!B6)</f>
        <v>6.498835896373352E-2</v>
      </c>
      <c r="C5" s="60">
        <f>LN('13-15'!C5/'13-15'!C6)</f>
        <v>7.469054667126053E-2</v>
      </c>
      <c r="D5" s="60">
        <f>LN('13-15'!D5/'13-15'!D6)</f>
        <v>-5.935004709696648E-2</v>
      </c>
      <c r="E5" s="60">
        <f>LN('13-15'!E5/'13-15'!E6)</f>
        <v>4.6859171140941812E-2</v>
      </c>
      <c r="F5" s="60">
        <f>LN('13-15'!F5/'13-15'!F6)</f>
        <v>-8.3751690143444163E-2</v>
      </c>
      <c r="G5" s="60">
        <f>LN('13-15'!G5/'13-15'!G6)</f>
        <v>0.18103262824762117</v>
      </c>
      <c r="H5" s="60">
        <f>LN('13-15'!H5/'13-15'!H6)</f>
        <v>-5.8140626292393846E-2</v>
      </c>
      <c r="I5" s="60">
        <f>LN('13-15'!I5/'13-15'!I6)</f>
        <v>3.136823712997281E-3</v>
      </c>
      <c r="J5" s="60">
        <f>LN('13-15'!J5/'13-15'!J6)</f>
        <v>3.414034740259235E-2</v>
      </c>
      <c r="K5" s="60">
        <f>LN('13-15'!K5/'13-15'!K6)</f>
        <v>4.9657246574489333E-2</v>
      </c>
      <c r="L5" s="60">
        <f>LN('13-15'!L5/'13-15'!L6)</f>
        <v>3.3891852799340136E-2</v>
      </c>
      <c r="M5" s="60">
        <f>LN('13-15'!M5/'13-15'!M6)</f>
        <v>2.7158202063113826E-2</v>
      </c>
      <c r="N5" s="60">
        <f>LN('13-15'!N5/'13-15'!N6)</f>
        <v>2.8284909721533684E-2</v>
      </c>
      <c r="O5" s="60">
        <f>LN('13-15'!O5/'13-15'!O6)</f>
        <v>-3.5574966112316427E-2</v>
      </c>
      <c r="P5" s="60">
        <f>LN('13-15'!P5/'13-15'!P6)</f>
        <v>7.2418127366717405E-2</v>
      </c>
      <c r="Q5" s="60">
        <f>LN('13-15'!Q5/'13-15'!Q6)</f>
        <v>1.6058064430779371E-2</v>
      </c>
      <c r="R5" s="60">
        <f>LN('13-15'!R5/'13-15'!R6)</f>
        <v>-1.4660224441684641E-2</v>
      </c>
      <c r="S5" s="60">
        <f>LN('13-15'!S5/'13-15'!S6)</f>
        <v>2.6853710645182497E-2</v>
      </c>
      <c r="T5" s="60">
        <f>LN('13-15'!T5/'13-15'!T6)</f>
        <v>-5.6369152406025476E-2</v>
      </c>
      <c r="U5" s="60">
        <f>LN('13-15'!U5/'13-15'!U6)</f>
        <v>5.4721810967155851E-2</v>
      </c>
      <c r="V5" s="60">
        <f>LN('13-15'!V5/'13-15'!V6)</f>
        <v>0.12532295522016373</v>
      </c>
      <c r="W5" s="60">
        <f>LN('13-15'!W5/'13-15'!W6)</f>
        <v>-6.1851113002812978E-2</v>
      </c>
      <c r="X5" s="60">
        <f>LN('13-15'!X5/'13-15'!X6)</f>
        <v>7.2960941096472082E-2</v>
      </c>
      <c r="Y5" s="60">
        <f>LN('13-15'!Y5/'13-15'!Y6)</f>
        <v>8.2801261150923337E-3</v>
      </c>
      <c r="Z5" s="60">
        <f>LN('13-15'!Z5/'13-15'!Z6)</f>
        <v>5.4606614916377423E-2</v>
      </c>
      <c r="AA5" s="60">
        <f>LN('13-15'!AA5/'13-15'!AA6)</f>
        <v>0.12539278402672779</v>
      </c>
      <c r="AB5" s="60">
        <f>LN('13-15'!AB5/'13-15'!AB6)</f>
        <v>7.6093685150337709E-2</v>
      </c>
      <c r="AC5" s="60">
        <f>LN('13-15'!AC5/'13-15'!AC6)</f>
        <v>7.2961752356069248E-2</v>
      </c>
      <c r="AD5" s="60">
        <f>LN('13-15'!AD5/'13-15'!AD6)</f>
        <v>6.0583000390820069E-2</v>
      </c>
      <c r="AE5" s="60">
        <f>LN('13-15'!AE5/'13-15'!AE6)</f>
        <v>4.3192019424555236E-2</v>
      </c>
    </row>
    <row r="6" spans="1:31" x14ac:dyDescent="0.25">
      <c r="A6" s="61">
        <v>42006</v>
      </c>
      <c r="B6" s="60">
        <f>LN('13-15'!B6/'13-15'!B7)</f>
        <v>7.1386961485037675E-2</v>
      </c>
      <c r="C6" s="60">
        <f>LN('13-15'!C6/'13-15'!C7)</f>
        <v>-4.1589443757015683E-2</v>
      </c>
      <c r="D6" s="60">
        <f>LN('13-15'!D6/'13-15'!D7)</f>
        <v>4.4266813157166067E-2</v>
      </c>
      <c r="E6" s="60">
        <f>LN('13-15'!E6/'13-15'!E7)</f>
        <v>-2.1299262578248533E-3</v>
      </c>
      <c r="F6" s="60">
        <f>LN('13-15'!F6/'13-15'!F7)</f>
        <v>0.10112188154418948</v>
      </c>
      <c r="G6" s="60">
        <f>LN('13-15'!G6/'13-15'!G7)</f>
        <v>1.6159637517101876E-2</v>
      </c>
      <c r="H6" s="60">
        <f>LN('13-15'!H6/'13-15'!H7)</f>
        <v>-3.9873656508045814E-2</v>
      </c>
      <c r="I6" s="60">
        <f>LN('13-15'!I6/'13-15'!I7)</f>
        <v>4.2341469764465213E-2</v>
      </c>
      <c r="J6" s="60">
        <f>LN('13-15'!J6/'13-15'!J7)</f>
        <v>4.1074981071763154E-2</v>
      </c>
      <c r="K6" s="60">
        <f>LN('13-15'!K6/'13-15'!K7)</f>
        <v>-2.0852029443649917E-2</v>
      </c>
      <c r="L6" s="60">
        <f>LN('13-15'!L6/'13-15'!L7)</f>
        <v>7.1094773138813988E-2</v>
      </c>
      <c r="M6" s="60">
        <f>LN('13-15'!M6/'13-15'!M7)</f>
        <v>3.9946101638819093E-2</v>
      </c>
      <c r="N6" s="60">
        <f>LN('13-15'!N6/'13-15'!N7)</f>
        <v>4.5879212862551767E-3</v>
      </c>
      <c r="O6" s="60">
        <f>LN('13-15'!O6/'13-15'!O7)</f>
        <v>8.0794895557024932E-2</v>
      </c>
      <c r="P6" s="60">
        <f>LN('13-15'!P6/'13-15'!P7)</f>
        <v>8.3596573625986326E-2</v>
      </c>
      <c r="Q6" s="60">
        <f>LN('13-15'!Q6/'13-15'!Q7)</f>
        <v>3.7975945570946953E-2</v>
      </c>
      <c r="R6" s="60">
        <f>LN('13-15'!R6/'13-15'!R7)</f>
        <v>1.2728402180688042E-2</v>
      </c>
      <c r="S6" s="60">
        <f>LN('13-15'!S6/'13-15'!S7)</f>
        <v>1.7308902753698919E-3</v>
      </c>
      <c r="T6" s="60">
        <f>LN('13-15'!T6/'13-15'!T7)</f>
        <v>8.062348771801145E-2</v>
      </c>
      <c r="U6" s="60">
        <f>LN('13-15'!U6/'13-15'!U7)</f>
        <v>8.1000039249951045E-3</v>
      </c>
      <c r="V6" s="60">
        <f>LN('13-15'!V6/'13-15'!V7)</f>
        <v>-1.5750259364873714E-2</v>
      </c>
      <c r="W6" s="60">
        <f>LN('13-15'!W6/'13-15'!W7)</f>
        <v>-4.2448992373921917E-3</v>
      </c>
      <c r="X6" s="60">
        <f>LN('13-15'!X6/'13-15'!X7)</f>
        <v>3.6996509272283137E-2</v>
      </c>
      <c r="Y6" s="60">
        <f>LN('13-15'!Y6/'13-15'!Y7)</f>
        <v>3.8749736512660657E-2</v>
      </c>
      <c r="Z6" s="60">
        <f>LN('13-15'!Z6/'13-15'!Z7)</f>
        <v>4.8522061365546029E-2</v>
      </c>
      <c r="AA6" s="60">
        <f>LN('13-15'!AA6/'13-15'!AA7)</f>
        <v>5.4989154785035278E-2</v>
      </c>
      <c r="AB6" s="60">
        <f>LN('13-15'!AB6/'13-15'!AB7)</f>
        <v>8.238387852971886E-2</v>
      </c>
      <c r="AC6" s="60">
        <f>LN('13-15'!AC6/'13-15'!AC7)</f>
        <v>-2.8563607354343806E-2</v>
      </c>
      <c r="AD6" s="60">
        <f>LN('13-15'!AD6/'13-15'!AD7)</f>
        <v>3.561573872087774E-2</v>
      </c>
      <c r="AE6" s="60">
        <f>LN('13-15'!AE6/'13-15'!AE7)</f>
        <v>5.6060242749551237E-2</v>
      </c>
    </row>
    <row r="7" spans="1:31" x14ac:dyDescent="0.25">
      <c r="A7" s="61">
        <v>41974</v>
      </c>
      <c r="B7" s="60">
        <f>LN('13-15'!B7/'13-15'!B8)</f>
        <v>3.7419149220928767E-2</v>
      </c>
      <c r="C7" s="60">
        <f>LN('13-15'!C7/'13-15'!C8)</f>
        <v>1.5724022456203149E-2</v>
      </c>
      <c r="D7" s="60">
        <f>LN('13-15'!D7/'13-15'!D8)</f>
        <v>1.60229901146124E-2</v>
      </c>
      <c r="E7" s="60">
        <f>LN('13-15'!E7/'13-15'!E8)</f>
        <v>1.5365676625359811E-2</v>
      </c>
      <c r="F7" s="60">
        <f>LN('13-15'!F7/'13-15'!F8)</f>
        <v>-2.6267926820610188E-2</v>
      </c>
      <c r="G7" s="60">
        <f>LN('13-15'!G7/'13-15'!G8)</f>
        <v>5.5851558205591852E-2</v>
      </c>
      <c r="H7" s="60">
        <f>LN('13-15'!H7/'13-15'!H8)</f>
        <v>-1.0324702095504155E-2</v>
      </c>
      <c r="I7" s="60">
        <f>LN('13-15'!I7/'13-15'!I8)</f>
        <v>-3.4913922141432761E-2</v>
      </c>
      <c r="J7" s="60">
        <f>LN('13-15'!J7/'13-15'!J8)</f>
        <v>0.11744439233151373</v>
      </c>
      <c r="K7" s="60">
        <f>LN('13-15'!K7/'13-15'!K8)</f>
        <v>7.0906408303467727E-2</v>
      </c>
      <c r="L7" s="60">
        <f>LN('13-15'!L7/'13-15'!L8)</f>
        <v>3.8698069998083721E-2</v>
      </c>
      <c r="M7" s="60">
        <f>LN('13-15'!M7/'13-15'!M8)</f>
        <v>-2.3353357530853085E-2</v>
      </c>
      <c r="N7" s="60">
        <f>LN('13-15'!N7/'13-15'!N8)</f>
        <v>1.4302196567436623E-2</v>
      </c>
      <c r="O7" s="60">
        <f>LN('13-15'!O7/'13-15'!O8)</f>
        <v>7.4517418244400419E-2</v>
      </c>
      <c r="P7" s="60">
        <f>LN('13-15'!P7/'13-15'!P8)</f>
        <v>3.0544729779230177E-2</v>
      </c>
      <c r="Q7" s="60">
        <f>LN('13-15'!Q7/'13-15'!Q8)</f>
        <v>-9.9556339110216351E-3</v>
      </c>
      <c r="R7" s="60">
        <f>LN('13-15'!R7/'13-15'!R8)</f>
        <v>8.731321006402136E-2</v>
      </c>
      <c r="S7" s="60">
        <f>LN('13-15'!S7/'13-15'!S8)</f>
        <v>1.2424521833479784E-2</v>
      </c>
      <c r="T7" s="60">
        <f>LN('13-15'!T7/'13-15'!T8)</f>
        <v>-1.2638738748632061E-2</v>
      </c>
      <c r="U7" s="60">
        <f>LN('13-15'!U7/'13-15'!U8)</f>
        <v>3.1896497902106857E-2</v>
      </c>
      <c r="V7" s="60">
        <f>LN('13-15'!V7/'13-15'!V8)</f>
        <v>2.871849609166964E-2</v>
      </c>
      <c r="W7" s="60">
        <f>LN('13-15'!W7/'13-15'!W8)</f>
        <v>3.1558656711641167E-2</v>
      </c>
      <c r="X7" s="60">
        <f>LN('13-15'!X7/'13-15'!X8)</f>
        <v>4.3666169894616878E-2</v>
      </c>
      <c r="Y7" s="60">
        <f>LN('13-15'!Y7/'13-15'!Y8)</f>
        <v>3.2354796632950766E-2</v>
      </c>
      <c r="Z7" s="60">
        <f>LN('13-15'!Z7/'13-15'!Z8)</f>
        <v>4.5865205477456733E-2</v>
      </c>
      <c r="AA7" s="60">
        <f>LN('13-15'!AA7/'13-15'!AA8)</f>
        <v>4.5246233685874736E-2</v>
      </c>
      <c r="AB7" s="60">
        <f>LN('13-15'!AB7/'13-15'!AB8)</f>
        <v>3.7681884146209571E-2</v>
      </c>
      <c r="AC7" s="60">
        <f>LN('13-15'!AC7/'13-15'!AC8)</f>
        <v>-5.2468931353328602E-3</v>
      </c>
      <c r="AD7" s="60">
        <f>LN('13-15'!AD7/'13-15'!AD8)</f>
        <v>0.12441464454252059</v>
      </c>
      <c r="AE7" s="60">
        <f>LN('13-15'!AE7/'13-15'!AE8)</f>
        <v>1.2659599759953738E-2</v>
      </c>
    </row>
    <row r="8" spans="1:31" x14ac:dyDescent="0.25">
      <c r="A8" s="61">
        <v>41946</v>
      </c>
      <c r="B8" s="60">
        <f>LN('13-15'!B8/'13-15'!B9)</f>
        <v>0.10539509352461066</v>
      </c>
      <c r="C8" s="60">
        <f>LN('13-15'!C8/'13-15'!C9)</f>
        <v>8.4185777497787592E-2</v>
      </c>
      <c r="D8" s="60">
        <f>LN('13-15'!D8/'13-15'!D9)</f>
        <v>6.583979014130327E-2</v>
      </c>
      <c r="E8" s="60">
        <f>LN('13-15'!E8/'13-15'!E9)</f>
        <v>-3.6003600748962144E-4</v>
      </c>
      <c r="F8" s="60">
        <f>LN('13-15'!F8/'13-15'!F9)</f>
        <v>3.516943809801943E-2</v>
      </c>
      <c r="G8" s="60">
        <f>LN('13-15'!G8/'13-15'!G9)</f>
        <v>1.9616348839801727E-2</v>
      </c>
      <c r="H8" s="60">
        <f>LN('13-15'!H8/'13-15'!H9)</f>
        <v>4.1025859268325873E-2</v>
      </c>
      <c r="I8" s="60">
        <f>LN('13-15'!I8/'13-15'!I9)</f>
        <v>1.3439350790360504E-3</v>
      </c>
      <c r="J8" s="60">
        <f>LN('13-15'!J8/'13-15'!J9)</f>
        <v>-9.3807924544441357E-3</v>
      </c>
      <c r="K8" s="60">
        <f>LN('13-15'!K8/'13-15'!K9)</f>
        <v>-1.3235837066225406E-2</v>
      </c>
      <c r="L8" s="60">
        <f>LN('13-15'!L8/'13-15'!L9)</f>
        <v>-1.4196121069803802E-2</v>
      </c>
      <c r="M8" s="60">
        <f>LN('13-15'!M8/'13-15'!M9)</f>
        <v>3.4282789211096842E-2</v>
      </c>
      <c r="N8" s="60">
        <f>LN('13-15'!N8/'13-15'!N9)</f>
        <v>3.0002072268526702E-2</v>
      </c>
      <c r="O8" s="60">
        <f>LN('13-15'!O8/'13-15'!O9)</f>
        <v>4.5980505762818244E-2</v>
      </c>
      <c r="P8" s="60">
        <f>LN('13-15'!P8/'13-15'!P9)</f>
        <v>6.2972255788864603E-2</v>
      </c>
      <c r="Q8" s="60">
        <f>LN('13-15'!Q8/'13-15'!Q9)</f>
        <v>-0.12119189737796048</v>
      </c>
      <c r="R8" s="60">
        <f>LN('13-15'!R8/'13-15'!R9)</f>
        <v>1.8135275052979863E-2</v>
      </c>
      <c r="S8" s="60">
        <f>LN('13-15'!S8/'13-15'!S9)</f>
        <v>3.8613727116029867E-2</v>
      </c>
      <c r="T8" s="60">
        <f>LN('13-15'!T8/'13-15'!T9)</f>
        <v>3.2534907530791593E-2</v>
      </c>
      <c r="U8" s="60">
        <f>LN('13-15'!U8/'13-15'!U9)</f>
        <v>2.5887735012515224E-3</v>
      </c>
      <c r="V8" s="60">
        <f>LN('13-15'!V8/'13-15'!V9)</f>
        <v>1.2336481335011581E-2</v>
      </c>
      <c r="W8" s="60">
        <f>LN('13-15'!W8/'13-15'!W9)</f>
        <v>4.177016190982448E-2</v>
      </c>
      <c r="X8" s="60">
        <f>LN('13-15'!X8/'13-15'!X9)</f>
        <v>4.3820173607757633E-2</v>
      </c>
      <c r="Y8" s="60">
        <f>LN('13-15'!Y8/'13-15'!Y9)</f>
        <v>6.4509918864925436E-2</v>
      </c>
      <c r="Z8" s="60">
        <f>LN('13-15'!Z8/'13-15'!Z9)</f>
        <v>7.9761932887571385E-2</v>
      </c>
      <c r="AA8" s="60">
        <f>LN('13-15'!AA8/'13-15'!AA9)</f>
        <v>0.11993019801647417</v>
      </c>
      <c r="AB8" s="60">
        <f>LN('13-15'!AB8/'13-15'!AB9)</f>
        <v>3.2180682982420189E-2</v>
      </c>
      <c r="AC8" s="60">
        <f>LN('13-15'!AC8/'13-15'!AC9)</f>
        <v>3.6687325706329842E-2</v>
      </c>
      <c r="AD8" s="60">
        <f>LN('13-15'!AD8/'13-15'!AD9)</f>
        <v>1.0866589726572498E-2</v>
      </c>
      <c r="AE8" s="60">
        <f>LN('13-15'!AE8/'13-15'!AE9)</f>
        <v>5.5873278090492161E-2</v>
      </c>
    </row>
    <row r="9" spans="1:31" x14ac:dyDescent="0.25">
      <c r="A9" s="61">
        <v>41913</v>
      </c>
      <c r="B9" s="60">
        <f>LN('13-15'!B9/'13-15'!B10)</f>
        <v>4.2494763630060465E-3</v>
      </c>
      <c r="C9" s="60">
        <f>LN('13-15'!C9/'13-15'!C10)</f>
        <v>-2.0118317613561764E-2</v>
      </c>
      <c r="D9" s="60">
        <f>LN('13-15'!D9/'13-15'!D10)</f>
        <v>-2.3349522414864991E-3</v>
      </c>
      <c r="E9" s="60">
        <f>LN('13-15'!E9/'13-15'!E10)</f>
        <v>4.6794317025263467E-2</v>
      </c>
      <c r="F9" s="60">
        <f>LN('13-15'!F9/'13-15'!F10)</f>
        <v>7.5429817139290728E-2</v>
      </c>
      <c r="G9" s="60">
        <f>LN('13-15'!G9/'13-15'!G10)</f>
        <v>3.3346064272552899E-2</v>
      </c>
      <c r="H9" s="60">
        <f>LN('13-15'!H9/'13-15'!H10)</f>
        <v>-6.9811786491915884E-2</v>
      </c>
      <c r="I9" s="60">
        <f>LN('13-15'!I9/'13-15'!I10)</f>
        <v>-4.0893921584662069E-2</v>
      </c>
      <c r="J9" s="60">
        <f>LN('13-15'!J9/'13-15'!J10)</f>
        <v>5.1818666559500785E-2</v>
      </c>
      <c r="K9" s="60">
        <f>LN('13-15'!K9/'13-15'!K10)</f>
        <v>7.1505111145456948E-2</v>
      </c>
      <c r="L9" s="60">
        <f>LN('13-15'!L9/'13-15'!L10)</f>
        <v>0.10807519037262156</v>
      </c>
      <c r="M9" s="60">
        <f>LN('13-15'!M9/'13-15'!M10)</f>
        <v>-1.9039993013430498E-2</v>
      </c>
      <c r="N9" s="60">
        <f>LN('13-15'!N9/'13-15'!N10)</f>
        <v>1.9261688878736919E-2</v>
      </c>
      <c r="O9" s="60">
        <f>LN('13-15'!O9/'13-15'!O10)</f>
        <v>-5.3362532845939531E-2</v>
      </c>
      <c r="P9" s="60">
        <f>LN('13-15'!P9/'13-15'!P10)</f>
        <v>3.8393908660471071E-2</v>
      </c>
      <c r="Q9" s="60">
        <f>LN('13-15'!Q9/'13-15'!Q10)</f>
        <v>1.6638156815578016E-2</v>
      </c>
      <c r="R9" s="60">
        <f>LN('13-15'!R9/'13-15'!R10)</f>
        <v>2.2906895725052286E-2</v>
      </c>
      <c r="S9" s="60">
        <f>LN('13-15'!S9/'13-15'!S10)</f>
        <v>4.887474149430187E-2</v>
      </c>
      <c r="T9" s="60">
        <f>LN('13-15'!T9/'13-15'!T10)</f>
        <v>4.1496750840416492E-2</v>
      </c>
      <c r="U9" s="60">
        <f>LN('13-15'!U9/'13-15'!U10)</f>
        <v>5.4689291077530497E-2</v>
      </c>
      <c r="V9" s="60">
        <f>LN('13-15'!V9/'13-15'!V10)</f>
        <v>2.7239608539727043E-2</v>
      </c>
      <c r="W9" s="60">
        <f>LN('13-15'!W9/'13-15'!W10)</f>
        <v>5.806984236950944E-2</v>
      </c>
      <c r="X9" s="60">
        <f>LN('13-15'!X9/'13-15'!X10)</f>
        <v>3.6054410948507157E-2</v>
      </c>
      <c r="Y9" s="60">
        <f>LN('13-15'!Y9/'13-15'!Y10)</f>
        <v>4.1747731821614932E-2</v>
      </c>
      <c r="Z9" s="60">
        <f>LN('13-15'!Z9/'13-15'!Z10)</f>
        <v>2.9229434608417072E-2</v>
      </c>
      <c r="AA9" s="60">
        <f>LN('13-15'!AA9/'13-15'!AA10)</f>
        <v>2.5506879893837455E-2</v>
      </c>
      <c r="AB9" s="60">
        <f>LN('13-15'!AB9/'13-15'!AB10)</f>
        <v>-9.0408763447723979E-3</v>
      </c>
      <c r="AC9" s="60">
        <f>LN('13-15'!AC9/'13-15'!AC10)</f>
        <v>3.296537257428056E-2</v>
      </c>
      <c r="AD9" s="60">
        <f>LN('13-15'!AD9/'13-15'!AD10)</f>
        <v>4.4694180715176106E-2</v>
      </c>
      <c r="AE9" s="60">
        <f>LN('13-15'!AE9/'13-15'!AE10)</f>
        <v>2.6881482035954855E-3</v>
      </c>
    </row>
    <row r="10" spans="1:31" x14ac:dyDescent="0.25">
      <c r="A10" s="61">
        <v>41884</v>
      </c>
      <c r="B10" s="60">
        <f>LN('13-15'!B10/'13-15'!B11)</f>
        <v>5.4478750277216013E-2</v>
      </c>
      <c r="C10" s="60">
        <f>LN('13-15'!C10/'13-15'!C11)</f>
        <v>3.635212348480165E-2</v>
      </c>
      <c r="D10" s="60">
        <f>LN('13-15'!D10/'13-15'!D11)</f>
        <v>5.8022485449862951E-2</v>
      </c>
      <c r="E10" s="60">
        <f>LN('13-15'!E10/'13-15'!E11)</f>
        <v>6.0537453135628668E-3</v>
      </c>
      <c r="F10" s="60">
        <f>LN('13-15'!F10/'13-15'!F11)</f>
        <v>0.10372503264281829</v>
      </c>
      <c r="G10" s="60">
        <f>LN('13-15'!G10/'13-15'!G11)</f>
        <v>6.7211469725911965E-2</v>
      </c>
      <c r="H10" s="60">
        <f>LN('13-15'!H10/'13-15'!H11)</f>
        <v>0.10138204540083698</v>
      </c>
      <c r="I10" s="60">
        <f>LN('13-15'!I10/'13-15'!I11)</f>
        <v>2.4623272421067322E-2</v>
      </c>
      <c r="J10" s="60">
        <f>LN('13-15'!J10/'13-15'!J11)</f>
        <v>1.6308416931704772E-2</v>
      </c>
      <c r="K10" s="60">
        <f>LN('13-15'!K10/'13-15'!K11)</f>
        <v>7.9216579576703514E-2</v>
      </c>
      <c r="L10" s="60">
        <f>LN('13-15'!L10/'13-15'!L11)</f>
        <v>5.1429623418196652E-2</v>
      </c>
      <c r="M10" s="60">
        <f>LN('13-15'!M10/'13-15'!M11)</f>
        <v>2.3189333387650821E-2</v>
      </c>
      <c r="N10" s="60">
        <f>LN('13-15'!N10/'13-15'!N11)</f>
        <v>4.065971844443611E-2</v>
      </c>
      <c r="O10" s="60">
        <f>LN('13-15'!O10/'13-15'!O11)</f>
        <v>9.9263333214810429E-2</v>
      </c>
      <c r="P10" s="60">
        <f>LN('13-15'!P10/'13-15'!P11)</f>
        <v>0.15865974437636918</v>
      </c>
      <c r="Q10" s="60">
        <f>LN('13-15'!Q10/'13-15'!Q11)</f>
        <v>3.819086659736818E-2</v>
      </c>
      <c r="R10" s="60">
        <f>LN('13-15'!R10/'13-15'!R11)</f>
        <v>5.0383830669622827E-2</v>
      </c>
      <c r="S10" s="60">
        <f>LN('13-15'!S10/'13-15'!S11)</f>
        <v>6.0277758034241478E-2</v>
      </c>
      <c r="T10" s="60">
        <f>LN('13-15'!T10/'13-15'!T11)</f>
        <v>7.6065724847350219E-2</v>
      </c>
      <c r="U10" s="60">
        <f>LN('13-15'!U10/'13-15'!U11)</f>
        <v>1.1599465906465481E-2</v>
      </c>
      <c r="V10" s="60">
        <f>LN('13-15'!V10/'13-15'!V11)</f>
        <v>7.2426307700734521E-2</v>
      </c>
      <c r="W10" s="60">
        <f>LN('13-15'!W10/'13-15'!W11)</f>
        <v>7.6018311697921656E-2</v>
      </c>
      <c r="X10" s="60">
        <f>LN('13-15'!X10/'13-15'!X11)</f>
        <v>3.4885496853299607E-2</v>
      </c>
      <c r="Y10" s="60">
        <f>LN('13-15'!Y10/'13-15'!Y11)</f>
        <v>6.2083196254486883E-2</v>
      </c>
      <c r="Z10" s="60">
        <f>LN('13-15'!Z10/'13-15'!Z11)</f>
        <v>7.4468467347224024E-2</v>
      </c>
      <c r="AA10" s="60">
        <f>LN('13-15'!AA10/'13-15'!AA11)</f>
        <v>7.9516635263461172E-2</v>
      </c>
      <c r="AB10" s="60">
        <f>LN('13-15'!AB10/'13-15'!AB11)</f>
        <v>6.5437515184717618E-2</v>
      </c>
      <c r="AC10" s="60">
        <f>LN('13-15'!AC10/'13-15'!AC11)</f>
        <v>1.9922548903064663E-2</v>
      </c>
      <c r="AD10" s="60">
        <f>LN('13-15'!AD10/'13-15'!AD11)</f>
        <v>5.5546531011764592E-2</v>
      </c>
      <c r="AE10" s="60">
        <f>LN('13-15'!AE10/'13-15'!AE11)</f>
        <v>8.267154227848672E-2</v>
      </c>
    </row>
    <row r="11" spans="1:31" x14ac:dyDescent="0.25">
      <c r="A11" s="61">
        <v>41852</v>
      </c>
      <c r="B11" s="60">
        <f>LN('13-15'!B11/'13-15'!B12)</f>
        <v>-9.6300735876876011E-3</v>
      </c>
      <c r="C11" s="60">
        <f>LN('13-15'!C11/'13-15'!C12)</f>
        <v>0.12672555608362959</v>
      </c>
      <c r="D11" s="60">
        <f>LN('13-15'!D11/'13-15'!D12)</f>
        <v>-7.4106076276101412E-2</v>
      </c>
      <c r="E11" s="60">
        <f>LN('13-15'!E11/'13-15'!E12)</f>
        <v>1.645340350329727E-2</v>
      </c>
      <c r="F11" s="60">
        <f>LN('13-15'!F11/'13-15'!F12)</f>
        <v>-1.8907740935750955E-2</v>
      </c>
      <c r="G11" s="60">
        <f>LN('13-15'!G11/'13-15'!G12)</f>
        <v>-4.0908532218549565E-2</v>
      </c>
      <c r="H11" s="60">
        <f>LN('13-15'!H11/'13-15'!H12)</f>
        <v>-5.6178605242369679E-2</v>
      </c>
      <c r="I11" s="60">
        <f>LN('13-15'!I11/'13-15'!I12)</f>
        <v>1.2072107713618975E-3</v>
      </c>
      <c r="J11" s="60">
        <f>LN('13-15'!J11/'13-15'!J12)</f>
        <v>2.3987847566765894E-2</v>
      </c>
      <c r="K11" s="60">
        <f>LN('13-15'!K11/'13-15'!K12)</f>
        <v>-5.1943040567790207E-2</v>
      </c>
      <c r="L11" s="60">
        <f>LN('13-15'!L11/'13-15'!L12)</f>
        <v>3.1220876016242473E-3</v>
      </c>
      <c r="M11" s="60">
        <f>LN('13-15'!M11/'13-15'!M12)</f>
        <v>-3.9430433292823829E-3</v>
      </c>
      <c r="N11" s="60">
        <f>LN('13-15'!N11/'13-15'!N12)</f>
        <v>-1.8950964890113473E-2</v>
      </c>
      <c r="O11" s="60">
        <f>LN('13-15'!O11/'13-15'!O12)</f>
        <v>5.0759070193009473E-2</v>
      </c>
      <c r="P11" s="60">
        <f>LN('13-15'!P11/'13-15'!P12)</f>
        <v>-3.9880377766552998E-3</v>
      </c>
      <c r="Q11" s="60">
        <f>LN('13-15'!Q11/'13-15'!Q12)</f>
        <v>3.6552559217348006E-2</v>
      </c>
      <c r="R11" s="60">
        <f>LN('13-15'!R11/'13-15'!R12)</f>
        <v>0.10712442041613406</v>
      </c>
      <c r="S11" s="60">
        <f>LN('13-15'!S11/'13-15'!S12)</f>
        <v>-3.6403218610614234E-2</v>
      </c>
      <c r="T11" s="60">
        <f>LN('13-15'!T11/'13-15'!T12)</f>
        <v>7.6525581863905925E-3</v>
      </c>
      <c r="U11" s="60">
        <f>LN('13-15'!U11/'13-15'!U12)</f>
        <v>-4.7002423683762069E-2</v>
      </c>
      <c r="V11" s="60">
        <f>LN('13-15'!V11/'13-15'!V12)</f>
        <v>-8.0251042094846604E-3</v>
      </c>
      <c r="W11" s="60">
        <f>LN('13-15'!W11/'13-15'!W12)</f>
        <v>4.500821684471018E-2</v>
      </c>
      <c r="X11" s="60">
        <f>LN('13-15'!X11/'13-15'!X12)</f>
        <v>-1.3154270574884214E-2</v>
      </c>
      <c r="Y11" s="60">
        <f>LN('13-15'!Y11/'13-15'!Y12)</f>
        <v>3.2153513075576082E-2</v>
      </c>
      <c r="Z11" s="60">
        <f>LN('13-15'!Z11/'13-15'!Z12)</f>
        <v>-3.897924455416122E-2</v>
      </c>
      <c r="AA11" s="60">
        <f>LN('13-15'!AA11/'13-15'!AA12)</f>
        <v>1.6741711756791358E-2</v>
      </c>
      <c r="AB11" s="60">
        <f>LN('13-15'!AB11/'13-15'!AB12)</f>
        <v>-7.9771817903178222E-2</v>
      </c>
      <c r="AC11" s="60">
        <f>LN('13-15'!AC11/'13-15'!AC12)</f>
        <v>4.6811840784557815E-2</v>
      </c>
      <c r="AD11" s="60">
        <f>LN('13-15'!AD11/'13-15'!AD12)</f>
        <v>-1.7483155322075557E-3</v>
      </c>
      <c r="AE11" s="60">
        <f>LN('13-15'!AE11/'13-15'!AE12)</f>
        <v>8.9522521516420539E-3</v>
      </c>
    </row>
    <row r="12" spans="1:31" x14ac:dyDescent="0.25">
      <c r="A12" s="61">
        <v>41821</v>
      </c>
      <c r="B12" s="60">
        <f>LN('13-15'!B12/'13-15'!B13)</f>
        <v>9.9763530620913289E-3</v>
      </c>
      <c r="C12" s="60">
        <f>LN('13-15'!C12/'13-15'!C13)</f>
        <v>6.2147532126348083E-2</v>
      </c>
      <c r="D12" s="60">
        <f>LN('13-15'!D12/'13-15'!D13)</f>
        <v>3.1321008160057832E-2</v>
      </c>
      <c r="E12" s="60">
        <f>LN('13-15'!E12/'13-15'!E13)</f>
        <v>-8.4518367120019096E-3</v>
      </c>
      <c r="F12" s="60">
        <f>LN('13-15'!F12/'13-15'!F13)</f>
        <v>1.6868268325711897E-2</v>
      </c>
      <c r="G12" s="60">
        <f>LN('13-15'!G12/'13-15'!G13)</f>
        <v>-6.4359304843809084E-2</v>
      </c>
      <c r="H12" s="60">
        <f>LN('13-15'!H12/'13-15'!H13)</f>
        <v>4.5184740901960604E-2</v>
      </c>
      <c r="I12" s="60">
        <f>LN('13-15'!I12/'13-15'!I13)</f>
        <v>6.0297209661923895E-2</v>
      </c>
      <c r="J12" s="60">
        <f>LN('13-15'!J12/'13-15'!J13)</f>
        <v>6.3889737256416796E-3</v>
      </c>
      <c r="K12" s="60">
        <f>LN('13-15'!K12/'13-15'!K13)</f>
        <v>3.4323761765556147E-2</v>
      </c>
      <c r="L12" s="60">
        <f>LN('13-15'!L12/'13-15'!L13)</f>
        <v>-6.2832725941869838E-2</v>
      </c>
      <c r="M12" s="60">
        <f>LN('13-15'!M12/'13-15'!M13)</f>
        <v>8.4684990343473279E-3</v>
      </c>
      <c r="N12" s="60">
        <f>LN('13-15'!N12/'13-15'!N13)</f>
        <v>-1.5817440429812774E-2</v>
      </c>
      <c r="O12" s="60">
        <f>LN('13-15'!O12/'13-15'!O13)</f>
        <v>2.002010859340109E-2</v>
      </c>
      <c r="P12" s="60">
        <f>LN('13-15'!P12/'13-15'!P13)</f>
        <v>1.068465405716101E-2</v>
      </c>
      <c r="Q12" s="60">
        <f>LN('13-15'!Q12/'13-15'!Q13)</f>
        <v>-2.0935436224181715E-3</v>
      </c>
      <c r="R12" s="60">
        <f>LN('13-15'!R12/'13-15'!R13)</f>
        <v>0.12228424674039179</v>
      </c>
      <c r="S12" s="60">
        <f>LN('13-15'!S12/'13-15'!S13)</f>
        <v>2.9931704367911132E-2</v>
      </c>
      <c r="T12" s="60">
        <f>LN('13-15'!T12/'13-15'!T13)</f>
        <v>3.8762382192990788E-2</v>
      </c>
      <c r="U12" s="60">
        <f>LN('13-15'!U12/'13-15'!U13)</f>
        <v>-1.5786180631196318E-2</v>
      </c>
      <c r="V12" s="60">
        <f>LN('13-15'!V12/'13-15'!V13)</f>
        <v>9.8880984022671793E-3</v>
      </c>
      <c r="W12" s="60">
        <f>LN('13-15'!W12/'13-15'!W13)</f>
        <v>2.0490604436997673E-2</v>
      </c>
      <c r="X12" s="60">
        <f>LN('13-15'!X12/'13-15'!X13)</f>
        <v>6.7369744039227387E-3</v>
      </c>
      <c r="Y12" s="60">
        <f>LN('13-15'!Y12/'13-15'!Y13)</f>
        <v>-1.9173010185440209E-2</v>
      </c>
      <c r="Z12" s="60">
        <f>LN('13-15'!Z12/'13-15'!Z13)</f>
        <v>1.450665592945E-2</v>
      </c>
      <c r="AA12" s="60">
        <f>LN('13-15'!AA12/'13-15'!AA13)</f>
        <v>2.7840276163136002E-2</v>
      </c>
      <c r="AB12" s="60">
        <f>LN('13-15'!AB12/'13-15'!AB13)</f>
        <v>-1.8242759031441E-2</v>
      </c>
      <c r="AC12" s="60">
        <f>LN('13-15'!AC12/'13-15'!AC13)</f>
        <v>-1.9318960451953988E-2</v>
      </c>
      <c r="AD12" s="60">
        <f>LN('13-15'!AD12/'13-15'!AD13)</f>
        <v>-2.5109833182604416E-2</v>
      </c>
      <c r="AE12" s="60">
        <f>LN('13-15'!AE12/'13-15'!AE13)</f>
        <v>2.0130463905351486E-2</v>
      </c>
    </row>
    <row r="13" spans="1:31" x14ac:dyDescent="0.25">
      <c r="A13" s="61">
        <v>41792</v>
      </c>
      <c r="B13" s="60">
        <f>LN('13-15'!B13/'13-15'!B14)</f>
        <v>3.8279269281224812E-2</v>
      </c>
      <c r="C13" s="60">
        <f>LN('13-15'!C13/'13-15'!C14)</f>
        <v>2.7873797258026186E-2</v>
      </c>
      <c r="D13" s="60">
        <f>LN('13-15'!D13/'13-15'!D14)</f>
        <v>7.3763280085958005E-2</v>
      </c>
      <c r="E13" s="60">
        <f>LN('13-15'!E13/'13-15'!E14)</f>
        <v>1.5809081902423049E-2</v>
      </c>
      <c r="F13" s="60">
        <f>LN('13-15'!F13/'13-15'!F14)</f>
        <v>1.8929273137389645E-2</v>
      </c>
      <c r="G13" s="60">
        <f>LN('13-15'!G13/'13-15'!G14)</f>
        <v>6.7131139166616255E-2</v>
      </c>
      <c r="H13" s="60">
        <f>LN('13-15'!H13/'13-15'!H14)</f>
        <v>6.2979623106172861E-3</v>
      </c>
      <c r="I13" s="60">
        <f>LN('13-15'!I13/'13-15'!I14)</f>
        <v>4.2509000615101262E-3</v>
      </c>
      <c r="J13" s="60">
        <f>LN('13-15'!J13/'13-15'!J14)</f>
        <v>9.5432861168898361E-2</v>
      </c>
      <c r="K13" s="60">
        <f>LN('13-15'!K13/'13-15'!K14)</f>
        <v>1.6070378893082746E-2</v>
      </c>
      <c r="L13" s="60">
        <f>LN('13-15'!L13/'13-15'!L14)</f>
        <v>5.8525048658441388E-2</v>
      </c>
      <c r="M13" s="60">
        <f>LN('13-15'!M13/'13-15'!M14)</f>
        <v>2.6638063413491975E-3</v>
      </c>
      <c r="N13" s="60">
        <f>LN('13-15'!N13/'13-15'!N14)</f>
        <v>2.3880628309392984E-2</v>
      </c>
      <c r="O13" s="60">
        <f>LN('13-15'!O13/'13-15'!O14)</f>
        <v>4.6794050804454347E-2</v>
      </c>
      <c r="P13" s="60">
        <f>LN('13-15'!P13/'13-15'!P14)</f>
        <v>3.6245550101958811E-2</v>
      </c>
      <c r="Q13" s="60">
        <f>LN('13-15'!Q13/'13-15'!Q14)</f>
        <v>-8.060641896804813E-3</v>
      </c>
      <c r="R13" s="60">
        <f>LN('13-15'!R13/'13-15'!R14)</f>
        <v>5.6125141883193112E-2</v>
      </c>
      <c r="S13" s="60">
        <f>LN('13-15'!S13/'13-15'!S14)</f>
        <v>5.1712886450764904E-2</v>
      </c>
      <c r="T13" s="60">
        <f>LN('13-15'!T13/'13-15'!T14)</f>
        <v>1.4125125133394666E-2</v>
      </c>
      <c r="U13" s="60">
        <f>LN('13-15'!U13/'13-15'!U14)</f>
        <v>3.0022321637906527E-2</v>
      </c>
      <c r="V13" s="60">
        <f>LN('13-15'!V13/'13-15'!V14)</f>
        <v>1.327911094290549E-2</v>
      </c>
      <c r="W13" s="60">
        <f>LN('13-15'!W13/'13-15'!W14)</f>
        <v>5.0651527085195026E-2</v>
      </c>
      <c r="X13" s="60">
        <f>LN('13-15'!X13/'13-15'!X14)</f>
        <v>-9.7197903719529882E-3</v>
      </c>
      <c r="Y13" s="60">
        <f>LN('13-15'!Y13/'13-15'!Y14)</f>
        <v>-9.5349504815457739E-4</v>
      </c>
      <c r="Z13" s="60">
        <f>LN('13-15'!Z13/'13-15'!Z14)</f>
        <v>4.7617460042939597E-2</v>
      </c>
      <c r="AA13" s="60">
        <f>LN('13-15'!AA13/'13-15'!AA14)</f>
        <v>7.5764302887842236E-2</v>
      </c>
      <c r="AB13" s="60">
        <f>LN('13-15'!AB13/'13-15'!AB14)</f>
        <v>2.9459506795833076E-2</v>
      </c>
      <c r="AC13" s="60">
        <f>LN('13-15'!AC13/'13-15'!AC14)</f>
        <v>7.8596676837082838E-2</v>
      </c>
      <c r="AD13" s="60">
        <f>LN('13-15'!AD13/'13-15'!AD14)</f>
        <v>-7.597769672463491E-3</v>
      </c>
      <c r="AE13" s="60">
        <f>LN('13-15'!AE13/'13-15'!AE14)</f>
        <v>6.640337987858104E-2</v>
      </c>
    </row>
    <row r="14" spans="1:31" x14ac:dyDescent="0.25">
      <c r="A14" s="61">
        <v>41761</v>
      </c>
      <c r="B14" s="60">
        <f>LN('13-15'!B14/'13-15'!B15)</f>
        <v>2.0747736324230208E-2</v>
      </c>
      <c r="C14" s="60">
        <f>LN('13-15'!C14/'13-15'!C15)</f>
        <v>4.5632794261220036E-2</v>
      </c>
      <c r="D14" s="60">
        <f>LN('13-15'!D14/'13-15'!D15)</f>
        <v>-5.0986298733814869E-2</v>
      </c>
      <c r="E14" s="60">
        <f>LN('13-15'!E14/'13-15'!E15)</f>
        <v>8.979174129272351E-3</v>
      </c>
      <c r="F14" s="60">
        <f>LN('13-15'!F14/'13-15'!F15)</f>
        <v>-0.13364852373915906</v>
      </c>
      <c r="G14" s="60">
        <f>LN('13-15'!G14/'13-15'!G15)</f>
        <v>8.1965557588275263E-3</v>
      </c>
      <c r="H14" s="60">
        <f>LN('13-15'!H14/'13-15'!H15)</f>
        <v>4.9784776789423106E-2</v>
      </c>
      <c r="I14" s="60">
        <f>LN('13-15'!I14/'13-15'!I15)</f>
        <v>4.1739848222812855E-2</v>
      </c>
      <c r="J14" s="60">
        <f>LN('13-15'!J14/'13-15'!J15)</f>
        <v>-1.2158653353943496E-2</v>
      </c>
      <c r="K14" s="60">
        <f>LN('13-15'!K14/'13-15'!K15)</f>
        <v>5.8829172088930917E-2</v>
      </c>
      <c r="L14" s="60">
        <f>LN('13-15'!L14/'13-15'!L15)</f>
        <v>-1.872843984626292E-2</v>
      </c>
      <c r="M14" s="60">
        <f>LN('13-15'!M14/'13-15'!M15)</f>
        <v>3.7655297126530374E-2</v>
      </c>
      <c r="N14" s="60">
        <f>LN('13-15'!N14/'13-15'!N15)</f>
        <v>2.5621374658616081E-2</v>
      </c>
      <c r="O14" s="60">
        <f>LN('13-15'!O14/'13-15'!O15)</f>
        <v>-2.7728371566705583E-2</v>
      </c>
      <c r="P14" s="60">
        <f>LN('13-15'!P14/'13-15'!P15)</f>
        <v>-4.9547694818458709E-3</v>
      </c>
      <c r="Q14" s="60">
        <f>LN('13-15'!Q14/'13-15'!Q15)</f>
        <v>-2.1064473724805449E-2</v>
      </c>
      <c r="R14" s="60">
        <f>LN('13-15'!R14/'13-15'!R15)</f>
        <v>1.0826016182333871E-2</v>
      </c>
      <c r="S14" s="60">
        <f>LN('13-15'!S14/'13-15'!S15)</f>
        <v>8.6838528629461492E-3</v>
      </c>
      <c r="T14" s="60">
        <f>LN('13-15'!T14/'13-15'!T15)</f>
        <v>-8.8286327922027147E-2</v>
      </c>
      <c r="U14" s="60">
        <f>LN('13-15'!U14/'13-15'!U15)</f>
        <v>3.0214733677616359E-2</v>
      </c>
      <c r="V14" s="60">
        <f>LN('13-15'!V14/'13-15'!V15)</f>
        <v>2.7086605572593861E-2</v>
      </c>
      <c r="W14" s="60">
        <f>LN('13-15'!W14/'13-15'!W15)</f>
        <v>-4.7875364769766456E-2</v>
      </c>
      <c r="X14" s="60">
        <f>LN('13-15'!X14/'13-15'!X15)</f>
        <v>-4.349186604491885E-2</v>
      </c>
      <c r="Y14" s="60">
        <f>LN('13-15'!Y14/'13-15'!Y15)</f>
        <v>2.0036175556780608E-2</v>
      </c>
      <c r="Z14" s="60">
        <f>LN('13-15'!Z14/'13-15'!Z15)</f>
        <v>7.0203861754776054E-2</v>
      </c>
      <c r="AA14" s="60">
        <f>LN('13-15'!AA14/'13-15'!AA15)</f>
        <v>-9.2087515753875471E-2</v>
      </c>
      <c r="AB14" s="60">
        <f>LN('13-15'!AB14/'13-15'!AB15)</f>
        <v>-1.7151867462621016E-2</v>
      </c>
      <c r="AC14" s="60">
        <f>LN('13-15'!AC14/'13-15'!AC15)</f>
        <v>-1.0531759647118128E-2</v>
      </c>
      <c r="AD14" s="60">
        <f>LN('13-15'!AD14/'13-15'!AD15)</f>
        <v>2.4943176664055641E-2</v>
      </c>
      <c r="AE14" s="60">
        <f>LN('13-15'!AE14/'13-15'!AE15)</f>
        <v>-2.077405234161013E-2</v>
      </c>
    </row>
    <row r="15" spans="1:31" x14ac:dyDescent="0.25">
      <c r="A15" s="61">
        <v>41730</v>
      </c>
      <c r="B15" s="60">
        <f>LN('13-15'!B15/'13-15'!B16)</f>
        <v>3.0555641497334678E-2</v>
      </c>
      <c r="C15" s="60">
        <f>LN('13-15'!C15/'13-15'!C16)</f>
        <v>0.11368895844296829</v>
      </c>
      <c r="D15" s="60">
        <f>LN('13-15'!D15/'13-15'!D16)</f>
        <v>1.1651065573921451E-2</v>
      </c>
      <c r="E15" s="60">
        <f>LN('13-15'!E15/'13-15'!E16)</f>
        <v>9.3233905382062651E-2</v>
      </c>
      <c r="F15" s="60">
        <f>LN('13-15'!F15/'13-15'!F16)</f>
        <v>6.068239617242379E-2</v>
      </c>
      <c r="G15" s="60">
        <f>LN('13-15'!G15/'13-15'!G16)</f>
        <v>-1.6750653265861742E-3</v>
      </c>
      <c r="H15" s="60">
        <f>LN('13-15'!H15/'13-15'!H16)</f>
        <v>3.4098061207663975E-2</v>
      </c>
      <c r="I15" s="60">
        <f>LN('13-15'!I15/'13-15'!I16)</f>
        <v>3.3987734084909481E-2</v>
      </c>
      <c r="J15" s="60">
        <f>LN('13-15'!J15/'13-15'!J16)</f>
        <v>7.2876140339506151E-2</v>
      </c>
      <c r="K15" s="60">
        <f>LN('13-15'!K15/'13-15'!K16)</f>
        <v>1.1680608072767487E-2</v>
      </c>
      <c r="L15" s="60">
        <f>LN('13-15'!L15/'13-15'!L16)</f>
        <v>2.6389148716149637E-2</v>
      </c>
      <c r="M15" s="60">
        <f>LN('13-15'!M15/'13-15'!M16)</f>
        <v>2.1486925198325266E-2</v>
      </c>
      <c r="N15" s="60">
        <f>LN('13-15'!N15/'13-15'!N16)</f>
        <v>2.7826970137264904E-2</v>
      </c>
      <c r="O15" s="60">
        <f>LN('13-15'!O15/'13-15'!O16)</f>
        <v>0.11319616697531826</v>
      </c>
      <c r="P15" s="60">
        <f>LN('13-15'!P15/'13-15'!P16)</f>
        <v>-2.990470741844722E-2</v>
      </c>
      <c r="Q15" s="60">
        <f>LN('13-15'!Q15/'13-15'!Q16)</f>
        <v>5.2487016339649202E-2</v>
      </c>
      <c r="R15" s="60">
        <f>LN('13-15'!R15/'13-15'!R16)</f>
        <v>5.7441631795738204E-2</v>
      </c>
      <c r="S15" s="60">
        <f>LN('13-15'!S15/'13-15'!S16)</f>
        <v>6.5765394321889867E-2</v>
      </c>
      <c r="T15" s="60">
        <f>LN('13-15'!T15/'13-15'!T16)</f>
        <v>7.4755051794077446E-2</v>
      </c>
      <c r="U15" s="60">
        <f>LN('13-15'!U15/'13-15'!U16)</f>
        <v>3.5656714258254285E-2</v>
      </c>
      <c r="V15" s="60">
        <f>LN('13-15'!V15/'13-15'!V16)</f>
        <v>3.1508115503119604E-3</v>
      </c>
      <c r="W15" s="60">
        <f>LN('13-15'!W15/'13-15'!W16)</f>
        <v>9.0388035440965853E-2</v>
      </c>
      <c r="X15" s="60">
        <f>LN('13-15'!X15/'13-15'!X16)</f>
        <v>-2.5355232160960712E-3</v>
      </c>
      <c r="Y15" s="60">
        <f>LN('13-15'!Y15/'13-15'!Y16)</f>
        <v>3.4651553635329561E-2</v>
      </c>
      <c r="Z15" s="60">
        <f>LN('13-15'!Z15/'13-15'!Z16)</f>
        <v>1.7144385711342497E-2</v>
      </c>
      <c r="AA15" s="60">
        <f>LN('13-15'!AA15/'13-15'!AA16)</f>
        <v>6.0665741928287331E-2</v>
      </c>
      <c r="AB15" s="60">
        <f>LN('13-15'!AB15/'13-15'!AB16)</f>
        <v>8.2896594119870933E-3</v>
      </c>
      <c r="AC15" s="60">
        <f>LN('13-15'!AC15/'13-15'!AC16)</f>
        <v>7.6598758534867266E-3</v>
      </c>
      <c r="AD15" s="60">
        <f>LN('13-15'!AD15/'13-15'!AD16)</f>
        <v>3.8150742657644426E-2</v>
      </c>
      <c r="AE15" s="60">
        <f>LN('13-15'!AE15/'13-15'!AE16)</f>
        <v>2.4611802686405729E-2</v>
      </c>
    </row>
    <row r="16" spans="1:31" x14ac:dyDescent="0.25">
      <c r="A16" s="61">
        <v>41701</v>
      </c>
      <c r="B16" s="60">
        <f>LN('13-15'!B16/'13-15'!B17)</f>
        <v>5.0007164753893441E-2</v>
      </c>
      <c r="C16" s="60">
        <f>LN('13-15'!C16/'13-15'!C17)</f>
        <v>1.6340659804106539E-2</v>
      </c>
      <c r="D16" s="60">
        <f>LN('13-15'!D16/'13-15'!D17)</f>
        <v>6.2518359156266079E-2</v>
      </c>
      <c r="E16" s="60">
        <f>LN('13-15'!E16/'13-15'!E17)</f>
        <v>-2.6758869887452262E-2</v>
      </c>
      <c r="F16" s="60">
        <f>LN('13-15'!F16/'13-15'!F17)</f>
        <v>-2.2263869018891921E-2</v>
      </c>
      <c r="G16" s="60">
        <f>LN('13-15'!G16/'13-15'!G17)</f>
        <v>2.5294531191695589E-2</v>
      </c>
      <c r="H16" s="60">
        <f>LN('13-15'!H16/'13-15'!H17)</f>
        <v>2.0937120277879903E-2</v>
      </c>
      <c r="I16" s="60">
        <f>LN('13-15'!I16/'13-15'!I17)</f>
        <v>2.0305885103258502E-2</v>
      </c>
      <c r="J16" s="60">
        <f>LN('13-15'!J16/'13-15'!J17)</f>
        <v>-1.8871435292890162E-2</v>
      </c>
      <c r="K16" s="60">
        <f>LN('13-15'!K16/'13-15'!K17)</f>
        <v>4.6255932562043354E-3</v>
      </c>
      <c r="L16" s="60">
        <f>LN('13-15'!L16/'13-15'!L17)</f>
        <v>7.9707399046002922E-2</v>
      </c>
      <c r="M16" s="60">
        <f>LN('13-15'!M16/'13-15'!M17)</f>
        <v>4.5241750496631823E-2</v>
      </c>
      <c r="N16" s="60">
        <f>LN('13-15'!N16/'13-15'!N17)</f>
        <v>1.7699577099400857E-2</v>
      </c>
      <c r="O16" s="60">
        <f>LN('13-15'!O16/'13-15'!O17)</f>
        <v>3.8901576835020352E-2</v>
      </c>
      <c r="P16" s="60">
        <f>LN('13-15'!P16/'13-15'!P17)</f>
        <v>6.802659899367984E-2</v>
      </c>
      <c r="Q16" s="60">
        <f>LN('13-15'!Q16/'13-15'!Q17)</f>
        <v>4.7208737465968265E-2</v>
      </c>
      <c r="R16" s="60">
        <f>LN('13-15'!R16/'13-15'!R17)</f>
        <v>9.9456431200021598E-3</v>
      </c>
      <c r="S16" s="60">
        <f>LN('13-15'!S16/'13-15'!S17)</f>
        <v>3.905964333262988E-2</v>
      </c>
      <c r="T16" s="60">
        <f>LN('13-15'!T16/'13-15'!T17)</f>
        <v>1.4582331894770532E-2</v>
      </c>
      <c r="U16" s="60">
        <f>LN('13-15'!U16/'13-15'!U17)</f>
        <v>1.8141083253820275E-4</v>
      </c>
      <c r="V16" s="60">
        <f>LN('13-15'!V16/'13-15'!V17)</f>
        <v>6.0236239906477945E-2</v>
      </c>
      <c r="W16" s="60">
        <f>LN('13-15'!W16/'13-15'!W17)</f>
        <v>1.9548289765854231E-2</v>
      </c>
      <c r="X16" s="60">
        <f>LN('13-15'!X16/'13-15'!X17)</f>
        <v>3.0886605687798309E-2</v>
      </c>
      <c r="Y16" s="60">
        <f>LN('13-15'!Y16/'13-15'!Y17)</f>
        <v>3.699578235913153E-3</v>
      </c>
      <c r="Z16" s="60">
        <f>LN('13-15'!Z16/'13-15'!Z17)</f>
        <v>1.5929450814360743E-2</v>
      </c>
      <c r="AA16" s="60">
        <f>LN('13-15'!AA16/'13-15'!AA17)</f>
        <v>6.6994055925017365E-2</v>
      </c>
      <c r="AB16" s="60">
        <f>LN('13-15'!AB16/'13-15'!AB17)</f>
        <v>4.2226099760627411E-2</v>
      </c>
      <c r="AC16" s="60">
        <f>LN('13-15'!AC16/'13-15'!AC17)</f>
        <v>5.8599294496922117E-4</v>
      </c>
      <c r="AD16" s="60">
        <f>LN('13-15'!AD16/'13-15'!AD17)</f>
        <v>8.8028674440733342E-5</v>
      </c>
      <c r="AE16" s="60">
        <f>LN('13-15'!AE16/'13-15'!AE17)</f>
        <v>0.10709605057316721</v>
      </c>
    </row>
    <row r="17" spans="1:31" x14ac:dyDescent="0.25">
      <c r="A17" s="61">
        <v>41673</v>
      </c>
      <c r="B17" s="60">
        <f>LN('13-15'!B17/'13-15'!B18)</f>
        <v>-9.7016538887976053E-2</v>
      </c>
      <c r="C17" s="60">
        <f>LN('13-15'!C17/'13-15'!C18)</f>
        <v>7.6146356656540931E-2</v>
      </c>
      <c r="D17" s="60">
        <f>LN('13-15'!D17/'13-15'!D18)</f>
        <v>-6.2851191695808994E-2</v>
      </c>
      <c r="E17" s="60">
        <f>LN('13-15'!E17/'13-15'!E18)</f>
        <v>-7.3898394452022231E-2</v>
      </c>
      <c r="F17" s="60">
        <f>LN('13-15'!F17/'13-15'!F18)</f>
        <v>2.6577725391601411E-2</v>
      </c>
      <c r="G17" s="60">
        <f>LN('13-15'!G17/'13-15'!G18)</f>
        <v>-9.2950145929777531E-2</v>
      </c>
      <c r="H17" s="60">
        <f>LN('13-15'!H17/'13-15'!H18)</f>
        <v>4.5028578136330093E-2</v>
      </c>
      <c r="I17" s="60">
        <f>LN('13-15'!I17/'13-15'!I18)</f>
        <v>-9.9565068631423281E-2</v>
      </c>
      <c r="J17" s="60">
        <f>LN('13-15'!J17/'13-15'!J18)</f>
        <v>-8.8880333951879571E-3</v>
      </c>
      <c r="K17" s="60">
        <f>LN('13-15'!K17/'13-15'!K18)</f>
        <v>-7.7396720370980582E-2</v>
      </c>
      <c r="L17" s="60">
        <f>LN('13-15'!L17/'13-15'!L18)</f>
        <v>-4.8880307006022229E-2</v>
      </c>
      <c r="M17" s="60">
        <f>LN('13-15'!M17/'13-15'!M18)</f>
        <v>-9.1629885938108002E-2</v>
      </c>
      <c r="N17" s="60">
        <f>LN('13-15'!N17/'13-15'!N18)</f>
        <v>-0.1098696411617318</v>
      </c>
      <c r="O17" s="60">
        <f>LN('13-15'!O17/'13-15'!O18)</f>
        <v>2.5244039575627972E-2</v>
      </c>
      <c r="P17" s="60">
        <f>LN('13-15'!P17/'13-15'!P18)</f>
        <v>-7.6292151166134206E-2</v>
      </c>
      <c r="Q17" s="60">
        <f>LN('13-15'!Q17/'13-15'!Q18)</f>
        <v>-5.8083600204972684E-2</v>
      </c>
      <c r="R17" s="60">
        <f>LN('13-15'!R17/'13-15'!R18)</f>
        <v>-6.2232130142160495E-2</v>
      </c>
      <c r="S17" s="60">
        <f>LN('13-15'!S17/'13-15'!S18)</f>
        <v>-3.6030117096862158E-2</v>
      </c>
      <c r="T17" s="60">
        <f>LN('13-15'!T17/'13-15'!T18)</f>
        <v>-5.7565152486204044E-2</v>
      </c>
      <c r="U17" s="60">
        <f>LN('13-15'!U17/'13-15'!U18)</f>
        <v>-2.3903830387889027E-2</v>
      </c>
      <c r="V17" s="60">
        <f>LN('13-15'!V17/'13-15'!V18)</f>
        <v>6.2794425382641933E-2</v>
      </c>
      <c r="W17" s="60">
        <f>LN('13-15'!W17/'13-15'!W18)</f>
        <v>-5.5874572537998202E-3</v>
      </c>
      <c r="X17" s="60">
        <f>LN('13-15'!X17/'13-15'!X18)</f>
        <v>1.6046843024125457E-2</v>
      </c>
      <c r="Y17" s="60">
        <f>LN('13-15'!Y17/'13-15'!Y18)</f>
        <v>-4.487047061864935E-2</v>
      </c>
      <c r="Z17" s="60">
        <f>LN('13-15'!Z17/'13-15'!Z18)</f>
        <v>-9.5282358620346244E-2</v>
      </c>
      <c r="AA17" s="60">
        <f>LN('13-15'!AA17/'13-15'!AA18)</f>
        <v>-4.1649734236968702E-2</v>
      </c>
      <c r="AB17" s="60">
        <f>LN('13-15'!AB17/'13-15'!AB18)</f>
        <v>-9.1465521161306941E-3</v>
      </c>
      <c r="AC17" s="60">
        <f>LN('13-15'!AC17/'13-15'!AC18)</f>
        <v>-3.5694446216268882E-2</v>
      </c>
      <c r="AD17" s="60">
        <f>LN('13-15'!AD17/'13-15'!AD18)</f>
        <v>-7.0733125004730987E-2</v>
      </c>
      <c r="AE17" s="60">
        <f>LN('13-15'!AE17/'13-15'!AE18)</f>
        <v>-7.4142340051214797E-2</v>
      </c>
    </row>
    <row r="18" spans="1:31" x14ac:dyDescent="0.25">
      <c r="A18" s="61">
        <v>41641</v>
      </c>
      <c r="B18" s="60">
        <f>LN('13-15'!B18/'13-15'!B19)</f>
        <v>6.96959994312982E-2</v>
      </c>
      <c r="C18" s="60">
        <f>LN('13-15'!C18/'13-15'!C19)</f>
        <v>8.8712287344806851E-2</v>
      </c>
      <c r="D18" s="60">
        <f>LN('13-15'!D18/'13-15'!D19)</f>
        <v>3.8649180831386597E-2</v>
      </c>
      <c r="E18" s="60">
        <f>LN('13-15'!E18/'13-15'!E19)</f>
        <v>-7.3686585109075334E-3</v>
      </c>
      <c r="F18" s="60">
        <f>LN('13-15'!F18/'13-15'!F19)</f>
        <v>1.4750434857559842E-2</v>
      </c>
      <c r="G18" s="60">
        <f>LN('13-15'!G18/'13-15'!G19)</f>
        <v>9.5633004924054535E-3</v>
      </c>
      <c r="H18" s="60">
        <f>LN('13-15'!H18/'13-15'!H19)</f>
        <v>5.5603466909925084E-2</v>
      </c>
      <c r="I18" s="60">
        <f>LN('13-15'!I18/'13-15'!I19)</f>
        <v>5.5534566462733092E-3</v>
      </c>
      <c r="J18" s="60">
        <f>LN('13-15'!J18/'13-15'!J19)</f>
        <v>3.8899065536835274E-2</v>
      </c>
      <c r="K18" s="60">
        <f>LN('13-15'!K18/'13-15'!K19)</f>
        <v>5.6384457554705999E-3</v>
      </c>
      <c r="L18" s="60">
        <f>LN('13-15'!L18/'13-15'!L19)</f>
        <v>2.2436817098919169E-2</v>
      </c>
      <c r="M18" s="60">
        <f>LN('13-15'!M18/'13-15'!M19)</f>
        <v>5.5519446963019088E-2</v>
      </c>
      <c r="N18" s="60">
        <f>LN('13-15'!N18/'13-15'!N19)</f>
        <v>2.7913660179066255E-2</v>
      </c>
      <c r="O18" s="60">
        <f>LN('13-15'!O18/'13-15'!O19)</f>
        <v>9.1054139524688778E-3</v>
      </c>
      <c r="P18" s="60">
        <f>LN('13-15'!P18/'13-15'!P19)</f>
        <v>2.2491614440157286E-2</v>
      </c>
      <c r="Q18" s="60">
        <f>LN('13-15'!Q18/'13-15'!Q19)</f>
        <v>3.6914222104177413E-2</v>
      </c>
      <c r="R18" s="60">
        <f>LN('13-15'!R18/'13-15'!R19)</f>
        <v>7.5536200146822371E-2</v>
      </c>
      <c r="S18" s="60">
        <f>LN('13-15'!S18/'13-15'!S19)</f>
        <v>-4.245994574917189E-2</v>
      </c>
      <c r="T18" s="60">
        <f>LN('13-15'!T18/'13-15'!T19)</f>
        <v>1.713956461622056E-2</v>
      </c>
      <c r="U18" s="60">
        <f>LN('13-15'!U18/'13-15'!U19)</f>
        <v>-1.0009917158925628E-2</v>
      </c>
      <c r="V18" s="60">
        <f>LN('13-15'!V18/'13-15'!V19)</f>
        <v>-1.403923033950989E-2</v>
      </c>
      <c r="W18" s="60">
        <f>LN('13-15'!W18/'13-15'!W19)</f>
        <v>-4.309764788708436E-2</v>
      </c>
      <c r="X18" s="60">
        <f>LN('13-15'!X18/'13-15'!X19)</f>
        <v>-5.1395150267175713E-2</v>
      </c>
      <c r="Y18" s="60">
        <f>LN('13-15'!Y18/'13-15'!Y19)</f>
        <v>-4.1345719914784668E-2</v>
      </c>
      <c r="Z18" s="60">
        <f>LN('13-15'!Z18/'13-15'!Z19)</f>
        <v>-1.1703358157038662E-3</v>
      </c>
      <c r="AA18" s="60">
        <f>LN('13-15'!AA18/'13-15'!AA19)</f>
        <v>-6.6636368562607024E-4</v>
      </c>
      <c r="AB18" s="60">
        <f>LN('13-15'!AB18/'13-15'!AB19)</f>
        <v>1.0597097645912887E-2</v>
      </c>
      <c r="AC18" s="60">
        <f>LN('13-15'!AC18/'13-15'!AC19)</f>
        <v>-1.4263127570798766E-2</v>
      </c>
      <c r="AD18" s="60">
        <f>LN('13-15'!AD18/'13-15'!AD19)</f>
        <v>-3.2167685813284025E-2</v>
      </c>
      <c r="AE18" s="60">
        <f>LN('13-15'!AE18/'13-15'!AE19)</f>
        <v>7.2812732537238883E-2</v>
      </c>
    </row>
    <row r="19" spans="1:31" x14ac:dyDescent="0.25">
      <c r="A19" s="61">
        <v>41610</v>
      </c>
      <c r="B19" s="60">
        <f>LN('13-15'!B19/'13-15'!B20)</f>
        <v>1.5373741403319784E-2</v>
      </c>
      <c r="C19" s="60">
        <f>LN('13-15'!C19/'13-15'!C20)</f>
        <v>2.9769893018119477E-2</v>
      </c>
      <c r="D19" s="60">
        <f>LN('13-15'!D19/'13-15'!D20)</f>
        <v>3.5098099747691645E-2</v>
      </c>
      <c r="E19" s="60">
        <f>LN('13-15'!E19/'13-15'!E20)</f>
        <v>-3.865581697509364E-2</v>
      </c>
      <c r="F19" s="60">
        <f>LN('13-15'!F19/'13-15'!F20)</f>
        <v>0.11280303000988791</v>
      </c>
      <c r="G19" s="60">
        <f>LN('13-15'!G19/'13-15'!G20)</f>
        <v>8.8592181530870989E-3</v>
      </c>
      <c r="H19" s="60">
        <f>LN('13-15'!H19/'13-15'!H20)</f>
        <v>5.571035759849941E-3</v>
      </c>
      <c r="I19" s="60">
        <f>LN('13-15'!I19/'13-15'!I20)</f>
        <v>3.9780534441318398E-2</v>
      </c>
      <c r="J19" s="60">
        <f>LN('13-15'!J19/'13-15'!J20)</f>
        <v>-6.9886493321002982E-2</v>
      </c>
      <c r="K19" s="60">
        <f>LN('13-15'!K19/'13-15'!K20)</f>
        <v>1.461199668519503E-2</v>
      </c>
      <c r="L19" s="60">
        <f>LN('13-15'!L19/'13-15'!L20)</f>
        <v>1.3779417862853392E-2</v>
      </c>
      <c r="M19" s="60">
        <f>LN('13-15'!M19/'13-15'!M20)</f>
        <v>4.313381270770688E-2</v>
      </c>
      <c r="N19" s="60">
        <f>LN('13-15'!N19/'13-15'!N20)</f>
        <v>2.2178733089758028E-3</v>
      </c>
      <c r="O19" s="60">
        <f>LN('13-15'!O19/'13-15'!O20)</f>
        <v>4.8867666790282892E-2</v>
      </c>
      <c r="P19" s="60">
        <f>LN('13-15'!P19/'13-15'!P20)</f>
        <v>3.3242640718893553E-2</v>
      </c>
      <c r="Q19" s="60">
        <f>LN('13-15'!Q19/'13-15'!Q20)</f>
        <v>-9.7154669091544764E-3</v>
      </c>
      <c r="R19" s="60">
        <f>LN('13-15'!R19/'13-15'!R20)</f>
        <v>-2.1396047840742484E-2</v>
      </c>
      <c r="S19" s="60">
        <f>LN('13-15'!S19/'13-15'!S20)</f>
        <v>1.0927273422155756E-2</v>
      </c>
      <c r="T19" s="60">
        <f>LN('13-15'!T19/'13-15'!T20)</f>
        <v>7.9405332210531171E-2</v>
      </c>
      <c r="U19" s="60">
        <f>LN('13-15'!U19/'13-15'!U20)</f>
        <v>-3.7096537922482373E-3</v>
      </c>
      <c r="V19" s="60">
        <f>LN('13-15'!V19/'13-15'!V20)</f>
        <v>9.9365729047773868E-2</v>
      </c>
      <c r="W19" s="60">
        <f>LN('13-15'!W19/'13-15'!W20)</f>
        <v>8.2459262011206E-2</v>
      </c>
      <c r="X19" s="60">
        <f>LN('13-15'!X19/'13-15'!X20)</f>
        <v>2.2814472914764253E-2</v>
      </c>
      <c r="Y19" s="60">
        <f>LN('13-15'!Y19/'13-15'!Y20)</f>
        <v>2.2164901144018773E-2</v>
      </c>
      <c r="Z19" s="60">
        <f>LN('13-15'!Z19/'13-15'!Z20)</f>
        <v>2.7355974511477681E-2</v>
      </c>
      <c r="AA19" s="60">
        <f>LN('13-15'!AA19/'13-15'!AA20)</f>
        <v>7.5201438336143886E-2</v>
      </c>
      <c r="AB19" s="60">
        <f>LN('13-15'!AB19/'13-15'!AB20)</f>
        <v>2.7500571630492292E-2</v>
      </c>
      <c r="AC19" s="60">
        <f>LN('13-15'!AC19/'13-15'!AC20)</f>
        <v>-2.695868277422481E-2</v>
      </c>
      <c r="AD19" s="60">
        <f>LN('13-15'!AD19/'13-15'!AD20)</f>
        <v>4.8798538300394712E-2</v>
      </c>
      <c r="AE19" s="60">
        <f>LN('13-15'!AE19/'13-15'!AE20)</f>
        <v>2.4865624305233047E-2</v>
      </c>
    </row>
    <row r="20" spans="1:31" x14ac:dyDescent="0.25">
      <c r="A20" s="61">
        <v>41579</v>
      </c>
      <c r="B20" s="60">
        <f>LN('13-15'!B20/'13-15'!B21)</f>
        <v>5.4789377752114787E-2</v>
      </c>
      <c r="C20" s="60">
        <f>LN('13-15'!C20/'13-15'!C21)</f>
        <v>0.12994014755732972</v>
      </c>
      <c r="D20" s="60">
        <f>LN('13-15'!D20/'13-15'!D21)</f>
        <v>8.4754173234802929E-2</v>
      </c>
      <c r="E20" s="60">
        <f>LN('13-15'!E20/'13-15'!E21)</f>
        <v>6.2112717329136549E-2</v>
      </c>
      <c r="F20" s="60">
        <f>LN('13-15'!F20/'13-15'!F21)</f>
        <v>1.2206333078241963E-2</v>
      </c>
      <c r="G20" s="60">
        <f>LN('13-15'!G20/'13-15'!G21)</f>
        <v>0.12563288584564597</v>
      </c>
      <c r="H20" s="60">
        <f>LN('13-15'!H20/'13-15'!H21)</f>
        <v>6.7076174120021571E-3</v>
      </c>
      <c r="I20" s="60">
        <f>LN('13-15'!I20/'13-15'!I21)</f>
        <v>-2.3870289737428978E-2</v>
      </c>
      <c r="J20" s="60">
        <f>LN('13-15'!J20/'13-15'!J21)</f>
        <v>-2.5851738141423799E-2</v>
      </c>
      <c r="K20" s="60">
        <f>LN('13-15'!K20/'13-15'!K21)</f>
        <v>4.6436003884038547E-2</v>
      </c>
      <c r="L20" s="60">
        <f>LN('13-15'!L20/'13-15'!L21)</f>
        <v>4.3699873029570194E-2</v>
      </c>
      <c r="M20" s="60">
        <f>LN('13-15'!M20/'13-15'!M21)</f>
        <v>4.7081409175986744E-2</v>
      </c>
      <c r="N20" s="60">
        <f>LN('13-15'!N20/'13-15'!N21)</f>
        <v>9.7158043207300718E-2</v>
      </c>
      <c r="O20" s="60">
        <f>LN('13-15'!O20/'13-15'!O21)</f>
        <v>0.19907350313710359</v>
      </c>
      <c r="P20" s="60">
        <f>LN('13-15'!P20/'13-15'!P21)</f>
        <v>1.4526769711722742E-2</v>
      </c>
      <c r="Q20" s="60">
        <f>LN('13-15'!Q20/'13-15'!Q21)</f>
        <v>-3.5495819821506028E-2</v>
      </c>
      <c r="R20" s="60">
        <f>LN('13-15'!R20/'13-15'!R21)</f>
        <v>6.7049919824351656E-2</v>
      </c>
      <c r="S20" s="60">
        <f>LN('13-15'!S20/'13-15'!S21)</f>
        <v>6.9582987253213352E-2</v>
      </c>
      <c r="T20" s="60">
        <f>LN('13-15'!T20/'13-15'!T21)</f>
        <v>1.9534911237857024E-2</v>
      </c>
      <c r="U20" s="60">
        <f>LN('13-15'!U20/'13-15'!U21)</f>
        <v>1.5103711465189847E-2</v>
      </c>
      <c r="V20" s="60">
        <f>LN('13-15'!V20/'13-15'!V21)</f>
        <v>-7.1319762574157147E-2</v>
      </c>
      <c r="W20" s="60">
        <f>LN('13-15'!W20/'13-15'!W21)</f>
        <v>5.9929286883778514E-2</v>
      </c>
      <c r="X20" s="60">
        <f>LN('13-15'!X20/'13-15'!X21)</f>
        <v>8.0967202418995521E-2</v>
      </c>
      <c r="Y20" s="60">
        <f>LN('13-15'!Y20/'13-15'!Y21)</f>
        <v>7.3107967624448475E-2</v>
      </c>
      <c r="Z20" s="60">
        <f>LN('13-15'!Z20/'13-15'!Z21)</f>
        <v>2.3965249769398286E-2</v>
      </c>
      <c r="AA20" s="60">
        <f>LN('13-15'!AA20/'13-15'!AA21)</f>
        <v>-5.2338015204755756E-2</v>
      </c>
      <c r="AB20" s="60">
        <f>LN('13-15'!AB20/'13-15'!AB21)</f>
        <v>6.6959275591097532E-3</v>
      </c>
      <c r="AC20" s="60">
        <f>LN('13-15'!AC20/'13-15'!AC21)</f>
        <v>8.3900914460550494E-2</v>
      </c>
      <c r="AD20" s="60">
        <f>LN('13-15'!AD20/'13-15'!AD21)</f>
        <v>4.9828443461859703E-2</v>
      </c>
      <c r="AE20" s="60">
        <f>LN('13-15'!AE20/'13-15'!AE21)</f>
        <v>6.6106153900493736E-2</v>
      </c>
    </row>
    <row r="21" spans="1:31" x14ac:dyDescent="0.25">
      <c r="A21" s="61">
        <v>41548</v>
      </c>
      <c r="B21" s="60">
        <f>LN('13-15'!B21/'13-15'!B22)</f>
        <v>2.6399271499557793E-2</v>
      </c>
      <c r="C21" s="60">
        <f>LN('13-15'!C21/'13-15'!C22)</f>
        <v>2.8062533767772325E-2</v>
      </c>
      <c r="D21" s="60">
        <f>LN('13-15'!D21/'13-15'!D22)</f>
        <v>1.8604021311369845E-2</v>
      </c>
      <c r="E21" s="60">
        <f>LN('13-15'!E21/'13-15'!E22)</f>
        <v>-2.3843224484789597E-2</v>
      </c>
      <c r="F21" s="60">
        <f>LN('13-15'!F21/'13-15'!F22)</f>
        <v>-5.3273084234455391E-2</v>
      </c>
      <c r="G21" s="60">
        <f>LN('13-15'!G21/'13-15'!G22)</f>
        <v>8.592012198569092E-2</v>
      </c>
      <c r="H21" s="60">
        <f>LN('13-15'!H21/'13-15'!H22)</f>
        <v>-1.3551577613047525E-2</v>
      </c>
      <c r="I21" s="60">
        <f>LN('13-15'!I21/'13-15'!I22)</f>
        <v>-2.1225736260932267E-2</v>
      </c>
      <c r="J21" s="60">
        <f>LN('13-15'!J21/'13-15'!J22)</f>
        <v>-3.3482570808755004E-2</v>
      </c>
      <c r="K21" s="60">
        <f>LN('13-15'!K21/'13-15'!K22)</f>
        <v>-2.1808217313413484E-2</v>
      </c>
      <c r="L21" s="60">
        <f>LN('13-15'!L21/'13-15'!L22)</f>
        <v>1.2101349833056413E-2</v>
      </c>
      <c r="M21" s="60">
        <f>LN('13-15'!M21/'13-15'!M22)</f>
        <v>-4.0552037673314272E-2</v>
      </c>
      <c r="N21" s="60">
        <f>LN('13-15'!N21/'13-15'!N22)</f>
        <v>2.4141770765772803E-2</v>
      </c>
      <c r="O21" s="60">
        <f>LN('13-15'!O21/'13-15'!O22)</f>
        <v>-7.1326035412355188E-2</v>
      </c>
      <c r="P21" s="60">
        <f>LN('13-15'!P21/'13-15'!P22)</f>
        <v>1.3354786134490138E-3</v>
      </c>
      <c r="Q21" s="60">
        <f>LN('13-15'!Q21/'13-15'!Q22)</f>
        <v>-1.4539757612932891E-2</v>
      </c>
      <c r="R21" s="60">
        <f>LN('13-15'!R21/'13-15'!R22)</f>
        <v>5.3962779843106587E-3</v>
      </c>
      <c r="S21" s="60">
        <f>LN('13-15'!S21/'13-15'!S22)</f>
        <v>-1.7197417674710599E-2</v>
      </c>
      <c r="T21" s="60">
        <f>LN('13-15'!T21/'13-15'!T22)</f>
        <v>-1.1899978500701654E-2</v>
      </c>
      <c r="U21" s="60">
        <f>LN('13-15'!U21/'13-15'!U22)</f>
        <v>-1.1699460306308029E-2</v>
      </c>
      <c r="V21" s="60">
        <f>LN('13-15'!V21/'13-15'!V22)</f>
        <v>9.8195111022662471E-3</v>
      </c>
      <c r="W21" s="60">
        <f>LN('13-15'!W21/'13-15'!W22)</f>
        <v>2.3363240019841823E-2</v>
      </c>
      <c r="X21" s="60">
        <f>LN('13-15'!X21/'13-15'!X22)</f>
        <v>9.6060776907461014E-4</v>
      </c>
      <c r="Y21" s="60">
        <f>LN('13-15'!Y21/'13-15'!Y22)</f>
        <v>-4.8222179882222722E-2</v>
      </c>
      <c r="Z21" s="60">
        <f>LN('13-15'!Z21/'13-15'!Z22)</f>
        <v>2.5658657052698312E-2</v>
      </c>
      <c r="AA21" s="60">
        <f>LN('13-15'!AA21/'13-15'!AA22)</f>
        <v>-2.5505836307445073E-2</v>
      </c>
      <c r="AB21" s="60">
        <f>LN('13-15'!AB21/'13-15'!AB22)</f>
        <v>1.4498931604640284E-2</v>
      </c>
      <c r="AC21" s="60">
        <f>LN('13-15'!AC21/'13-15'!AC22)</f>
        <v>-9.4674025753716234E-3</v>
      </c>
      <c r="AD21" s="60">
        <f>LN('13-15'!AD21/'13-15'!AD22)</f>
        <v>-1.5182236678193732E-2</v>
      </c>
      <c r="AE21" s="60">
        <f>LN('13-15'!AE21/'13-15'!AE22)</f>
        <v>3.3700330839763898E-2</v>
      </c>
    </row>
    <row r="22" spans="1:31" x14ac:dyDescent="0.25">
      <c r="A22" s="61">
        <v>41520</v>
      </c>
      <c r="B22" s="60">
        <f>LN('13-15'!B22/'13-15'!B23)</f>
        <v>-3.5800227917187649E-2</v>
      </c>
      <c r="C22" s="60">
        <f>LN('13-15'!C22/'13-15'!C23)</f>
        <v>-2.160943099716001E-2</v>
      </c>
      <c r="D22" s="60">
        <f>LN('13-15'!D22/'13-15'!D23)</f>
        <v>-3.8384351241662243E-2</v>
      </c>
      <c r="E22" s="60">
        <f>LN('13-15'!E22/'13-15'!E23)</f>
        <v>-3.2303777910350814E-2</v>
      </c>
      <c r="F22" s="60">
        <f>LN('13-15'!F22/'13-15'!F23)</f>
        <v>-4.2758727295608097E-2</v>
      </c>
      <c r="G22" s="60">
        <f>LN('13-15'!G22/'13-15'!G23)</f>
        <v>-7.6959607182663379E-3</v>
      </c>
      <c r="H22" s="60">
        <f>LN('13-15'!H22/'13-15'!H23)</f>
        <v>-1.8275973548878045E-2</v>
      </c>
      <c r="I22" s="60">
        <f>LN('13-15'!I22/'13-15'!I23)</f>
        <v>-3.7612146543846411E-2</v>
      </c>
      <c r="J22" s="60">
        <f>LN('13-15'!J22/'13-15'!J23)</f>
        <v>-9.2895161148422445E-2</v>
      </c>
      <c r="K22" s="60">
        <f>LN('13-15'!K22/'13-15'!K23)</f>
        <v>-6.3232247773826661E-2</v>
      </c>
      <c r="L22" s="60">
        <f>LN('13-15'!L22/'13-15'!L23)</f>
        <v>-2.6092156499396904E-2</v>
      </c>
      <c r="M22" s="60">
        <f>LN('13-15'!M22/'13-15'!M23)</f>
        <v>-5.3353203211317146E-2</v>
      </c>
      <c r="N22" s="60">
        <f>LN('13-15'!N22/'13-15'!N23)</f>
        <v>-6.061034069251027E-2</v>
      </c>
      <c r="O22" s="60">
        <f>LN('13-15'!O22/'13-15'!O23)</f>
        <v>-0.15522862977700269</v>
      </c>
      <c r="P22" s="60">
        <f>LN('13-15'!P22/'13-15'!P23)</f>
        <v>-5.3254073576154068E-2</v>
      </c>
      <c r="Q22" s="60">
        <f>LN('13-15'!Q22/'13-15'!Q23)</f>
        <v>-5.4775750154506156E-2</v>
      </c>
      <c r="R22" s="60">
        <f>LN('13-15'!R22/'13-15'!R23)</f>
        <v>-3.7848834902347361E-2</v>
      </c>
      <c r="S22" s="60">
        <f>LN('13-15'!S22/'13-15'!S23)</f>
        <v>-7.1205730806022258E-2</v>
      </c>
      <c r="T22" s="60">
        <f>LN('13-15'!T22/'13-15'!T23)</f>
        <v>-9.6315698030003935E-2</v>
      </c>
      <c r="U22" s="60">
        <f>LN('13-15'!U22/'13-15'!U23)</f>
        <v>-3.5355731915872934E-2</v>
      </c>
      <c r="V22" s="60">
        <f>LN('13-15'!V22/'13-15'!V23)</f>
        <v>-2.3333464205641273E-2</v>
      </c>
      <c r="W22" s="60">
        <f>LN('13-15'!W22/'13-15'!W23)</f>
        <v>1.681046373126845E-2</v>
      </c>
      <c r="X22" s="60">
        <f>LN('13-15'!X22/'13-15'!X23)</f>
        <v>-3.3675140833676766E-2</v>
      </c>
      <c r="Y22" s="60">
        <f>LN('13-15'!Y22/'13-15'!Y23)</f>
        <v>-4.5002356326789283E-2</v>
      </c>
      <c r="Z22" s="60">
        <f>LN('13-15'!Z22/'13-15'!Z23)</f>
        <v>-4.1121602028525474E-2</v>
      </c>
      <c r="AA22" s="60">
        <f>LN('13-15'!AA22/'13-15'!AA23)</f>
        <v>-3.3887505211526274E-3</v>
      </c>
      <c r="AB22" s="60">
        <f>LN('13-15'!AB22/'13-15'!AB23)</f>
        <v>-3.4402608034080025E-2</v>
      </c>
      <c r="AC22" s="60">
        <f>LN('13-15'!AC22/'13-15'!AC23)</f>
        <v>-7.6562537255478069E-2</v>
      </c>
      <c r="AD22" s="60">
        <f>LN('13-15'!AD22/'13-15'!AD23)</f>
        <v>-6.5015251515116168E-2</v>
      </c>
      <c r="AE22" s="60">
        <f>LN('13-15'!AE22/'13-15'!AE23)</f>
        <v>-6.5585983930819589E-2</v>
      </c>
    </row>
    <row r="23" spans="1:31" x14ac:dyDescent="0.25">
      <c r="A23" s="61">
        <v>41487</v>
      </c>
      <c r="B23" s="60">
        <f>LN('13-15'!B23/'13-15'!B24)</f>
        <v>6.4815698092082097E-2</v>
      </c>
      <c r="C23" s="60">
        <f>LN('13-15'!C23/'13-15'!C24)</f>
        <v>-3.7724561288644464E-3</v>
      </c>
      <c r="D23" s="60">
        <f>LN('13-15'!D23/'13-15'!D24)</f>
        <v>-1.2926588505660292E-2</v>
      </c>
      <c r="E23" s="60">
        <f>LN('13-15'!E23/'13-15'!E24)</f>
        <v>-1.3004084423206684E-2</v>
      </c>
      <c r="F23" s="60">
        <f>LN('13-15'!F23/'13-15'!F24)</f>
        <v>0.13002044552955064</v>
      </c>
      <c r="G23" s="60">
        <f>LN('13-15'!G23/'13-15'!G24)</f>
        <v>1.7815314981164787E-2</v>
      </c>
      <c r="H23" s="60">
        <f>LN('13-15'!H23/'13-15'!H24)</f>
        <v>1.0736547124794188E-2</v>
      </c>
      <c r="I23" s="60">
        <f>LN('13-15'!I23/'13-15'!I24)</f>
        <v>4.4823879911697992E-2</v>
      </c>
      <c r="J23" s="60">
        <f>LN('13-15'!J23/'13-15'!J24)</f>
        <v>4.6828015906257306E-2</v>
      </c>
      <c r="K23" s="60">
        <f>LN('13-15'!K23/'13-15'!K24)</f>
        <v>-1.2427885962245293E-2</v>
      </c>
      <c r="L23" s="60">
        <f>LN('13-15'!L23/'13-15'!L24)</f>
        <v>8.8027181430605714E-2</v>
      </c>
      <c r="M23" s="60">
        <f>LN('13-15'!M23/'13-15'!M24)</f>
        <v>1.1405708371809065E-2</v>
      </c>
      <c r="N23" s="60">
        <f>LN('13-15'!N23/'13-15'!N24)</f>
        <v>3.8241614779602584E-2</v>
      </c>
      <c r="O23" s="60">
        <f>LN('13-15'!O23/'13-15'!O24)</f>
        <v>3.5684935759194798E-2</v>
      </c>
      <c r="P23" s="60">
        <f>LN('13-15'!P23/'13-15'!P24)</f>
        <v>7.6156534515613074E-3</v>
      </c>
      <c r="Q23" s="60">
        <f>LN('13-15'!Q23/'13-15'!Q24)</f>
        <v>8.2569826599896805E-3</v>
      </c>
      <c r="R23" s="60">
        <f>LN('13-15'!R23/'13-15'!R24)</f>
        <v>-4.4285253322008701E-2</v>
      </c>
      <c r="S23" s="60">
        <f>LN('13-15'!S23/'13-15'!S24)</f>
        <v>6.4051688610532481E-2</v>
      </c>
      <c r="T23" s="60">
        <f>LN('13-15'!T23/'13-15'!T24)</f>
        <v>6.4673573267084894E-2</v>
      </c>
      <c r="U23" s="60">
        <f>LN('13-15'!U23/'13-15'!U24)</f>
        <v>-2.3397102254169085E-2</v>
      </c>
      <c r="V23" s="60">
        <f>LN('13-15'!V23/'13-15'!V24)</f>
        <v>3.248925358729858E-2</v>
      </c>
      <c r="W23" s="60">
        <f>LN('13-15'!W23/'13-15'!W24)</f>
        <v>-9.6674259918969427E-2</v>
      </c>
      <c r="X23" s="60">
        <f>LN('13-15'!X23/'13-15'!X24)</f>
        <v>3.7794031298434796E-2</v>
      </c>
      <c r="Y23" s="60">
        <f>LN('13-15'!Y23/'13-15'!Y24)</f>
        <v>3.5919424146541319E-2</v>
      </c>
      <c r="Z23" s="60">
        <f>LN('13-15'!Z23/'13-15'!Z24)</f>
        <v>2.4139029273324814E-2</v>
      </c>
      <c r="AA23" s="60">
        <f>LN('13-15'!AA23/'13-15'!AA24)</f>
        <v>9.3467726847921415E-2</v>
      </c>
      <c r="AB23" s="60">
        <f>LN('13-15'!AB23/'13-15'!AB24)</f>
        <v>0.10822460423599316</v>
      </c>
      <c r="AC23" s="60">
        <f>LN('13-15'!AC23/'13-15'!AC24)</f>
        <v>-1.4336032910003091E-2</v>
      </c>
      <c r="AD23" s="60">
        <f>LN('13-15'!AD23/'13-15'!AD24)</f>
        <v>3.2368929252296307E-2</v>
      </c>
      <c r="AE23" s="60">
        <f>LN('13-15'!AE23/'13-15'!AE24)</f>
        <v>6.9731866701185372E-3</v>
      </c>
    </row>
    <row r="24" spans="1:31" x14ac:dyDescent="0.25">
      <c r="A24" s="61">
        <v>41456</v>
      </c>
      <c r="B24" s="60">
        <f>LN('13-15'!B24/'13-15'!B25)</f>
        <v>-1.4048737237340835E-2</v>
      </c>
      <c r="C24" s="60">
        <f>LN('13-15'!C24/'13-15'!C25)</f>
        <v>-8.2853310124033158E-2</v>
      </c>
      <c r="D24" s="60">
        <f>LN('13-15'!D24/'13-15'!D25)</f>
        <v>-1.3139349920705505E-2</v>
      </c>
      <c r="E24" s="60">
        <f>LN('13-15'!E24/'13-15'!E25)</f>
        <v>2.0134908409055807E-2</v>
      </c>
      <c r="F24" s="60">
        <f>LN('13-15'!F24/'13-15'!F25)</f>
        <v>-4.2563356393323516E-2</v>
      </c>
      <c r="G24" s="60">
        <f>LN('13-15'!G24/'13-15'!G25)</f>
        <v>2.2287689175968926E-2</v>
      </c>
      <c r="H24" s="60">
        <f>LN('13-15'!H24/'13-15'!H25)</f>
        <v>-4.2738982896654142E-2</v>
      </c>
      <c r="I24" s="60">
        <f>LN('13-15'!I24/'13-15'!I25)</f>
        <v>-4.3438813583836049E-2</v>
      </c>
      <c r="J24" s="60">
        <f>LN('13-15'!J24/'13-15'!J25)</f>
        <v>1.2680113753186079E-3</v>
      </c>
      <c r="K24" s="60">
        <f>LN('13-15'!K24/'13-15'!K25)</f>
        <v>-5.6390208193117424E-3</v>
      </c>
      <c r="L24" s="60">
        <f>LN('13-15'!L24/'13-15'!L25)</f>
        <v>-6.0348168529466069E-2</v>
      </c>
      <c r="M24" s="60">
        <f>LN('13-15'!M24/'13-15'!M25)</f>
        <v>-1.2911616995978863E-2</v>
      </c>
      <c r="N24" s="60">
        <f>LN('13-15'!N24/'13-15'!N25)</f>
        <v>-8.8221875896927239E-3</v>
      </c>
      <c r="O24" s="60">
        <f>LN('13-15'!O24/'13-15'!O25)</f>
        <v>3.8508598432668577E-3</v>
      </c>
      <c r="P24" s="60">
        <f>LN('13-15'!P24/'13-15'!P25)</f>
        <v>-2.6310042631666086E-2</v>
      </c>
      <c r="Q24" s="60">
        <f>LN('13-15'!Q24/'13-15'!Q25)</f>
        <v>-9.0582788521802043E-2</v>
      </c>
      <c r="R24" s="60">
        <f>LN('13-15'!R24/'13-15'!R25)</f>
        <v>-5.7363835046646709E-2</v>
      </c>
      <c r="S24" s="60">
        <f>LN('13-15'!S24/'13-15'!S25)</f>
        <v>2.0185152324618309E-2</v>
      </c>
      <c r="T24" s="60">
        <f>LN('13-15'!T24/'13-15'!T25)</f>
        <v>-3.9622686784118295E-2</v>
      </c>
      <c r="U24" s="60">
        <f>LN('13-15'!U24/'13-15'!U25)</f>
        <v>1.6581930201930072E-2</v>
      </c>
      <c r="V24" s="60">
        <f>LN('13-15'!V24/'13-15'!V25)</f>
        <v>-4.0040510011820449E-2</v>
      </c>
      <c r="W24" s="60">
        <f>LN('13-15'!W24/'13-15'!W25)</f>
        <v>-3.7397526617324213E-2</v>
      </c>
      <c r="X24" s="60">
        <f>LN('13-15'!X24/'13-15'!X25)</f>
        <v>-1.1474867839051327E-3</v>
      </c>
      <c r="Y24" s="60">
        <f>LN('13-15'!Y24/'13-15'!Y25)</f>
        <v>2.0117022514615484E-3</v>
      </c>
      <c r="Z24" s="60">
        <f>LN('13-15'!Z24/'13-15'!Z25)</f>
        <v>-2.97214022192629E-2</v>
      </c>
      <c r="AA24" s="60">
        <f>LN('13-15'!AA24/'13-15'!AA25)</f>
        <v>4.5120215971564293E-2</v>
      </c>
      <c r="AB24" s="60">
        <f>LN('13-15'!AB24/'13-15'!AB25)</f>
        <v>-7.385422861847765E-3</v>
      </c>
      <c r="AC24" s="60">
        <f>LN('13-15'!AC24/'13-15'!AC25)</f>
        <v>3.2114050042279532E-2</v>
      </c>
      <c r="AD24" s="60">
        <f>LN('13-15'!AD24/'13-15'!AD25)</f>
        <v>-1.686751821367433E-2</v>
      </c>
      <c r="AE24" s="60">
        <f>LN('13-15'!AE24/'13-15'!AE25)</f>
        <v>-1.891052521827296E-4</v>
      </c>
    </row>
    <row r="25" spans="1:31" x14ac:dyDescent="0.25">
      <c r="A25" s="61">
        <v>41428</v>
      </c>
      <c r="B25" s="60">
        <f>LN('13-15'!B25/'13-15'!B26)</f>
        <v>6.0587021909263281E-2</v>
      </c>
      <c r="C25" s="60">
        <f>LN('13-15'!C25/'13-15'!C26)</f>
        <v>2.3617637170521955E-2</v>
      </c>
      <c r="D25" s="60">
        <f>LN('13-15'!D25/'13-15'!D26)</f>
        <v>0.11126914910698728</v>
      </c>
      <c r="E25" s="60">
        <f>LN('13-15'!E25/'13-15'!E26)</f>
        <v>-8.2039842883428124E-2</v>
      </c>
      <c r="F25" s="60">
        <f>LN('13-15'!F25/'13-15'!F26)</f>
        <v>0.11300951240019584</v>
      </c>
      <c r="G25" s="60">
        <f>LN('13-15'!G25/'13-15'!G26)</f>
        <v>0.10636609308529617</v>
      </c>
      <c r="H25" s="60">
        <f>LN('13-15'!H25/'13-15'!H26)</f>
        <v>3.6036633020028547E-2</v>
      </c>
      <c r="I25" s="60">
        <f>LN('13-15'!I25/'13-15'!I26)</f>
        <v>3.6930960557789494E-2</v>
      </c>
      <c r="J25" s="60">
        <f>LN('13-15'!J25/'13-15'!J26)</f>
        <v>0.17614416074608097</v>
      </c>
      <c r="K25" s="60">
        <f>LN('13-15'!K25/'13-15'!K26)</f>
        <v>-1.3819105723291637E-2</v>
      </c>
      <c r="L25" s="60">
        <f>LN('13-15'!L25/'13-15'!L26)</f>
        <v>6.2906339837235231E-2</v>
      </c>
      <c r="M25" s="60">
        <f>LN('13-15'!M25/'13-15'!M26)</f>
        <v>4.8569244607075679E-2</v>
      </c>
      <c r="N25" s="60">
        <f>LN('13-15'!N25/'13-15'!N26)</f>
        <v>7.1428895537210782E-2</v>
      </c>
      <c r="O25" s="60">
        <f>LN('13-15'!O25/'13-15'!O26)</f>
        <v>0.21045199381741383</v>
      </c>
      <c r="P25" s="60">
        <f>LN('13-15'!P25/'13-15'!P26)</f>
        <v>8.9081730872202683E-2</v>
      </c>
      <c r="Q25" s="60">
        <f>LN('13-15'!Q25/'13-15'!Q26)</f>
        <v>4.9395409080535482E-2</v>
      </c>
      <c r="R25" s="60">
        <f>LN('13-15'!R25/'13-15'!R26)</f>
        <v>6.6900986842820587E-2</v>
      </c>
      <c r="S25" s="60">
        <f>LN('13-15'!S25/'13-15'!S26)</f>
        <v>1.4527583944966052E-2</v>
      </c>
      <c r="T25" s="60">
        <f>LN('13-15'!T25/'13-15'!T26)</f>
        <v>0.1391206459813831</v>
      </c>
      <c r="U25" s="60">
        <f>LN('13-15'!U25/'13-15'!U26)</f>
        <v>-2.0940996586700029E-2</v>
      </c>
      <c r="V25" s="60">
        <f>LN('13-15'!V25/'13-15'!V26)</f>
        <v>7.1315185959995281E-2</v>
      </c>
      <c r="W25" s="60">
        <f>LN('13-15'!W25/'13-15'!W26)</f>
        <v>8.9969741628465952E-2</v>
      </c>
      <c r="X25" s="60">
        <f>LN('13-15'!X25/'13-15'!X26)</f>
        <v>-3.3018301376058844E-2</v>
      </c>
      <c r="Y25" s="60">
        <f>LN('13-15'!Y25/'13-15'!Y26)</f>
        <v>1.3198791445648481E-2</v>
      </c>
      <c r="Z25" s="60">
        <f>LN('13-15'!Z25/'13-15'!Z26)</f>
        <v>6.1195330423253549E-3</v>
      </c>
      <c r="AA25" s="60">
        <f>LN('13-15'!AA25/'13-15'!AA26)</f>
        <v>6.8284146311439295E-2</v>
      </c>
      <c r="AB25" s="60">
        <f>LN('13-15'!AB25/'13-15'!AB26)</f>
        <v>5.5531429255227215E-2</v>
      </c>
      <c r="AC25" s="60">
        <f>LN('13-15'!AC25/'13-15'!AC26)</f>
        <v>-6.2559280837310979E-2</v>
      </c>
      <c r="AD25" s="60">
        <f>LN('13-15'!AD25/'13-15'!AD26)</f>
        <v>-1.7406063075495873E-2</v>
      </c>
      <c r="AE25" s="60">
        <f>LN('13-15'!AE25/'13-15'!AE26)</f>
        <v>1.2714011573076736E-2</v>
      </c>
    </row>
    <row r="26" spans="1:31" x14ac:dyDescent="0.25">
      <c r="A26" s="61">
        <v>41396</v>
      </c>
      <c r="B26" s="60">
        <f>LN('13-15'!B26/'13-15'!B27)</f>
        <v>-3.1485631378899245E-2</v>
      </c>
      <c r="C26" s="60">
        <f>LN('13-15'!C26/'13-15'!C27)</f>
        <v>-7.8743240616298282E-3</v>
      </c>
      <c r="D26" s="60">
        <f>LN('13-15'!D26/'13-15'!D27)</f>
        <v>7.8255601496401864E-4</v>
      </c>
      <c r="E26" s="60">
        <f>LN('13-15'!E26/'13-15'!E27)</f>
        <v>-1.6176570268266049E-2</v>
      </c>
      <c r="F26" s="60">
        <f>LN('13-15'!F26/'13-15'!F27)</f>
        <v>-2.5744886568039325E-2</v>
      </c>
      <c r="G26" s="60">
        <f>LN('13-15'!G26/'13-15'!G27)</f>
        <v>6.5209964288039088E-2</v>
      </c>
      <c r="H26" s="60">
        <f>LN('13-15'!H26/'13-15'!H27)</f>
        <v>-2.9424444162182036E-2</v>
      </c>
      <c r="I26" s="60">
        <f>LN('13-15'!I26/'13-15'!I27)</f>
        <v>-1.7438419627025191E-3</v>
      </c>
      <c r="J26" s="60">
        <f>LN('13-15'!J26/'13-15'!J27)</f>
        <v>-4.4032290661546063E-2</v>
      </c>
      <c r="K26" s="60">
        <f>LN('13-15'!K26/'13-15'!K27)</f>
        <v>3.0278505489923523E-3</v>
      </c>
      <c r="L26" s="60">
        <f>LN('13-15'!L26/'13-15'!L27)</f>
        <v>6.1124604340415389E-2</v>
      </c>
      <c r="M26" s="60">
        <f>LN('13-15'!M26/'13-15'!M27)</f>
        <v>-4.8731788887701535E-2</v>
      </c>
      <c r="N26" s="60">
        <f>LN('13-15'!N26/'13-15'!N27)</f>
        <v>-6.8441734563513532E-2</v>
      </c>
      <c r="O26" s="60">
        <f>LN('13-15'!O26/'13-15'!O27)</f>
        <v>-0.10456028116516279</v>
      </c>
      <c r="P26" s="60">
        <f>LN('13-15'!P26/'13-15'!P27)</f>
        <v>7.8570433415106368E-3</v>
      </c>
      <c r="Q26" s="60">
        <f>LN('13-15'!Q26/'13-15'!Q27)</f>
        <v>-8.4429206216688021E-2</v>
      </c>
      <c r="R26" s="60">
        <f>LN('13-15'!R26/'13-15'!R27)</f>
        <v>8.9704374690061997E-2</v>
      </c>
      <c r="S26" s="60">
        <f>LN('13-15'!S26/'13-15'!S27)</f>
        <v>2.4647658725607583E-3</v>
      </c>
      <c r="T26" s="60">
        <f>LN('13-15'!T26/'13-15'!T27)</f>
        <v>-2.6112122425352071E-2</v>
      </c>
      <c r="U26" s="60">
        <f>LN('13-15'!U26/'13-15'!U27)</f>
        <v>-9.1754285188441753E-3</v>
      </c>
      <c r="V26" s="60">
        <f>LN('13-15'!V26/'13-15'!V27)</f>
        <v>-8.8732698170385406E-3</v>
      </c>
      <c r="W26" s="60">
        <f>LN('13-15'!W26/'13-15'!W27)</f>
        <v>0.11400264369177744</v>
      </c>
      <c r="X26" s="60">
        <f>LN('13-15'!X26/'13-15'!X27)</f>
        <v>-2.5596479551210815E-2</v>
      </c>
      <c r="Y26" s="60">
        <f>LN('13-15'!Y26/'13-15'!Y27)</f>
        <v>-3.6477204066721156E-2</v>
      </c>
      <c r="Z26" s="60">
        <f>LN('13-15'!Z26/'13-15'!Z27)</f>
        <v>-2.6851530778458504E-2</v>
      </c>
      <c r="AA26" s="60">
        <f>LN('13-15'!AA26/'13-15'!AA27)</f>
        <v>-6.4260202182253853E-2</v>
      </c>
      <c r="AB26" s="60">
        <f>LN('13-15'!AB26/'13-15'!AB27)</f>
        <v>-4.0394472567397706E-2</v>
      </c>
      <c r="AC26" s="60">
        <f>LN('13-15'!AC26/'13-15'!AC27)</f>
        <v>3.2443082510522317E-2</v>
      </c>
      <c r="AD26" s="60">
        <f>LN('13-15'!AD26/'13-15'!AD27)</f>
        <v>6.860712715032931E-3</v>
      </c>
      <c r="AE26" s="60">
        <f>LN('13-15'!AE26/'13-15'!AE27)</f>
        <v>7.9645567811702622E-2</v>
      </c>
    </row>
    <row r="27" spans="1:31" x14ac:dyDescent="0.25">
      <c r="A27" s="1"/>
    </row>
    <row r="28" spans="1:31" ht="15.75" thickBot="1" x14ac:dyDescent="0.3"/>
    <row r="29" spans="1:31" ht="15.75" x14ac:dyDescent="0.25">
      <c r="A29" s="55" t="s">
        <v>48</v>
      </c>
      <c r="B29" s="15">
        <f>AVERAGE(B2:B26)</f>
        <v>2.3093464494153535E-2</v>
      </c>
      <c r="C29" s="15">
        <f t="shared" ref="C29:AE29" si="0">AVERAGE(C2:C26)</f>
        <v>2.7211074543069098E-2</v>
      </c>
      <c r="D29" s="15">
        <f t="shared" si="0"/>
        <v>1.2305212298409631E-2</v>
      </c>
      <c r="E29" s="15">
        <f t="shared" si="0"/>
        <v>2.4370329445549716E-3</v>
      </c>
      <c r="F29" s="15">
        <f t="shared" si="0"/>
        <v>1.8019185375398452E-2</v>
      </c>
      <c r="G29" s="15">
        <f t="shared" si="0"/>
        <v>2.8478786923569532E-2</v>
      </c>
      <c r="H29" s="15">
        <f t="shared" si="0"/>
        <v>8.7493474024944243E-3</v>
      </c>
      <c r="I29" s="15">
        <f t="shared" si="0"/>
        <v>4.0275136403840339E-3</v>
      </c>
      <c r="J29" s="15">
        <f t="shared" si="0"/>
        <v>2.0477448686709917E-2</v>
      </c>
      <c r="K29" s="15">
        <f t="shared" si="0"/>
        <v>7.7038689358708669E-3</v>
      </c>
      <c r="L29" s="15">
        <f t="shared" si="0"/>
        <v>2.3869862363063276E-2</v>
      </c>
      <c r="M29" s="15">
        <f t="shared" si="0"/>
        <v>6.707050310297176E-3</v>
      </c>
      <c r="N29" s="15">
        <f t="shared" si="0"/>
        <v>1.4073840675427593E-2</v>
      </c>
      <c r="O29" s="15">
        <f t="shared" si="0"/>
        <v>2.3711132898808905E-2</v>
      </c>
      <c r="P29" s="15">
        <f t="shared" si="0"/>
        <v>2.4577507901426428E-2</v>
      </c>
      <c r="Q29" s="15">
        <f t="shared" si="0"/>
        <v>-1.2984988476007152E-3</v>
      </c>
      <c r="R29" s="15">
        <f t="shared" si="0"/>
        <v>2.5429731678405402E-2</v>
      </c>
      <c r="S29" s="15">
        <f t="shared" si="0"/>
        <v>1.5112658999119469E-2</v>
      </c>
      <c r="T29" s="15">
        <f t="shared" si="0"/>
        <v>1.9445719427405739E-2</v>
      </c>
      <c r="U29" s="15">
        <f t="shared" si="0"/>
        <v>6.0130290555949518E-3</v>
      </c>
      <c r="V29" s="15">
        <f t="shared" si="0"/>
        <v>1.9668201433920951E-2</v>
      </c>
      <c r="W29" s="15">
        <f t="shared" si="0"/>
        <v>2.797546148302894E-2</v>
      </c>
      <c r="X29" s="15">
        <f t="shared" si="0"/>
        <v>1.4140126089031906E-2</v>
      </c>
      <c r="Y29" s="15">
        <f t="shared" si="0"/>
        <v>8.5047996920624147E-3</v>
      </c>
      <c r="Z29" s="15">
        <f t="shared" si="0"/>
        <v>1.4698567485260083E-2</v>
      </c>
      <c r="AA29" s="15">
        <f t="shared" si="0"/>
        <v>3.1341183133811346E-2</v>
      </c>
      <c r="AB29" s="15">
        <f t="shared" si="0"/>
        <v>1.5959102517437419E-2</v>
      </c>
      <c r="AC29" s="15">
        <f t="shared" si="0"/>
        <v>9.5243765388437693E-3</v>
      </c>
      <c r="AD29" s="15">
        <f t="shared" si="0"/>
        <v>8.8586633219576646E-3</v>
      </c>
      <c r="AE29" s="15">
        <f t="shared" si="0"/>
        <v>3.2772223586036084E-2</v>
      </c>
    </row>
    <row r="30" spans="1:31" ht="15.75" x14ac:dyDescent="0.25">
      <c r="A30" s="56" t="s">
        <v>49</v>
      </c>
      <c r="B30" s="14">
        <f>_xlfn.VAR.P(B2:B26)</f>
        <v>2.0543972270282854E-3</v>
      </c>
      <c r="C30" s="14">
        <f t="shared" ref="C30:AE30" si="1">_xlfn.VAR.P(C2:C26)</f>
        <v>3.5555299657004506E-3</v>
      </c>
      <c r="D30" s="14">
        <f t="shared" si="1"/>
        <v>2.347747266333894E-3</v>
      </c>
      <c r="E30" s="14">
        <f t="shared" si="1"/>
        <v>1.4755351036763104E-3</v>
      </c>
      <c r="F30" s="14">
        <f t="shared" si="1"/>
        <v>4.1524878148674208E-3</v>
      </c>
      <c r="G30" s="14">
        <f t="shared" si="1"/>
        <v>3.599724952300187E-3</v>
      </c>
      <c r="H30" s="14">
        <f t="shared" si="1"/>
        <v>1.7712712060628905E-3</v>
      </c>
      <c r="I30" s="14">
        <f t="shared" si="1"/>
        <v>1.2940758815147729E-3</v>
      </c>
      <c r="J30" s="14">
        <f t="shared" si="1"/>
        <v>3.8507936620031046E-3</v>
      </c>
      <c r="K30" s="14">
        <f t="shared" si="1"/>
        <v>1.6809755786870973E-3</v>
      </c>
      <c r="L30" s="14">
        <f t="shared" si="1"/>
        <v>2.4787312234132138E-3</v>
      </c>
      <c r="M30" s="14">
        <f t="shared" si="1"/>
        <v>1.3296851251921279E-3</v>
      </c>
      <c r="N30" s="14">
        <f t="shared" si="1"/>
        <v>2.0551768215857015E-3</v>
      </c>
      <c r="O30" s="14">
        <f t="shared" si="1"/>
        <v>6.7727800277152337E-3</v>
      </c>
      <c r="P30" s="14">
        <f t="shared" si="1"/>
        <v>2.8923567693919512E-3</v>
      </c>
      <c r="Q30" s="14">
        <f t="shared" si="1"/>
        <v>2.3471567603283372E-3</v>
      </c>
      <c r="R30" s="14">
        <f t="shared" si="1"/>
        <v>2.7237867485336749E-3</v>
      </c>
      <c r="S30" s="14">
        <f t="shared" si="1"/>
        <v>1.3446917125688504E-3</v>
      </c>
      <c r="T30" s="14">
        <f t="shared" si="1"/>
        <v>3.4005850892383327E-3</v>
      </c>
      <c r="U30" s="14">
        <f t="shared" si="1"/>
        <v>1.0222183573390352E-3</v>
      </c>
      <c r="V30" s="14">
        <f t="shared" si="1"/>
        <v>1.9083828161630735E-3</v>
      </c>
      <c r="W30" s="14">
        <f t="shared" si="1"/>
        <v>3.2519662230282203E-3</v>
      </c>
      <c r="X30" s="14">
        <f t="shared" si="1"/>
        <v>1.5844223301216417E-3</v>
      </c>
      <c r="Y30" s="14">
        <f t="shared" si="1"/>
        <v>1.3297132719994333E-3</v>
      </c>
      <c r="Z30" s="14">
        <f t="shared" si="1"/>
        <v>1.9734494258063732E-3</v>
      </c>
      <c r="AA30" s="14">
        <f t="shared" si="1"/>
        <v>3.4197190485557101E-3</v>
      </c>
      <c r="AB30" s="14">
        <f t="shared" si="1"/>
        <v>1.8985025177393705E-3</v>
      </c>
      <c r="AC30" s="14">
        <f t="shared" si="1"/>
        <v>1.6627371746205546E-3</v>
      </c>
      <c r="AD30" s="14">
        <f t="shared" si="1"/>
        <v>1.87183489371977E-3</v>
      </c>
      <c r="AE30" s="14">
        <f t="shared" si="1"/>
        <v>2.2927678318393277E-3</v>
      </c>
    </row>
    <row r="31" spans="1:31" ht="15.75" x14ac:dyDescent="0.25">
      <c r="A31" s="56" t="s">
        <v>50</v>
      </c>
      <c r="B31" s="14">
        <f>_xlfn.STDEV.P(B2:B26)</f>
        <v>4.5325458927939002E-2</v>
      </c>
      <c r="C31" s="14">
        <f t="shared" ref="C31:AE31" si="2">_xlfn.STDEV.P(C2:C26)</f>
        <v>5.9628264822149994E-2</v>
      </c>
      <c r="D31" s="14">
        <f t="shared" si="2"/>
        <v>4.8453557829471035E-2</v>
      </c>
      <c r="E31" s="14">
        <f t="shared" si="2"/>
        <v>3.8412694564119172E-2</v>
      </c>
      <c r="F31" s="14">
        <f t="shared" si="2"/>
        <v>6.4439799928828312E-2</v>
      </c>
      <c r="G31" s="14">
        <f t="shared" si="2"/>
        <v>5.9997707892053567E-2</v>
      </c>
      <c r="H31" s="14">
        <f t="shared" si="2"/>
        <v>4.20864729582189E-2</v>
      </c>
      <c r="I31" s="14">
        <f t="shared" si="2"/>
        <v>3.5973266205819747E-2</v>
      </c>
      <c r="J31" s="14">
        <f t="shared" si="2"/>
        <v>6.2054763411063814E-2</v>
      </c>
      <c r="K31" s="14">
        <f t="shared" si="2"/>
        <v>4.0999702178029264E-2</v>
      </c>
      <c r="L31" s="14">
        <f t="shared" si="2"/>
        <v>4.9786857938749395E-2</v>
      </c>
      <c r="M31" s="14">
        <f t="shared" si="2"/>
        <v>3.6464847801576356E-2</v>
      </c>
      <c r="N31" s="14">
        <f t="shared" si="2"/>
        <v>4.5334058075421638E-2</v>
      </c>
      <c r="O31" s="14">
        <f t="shared" si="2"/>
        <v>8.2296901689645846E-2</v>
      </c>
      <c r="P31" s="14">
        <f t="shared" si="2"/>
        <v>5.3780635635811813E-2</v>
      </c>
      <c r="Q31" s="14">
        <f t="shared" si="2"/>
        <v>4.8447463920501942E-2</v>
      </c>
      <c r="R31" s="14">
        <f t="shared" si="2"/>
        <v>5.2189910409327918E-2</v>
      </c>
      <c r="S31" s="14">
        <f t="shared" si="2"/>
        <v>3.6670038349705204E-2</v>
      </c>
      <c r="T31" s="14">
        <f t="shared" si="2"/>
        <v>5.8314535831457431E-2</v>
      </c>
      <c r="U31" s="14">
        <f t="shared" si="2"/>
        <v>3.1972149714072015E-2</v>
      </c>
      <c r="V31" s="14">
        <f t="shared" si="2"/>
        <v>4.3685041102911569E-2</v>
      </c>
      <c r="W31" s="14">
        <f t="shared" si="2"/>
        <v>5.7026013564234174E-2</v>
      </c>
      <c r="X31" s="14">
        <f t="shared" si="2"/>
        <v>3.9804802852440327E-2</v>
      </c>
      <c r="Y31" s="14">
        <f t="shared" si="2"/>
        <v>3.6465233743929758E-2</v>
      </c>
      <c r="Z31" s="14">
        <f t="shared" si="2"/>
        <v>4.4423523338501338E-2</v>
      </c>
      <c r="AA31" s="14">
        <f t="shared" si="2"/>
        <v>5.8478363935353987E-2</v>
      </c>
      <c r="AB31" s="14">
        <f t="shared" si="2"/>
        <v>4.3571808749917305E-2</v>
      </c>
      <c r="AC31" s="14">
        <f t="shared" si="2"/>
        <v>4.0776674393831515E-2</v>
      </c>
      <c r="AD31" s="14">
        <f t="shared" si="2"/>
        <v>4.3264707253369575E-2</v>
      </c>
      <c r="AE31" s="14">
        <f t="shared" si="2"/>
        <v>4.7882855301656015E-2</v>
      </c>
    </row>
    <row r="33" spans="1:31" ht="15.75" thickBot="1" x14ac:dyDescent="0.3"/>
    <row r="34" spans="1:31" x14ac:dyDescent="0.25">
      <c r="A34" s="50" t="s">
        <v>54</v>
      </c>
      <c r="B34" s="10" t="s">
        <v>42</v>
      </c>
      <c r="C34" s="10" t="s">
        <v>41</v>
      </c>
      <c r="D34" s="10" t="s">
        <v>39</v>
      </c>
      <c r="E34" s="10" t="s">
        <v>36</v>
      </c>
      <c r="F34" s="10" t="s">
        <v>35</v>
      </c>
      <c r="G34" s="10" t="s">
        <v>34</v>
      </c>
      <c r="H34" s="10" t="s">
        <v>33</v>
      </c>
      <c r="I34" s="10" t="s">
        <v>32</v>
      </c>
      <c r="J34" s="10" t="s">
        <v>31</v>
      </c>
      <c r="K34" s="10" t="s">
        <v>29</v>
      </c>
      <c r="L34" s="10" t="s">
        <v>28</v>
      </c>
      <c r="M34" s="10" t="s">
        <v>26</v>
      </c>
      <c r="N34" s="10" t="s">
        <v>25</v>
      </c>
      <c r="O34" s="10" t="s">
        <v>22</v>
      </c>
      <c r="P34" s="10" t="s">
        <v>21</v>
      </c>
      <c r="Q34" s="10" t="s">
        <v>19</v>
      </c>
      <c r="R34" s="10" t="s">
        <v>18</v>
      </c>
      <c r="S34" s="10" t="s">
        <v>16</v>
      </c>
      <c r="T34" s="10" t="s">
        <v>15</v>
      </c>
      <c r="U34" s="10" t="s">
        <v>13</v>
      </c>
      <c r="V34" s="10" t="s">
        <v>12</v>
      </c>
      <c r="W34" s="10" t="s">
        <v>11</v>
      </c>
      <c r="X34" s="10" t="s">
        <v>9</v>
      </c>
      <c r="Y34" s="10" t="s">
        <v>8</v>
      </c>
      <c r="Z34" s="10" t="s">
        <v>6</v>
      </c>
      <c r="AA34" s="10" t="s">
        <v>5</v>
      </c>
      <c r="AB34" s="10" t="s">
        <v>4</v>
      </c>
      <c r="AC34" s="10" t="s">
        <v>3</v>
      </c>
      <c r="AD34" s="10" t="s">
        <v>1</v>
      </c>
      <c r="AE34" s="51" t="s">
        <v>0</v>
      </c>
    </row>
    <row r="35" spans="1:31" x14ac:dyDescent="0.25">
      <c r="A35" s="45" t="s">
        <v>42</v>
      </c>
      <c r="B35" s="46">
        <v>2.0543972270282854E-3</v>
      </c>
      <c r="C35" s="46">
        <v>3.5411400034091338E-4</v>
      </c>
      <c r="D35" s="46">
        <v>1.3565527558790829E-3</v>
      </c>
      <c r="E35" s="46">
        <v>4.1106527846323626E-4</v>
      </c>
      <c r="F35" s="46">
        <v>6.8653092174560365E-4</v>
      </c>
      <c r="G35" s="46">
        <v>1.5846120584066237E-3</v>
      </c>
      <c r="H35" s="46">
        <v>1.7933235859547662E-4</v>
      </c>
      <c r="I35" s="46">
        <v>8.4980649838879306E-4</v>
      </c>
      <c r="J35" s="46">
        <v>1.0215317826734523E-3</v>
      </c>
      <c r="K35" s="46">
        <v>8.4469882189725203E-4</v>
      </c>
      <c r="L35" s="46">
        <v>1.0558498244431867E-3</v>
      </c>
      <c r="M35" s="46">
        <v>1.1859676944922046E-3</v>
      </c>
      <c r="N35" s="46">
        <v>1.3716059789189992E-3</v>
      </c>
      <c r="O35" s="46">
        <v>1.4861590689650664E-3</v>
      </c>
      <c r="P35" s="46">
        <v>1.7756371427613527E-3</v>
      </c>
      <c r="Q35" s="46">
        <v>4.3041706442946111E-4</v>
      </c>
      <c r="R35" s="46">
        <v>4.9338555095902292E-4</v>
      </c>
      <c r="S35" s="46">
        <v>8.9727811206715541E-4</v>
      </c>
      <c r="T35" s="46">
        <v>1.1839516878857112E-3</v>
      </c>
      <c r="U35" s="46">
        <v>5.406524529293934E-4</v>
      </c>
      <c r="V35" s="46">
        <v>8.4113004231846846E-5</v>
      </c>
      <c r="W35" s="46">
        <v>-4.6885339384486577E-4</v>
      </c>
      <c r="X35" s="46">
        <v>6.9560451585127473E-4</v>
      </c>
      <c r="Y35" s="46">
        <v>1.0022540884828811E-3</v>
      </c>
      <c r="Z35" s="46">
        <v>1.6293945227003289E-3</v>
      </c>
      <c r="AA35" s="46">
        <v>1.5633779449923946E-3</v>
      </c>
      <c r="AB35" s="46">
        <v>1.3873694015642661E-3</v>
      </c>
      <c r="AC35" s="46">
        <v>3.937803326141909E-4</v>
      </c>
      <c r="AD35" s="46">
        <v>1.0060980930461753E-3</v>
      </c>
      <c r="AE35" s="52">
        <v>1.2621348249255344E-3</v>
      </c>
    </row>
    <row r="36" spans="1:31" x14ac:dyDescent="0.25">
      <c r="A36" s="47" t="s">
        <v>41</v>
      </c>
      <c r="B36" s="11">
        <v>3.5411400034091338E-4</v>
      </c>
      <c r="C36" s="11">
        <v>3.5555299657004506E-3</v>
      </c>
      <c r="D36" s="11">
        <v>3.6573869962484481E-5</v>
      </c>
      <c r="E36" s="11">
        <v>3.8654858315453769E-4</v>
      </c>
      <c r="F36" s="11">
        <v>-2.8014098047325354E-4</v>
      </c>
      <c r="G36" s="11">
        <v>-1.3513089026443641E-4</v>
      </c>
      <c r="H36" s="11">
        <v>6.4986098271734428E-4</v>
      </c>
      <c r="I36" s="11">
        <v>-6.0144172499912309E-5</v>
      </c>
      <c r="J36" s="11">
        <v>8.1367971663621628E-5</v>
      </c>
      <c r="K36" s="11">
        <v>-8.9078465972177951E-6</v>
      </c>
      <c r="L36" s="11">
        <v>-2.3479181428275682E-4</v>
      </c>
      <c r="M36" s="11">
        <v>5.2872177516561768E-4</v>
      </c>
      <c r="N36" s="11">
        <v>2.7229008929248737E-4</v>
      </c>
      <c r="O36" s="11">
        <v>2.2107293337568861E-3</v>
      </c>
      <c r="P36" s="11">
        <v>-5.0626030058770742E-4</v>
      </c>
      <c r="Q36" s="11">
        <v>3.0026059653605471E-5</v>
      </c>
      <c r="R36" s="11">
        <v>1.5099413208431414E-3</v>
      </c>
      <c r="S36" s="11">
        <v>9.1736893523385304E-5</v>
      </c>
      <c r="T36" s="11">
        <v>-2.0416028550750292E-4</v>
      </c>
      <c r="U36" s="11">
        <v>-4.3684324262188555E-4</v>
      </c>
      <c r="V36" s="11">
        <v>2.7077185550763061E-4</v>
      </c>
      <c r="W36" s="11">
        <v>5.3609271476981468E-4</v>
      </c>
      <c r="X36" s="11">
        <v>-2.9266994380431282E-4</v>
      </c>
      <c r="Y36" s="11">
        <v>3.2111049357450196E-4</v>
      </c>
      <c r="Z36" s="11">
        <v>-1.7382000245955994E-4</v>
      </c>
      <c r="AA36" s="11">
        <v>-6.2422991626346703E-4</v>
      </c>
      <c r="AB36" s="11">
        <v>-4.4570098628600869E-4</v>
      </c>
      <c r="AC36" s="11">
        <v>2.8565180029112953E-4</v>
      </c>
      <c r="AD36" s="11">
        <v>1.5128047009303617E-4</v>
      </c>
      <c r="AE36" s="53">
        <v>-2.44165409389022E-4</v>
      </c>
    </row>
    <row r="37" spans="1:31" x14ac:dyDescent="0.25">
      <c r="A37" s="47" t="s">
        <v>39</v>
      </c>
      <c r="B37" s="11">
        <v>1.3565527558790829E-3</v>
      </c>
      <c r="C37" s="11">
        <v>3.6573869962484481E-5</v>
      </c>
      <c r="D37" s="11">
        <v>2.347747266333894E-3</v>
      </c>
      <c r="E37" s="11">
        <v>-2.077199379966783E-4</v>
      </c>
      <c r="F37" s="11">
        <v>1.4449012646154469E-3</v>
      </c>
      <c r="G37" s="11">
        <v>1.1292272047241918E-3</v>
      </c>
      <c r="H37" s="11">
        <v>6.0518254177576922E-4</v>
      </c>
      <c r="I37" s="11">
        <v>5.8466073825417543E-4</v>
      </c>
      <c r="J37" s="11">
        <v>7.838462880563464E-4</v>
      </c>
      <c r="K37" s="11">
        <v>5.5026259188634531E-4</v>
      </c>
      <c r="L37" s="11">
        <v>8.2316758147982141E-4</v>
      </c>
      <c r="M37" s="11">
        <v>9.035007899713866E-4</v>
      </c>
      <c r="N37" s="11">
        <v>1.0425029422559628E-3</v>
      </c>
      <c r="O37" s="11">
        <v>2.2589753877567385E-3</v>
      </c>
      <c r="P37" s="11">
        <v>1.4820102578412919E-3</v>
      </c>
      <c r="Q37" s="11">
        <v>1.8950038947960796E-4</v>
      </c>
      <c r="R37" s="11">
        <v>7.882979349927013E-4</v>
      </c>
      <c r="S37" s="11">
        <v>8.5368678233203128E-4</v>
      </c>
      <c r="T37" s="11">
        <v>1.6624278125203756E-3</v>
      </c>
      <c r="U37" s="11">
        <v>1.6103162323074228E-4</v>
      </c>
      <c r="V37" s="11">
        <v>-1.4762210288796828E-4</v>
      </c>
      <c r="W37" s="11">
        <v>8.2981274219599474E-4</v>
      </c>
      <c r="X37" s="11">
        <v>2.9618724842071808E-4</v>
      </c>
      <c r="Y37" s="11">
        <v>6.3518288285432088E-4</v>
      </c>
      <c r="Z37" s="11">
        <v>1.003238201129219E-3</v>
      </c>
      <c r="AA37" s="11">
        <v>9.2962143067665411E-4</v>
      </c>
      <c r="AB37" s="11">
        <v>9.0113614900347858E-4</v>
      </c>
      <c r="AC37" s="11">
        <v>4.1827954712731714E-5</v>
      </c>
      <c r="AD37" s="11">
        <v>4.2882767942455894E-4</v>
      </c>
      <c r="AE37" s="53">
        <v>1.2166995279902831E-3</v>
      </c>
    </row>
    <row r="38" spans="1:31" x14ac:dyDescent="0.25">
      <c r="A38" s="47" t="s">
        <v>36</v>
      </c>
      <c r="B38" s="11">
        <v>4.1106527846323626E-4</v>
      </c>
      <c r="C38" s="11">
        <v>3.8654858315453769E-4</v>
      </c>
      <c r="D38" s="11">
        <v>-2.077199379966783E-4</v>
      </c>
      <c r="E38" s="11">
        <v>1.4755351036763104E-3</v>
      </c>
      <c r="F38" s="11">
        <v>-3.4970105501484007E-4</v>
      </c>
      <c r="G38" s="11">
        <v>5.6916185765463069E-4</v>
      </c>
      <c r="H38" s="11">
        <v>-3.0959999606032632E-4</v>
      </c>
      <c r="I38" s="11">
        <v>8.1087749607351416E-5</v>
      </c>
      <c r="J38" s="11">
        <v>4.3793544662782395E-4</v>
      </c>
      <c r="K38" s="11">
        <v>8.2803653478119566E-4</v>
      </c>
      <c r="L38" s="11">
        <v>4.1426404432789624E-4</v>
      </c>
      <c r="M38" s="11">
        <v>3.0083273790997424E-4</v>
      </c>
      <c r="N38" s="11">
        <v>7.6645300577228169E-4</v>
      </c>
      <c r="O38" s="11">
        <v>2.1204672931506499E-4</v>
      </c>
      <c r="P38" s="11">
        <v>1.2953666753216859E-4</v>
      </c>
      <c r="Q38" s="11">
        <v>3.2537559589673596E-4</v>
      </c>
      <c r="R38" s="11">
        <v>4.833325367275578E-4</v>
      </c>
      <c r="S38" s="11">
        <v>6.976183372621968E-4</v>
      </c>
      <c r="T38" s="11">
        <v>1.0591627306110606E-4</v>
      </c>
      <c r="U38" s="11">
        <v>7.6065517693156765E-4</v>
      </c>
      <c r="V38" s="11">
        <v>-5.7973612847305454E-4</v>
      </c>
      <c r="W38" s="11">
        <v>1.9946943032298926E-4</v>
      </c>
      <c r="X38" s="11">
        <v>5.6774484630715892E-4</v>
      </c>
      <c r="Y38" s="11">
        <v>6.0592846275765808E-4</v>
      </c>
      <c r="Z38" s="11">
        <v>5.2664105514185235E-4</v>
      </c>
      <c r="AA38" s="11">
        <v>1.9764442324931563E-4</v>
      </c>
      <c r="AB38" s="11">
        <v>-1.6886483004732375E-5</v>
      </c>
      <c r="AC38" s="11">
        <v>1.0756547004231272E-3</v>
      </c>
      <c r="AD38" s="11">
        <v>7.4213421191122357E-4</v>
      </c>
      <c r="AE38" s="53">
        <v>5.8103391048632967E-4</v>
      </c>
    </row>
    <row r="39" spans="1:31" x14ac:dyDescent="0.25">
      <c r="A39" s="47" t="s">
        <v>35</v>
      </c>
      <c r="B39" s="11">
        <v>6.8653092174560365E-4</v>
      </c>
      <c r="C39" s="11">
        <v>-2.8014098047325354E-4</v>
      </c>
      <c r="D39" s="11">
        <v>1.4449012646154469E-3</v>
      </c>
      <c r="E39" s="11">
        <v>-3.4970105501484007E-4</v>
      </c>
      <c r="F39" s="11">
        <v>4.1524878148674208E-3</v>
      </c>
      <c r="G39" s="11">
        <v>-3.9912027967357698E-4</v>
      </c>
      <c r="H39" s="11">
        <v>6.5080544468550518E-4</v>
      </c>
      <c r="I39" s="11">
        <v>6.7098968513751018E-4</v>
      </c>
      <c r="J39" s="11">
        <v>1.31865574610875E-3</v>
      </c>
      <c r="K39" s="11">
        <v>-6.9790414518228696E-5</v>
      </c>
      <c r="L39" s="11">
        <v>1.3273823954051956E-3</v>
      </c>
      <c r="M39" s="11">
        <v>5.7863913260767586E-4</v>
      </c>
      <c r="N39" s="11">
        <v>6.942420867222705E-4</v>
      </c>
      <c r="O39" s="11">
        <v>2.6218225771974884E-3</v>
      </c>
      <c r="P39" s="11">
        <v>1.196892965721553E-3</v>
      </c>
      <c r="Q39" s="11">
        <v>1.0213868263480599E-3</v>
      </c>
      <c r="R39" s="11">
        <v>9.3973005700998758E-5</v>
      </c>
      <c r="S39" s="11">
        <v>8.2490086160723634E-4</v>
      </c>
      <c r="T39" s="11">
        <v>3.1486532609539437E-3</v>
      </c>
      <c r="U39" s="11">
        <v>-1.78173891154098E-4</v>
      </c>
      <c r="V39" s="11">
        <v>4.0906850000119399E-4</v>
      </c>
      <c r="W39" s="11">
        <v>1.0882152043083786E-3</v>
      </c>
      <c r="X39" s="11">
        <v>5.3815160450717148E-4</v>
      </c>
      <c r="Y39" s="11">
        <v>8.3562110023507853E-4</v>
      </c>
      <c r="Z39" s="11">
        <v>1.9996920745823869E-4</v>
      </c>
      <c r="AA39" s="11">
        <v>1.5958479553674475E-3</v>
      </c>
      <c r="AB39" s="11">
        <v>1.2774848473705658E-3</v>
      </c>
      <c r="AC39" s="11">
        <v>-5.1166253789532168E-4</v>
      </c>
      <c r="AD39" s="11">
        <v>2.9164482418922016E-4</v>
      </c>
      <c r="AE39" s="53">
        <v>4.8258818259088029E-4</v>
      </c>
    </row>
    <row r="40" spans="1:31" x14ac:dyDescent="0.25">
      <c r="A40" s="47" t="s">
        <v>34</v>
      </c>
      <c r="B40" s="11">
        <v>1.5846120584066237E-3</v>
      </c>
      <c r="C40" s="11">
        <v>-1.3513089026443641E-4</v>
      </c>
      <c r="D40" s="11">
        <v>1.1292272047241918E-3</v>
      </c>
      <c r="E40" s="11">
        <v>5.6916185765463069E-4</v>
      </c>
      <c r="F40" s="11">
        <v>-3.9912027967357698E-4</v>
      </c>
      <c r="G40" s="11">
        <v>3.599724952300187E-3</v>
      </c>
      <c r="H40" s="11">
        <v>-6.7100189867467771E-4</v>
      </c>
      <c r="I40" s="11">
        <v>1.6317753204885343E-4</v>
      </c>
      <c r="J40" s="11">
        <v>9.1835475684419303E-4</v>
      </c>
      <c r="K40" s="11">
        <v>1.244988226319067E-3</v>
      </c>
      <c r="L40" s="11">
        <v>1.4840526535980475E-3</v>
      </c>
      <c r="M40" s="11">
        <v>6.0352046946352152E-4</v>
      </c>
      <c r="N40" s="11">
        <v>1.38452578696906E-3</v>
      </c>
      <c r="O40" s="11">
        <v>7.0093931080975806E-4</v>
      </c>
      <c r="P40" s="11">
        <v>1.8658507839697147E-3</v>
      </c>
      <c r="Q40" s="11">
        <v>7.3634546051561965E-5</v>
      </c>
      <c r="R40" s="11">
        <v>2.0079214724023117E-4</v>
      </c>
      <c r="S40" s="11">
        <v>9.3562733269010113E-4</v>
      </c>
      <c r="T40" s="11">
        <v>3.112711229500107E-4</v>
      </c>
      <c r="U40" s="11">
        <v>9.6747165023362836E-4</v>
      </c>
      <c r="V40" s="11">
        <v>3.3410958579628038E-4</v>
      </c>
      <c r="W40" s="11">
        <v>-5.1220452002213437E-5</v>
      </c>
      <c r="X40" s="11">
        <v>9.712669104260614E-4</v>
      </c>
      <c r="Y40" s="11">
        <v>7.2600243691756962E-4</v>
      </c>
      <c r="Z40" s="11">
        <v>1.4742948739810873E-3</v>
      </c>
      <c r="AA40" s="11">
        <v>1.0651579818311539E-3</v>
      </c>
      <c r="AB40" s="11">
        <v>1.3088922303234199E-3</v>
      </c>
      <c r="AC40" s="11">
        <v>1.0445690010991791E-3</v>
      </c>
      <c r="AD40" s="11">
        <v>1.315802022967903E-3</v>
      </c>
      <c r="AE40" s="53">
        <v>1.3196197409010826E-3</v>
      </c>
    </row>
    <row r="41" spans="1:31" x14ac:dyDescent="0.25">
      <c r="A41" s="47" t="s">
        <v>33</v>
      </c>
      <c r="B41" s="11">
        <v>1.7933235859547662E-4</v>
      </c>
      <c r="C41" s="11">
        <v>6.4986098271734428E-4</v>
      </c>
      <c r="D41" s="11">
        <v>6.0518254177576922E-4</v>
      </c>
      <c r="E41" s="11">
        <v>-3.0959999606032632E-4</v>
      </c>
      <c r="F41" s="11">
        <v>6.5080544468550518E-4</v>
      </c>
      <c r="G41" s="11">
        <v>-6.7100189867467771E-4</v>
      </c>
      <c r="H41" s="11">
        <v>1.7712712060628905E-3</v>
      </c>
      <c r="I41" s="11">
        <v>4.1126578758417909E-4</v>
      </c>
      <c r="J41" s="11">
        <v>2.7859206966165148E-4</v>
      </c>
      <c r="K41" s="11">
        <v>1.5457507335402823E-4</v>
      </c>
      <c r="L41" s="11">
        <v>-2.7292316106185136E-4</v>
      </c>
      <c r="M41" s="11">
        <v>4.3002495150108012E-4</v>
      </c>
      <c r="N41" s="11">
        <v>4.8581380690740789E-4</v>
      </c>
      <c r="O41" s="11">
        <v>1.1652550733319597E-3</v>
      </c>
      <c r="P41" s="11">
        <v>2.7647545884945028E-4</v>
      </c>
      <c r="Q41" s="11">
        <v>3.5450492987916532E-4</v>
      </c>
      <c r="R41" s="11">
        <v>3.3761122025186859E-4</v>
      </c>
      <c r="S41" s="11">
        <v>1.8028193097994135E-4</v>
      </c>
      <c r="T41" s="11">
        <v>6.9777635532651604E-4</v>
      </c>
      <c r="U41" s="11">
        <v>-1.7202722391247E-4</v>
      </c>
      <c r="V41" s="11">
        <v>2.5831173591487206E-4</v>
      </c>
      <c r="W41" s="11">
        <v>4.5791556952228863E-4</v>
      </c>
      <c r="X41" s="11">
        <v>-2.5993616706324057E-4</v>
      </c>
      <c r="Y41" s="11">
        <v>-7.8857099816317938E-5</v>
      </c>
      <c r="Z41" s="11">
        <v>1.0112904198522681E-4</v>
      </c>
      <c r="AA41" s="11">
        <v>-2.1096836928754143E-4</v>
      </c>
      <c r="AB41" s="11">
        <v>2.7447819602445631E-4</v>
      </c>
      <c r="AC41" s="11">
        <v>-3.9717542510048492E-4</v>
      </c>
      <c r="AD41" s="11">
        <v>-4.1680419435450385E-4</v>
      </c>
      <c r="AE41" s="53">
        <v>3.0399730264256874E-4</v>
      </c>
    </row>
    <row r="42" spans="1:31" x14ac:dyDescent="0.25">
      <c r="A42" s="47" t="s">
        <v>32</v>
      </c>
      <c r="B42" s="11">
        <v>8.4980649838879306E-4</v>
      </c>
      <c r="C42" s="11">
        <v>-6.0144172499912309E-5</v>
      </c>
      <c r="D42" s="11">
        <v>5.8466073825417543E-4</v>
      </c>
      <c r="E42" s="11">
        <v>8.1087749607351416E-5</v>
      </c>
      <c r="F42" s="11">
        <v>6.7098968513751018E-4</v>
      </c>
      <c r="G42" s="11">
        <v>1.6317753204885343E-4</v>
      </c>
      <c r="H42" s="11">
        <v>4.1126578758417909E-4</v>
      </c>
      <c r="I42" s="11">
        <v>1.2940758815147729E-3</v>
      </c>
      <c r="J42" s="11">
        <v>3.2506036582387939E-4</v>
      </c>
      <c r="K42" s="11">
        <v>3.8831312062758159E-4</v>
      </c>
      <c r="L42" s="11">
        <v>3.2021001354117737E-4</v>
      </c>
      <c r="M42" s="11">
        <v>9.1343211553484541E-4</v>
      </c>
      <c r="N42" s="11">
        <v>6.6026357550020025E-4</v>
      </c>
      <c r="O42" s="11">
        <v>6.7089858611307307E-4</v>
      </c>
      <c r="P42" s="11">
        <v>8.6238754605143405E-4</v>
      </c>
      <c r="Q42" s="11">
        <v>8.3048850629076408E-4</v>
      </c>
      <c r="R42" s="11">
        <v>4.8888288979120063E-4</v>
      </c>
      <c r="S42" s="11">
        <v>4.5996309527482132E-4</v>
      </c>
      <c r="T42" s="11">
        <v>1.113637613787613E-3</v>
      </c>
      <c r="U42" s="11">
        <v>3.7022811568338939E-5</v>
      </c>
      <c r="V42" s="11">
        <v>2.6030407630529438E-4</v>
      </c>
      <c r="W42" s="11">
        <v>-2.7426073798048094E-5</v>
      </c>
      <c r="X42" s="11">
        <v>-4.2913496469596053E-5</v>
      </c>
      <c r="Y42" s="11">
        <v>3.695214583062618E-4</v>
      </c>
      <c r="Z42" s="11">
        <v>8.2089213335730929E-4</v>
      </c>
      <c r="AA42" s="11">
        <v>7.2562332814794415E-4</v>
      </c>
      <c r="AB42" s="11">
        <v>5.1389128163676419E-4</v>
      </c>
      <c r="AC42" s="11">
        <v>-1.0297379188767289E-4</v>
      </c>
      <c r="AD42" s="11">
        <v>3.6002085853642773E-4</v>
      </c>
      <c r="AE42" s="53">
        <v>6.9429247837221261E-4</v>
      </c>
    </row>
    <row r="43" spans="1:31" x14ac:dyDescent="0.25">
      <c r="A43" s="47" t="s">
        <v>31</v>
      </c>
      <c r="B43" s="11">
        <v>1.0215317826734523E-3</v>
      </c>
      <c r="C43" s="11">
        <v>8.1367971663621628E-5</v>
      </c>
      <c r="D43" s="11">
        <v>7.838462880563464E-4</v>
      </c>
      <c r="E43" s="11">
        <v>4.3793544662782395E-4</v>
      </c>
      <c r="F43" s="11">
        <v>1.31865574610875E-3</v>
      </c>
      <c r="G43" s="11">
        <v>9.1835475684419303E-4</v>
      </c>
      <c r="H43" s="11">
        <v>2.7859206966165148E-4</v>
      </c>
      <c r="I43" s="11">
        <v>3.2506036582387939E-4</v>
      </c>
      <c r="J43" s="11">
        <v>3.8507936620031046E-3</v>
      </c>
      <c r="K43" s="11">
        <v>7.3124767582289957E-4</v>
      </c>
      <c r="L43" s="11">
        <v>1.5546820055629595E-3</v>
      </c>
      <c r="M43" s="11">
        <v>4.9024757216372327E-4</v>
      </c>
      <c r="N43" s="11">
        <v>1.4115340486688614E-3</v>
      </c>
      <c r="O43" s="11">
        <v>2.49749864096953E-3</v>
      </c>
      <c r="P43" s="11">
        <v>1.2562538543461602E-3</v>
      </c>
      <c r="Q43" s="11">
        <v>1.4198127639054807E-3</v>
      </c>
      <c r="R43" s="11">
        <v>1.264709339809434E-3</v>
      </c>
      <c r="S43" s="11">
        <v>7.4223260480292303E-4</v>
      </c>
      <c r="T43" s="11">
        <v>1.9538258628068357E-3</v>
      </c>
      <c r="U43" s="11">
        <v>7.5545310475742919E-4</v>
      </c>
      <c r="V43" s="11">
        <v>2.1117227449114103E-4</v>
      </c>
      <c r="W43" s="11">
        <v>5.6142350070359373E-4</v>
      </c>
      <c r="X43" s="11">
        <v>3.0986961580001119E-4</v>
      </c>
      <c r="Y43" s="11">
        <v>5.1078355044781516E-4</v>
      </c>
      <c r="Z43" s="11">
        <v>4.8600020055059338E-4</v>
      </c>
      <c r="AA43" s="11">
        <v>1.1806160386894843E-3</v>
      </c>
      <c r="AB43" s="11">
        <v>1.1768130862728795E-3</v>
      </c>
      <c r="AC43" s="11">
        <v>2.5786670183923537E-4</v>
      </c>
      <c r="AD43" s="11">
        <v>5.4885847730825027E-4</v>
      </c>
      <c r="AE43" s="53">
        <v>6.9322679653263729E-4</v>
      </c>
    </row>
    <row r="44" spans="1:31" x14ac:dyDescent="0.25">
      <c r="A44" s="47" t="s">
        <v>29</v>
      </c>
      <c r="B44" s="11">
        <v>8.4469882189725203E-4</v>
      </c>
      <c r="C44" s="11">
        <v>-8.9078465972177951E-6</v>
      </c>
      <c r="D44" s="11">
        <v>5.5026259188634531E-4</v>
      </c>
      <c r="E44" s="11">
        <v>8.2803653478119566E-4</v>
      </c>
      <c r="F44" s="11">
        <v>-6.9790414518228696E-5</v>
      </c>
      <c r="G44" s="11">
        <v>1.244988226319067E-3</v>
      </c>
      <c r="H44" s="11">
        <v>1.5457507335402823E-4</v>
      </c>
      <c r="I44" s="11">
        <v>3.8831312062758159E-4</v>
      </c>
      <c r="J44" s="11">
        <v>7.3124767582289957E-4</v>
      </c>
      <c r="K44" s="11">
        <v>1.6809755786870973E-3</v>
      </c>
      <c r="L44" s="11">
        <v>7.8977960712431653E-4</v>
      </c>
      <c r="M44" s="11">
        <v>5.4871241305579359E-4</v>
      </c>
      <c r="N44" s="11">
        <v>9.5828589381568967E-4</v>
      </c>
      <c r="O44" s="11">
        <v>5.2009001972832061E-4</v>
      </c>
      <c r="P44" s="11">
        <v>1.2313858089252634E-3</v>
      </c>
      <c r="Q44" s="11">
        <v>3.7736426700930718E-4</v>
      </c>
      <c r="R44" s="11">
        <v>6.9985021475114234E-4</v>
      </c>
      <c r="S44" s="11">
        <v>9.7243309515577397E-4</v>
      </c>
      <c r="T44" s="11">
        <v>4.2315653697890405E-4</v>
      </c>
      <c r="U44" s="11">
        <v>9.4736249629696694E-4</v>
      </c>
      <c r="V44" s="11">
        <v>2.4146034019781868E-4</v>
      </c>
      <c r="W44" s="11">
        <v>1.5556907650942427E-4</v>
      </c>
      <c r="X44" s="11">
        <v>6.6447054801211172E-4</v>
      </c>
      <c r="Y44" s="11">
        <v>7.4618986810348533E-4</v>
      </c>
      <c r="Z44" s="11">
        <v>1.247548706937553E-3</v>
      </c>
      <c r="AA44" s="11">
        <v>4.0590156986628899E-4</v>
      </c>
      <c r="AB44" s="11">
        <v>5.7373012852142392E-4</v>
      </c>
      <c r="AC44" s="11">
        <v>6.9944800655294935E-4</v>
      </c>
      <c r="AD44" s="11">
        <v>1.2603559585323903E-3</v>
      </c>
      <c r="AE44" s="53">
        <v>8.5256541025014972E-4</v>
      </c>
    </row>
    <row r="45" spans="1:31" x14ac:dyDescent="0.25">
      <c r="A45" s="47" t="s">
        <v>28</v>
      </c>
      <c r="B45" s="11">
        <v>1.0558498244431867E-3</v>
      </c>
      <c r="C45" s="11">
        <v>-2.3479181428275682E-4</v>
      </c>
      <c r="D45" s="11">
        <v>8.2316758147982141E-4</v>
      </c>
      <c r="E45" s="11">
        <v>4.1426404432789624E-4</v>
      </c>
      <c r="F45" s="11">
        <v>1.3273823954051956E-3</v>
      </c>
      <c r="G45" s="11">
        <v>1.4840526535980475E-3</v>
      </c>
      <c r="H45" s="11">
        <v>-2.7292316106185136E-4</v>
      </c>
      <c r="I45" s="11">
        <v>3.2021001354117737E-4</v>
      </c>
      <c r="J45" s="11">
        <v>1.5546820055629595E-3</v>
      </c>
      <c r="K45" s="11">
        <v>7.8977960712431653E-4</v>
      </c>
      <c r="L45" s="11">
        <v>2.4787312234132138E-3</v>
      </c>
      <c r="M45" s="11">
        <v>4.5529861359823042E-4</v>
      </c>
      <c r="N45" s="11">
        <v>1.1114228224046033E-3</v>
      </c>
      <c r="O45" s="11">
        <v>8.6091812586822916E-4</v>
      </c>
      <c r="P45" s="11">
        <v>1.5125326398801376E-3</v>
      </c>
      <c r="Q45" s="11">
        <v>1.0153750217906403E-3</v>
      </c>
      <c r="R45" s="11">
        <v>6.1594789927524459E-4</v>
      </c>
      <c r="S45" s="11">
        <v>8.2995412095820151E-4</v>
      </c>
      <c r="T45" s="11">
        <v>1.4709205880413113E-3</v>
      </c>
      <c r="U45" s="11">
        <v>6.4463994008514798E-4</v>
      </c>
      <c r="V45" s="11">
        <v>1.6139829347066901E-4</v>
      </c>
      <c r="W45" s="11">
        <v>7.2303787898505352E-4</v>
      </c>
      <c r="X45" s="11">
        <v>7.0424529797767426E-4</v>
      </c>
      <c r="Y45" s="11">
        <v>6.219732837116869E-4</v>
      </c>
      <c r="Z45" s="11">
        <v>7.0606375616701826E-4</v>
      </c>
      <c r="AA45" s="11">
        <v>6.8524181049865686E-4</v>
      </c>
      <c r="AB45" s="11">
        <v>1.2055540045313071E-3</v>
      </c>
      <c r="AC45" s="11">
        <v>4.3427929778564714E-4</v>
      </c>
      <c r="AD45" s="11">
        <v>8.5484318066075902E-4</v>
      </c>
      <c r="AE45" s="53">
        <v>1.3071213014188335E-3</v>
      </c>
    </row>
    <row r="46" spans="1:31" x14ac:dyDescent="0.25">
      <c r="A46" s="47" t="s">
        <v>26</v>
      </c>
      <c r="B46" s="11">
        <v>1.1859676944922046E-3</v>
      </c>
      <c r="C46" s="11">
        <v>5.2872177516561768E-4</v>
      </c>
      <c r="D46" s="11">
        <v>9.035007899713866E-4</v>
      </c>
      <c r="E46" s="11">
        <v>3.0083273790997424E-4</v>
      </c>
      <c r="F46" s="11">
        <v>5.7863913260767586E-4</v>
      </c>
      <c r="G46" s="11">
        <v>6.0352046946352152E-4</v>
      </c>
      <c r="H46" s="11">
        <v>4.3002495150108012E-4</v>
      </c>
      <c r="I46" s="11">
        <v>9.1343211553484541E-4</v>
      </c>
      <c r="J46" s="11">
        <v>4.9024757216372327E-4</v>
      </c>
      <c r="K46" s="11">
        <v>5.4871241305579359E-4</v>
      </c>
      <c r="L46" s="11">
        <v>4.5529861359823042E-4</v>
      </c>
      <c r="M46" s="11">
        <v>1.3296851251921279E-3</v>
      </c>
      <c r="N46" s="11">
        <v>1.1519221532844443E-3</v>
      </c>
      <c r="O46" s="11">
        <v>1.6747446943211181E-3</v>
      </c>
      <c r="P46" s="11">
        <v>9.6338197972395986E-4</v>
      </c>
      <c r="Q46" s="11">
        <v>7.3865492821383408E-4</v>
      </c>
      <c r="R46" s="11">
        <v>4.6708458698276821E-4</v>
      </c>
      <c r="S46" s="11">
        <v>5.4035815505359161E-4</v>
      </c>
      <c r="T46" s="11">
        <v>1.0359393379929987E-3</v>
      </c>
      <c r="U46" s="11">
        <v>1.5788816541174421E-4</v>
      </c>
      <c r="V46" s="11">
        <v>2.0006589521618531E-4</v>
      </c>
      <c r="W46" s="11">
        <v>-4.6944262607343521E-5</v>
      </c>
      <c r="X46" s="11">
        <v>1.1363230397845555E-4</v>
      </c>
      <c r="Y46" s="11">
        <v>6.5000686683392437E-4</v>
      </c>
      <c r="Z46" s="11">
        <v>8.3190466545200791E-4</v>
      </c>
      <c r="AA46" s="11">
        <v>7.0016869182028328E-4</v>
      </c>
      <c r="AB46" s="11">
        <v>6.2570161726745242E-4</v>
      </c>
      <c r="AC46" s="11">
        <v>1.8414565360860629E-4</v>
      </c>
      <c r="AD46" s="11">
        <v>5.1036255023515203E-4</v>
      </c>
      <c r="AE46" s="53">
        <v>8.038694309882217E-4</v>
      </c>
    </row>
    <row r="47" spans="1:31" x14ac:dyDescent="0.25">
      <c r="A47" s="47" t="s">
        <v>25</v>
      </c>
      <c r="B47" s="11">
        <v>1.3716059789189992E-3</v>
      </c>
      <c r="C47" s="11">
        <v>2.7229008929248737E-4</v>
      </c>
      <c r="D47" s="11">
        <v>1.0425029422559628E-3</v>
      </c>
      <c r="E47" s="11">
        <v>7.6645300577228169E-4</v>
      </c>
      <c r="F47" s="11">
        <v>6.942420867222705E-4</v>
      </c>
      <c r="G47" s="11">
        <v>1.38452578696906E-3</v>
      </c>
      <c r="H47" s="11">
        <v>4.8581380690740789E-4</v>
      </c>
      <c r="I47" s="11">
        <v>6.6026357550020025E-4</v>
      </c>
      <c r="J47" s="11">
        <v>1.4115340486688614E-3</v>
      </c>
      <c r="K47" s="11">
        <v>9.5828589381568967E-4</v>
      </c>
      <c r="L47" s="11">
        <v>1.1114228224046033E-3</v>
      </c>
      <c r="M47" s="11">
        <v>1.1519221532844443E-3</v>
      </c>
      <c r="N47" s="11">
        <v>2.0551768215857015E-3</v>
      </c>
      <c r="O47" s="11">
        <v>1.8724245587919297E-3</v>
      </c>
      <c r="P47" s="11">
        <v>1.2381371341134478E-3</v>
      </c>
      <c r="Q47" s="11">
        <v>9.9063756592367527E-4</v>
      </c>
      <c r="R47" s="11">
        <v>6.0074975695288929E-4</v>
      </c>
      <c r="S47" s="11">
        <v>9.1727493864201799E-4</v>
      </c>
      <c r="T47" s="11">
        <v>1.5149761266219038E-3</v>
      </c>
      <c r="U47" s="11">
        <v>6.0586258609411821E-4</v>
      </c>
      <c r="V47" s="11">
        <v>-1.3837611336808448E-4</v>
      </c>
      <c r="W47" s="11">
        <v>4.3204956602392846E-4</v>
      </c>
      <c r="X47" s="11">
        <v>6.333208976934874E-4</v>
      </c>
      <c r="Y47" s="11">
        <v>7.826492983680519E-4</v>
      </c>
      <c r="Z47" s="11">
        <v>1.0122425416846761E-3</v>
      </c>
      <c r="AA47" s="11">
        <v>6.6012169908156418E-4</v>
      </c>
      <c r="AB47" s="11">
        <v>9.5060584355181638E-4</v>
      </c>
      <c r="AC47" s="11">
        <v>6.5235499931054876E-4</v>
      </c>
      <c r="AD47" s="11">
        <v>6.6301286167902537E-4</v>
      </c>
      <c r="AE47" s="53">
        <v>1.1870516689989081E-3</v>
      </c>
    </row>
    <row r="48" spans="1:31" x14ac:dyDescent="0.25">
      <c r="A48" s="47" t="s">
        <v>22</v>
      </c>
      <c r="B48" s="11">
        <v>1.4861590689650664E-3</v>
      </c>
      <c r="C48" s="11">
        <v>2.2107293337568861E-3</v>
      </c>
      <c r="D48" s="11">
        <v>2.2589753877567385E-3</v>
      </c>
      <c r="E48" s="11">
        <v>2.1204672931506499E-4</v>
      </c>
      <c r="F48" s="11">
        <v>2.6218225771974884E-3</v>
      </c>
      <c r="G48" s="11">
        <v>7.0093931080975806E-4</v>
      </c>
      <c r="H48" s="11">
        <v>1.1652550733319597E-3</v>
      </c>
      <c r="I48" s="11">
        <v>6.7089858611307307E-4</v>
      </c>
      <c r="J48" s="11">
        <v>2.49749864096953E-3</v>
      </c>
      <c r="K48" s="11">
        <v>5.2009001972832061E-4</v>
      </c>
      <c r="L48" s="11">
        <v>8.6091812586822916E-4</v>
      </c>
      <c r="M48" s="11">
        <v>1.6747446943211181E-3</v>
      </c>
      <c r="N48" s="11">
        <v>1.8724245587919297E-3</v>
      </c>
      <c r="O48" s="11">
        <v>6.7727800277152337E-3</v>
      </c>
      <c r="P48" s="11">
        <v>1.2350734145984824E-3</v>
      </c>
      <c r="Q48" s="11">
        <v>1.1047961414625443E-3</v>
      </c>
      <c r="R48" s="11">
        <v>1.5522658012365681E-3</v>
      </c>
      <c r="S48" s="11">
        <v>1.3737835979864246E-3</v>
      </c>
      <c r="T48" s="11">
        <v>2.7498724740754655E-3</v>
      </c>
      <c r="U48" s="11">
        <v>-1.2127137978338688E-4</v>
      </c>
      <c r="V48" s="11">
        <v>2.5013775452538357E-4</v>
      </c>
      <c r="W48" s="11">
        <v>1.2038958445930122E-3</v>
      </c>
      <c r="X48" s="11">
        <v>4.8826863572392764E-4</v>
      </c>
      <c r="Y48" s="11">
        <v>1.6623395133835916E-3</v>
      </c>
      <c r="Z48" s="11">
        <v>5.3884252603601573E-4</v>
      </c>
      <c r="AA48" s="11">
        <v>9.4476193085725772E-4</v>
      </c>
      <c r="AB48" s="11">
        <v>1.1960225204424495E-3</v>
      </c>
      <c r="AC48" s="11">
        <v>1.5594922939143543E-4</v>
      </c>
      <c r="AD48" s="11">
        <v>1.0820002072728853E-3</v>
      </c>
      <c r="AE48" s="53">
        <v>5.9836350949952208E-4</v>
      </c>
    </row>
    <row r="49" spans="1:31" x14ac:dyDescent="0.25">
      <c r="A49" s="47" t="s">
        <v>21</v>
      </c>
      <c r="B49" s="11">
        <v>1.7756371427613527E-3</v>
      </c>
      <c r="C49" s="11">
        <v>-5.0626030058770742E-4</v>
      </c>
      <c r="D49" s="11">
        <v>1.4820102578412919E-3</v>
      </c>
      <c r="E49" s="11">
        <v>1.2953666753216859E-4</v>
      </c>
      <c r="F49" s="11">
        <v>1.196892965721553E-3</v>
      </c>
      <c r="G49" s="11">
        <v>1.8658507839697147E-3</v>
      </c>
      <c r="H49" s="11">
        <v>2.7647545884945028E-4</v>
      </c>
      <c r="I49" s="11">
        <v>8.6238754605143405E-4</v>
      </c>
      <c r="J49" s="11">
        <v>1.2562538543461602E-3</v>
      </c>
      <c r="K49" s="11">
        <v>1.2313858089252634E-3</v>
      </c>
      <c r="L49" s="11">
        <v>1.5125326398801376E-3</v>
      </c>
      <c r="M49" s="11">
        <v>9.6338197972395986E-4</v>
      </c>
      <c r="N49" s="11">
        <v>1.2381371341134478E-3</v>
      </c>
      <c r="O49" s="11">
        <v>1.2350734145984824E-3</v>
      </c>
      <c r="P49" s="11">
        <v>2.8923567693919512E-3</v>
      </c>
      <c r="Q49" s="11">
        <v>8.7251870717571965E-4</v>
      </c>
      <c r="R49" s="11">
        <v>5.6895305579057536E-4</v>
      </c>
      <c r="S49" s="11">
        <v>9.6175436504398017E-4</v>
      </c>
      <c r="T49" s="11">
        <v>1.7420425059102768E-3</v>
      </c>
      <c r="U49" s="11">
        <v>7.9943160278301184E-4</v>
      </c>
      <c r="V49" s="11">
        <v>6.19026135284116E-4</v>
      </c>
      <c r="W49" s="11">
        <v>2.8994914531673663E-4</v>
      </c>
      <c r="X49" s="11">
        <v>1.0696754095460682E-3</v>
      </c>
      <c r="Y49" s="11">
        <v>1.0530063214623433E-3</v>
      </c>
      <c r="Z49" s="11">
        <v>1.7282181610748938E-3</v>
      </c>
      <c r="AA49" s="11">
        <v>1.8747084752469305E-3</v>
      </c>
      <c r="AB49" s="11">
        <v>1.536707814674797E-3</v>
      </c>
      <c r="AC49" s="11">
        <v>5.3796097244646719E-4</v>
      </c>
      <c r="AD49" s="11">
        <v>1.08082340509267E-3</v>
      </c>
      <c r="AE49" s="53">
        <v>1.8085144784340576E-3</v>
      </c>
    </row>
    <row r="50" spans="1:31" x14ac:dyDescent="0.25">
      <c r="A50" s="47" t="s">
        <v>19</v>
      </c>
      <c r="B50" s="11">
        <v>4.3041706442946111E-4</v>
      </c>
      <c r="C50" s="11">
        <v>3.0026059653605471E-5</v>
      </c>
      <c r="D50" s="11">
        <v>1.8950038947960796E-4</v>
      </c>
      <c r="E50" s="11">
        <v>3.2537559589673596E-4</v>
      </c>
      <c r="F50" s="11">
        <v>1.0213868263480599E-3</v>
      </c>
      <c r="G50" s="11">
        <v>7.3634546051561965E-5</v>
      </c>
      <c r="H50" s="11">
        <v>3.5450492987916532E-4</v>
      </c>
      <c r="I50" s="11">
        <v>8.3048850629076408E-4</v>
      </c>
      <c r="J50" s="11">
        <v>1.4198127639054807E-3</v>
      </c>
      <c r="K50" s="11">
        <v>3.7736426700930718E-4</v>
      </c>
      <c r="L50" s="11">
        <v>1.0153750217906403E-3</v>
      </c>
      <c r="M50" s="11">
        <v>7.3865492821383408E-4</v>
      </c>
      <c r="N50" s="11">
        <v>9.9063756592367527E-4</v>
      </c>
      <c r="O50" s="11">
        <v>1.1047961414625443E-3</v>
      </c>
      <c r="P50" s="11">
        <v>8.7251870717571965E-4</v>
      </c>
      <c r="Q50" s="11">
        <v>2.3471567603283372E-3</v>
      </c>
      <c r="R50" s="11">
        <v>6.0993165185142491E-4</v>
      </c>
      <c r="S50" s="11">
        <v>1.838292932867981E-4</v>
      </c>
      <c r="T50" s="11">
        <v>1.5547615336434916E-3</v>
      </c>
      <c r="U50" s="11">
        <v>1.9805269440818327E-4</v>
      </c>
      <c r="V50" s="11">
        <v>5.1353594584524964E-4</v>
      </c>
      <c r="W50" s="11">
        <v>3.0936584088516481E-4</v>
      </c>
      <c r="X50" s="11">
        <v>1.0098532815807023E-4</v>
      </c>
      <c r="Y50" s="11">
        <v>1.1427105360574058E-4</v>
      </c>
      <c r="Z50" s="11">
        <v>2.1660366091006496E-4</v>
      </c>
      <c r="AA50" s="11">
        <v>5.7189168710695005E-4</v>
      </c>
      <c r="AB50" s="11">
        <v>5.4111386338142502E-4</v>
      </c>
      <c r="AC50" s="11">
        <v>-8.8253583746406245E-5</v>
      </c>
      <c r="AD50" s="11">
        <v>2.402973615837517E-4</v>
      </c>
      <c r="AE50" s="53">
        <v>7.1488078022692537E-4</v>
      </c>
    </row>
    <row r="51" spans="1:31" x14ac:dyDescent="0.25">
      <c r="A51" s="47" t="s">
        <v>18</v>
      </c>
      <c r="B51" s="11">
        <v>4.9338555095902292E-4</v>
      </c>
      <c r="C51" s="11">
        <v>1.5099413208431414E-3</v>
      </c>
      <c r="D51" s="11">
        <v>7.882979349927013E-4</v>
      </c>
      <c r="E51" s="11">
        <v>4.833325367275578E-4</v>
      </c>
      <c r="F51" s="11">
        <v>9.3973005700998758E-5</v>
      </c>
      <c r="G51" s="11">
        <v>2.0079214724023117E-4</v>
      </c>
      <c r="H51" s="11">
        <v>3.3761122025186859E-4</v>
      </c>
      <c r="I51" s="11">
        <v>4.8888288979120063E-4</v>
      </c>
      <c r="J51" s="11">
        <v>1.264709339809434E-3</v>
      </c>
      <c r="K51" s="11">
        <v>6.9985021475114234E-4</v>
      </c>
      <c r="L51" s="11">
        <v>6.1594789927524459E-4</v>
      </c>
      <c r="M51" s="11">
        <v>4.6708458698276821E-4</v>
      </c>
      <c r="N51" s="11">
        <v>6.0074975695288929E-4</v>
      </c>
      <c r="O51" s="11">
        <v>1.5522658012365681E-3</v>
      </c>
      <c r="P51" s="11">
        <v>5.6895305579057536E-4</v>
      </c>
      <c r="Q51" s="11">
        <v>6.0993165185142491E-4</v>
      </c>
      <c r="R51" s="11">
        <v>2.7237867485336749E-3</v>
      </c>
      <c r="S51" s="11">
        <v>2.3388460094509876E-4</v>
      </c>
      <c r="T51" s="11">
        <v>8.6872788704804615E-4</v>
      </c>
      <c r="U51" s="11">
        <v>-5.7180249104648304E-5</v>
      </c>
      <c r="V51" s="11">
        <v>-4.8740265646112418E-4</v>
      </c>
      <c r="W51" s="11">
        <v>1.5228756953989963E-3</v>
      </c>
      <c r="X51" s="11">
        <v>-3.6803191334416321E-4</v>
      </c>
      <c r="Y51" s="11">
        <v>2.1229969615267367E-4</v>
      </c>
      <c r="Z51" s="11">
        <v>1.8423718365144108E-4</v>
      </c>
      <c r="AA51" s="11">
        <v>-5.336149805360835E-4</v>
      </c>
      <c r="AB51" s="11">
        <v>-4.805047643647665E-4</v>
      </c>
      <c r="AC51" s="11">
        <v>3.8235973693213964E-4</v>
      </c>
      <c r="AD51" s="11">
        <v>3.9385789919089005E-4</v>
      </c>
      <c r="AE51" s="53">
        <v>8.6683412890348926E-4</v>
      </c>
    </row>
    <row r="52" spans="1:31" x14ac:dyDescent="0.25">
      <c r="A52" s="47" t="s">
        <v>16</v>
      </c>
      <c r="B52" s="11">
        <v>8.9727811206715541E-4</v>
      </c>
      <c r="C52" s="11">
        <v>9.1736893523385304E-5</v>
      </c>
      <c r="D52" s="11">
        <v>8.5368678233203128E-4</v>
      </c>
      <c r="E52" s="11">
        <v>6.976183372621968E-4</v>
      </c>
      <c r="F52" s="11">
        <v>8.2490086160723634E-4</v>
      </c>
      <c r="G52" s="11">
        <v>9.3562733269010113E-4</v>
      </c>
      <c r="H52" s="11">
        <v>1.8028193097994135E-4</v>
      </c>
      <c r="I52" s="11">
        <v>4.5996309527482132E-4</v>
      </c>
      <c r="J52" s="11">
        <v>7.4223260480292303E-4</v>
      </c>
      <c r="K52" s="11">
        <v>9.7243309515577397E-4</v>
      </c>
      <c r="L52" s="11">
        <v>8.2995412095820151E-4</v>
      </c>
      <c r="M52" s="11">
        <v>5.4035815505359161E-4</v>
      </c>
      <c r="N52" s="11">
        <v>9.1727493864201799E-4</v>
      </c>
      <c r="O52" s="11">
        <v>1.3737835979864246E-3</v>
      </c>
      <c r="P52" s="11">
        <v>9.6175436504398017E-4</v>
      </c>
      <c r="Q52" s="11">
        <v>1.838292932867981E-4</v>
      </c>
      <c r="R52" s="11">
        <v>2.3388460094509876E-4</v>
      </c>
      <c r="S52" s="11">
        <v>1.3446917125688504E-3</v>
      </c>
      <c r="T52" s="11">
        <v>9.8321683623627996E-4</v>
      </c>
      <c r="U52" s="11">
        <v>6.5469794171509087E-4</v>
      </c>
      <c r="V52" s="11">
        <v>1.1873728392099529E-4</v>
      </c>
      <c r="W52" s="11">
        <v>1.8651904571077071E-4</v>
      </c>
      <c r="X52" s="11">
        <v>8.1346429430950913E-4</v>
      </c>
      <c r="Y52" s="11">
        <v>9.3714844401043167E-4</v>
      </c>
      <c r="Z52" s="11">
        <v>9.880768831094398E-4</v>
      </c>
      <c r="AA52" s="11">
        <v>9.6973450223464014E-4</v>
      </c>
      <c r="AB52" s="11">
        <v>8.3348031802873946E-4</v>
      </c>
      <c r="AC52" s="11">
        <v>7.5038460501850577E-4</v>
      </c>
      <c r="AD52" s="11">
        <v>9.0665811268113988E-4</v>
      </c>
      <c r="AE52" s="53">
        <v>8.0914581945102791E-4</v>
      </c>
    </row>
    <row r="53" spans="1:31" x14ac:dyDescent="0.25">
      <c r="A53" s="47" t="s">
        <v>15</v>
      </c>
      <c r="B53" s="11">
        <v>1.1839516878857112E-3</v>
      </c>
      <c r="C53" s="11">
        <v>-2.0416028550750292E-4</v>
      </c>
      <c r="D53" s="11">
        <v>1.6624278125203756E-3</v>
      </c>
      <c r="E53" s="11">
        <v>1.0591627306110606E-4</v>
      </c>
      <c r="F53" s="11">
        <v>3.1486532609539437E-3</v>
      </c>
      <c r="G53" s="11">
        <v>3.112711229500107E-4</v>
      </c>
      <c r="H53" s="11">
        <v>6.9777635532651604E-4</v>
      </c>
      <c r="I53" s="11">
        <v>1.113637613787613E-3</v>
      </c>
      <c r="J53" s="11">
        <v>1.9538258628068357E-3</v>
      </c>
      <c r="K53" s="11">
        <v>4.2315653697890405E-4</v>
      </c>
      <c r="L53" s="11">
        <v>1.4709205880413113E-3</v>
      </c>
      <c r="M53" s="11">
        <v>1.0359393379929987E-3</v>
      </c>
      <c r="N53" s="11">
        <v>1.5149761266219038E-3</v>
      </c>
      <c r="O53" s="11">
        <v>2.7498724740754655E-3</v>
      </c>
      <c r="P53" s="11">
        <v>1.7420425059102768E-3</v>
      </c>
      <c r="Q53" s="11">
        <v>1.5547615336434916E-3</v>
      </c>
      <c r="R53" s="11">
        <v>8.6872788704804615E-4</v>
      </c>
      <c r="S53" s="11">
        <v>9.8321683623627996E-4</v>
      </c>
      <c r="T53" s="11">
        <v>3.4005850892383327E-3</v>
      </c>
      <c r="U53" s="11">
        <v>2.4257768526448324E-4</v>
      </c>
      <c r="V53" s="11">
        <v>1.8309101373654554E-4</v>
      </c>
      <c r="W53" s="11">
        <v>1.4132753778995652E-3</v>
      </c>
      <c r="X53" s="11">
        <v>6.464884562901918E-4</v>
      </c>
      <c r="Y53" s="11">
        <v>8.5035094215393575E-4</v>
      </c>
      <c r="Z53" s="11">
        <v>6.694165770026794E-4</v>
      </c>
      <c r="AA53" s="11">
        <v>1.5613432523913394E-3</v>
      </c>
      <c r="AB53" s="11">
        <v>1.1985375693853754E-3</v>
      </c>
      <c r="AC53" s="11">
        <v>6.4646275453482737E-7</v>
      </c>
      <c r="AD53" s="11">
        <v>4.3838513608469203E-4</v>
      </c>
      <c r="AE53" s="53">
        <v>1.381607462090362E-3</v>
      </c>
    </row>
    <row r="54" spans="1:31" x14ac:dyDescent="0.25">
      <c r="A54" s="47" t="s">
        <v>13</v>
      </c>
      <c r="B54" s="11">
        <v>5.406524529293934E-4</v>
      </c>
      <c r="C54" s="11">
        <v>-4.3684324262188555E-4</v>
      </c>
      <c r="D54" s="11">
        <v>1.6103162323074228E-4</v>
      </c>
      <c r="E54" s="11">
        <v>7.6065517693156765E-4</v>
      </c>
      <c r="F54" s="11">
        <v>-1.78173891154098E-4</v>
      </c>
      <c r="G54" s="11">
        <v>9.6747165023362836E-4</v>
      </c>
      <c r="H54" s="11">
        <v>-1.7202722391247E-4</v>
      </c>
      <c r="I54" s="11">
        <v>3.7022811568338939E-5</v>
      </c>
      <c r="J54" s="11">
        <v>7.5545310475742919E-4</v>
      </c>
      <c r="K54" s="11">
        <v>9.4736249629696694E-4</v>
      </c>
      <c r="L54" s="11">
        <v>6.4463994008514798E-4</v>
      </c>
      <c r="M54" s="11">
        <v>1.5788816541174421E-4</v>
      </c>
      <c r="N54" s="11">
        <v>6.0586258609411821E-4</v>
      </c>
      <c r="O54" s="11">
        <v>-1.2127137978338688E-4</v>
      </c>
      <c r="P54" s="11">
        <v>7.9943160278301184E-4</v>
      </c>
      <c r="Q54" s="11">
        <v>1.9805269440818327E-4</v>
      </c>
      <c r="R54" s="11">
        <v>-5.7180249104648304E-5</v>
      </c>
      <c r="S54" s="11">
        <v>6.5469794171509087E-4</v>
      </c>
      <c r="T54" s="11">
        <v>2.4257768526448324E-4</v>
      </c>
      <c r="U54" s="11">
        <v>1.0222183573390352E-3</v>
      </c>
      <c r="V54" s="11">
        <v>-6.6744310193882519E-6</v>
      </c>
      <c r="W54" s="11">
        <v>-3.5024316602495958E-5</v>
      </c>
      <c r="X54" s="11">
        <v>7.5945706128742398E-4</v>
      </c>
      <c r="Y54" s="11">
        <v>4.4977296850182868E-4</v>
      </c>
      <c r="Z54" s="11">
        <v>8.3152092379894867E-4</v>
      </c>
      <c r="AA54" s="11">
        <v>5.8012560548867647E-4</v>
      </c>
      <c r="AB54" s="11">
        <v>5.4989432521395038E-4</v>
      </c>
      <c r="AC54" s="11">
        <v>6.8687598066084874E-4</v>
      </c>
      <c r="AD54" s="11">
        <v>6.7856328992541069E-4</v>
      </c>
      <c r="AE54" s="53">
        <v>6.8744532541685998E-4</v>
      </c>
    </row>
    <row r="55" spans="1:31" x14ac:dyDescent="0.25">
      <c r="A55" s="47" t="s">
        <v>12</v>
      </c>
      <c r="B55" s="11">
        <v>8.4113004231846846E-5</v>
      </c>
      <c r="C55" s="11">
        <v>2.7077185550763061E-4</v>
      </c>
      <c r="D55" s="11">
        <v>-1.4762210288796828E-4</v>
      </c>
      <c r="E55" s="11">
        <v>-5.7973612847305454E-4</v>
      </c>
      <c r="F55" s="11">
        <v>4.0906850000119399E-4</v>
      </c>
      <c r="G55" s="11">
        <v>3.3410958579628038E-4</v>
      </c>
      <c r="H55" s="11">
        <v>2.5831173591487206E-4</v>
      </c>
      <c r="I55" s="11">
        <v>2.6030407630529438E-4</v>
      </c>
      <c r="J55" s="11">
        <v>2.1117227449114103E-4</v>
      </c>
      <c r="K55" s="11">
        <v>2.4146034019781868E-4</v>
      </c>
      <c r="L55" s="11">
        <v>1.6139829347066901E-4</v>
      </c>
      <c r="M55" s="11">
        <v>2.0006589521618531E-4</v>
      </c>
      <c r="N55" s="11">
        <v>-1.3837611336808448E-4</v>
      </c>
      <c r="O55" s="11">
        <v>2.5013775452538357E-4</v>
      </c>
      <c r="P55" s="11">
        <v>6.19026135284116E-4</v>
      </c>
      <c r="Q55" s="11">
        <v>5.1353594584524964E-4</v>
      </c>
      <c r="R55" s="11">
        <v>-4.8740265646112418E-4</v>
      </c>
      <c r="S55" s="11">
        <v>1.1873728392099529E-4</v>
      </c>
      <c r="T55" s="11">
        <v>1.8309101373654554E-4</v>
      </c>
      <c r="U55" s="11">
        <v>-6.6744310193882519E-6</v>
      </c>
      <c r="V55" s="11">
        <v>1.9083828161630735E-3</v>
      </c>
      <c r="W55" s="11">
        <v>-1.4862100550096062E-4</v>
      </c>
      <c r="X55" s="11">
        <v>7.9782541375122767E-5</v>
      </c>
      <c r="Y55" s="11">
        <v>7.6484026744882283E-8</v>
      </c>
      <c r="Z55" s="11">
        <v>3.01314755863614E-4</v>
      </c>
      <c r="AA55" s="11">
        <v>9.6780988819490557E-4</v>
      </c>
      <c r="AB55" s="11">
        <v>6.6287926915508126E-4</v>
      </c>
      <c r="AC55" s="11">
        <v>-3.4859288407436677E-4</v>
      </c>
      <c r="AD55" s="11">
        <v>4.0930857002638936E-4</v>
      </c>
      <c r="AE55" s="53">
        <v>-2.6090911647382828E-4</v>
      </c>
    </row>
    <row r="56" spans="1:31" x14ac:dyDescent="0.25">
      <c r="A56" s="47" t="s">
        <v>11</v>
      </c>
      <c r="B56" s="11">
        <v>-4.6885339384486577E-4</v>
      </c>
      <c r="C56" s="11">
        <v>5.3609271476981468E-4</v>
      </c>
      <c r="D56" s="11">
        <v>8.2981274219599474E-4</v>
      </c>
      <c r="E56" s="11">
        <v>1.9946943032298926E-4</v>
      </c>
      <c r="F56" s="11">
        <v>1.0882152043083786E-3</v>
      </c>
      <c r="G56" s="11">
        <v>-5.1220452002213437E-5</v>
      </c>
      <c r="H56" s="11">
        <v>4.5791556952228863E-4</v>
      </c>
      <c r="I56" s="11">
        <v>-2.7426073798048094E-5</v>
      </c>
      <c r="J56" s="11">
        <v>5.6142350070359373E-4</v>
      </c>
      <c r="K56" s="11">
        <v>1.5556907650942427E-4</v>
      </c>
      <c r="L56" s="11">
        <v>7.2303787898505352E-4</v>
      </c>
      <c r="M56" s="11">
        <v>-4.6944262607343521E-5</v>
      </c>
      <c r="N56" s="11">
        <v>4.3204956602392846E-4</v>
      </c>
      <c r="O56" s="11">
        <v>1.2038958445930122E-3</v>
      </c>
      <c r="P56" s="11">
        <v>2.8994914531673663E-4</v>
      </c>
      <c r="Q56" s="11">
        <v>3.0936584088516481E-4</v>
      </c>
      <c r="R56" s="11">
        <v>1.5228756953989963E-3</v>
      </c>
      <c r="S56" s="11">
        <v>1.8651904571077071E-4</v>
      </c>
      <c r="T56" s="11">
        <v>1.4132753778995652E-3</v>
      </c>
      <c r="U56" s="11">
        <v>-3.5024316602495958E-5</v>
      </c>
      <c r="V56" s="11">
        <v>-1.4862100550096062E-4</v>
      </c>
      <c r="W56" s="11">
        <v>3.2519662230282203E-3</v>
      </c>
      <c r="X56" s="11">
        <v>-1.5890818729914075E-4</v>
      </c>
      <c r="Y56" s="11">
        <v>3.5663511044969289E-5</v>
      </c>
      <c r="Z56" s="11">
        <v>-4.5361016553356804E-4</v>
      </c>
      <c r="AA56" s="11">
        <v>-5.5698934329395243E-4</v>
      </c>
      <c r="AB56" s="11">
        <v>-6.2854657455622216E-4</v>
      </c>
      <c r="AC56" s="11">
        <v>2.0910238054602494E-4</v>
      </c>
      <c r="AD56" s="11">
        <v>-8.8684235118372139E-5</v>
      </c>
      <c r="AE56" s="53">
        <v>6.916422935070635E-4</v>
      </c>
    </row>
    <row r="57" spans="1:31" x14ac:dyDescent="0.25">
      <c r="A57" s="47" t="s">
        <v>9</v>
      </c>
      <c r="B57" s="11">
        <v>6.9560451585127473E-4</v>
      </c>
      <c r="C57" s="11">
        <v>-2.9266994380431282E-4</v>
      </c>
      <c r="D57" s="11">
        <v>2.9618724842071808E-4</v>
      </c>
      <c r="E57" s="11">
        <v>5.6774484630715892E-4</v>
      </c>
      <c r="F57" s="11">
        <v>5.3815160450717148E-4</v>
      </c>
      <c r="G57" s="11">
        <v>9.712669104260614E-4</v>
      </c>
      <c r="H57" s="11">
        <v>-2.5993616706324057E-4</v>
      </c>
      <c r="I57" s="11">
        <v>-4.2913496469596053E-5</v>
      </c>
      <c r="J57" s="11">
        <v>3.0986961580001119E-4</v>
      </c>
      <c r="K57" s="11">
        <v>6.6447054801211172E-4</v>
      </c>
      <c r="L57" s="11">
        <v>7.0424529797767426E-4</v>
      </c>
      <c r="M57" s="11">
        <v>1.1363230397845555E-4</v>
      </c>
      <c r="N57" s="11">
        <v>6.333208976934874E-4</v>
      </c>
      <c r="O57" s="11">
        <v>4.8826863572392764E-4</v>
      </c>
      <c r="P57" s="11">
        <v>1.0696754095460682E-3</v>
      </c>
      <c r="Q57" s="11">
        <v>1.0098532815807023E-4</v>
      </c>
      <c r="R57" s="11">
        <v>-3.6803191334416321E-4</v>
      </c>
      <c r="S57" s="11">
        <v>8.1346429430950913E-4</v>
      </c>
      <c r="T57" s="11">
        <v>6.464884562901918E-4</v>
      </c>
      <c r="U57" s="11">
        <v>7.5945706128742398E-4</v>
      </c>
      <c r="V57" s="11">
        <v>7.9782541375122767E-5</v>
      </c>
      <c r="W57" s="11">
        <v>-1.5890818729914075E-4</v>
      </c>
      <c r="X57" s="11">
        <v>1.5844223301216417E-3</v>
      </c>
      <c r="Y57" s="11">
        <v>7.9983565183761333E-4</v>
      </c>
      <c r="Z57" s="11">
        <v>7.8758313874777229E-4</v>
      </c>
      <c r="AA57" s="11">
        <v>1.1280599138047201E-3</v>
      </c>
      <c r="AB57" s="11">
        <v>9.4154505484455068E-4</v>
      </c>
      <c r="AC57" s="11">
        <v>7.9348997699127486E-4</v>
      </c>
      <c r="AD57" s="11">
        <v>8.4606985887970398E-4</v>
      </c>
      <c r="AE57" s="53">
        <v>8.3969542106750237E-4</v>
      </c>
    </row>
    <row r="58" spans="1:31" x14ac:dyDescent="0.25">
      <c r="A58" s="47" t="s">
        <v>8</v>
      </c>
      <c r="B58" s="11">
        <v>1.0022540884828811E-3</v>
      </c>
      <c r="C58" s="11">
        <v>3.2111049357450196E-4</v>
      </c>
      <c r="D58" s="11">
        <v>6.3518288285432088E-4</v>
      </c>
      <c r="E58" s="11">
        <v>6.0592846275765808E-4</v>
      </c>
      <c r="F58" s="11">
        <v>8.3562110023507853E-4</v>
      </c>
      <c r="G58" s="11">
        <v>7.2600243691756962E-4</v>
      </c>
      <c r="H58" s="11">
        <v>-7.8857099816317938E-5</v>
      </c>
      <c r="I58" s="11">
        <v>3.695214583062618E-4</v>
      </c>
      <c r="J58" s="11">
        <v>5.1078355044781516E-4</v>
      </c>
      <c r="K58" s="11">
        <v>7.4618986810348533E-4</v>
      </c>
      <c r="L58" s="11">
        <v>6.219732837116869E-4</v>
      </c>
      <c r="M58" s="11">
        <v>6.5000686683392437E-4</v>
      </c>
      <c r="N58" s="11">
        <v>7.826492983680519E-4</v>
      </c>
      <c r="O58" s="11">
        <v>1.6623395133835916E-3</v>
      </c>
      <c r="P58" s="11">
        <v>1.0530063214623433E-3</v>
      </c>
      <c r="Q58" s="11">
        <v>1.1427105360574058E-4</v>
      </c>
      <c r="R58" s="11">
        <v>2.1229969615267367E-4</v>
      </c>
      <c r="S58" s="11">
        <v>9.3714844401043167E-4</v>
      </c>
      <c r="T58" s="11">
        <v>8.5035094215393575E-4</v>
      </c>
      <c r="U58" s="11">
        <v>4.4977296850182868E-4</v>
      </c>
      <c r="V58" s="11">
        <v>7.6484026744882283E-8</v>
      </c>
      <c r="W58" s="11">
        <v>3.5663511044969289E-5</v>
      </c>
      <c r="X58" s="11">
        <v>7.9983565183761333E-4</v>
      </c>
      <c r="Y58" s="11">
        <v>1.3297132719994333E-3</v>
      </c>
      <c r="Z58" s="11">
        <v>1.0560302555202958E-3</v>
      </c>
      <c r="AA58" s="11">
        <v>9.7612225669664783E-4</v>
      </c>
      <c r="AB58" s="11">
        <v>6.2224067181332787E-4</v>
      </c>
      <c r="AC58" s="11">
        <v>5.5247947608643431E-4</v>
      </c>
      <c r="AD58" s="11">
        <v>1.1468103266869111E-3</v>
      </c>
      <c r="AE58" s="53">
        <v>4.4217065200247293E-4</v>
      </c>
    </row>
    <row r="59" spans="1:31" x14ac:dyDescent="0.25">
      <c r="A59" s="47" t="s">
        <v>6</v>
      </c>
      <c r="B59" s="11">
        <v>1.6293945227003289E-3</v>
      </c>
      <c r="C59" s="11">
        <v>-1.7382000245955994E-4</v>
      </c>
      <c r="D59" s="11">
        <v>1.003238201129219E-3</v>
      </c>
      <c r="E59" s="11">
        <v>5.2664105514185235E-4</v>
      </c>
      <c r="F59" s="11">
        <v>1.9996920745823869E-4</v>
      </c>
      <c r="G59" s="11">
        <v>1.4742948739810873E-3</v>
      </c>
      <c r="H59" s="11">
        <v>1.0112904198522681E-4</v>
      </c>
      <c r="I59" s="11">
        <v>8.2089213335730929E-4</v>
      </c>
      <c r="J59" s="11">
        <v>4.8600020055059338E-4</v>
      </c>
      <c r="K59" s="11">
        <v>1.247548706937553E-3</v>
      </c>
      <c r="L59" s="11">
        <v>7.0606375616701826E-4</v>
      </c>
      <c r="M59" s="11">
        <v>8.3190466545200791E-4</v>
      </c>
      <c r="N59" s="11">
        <v>1.0122425416846761E-3</v>
      </c>
      <c r="O59" s="11">
        <v>5.3884252603601573E-4</v>
      </c>
      <c r="P59" s="11">
        <v>1.7282181610748938E-3</v>
      </c>
      <c r="Q59" s="11">
        <v>2.1660366091006496E-4</v>
      </c>
      <c r="R59" s="11">
        <v>1.8423718365144108E-4</v>
      </c>
      <c r="S59" s="11">
        <v>9.880768831094398E-4</v>
      </c>
      <c r="T59" s="11">
        <v>6.694165770026794E-4</v>
      </c>
      <c r="U59" s="11">
        <v>8.3152092379894867E-4</v>
      </c>
      <c r="V59" s="11">
        <v>3.01314755863614E-4</v>
      </c>
      <c r="W59" s="11">
        <v>-4.5361016553356804E-4</v>
      </c>
      <c r="X59" s="11">
        <v>7.8758313874777229E-4</v>
      </c>
      <c r="Y59" s="11">
        <v>1.0560302555202958E-3</v>
      </c>
      <c r="Z59" s="11">
        <v>1.9734494258063732E-3</v>
      </c>
      <c r="AA59" s="11">
        <v>1.3364724842556599E-3</v>
      </c>
      <c r="AB59" s="11">
        <v>1.0954736760129414E-3</v>
      </c>
      <c r="AC59" s="11">
        <v>5.3426208023305498E-4</v>
      </c>
      <c r="AD59" s="11">
        <v>1.3043730351797E-3</v>
      </c>
      <c r="AE59" s="53">
        <v>1.0008063818695663E-3</v>
      </c>
    </row>
    <row r="60" spans="1:31" x14ac:dyDescent="0.25">
      <c r="A60" s="47" t="s">
        <v>5</v>
      </c>
      <c r="B60" s="11">
        <v>1.5633779449923946E-3</v>
      </c>
      <c r="C60" s="11">
        <v>-6.2422991626346703E-4</v>
      </c>
      <c r="D60" s="11">
        <v>9.2962143067665411E-4</v>
      </c>
      <c r="E60" s="11">
        <v>1.9764442324931563E-4</v>
      </c>
      <c r="F60" s="11">
        <v>1.5958479553674475E-3</v>
      </c>
      <c r="G60" s="11">
        <v>1.0651579818311539E-3</v>
      </c>
      <c r="H60" s="11">
        <v>-2.1096836928754143E-4</v>
      </c>
      <c r="I60" s="11">
        <v>7.2562332814794415E-4</v>
      </c>
      <c r="J60" s="11">
        <v>1.1806160386894843E-3</v>
      </c>
      <c r="K60" s="11">
        <v>4.0590156986628899E-4</v>
      </c>
      <c r="L60" s="11">
        <v>6.8524181049865686E-4</v>
      </c>
      <c r="M60" s="11">
        <v>7.0016869182028328E-4</v>
      </c>
      <c r="N60" s="11">
        <v>6.6012169908156418E-4</v>
      </c>
      <c r="O60" s="11">
        <v>9.4476193085725772E-4</v>
      </c>
      <c r="P60" s="11">
        <v>1.8747084752469305E-3</v>
      </c>
      <c r="Q60" s="11">
        <v>5.7189168710695005E-4</v>
      </c>
      <c r="R60" s="11">
        <v>-5.336149805360835E-4</v>
      </c>
      <c r="S60" s="11">
        <v>9.6973450223464014E-4</v>
      </c>
      <c r="T60" s="11">
        <v>1.5613432523913394E-3</v>
      </c>
      <c r="U60" s="11">
        <v>5.8012560548867647E-4</v>
      </c>
      <c r="V60" s="11">
        <v>9.6780988819490557E-4</v>
      </c>
      <c r="W60" s="11">
        <v>-5.5698934329395243E-4</v>
      </c>
      <c r="X60" s="11">
        <v>1.1280599138047201E-3</v>
      </c>
      <c r="Y60" s="11">
        <v>9.7612225669664783E-4</v>
      </c>
      <c r="Z60" s="11">
        <v>1.3364724842556599E-3</v>
      </c>
      <c r="AA60" s="11">
        <v>3.4197190485557101E-3</v>
      </c>
      <c r="AB60" s="11">
        <v>1.634746426926934E-3</v>
      </c>
      <c r="AC60" s="11">
        <v>3.9406018208800153E-4</v>
      </c>
      <c r="AD60" s="11">
        <v>8.8794319362277979E-4</v>
      </c>
      <c r="AE60" s="53">
        <v>9.1050000936537432E-4</v>
      </c>
    </row>
    <row r="61" spans="1:31" x14ac:dyDescent="0.25">
      <c r="A61" s="47" t="s">
        <v>4</v>
      </c>
      <c r="B61" s="11">
        <v>1.3873694015642661E-3</v>
      </c>
      <c r="C61" s="11">
        <v>-4.4570098628600869E-4</v>
      </c>
      <c r="D61" s="11">
        <v>9.0113614900347858E-4</v>
      </c>
      <c r="E61" s="11">
        <v>-1.6886483004732375E-5</v>
      </c>
      <c r="F61" s="11">
        <v>1.2774848473705658E-3</v>
      </c>
      <c r="G61" s="11">
        <v>1.3088922303234199E-3</v>
      </c>
      <c r="H61" s="11">
        <v>2.7447819602445631E-4</v>
      </c>
      <c r="I61" s="11">
        <v>5.1389128163676419E-4</v>
      </c>
      <c r="J61" s="11">
        <v>1.1768130862728795E-3</v>
      </c>
      <c r="K61" s="11">
        <v>5.7373012852142392E-4</v>
      </c>
      <c r="L61" s="11">
        <v>1.2055540045313071E-3</v>
      </c>
      <c r="M61" s="11">
        <v>6.2570161726745242E-4</v>
      </c>
      <c r="N61" s="11">
        <v>9.5060584355181638E-4</v>
      </c>
      <c r="O61" s="11">
        <v>1.1960225204424495E-3</v>
      </c>
      <c r="P61" s="11">
        <v>1.536707814674797E-3</v>
      </c>
      <c r="Q61" s="11">
        <v>5.4111386338142502E-4</v>
      </c>
      <c r="R61" s="11">
        <v>-4.805047643647665E-4</v>
      </c>
      <c r="S61" s="11">
        <v>8.3348031802873946E-4</v>
      </c>
      <c r="T61" s="11">
        <v>1.1985375693853754E-3</v>
      </c>
      <c r="U61" s="11">
        <v>5.4989432521395038E-4</v>
      </c>
      <c r="V61" s="11">
        <v>6.6287926915508126E-4</v>
      </c>
      <c r="W61" s="11">
        <v>-6.2854657455622216E-4</v>
      </c>
      <c r="X61" s="11">
        <v>9.4154505484455068E-4</v>
      </c>
      <c r="Y61" s="11">
        <v>6.2224067181332787E-4</v>
      </c>
      <c r="Z61" s="11">
        <v>1.0954736760129414E-3</v>
      </c>
      <c r="AA61" s="11">
        <v>1.634746426926934E-3</v>
      </c>
      <c r="AB61" s="11">
        <v>1.8985025177393705E-3</v>
      </c>
      <c r="AC61" s="11">
        <v>-1.1398267226553843E-5</v>
      </c>
      <c r="AD61" s="11">
        <v>7.8499662879173064E-4</v>
      </c>
      <c r="AE61" s="53">
        <v>8.3361179859645638E-4</v>
      </c>
    </row>
    <row r="62" spans="1:31" x14ac:dyDescent="0.25">
      <c r="A62" s="47" t="s">
        <v>3</v>
      </c>
      <c r="B62" s="11">
        <v>3.937803326141909E-4</v>
      </c>
      <c r="C62" s="11">
        <v>2.8565180029112953E-4</v>
      </c>
      <c r="D62" s="11">
        <v>4.1827954712731714E-5</v>
      </c>
      <c r="E62" s="11">
        <v>1.0756547004231272E-3</v>
      </c>
      <c r="F62" s="11">
        <v>-5.1166253789532168E-4</v>
      </c>
      <c r="G62" s="11">
        <v>1.0445690010991791E-3</v>
      </c>
      <c r="H62" s="11">
        <v>-3.9717542510048492E-4</v>
      </c>
      <c r="I62" s="11">
        <v>-1.0297379188767289E-4</v>
      </c>
      <c r="J62" s="11">
        <v>2.5786670183923537E-4</v>
      </c>
      <c r="K62" s="11">
        <v>6.9944800655294935E-4</v>
      </c>
      <c r="L62" s="11">
        <v>4.3427929778564714E-4</v>
      </c>
      <c r="M62" s="11">
        <v>1.8414565360860629E-4</v>
      </c>
      <c r="N62" s="11">
        <v>6.5235499931054876E-4</v>
      </c>
      <c r="O62" s="11">
        <v>1.5594922939143543E-4</v>
      </c>
      <c r="P62" s="11">
        <v>5.3796097244646719E-4</v>
      </c>
      <c r="Q62" s="11">
        <v>-8.8253583746406245E-5</v>
      </c>
      <c r="R62" s="11">
        <v>3.8235973693213964E-4</v>
      </c>
      <c r="S62" s="11">
        <v>7.5038460501850577E-4</v>
      </c>
      <c r="T62" s="11">
        <v>6.4646275453482737E-7</v>
      </c>
      <c r="U62" s="11">
        <v>6.8687598066084874E-4</v>
      </c>
      <c r="V62" s="11">
        <v>-3.4859288407436677E-4</v>
      </c>
      <c r="W62" s="11">
        <v>2.0910238054602494E-4</v>
      </c>
      <c r="X62" s="11">
        <v>7.9348997699127486E-4</v>
      </c>
      <c r="Y62" s="11">
        <v>5.5247947608643431E-4</v>
      </c>
      <c r="Z62" s="11">
        <v>5.3426208023305498E-4</v>
      </c>
      <c r="AA62" s="11">
        <v>3.9406018208800153E-4</v>
      </c>
      <c r="AB62" s="11">
        <v>-1.1398267226553843E-5</v>
      </c>
      <c r="AC62" s="11">
        <v>1.6627371746205546E-3</v>
      </c>
      <c r="AD62" s="11">
        <v>5.5591273556638253E-4</v>
      </c>
      <c r="AE62" s="53">
        <v>1.046220853483543E-3</v>
      </c>
    </row>
    <row r="63" spans="1:31" x14ac:dyDescent="0.25">
      <c r="A63" s="47" t="s">
        <v>1</v>
      </c>
      <c r="B63" s="11">
        <v>1.0060980930461753E-3</v>
      </c>
      <c r="C63" s="11">
        <v>1.5128047009303617E-4</v>
      </c>
      <c r="D63" s="11">
        <v>4.2882767942455894E-4</v>
      </c>
      <c r="E63" s="11">
        <v>7.4213421191122357E-4</v>
      </c>
      <c r="F63" s="11">
        <v>2.9164482418922016E-4</v>
      </c>
      <c r="G63" s="11">
        <v>1.315802022967903E-3</v>
      </c>
      <c r="H63" s="11">
        <v>-4.1680419435450385E-4</v>
      </c>
      <c r="I63" s="11">
        <v>3.6002085853642773E-4</v>
      </c>
      <c r="J63" s="11">
        <v>5.4885847730825027E-4</v>
      </c>
      <c r="K63" s="11">
        <v>1.2603559585323903E-3</v>
      </c>
      <c r="L63" s="11">
        <v>8.5484318066075902E-4</v>
      </c>
      <c r="M63" s="11">
        <v>5.1036255023515203E-4</v>
      </c>
      <c r="N63" s="11">
        <v>6.6301286167902537E-4</v>
      </c>
      <c r="O63" s="11">
        <v>1.0820002072728853E-3</v>
      </c>
      <c r="P63" s="11">
        <v>1.08082340509267E-3</v>
      </c>
      <c r="Q63" s="11">
        <v>2.402973615837517E-4</v>
      </c>
      <c r="R63" s="11">
        <v>3.9385789919089005E-4</v>
      </c>
      <c r="S63" s="11">
        <v>9.0665811268113988E-4</v>
      </c>
      <c r="T63" s="11">
        <v>4.3838513608469203E-4</v>
      </c>
      <c r="U63" s="11">
        <v>6.7856328992541069E-4</v>
      </c>
      <c r="V63" s="11">
        <v>4.0930857002638936E-4</v>
      </c>
      <c r="W63" s="11">
        <v>-8.8684235118372139E-5</v>
      </c>
      <c r="X63" s="11">
        <v>8.4606985887970398E-4</v>
      </c>
      <c r="Y63" s="11">
        <v>1.1468103266869111E-3</v>
      </c>
      <c r="Z63" s="11">
        <v>1.3043730351797E-3</v>
      </c>
      <c r="AA63" s="11">
        <v>8.8794319362277979E-4</v>
      </c>
      <c r="AB63" s="11">
        <v>7.8499662879173064E-4</v>
      </c>
      <c r="AC63" s="11">
        <v>5.5591273556638253E-4</v>
      </c>
      <c r="AD63" s="11">
        <v>1.87183489371977E-3</v>
      </c>
      <c r="AE63" s="53">
        <v>5.1597570934110745E-4</v>
      </c>
    </row>
    <row r="64" spans="1:31" ht="15.75" thickBot="1" x14ac:dyDescent="0.3">
      <c r="A64" s="48" t="s">
        <v>0</v>
      </c>
      <c r="B64" s="49">
        <v>1.2621348249255344E-3</v>
      </c>
      <c r="C64" s="49">
        <v>-2.44165409389022E-4</v>
      </c>
      <c r="D64" s="49">
        <v>1.2166995279902831E-3</v>
      </c>
      <c r="E64" s="49">
        <v>5.8103391048632967E-4</v>
      </c>
      <c r="F64" s="49">
        <v>4.8258818259088029E-4</v>
      </c>
      <c r="G64" s="49">
        <v>1.3196197409010826E-3</v>
      </c>
      <c r="H64" s="49">
        <v>3.0399730264256874E-4</v>
      </c>
      <c r="I64" s="49">
        <v>6.9429247837221261E-4</v>
      </c>
      <c r="J64" s="49">
        <v>6.9322679653263729E-4</v>
      </c>
      <c r="K64" s="49">
        <v>8.5256541025014972E-4</v>
      </c>
      <c r="L64" s="49">
        <v>1.3071213014188335E-3</v>
      </c>
      <c r="M64" s="49">
        <v>8.038694309882217E-4</v>
      </c>
      <c r="N64" s="49">
        <v>1.1870516689989081E-3</v>
      </c>
      <c r="O64" s="49">
        <v>5.9836350949952208E-4</v>
      </c>
      <c r="P64" s="49">
        <v>1.8085144784340576E-3</v>
      </c>
      <c r="Q64" s="49">
        <v>7.1488078022692537E-4</v>
      </c>
      <c r="R64" s="49">
        <v>8.6683412890348926E-4</v>
      </c>
      <c r="S64" s="49">
        <v>8.0914581945102791E-4</v>
      </c>
      <c r="T64" s="49">
        <v>1.381607462090362E-3</v>
      </c>
      <c r="U64" s="49">
        <v>6.8744532541685998E-4</v>
      </c>
      <c r="V64" s="49">
        <v>-2.6090911647382828E-4</v>
      </c>
      <c r="W64" s="49">
        <v>6.916422935070635E-4</v>
      </c>
      <c r="X64" s="49">
        <v>8.3969542106750237E-4</v>
      </c>
      <c r="Y64" s="49">
        <v>4.4217065200247293E-4</v>
      </c>
      <c r="Z64" s="49">
        <v>1.0008063818695663E-3</v>
      </c>
      <c r="AA64" s="49">
        <v>9.1050000936537432E-4</v>
      </c>
      <c r="AB64" s="49">
        <v>8.3361179859645638E-4</v>
      </c>
      <c r="AC64" s="49">
        <v>1.046220853483543E-3</v>
      </c>
      <c r="AD64" s="49">
        <v>5.1597570934110745E-4</v>
      </c>
      <c r="AE64" s="54">
        <v>2.2927678318393277E-3</v>
      </c>
    </row>
    <row r="66" spans="1:14" x14ac:dyDescent="0.25">
      <c r="A66" s="28" t="s">
        <v>56</v>
      </c>
      <c r="B66" s="16"/>
      <c r="C66" s="16"/>
      <c r="D66" s="16"/>
      <c r="F66" s="44" t="s">
        <v>56</v>
      </c>
      <c r="G66" s="19"/>
      <c r="H66" s="19"/>
      <c r="I66" s="19"/>
      <c r="K66" s="77" t="s">
        <v>58</v>
      </c>
      <c r="L66" s="69"/>
      <c r="M66" s="69"/>
      <c r="N66" s="69"/>
    </row>
    <row r="67" spans="1:14" x14ac:dyDescent="0.25">
      <c r="A67" s="32" t="s">
        <v>55</v>
      </c>
      <c r="B67" s="16"/>
      <c r="C67" s="16"/>
      <c r="D67" s="16"/>
      <c r="F67" s="43" t="s">
        <v>57</v>
      </c>
      <c r="G67" s="19"/>
      <c r="H67" s="19"/>
      <c r="I67" s="19"/>
      <c r="K67" s="69"/>
      <c r="L67" s="69"/>
      <c r="M67" s="69"/>
      <c r="N67" s="69"/>
    </row>
    <row r="68" spans="1:14" x14ac:dyDescent="0.25">
      <c r="A68" s="28"/>
      <c r="B68" s="16"/>
      <c r="C68" s="16"/>
      <c r="D68" s="16"/>
      <c r="F68" s="19"/>
      <c r="G68" s="19"/>
      <c r="H68" s="19"/>
      <c r="I68" s="19"/>
      <c r="K68" s="69"/>
      <c r="L68" s="69"/>
      <c r="M68" s="69"/>
      <c r="N68" s="69"/>
    </row>
    <row r="69" spans="1:14" x14ac:dyDescent="0.25">
      <c r="A69" s="16"/>
      <c r="B69" s="30" t="s">
        <v>44</v>
      </c>
      <c r="C69" s="31" t="s">
        <v>45</v>
      </c>
      <c r="D69" s="31" t="s">
        <v>46</v>
      </c>
      <c r="F69" s="19"/>
      <c r="G69" s="37" t="s">
        <v>44</v>
      </c>
      <c r="H69" s="38" t="s">
        <v>45</v>
      </c>
      <c r="I69" s="38" t="s">
        <v>46</v>
      </c>
      <c r="K69" s="69"/>
      <c r="L69" s="78" t="s">
        <v>44</v>
      </c>
      <c r="M69" s="71" t="s">
        <v>45</v>
      </c>
      <c r="N69" s="71" t="s">
        <v>46</v>
      </c>
    </row>
    <row r="70" spans="1:14" x14ac:dyDescent="0.25">
      <c r="A70" s="24" t="s">
        <v>42</v>
      </c>
      <c r="B70" s="25">
        <f>1/30</f>
        <v>3.3333333333333333E-2</v>
      </c>
      <c r="C70" s="31">
        <v>0</v>
      </c>
      <c r="D70" s="31">
        <v>1</v>
      </c>
      <c r="F70" s="39" t="s">
        <v>42</v>
      </c>
      <c r="G70" s="40">
        <f>1/30</f>
        <v>3.3333333333333333E-2</v>
      </c>
      <c r="H70" s="38">
        <v>0</v>
      </c>
      <c r="I70" s="38">
        <v>1</v>
      </c>
      <c r="K70" s="72" t="s">
        <v>42</v>
      </c>
      <c r="L70" s="69">
        <f>1/30</f>
        <v>3.3333333333333333E-2</v>
      </c>
      <c r="M70" s="69">
        <v>0</v>
      </c>
      <c r="N70" s="69">
        <v>1</v>
      </c>
    </row>
    <row r="71" spans="1:14" x14ac:dyDescent="0.25">
      <c r="A71" s="24" t="s">
        <v>41</v>
      </c>
      <c r="B71" s="25">
        <f t="shared" ref="B71:B99" si="3">1/30</f>
        <v>3.3333333333333333E-2</v>
      </c>
      <c r="C71" s="31">
        <v>0</v>
      </c>
      <c r="D71" s="31">
        <v>1</v>
      </c>
      <c r="F71" s="39" t="s">
        <v>41</v>
      </c>
      <c r="G71" s="40">
        <f t="shared" ref="G71:G99" si="4">1/30</f>
        <v>3.3333333333333333E-2</v>
      </c>
      <c r="H71" s="38">
        <v>0</v>
      </c>
      <c r="I71" s="38">
        <v>1</v>
      </c>
      <c r="K71" s="72" t="s">
        <v>41</v>
      </c>
      <c r="L71" s="69">
        <f t="shared" ref="L71:L99" si="5">1/30</f>
        <v>3.3333333333333333E-2</v>
      </c>
      <c r="M71" s="69">
        <v>0</v>
      </c>
      <c r="N71" s="69">
        <v>1</v>
      </c>
    </row>
    <row r="72" spans="1:14" x14ac:dyDescent="0.25">
      <c r="A72" s="24" t="s">
        <v>39</v>
      </c>
      <c r="B72" s="25">
        <f t="shared" si="3"/>
        <v>3.3333333333333333E-2</v>
      </c>
      <c r="C72" s="31">
        <v>0</v>
      </c>
      <c r="D72" s="31">
        <v>1</v>
      </c>
      <c r="F72" s="39" t="s">
        <v>39</v>
      </c>
      <c r="G72" s="40">
        <f t="shared" si="4"/>
        <v>3.3333333333333333E-2</v>
      </c>
      <c r="H72" s="38">
        <v>0</v>
      </c>
      <c r="I72" s="38">
        <v>1</v>
      </c>
      <c r="K72" s="72" t="s">
        <v>39</v>
      </c>
      <c r="L72" s="69">
        <f t="shared" si="5"/>
        <v>3.3333333333333333E-2</v>
      </c>
      <c r="M72" s="69">
        <v>0</v>
      </c>
      <c r="N72" s="69">
        <v>1</v>
      </c>
    </row>
    <row r="73" spans="1:14" x14ac:dyDescent="0.25">
      <c r="A73" s="24" t="s">
        <v>36</v>
      </c>
      <c r="B73" s="25">
        <f t="shared" si="3"/>
        <v>3.3333333333333333E-2</v>
      </c>
      <c r="C73" s="31">
        <v>0</v>
      </c>
      <c r="D73" s="31">
        <v>1</v>
      </c>
      <c r="F73" s="39" t="s">
        <v>36</v>
      </c>
      <c r="G73" s="40">
        <f t="shared" si="4"/>
        <v>3.3333333333333333E-2</v>
      </c>
      <c r="H73" s="38">
        <v>0</v>
      </c>
      <c r="I73" s="38">
        <v>1</v>
      </c>
      <c r="K73" s="72" t="s">
        <v>36</v>
      </c>
      <c r="L73" s="69">
        <f t="shared" si="5"/>
        <v>3.3333333333333333E-2</v>
      </c>
      <c r="M73" s="69">
        <v>0</v>
      </c>
      <c r="N73" s="69">
        <v>1</v>
      </c>
    </row>
    <row r="74" spans="1:14" x14ac:dyDescent="0.25">
      <c r="A74" s="24" t="s">
        <v>35</v>
      </c>
      <c r="B74" s="25">
        <f t="shared" si="3"/>
        <v>3.3333333333333333E-2</v>
      </c>
      <c r="C74" s="31">
        <v>0</v>
      </c>
      <c r="D74" s="31">
        <v>1</v>
      </c>
      <c r="F74" s="39" t="s">
        <v>35</v>
      </c>
      <c r="G74" s="40">
        <f t="shared" si="4"/>
        <v>3.3333333333333333E-2</v>
      </c>
      <c r="H74" s="38">
        <v>0</v>
      </c>
      <c r="I74" s="38">
        <v>1</v>
      </c>
      <c r="K74" s="72" t="s">
        <v>35</v>
      </c>
      <c r="L74" s="69">
        <f t="shared" si="5"/>
        <v>3.3333333333333333E-2</v>
      </c>
      <c r="M74" s="69">
        <v>0</v>
      </c>
      <c r="N74" s="69">
        <v>1</v>
      </c>
    </row>
    <row r="75" spans="1:14" x14ac:dyDescent="0.25">
      <c r="A75" s="24" t="s">
        <v>34</v>
      </c>
      <c r="B75" s="25">
        <f t="shared" si="3"/>
        <v>3.3333333333333333E-2</v>
      </c>
      <c r="C75" s="31">
        <v>0</v>
      </c>
      <c r="D75" s="31">
        <v>1</v>
      </c>
      <c r="F75" s="39" t="s">
        <v>34</v>
      </c>
      <c r="G75" s="40">
        <f t="shared" si="4"/>
        <v>3.3333333333333333E-2</v>
      </c>
      <c r="H75" s="38">
        <v>0</v>
      </c>
      <c r="I75" s="38">
        <v>1</v>
      </c>
      <c r="K75" s="72" t="s">
        <v>34</v>
      </c>
      <c r="L75" s="69">
        <f t="shared" si="5"/>
        <v>3.3333333333333333E-2</v>
      </c>
      <c r="M75" s="69">
        <v>0</v>
      </c>
      <c r="N75" s="69">
        <v>1</v>
      </c>
    </row>
    <row r="76" spans="1:14" x14ac:dyDescent="0.25">
      <c r="A76" s="24" t="s">
        <v>33</v>
      </c>
      <c r="B76" s="25">
        <f t="shared" si="3"/>
        <v>3.3333333333333333E-2</v>
      </c>
      <c r="C76" s="31">
        <v>0</v>
      </c>
      <c r="D76" s="31">
        <v>1</v>
      </c>
      <c r="F76" s="39" t="s">
        <v>33</v>
      </c>
      <c r="G76" s="40">
        <f t="shared" si="4"/>
        <v>3.3333333333333333E-2</v>
      </c>
      <c r="H76" s="38">
        <v>0</v>
      </c>
      <c r="I76" s="38">
        <v>1</v>
      </c>
      <c r="K76" s="72" t="s">
        <v>33</v>
      </c>
      <c r="L76" s="69">
        <f t="shared" si="5"/>
        <v>3.3333333333333333E-2</v>
      </c>
      <c r="M76" s="69">
        <v>0</v>
      </c>
      <c r="N76" s="69">
        <v>1</v>
      </c>
    </row>
    <row r="77" spans="1:14" x14ac:dyDescent="0.25">
      <c r="A77" s="24" t="s">
        <v>32</v>
      </c>
      <c r="B77" s="25">
        <f t="shared" si="3"/>
        <v>3.3333333333333333E-2</v>
      </c>
      <c r="C77" s="31">
        <v>0</v>
      </c>
      <c r="D77" s="31">
        <v>1</v>
      </c>
      <c r="F77" s="39" t="s">
        <v>32</v>
      </c>
      <c r="G77" s="40">
        <f t="shared" si="4"/>
        <v>3.3333333333333333E-2</v>
      </c>
      <c r="H77" s="38">
        <v>0</v>
      </c>
      <c r="I77" s="38">
        <v>1</v>
      </c>
      <c r="K77" s="72" t="s">
        <v>32</v>
      </c>
      <c r="L77" s="69">
        <f t="shared" si="5"/>
        <v>3.3333333333333333E-2</v>
      </c>
      <c r="M77" s="69">
        <v>0</v>
      </c>
      <c r="N77" s="69">
        <v>1</v>
      </c>
    </row>
    <row r="78" spans="1:14" x14ac:dyDescent="0.25">
      <c r="A78" s="24" t="s">
        <v>31</v>
      </c>
      <c r="B78" s="25">
        <f t="shared" si="3"/>
        <v>3.3333333333333333E-2</v>
      </c>
      <c r="C78" s="31">
        <v>0</v>
      </c>
      <c r="D78" s="31">
        <v>1</v>
      </c>
      <c r="F78" s="39" t="s">
        <v>31</v>
      </c>
      <c r="G78" s="40">
        <f t="shared" si="4"/>
        <v>3.3333333333333333E-2</v>
      </c>
      <c r="H78" s="38">
        <v>0</v>
      </c>
      <c r="I78" s="38">
        <v>1</v>
      </c>
      <c r="K78" s="72" t="s">
        <v>31</v>
      </c>
      <c r="L78" s="69">
        <f t="shared" si="5"/>
        <v>3.3333333333333333E-2</v>
      </c>
      <c r="M78" s="69">
        <v>0</v>
      </c>
      <c r="N78" s="69">
        <v>1</v>
      </c>
    </row>
    <row r="79" spans="1:14" x14ac:dyDescent="0.25">
      <c r="A79" s="24" t="s">
        <v>29</v>
      </c>
      <c r="B79" s="25">
        <f t="shared" si="3"/>
        <v>3.3333333333333333E-2</v>
      </c>
      <c r="C79" s="31">
        <v>0</v>
      </c>
      <c r="D79" s="31">
        <v>1</v>
      </c>
      <c r="F79" s="39" t="s">
        <v>29</v>
      </c>
      <c r="G79" s="40">
        <f t="shared" si="4"/>
        <v>3.3333333333333333E-2</v>
      </c>
      <c r="H79" s="38">
        <v>0</v>
      </c>
      <c r="I79" s="38">
        <v>1</v>
      </c>
      <c r="K79" s="72" t="s">
        <v>29</v>
      </c>
      <c r="L79" s="69">
        <f t="shared" si="5"/>
        <v>3.3333333333333333E-2</v>
      </c>
      <c r="M79" s="69">
        <v>0</v>
      </c>
      <c r="N79" s="69">
        <v>1</v>
      </c>
    </row>
    <row r="80" spans="1:14" x14ac:dyDescent="0.25">
      <c r="A80" s="24" t="s">
        <v>28</v>
      </c>
      <c r="B80" s="25">
        <f t="shared" si="3"/>
        <v>3.3333333333333333E-2</v>
      </c>
      <c r="C80" s="31">
        <v>0</v>
      </c>
      <c r="D80" s="31">
        <v>1</v>
      </c>
      <c r="F80" s="39" t="s">
        <v>28</v>
      </c>
      <c r="G80" s="40">
        <f t="shared" si="4"/>
        <v>3.3333333333333333E-2</v>
      </c>
      <c r="H80" s="38">
        <v>0</v>
      </c>
      <c r="I80" s="38">
        <v>1</v>
      </c>
      <c r="K80" s="72" t="s">
        <v>28</v>
      </c>
      <c r="L80" s="69">
        <f t="shared" si="5"/>
        <v>3.3333333333333333E-2</v>
      </c>
      <c r="M80" s="69">
        <v>0</v>
      </c>
      <c r="N80" s="69">
        <v>1</v>
      </c>
    </row>
    <row r="81" spans="1:14" x14ac:dyDescent="0.25">
      <c r="A81" s="24" t="s">
        <v>26</v>
      </c>
      <c r="B81" s="25">
        <f t="shared" si="3"/>
        <v>3.3333333333333333E-2</v>
      </c>
      <c r="C81" s="31">
        <v>0</v>
      </c>
      <c r="D81" s="31">
        <v>1</v>
      </c>
      <c r="F81" s="39" t="s">
        <v>26</v>
      </c>
      <c r="G81" s="40">
        <f t="shared" si="4"/>
        <v>3.3333333333333333E-2</v>
      </c>
      <c r="H81" s="38">
        <v>0</v>
      </c>
      <c r="I81" s="38">
        <v>1</v>
      </c>
      <c r="K81" s="72" t="s">
        <v>26</v>
      </c>
      <c r="L81" s="69">
        <f t="shared" si="5"/>
        <v>3.3333333333333333E-2</v>
      </c>
      <c r="M81" s="69">
        <v>0</v>
      </c>
      <c r="N81" s="69">
        <v>1</v>
      </c>
    </row>
    <row r="82" spans="1:14" x14ac:dyDescent="0.25">
      <c r="A82" s="24" t="s">
        <v>25</v>
      </c>
      <c r="B82" s="25">
        <f t="shared" si="3"/>
        <v>3.3333333333333333E-2</v>
      </c>
      <c r="C82" s="31">
        <v>0</v>
      </c>
      <c r="D82" s="31">
        <v>1</v>
      </c>
      <c r="F82" s="39" t="s">
        <v>25</v>
      </c>
      <c r="G82" s="40">
        <f t="shared" si="4"/>
        <v>3.3333333333333333E-2</v>
      </c>
      <c r="H82" s="38">
        <v>0</v>
      </c>
      <c r="I82" s="38">
        <v>1</v>
      </c>
      <c r="K82" s="72" t="s">
        <v>25</v>
      </c>
      <c r="L82" s="69">
        <f t="shared" si="5"/>
        <v>3.3333333333333333E-2</v>
      </c>
      <c r="M82" s="69">
        <v>0</v>
      </c>
      <c r="N82" s="69">
        <v>1</v>
      </c>
    </row>
    <row r="83" spans="1:14" x14ac:dyDescent="0.25">
      <c r="A83" s="24" t="s">
        <v>22</v>
      </c>
      <c r="B83" s="25">
        <f t="shared" si="3"/>
        <v>3.3333333333333333E-2</v>
      </c>
      <c r="C83" s="31">
        <v>0</v>
      </c>
      <c r="D83" s="31">
        <v>1</v>
      </c>
      <c r="F83" s="39" t="s">
        <v>22</v>
      </c>
      <c r="G83" s="40">
        <f t="shared" si="4"/>
        <v>3.3333333333333333E-2</v>
      </c>
      <c r="H83" s="38">
        <v>0</v>
      </c>
      <c r="I83" s="38">
        <v>1</v>
      </c>
      <c r="K83" s="72" t="s">
        <v>22</v>
      </c>
      <c r="L83" s="69">
        <f t="shared" si="5"/>
        <v>3.3333333333333333E-2</v>
      </c>
      <c r="M83" s="69">
        <v>0</v>
      </c>
      <c r="N83" s="69">
        <v>1</v>
      </c>
    </row>
    <row r="84" spans="1:14" x14ac:dyDescent="0.25">
      <c r="A84" s="24" t="s">
        <v>21</v>
      </c>
      <c r="B84" s="25">
        <f t="shared" si="3"/>
        <v>3.3333333333333333E-2</v>
      </c>
      <c r="C84" s="31">
        <v>0</v>
      </c>
      <c r="D84" s="31">
        <v>1</v>
      </c>
      <c r="F84" s="39" t="s">
        <v>21</v>
      </c>
      <c r="G84" s="40">
        <f t="shared" si="4"/>
        <v>3.3333333333333333E-2</v>
      </c>
      <c r="H84" s="38">
        <v>0</v>
      </c>
      <c r="I84" s="38">
        <v>1</v>
      </c>
      <c r="K84" s="72" t="s">
        <v>21</v>
      </c>
      <c r="L84" s="69">
        <f t="shared" si="5"/>
        <v>3.3333333333333333E-2</v>
      </c>
      <c r="M84" s="69">
        <v>0</v>
      </c>
      <c r="N84" s="69">
        <v>1</v>
      </c>
    </row>
    <row r="85" spans="1:14" x14ac:dyDescent="0.25">
      <c r="A85" s="24" t="s">
        <v>19</v>
      </c>
      <c r="B85" s="25">
        <f t="shared" si="3"/>
        <v>3.3333333333333333E-2</v>
      </c>
      <c r="C85" s="31">
        <v>0</v>
      </c>
      <c r="D85" s="31">
        <v>1</v>
      </c>
      <c r="F85" s="39" t="s">
        <v>19</v>
      </c>
      <c r="G85" s="40">
        <f t="shared" si="4"/>
        <v>3.3333333333333333E-2</v>
      </c>
      <c r="H85" s="38">
        <v>0</v>
      </c>
      <c r="I85" s="38">
        <v>1</v>
      </c>
      <c r="K85" s="72" t="s">
        <v>19</v>
      </c>
      <c r="L85" s="69">
        <f t="shared" si="5"/>
        <v>3.3333333333333333E-2</v>
      </c>
      <c r="M85" s="69">
        <v>0</v>
      </c>
      <c r="N85" s="69">
        <v>1</v>
      </c>
    </row>
    <row r="86" spans="1:14" x14ac:dyDescent="0.25">
      <c r="A86" s="24" t="s">
        <v>18</v>
      </c>
      <c r="B86" s="25">
        <f t="shared" si="3"/>
        <v>3.3333333333333333E-2</v>
      </c>
      <c r="C86" s="31">
        <v>0</v>
      </c>
      <c r="D86" s="31">
        <v>1</v>
      </c>
      <c r="F86" s="39" t="s">
        <v>18</v>
      </c>
      <c r="G86" s="40">
        <f t="shared" si="4"/>
        <v>3.3333333333333333E-2</v>
      </c>
      <c r="H86" s="38">
        <v>0</v>
      </c>
      <c r="I86" s="38">
        <v>1</v>
      </c>
      <c r="K86" s="72" t="s">
        <v>18</v>
      </c>
      <c r="L86" s="69">
        <f t="shared" si="5"/>
        <v>3.3333333333333333E-2</v>
      </c>
      <c r="M86" s="69">
        <v>0</v>
      </c>
      <c r="N86" s="69">
        <v>1</v>
      </c>
    </row>
    <row r="87" spans="1:14" x14ac:dyDescent="0.25">
      <c r="A87" s="24" t="s">
        <v>16</v>
      </c>
      <c r="B87" s="25">
        <f t="shared" si="3"/>
        <v>3.3333333333333333E-2</v>
      </c>
      <c r="C87" s="31">
        <v>0</v>
      </c>
      <c r="D87" s="31">
        <v>1</v>
      </c>
      <c r="F87" s="39" t="s">
        <v>16</v>
      </c>
      <c r="G87" s="40">
        <f t="shared" si="4"/>
        <v>3.3333333333333333E-2</v>
      </c>
      <c r="H87" s="38">
        <v>0</v>
      </c>
      <c r="I87" s="38">
        <v>1</v>
      </c>
      <c r="K87" s="72" t="s">
        <v>16</v>
      </c>
      <c r="L87" s="69">
        <f t="shared" si="5"/>
        <v>3.3333333333333333E-2</v>
      </c>
      <c r="M87" s="69">
        <v>0</v>
      </c>
      <c r="N87" s="69">
        <v>1</v>
      </c>
    </row>
    <row r="88" spans="1:14" x14ac:dyDescent="0.25">
      <c r="A88" s="24" t="s">
        <v>15</v>
      </c>
      <c r="B88" s="25">
        <f t="shared" si="3"/>
        <v>3.3333333333333333E-2</v>
      </c>
      <c r="C88" s="31">
        <v>0</v>
      </c>
      <c r="D88" s="31">
        <v>1</v>
      </c>
      <c r="F88" s="39" t="s">
        <v>15</v>
      </c>
      <c r="G88" s="40">
        <f t="shared" si="4"/>
        <v>3.3333333333333333E-2</v>
      </c>
      <c r="H88" s="38">
        <v>0</v>
      </c>
      <c r="I88" s="38">
        <v>1</v>
      </c>
      <c r="K88" s="72" t="s">
        <v>15</v>
      </c>
      <c r="L88" s="69">
        <f t="shared" si="5"/>
        <v>3.3333333333333333E-2</v>
      </c>
      <c r="M88" s="69">
        <v>0</v>
      </c>
      <c r="N88" s="69">
        <v>1</v>
      </c>
    </row>
    <row r="89" spans="1:14" x14ac:dyDescent="0.25">
      <c r="A89" s="24" t="s">
        <v>13</v>
      </c>
      <c r="B89" s="25">
        <f t="shared" si="3"/>
        <v>3.3333333333333333E-2</v>
      </c>
      <c r="C89" s="31">
        <v>0</v>
      </c>
      <c r="D89" s="31">
        <v>1</v>
      </c>
      <c r="F89" s="39" t="s">
        <v>13</v>
      </c>
      <c r="G89" s="40">
        <f t="shared" si="4"/>
        <v>3.3333333333333333E-2</v>
      </c>
      <c r="H89" s="38">
        <v>0</v>
      </c>
      <c r="I89" s="38">
        <v>1</v>
      </c>
      <c r="K89" s="72" t="s">
        <v>13</v>
      </c>
      <c r="L89" s="69">
        <f t="shared" si="5"/>
        <v>3.3333333333333333E-2</v>
      </c>
      <c r="M89" s="69">
        <v>0</v>
      </c>
      <c r="N89" s="69">
        <v>1</v>
      </c>
    </row>
    <row r="90" spans="1:14" x14ac:dyDescent="0.25">
      <c r="A90" s="24" t="s">
        <v>12</v>
      </c>
      <c r="B90" s="25">
        <f t="shared" si="3"/>
        <v>3.3333333333333333E-2</v>
      </c>
      <c r="C90" s="31">
        <v>0</v>
      </c>
      <c r="D90" s="31">
        <v>1</v>
      </c>
      <c r="F90" s="39" t="s">
        <v>12</v>
      </c>
      <c r="G90" s="40">
        <f t="shared" si="4"/>
        <v>3.3333333333333333E-2</v>
      </c>
      <c r="H90" s="38">
        <v>0</v>
      </c>
      <c r="I90" s="38">
        <v>1</v>
      </c>
      <c r="K90" s="72" t="s">
        <v>12</v>
      </c>
      <c r="L90" s="69">
        <f t="shared" si="5"/>
        <v>3.3333333333333333E-2</v>
      </c>
      <c r="M90" s="69">
        <v>0</v>
      </c>
      <c r="N90" s="69">
        <v>1</v>
      </c>
    </row>
    <row r="91" spans="1:14" x14ac:dyDescent="0.25">
      <c r="A91" s="24" t="s">
        <v>11</v>
      </c>
      <c r="B91" s="25">
        <f t="shared" si="3"/>
        <v>3.3333333333333333E-2</v>
      </c>
      <c r="C91" s="31">
        <v>0</v>
      </c>
      <c r="D91" s="31">
        <v>1</v>
      </c>
      <c r="F91" s="39" t="s">
        <v>11</v>
      </c>
      <c r="G91" s="40">
        <f t="shared" si="4"/>
        <v>3.3333333333333333E-2</v>
      </c>
      <c r="H91" s="38">
        <v>0</v>
      </c>
      <c r="I91" s="38">
        <v>1</v>
      </c>
      <c r="K91" s="72" t="s">
        <v>11</v>
      </c>
      <c r="L91" s="69">
        <f t="shared" si="5"/>
        <v>3.3333333333333333E-2</v>
      </c>
      <c r="M91" s="69">
        <v>0</v>
      </c>
      <c r="N91" s="69">
        <v>1</v>
      </c>
    </row>
    <row r="92" spans="1:14" x14ac:dyDescent="0.25">
      <c r="A92" s="24" t="s">
        <v>9</v>
      </c>
      <c r="B92" s="25">
        <f t="shared" si="3"/>
        <v>3.3333333333333333E-2</v>
      </c>
      <c r="C92" s="31">
        <v>0</v>
      </c>
      <c r="D92" s="31">
        <v>1</v>
      </c>
      <c r="F92" s="39" t="s">
        <v>9</v>
      </c>
      <c r="G92" s="40">
        <f t="shared" si="4"/>
        <v>3.3333333333333333E-2</v>
      </c>
      <c r="H92" s="38">
        <v>0</v>
      </c>
      <c r="I92" s="38">
        <v>1</v>
      </c>
      <c r="K92" s="72" t="s">
        <v>9</v>
      </c>
      <c r="L92" s="69">
        <f t="shared" si="5"/>
        <v>3.3333333333333333E-2</v>
      </c>
      <c r="M92" s="69">
        <v>0</v>
      </c>
      <c r="N92" s="69">
        <v>1</v>
      </c>
    </row>
    <row r="93" spans="1:14" x14ac:dyDescent="0.25">
      <c r="A93" s="24" t="s">
        <v>8</v>
      </c>
      <c r="B93" s="25">
        <f t="shared" si="3"/>
        <v>3.3333333333333333E-2</v>
      </c>
      <c r="C93" s="31">
        <v>0</v>
      </c>
      <c r="D93" s="31">
        <v>1</v>
      </c>
      <c r="F93" s="39" t="s">
        <v>8</v>
      </c>
      <c r="G93" s="40">
        <f t="shared" si="4"/>
        <v>3.3333333333333333E-2</v>
      </c>
      <c r="H93" s="38">
        <v>0</v>
      </c>
      <c r="I93" s="38">
        <v>1</v>
      </c>
      <c r="K93" s="72" t="s">
        <v>8</v>
      </c>
      <c r="L93" s="69">
        <f t="shared" si="5"/>
        <v>3.3333333333333333E-2</v>
      </c>
      <c r="M93" s="69">
        <v>0</v>
      </c>
      <c r="N93" s="69">
        <v>1</v>
      </c>
    </row>
    <row r="94" spans="1:14" x14ac:dyDescent="0.25">
      <c r="A94" s="24" t="s">
        <v>6</v>
      </c>
      <c r="B94" s="25">
        <f t="shared" si="3"/>
        <v>3.3333333333333333E-2</v>
      </c>
      <c r="C94" s="31">
        <v>0</v>
      </c>
      <c r="D94" s="31">
        <v>1</v>
      </c>
      <c r="F94" s="39" t="s">
        <v>6</v>
      </c>
      <c r="G94" s="40">
        <f t="shared" si="4"/>
        <v>3.3333333333333333E-2</v>
      </c>
      <c r="H94" s="38">
        <v>0</v>
      </c>
      <c r="I94" s="38">
        <v>1</v>
      </c>
      <c r="K94" s="72" t="s">
        <v>6</v>
      </c>
      <c r="L94" s="69">
        <f t="shared" si="5"/>
        <v>3.3333333333333333E-2</v>
      </c>
      <c r="M94" s="69">
        <v>0</v>
      </c>
      <c r="N94" s="69">
        <v>1</v>
      </c>
    </row>
    <row r="95" spans="1:14" x14ac:dyDescent="0.25">
      <c r="A95" s="24" t="s">
        <v>5</v>
      </c>
      <c r="B95" s="25">
        <f t="shared" si="3"/>
        <v>3.3333333333333333E-2</v>
      </c>
      <c r="C95" s="31">
        <v>0</v>
      </c>
      <c r="D95" s="31">
        <v>1</v>
      </c>
      <c r="F95" s="39" t="s">
        <v>5</v>
      </c>
      <c r="G95" s="40">
        <f t="shared" si="4"/>
        <v>3.3333333333333333E-2</v>
      </c>
      <c r="H95" s="38">
        <v>0</v>
      </c>
      <c r="I95" s="38">
        <v>1</v>
      </c>
      <c r="K95" s="72" t="s">
        <v>5</v>
      </c>
      <c r="L95" s="69">
        <f t="shared" si="5"/>
        <v>3.3333333333333333E-2</v>
      </c>
      <c r="M95" s="69">
        <v>0</v>
      </c>
      <c r="N95" s="69">
        <v>1</v>
      </c>
    </row>
    <row r="96" spans="1:14" x14ac:dyDescent="0.25">
      <c r="A96" s="24" t="s">
        <v>4</v>
      </c>
      <c r="B96" s="25">
        <f t="shared" si="3"/>
        <v>3.3333333333333333E-2</v>
      </c>
      <c r="C96" s="31">
        <v>0</v>
      </c>
      <c r="D96" s="31">
        <v>1</v>
      </c>
      <c r="F96" s="39" t="s">
        <v>4</v>
      </c>
      <c r="G96" s="40">
        <f t="shared" si="4"/>
        <v>3.3333333333333333E-2</v>
      </c>
      <c r="H96" s="38">
        <v>0</v>
      </c>
      <c r="I96" s="38">
        <v>1</v>
      </c>
      <c r="K96" s="72" t="s">
        <v>4</v>
      </c>
      <c r="L96" s="69">
        <f t="shared" si="5"/>
        <v>3.3333333333333333E-2</v>
      </c>
      <c r="M96" s="69">
        <v>0</v>
      </c>
      <c r="N96" s="69">
        <v>1</v>
      </c>
    </row>
    <row r="97" spans="1:14" x14ac:dyDescent="0.25">
      <c r="A97" s="24" t="s">
        <v>3</v>
      </c>
      <c r="B97" s="25">
        <f t="shared" si="3"/>
        <v>3.3333333333333333E-2</v>
      </c>
      <c r="C97" s="31">
        <v>0</v>
      </c>
      <c r="D97" s="31">
        <v>1</v>
      </c>
      <c r="F97" s="39" t="s">
        <v>3</v>
      </c>
      <c r="G97" s="40">
        <f t="shared" si="4"/>
        <v>3.3333333333333333E-2</v>
      </c>
      <c r="H97" s="38">
        <v>0</v>
      </c>
      <c r="I97" s="38">
        <v>1</v>
      </c>
      <c r="K97" s="72" t="s">
        <v>3</v>
      </c>
      <c r="L97" s="69">
        <f t="shared" si="5"/>
        <v>3.3333333333333333E-2</v>
      </c>
      <c r="M97" s="69">
        <v>0</v>
      </c>
      <c r="N97" s="69">
        <v>1</v>
      </c>
    </row>
    <row r="98" spans="1:14" x14ac:dyDescent="0.25">
      <c r="A98" s="24" t="s">
        <v>1</v>
      </c>
      <c r="B98" s="25">
        <f t="shared" si="3"/>
        <v>3.3333333333333333E-2</v>
      </c>
      <c r="C98" s="31">
        <v>0</v>
      </c>
      <c r="D98" s="31">
        <v>1</v>
      </c>
      <c r="F98" s="39" t="s">
        <v>1</v>
      </c>
      <c r="G98" s="40">
        <f t="shared" si="4"/>
        <v>3.3333333333333333E-2</v>
      </c>
      <c r="H98" s="38">
        <v>0</v>
      </c>
      <c r="I98" s="38">
        <v>1</v>
      </c>
      <c r="K98" s="72" t="s">
        <v>1</v>
      </c>
      <c r="L98" s="69">
        <f t="shared" si="5"/>
        <v>3.3333333333333333E-2</v>
      </c>
      <c r="M98" s="69">
        <v>0</v>
      </c>
      <c r="N98" s="69">
        <v>1</v>
      </c>
    </row>
    <row r="99" spans="1:14" x14ac:dyDescent="0.25">
      <c r="A99" s="24" t="s">
        <v>0</v>
      </c>
      <c r="B99" s="25">
        <f t="shared" si="3"/>
        <v>3.3333333333333333E-2</v>
      </c>
      <c r="C99" s="31">
        <v>0</v>
      </c>
      <c r="D99" s="31">
        <v>1</v>
      </c>
      <c r="F99" s="39" t="s">
        <v>0</v>
      </c>
      <c r="G99" s="40">
        <f t="shared" si="4"/>
        <v>3.3333333333333333E-2</v>
      </c>
      <c r="H99" s="38">
        <v>0</v>
      </c>
      <c r="I99" s="38">
        <v>1</v>
      </c>
      <c r="K99" s="72" t="s">
        <v>0</v>
      </c>
      <c r="L99" s="69">
        <f t="shared" si="5"/>
        <v>3.3333333333333333E-2</v>
      </c>
      <c r="M99" s="69">
        <v>0</v>
      </c>
      <c r="N99" s="69">
        <v>1</v>
      </c>
    </row>
    <row r="100" spans="1:14" ht="15.75" thickBot="1" x14ac:dyDescent="0.3">
      <c r="A100" s="16"/>
      <c r="B100" s="16"/>
      <c r="C100" s="16"/>
      <c r="D100" s="16"/>
      <c r="F100" s="19"/>
      <c r="G100" s="19"/>
      <c r="H100" s="19"/>
      <c r="I100" s="19"/>
      <c r="K100" s="69"/>
      <c r="L100" s="69"/>
      <c r="M100" s="69"/>
      <c r="N100" s="69"/>
    </row>
    <row r="101" spans="1:14" ht="15.75" x14ac:dyDescent="0.25">
      <c r="A101" s="64" t="s">
        <v>47</v>
      </c>
      <c r="B101" s="65">
        <f>SUM(B70:B99)</f>
        <v>0.99999999999999989</v>
      </c>
      <c r="C101" s="65"/>
      <c r="D101" s="65"/>
      <c r="F101" s="66" t="s">
        <v>47</v>
      </c>
      <c r="G101" s="67">
        <f>SUM(G70:G99)</f>
        <v>0.99999999999999989</v>
      </c>
      <c r="H101" s="67"/>
      <c r="I101" s="67"/>
      <c r="K101" s="73" t="s">
        <v>47</v>
      </c>
      <c r="L101" s="74">
        <f>SUM(L70:L99)</f>
        <v>0.99999999999999989</v>
      </c>
      <c r="M101" s="74"/>
      <c r="N101" s="74"/>
    </row>
    <row r="102" spans="1:14" ht="15.75" x14ac:dyDescent="0.25">
      <c r="A102" s="12" t="s">
        <v>48</v>
      </c>
      <c r="B102" s="16">
        <f t="array" ref="B102">MMULT(B70:B99,B29:AE29)</f>
        <v>7.6978214980511785E-4</v>
      </c>
      <c r="C102" s="16"/>
      <c r="D102" s="16"/>
      <c r="F102" s="13" t="s">
        <v>48</v>
      </c>
      <c r="G102" s="19">
        <f>MMULT(G70:G99,B29:AE29)</f>
        <v>7.6978214980511785E-4</v>
      </c>
      <c r="H102" s="19"/>
      <c r="I102" s="19"/>
      <c r="K102" s="75" t="s">
        <v>48</v>
      </c>
      <c r="L102" s="69">
        <f t="array" ref="L102">MMULT(L70:L99,B29:AE29)</f>
        <v>7.6978214980511785E-4</v>
      </c>
      <c r="M102" s="69"/>
      <c r="N102" s="69"/>
    </row>
    <row r="103" spans="1:14" ht="15.75" x14ac:dyDescent="0.25">
      <c r="A103" s="12" t="s">
        <v>49</v>
      </c>
      <c r="B103" s="16">
        <f t="array" ref="B103">MMULT(MMULT(TRANSPOSE(B70:B99),B35:AE64),B70:B99)</f>
        <v>7.0220000372798617E-4</v>
      </c>
      <c r="C103" s="16"/>
      <c r="D103" s="16"/>
      <c r="F103" s="13" t="s">
        <v>49</v>
      </c>
      <c r="G103" s="19">
        <f t="array" ref="G103">MMULT(MMULT(TRANSPOSE(G70:G99),B35:AE64),G70:G99)</f>
        <v>7.0220000372798617E-4</v>
      </c>
      <c r="H103" s="19"/>
      <c r="I103" s="19"/>
      <c r="K103" s="75" t="s">
        <v>49</v>
      </c>
      <c r="L103" s="69">
        <f t="array" ref="L103">MMULT(MMULT(TRANSPOSE(L70:L99),B35:AE64),L70:L99)</f>
        <v>7.0220000372798617E-4</v>
      </c>
      <c r="M103" s="69"/>
      <c r="N103" s="69"/>
    </row>
    <row r="104" spans="1:14" ht="15.75" x14ac:dyDescent="0.25">
      <c r="A104" s="12" t="s">
        <v>50</v>
      </c>
      <c r="B104" s="16">
        <f t="array" ref="B104">SQRT(MMULT(MMULT(TRANSPOSE(B70:B99),B35:AE64),B70:B99))</f>
        <v>2.6499056657322467E-2</v>
      </c>
      <c r="C104" s="16"/>
      <c r="D104" s="16"/>
      <c r="F104" s="13" t="s">
        <v>50</v>
      </c>
      <c r="G104" s="19">
        <f t="array" ref="G104">SQRT(MMULT(MMULT(TRANSPOSE(G70:G99),B35:AE64),G70:G99))</f>
        <v>2.6499056657322467E-2</v>
      </c>
      <c r="H104" s="19"/>
      <c r="I104" s="19"/>
      <c r="K104" s="75" t="s">
        <v>50</v>
      </c>
      <c r="L104" s="69">
        <f t="array" ref="L104">SQRT(MMULT(MMULT(TRANSPOSE(L70:L99),B35:AE64),L70:L99))</f>
        <v>2.6499056657322467E-2</v>
      </c>
      <c r="M104" s="69"/>
      <c r="N104" s="69"/>
    </row>
    <row r="105" spans="1:14" x14ac:dyDescent="0.25">
      <c r="A105" s="18" t="s">
        <v>53</v>
      </c>
      <c r="B105" s="16">
        <f>COUNTIF(B70:B99,"&gt;0")</f>
        <v>30</v>
      </c>
      <c r="C105" s="16"/>
      <c r="D105" s="16"/>
      <c r="F105" s="21" t="s">
        <v>53</v>
      </c>
      <c r="G105" s="19">
        <f>SUMPRODUCT((G70:G99&lt;&gt;0)*1)</f>
        <v>30</v>
      </c>
      <c r="H105" s="19"/>
      <c r="I105" s="19"/>
      <c r="K105" s="72" t="s">
        <v>53</v>
      </c>
      <c r="L105" s="69">
        <f>COUNTIF(L70:L99,"&gt;0")</f>
        <v>30</v>
      </c>
      <c r="M105" s="69"/>
      <c r="N105" s="69"/>
    </row>
    <row r="106" spans="1:14" ht="15.75" x14ac:dyDescent="0.25">
      <c r="A106" s="12" t="s">
        <v>51</v>
      </c>
      <c r="B106" s="16">
        <f>B102/B104</f>
        <v>2.904941710792578E-2</v>
      </c>
      <c r="C106" s="16"/>
      <c r="D106" s="16"/>
      <c r="F106" s="13" t="s">
        <v>51</v>
      </c>
      <c r="G106" s="19">
        <f>G102/G104</f>
        <v>2.904941710792578E-2</v>
      </c>
      <c r="H106" s="19"/>
      <c r="I106" s="19"/>
      <c r="K106" s="75" t="s">
        <v>51</v>
      </c>
      <c r="L106" s="69">
        <f>L102/L104</f>
        <v>2.904941710792578E-2</v>
      </c>
      <c r="M106" s="69"/>
      <c r="N106" s="69"/>
    </row>
    <row r="107" spans="1:14" x14ac:dyDescent="0.25">
      <c r="A107" s="18" t="s">
        <v>59</v>
      </c>
      <c r="B107" s="23">
        <f>B108</f>
        <v>2.5000000000000001E-3</v>
      </c>
      <c r="C107" s="16"/>
      <c r="D107" s="16"/>
      <c r="F107" s="21" t="s">
        <v>59</v>
      </c>
      <c r="G107" s="36">
        <f>G108</f>
        <v>2.5000000000000001E-3</v>
      </c>
      <c r="H107" s="19"/>
      <c r="I107" s="19"/>
      <c r="K107" s="72" t="s">
        <v>59</v>
      </c>
      <c r="L107" s="92">
        <f>L108</f>
        <v>2.5000000000000001E-3</v>
      </c>
      <c r="M107" s="69"/>
      <c r="N107" s="69"/>
    </row>
    <row r="108" spans="1:14" x14ac:dyDescent="0.25">
      <c r="A108" s="18" t="s">
        <v>60</v>
      </c>
      <c r="B108" s="89">
        <f>'Zins Treasury Bond'!$G$12</f>
        <v>2.5000000000000001E-3</v>
      </c>
      <c r="C108" s="16"/>
      <c r="D108" s="16"/>
      <c r="F108" s="21" t="s">
        <v>60</v>
      </c>
      <c r="G108" s="90">
        <f>'Zins Treasury Bond'!$G$12</f>
        <v>2.5000000000000001E-3</v>
      </c>
      <c r="H108" s="19"/>
      <c r="I108" s="19"/>
      <c r="K108" s="72" t="s">
        <v>60</v>
      </c>
      <c r="L108" s="91">
        <f>'Zins Treasury Bond'!$G$12</f>
        <v>2.5000000000000001E-3</v>
      </c>
      <c r="M108" s="69"/>
      <c r="N108" s="6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17" sqref="G17"/>
    </sheetView>
  </sheetViews>
  <sheetFormatPr baseColWidth="10" defaultRowHeight="12.75" x14ac:dyDescent="0.2"/>
  <cols>
    <col min="1" max="6" width="11.42578125" style="80"/>
    <col min="7" max="7" width="30.28515625" style="80" bestFit="1" customWidth="1"/>
    <col min="8" max="16384" width="11.42578125" style="80"/>
  </cols>
  <sheetData>
    <row r="1" spans="1:7" ht="15" x14ac:dyDescent="0.25">
      <c r="A1" s="79" t="s">
        <v>43</v>
      </c>
      <c r="B1" s="79" t="s">
        <v>61</v>
      </c>
      <c r="C1" s="79"/>
      <c r="D1" s="79"/>
      <c r="F1" s="81" t="s">
        <v>62</v>
      </c>
      <c r="G1" s="81" t="s">
        <v>63</v>
      </c>
    </row>
    <row r="2" spans="1:7" ht="15" x14ac:dyDescent="0.25">
      <c r="A2" s="82">
        <v>36647</v>
      </c>
      <c r="B2" s="79">
        <f>IF(MONTH(A2)=5,VLOOKUP(A2,'[1]FRED Graph'!$A$11:$B$195,2,FALSE),"NV")</f>
        <v>6.81</v>
      </c>
      <c r="C2" s="79">
        <v>6.8099999999999994E-2</v>
      </c>
      <c r="D2" s="83">
        <v>6.8099999999999994E-2</v>
      </c>
      <c r="F2" s="84" t="s">
        <v>64</v>
      </c>
      <c r="G2" s="85">
        <v>1.4199999999999999E-2</v>
      </c>
    </row>
    <row r="3" spans="1:7" ht="15" x14ac:dyDescent="0.25">
      <c r="A3" s="82">
        <v>37012</v>
      </c>
      <c r="B3" s="79">
        <f>IF(MONTH(A3)=5,VLOOKUP(A3,'[1]FRED Graph'!$A$11:$B$195,2,FALSE),"NV")</f>
        <v>4.26</v>
      </c>
      <c r="C3" s="79">
        <v>4.2599999999999999E-2</v>
      </c>
      <c r="D3" s="83">
        <v>4.2599999999999999E-2</v>
      </c>
      <c r="F3" s="84" t="s">
        <v>65</v>
      </c>
      <c r="G3" s="85">
        <v>2.53E-2</v>
      </c>
    </row>
    <row r="4" spans="1:7" ht="15" x14ac:dyDescent="0.25">
      <c r="A4" s="82">
        <v>37377</v>
      </c>
      <c r="B4" s="79">
        <f>IF(MONTH(A4)=5,VLOOKUP(A4,'[1]FRED Graph'!$A$11:$B$195,2,FALSE),"NV")</f>
        <v>3.26</v>
      </c>
      <c r="C4" s="79">
        <v>3.2599999999999997E-2</v>
      </c>
      <c r="D4" s="83">
        <v>3.2599999999999997E-2</v>
      </c>
      <c r="F4" s="84" t="s">
        <v>66</v>
      </c>
      <c r="G4" s="85">
        <v>3.6400000000000002E-2</v>
      </c>
    </row>
    <row r="5" spans="1:7" ht="15" x14ac:dyDescent="0.25">
      <c r="A5" s="86">
        <v>37742</v>
      </c>
      <c r="B5" s="87">
        <f>IF(MONTH(A5)=5,VLOOKUP(A5,'[1]FRED Graph'!$A$11:$B$195,2,FALSE),"NV")</f>
        <v>1.42</v>
      </c>
      <c r="C5" s="87">
        <v>1.4199999999999999E-2</v>
      </c>
      <c r="D5" s="88">
        <v>1.4199999999999999E-2</v>
      </c>
      <c r="F5" s="84" t="s">
        <v>67</v>
      </c>
      <c r="G5" s="85">
        <v>4.9699999999999994E-2</v>
      </c>
    </row>
    <row r="6" spans="1:7" ht="15" x14ac:dyDescent="0.25">
      <c r="A6" s="86">
        <v>38108</v>
      </c>
      <c r="B6" s="87">
        <f>IF(MONTH(A6)=5,VLOOKUP(A6,'[1]FRED Graph'!$A$11:$B$195,2,FALSE),"NV")</f>
        <v>2.5299999999999998</v>
      </c>
      <c r="C6" s="87">
        <v>2.53E-2</v>
      </c>
      <c r="D6" s="88">
        <v>2.53E-2</v>
      </c>
      <c r="F6" s="84" t="s">
        <v>68</v>
      </c>
      <c r="G6" s="85">
        <v>4.7699999999999992E-2</v>
      </c>
    </row>
    <row r="7" spans="1:7" ht="15" x14ac:dyDescent="0.25">
      <c r="A7" s="86">
        <v>38473</v>
      </c>
      <c r="B7" s="87">
        <f>IF(MONTH(A7)=5,VLOOKUP(A7,'[1]FRED Graph'!$A$11:$B$195,2,FALSE),"NV")</f>
        <v>3.64</v>
      </c>
      <c r="C7" s="87">
        <v>3.6400000000000002E-2</v>
      </c>
      <c r="D7" s="88">
        <v>3.6400000000000002E-2</v>
      </c>
      <c r="F7" s="84" t="s">
        <v>69</v>
      </c>
      <c r="G7" s="85">
        <v>2.4500000000000001E-2</v>
      </c>
    </row>
    <row r="8" spans="1:7" ht="15" x14ac:dyDescent="0.25">
      <c r="A8" s="86">
        <v>38838</v>
      </c>
      <c r="B8" s="87">
        <f>IF(MONTH(A8)=5,VLOOKUP(A8,'[1]FRED Graph'!$A$11:$B$195,2,FALSE),"NV")</f>
        <v>4.97</v>
      </c>
      <c r="C8" s="87">
        <v>4.9699999999999994E-2</v>
      </c>
      <c r="D8" s="88">
        <v>4.9699999999999994E-2</v>
      </c>
      <c r="F8" s="84" t="s">
        <v>70</v>
      </c>
      <c r="G8" s="85">
        <v>9.300000000000001E-3</v>
      </c>
    </row>
    <row r="9" spans="1:7" ht="15" x14ac:dyDescent="0.25">
      <c r="A9" s="86">
        <v>39203</v>
      </c>
      <c r="B9" s="87">
        <f>IF(MONTH(A9)=5,VLOOKUP(A9,'[1]FRED Graph'!$A$11:$B$195,2,FALSE),"NV")</f>
        <v>4.7699999999999996</v>
      </c>
      <c r="C9" s="87">
        <v>4.7699999999999992E-2</v>
      </c>
      <c r="D9" s="88">
        <v>4.7699999999999992E-2</v>
      </c>
      <c r="F9" s="84" t="s">
        <v>71</v>
      </c>
      <c r="G9" s="85">
        <v>8.3000000000000001E-3</v>
      </c>
    </row>
    <row r="10" spans="1:7" ht="15" x14ac:dyDescent="0.25">
      <c r="A10" s="86">
        <v>39569</v>
      </c>
      <c r="B10" s="87">
        <f>IF(MONTH(A10)=5,VLOOKUP(A10,'[1]FRED Graph'!$A$11:$B$195,2,FALSE),"NV")</f>
        <v>2.4500000000000002</v>
      </c>
      <c r="C10" s="87">
        <v>2.4500000000000001E-2</v>
      </c>
      <c r="D10" s="88">
        <v>2.4500000000000001E-2</v>
      </c>
      <c r="F10" s="84" t="s">
        <v>72</v>
      </c>
      <c r="G10" s="85">
        <v>5.6000000000000008E-3</v>
      </c>
    </row>
    <row r="11" spans="1:7" ht="15" x14ac:dyDescent="0.25">
      <c r="A11" s="86">
        <v>39934</v>
      </c>
      <c r="B11" s="87">
        <f>IF(MONTH(A11)=5,VLOOKUP(A11,'[1]FRED Graph'!$A$11:$B$195,2,FALSE),"NV")</f>
        <v>0.93</v>
      </c>
      <c r="C11" s="87">
        <v>9.300000000000001E-3</v>
      </c>
      <c r="D11" s="88">
        <v>9.300000000000001E-3</v>
      </c>
      <c r="F11" s="84" t="s">
        <v>73</v>
      </c>
      <c r="G11" s="85">
        <v>2.8999999999999998E-3</v>
      </c>
    </row>
    <row r="12" spans="1:7" ht="15" x14ac:dyDescent="0.25">
      <c r="A12" s="86">
        <v>40299</v>
      </c>
      <c r="B12" s="87">
        <f>IF(MONTH(A12)=5,VLOOKUP(A12,'[1]FRED Graph'!$A$11:$B$195,2,FALSE),"NV")</f>
        <v>0.83</v>
      </c>
      <c r="C12" s="87">
        <v>8.3000000000000001E-3</v>
      </c>
      <c r="D12" s="88">
        <v>8.3000000000000001E-3</v>
      </c>
      <c r="F12" s="84" t="s">
        <v>74</v>
      </c>
      <c r="G12" s="85">
        <v>2.5000000000000001E-3</v>
      </c>
    </row>
    <row r="13" spans="1:7" ht="15" x14ac:dyDescent="0.25">
      <c r="A13" s="86">
        <v>40664</v>
      </c>
      <c r="B13" s="87">
        <f>IF(MONTH(A13)=5,VLOOKUP(A13,'[1]FRED Graph'!$A$11:$B$195,2,FALSE),"NV")</f>
        <v>0.56000000000000005</v>
      </c>
      <c r="C13" s="87">
        <v>5.6000000000000008E-3</v>
      </c>
      <c r="D13" s="88">
        <v>5.6000000000000008E-3</v>
      </c>
    </row>
    <row r="14" spans="1:7" ht="15" x14ac:dyDescent="0.25">
      <c r="A14" s="86">
        <v>41030</v>
      </c>
      <c r="B14" s="87">
        <f>IF(MONTH(A14)=5,VLOOKUP(A14,'[1]FRED Graph'!$A$11:$B$195,2,FALSE),"NV")</f>
        <v>0.28999999999999998</v>
      </c>
      <c r="C14" s="87">
        <v>2.8999999999999998E-3</v>
      </c>
      <c r="D14" s="88">
        <v>2.8999999999999998E-3</v>
      </c>
    </row>
    <row r="15" spans="1:7" ht="15" x14ac:dyDescent="0.25">
      <c r="A15" s="86">
        <v>41395</v>
      </c>
      <c r="B15" s="87">
        <f>IF(MONTH(A15)=5,VLOOKUP(A15,'[1]FRED Graph'!$A$11:$B$195,2,FALSE),"NV")</f>
        <v>0.25</v>
      </c>
      <c r="C15" s="87">
        <v>2.5000000000000001E-3</v>
      </c>
      <c r="D15" s="88">
        <v>2.5000000000000001E-3</v>
      </c>
    </row>
    <row r="16" spans="1:7" ht="15" x14ac:dyDescent="0.25">
      <c r="A16" s="82">
        <v>41760</v>
      </c>
      <c r="B16" s="79">
        <f>IF(MONTH(A16)=5,VLOOKUP(A16,'[1]FRED Graph'!$A$11:$B$195,2,FALSE),"NV")</f>
        <v>0.39</v>
      </c>
      <c r="C16" s="79">
        <v>3.9000000000000003E-3</v>
      </c>
      <c r="D16" s="83">
        <v>3.9000000000000003E-3</v>
      </c>
    </row>
    <row r="29" spans="2:2" ht="15" x14ac:dyDescent="0.25">
      <c r="B29" s="85"/>
    </row>
    <row r="30" spans="2:2" ht="15" x14ac:dyDescent="0.25">
      <c r="B30" s="85"/>
    </row>
    <row r="31" spans="2:2" ht="15" x14ac:dyDescent="0.25">
      <c r="B31" s="85"/>
    </row>
    <row r="32" spans="2:2" ht="15" x14ac:dyDescent="0.25">
      <c r="B32" s="85"/>
    </row>
  </sheetData>
  <autoFilter ref="A1:B16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O33" sqref="O33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6.7109375" bestFit="1" customWidth="1"/>
    <col min="7" max="7" width="8" bestFit="1" customWidth="1"/>
    <col min="8" max="8" width="10.28515625" bestFit="1" customWidth="1"/>
    <col min="9" max="9" width="9.140625" bestFit="1" customWidth="1"/>
    <col min="10" max="10" width="9.7109375" bestFit="1" customWidth="1"/>
    <col min="11" max="11" width="8" bestFit="1" customWidth="1"/>
    <col min="12" max="12" width="14.28515625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22.85546875" bestFit="1" customWidth="1"/>
    <col min="19" max="20" width="8" bestFit="1" customWidth="1"/>
    <col min="21" max="21" width="18.28515625" bestFit="1" customWidth="1"/>
    <col min="22" max="22" width="18.140625" bestFit="1" customWidth="1"/>
    <col min="23" max="23" width="10.140625" bestFit="1" customWidth="1"/>
    <col min="24" max="24" width="11.28515625" bestFit="1" customWidth="1"/>
    <col min="25" max="25" width="8" bestFit="1" customWidth="1"/>
    <col min="26" max="26" width="9.5703125" bestFit="1" customWidth="1"/>
    <col min="27" max="27" width="17" bestFit="1" customWidth="1"/>
    <col min="28" max="28" width="19.7109375" bestFit="1" customWidth="1"/>
    <col min="29" max="29" width="19.42578125" bestFit="1" customWidth="1"/>
    <col min="30" max="30" width="9.5703125" bestFit="1" customWidth="1"/>
    <col min="31" max="31" width="11.7109375" bestFit="1" customWidth="1"/>
  </cols>
  <sheetData>
    <row r="1" spans="1:31" x14ac:dyDescent="0.25">
      <c r="A1" s="6" t="s">
        <v>43</v>
      </c>
      <c r="B1" s="4" t="s">
        <v>42</v>
      </c>
      <c r="C1" s="4" t="s">
        <v>41</v>
      </c>
      <c r="D1" s="4" t="s">
        <v>40</v>
      </c>
      <c r="E1" s="4" t="s">
        <v>39</v>
      </c>
      <c r="F1" s="4" t="s">
        <v>36</v>
      </c>
      <c r="G1" s="4" t="s">
        <v>34</v>
      </c>
      <c r="H1" s="4" t="s">
        <v>33</v>
      </c>
      <c r="I1" s="4" t="s">
        <v>30</v>
      </c>
      <c r="J1" s="4" t="s">
        <v>29</v>
      </c>
      <c r="K1" s="4" t="s">
        <v>28</v>
      </c>
      <c r="L1" s="4" t="s">
        <v>27</v>
      </c>
      <c r="M1" s="4" t="s">
        <v>26</v>
      </c>
      <c r="N1" s="4" t="s">
        <v>25</v>
      </c>
      <c r="O1" s="4" t="s">
        <v>24</v>
      </c>
      <c r="P1" s="4" t="s">
        <v>22</v>
      </c>
      <c r="Q1" s="4" t="s">
        <v>21</v>
      </c>
      <c r="R1" s="4" t="s">
        <v>20</v>
      </c>
      <c r="S1" s="4" t="s">
        <v>19</v>
      </c>
      <c r="T1" s="4" t="s">
        <v>18</v>
      </c>
      <c r="U1" s="4" t="s">
        <v>17</v>
      </c>
      <c r="V1" s="4" t="s">
        <v>16</v>
      </c>
      <c r="W1" s="4" t="s">
        <v>15</v>
      </c>
      <c r="X1" s="4" t="s">
        <v>13</v>
      </c>
      <c r="Y1" s="4" t="s">
        <v>12</v>
      </c>
      <c r="Z1" s="4" t="s">
        <v>11</v>
      </c>
      <c r="AA1" s="4" t="s">
        <v>8</v>
      </c>
      <c r="AB1" s="4" t="s">
        <v>7</v>
      </c>
      <c r="AC1" s="4" t="s">
        <v>4</v>
      </c>
      <c r="AD1" s="4" t="s">
        <v>1</v>
      </c>
      <c r="AE1" s="4" t="s">
        <v>0</v>
      </c>
    </row>
    <row r="2" spans="1:31" x14ac:dyDescent="0.25">
      <c r="A2" s="1">
        <v>38474</v>
      </c>
      <c r="B2">
        <v>49.0075</v>
      </c>
      <c r="C2">
        <v>19.9224</v>
      </c>
      <c r="D2">
        <v>11.211600000000001</v>
      </c>
      <c r="E2">
        <v>36.890599999999999</v>
      </c>
      <c r="F2">
        <v>18.649999999999999</v>
      </c>
      <c r="G2">
        <v>38.785499999999999</v>
      </c>
      <c r="H2">
        <v>28.547999999999998</v>
      </c>
      <c r="I2">
        <v>319.75220000000002</v>
      </c>
      <c r="J2">
        <v>13.5123</v>
      </c>
      <c r="K2">
        <v>27.718800000000002</v>
      </c>
      <c r="L2">
        <v>19.649999999999999</v>
      </c>
      <c r="M2">
        <v>37.426000000000002</v>
      </c>
      <c r="N2">
        <v>21.241499999999998</v>
      </c>
      <c r="O2">
        <v>18.356400000000001</v>
      </c>
      <c r="P2">
        <v>14.595800000000001</v>
      </c>
      <c r="Q2">
        <v>23.2287</v>
      </c>
      <c r="R2">
        <v>23.287800000000001</v>
      </c>
      <c r="S2">
        <v>51.374400000000001</v>
      </c>
      <c r="T2">
        <v>14.6798</v>
      </c>
      <c r="U2">
        <v>26.02</v>
      </c>
      <c r="V2">
        <v>42.4863</v>
      </c>
      <c r="W2">
        <v>22.656099999999999</v>
      </c>
      <c r="X2">
        <v>18.184000000000001</v>
      </c>
      <c r="Y2">
        <v>19.244399999999999</v>
      </c>
      <c r="Z2">
        <v>16.542999999999999</v>
      </c>
      <c r="AA2">
        <v>34.712000000000003</v>
      </c>
      <c r="AB2">
        <v>18.649999999999999</v>
      </c>
      <c r="AC2">
        <v>33.308900000000001</v>
      </c>
      <c r="AD2">
        <v>31.632999999999999</v>
      </c>
      <c r="AE2">
        <v>18.630400000000002</v>
      </c>
    </row>
    <row r="3" spans="1:31" x14ac:dyDescent="0.25">
      <c r="A3" s="1">
        <v>38443</v>
      </c>
      <c r="B3">
        <v>53.858199999999997</v>
      </c>
      <c r="C3">
        <v>20.506399999999999</v>
      </c>
      <c r="D3">
        <v>11.089399999999999</v>
      </c>
      <c r="E3">
        <v>35.133299999999998</v>
      </c>
      <c r="F3">
        <v>18.28</v>
      </c>
      <c r="G3">
        <v>38.109200000000001</v>
      </c>
      <c r="H3">
        <v>28.796900000000001</v>
      </c>
      <c r="I3">
        <v>302.12849999999997</v>
      </c>
      <c r="J3">
        <v>12.738</v>
      </c>
      <c r="K3">
        <v>29.6358</v>
      </c>
      <c r="L3">
        <v>24.98</v>
      </c>
      <c r="M3">
        <v>38.956699999999998</v>
      </c>
      <c r="N3">
        <v>20.630500000000001</v>
      </c>
      <c r="O3">
        <v>19.7684</v>
      </c>
      <c r="P3">
        <v>14.998900000000001</v>
      </c>
      <c r="Q3">
        <v>23.9087</v>
      </c>
      <c r="R3">
        <v>23.6523</v>
      </c>
      <c r="S3">
        <v>60.278100000000002</v>
      </c>
      <c r="T3">
        <v>14.237</v>
      </c>
      <c r="U3">
        <v>27.97</v>
      </c>
      <c r="V3">
        <v>40.988199999999999</v>
      </c>
      <c r="W3">
        <v>21.485800000000001</v>
      </c>
      <c r="X3">
        <v>18.9222</v>
      </c>
      <c r="Y3">
        <v>18.1524</v>
      </c>
      <c r="Z3">
        <v>15.698</v>
      </c>
      <c r="AA3">
        <v>32.945399999999999</v>
      </c>
      <c r="AB3">
        <v>18.28</v>
      </c>
      <c r="AC3">
        <v>32.892699999999998</v>
      </c>
      <c r="AD3">
        <v>32.180300000000003</v>
      </c>
      <c r="AE3">
        <v>20.072600000000001</v>
      </c>
    </row>
    <row r="4" spans="1:31" x14ac:dyDescent="0.25">
      <c r="A4" s="1">
        <v>38412</v>
      </c>
      <c r="B4">
        <v>52.407600000000002</v>
      </c>
      <c r="C4">
        <v>21.030999999999999</v>
      </c>
      <c r="D4">
        <v>10.9359</v>
      </c>
      <c r="E4">
        <v>36.921799999999998</v>
      </c>
      <c r="F4">
        <v>18.57</v>
      </c>
      <c r="G4">
        <v>34.640799999999999</v>
      </c>
      <c r="H4">
        <v>30.4983</v>
      </c>
      <c r="I4">
        <v>317.89749999999998</v>
      </c>
      <c r="J4">
        <v>12.997</v>
      </c>
      <c r="K4">
        <v>30.8032</v>
      </c>
      <c r="L4">
        <v>25.65</v>
      </c>
      <c r="M4">
        <v>39.177</v>
      </c>
      <c r="N4">
        <v>20.0867</v>
      </c>
      <c r="O4">
        <v>23.734300000000001</v>
      </c>
      <c r="P4">
        <v>13.995200000000001</v>
      </c>
      <c r="Q4">
        <v>24.924299999999999</v>
      </c>
      <c r="R4">
        <v>23.618600000000001</v>
      </c>
      <c r="S4">
        <v>60.975000000000001</v>
      </c>
      <c r="T4">
        <v>14.9369</v>
      </c>
      <c r="U4">
        <v>28.26</v>
      </c>
      <c r="V4">
        <v>40.070900000000002</v>
      </c>
      <c r="W4">
        <v>22.815000000000001</v>
      </c>
      <c r="X4">
        <v>19.948799999999999</v>
      </c>
      <c r="Y4">
        <v>17.539300000000001</v>
      </c>
      <c r="Z4">
        <v>16.132999999999999</v>
      </c>
      <c r="AA4">
        <v>32.857399999999998</v>
      </c>
      <c r="AB4">
        <v>18.57</v>
      </c>
      <c r="AC4">
        <v>31.9207</v>
      </c>
      <c r="AD4">
        <v>33.445900000000002</v>
      </c>
      <c r="AE4">
        <v>19.613299999999999</v>
      </c>
    </row>
    <row r="5" spans="1:31" x14ac:dyDescent="0.25">
      <c r="A5" s="1">
        <v>38384</v>
      </c>
      <c r="B5">
        <v>52.722799999999999</v>
      </c>
      <c r="C5">
        <v>19.843699999999998</v>
      </c>
      <c r="D5">
        <v>10.727</v>
      </c>
      <c r="E5">
        <v>38.896900000000002</v>
      </c>
      <c r="F5">
        <v>18.45</v>
      </c>
      <c r="G5">
        <v>32.799900000000001</v>
      </c>
      <c r="H5">
        <v>28.637</v>
      </c>
      <c r="I5">
        <v>331.01119999999997</v>
      </c>
      <c r="J5">
        <v>12.6218</v>
      </c>
      <c r="K5">
        <v>27.605699999999999</v>
      </c>
      <c r="L5">
        <v>25.5</v>
      </c>
      <c r="M5">
        <v>33.965200000000003</v>
      </c>
      <c r="N5">
        <v>20.893899999999999</v>
      </c>
      <c r="O5">
        <v>24.212800000000001</v>
      </c>
      <c r="P5">
        <v>13.5816</v>
      </c>
      <c r="Q5">
        <v>25.9741</v>
      </c>
      <c r="R5">
        <v>22.8371</v>
      </c>
      <c r="S5">
        <v>62.137900000000002</v>
      </c>
      <c r="T5">
        <v>13.890599999999999</v>
      </c>
      <c r="U5">
        <v>29.36</v>
      </c>
      <c r="V5">
        <v>39.769799999999996</v>
      </c>
      <c r="W5">
        <v>23.401900000000001</v>
      </c>
      <c r="X5">
        <v>19.418500000000002</v>
      </c>
      <c r="Y5">
        <v>15.4124</v>
      </c>
      <c r="Z5">
        <v>17.045200000000001</v>
      </c>
      <c r="AA5">
        <v>32.935400000000001</v>
      </c>
      <c r="AB5">
        <v>18.45</v>
      </c>
      <c r="AC5">
        <v>32.316499999999998</v>
      </c>
      <c r="AD5">
        <v>34.302900000000001</v>
      </c>
      <c r="AE5">
        <v>20.121500000000001</v>
      </c>
    </row>
    <row r="6" spans="1:31" x14ac:dyDescent="0.25">
      <c r="A6" s="1">
        <v>38355</v>
      </c>
      <c r="B6">
        <v>49.833100000000002</v>
      </c>
      <c r="C6">
        <v>20.064399999999999</v>
      </c>
      <c r="D6">
        <v>9.8148</v>
      </c>
      <c r="E6">
        <v>36.898000000000003</v>
      </c>
      <c r="F6">
        <v>19.079999999999998</v>
      </c>
      <c r="G6">
        <v>31.590900000000001</v>
      </c>
      <c r="H6">
        <v>29.037600000000001</v>
      </c>
      <c r="I6">
        <v>311.44040000000001</v>
      </c>
      <c r="J6">
        <v>12.208500000000001</v>
      </c>
      <c r="K6">
        <v>27.331299999999999</v>
      </c>
      <c r="L6">
        <v>24</v>
      </c>
      <c r="M6">
        <v>30.802600000000002</v>
      </c>
      <c r="N6">
        <v>20.323599999999999</v>
      </c>
      <c r="O6">
        <v>25.700299999999999</v>
      </c>
      <c r="P6">
        <v>13.911799999999999</v>
      </c>
      <c r="Q6">
        <v>26.244499999999999</v>
      </c>
      <c r="R6">
        <v>21.561299999999999</v>
      </c>
      <c r="S6">
        <v>62.413499999999999</v>
      </c>
      <c r="T6">
        <v>13.657400000000001</v>
      </c>
      <c r="U6">
        <v>30.98</v>
      </c>
      <c r="V6">
        <v>36.878900000000002</v>
      </c>
      <c r="W6">
        <v>23.4084</v>
      </c>
      <c r="X6">
        <v>18.634699999999999</v>
      </c>
      <c r="Y6">
        <v>16.6968</v>
      </c>
      <c r="Z6">
        <v>16.657499999999999</v>
      </c>
      <c r="AA6">
        <v>33.047600000000003</v>
      </c>
      <c r="AB6">
        <v>19.3</v>
      </c>
      <c r="AC6">
        <v>32.096699999999998</v>
      </c>
      <c r="AD6">
        <v>33.549100000000003</v>
      </c>
      <c r="AE6">
        <v>18.766300000000001</v>
      </c>
    </row>
    <row r="7" spans="1:31" x14ac:dyDescent="0.25">
      <c r="A7" s="1">
        <v>38322</v>
      </c>
      <c r="B7">
        <v>49.433300000000003</v>
      </c>
      <c r="C7">
        <v>22.5566</v>
      </c>
      <c r="D7">
        <v>9.3066300000000002</v>
      </c>
      <c r="E7">
        <v>37.851300000000002</v>
      </c>
      <c r="F7">
        <v>18.899999999999999</v>
      </c>
      <c r="G7">
        <v>34.445900000000002</v>
      </c>
      <c r="H7">
        <v>28.751899999999999</v>
      </c>
      <c r="I7">
        <v>301.15600000000001</v>
      </c>
      <c r="J7">
        <v>11.8756</v>
      </c>
      <c r="K7">
        <v>25.988399999999999</v>
      </c>
      <c r="L7">
        <v>24.82</v>
      </c>
      <c r="M7">
        <v>31.958400000000001</v>
      </c>
      <c r="N7">
        <v>20.237200000000001</v>
      </c>
      <c r="O7">
        <v>25.124199999999998</v>
      </c>
      <c r="P7">
        <v>13.738799999999999</v>
      </c>
      <c r="Q7">
        <v>26.157699999999998</v>
      </c>
      <c r="R7">
        <v>22.5459</v>
      </c>
      <c r="S7">
        <v>62.200400000000002</v>
      </c>
      <c r="T7">
        <v>13.894299999999999</v>
      </c>
      <c r="U7">
        <v>31.17</v>
      </c>
      <c r="V7">
        <v>36.4512</v>
      </c>
      <c r="W7">
        <v>23.254899999999999</v>
      </c>
      <c r="X7">
        <v>18.5703</v>
      </c>
      <c r="Y7">
        <v>15.043200000000001</v>
      </c>
      <c r="Z7">
        <v>17.247299999999999</v>
      </c>
      <c r="AA7">
        <v>33.254600000000003</v>
      </c>
      <c r="AB7">
        <v>18.899999999999999</v>
      </c>
      <c r="AC7">
        <v>31.708600000000001</v>
      </c>
      <c r="AD7">
        <v>33.686</v>
      </c>
      <c r="AE7">
        <v>18.825900000000001</v>
      </c>
    </row>
    <row r="8" spans="1:31" x14ac:dyDescent="0.25">
      <c r="A8" s="1">
        <v>38292</v>
      </c>
      <c r="B8">
        <v>49.117199999999997</v>
      </c>
      <c r="C8">
        <v>22.466000000000001</v>
      </c>
      <c r="D8">
        <v>8.2534399999999994</v>
      </c>
      <c r="E8">
        <v>36.997</v>
      </c>
      <c r="F8">
        <v>19.78</v>
      </c>
      <c r="G8">
        <v>32.705399999999997</v>
      </c>
      <c r="H8">
        <v>26.484999999999999</v>
      </c>
      <c r="I8">
        <v>302.91210000000001</v>
      </c>
      <c r="J8">
        <v>12.561199999999999</v>
      </c>
      <c r="K8">
        <v>25.196200000000001</v>
      </c>
      <c r="L8">
        <v>23.9</v>
      </c>
      <c r="M8">
        <v>31.674700000000001</v>
      </c>
      <c r="N8">
        <v>19.9498</v>
      </c>
      <c r="O8">
        <v>26.209700000000002</v>
      </c>
      <c r="P8">
        <v>13.0984</v>
      </c>
      <c r="Q8">
        <v>26.4633</v>
      </c>
      <c r="R8">
        <v>22.586200000000002</v>
      </c>
      <c r="S8">
        <v>60.8703</v>
      </c>
      <c r="T8">
        <v>14.055899999999999</v>
      </c>
      <c r="U8">
        <v>29.74</v>
      </c>
      <c r="V8">
        <v>36.173299999999998</v>
      </c>
      <c r="W8">
        <v>24.3903</v>
      </c>
      <c r="X8">
        <v>18.0977</v>
      </c>
      <c r="Y8">
        <v>15.841100000000001</v>
      </c>
      <c r="Z8">
        <v>17.053899999999999</v>
      </c>
      <c r="AA8">
        <v>32.356900000000003</v>
      </c>
      <c r="AB8">
        <v>19.78</v>
      </c>
      <c r="AC8">
        <v>31.214200000000002</v>
      </c>
      <c r="AD8">
        <v>35.813800000000001</v>
      </c>
      <c r="AE8">
        <v>17.894500000000001</v>
      </c>
    </row>
    <row r="9" spans="1:31" x14ac:dyDescent="0.25">
      <c r="A9" s="1">
        <v>38261</v>
      </c>
      <c r="B9">
        <v>52.266100000000002</v>
      </c>
      <c r="C9">
        <v>23.872499999999999</v>
      </c>
      <c r="D9">
        <v>8.3801600000000001</v>
      </c>
      <c r="E9">
        <v>37.022799999999997</v>
      </c>
      <c r="F9">
        <v>21.15</v>
      </c>
      <c r="G9">
        <v>35.289400000000001</v>
      </c>
      <c r="H9">
        <v>26.6752</v>
      </c>
      <c r="I9">
        <v>312.79669999999999</v>
      </c>
      <c r="J9">
        <v>12.8302</v>
      </c>
      <c r="K9">
        <v>25.9664</v>
      </c>
      <c r="L9">
        <v>26.15</v>
      </c>
      <c r="M9">
        <v>32.5762</v>
      </c>
      <c r="N9">
        <v>20.440100000000001</v>
      </c>
      <c r="O9">
        <v>29.47</v>
      </c>
      <c r="P9">
        <v>13.710100000000001</v>
      </c>
      <c r="Q9">
        <v>25.966799999999999</v>
      </c>
      <c r="R9">
        <v>24.334299999999999</v>
      </c>
      <c r="S9">
        <v>60.161200000000001</v>
      </c>
      <c r="T9">
        <v>13.4124</v>
      </c>
      <c r="U9">
        <v>32.159999999999997</v>
      </c>
      <c r="V9">
        <v>36.234200000000001</v>
      </c>
      <c r="W9">
        <v>26.0655</v>
      </c>
      <c r="X9">
        <v>17.6813</v>
      </c>
      <c r="Y9">
        <v>19.162199999999999</v>
      </c>
      <c r="Z9">
        <v>17.620200000000001</v>
      </c>
      <c r="AA9">
        <v>35.4833</v>
      </c>
      <c r="AB9">
        <v>21.15</v>
      </c>
      <c r="AC9">
        <v>32.066699999999997</v>
      </c>
      <c r="AD9">
        <v>36.288600000000002</v>
      </c>
      <c r="AE9">
        <v>16.811399999999999</v>
      </c>
    </row>
    <row r="10" spans="1:31" x14ac:dyDescent="0.25">
      <c r="A10" s="1">
        <v>38231</v>
      </c>
      <c r="B10">
        <v>55.439399999999999</v>
      </c>
      <c r="C10">
        <v>23.214700000000001</v>
      </c>
      <c r="D10">
        <v>8.6218500000000002</v>
      </c>
      <c r="E10">
        <v>36.642200000000003</v>
      </c>
      <c r="F10">
        <v>21.05</v>
      </c>
      <c r="G10">
        <v>35.938200000000002</v>
      </c>
      <c r="H10">
        <v>24.5181</v>
      </c>
      <c r="I10">
        <v>330.33089999999999</v>
      </c>
      <c r="J10">
        <v>14.425700000000001</v>
      </c>
      <c r="K10">
        <v>25.7956</v>
      </c>
      <c r="L10">
        <v>24.7</v>
      </c>
      <c r="M10">
        <v>31.566800000000001</v>
      </c>
      <c r="N10">
        <v>20.084900000000001</v>
      </c>
      <c r="O10">
        <v>28.722799999999999</v>
      </c>
      <c r="P10">
        <v>13.0625</v>
      </c>
      <c r="Q10">
        <v>24.8902</v>
      </c>
      <c r="R10">
        <v>24.3111</v>
      </c>
      <c r="S10">
        <v>59.603299999999997</v>
      </c>
      <c r="T10">
        <v>14.0631</v>
      </c>
      <c r="U10">
        <v>32.36</v>
      </c>
      <c r="V10">
        <v>37.475999999999999</v>
      </c>
      <c r="W10">
        <v>25.878399999999999</v>
      </c>
      <c r="X10">
        <v>17.4284</v>
      </c>
      <c r="Y10">
        <v>26.138300000000001</v>
      </c>
      <c r="Z10">
        <v>17.427800000000001</v>
      </c>
      <c r="AA10">
        <v>37.217500000000001</v>
      </c>
      <c r="AB10">
        <v>21.05</v>
      </c>
      <c r="AC10">
        <v>32.408799999999999</v>
      </c>
      <c r="AD10">
        <v>36.670900000000003</v>
      </c>
      <c r="AE10">
        <v>16.7041</v>
      </c>
    </row>
    <row r="11" spans="1:31" x14ac:dyDescent="0.25">
      <c r="A11" s="1">
        <v>38201</v>
      </c>
      <c r="B11">
        <v>56.219900000000003</v>
      </c>
      <c r="C11">
        <v>23.064900000000002</v>
      </c>
      <c r="D11">
        <v>8.4895300000000002</v>
      </c>
      <c r="E11">
        <v>37.1111</v>
      </c>
      <c r="F11">
        <v>21.05</v>
      </c>
      <c r="G11">
        <v>35.134500000000003</v>
      </c>
      <c r="H11">
        <v>24.9115</v>
      </c>
      <c r="I11">
        <v>318.13749999999999</v>
      </c>
      <c r="J11">
        <v>14.4207</v>
      </c>
      <c r="K11">
        <v>26.4542</v>
      </c>
      <c r="L11">
        <v>22.05</v>
      </c>
      <c r="M11">
        <v>31.5777</v>
      </c>
      <c r="N11">
        <v>20.507400000000001</v>
      </c>
      <c r="O11">
        <v>30.534800000000001</v>
      </c>
      <c r="P11">
        <v>14.9876</v>
      </c>
      <c r="Q11">
        <v>23.137499999999999</v>
      </c>
      <c r="R11">
        <v>25.425599999999999</v>
      </c>
      <c r="S11">
        <v>61.816000000000003</v>
      </c>
      <c r="T11">
        <v>16.470500000000001</v>
      </c>
      <c r="U11">
        <v>35.22</v>
      </c>
      <c r="V11">
        <v>36.189100000000003</v>
      </c>
      <c r="W11">
        <v>24.8901</v>
      </c>
      <c r="X11">
        <v>17.766400000000001</v>
      </c>
      <c r="Y11">
        <v>26.746700000000001</v>
      </c>
      <c r="Z11">
        <v>18.273099999999999</v>
      </c>
      <c r="AA11">
        <v>35.654699999999998</v>
      </c>
      <c r="AB11">
        <v>21.05</v>
      </c>
      <c r="AC11">
        <v>32.623399999999997</v>
      </c>
      <c r="AD11">
        <v>37.3292</v>
      </c>
      <c r="AE11">
        <v>17.325700000000001</v>
      </c>
    </row>
    <row r="12" spans="1:31" x14ac:dyDescent="0.25">
      <c r="A12" s="1">
        <v>38169</v>
      </c>
      <c r="B12">
        <v>58.777700000000003</v>
      </c>
      <c r="C12">
        <v>23.036100000000001</v>
      </c>
      <c r="D12">
        <v>8.7678899999999995</v>
      </c>
      <c r="E12">
        <v>37.534300000000002</v>
      </c>
      <c r="F12">
        <v>19.899999999999999</v>
      </c>
      <c r="G12">
        <v>34.117699999999999</v>
      </c>
      <c r="H12">
        <v>26.283300000000001</v>
      </c>
      <c r="I12">
        <v>324.90260000000001</v>
      </c>
      <c r="J12">
        <v>16.2742</v>
      </c>
      <c r="K12">
        <v>26.751100000000001</v>
      </c>
      <c r="L12">
        <v>22.1</v>
      </c>
      <c r="M12">
        <v>30.1616</v>
      </c>
      <c r="N12">
        <v>19.5534</v>
      </c>
      <c r="O12">
        <v>31.7056</v>
      </c>
      <c r="P12">
        <v>15.0015</v>
      </c>
      <c r="Q12">
        <v>23.569400000000002</v>
      </c>
      <c r="R12">
        <v>24.248100000000001</v>
      </c>
      <c r="S12">
        <v>61.814100000000003</v>
      </c>
      <c r="T12">
        <v>17.706800000000001</v>
      </c>
      <c r="U12">
        <v>35.76</v>
      </c>
      <c r="V12">
        <v>35.820799999999998</v>
      </c>
      <c r="W12">
        <v>25.16</v>
      </c>
      <c r="X12">
        <v>16.8643</v>
      </c>
      <c r="Y12">
        <v>27.4191</v>
      </c>
      <c r="Z12">
        <v>18.173200000000001</v>
      </c>
      <c r="AA12">
        <v>35.79</v>
      </c>
      <c r="AB12">
        <v>19.899999999999999</v>
      </c>
      <c r="AC12">
        <v>31.192399999999999</v>
      </c>
      <c r="AD12">
        <v>35.994999999999997</v>
      </c>
      <c r="AE12">
        <v>18.784700000000001</v>
      </c>
    </row>
    <row r="13" spans="1:31" x14ac:dyDescent="0.25">
      <c r="A13" s="1">
        <v>38139</v>
      </c>
      <c r="B13">
        <v>56.259799999999998</v>
      </c>
      <c r="C13">
        <v>22.179600000000001</v>
      </c>
      <c r="D13">
        <v>8.3828899999999997</v>
      </c>
      <c r="E13">
        <v>36.750999999999998</v>
      </c>
      <c r="F13">
        <v>19.25</v>
      </c>
      <c r="G13">
        <v>31.2075</v>
      </c>
      <c r="H13">
        <v>25.4054</v>
      </c>
      <c r="I13">
        <v>328.42579999999998</v>
      </c>
      <c r="J13">
        <v>16.3521</v>
      </c>
      <c r="K13">
        <v>26.188700000000001</v>
      </c>
      <c r="L13">
        <v>21.4</v>
      </c>
      <c r="M13">
        <v>29.407299999999999</v>
      </c>
      <c r="N13">
        <v>18.77</v>
      </c>
      <c r="O13">
        <v>31.187999999999999</v>
      </c>
      <c r="P13">
        <v>15.3047</v>
      </c>
      <c r="Q13">
        <v>23.917999999999999</v>
      </c>
      <c r="R13">
        <v>22.209900000000001</v>
      </c>
      <c r="S13">
        <v>61.9315</v>
      </c>
      <c r="T13">
        <v>18.4697</v>
      </c>
      <c r="U13">
        <v>33.74</v>
      </c>
      <c r="V13">
        <v>35.829000000000001</v>
      </c>
      <c r="W13">
        <v>23.988800000000001</v>
      </c>
      <c r="X13">
        <v>16.8795</v>
      </c>
      <c r="Y13">
        <v>27.861699999999999</v>
      </c>
      <c r="Z13">
        <v>16.488299999999999</v>
      </c>
      <c r="AA13">
        <v>35.638500000000001</v>
      </c>
      <c r="AB13">
        <v>19.25</v>
      </c>
      <c r="AC13">
        <v>28.965299999999999</v>
      </c>
      <c r="AD13">
        <v>38.355600000000003</v>
      </c>
      <c r="AE13">
        <v>17.6235</v>
      </c>
    </row>
    <row r="14" spans="1:31" x14ac:dyDescent="0.25">
      <c r="A14" s="1">
        <v>38110</v>
      </c>
      <c r="B14">
        <v>58.846899999999998</v>
      </c>
      <c r="C14">
        <v>22.076000000000001</v>
      </c>
      <c r="D14">
        <v>9.9744700000000002</v>
      </c>
      <c r="E14">
        <v>36.706499999999998</v>
      </c>
      <c r="F14">
        <v>20.8</v>
      </c>
      <c r="G14">
        <v>30.2165</v>
      </c>
      <c r="H14">
        <v>27.1633</v>
      </c>
      <c r="I14">
        <v>348.92630000000003</v>
      </c>
      <c r="J14">
        <v>16.585000000000001</v>
      </c>
      <c r="K14">
        <v>26.547899999999998</v>
      </c>
      <c r="L14">
        <v>21.2</v>
      </c>
      <c r="M14">
        <v>29.917300000000001</v>
      </c>
      <c r="N14">
        <v>18.748699999999999</v>
      </c>
      <c r="O14" s="9">
        <v>31.187999999999999</v>
      </c>
      <c r="P14">
        <v>14.536199999999999</v>
      </c>
      <c r="Q14">
        <v>24.111599999999999</v>
      </c>
      <c r="R14">
        <v>23.5535</v>
      </c>
      <c r="S14">
        <v>63.194000000000003</v>
      </c>
      <c r="T14">
        <v>17.349699999999999</v>
      </c>
      <c r="U14">
        <v>33.049999999999997</v>
      </c>
      <c r="V14">
        <v>35.950899999999997</v>
      </c>
      <c r="W14">
        <v>25.2195</v>
      </c>
      <c r="X14">
        <v>18.113800000000001</v>
      </c>
      <c r="Y14">
        <v>28.1206</v>
      </c>
      <c r="Z14">
        <v>17.026900000000001</v>
      </c>
      <c r="AA14">
        <v>35.859499999999997</v>
      </c>
      <c r="AB14">
        <v>20.8</v>
      </c>
      <c r="AC14">
        <v>30.332699999999999</v>
      </c>
      <c r="AD14">
        <v>39.947400000000002</v>
      </c>
      <c r="AE14">
        <v>17.496200000000002</v>
      </c>
    </row>
    <row r="15" spans="1:31" x14ac:dyDescent="0.25">
      <c r="A15" s="1">
        <v>38078</v>
      </c>
      <c r="B15">
        <v>53.1708</v>
      </c>
      <c r="C15">
        <v>24.294799999999999</v>
      </c>
      <c r="D15">
        <v>9.4626599999999996</v>
      </c>
      <c r="E15">
        <v>37.639200000000002</v>
      </c>
      <c r="F15">
        <v>20.100000000000001</v>
      </c>
      <c r="G15">
        <v>27.425999999999998</v>
      </c>
      <c r="H15">
        <v>26.1341</v>
      </c>
      <c r="I15">
        <v>361.99400000000003</v>
      </c>
      <c r="J15">
        <v>16.078199999999999</v>
      </c>
      <c r="K15">
        <v>25.613499999999998</v>
      </c>
      <c r="L15">
        <v>20.05</v>
      </c>
      <c r="M15">
        <v>27.590699999999998</v>
      </c>
      <c r="N15">
        <v>18.382300000000001</v>
      </c>
      <c r="O15" s="9">
        <v>31.187999999999999</v>
      </c>
      <c r="P15">
        <v>16.4573</v>
      </c>
      <c r="Q15">
        <v>24.621700000000001</v>
      </c>
      <c r="R15">
        <v>22.389199999999999</v>
      </c>
      <c r="S15">
        <v>64.3416</v>
      </c>
      <c r="T15">
        <v>17.699100000000001</v>
      </c>
      <c r="U15">
        <v>34.03</v>
      </c>
      <c r="V15">
        <v>32.079700000000003</v>
      </c>
      <c r="W15">
        <v>27.131599999999999</v>
      </c>
      <c r="X15">
        <v>18.302299999999999</v>
      </c>
      <c r="Y15">
        <v>25.618400000000001</v>
      </c>
      <c r="Z15">
        <v>15.7234</v>
      </c>
      <c r="AA15">
        <v>34.387099999999997</v>
      </c>
      <c r="AB15">
        <v>20.100000000000001</v>
      </c>
      <c r="AC15">
        <v>29.303899999999999</v>
      </c>
      <c r="AD15">
        <v>39.998100000000001</v>
      </c>
      <c r="AE15">
        <v>18.604299999999999</v>
      </c>
    </row>
    <row r="16" spans="1:31" x14ac:dyDescent="0.25">
      <c r="A16" s="1">
        <v>38047</v>
      </c>
      <c r="B16">
        <v>51.002800000000001</v>
      </c>
      <c r="C16">
        <v>26.585699999999999</v>
      </c>
      <c r="D16">
        <v>9.7637199999999993</v>
      </c>
      <c r="E16">
        <v>38.116399999999999</v>
      </c>
      <c r="F16">
        <v>19.399999999999999</v>
      </c>
      <c r="G16">
        <v>29.057400000000001</v>
      </c>
      <c r="H16">
        <v>25.085599999999999</v>
      </c>
      <c r="I16">
        <v>344.73579999999998</v>
      </c>
      <c r="J16">
        <v>15.4999</v>
      </c>
      <c r="K16">
        <v>26.923300000000001</v>
      </c>
      <c r="L16">
        <v>23.2</v>
      </c>
      <c r="M16">
        <v>27.8841</v>
      </c>
      <c r="N16">
        <v>19.426500000000001</v>
      </c>
      <c r="O16" s="9">
        <v>31.187999999999999</v>
      </c>
      <c r="P16">
        <v>16.242100000000001</v>
      </c>
      <c r="Q16">
        <v>24.104199999999999</v>
      </c>
      <c r="R16">
        <v>23.034400000000002</v>
      </c>
      <c r="S16">
        <v>66.706500000000005</v>
      </c>
      <c r="T16">
        <v>18.940200000000001</v>
      </c>
      <c r="U16">
        <v>35.020000000000003</v>
      </c>
      <c r="V16">
        <v>33.688600000000001</v>
      </c>
      <c r="W16">
        <v>26.3127</v>
      </c>
      <c r="X16">
        <v>17.749400000000001</v>
      </c>
      <c r="Y16">
        <v>27.172499999999999</v>
      </c>
      <c r="Z16">
        <v>16.519200000000001</v>
      </c>
      <c r="AA16">
        <v>33.256500000000003</v>
      </c>
      <c r="AB16">
        <v>19.399999999999999</v>
      </c>
      <c r="AC16">
        <v>30.796099999999999</v>
      </c>
      <c r="AD16">
        <v>40.819099999999999</v>
      </c>
      <c r="AE16">
        <v>19.460799999999999</v>
      </c>
    </row>
    <row r="17" spans="1:31" x14ac:dyDescent="0.25">
      <c r="A17" s="1">
        <v>38019</v>
      </c>
      <c r="B17">
        <v>50.414299999999997</v>
      </c>
      <c r="C17">
        <v>23.140899999999998</v>
      </c>
      <c r="D17">
        <v>9.2655799999999999</v>
      </c>
      <c r="E17">
        <v>37.396799999999999</v>
      </c>
      <c r="F17">
        <v>21.3</v>
      </c>
      <c r="G17">
        <v>28.207999999999998</v>
      </c>
      <c r="H17">
        <v>25.3445</v>
      </c>
      <c r="I17">
        <v>336.95400000000001</v>
      </c>
      <c r="J17">
        <v>15.525399999999999</v>
      </c>
      <c r="K17">
        <v>25.732099999999999</v>
      </c>
      <c r="L17">
        <v>23.3</v>
      </c>
      <c r="M17">
        <v>26.6052</v>
      </c>
      <c r="N17">
        <v>19.863199999999999</v>
      </c>
      <c r="O17" s="9">
        <v>31.187999999999999</v>
      </c>
      <c r="P17">
        <v>17.0503</v>
      </c>
      <c r="Q17">
        <v>23.1327</v>
      </c>
      <c r="R17">
        <v>23.406600000000001</v>
      </c>
      <c r="S17">
        <v>68.359800000000007</v>
      </c>
      <c r="T17">
        <v>19.357299999999999</v>
      </c>
      <c r="U17">
        <v>33.94</v>
      </c>
      <c r="V17">
        <v>33.491500000000002</v>
      </c>
      <c r="W17">
        <v>24.761700000000001</v>
      </c>
      <c r="X17">
        <v>16.267499999999998</v>
      </c>
      <c r="Y17">
        <v>27.0091</v>
      </c>
      <c r="Z17">
        <v>16.983499999999999</v>
      </c>
      <c r="AA17">
        <v>32.618600000000001</v>
      </c>
      <c r="AB17">
        <v>21.3</v>
      </c>
      <c r="AC17">
        <v>32.101900000000001</v>
      </c>
      <c r="AD17">
        <v>36.997799999999998</v>
      </c>
      <c r="AE17">
        <v>17.269100000000002</v>
      </c>
    </row>
    <row r="18" spans="1:31" x14ac:dyDescent="0.25">
      <c r="A18" s="1">
        <v>37988</v>
      </c>
      <c r="B18">
        <v>53.3245</v>
      </c>
      <c r="C18">
        <v>25.684000000000001</v>
      </c>
      <c r="D18">
        <v>9.0926500000000008</v>
      </c>
      <c r="E18">
        <v>33.633699999999997</v>
      </c>
      <c r="F18">
        <v>20.7</v>
      </c>
      <c r="G18">
        <v>27.553599999999999</v>
      </c>
      <c r="H18">
        <v>26.657399999999999</v>
      </c>
      <c r="I18">
        <v>329.76179999999999</v>
      </c>
      <c r="J18">
        <v>15.593</v>
      </c>
      <c r="K18">
        <v>26.458500000000001</v>
      </c>
      <c r="L18">
        <v>20.350000000000001</v>
      </c>
      <c r="M18">
        <v>26.2895</v>
      </c>
      <c r="N18">
        <v>18.189499999999999</v>
      </c>
      <c r="O18" s="9">
        <v>31.187999999999999</v>
      </c>
      <c r="P18">
        <v>16.2148</v>
      </c>
      <c r="Q18">
        <v>22.716799999999999</v>
      </c>
      <c r="R18">
        <v>21.469000000000001</v>
      </c>
      <c r="S18">
        <v>62.312399999999997</v>
      </c>
      <c r="T18">
        <v>20.3184</v>
      </c>
      <c r="U18">
        <v>34.03</v>
      </c>
      <c r="V18">
        <v>31.985299999999999</v>
      </c>
      <c r="W18">
        <v>23.002800000000001</v>
      </c>
      <c r="X18">
        <v>15.355</v>
      </c>
      <c r="Y18">
        <v>26.161000000000001</v>
      </c>
      <c r="Z18">
        <v>16.837499999999999</v>
      </c>
      <c r="AA18">
        <v>31.311699999999998</v>
      </c>
      <c r="AB18">
        <v>20.7</v>
      </c>
      <c r="AC18">
        <v>31.160399999999999</v>
      </c>
      <c r="AD18">
        <v>35.012900000000002</v>
      </c>
      <c r="AE18">
        <v>16.996099999999998</v>
      </c>
    </row>
    <row r="19" spans="1:31" x14ac:dyDescent="0.25">
      <c r="A19" s="1">
        <v>37956</v>
      </c>
      <c r="B19">
        <v>54.694000000000003</v>
      </c>
      <c r="C19">
        <v>24.314399999999999</v>
      </c>
      <c r="D19">
        <v>9.0344700000000007</v>
      </c>
      <c r="E19">
        <v>33.926400000000001</v>
      </c>
      <c r="F19">
        <v>19</v>
      </c>
      <c r="G19">
        <v>26.137899999999998</v>
      </c>
      <c r="H19">
        <v>25.9481</v>
      </c>
      <c r="I19">
        <v>335.33019999999999</v>
      </c>
      <c r="J19">
        <v>15.256</v>
      </c>
      <c r="K19">
        <v>26.008299999999998</v>
      </c>
      <c r="L19">
        <v>20.2</v>
      </c>
      <c r="M19">
        <v>24.668600000000001</v>
      </c>
      <c r="N19">
        <v>17.684799999999999</v>
      </c>
      <c r="O19" s="9">
        <v>31.187999999999999</v>
      </c>
      <c r="P19">
        <v>15.972099999999999</v>
      </c>
      <c r="Q19">
        <v>24.948499999999999</v>
      </c>
      <c r="R19">
        <v>20.2791</v>
      </c>
      <c r="S19">
        <v>64.898099999999999</v>
      </c>
      <c r="T19">
        <v>22.531400000000001</v>
      </c>
      <c r="U19">
        <v>31.86</v>
      </c>
      <c r="V19">
        <v>32.109099999999998</v>
      </c>
      <c r="W19">
        <v>23.296299999999999</v>
      </c>
      <c r="X19">
        <v>17.099299999999999</v>
      </c>
      <c r="Y19">
        <v>24.342500000000001</v>
      </c>
      <c r="Z19">
        <v>16.605599999999999</v>
      </c>
      <c r="AA19">
        <v>32.158299999999997</v>
      </c>
      <c r="AB19">
        <v>19</v>
      </c>
      <c r="AC19">
        <v>30.234500000000001</v>
      </c>
      <c r="AD19">
        <v>38.171500000000002</v>
      </c>
      <c r="AE19">
        <v>17.2974</v>
      </c>
    </row>
    <row r="20" spans="1:31" x14ac:dyDescent="0.25">
      <c r="A20" s="1">
        <v>37928</v>
      </c>
      <c r="B20">
        <v>54.560099999999998</v>
      </c>
      <c r="C20">
        <v>23.825700000000001</v>
      </c>
      <c r="D20">
        <v>8.33338</v>
      </c>
      <c r="E20">
        <v>36.0869</v>
      </c>
      <c r="F20">
        <v>20.9</v>
      </c>
      <c r="G20">
        <v>27.638400000000001</v>
      </c>
      <c r="H20">
        <v>25.950600000000001</v>
      </c>
      <c r="I20">
        <v>351.28199999999998</v>
      </c>
      <c r="J20">
        <v>15.6454</v>
      </c>
      <c r="K20">
        <v>25.213100000000001</v>
      </c>
      <c r="L20">
        <v>21.3</v>
      </c>
      <c r="M20">
        <v>25.630099999999999</v>
      </c>
      <c r="N20">
        <v>18.195799999999998</v>
      </c>
      <c r="O20" s="9">
        <v>31.187999999999999</v>
      </c>
      <c r="P20">
        <v>17.216999999999999</v>
      </c>
      <c r="Q20">
        <v>26.401900000000001</v>
      </c>
      <c r="R20">
        <v>21.4451</v>
      </c>
      <c r="S20">
        <v>66.218900000000005</v>
      </c>
      <c r="T20">
        <v>23.355399999999999</v>
      </c>
      <c r="U20">
        <v>33.54</v>
      </c>
      <c r="V20">
        <v>33.358400000000003</v>
      </c>
      <c r="W20">
        <v>24.8721</v>
      </c>
      <c r="X20">
        <v>16.8657</v>
      </c>
      <c r="Y20">
        <v>26.811599999999999</v>
      </c>
      <c r="Z20">
        <v>17.781500000000001</v>
      </c>
      <c r="AA20">
        <v>33.509599999999999</v>
      </c>
      <c r="AB20">
        <v>20.9</v>
      </c>
      <c r="AC20">
        <v>30.6782</v>
      </c>
      <c r="AD20">
        <v>42.885599999999997</v>
      </c>
      <c r="AE20">
        <v>17.745699999999999</v>
      </c>
    </row>
    <row r="21" spans="1:31" x14ac:dyDescent="0.25">
      <c r="A21" s="1">
        <v>37895</v>
      </c>
      <c r="B21">
        <v>48.751600000000003</v>
      </c>
      <c r="C21">
        <v>19.616099999999999</v>
      </c>
      <c r="D21">
        <v>7.8856200000000003</v>
      </c>
      <c r="E21">
        <v>34.945599999999999</v>
      </c>
      <c r="F21">
        <v>19.13</v>
      </c>
      <c r="G21">
        <v>24.926300000000001</v>
      </c>
      <c r="H21">
        <v>24.7193</v>
      </c>
      <c r="I21">
        <v>339.12349999999998</v>
      </c>
      <c r="J21">
        <v>14.6069</v>
      </c>
      <c r="K21">
        <v>24.967500000000001</v>
      </c>
      <c r="L21">
        <v>17.899999999999999</v>
      </c>
      <c r="M21">
        <v>25.914899999999999</v>
      </c>
      <c r="N21">
        <v>19.215900000000001</v>
      </c>
      <c r="O21" s="9">
        <v>31.187999999999999</v>
      </c>
      <c r="P21">
        <v>14.7614</v>
      </c>
      <c r="Q21">
        <v>22.988299999999999</v>
      </c>
      <c r="R21">
        <v>18.564299999999999</v>
      </c>
      <c r="S21">
        <v>66.244900000000001</v>
      </c>
      <c r="T21">
        <v>19.505500000000001</v>
      </c>
      <c r="U21">
        <v>33.049999999999997</v>
      </c>
      <c r="V21">
        <v>33.450099999999999</v>
      </c>
      <c r="W21">
        <v>23.607299999999999</v>
      </c>
      <c r="X21">
        <v>15.9689</v>
      </c>
      <c r="Y21">
        <v>30.477599999999999</v>
      </c>
      <c r="Z21">
        <v>18.785900000000002</v>
      </c>
      <c r="AA21">
        <v>31.942399999999999</v>
      </c>
      <c r="AB21">
        <v>19.13</v>
      </c>
      <c r="AC21">
        <v>28.360800000000001</v>
      </c>
      <c r="AD21">
        <v>41.100900000000003</v>
      </c>
      <c r="AE21">
        <v>16.014199999999999</v>
      </c>
    </row>
    <row r="22" spans="1:31" x14ac:dyDescent="0.25">
      <c r="A22" s="1">
        <v>37866</v>
      </c>
      <c r="B22">
        <v>51.835099999999997</v>
      </c>
      <c r="C22">
        <v>22.628299999999999</v>
      </c>
      <c r="D22">
        <v>7.8585799999999999</v>
      </c>
      <c r="E22">
        <v>37.132599999999996</v>
      </c>
      <c r="F22">
        <v>20.7</v>
      </c>
      <c r="G22">
        <v>28.597899999999999</v>
      </c>
      <c r="H22">
        <v>27.009699999999999</v>
      </c>
      <c r="I22">
        <v>342.92809999999997</v>
      </c>
      <c r="J22">
        <v>15.605499999999999</v>
      </c>
      <c r="K22">
        <v>30.288599999999999</v>
      </c>
      <c r="L22">
        <v>27.1</v>
      </c>
      <c r="M22">
        <v>28.341100000000001</v>
      </c>
      <c r="N22">
        <v>20.432400000000001</v>
      </c>
      <c r="O22" s="9">
        <v>31.187999999999999</v>
      </c>
      <c r="P22">
        <v>16.307500000000001</v>
      </c>
      <c r="Q22">
        <v>24.248999999999999</v>
      </c>
      <c r="R22">
        <v>22.134499999999999</v>
      </c>
      <c r="S22">
        <v>67.643799999999999</v>
      </c>
      <c r="T22">
        <v>21.064</v>
      </c>
      <c r="U22">
        <v>36.5</v>
      </c>
      <c r="V22">
        <v>35.7913</v>
      </c>
      <c r="W22">
        <v>24.907900000000001</v>
      </c>
      <c r="X22">
        <v>15.965400000000001</v>
      </c>
      <c r="Y22">
        <v>32.509500000000003</v>
      </c>
      <c r="Z22">
        <v>19.316400000000002</v>
      </c>
      <c r="AA22">
        <v>32.205300000000001</v>
      </c>
      <c r="AB22">
        <v>20.7</v>
      </c>
      <c r="AC22">
        <v>30.544</v>
      </c>
      <c r="AD22">
        <v>46.431199999999997</v>
      </c>
      <c r="AE22">
        <v>17.326699999999999</v>
      </c>
    </row>
    <row r="23" spans="1:31" x14ac:dyDescent="0.25">
      <c r="A23" s="1">
        <v>37834</v>
      </c>
      <c r="B23">
        <v>49.735199999999999</v>
      </c>
      <c r="C23">
        <v>20.717199999999998</v>
      </c>
      <c r="D23">
        <v>7.3717199999999998</v>
      </c>
      <c r="E23">
        <v>34.359400000000001</v>
      </c>
      <c r="F23">
        <v>20.9</v>
      </c>
      <c r="G23">
        <v>23.7834</v>
      </c>
      <c r="H23">
        <v>24.3385</v>
      </c>
      <c r="I23">
        <v>327.5992</v>
      </c>
      <c r="J23">
        <v>15.494300000000001</v>
      </c>
      <c r="K23">
        <v>28.125499999999999</v>
      </c>
      <c r="L23">
        <v>24.75</v>
      </c>
      <c r="M23">
        <v>25.4605</v>
      </c>
      <c r="N23">
        <v>18.556000000000001</v>
      </c>
      <c r="O23" s="9">
        <v>31.187999999999999</v>
      </c>
      <c r="P23">
        <v>16.444199999999999</v>
      </c>
      <c r="Q23">
        <v>22.4434</v>
      </c>
      <c r="R23">
        <v>20.114699999999999</v>
      </c>
      <c r="S23">
        <v>62.156300000000002</v>
      </c>
      <c r="T23">
        <v>17.799299999999999</v>
      </c>
      <c r="U23">
        <v>34.03</v>
      </c>
      <c r="V23">
        <v>34.9191</v>
      </c>
      <c r="W23">
        <v>23.259899999999998</v>
      </c>
      <c r="X23">
        <v>15.832000000000001</v>
      </c>
      <c r="Y23">
        <v>33.525799999999997</v>
      </c>
      <c r="Z23">
        <v>18.012799999999999</v>
      </c>
      <c r="AA23">
        <v>30.7925</v>
      </c>
      <c r="AB23">
        <v>20.9</v>
      </c>
      <c r="AC23">
        <v>27.827000000000002</v>
      </c>
      <c r="AD23">
        <v>41.600900000000003</v>
      </c>
      <c r="AE23">
        <v>18.091699999999999</v>
      </c>
    </row>
    <row r="24" spans="1:31" x14ac:dyDescent="0.25">
      <c r="A24" s="1">
        <v>37803</v>
      </c>
      <c r="B24">
        <v>44.616900000000001</v>
      </c>
      <c r="C24">
        <v>18.855499999999999</v>
      </c>
      <c r="D24">
        <v>8.17943</v>
      </c>
      <c r="E24">
        <v>32.0899</v>
      </c>
      <c r="F24">
        <v>22.1</v>
      </c>
      <c r="G24">
        <v>24.595700000000001</v>
      </c>
      <c r="H24">
        <v>19.084099999999999</v>
      </c>
      <c r="I24">
        <v>317.423</v>
      </c>
      <c r="J24">
        <v>15.575200000000001</v>
      </c>
      <c r="K24">
        <v>26.076699999999999</v>
      </c>
      <c r="L24">
        <v>23.4</v>
      </c>
      <c r="M24">
        <v>25.228300000000001</v>
      </c>
      <c r="N24">
        <v>18.062000000000001</v>
      </c>
      <c r="O24" s="9">
        <v>31.187999999999999</v>
      </c>
      <c r="P24">
        <v>16.070699999999999</v>
      </c>
      <c r="Q24">
        <v>23.337900000000001</v>
      </c>
      <c r="R24">
        <v>18.761199999999999</v>
      </c>
      <c r="S24">
        <v>61.859299999999998</v>
      </c>
      <c r="T24">
        <v>14.7376</v>
      </c>
      <c r="U24">
        <v>30.19</v>
      </c>
      <c r="V24">
        <v>35.121000000000002</v>
      </c>
      <c r="W24">
        <v>23.079699999999999</v>
      </c>
      <c r="X24">
        <v>14.632099999999999</v>
      </c>
      <c r="Y24">
        <v>36.777200000000001</v>
      </c>
      <c r="Z24">
        <v>17.415800000000001</v>
      </c>
      <c r="AA24">
        <v>30.773299999999999</v>
      </c>
      <c r="AB24">
        <v>22.1</v>
      </c>
      <c r="AC24">
        <v>25.511900000000001</v>
      </c>
      <c r="AD24">
        <v>39.582999999999998</v>
      </c>
      <c r="AE24">
        <v>15.4611</v>
      </c>
    </row>
    <row r="25" spans="1:31" x14ac:dyDescent="0.25">
      <c r="A25" s="1">
        <v>37774</v>
      </c>
      <c r="B25">
        <v>42.795400000000001</v>
      </c>
      <c r="C25">
        <v>18.500900000000001</v>
      </c>
      <c r="D25">
        <v>7.2852300000000003</v>
      </c>
      <c r="E25">
        <v>32.024900000000002</v>
      </c>
      <c r="F25">
        <v>22.5</v>
      </c>
      <c r="G25">
        <v>22.435600000000001</v>
      </c>
      <c r="H25">
        <v>17.990500000000001</v>
      </c>
      <c r="I25">
        <v>296.43169999999998</v>
      </c>
      <c r="J25">
        <v>15.113899999999999</v>
      </c>
      <c r="K25">
        <v>26.344799999999999</v>
      </c>
      <c r="L25">
        <v>26.4</v>
      </c>
      <c r="M25">
        <v>25.2254</v>
      </c>
      <c r="N25">
        <v>17.991099999999999</v>
      </c>
      <c r="O25" s="9">
        <v>31.187999999999999</v>
      </c>
      <c r="P25">
        <v>14.997999999999999</v>
      </c>
      <c r="Q25">
        <v>22.723500000000001</v>
      </c>
      <c r="R25">
        <v>18.141500000000001</v>
      </c>
      <c r="S25">
        <v>63.912700000000001</v>
      </c>
      <c r="T25">
        <v>13.8736</v>
      </c>
      <c r="U25">
        <v>31.27</v>
      </c>
      <c r="V25">
        <v>35.262900000000002</v>
      </c>
      <c r="W25">
        <v>22.437799999999999</v>
      </c>
      <c r="X25">
        <v>12.465400000000001</v>
      </c>
      <c r="Y25">
        <v>32.797199999999997</v>
      </c>
      <c r="Z25">
        <v>16.2288</v>
      </c>
      <c r="AA25">
        <v>30.8933</v>
      </c>
      <c r="AB25">
        <v>22.5</v>
      </c>
      <c r="AC25">
        <v>24.564599999999999</v>
      </c>
      <c r="AD25">
        <v>37.731999999999999</v>
      </c>
      <c r="AE25">
        <v>15.428599999999999</v>
      </c>
    </row>
    <row r="26" spans="1:31" x14ac:dyDescent="0.25">
      <c r="A26" s="1">
        <v>37743</v>
      </c>
      <c r="B26">
        <v>44.649000000000001</v>
      </c>
      <c r="C26">
        <v>17.527699999999999</v>
      </c>
      <c r="D26">
        <v>5.5630499999999996</v>
      </c>
      <c r="E26">
        <v>30.182400000000001</v>
      </c>
      <c r="F26">
        <v>21.4</v>
      </c>
      <c r="G26">
        <v>20.760899999999999</v>
      </c>
      <c r="H26">
        <v>18.744499999999999</v>
      </c>
      <c r="I26">
        <v>295.42469999999997</v>
      </c>
      <c r="J26">
        <v>14.0511</v>
      </c>
      <c r="K26">
        <v>27.411000000000001</v>
      </c>
      <c r="L26">
        <v>26.9</v>
      </c>
      <c r="M26">
        <v>25.653400000000001</v>
      </c>
      <c r="N26">
        <v>18.735800000000001</v>
      </c>
      <c r="O26" s="9">
        <v>31.187999999999999</v>
      </c>
      <c r="P26">
        <v>12.9345</v>
      </c>
      <c r="Q26">
        <v>20.6129</v>
      </c>
      <c r="R26">
        <v>17.1433</v>
      </c>
      <c r="S26">
        <v>66.449799999999996</v>
      </c>
      <c r="T26">
        <v>13.4411</v>
      </c>
      <c r="U26">
        <v>31.47</v>
      </c>
      <c r="V26">
        <v>38.829300000000003</v>
      </c>
      <c r="W26">
        <v>20.513200000000001</v>
      </c>
      <c r="X26">
        <v>12.048299999999999</v>
      </c>
      <c r="Y26">
        <v>36.236499999999999</v>
      </c>
      <c r="Z26">
        <v>17.852699999999999</v>
      </c>
      <c r="AA26">
        <v>31.672499999999999</v>
      </c>
      <c r="AB26">
        <v>21.4</v>
      </c>
      <c r="AC26">
        <v>23.2212</v>
      </c>
      <c r="AD26">
        <v>41.942</v>
      </c>
      <c r="AE26">
        <v>15.0809</v>
      </c>
    </row>
    <row r="27" spans="1:31" x14ac:dyDescent="0.25">
      <c r="A27" s="1">
        <v>37712</v>
      </c>
      <c r="B27">
        <v>47.788699999999999</v>
      </c>
      <c r="C27">
        <v>15.1228</v>
      </c>
      <c r="D27">
        <v>5.2088000000000001</v>
      </c>
      <c r="E27">
        <v>27.1694</v>
      </c>
      <c r="F27">
        <v>19</v>
      </c>
      <c r="G27">
        <v>19.215900000000001</v>
      </c>
      <c r="H27">
        <v>18.231200000000001</v>
      </c>
      <c r="I27">
        <v>272.15719999999999</v>
      </c>
      <c r="J27">
        <v>14.2844</v>
      </c>
      <c r="K27">
        <v>25.997599999999998</v>
      </c>
      <c r="L27">
        <v>27.5</v>
      </c>
      <c r="M27">
        <v>26.186699999999998</v>
      </c>
      <c r="N27">
        <v>17.373100000000001</v>
      </c>
      <c r="O27" s="9">
        <v>31.187999999999999</v>
      </c>
      <c r="P27">
        <v>12.5221</v>
      </c>
      <c r="Q27">
        <v>18.495999999999999</v>
      </c>
      <c r="R27">
        <v>16.074100000000001</v>
      </c>
      <c r="S27">
        <v>61.650700000000001</v>
      </c>
      <c r="T27">
        <v>11.9682</v>
      </c>
      <c r="U27">
        <v>30.78</v>
      </c>
      <c r="V27">
        <v>41.329300000000003</v>
      </c>
      <c r="W27">
        <v>16.965299999999999</v>
      </c>
      <c r="X27">
        <v>9.9311100000000003</v>
      </c>
      <c r="Y27">
        <v>35.067100000000003</v>
      </c>
      <c r="Z27">
        <v>17.187899999999999</v>
      </c>
      <c r="AA27">
        <v>32.318899999999999</v>
      </c>
      <c r="AB27">
        <v>19</v>
      </c>
      <c r="AC27">
        <v>22.254799999999999</v>
      </c>
      <c r="AD27">
        <v>40.406999999999996</v>
      </c>
      <c r="AE27">
        <v>14.096299999999999</v>
      </c>
    </row>
  </sheetData>
  <sortState ref="A2:AE27">
    <sortCondition descending="1" ref="A2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C9" sqref="C9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6.7109375" bestFit="1" customWidth="1"/>
    <col min="7" max="7" width="8" bestFit="1" customWidth="1"/>
    <col min="8" max="8" width="10.28515625" bestFit="1" customWidth="1"/>
    <col min="9" max="9" width="9.140625" bestFit="1" customWidth="1"/>
    <col min="10" max="10" width="9.7109375" bestFit="1" customWidth="1"/>
    <col min="11" max="11" width="8" bestFit="1" customWidth="1"/>
    <col min="12" max="12" width="14.28515625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22.85546875" bestFit="1" customWidth="1"/>
    <col min="19" max="20" width="8" bestFit="1" customWidth="1"/>
    <col min="21" max="21" width="18.28515625" bestFit="1" customWidth="1"/>
    <col min="22" max="22" width="18.140625" bestFit="1" customWidth="1"/>
    <col min="23" max="23" width="10.140625" bestFit="1" customWidth="1"/>
    <col min="24" max="24" width="11.28515625" bestFit="1" customWidth="1"/>
    <col min="25" max="25" width="8" bestFit="1" customWidth="1"/>
    <col min="26" max="26" width="9.5703125" bestFit="1" customWidth="1"/>
    <col min="27" max="27" width="17" bestFit="1" customWidth="1"/>
    <col min="28" max="28" width="19.7109375" bestFit="1" customWidth="1"/>
    <col min="29" max="29" width="19.42578125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40</v>
      </c>
      <c r="E1" s="8" t="s">
        <v>39</v>
      </c>
      <c r="F1" s="8" t="s">
        <v>36</v>
      </c>
      <c r="G1" s="8" t="s">
        <v>34</v>
      </c>
      <c r="H1" s="8" t="s">
        <v>33</v>
      </c>
      <c r="I1" s="8" t="s">
        <v>30</v>
      </c>
      <c r="J1" s="8" t="s">
        <v>29</v>
      </c>
      <c r="K1" s="8" t="s">
        <v>28</v>
      </c>
      <c r="L1" s="8" t="s">
        <v>27</v>
      </c>
      <c r="M1" s="8" t="s">
        <v>26</v>
      </c>
      <c r="N1" s="8" t="s">
        <v>25</v>
      </c>
      <c r="O1" s="8" t="s">
        <v>24</v>
      </c>
      <c r="P1" s="8" t="s">
        <v>22</v>
      </c>
      <c r="Q1" s="8" t="s">
        <v>21</v>
      </c>
      <c r="R1" s="8" t="s">
        <v>20</v>
      </c>
      <c r="S1" s="8" t="s">
        <v>19</v>
      </c>
      <c r="T1" s="8" t="s">
        <v>18</v>
      </c>
      <c r="U1" s="8" t="s">
        <v>17</v>
      </c>
      <c r="V1" s="8" t="s">
        <v>16</v>
      </c>
      <c r="W1" s="8" t="s">
        <v>15</v>
      </c>
      <c r="X1" s="8" t="s">
        <v>13</v>
      </c>
      <c r="Y1" s="8" t="s">
        <v>12</v>
      </c>
      <c r="Z1" s="8" t="s">
        <v>11</v>
      </c>
      <c r="AA1" s="8" t="s">
        <v>8</v>
      </c>
      <c r="AB1" s="8" t="s">
        <v>7</v>
      </c>
      <c r="AC1" s="8" t="s">
        <v>4</v>
      </c>
      <c r="AD1" s="8" t="s">
        <v>1</v>
      </c>
      <c r="AE1" s="8" t="s">
        <v>0</v>
      </c>
    </row>
    <row r="2" spans="1:31" x14ac:dyDescent="0.25">
      <c r="A2" s="1">
        <v>38839</v>
      </c>
      <c r="B2">
        <v>55.8459</v>
      </c>
      <c r="C2">
        <v>24.215299999999999</v>
      </c>
      <c r="D2">
        <v>13.1769</v>
      </c>
      <c r="E2">
        <v>37.448999999999998</v>
      </c>
      <c r="F2">
        <v>20.65</v>
      </c>
      <c r="G2">
        <v>57.4482</v>
      </c>
      <c r="H2">
        <v>51.614199999999997</v>
      </c>
      <c r="I2">
        <v>358.54880000000003</v>
      </c>
      <c r="J2">
        <v>13.6257</v>
      </c>
      <c r="K2">
        <v>27.4361</v>
      </c>
      <c r="L2">
        <v>21.95</v>
      </c>
      <c r="M2">
        <v>43.358199999999997</v>
      </c>
      <c r="N2">
        <v>21.031099999999999</v>
      </c>
      <c r="O2">
        <v>17.0472</v>
      </c>
      <c r="P2">
        <v>23.102699999999999</v>
      </c>
      <c r="Q2">
        <v>26.441299999999998</v>
      </c>
      <c r="R2">
        <v>29.197199999999999</v>
      </c>
      <c r="S2">
        <v>56.763599999999997</v>
      </c>
      <c r="T2">
        <v>12.569599999999999</v>
      </c>
      <c r="U2">
        <v>28.46</v>
      </c>
      <c r="V2">
        <v>37.520499999999998</v>
      </c>
      <c r="W2">
        <v>30.387499999999999</v>
      </c>
      <c r="X2">
        <v>21.897099999999998</v>
      </c>
      <c r="Y2">
        <v>20.678599999999999</v>
      </c>
      <c r="Z2">
        <v>16.194099999999999</v>
      </c>
      <c r="AA2">
        <v>38.084400000000002</v>
      </c>
      <c r="AB2">
        <v>20.65</v>
      </c>
      <c r="AC2">
        <v>43.032899999999998</v>
      </c>
      <c r="AD2">
        <v>31.316299999999998</v>
      </c>
      <c r="AE2">
        <v>20.261399999999998</v>
      </c>
    </row>
    <row r="3" spans="1:31" x14ac:dyDescent="0.25">
      <c r="A3" s="1">
        <v>38810</v>
      </c>
      <c r="B3">
        <v>52.532400000000003</v>
      </c>
      <c r="C3">
        <v>22.877199999999998</v>
      </c>
      <c r="D3">
        <v>13.5092</v>
      </c>
      <c r="E3">
        <v>39.102600000000002</v>
      </c>
      <c r="F3">
        <v>22.37</v>
      </c>
      <c r="G3">
        <v>55.045200000000001</v>
      </c>
      <c r="H3">
        <v>51.184199999999997</v>
      </c>
      <c r="I3">
        <v>356.28120000000001</v>
      </c>
      <c r="J3">
        <v>14.1557</v>
      </c>
      <c r="K3">
        <v>27.595500000000001</v>
      </c>
      <c r="L3">
        <v>23.45</v>
      </c>
      <c r="M3">
        <v>42.885100000000001</v>
      </c>
      <c r="N3">
        <v>22.176600000000001</v>
      </c>
      <c r="O3">
        <v>15.370699999999999</v>
      </c>
      <c r="P3">
        <v>25.119900000000001</v>
      </c>
      <c r="Q3">
        <v>29.215399999999999</v>
      </c>
      <c r="R3">
        <v>29.643000000000001</v>
      </c>
      <c r="S3">
        <v>59.954799999999999</v>
      </c>
      <c r="T3">
        <v>13.012600000000001</v>
      </c>
      <c r="U3">
        <v>28.41</v>
      </c>
      <c r="V3">
        <v>39.659599999999998</v>
      </c>
      <c r="W3">
        <v>29.1568</v>
      </c>
      <c r="X3">
        <v>23.1633</v>
      </c>
      <c r="Y3">
        <v>22.257400000000001</v>
      </c>
      <c r="Z3">
        <v>19.4741</v>
      </c>
      <c r="AA3">
        <v>39.580300000000001</v>
      </c>
      <c r="AB3">
        <v>22.37</v>
      </c>
      <c r="AC3">
        <v>41.284300000000002</v>
      </c>
      <c r="AD3">
        <v>33.255699999999997</v>
      </c>
      <c r="AE3">
        <v>21.273700000000002</v>
      </c>
    </row>
    <row r="4" spans="1:31" x14ac:dyDescent="0.25">
      <c r="A4" s="1">
        <v>38777</v>
      </c>
      <c r="B4">
        <v>51.494599999999998</v>
      </c>
      <c r="C4">
        <v>22.077200000000001</v>
      </c>
      <c r="D4">
        <v>13.6494</v>
      </c>
      <c r="E4">
        <v>40.731000000000002</v>
      </c>
      <c r="F4">
        <v>23.5</v>
      </c>
      <c r="G4">
        <v>51.944099999999999</v>
      </c>
      <c r="H4">
        <v>52.276299999999999</v>
      </c>
      <c r="I4">
        <v>352.85640000000001</v>
      </c>
      <c r="J4">
        <v>14.347200000000001</v>
      </c>
      <c r="K4">
        <v>26.4038</v>
      </c>
      <c r="L4">
        <v>23.26</v>
      </c>
      <c r="M4">
        <v>42.786900000000003</v>
      </c>
      <c r="N4">
        <v>21.133800000000001</v>
      </c>
      <c r="O4">
        <v>15.5143</v>
      </c>
      <c r="P4">
        <v>25.690300000000001</v>
      </c>
      <c r="Q4">
        <v>29.5381</v>
      </c>
      <c r="R4">
        <v>29.122900000000001</v>
      </c>
      <c r="S4">
        <v>58.199800000000003</v>
      </c>
      <c r="T4">
        <v>14.1152</v>
      </c>
      <c r="U4">
        <v>27.13</v>
      </c>
      <c r="V4">
        <v>38.999899999999997</v>
      </c>
      <c r="W4">
        <v>29.2121</v>
      </c>
      <c r="X4">
        <v>23.5091</v>
      </c>
      <c r="Y4">
        <v>21.972899999999999</v>
      </c>
      <c r="Z4">
        <v>19.345099999999999</v>
      </c>
      <c r="AA4">
        <v>41.4801</v>
      </c>
      <c r="AB4">
        <v>23.5</v>
      </c>
      <c r="AC4">
        <v>42.033099999999997</v>
      </c>
      <c r="AD4">
        <v>32.396599999999999</v>
      </c>
      <c r="AE4">
        <v>21.582999999999998</v>
      </c>
    </row>
    <row r="5" spans="1:31" x14ac:dyDescent="0.25">
      <c r="A5" s="1">
        <v>38749</v>
      </c>
      <c r="B5">
        <v>50.308700000000002</v>
      </c>
      <c r="C5">
        <v>22.977399999999999</v>
      </c>
      <c r="D5">
        <v>13.7651</v>
      </c>
      <c r="E5">
        <v>39.150199999999998</v>
      </c>
      <c r="F5">
        <v>21.6</v>
      </c>
      <c r="G5">
        <v>50.239600000000003</v>
      </c>
      <c r="H5">
        <v>48.101999999999997</v>
      </c>
      <c r="I5">
        <v>344.23610000000002</v>
      </c>
      <c r="J5">
        <v>13.911899999999999</v>
      </c>
      <c r="K5">
        <v>25.1873</v>
      </c>
      <c r="L5">
        <v>20.81</v>
      </c>
      <c r="M5">
        <v>43.235799999999998</v>
      </c>
      <c r="N5">
        <v>21.002600000000001</v>
      </c>
      <c r="O5">
        <v>18.654399999999999</v>
      </c>
      <c r="P5">
        <v>23.293800000000001</v>
      </c>
      <c r="Q5">
        <v>27.582899999999999</v>
      </c>
      <c r="R5">
        <v>27.318899999999999</v>
      </c>
      <c r="S5">
        <v>58.882800000000003</v>
      </c>
      <c r="T5">
        <v>14.399800000000001</v>
      </c>
      <c r="U5">
        <v>26.49</v>
      </c>
      <c r="V5">
        <v>38.503700000000002</v>
      </c>
      <c r="W5">
        <v>27.6648</v>
      </c>
      <c r="X5">
        <v>23.7332</v>
      </c>
      <c r="Y5">
        <v>21.535799999999998</v>
      </c>
      <c r="Z5">
        <v>19.7104</v>
      </c>
      <c r="AA5">
        <v>40.808799999999998</v>
      </c>
      <c r="AB5">
        <v>21.6</v>
      </c>
      <c r="AC5">
        <v>40.927799999999998</v>
      </c>
      <c r="AD5">
        <v>32.729100000000003</v>
      </c>
      <c r="AE5">
        <v>19.194600000000001</v>
      </c>
    </row>
    <row r="6" spans="1:31" x14ac:dyDescent="0.25">
      <c r="A6" s="1">
        <v>38720</v>
      </c>
      <c r="B6">
        <v>55.371600000000001</v>
      </c>
      <c r="C6">
        <v>22.398199999999999</v>
      </c>
      <c r="D6">
        <v>14.2989</v>
      </c>
      <c r="E6">
        <v>39.759099999999997</v>
      </c>
      <c r="F6">
        <v>20.37</v>
      </c>
      <c r="G6">
        <v>50.314900000000002</v>
      </c>
      <c r="H6">
        <v>40.752400000000002</v>
      </c>
      <c r="I6">
        <v>372.92169999999999</v>
      </c>
      <c r="J6">
        <v>13.9613</v>
      </c>
      <c r="K6">
        <v>27.966200000000001</v>
      </c>
      <c r="L6">
        <v>19.920000000000002</v>
      </c>
      <c r="M6">
        <v>41.552799999999998</v>
      </c>
      <c r="N6">
        <v>22.825600000000001</v>
      </c>
      <c r="O6">
        <v>14.405200000000001</v>
      </c>
      <c r="P6">
        <v>21.851099999999999</v>
      </c>
      <c r="Q6">
        <v>28.792100000000001</v>
      </c>
      <c r="R6">
        <v>26.488800000000001</v>
      </c>
      <c r="S6">
        <v>60.046700000000001</v>
      </c>
      <c r="T6">
        <v>17.398199999999999</v>
      </c>
      <c r="U6">
        <v>28.02</v>
      </c>
      <c r="V6">
        <v>41.761899999999997</v>
      </c>
      <c r="W6">
        <v>28.188700000000001</v>
      </c>
      <c r="X6">
        <v>22.7103</v>
      </c>
      <c r="Y6">
        <v>20.720800000000001</v>
      </c>
      <c r="Z6">
        <v>19.211600000000001</v>
      </c>
      <c r="AA6">
        <v>40.671900000000001</v>
      </c>
      <c r="AB6">
        <v>20.37</v>
      </c>
      <c r="AC6">
        <v>40.619399999999999</v>
      </c>
      <c r="AD6">
        <v>33.392200000000003</v>
      </c>
      <c r="AE6">
        <v>18.872499999999999</v>
      </c>
    </row>
    <row r="7" spans="1:31" x14ac:dyDescent="0.25">
      <c r="A7" s="1">
        <v>38687</v>
      </c>
      <c r="B7">
        <v>56.097799999999999</v>
      </c>
      <c r="C7">
        <v>21.4191</v>
      </c>
      <c r="D7">
        <v>13.9519</v>
      </c>
      <c r="E7">
        <v>39.748100000000001</v>
      </c>
      <c r="F7">
        <v>21.6</v>
      </c>
      <c r="G7">
        <v>50.3157</v>
      </c>
      <c r="H7">
        <v>42.058799999999998</v>
      </c>
      <c r="I7">
        <v>373.68349999999998</v>
      </c>
      <c r="J7">
        <v>14.785399999999999</v>
      </c>
      <c r="K7">
        <v>28.4465</v>
      </c>
      <c r="L7">
        <v>21.02</v>
      </c>
      <c r="M7">
        <v>42.645000000000003</v>
      </c>
      <c r="N7">
        <v>23.187799999999999</v>
      </c>
      <c r="O7">
        <v>17.647099999999998</v>
      </c>
      <c r="P7">
        <v>22.648599999999998</v>
      </c>
      <c r="Q7">
        <v>29.322500000000002</v>
      </c>
      <c r="R7">
        <v>26.6389</v>
      </c>
      <c r="S7">
        <v>66.001099999999994</v>
      </c>
      <c r="T7">
        <v>18.698399999999999</v>
      </c>
      <c r="U7">
        <v>26.64</v>
      </c>
      <c r="V7">
        <v>42.265300000000003</v>
      </c>
      <c r="W7">
        <v>27.351900000000001</v>
      </c>
      <c r="X7">
        <v>24.201499999999999</v>
      </c>
      <c r="Y7">
        <v>18.9863</v>
      </c>
      <c r="Z7">
        <v>20.184100000000001</v>
      </c>
      <c r="AA7">
        <v>40.324599999999997</v>
      </c>
      <c r="AB7">
        <v>21.6</v>
      </c>
      <c r="AC7">
        <v>39.390799999999999</v>
      </c>
      <c r="AD7">
        <v>34.988199999999999</v>
      </c>
      <c r="AE7">
        <v>19.342099999999999</v>
      </c>
    </row>
    <row r="8" spans="1:31" x14ac:dyDescent="0.25">
      <c r="A8" s="1">
        <v>38657</v>
      </c>
      <c r="B8">
        <v>51.58</v>
      </c>
      <c r="C8">
        <v>18.1325</v>
      </c>
      <c r="D8">
        <v>13.8725</v>
      </c>
      <c r="E8">
        <v>36.753799999999998</v>
      </c>
      <c r="F8">
        <v>19.96</v>
      </c>
      <c r="G8">
        <v>45.8001</v>
      </c>
      <c r="H8">
        <v>36.759</v>
      </c>
      <c r="I8">
        <v>336.98</v>
      </c>
      <c r="J8">
        <v>14.3186</v>
      </c>
      <c r="K8">
        <v>26.604399999999998</v>
      </c>
      <c r="L8">
        <v>18.46</v>
      </c>
      <c r="M8">
        <v>39.467799999999997</v>
      </c>
      <c r="N8">
        <v>21.315899999999999</v>
      </c>
      <c r="O8">
        <v>20.329699999999999</v>
      </c>
      <c r="P8">
        <v>21.193300000000001</v>
      </c>
      <c r="Q8">
        <v>28.236799999999999</v>
      </c>
      <c r="R8">
        <v>24.0243</v>
      </c>
      <c r="S8">
        <v>58.920699999999997</v>
      </c>
      <c r="T8">
        <v>15.198499999999999</v>
      </c>
      <c r="U8">
        <v>23.76</v>
      </c>
      <c r="V8">
        <v>41.293799999999997</v>
      </c>
      <c r="W8">
        <v>25.559899999999999</v>
      </c>
      <c r="X8">
        <v>20.928000000000001</v>
      </c>
      <c r="Y8">
        <v>17.6509</v>
      </c>
      <c r="Z8">
        <v>18.322600000000001</v>
      </c>
      <c r="AA8">
        <v>37.805999999999997</v>
      </c>
      <c r="AB8">
        <v>19.96</v>
      </c>
      <c r="AC8">
        <v>36.042700000000004</v>
      </c>
      <c r="AD8">
        <v>33.480800000000002</v>
      </c>
      <c r="AE8">
        <v>18.691099999999999</v>
      </c>
    </row>
    <row r="9" spans="1:31" x14ac:dyDescent="0.25">
      <c r="A9" s="1">
        <v>38628</v>
      </c>
      <c r="B9">
        <v>50.288600000000002</v>
      </c>
      <c r="C9">
        <v>17.705100000000002</v>
      </c>
      <c r="D9">
        <v>13.9503</v>
      </c>
      <c r="E9">
        <v>38.112400000000001</v>
      </c>
      <c r="F9">
        <v>20</v>
      </c>
      <c r="G9">
        <v>47.5687</v>
      </c>
      <c r="H9">
        <v>41.243899999999996</v>
      </c>
      <c r="I9">
        <v>339.9194</v>
      </c>
      <c r="J9">
        <v>14.597799999999999</v>
      </c>
      <c r="K9">
        <v>24.9176</v>
      </c>
      <c r="L9">
        <v>20.100000000000001</v>
      </c>
      <c r="M9">
        <v>44.004300000000001</v>
      </c>
      <c r="N9">
        <v>21.213699999999999</v>
      </c>
      <c r="O9">
        <v>23.411100000000001</v>
      </c>
      <c r="P9">
        <v>21.7941</v>
      </c>
      <c r="Q9">
        <v>26.4312</v>
      </c>
      <c r="R9">
        <v>25.961099999999998</v>
      </c>
      <c r="S9">
        <v>58.462600000000002</v>
      </c>
      <c r="T9">
        <v>16.610800000000001</v>
      </c>
      <c r="U9">
        <v>24.86</v>
      </c>
      <c r="V9">
        <v>42.009700000000002</v>
      </c>
      <c r="W9">
        <v>23.614699999999999</v>
      </c>
      <c r="X9">
        <v>22.451599999999999</v>
      </c>
      <c r="Y9">
        <v>16.9709</v>
      </c>
      <c r="Z9">
        <v>18.111000000000001</v>
      </c>
      <c r="AA9">
        <v>40.667499999999997</v>
      </c>
      <c r="AB9">
        <v>20</v>
      </c>
      <c r="AC9">
        <v>36.839199999999998</v>
      </c>
      <c r="AD9">
        <v>31.375399999999999</v>
      </c>
      <c r="AE9">
        <v>18.312799999999999</v>
      </c>
    </row>
    <row r="10" spans="1:31" x14ac:dyDescent="0.25">
      <c r="A10" s="1">
        <v>38596</v>
      </c>
      <c r="B10">
        <v>47.3262</v>
      </c>
      <c r="C10">
        <v>19.419699999999999</v>
      </c>
      <c r="D10">
        <v>12.5778</v>
      </c>
      <c r="E10">
        <v>40.004100000000001</v>
      </c>
      <c r="F10">
        <v>19.5</v>
      </c>
      <c r="G10">
        <v>45.036700000000003</v>
      </c>
      <c r="H10">
        <v>38.3354</v>
      </c>
      <c r="I10">
        <v>314.48379999999997</v>
      </c>
      <c r="J10">
        <v>14.205500000000001</v>
      </c>
      <c r="K10">
        <v>24.354600000000001</v>
      </c>
      <c r="L10">
        <v>19.899999999999999</v>
      </c>
      <c r="M10">
        <v>41.8386</v>
      </c>
      <c r="N10">
        <v>20.269600000000001</v>
      </c>
      <c r="O10">
        <v>23.734500000000001</v>
      </c>
      <c r="P10">
        <v>20.219899999999999</v>
      </c>
      <c r="Q10">
        <v>27.1235</v>
      </c>
      <c r="R10">
        <v>25.837399999999999</v>
      </c>
      <c r="S10">
        <v>55.6783</v>
      </c>
      <c r="T10">
        <v>16.4299</v>
      </c>
      <c r="U10">
        <v>24.66</v>
      </c>
      <c r="V10">
        <v>40.822400000000002</v>
      </c>
      <c r="W10">
        <v>22.7074</v>
      </c>
      <c r="X10">
        <v>20.145600000000002</v>
      </c>
      <c r="Y10">
        <v>17.043500000000002</v>
      </c>
      <c r="Z10">
        <v>18.608899999999998</v>
      </c>
      <c r="AA10">
        <v>36.829099999999997</v>
      </c>
      <c r="AB10">
        <v>19.5</v>
      </c>
      <c r="AC10">
        <v>34.333100000000002</v>
      </c>
      <c r="AD10">
        <v>31.079499999999999</v>
      </c>
      <c r="AE10">
        <v>18.139800000000001</v>
      </c>
    </row>
    <row r="11" spans="1:31" x14ac:dyDescent="0.25">
      <c r="A11" s="1">
        <v>38565</v>
      </c>
      <c r="B11">
        <v>50.745399999999997</v>
      </c>
      <c r="C11">
        <v>20.131599999999999</v>
      </c>
      <c r="D11">
        <v>12.0909</v>
      </c>
      <c r="E11">
        <v>40.212699999999998</v>
      </c>
      <c r="F11">
        <v>20.2</v>
      </c>
      <c r="G11">
        <v>45.354900000000001</v>
      </c>
      <c r="H11">
        <v>36.872500000000002</v>
      </c>
      <c r="I11">
        <v>318.7611</v>
      </c>
      <c r="J11">
        <v>14.3987</v>
      </c>
      <c r="K11">
        <v>26.3019</v>
      </c>
      <c r="L11">
        <v>21.51</v>
      </c>
      <c r="M11">
        <v>40.573999999999998</v>
      </c>
      <c r="N11">
        <v>21.238299999999999</v>
      </c>
      <c r="O11">
        <v>26.802099999999999</v>
      </c>
      <c r="P11">
        <v>18.001300000000001</v>
      </c>
      <c r="Q11">
        <v>28.962499999999999</v>
      </c>
      <c r="R11">
        <v>26.407900000000001</v>
      </c>
      <c r="S11">
        <v>59.094499999999996</v>
      </c>
      <c r="T11">
        <v>17.8352</v>
      </c>
      <c r="U11">
        <v>25.6</v>
      </c>
      <c r="V11">
        <v>42.1053</v>
      </c>
      <c r="W11">
        <v>23.859500000000001</v>
      </c>
      <c r="X11">
        <v>20.1846</v>
      </c>
      <c r="Y11">
        <v>18.456099999999999</v>
      </c>
      <c r="Z11">
        <v>17.9358</v>
      </c>
      <c r="AA11">
        <v>37.043900000000001</v>
      </c>
      <c r="AB11">
        <v>20.2</v>
      </c>
      <c r="AC11">
        <v>34.687600000000003</v>
      </c>
      <c r="AD11">
        <v>34.5916</v>
      </c>
      <c r="AE11">
        <v>19.076000000000001</v>
      </c>
    </row>
    <row r="12" spans="1:31" x14ac:dyDescent="0.25">
      <c r="A12" s="1">
        <v>38534</v>
      </c>
      <c r="B12">
        <v>49.732799999999997</v>
      </c>
      <c r="C12">
        <v>19.0608</v>
      </c>
      <c r="D12">
        <v>11.9672</v>
      </c>
      <c r="E12">
        <v>39.695399999999999</v>
      </c>
      <c r="F12">
        <v>19.93</v>
      </c>
      <c r="G12">
        <v>45.104100000000003</v>
      </c>
      <c r="H12">
        <v>32.968699999999998</v>
      </c>
      <c r="I12">
        <v>337.57499999999999</v>
      </c>
      <c r="J12">
        <v>14.005100000000001</v>
      </c>
      <c r="K12">
        <v>26.935099999999998</v>
      </c>
      <c r="L12">
        <v>22.15</v>
      </c>
      <c r="M12">
        <v>40.380000000000003</v>
      </c>
      <c r="N12">
        <v>21.7774</v>
      </c>
      <c r="O12">
        <v>25.757000000000001</v>
      </c>
      <c r="P12">
        <v>17.440300000000001</v>
      </c>
      <c r="Q12">
        <v>26.976700000000001</v>
      </c>
      <c r="R12">
        <v>24.975300000000001</v>
      </c>
      <c r="S12">
        <v>53.467300000000002</v>
      </c>
      <c r="T12">
        <v>17.4314</v>
      </c>
      <c r="U12">
        <v>25.25</v>
      </c>
      <c r="V12">
        <v>42.862099999999998</v>
      </c>
      <c r="W12">
        <v>23.956199999999999</v>
      </c>
      <c r="X12">
        <v>18.284700000000001</v>
      </c>
      <c r="Y12">
        <v>18.8887</v>
      </c>
      <c r="Z12">
        <v>17.2852</v>
      </c>
      <c r="AA12">
        <v>35.659799999999997</v>
      </c>
      <c r="AB12">
        <v>19.93</v>
      </c>
      <c r="AC12">
        <v>36.0199</v>
      </c>
      <c r="AD12">
        <v>34.086799999999997</v>
      </c>
      <c r="AE12">
        <v>18.892700000000001</v>
      </c>
    </row>
    <row r="13" spans="1:31" x14ac:dyDescent="0.25">
      <c r="A13" s="1">
        <v>38504</v>
      </c>
      <c r="B13">
        <v>51.852899999999998</v>
      </c>
      <c r="C13">
        <v>19.936599999999999</v>
      </c>
      <c r="D13">
        <v>12.089499999999999</v>
      </c>
      <c r="E13">
        <v>39.559800000000003</v>
      </c>
      <c r="F13">
        <v>19</v>
      </c>
      <c r="G13">
        <v>43.977400000000003</v>
      </c>
      <c r="H13">
        <v>32.432299999999998</v>
      </c>
      <c r="I13">
        <v>344.95949999999999</v>
      </c>
      <c r="J13">
        <v>14.5467</v>
      </c>
      <c r="K13">
        <v>29.254000000000001</v>
      </c>
      <c r="L13">
        <v>21.15</v>
      </c>
      <c r="M13">
        <v>39.1203</v>
      </c>
      <c r="N13">
        <v>22.7638</v>
      </c>
      <c r="O13">
        <v>22.7544</v>
      </c>
      <c r="P13">
        <v>16.605799999999999</v>
      </c>
      <c r="Q13">
        <v>26.9148</v>
      </c>
      <c r="R13">
        <v>24.823399999999999</v>
      </c>
      <c r="S13">
        <v>54.386699999999998</v>
      </c>
      <c r="T13">
        <v>17.9404</v>
      </c>
      <c r="U13">
        <v>26.44</v>
      </c>
      <c r="V13">
        <v>43.907299999999999</v>
      </c>
      <c r="W13">
        <v>23.959900000000001</v>
      </c>
      <c r="X13">
        <v>20.066299999999998</v>
      </c>
      <c r="Y13">
        <v>19.350200000000001</v>
      </c>
      <c r="Z13">
        <v>17.846499999999999</v>
      </c>
      <c r="AA13">
        <v>37.394199999999998</v>
      </c>
      <c r="AB13">
        <v>19</v>
      </c>
      <c r="AC13">
        <v>37.243400000000001</v>
      </c>
      <c r="AD13">
        <v>33.442500000000003</v>
      </c>
      <c r="AE13">
        <v>20.528199999999998</v>
      </c>
    </row>
    <row r="14" spans="1:31" x14ac:dyDescent="0.25">
      <c r="A14" s="1">
        <v>38474</v>
      </c>
      <c r="B14">
        <v>49.0075</v>
      </c>
      <c r="C14">
        <v>19.9224</v>
      </c>
      <c r="D14">
        <v>11.211600000000001</v>
      </c>
      <c r="E14">
        <v>36.890599999999999</v>
      </c>
      <c r="F14">
        <v>18.649999999999999</v>
      </c>
      <c r="G14">
        <v>38.785499999999999</v>
      </c>
      <c r="H14">
        <v>28.547999999999998</v>
      </c>
      <c r="I14">
        <v>319.75220000000002</v>
      </c>
      <c r="J14">
        <v>13.5123</v>
      </c>
      <c r="K14">
        <v>27.718800000000002</v>
      </c>
      <c r="L14">
        <v>19.649999999999999</v>
      </c>
      <c r="M14">
        <v>37.426000000000002</v>
      </c>
      <c r="N14">
        <v>21.241499999999998</v>
      </c>
      <c r="O14">
        <v>18.356400000000001</v>
      </c>
      <c r="P14">
        <v>14.595800000000001</v>
      </c>
      <c r="Q14">
        <v>23.2287</v>
      </c>
      <c r="R14">
        <v>23.287800000000001</v>
      </c>
      <c r="S14">
        <v>51.374400000000001</v>
      </c>
      <c r="T14">
        <v>14.6798</v>
      </c>
      <c r="U14">
        <v>26.02</v>
      </c>
      <c r="V14">
        <v>42.4863</v>
      </c>
      <c r="W14">
        <v>22.656099999999999</v>
      </c>
      <c r="X14">
        <v>18.184000000000001</v>
      </c>
      <c r="Y14">
        <v>19.244399999999999</v>
      </c>
      <c r="Z14">
        <v>16.542999999999999</v>
      </c>
      <c r="AA14">
        <v>34.712000000000003</v>
      </c>
      <c r="AB14">
        <v>18.649999999999999</v>
      </c>
      <c r="AC14">
        <v>33.308900000000001</v>
      </c>
      <c r="AD14">
        <v>31.632999999999999</v>
      </c>
      <c r="AE14">
        <v>18.630400000000002</v>
      </c>
    </row>
    <row r="15" spans="1:31" x14ac:dyDescent="0.25">
      <c r="A15" s="1">
        <v>38443</v>
      </c>
      <c r="B15">
        <v>53.858199999999997</v>
      </c>
      <c r="C15">
        <v>20.506399999999999</v>
      </c>
      <c r="D15">
        <v>11.089399999999999</v>
      </c>
      <c r="E15">
        <v>35.133299999999998</v>
      </c>
      <c r="F15">
        <v>18.28</v>
      </c>
      <c r="G15">
        <v>38.109200000000001</v>
      </c>
      <c r="H15">
        <v>28.796900000000001</v>
      </c>
      <c r="I15">
        <v>302.12849999999997</v>
      </c>
      <c r="J15">
        <v>12.738</v>
      </c>
      <c r="K15">
        <v>29.6358</v>
      </c>
      <c r="L15">
        <v>24.98</v>
      </c>
      <c r="M15">
        <v>38.956699999999998</v>
      </c>
      <c r="N15">
        <v>20.630500000000001</v>
      </c>
      <c r="O15">
        <v>19.7684</v>
      </c>
      <c r="P15">
        <v>14.998900000000001</v>
      </c>
      <c r="Q15">
        <v>23.9087</v>
      </c>
      <c r="R15">
        <v>23.6523</v>
      </c>
      <c r="S15">
        <v>60.278100000000002</v>
      </c>
      <c r="T15">
        <v>14.237</v>
      </c>
      <c r="U15">
        <v>27.97</v>
      </c>
      <c r="V15">
        <v>40.988199999999999</v>
      </c>
      <c r="W15">
        <v>21.485800000000001</v>
      </c>
      <c r="X15">
        <v>18.9222</v>
      </c>
      <c r="Y15">
        <v>18.1524</v>
      </c>
      <c r="Z15">
        <v>15.698</v>
      </c>
      <c r="AA15">
        <v>32.945399999999999</v>
      </c>
      <c r="AB15">
        <v>18.28</v>
      </c>
      <c r="AC15">
        <v>32.892699999999998</v>
      </c>
      <c r="AD15">
        <v>32.180300000000003</v>
      </c>
      <c r="AE15">
        <v>20.072600000000001</v>
      </c>
    </row>
    <row r="16" spans="1:31" x14ac:dyDescent="0.25">
      <c r="A16" s="1">
        <v>38412</v>
      </c>
      <c r="B16">
        <v>52.407600000000002</v>
      </c>
      <c r="C16">
        <v>21.030999999999999</v>
      </c>
      <c r="D16">
        <v>10.9359</v>
      </c>
      <c r="E16">
        <v>36.921799999999998</v>
      </c>
      <c r="F16">
        <v>18.57</v>
      </c>
      <c r="G16">
        <v>34.640799999999999</v>
      </c>
      <c r="H16">
        <v>30.4983</v>
      </c>
      <c r="I16">
        <v>317.89749999999998</v>
      </c>
      <c r="J16">
        <v>12.997</v>
      </c>
      <c r="K16">
        <v>30.8032</v>
      </c>
      <c r="L16">
        <v>25.65</v>
      </c>
      <c r="M16">
        <v>39.177</v>
      </c>
      <c r="N16">
        <v>20.0867</v>
      </c>
      <c r="O16">
        <v>23.734300000000001</v>
      </c>
      <c r="P16">
        <v>13.995200000000001</v>
      </c>
      <c r="Q16">
        <v>24.924299999999999</v>
      </c>
      <c r="R16">
        <v>23.618600000000001</v>
      </c>
      <c r="S16">
        <v>60.975000000000001</v>
      </c>
      <c r="T16">
        <v>14.9369</v>
      </c>
      <c r="U16">
        <v>28.26</v>
      </c>
      <c r="V16">
        <v>40.070900000000002</v>
      </c>
      <c r="W16">
        <v>22.815000000000001</v>
      </c>
      <c r="X16">
        <v>19.948799999999999</v>
      </c>
      <c r="Y16">
        <v>17.539300000000001</v>
      </c>
      <c r="Z16">
        <v>16.132999999999999</v>
      </c>
      <c r="AA16">
        <v>32.857399999999998</v>
      </c>
      <c r="AB16">
        <v>18.57</v>
      </c>
      <c r="AC16">
        <v>31.9207</v>
      </c>
      <c r="AD16">
        <v>33.445900000000002</v>
      </c>
      <c r="AE16">
        <v>19.613299999999999</v>
      </c>
    </row>
    <row r="17" spans="1:31" x14ac:dyDescent="0.25">
      <c r="A17" s="1">
        <v>38384</v>
      </c>
      <c r="B17">
        <v>52.722799999999999</v>
      </c>
      <c r="C17">
        <v>19.843699999999998</v>
      </c>
      <c r="D17">
        <v>10.727</v>
      </c>
      <c r="E17">
        <v>38.896900000000002</v>
      </c>
      <c r="F17">
        <v>18.45</v>
      </c>
      <c r="G17">
        <v>32.799900000000001</v>
      </c>
      <c r="H17">
        <v>28.637</v>
      </c>
      <c r="I17">
        <v>331.01119999999997</v>
      </c>
      <c r="J17">
        <v>12.6218</v>
      </c>
      <c r="K17">
        <v>27.605699999999999</v>
      </c>
      <c r="L17">
        <v>25.5</v>
      </c>
      <c r="M17">
        <v>33.965200000000003</v>
      </c>
      <c r="N17">
        <v>20.893899999999999</v>
      </c>
      <c r="O17">
        <v>24.212800000000001</v>
      </c>
      <c r="P17">
        <v>13.5816</v>
      </c>
      <c r="Q17">
        <v>25.9741</v>
      </c>
      <c r="R17">
        <v>22.8371</v>
      </c>
      <c r="S17">
        <v>62.137900000000002</v>
      </c>
      <c r="T17">
        <v>13.890599999999999</v>
      </c>
      <c r="U17">
        <v>29.36</v>
      </c>
      <c r="V17">
        <v>39.769799999999996</v>
      </c>
      <c r="W17">
        <v>23.401900000000001</v>
      </c>
      <c r="X17">
        <v>19.418500000000002</v>
      </c>
      <c r="Y17">
        <v>15.4124</v>
      </c>
      <c r="Z17">
        <v>17.045200000000001</v>
      </c>
      <c r="AA17">
        <v>32.935400000000001</v>
      </c>
      <c r="AB17">
        <v>18.45</v>
      </c>
      <c r="AC17">
        <v>32.316499999999998</v>
      </c>
      <c r="AD17">
        <v>34.302900000000001</v>
      </c>
      <c r="AE17">
        <v>20.121500000000001</v>
      </c>
    </row>
    <row r="18" spans="1:31" x14ac:dyDescent="0.25">
      <c r="A18" s="1">
        <v>38355</v>
      </c>
      <c r="B18">
        <v>49.833100000000002</v>
      </c>
      <c r="C18">
        <v>20.064399999999999</v>
      </c>
      <c r="D18">
        <v>9.8148</v>
      </c>
      <c r="E18">
        <v>36.898000000000003</v>
      </c>
      <c r="F18">
        <v>19.079999999999998</v>
      </c>
      <c r="G18">
        <v>31.590900000000001</v>
      </c>
      <c r="H18">
        <v>29.037600000000001</v>
      </c>
      <c r="I18">
        <v>311.44040000000001</v>
      </c>
      <c r="J18">
        <v>12.208500000000001</v>
      </c>
      <c r="K18">
        <v>27.331299999999999</v>
      </c>
      <c r="L18">
        <v>24</v>
      </c>
      <c r="M18">
        <v>30.802600000000002</v>
      </c>
      <c r="N18">
        <v>20.323599999999999</v>
      </c>
      <c r="O18">
        <v>25.700299999999999</v>
      </c>
      <c r="P18">
        <v>13.911799999999999</v>
      </c>
      <c r="Q18">
        <v>26.244499999999999</v>
      </c>
      <c r="R18">
        <v>21.561299999999999</v>
      </c>
      <c r="S18">
        <v>62.413499999999999</v>
      </c>
      <c r="T18">
        <v>13.657400000000001</v>
      </c>
      <c r="U18">
        <v>30.98</v>
      </c>
      <c r="V18">
        <v>36.878900000000002</v>
      </c>
      <c r="W18">
        <v>23.4084</v>
      </c>
      <c r="X18">
        <v>18.634699999999999</v>
      </c>
      <c r="Y18">
        <v>16.6968</v>
      </c>
      <c r="Z18">
        <v>16.657499999999999</v>
      </c>
      <c r="AA18">
        <v>33.047600000000003</v>
      </c>
      <c r="AB18">
        <v>19.3</v>
      </c>
      <c r="AC18">
        <v>32.096699999999998</v>
      </c>
      <c r="AD18">
        <v>33.549100000000003</v>
      </c>
      <c r="AE18">
        <v>18.766300000000001</v>
      </c>
    </row>
    <row r="19" spans="1:31" x14ac:dyDescent="0.25">
      <c r="A19" s="1">
        <v>38322</v>
      </c>
      <c r="B19">
        <v>49.433300000000003</v>
      </c>
      <c r="C19">
        <v>22.5566</v>
      </c>
      <c r="D19">
        <v>9.3066300000000002</v>
      </c>
      <c r="E19">
        <v>37.851300000000002</v>
      </c>
      <c r="F19">
        <v>18.899999999999999</v>
      </c>
      <c r="G19">
        <v>34.445900000000002</v>
      </c>
      <c r="H19">
        <v>28.751899999999999</v>
      </c>
      <c r="I19">
        <v>301.15600000000001</v>
      </c>
      <c r="J19">
        <v>11.8756</v>
      </c>
      <c r="K19">
        <v>25.988399999999999</v>
      </c>
      <c r="L19">
        <v>24.82</v>
      </c>
      <c r="M19">
        <v>31.958400000000001</v>
      </c>
      <c r="N19">
        <v>20.237200000000001</v>
      </c>
      <c r="O19">
        <v>25.124199999999998</v>
      </c>
      <c r="P19">
        <v>13.738799999999999</v>
      </c>
      <c r="Q19">
        <v>26.157699999999998</v>
      </c>
      <c r="R19">
        <v>22.5459</v>
      </c>
      <c r="S19">
        <v>62.200400000000002</v>
      </c>
      <c r="T19">
        <v>13.894299999999999</v>
      </c>
      <c r="U19">
        <v>31.17</v>
      </c>
      <c r="V19">
        <v>36.4512</v>
      </c>
      <c r="W19">
        <v>23.254899999999999</v>
      </c>
      <c r="X19">
        <v>18.5703</v>
      </c>
      <c r="Y19">
        <v>15.043200000000001</v>
      </c>
      <c r="Z19">
        <v>17.247299999999999</v>
      </c>
      <c r="AA19">
        <v>33.254600000000003</v>
      </c>
      <c r="AB19">
        <v>18.899999999999999</v>
      </c>
      <c r="AC19">
        <v>31.708600000000001</v>
      </c>
      <c r="AD19">
        <v>33.686</v>
      </c>
      <c r="AE19">
        <v>18.825900000000001</v>
      </c>
    </row>
    <row r="20" spans="1:31" x14ac:dyDescent="0.25">
      <c r="A20" s="1">
        <v>38292</v>
      </c>
      <c r="B20">
        <v>49.117199999999997</v>
      </c>
      <c r="C20">
        <v>22.466000000000001</v>
      </c>
      <c r="D20">
        <v>8.2534399999999994</v>
      </c>
      <c r="E20">
        <v>36.997</v>
      </c>
      <c r="F20">
        <v>19.78</v>
      </c>
      <c r="G20">
        <v>32.705399999999997</v>
      </c>
      <c r="H20">
        <v>26.484999999999999</v>
      </c>
      <c r="I20">
        <v>302.91210000000001</v>
      </c>
      <c r="J20">
        <v>12.561199999999999</v>
      </c>
      <c r="K20">
        <v>25.196200000000001</v>
      </c>
      <c r="L20">
        <v>23.9</v>
      </c>
      <c r="M20">
        <v>31.674700000000001</v>
      </c>
      <c r="N20">
        <v>19.9498</v>
      </c>
      <c r="O20">
        <v>26.209700000000002</v>
      </c>
      <c r="P20">
        <v>13.0984</v>
      </c>
      <c r="Q20">
        <v>26.4633</v>
      </c>
      <c r="R20">
        <v>22.586200000000002</v>
      </c>
      <c r="S20">
        <v>60.8703</v>
      </c>
      <c r="T20">
        <v>14.055899999999999</v>
      </c>
      <c r="U20">
        <v>29.74</v>
      </c>
      <c r="V20">
        <v>36.173299999999998</v>
      </c>
      <c r="W20">
        <v>24.3903</v>
      </c>
      <c r="X20">
        <v>18.0977</v>
      </c>
      <c r="Y20">
        <v>15.841100000000001</v>
      </c>
      <c r="Z20">
        <v>17.053899999999999</v>
      </c>
      <c r="AA20">
        <v>32.356900000000003</v>
      </c>
      <c r="AB20">
        <v>19.78</v>
      </c>
      <c r="AC20">
        <v>31.214200000000002</v>
      </c>
      <c r="AD20">
        <v>35.813800000000001</v>
      </c>
      <c r="AE20">
        <v>17.894500000000001</v>
      </c>
    </row>
    <row r="21" spans="1:31" x14ac:dyDescent="0.25">
      <c r="A21" s="1">
        <v>38261</v>
      </c>
      <c r="B21">
        <v>52.266100000000002</v>
      </c>
      <c r="C21">
        <v>23.872499999999999</v>
      </c>
      <c r="D21">
        <v>8.3801600000000001</v>
      </c>
      <c r="E21">
        <v>37.022799999999997</v>
      </c>
      <c r="F21">
        <v>21.15</v>
      </c>
      <c r="G21">
        <v>35.289400000000001</v>
      </c>
      <c r="H21">
        <v>26.6752</v>
      </c>
      <c r="I21">
        <v>312.79669999999999</v>
      </c>
      <c r="J21">
        <v>12.8302</v>
      </c>
      <c r="K21">
        <v>25.9664</v>
      </c>
      <c r="L21">
        <v>26.15</v>
      </c>
      <c r="M21">
        <v>32.5762</v>
      </c>
      <c r="N21">
        <v>20.440100000000001</v>
      </c>
      <c r="O21">
        <v>29.47</v>
      </c>
      <c r="P21">
        <v>13.710100000000001</v>
      </c>
      <c r="Q21">
        <v>25.966799999999999</v>
      </c>
      <c r="R21">
        <v>24.334299999999999</v>
      </c>
      <c r="S21">
        <v>60.161200000000001</v>
      </c>
      <c r="T21">
        <v>13.4124</v>
      </c>
      <c r="U21">
        <v>32.159999999999997</v>
      </c>
      <c r="V21">
        <v>36.234200000000001</v>
      </c>
      <c r="W21">
        <v>26.0655</v>
      </c>
      <c r="X21">
        <v>17.6813</v>
      </c>
      <c r="Y21">
        <v>19.162199999999999</v>
      </c>
      <c r="Z21">
        <v>17.620200000000001</v>
      </c>
      <c r="AA21">
        <v>35.4833</v>
      </c>
      <c r="AB21">
        <v>21.15</v>
      </c>
      <c r="AC21">
        <v>32.066699999999997</v>
      </c>
      <c r="AD21">
        <v>36.288600000000002</v>
      </c>
      <c r="AE21">
        <v>16.811399999999999</v>
      </c>
    </row>
    <row r="22" spans="1:31" x14ac:dyDescent="0.25">
      <c r="A22" s="1">
        <v>38231</v>
      </c>
      <c r="B22">
        <v>55.439399999999999</v>
      </c>
      <c r="C22">
        <v>23.214700000000001</v>
      </c>
      <c r="D22">
        <v>8.6218500000000002</v>
      </c>
      <c r="E22">
        <v>36.642200000000003</v>
      </c>
      <c r="F22">
        <v>21.05</v>
      </c>
      <c r="G22">
        <v>35.938200000000002</v>
      </c>
      <c r="H22">
        <v>24.5181</v>
      </c>
      <c r="I22">
        <v>330.33089999999999</v>
      </c>
      <c r="J22">
        <v>14.425700000000001</v>
      </c>
      <c r="K22">
        <v>25.7956</v>
      </c>
      <c r="L22">
        <v>24.7</v>
      </c>
      <c r="M22">
        <v>31.566800000000001</v>
      </c>
      <c r="N22">
        <v>20.084900000000001</v>
      </c>
      <c r="O22">
        <v>28.722799999999999</v>
      </c>
      <c r="P22">
        <v>13.0625</v>
      </c>
      <c r="Q22">
        <v>24.8902</v>
      </c>
      <c r="R22">
        <v>24.3111</v>
      </c>
      <c r="S22">
        <v>59.603299999999997</v>
      </c>
      <c r="T22">
        <v>14.0631</v>
      </c>
      <c r="U22">
        <v>32.36</v>
      </c>
      <c r="V22">
        <v>37.475999999999999</v>
      </c>
      <c r="W22">
        <v>25.878399999999999</v>
      </c>
      <c r="X22">
        <v>17.4284</v>
      </c>
      <c r="Y22">
        <v>26.138300000000001</v>
      </c>
      <c r="Z22">
        <v>17.427800000000001</v>
      </c>
      <c r="AA22">
        <v>37.217500000000001</v>
      </c>
      <c r="AB22">
        <v>21.05</v>
      </c>
      <c r="AC22">
        <v>32.408799999999999</v>
      </c>
      <c r="AD22">
        <v>36.670900000000003</v>
      </c>
      <c r="AE22">
        <v>16.7041</v>
      </c>
    </row>
    <row r="23" spans="1:31" x14ac:dyDescent="0.25">
      <c r="A23" s="1">
        <v>38201</v>
      </c>
      <c r="B23">
        <v>56.219900000000003</v>
      </c>
      <c r="C23">
        <v>23.064900000000002</v>
      </c>
      <c r="D23">
        <v>8.4895300000000002</v>
      </c>
      <c r="E23">
        <v>37.1111</v>
      </c>
      <c r="F23">
        <v>21.05</v>
      </c>
      <c r="G23">
        <v>35.134500000000003</v>
      </c>
      <c r="H23">
        <v>24.9115</v>
      </c>
      <c r="I23">
        <v>318.13749999999999</v>
      </c>
      <c r="J23">
        <v>14.4207</v>
      </c>
      <c r="K23">
        <v>26.4542</v>
      </c>
      <c r="L23">
        <v>22.05</v>
      </c>
      <c r="M23">
        <v>31.5777</v>
      </c>
      <c r="N23">
        <v>20.507400000000001</v>
      </c>
      <c r="O23">
        <v>30.534800000000001</v>
      </c>
      <c r="P23">
        <v>14.9876</v>
      </c>
      <c r="Q23">
        <v>23.137499999999999</v>
      </c>
      <c r="R23">
        <v>25.425599999999999</v>
      </c>
      <c r="S23">
        <v>61.816000000000003</v>
      </c>
      <c r="T23">
        <v>16.470500000000001</v>
      </c>
      <c r="U23">
        <v>35.22</v>
      </c>
      <c r="V23">
        <v>36.189100000000003</v>
      </c>
      <c r="W23">
        <v>24.8901</v>
      </c>
      <c r="X23">
        <v>17.766400000000001</v>
      </c>
      <c r="Y23">
        <v>26.746700000000001</v>
      </c>
      <c r="Z23">
        <v>18.273099999999999</v>
      </c>
      <c r="AA23">
        <v>35.654699999999998</v>
      </c>
      <c r="AB23">
        <v>21.05</v>
      </c>
      <c r="AC23">
        <v>32.623399999999997</v>
      </c>
      <c r="AD23">
        <v>37.3292</v>
      </c>
      <c r="AE23">
        <v>17.325700000000001</v>
      </c>
    </row>
    <row r="24" spans="1:31" x14ac:dyDescent="0.25">
      <c r="A24" s="1">
        <v>38169</v>
      </c>
      <c r="B24">
        <v>58.777700000000003</v>
      </c>
      <c r="C24">
        <v>23.036100000000001</v>
      </c>
      <c r="D24">
        <v>8.7678899999999995</v>
      </c>
      <c r="E24">
        <v>37.534300000000002</v>
      </c>
      <c r="F24">
        <v>19.899999999999999</v>
      </c>
      <c r="G24">
        <v>34.117699999999999</v>
      </c>
      <c r="H24">
        <v>26.283300000000001</v>
      </c>
      <c r="I24">
        <v>324.90260000000001</v>
      </c>
      <c r="J24">
        <v>16.2742</v>
      </c>
      <c r="K24">
        <v>26.751100000000001</v>
      </c>
      <c r="L24">
        <v>22.1</v>
      </c>
      <c r="M24">
        <v>30.1616</v>
      </c>
      <c r="N24">
        <v>19.5534</v>
      </c>
      <c r="O24">
        <v>31.7056</v>
      </c>
      <c r="P24">
        <v>15.0015</v>
      </c>
      <c r="Q24">
        <v>23.569400000000002</v>
      </c>
      <c r="R24">
        <v>24.248100000000001</v>
      </c>
      <c r="S24">
        <v>61.814100000000003</v>
      </c>
      <c r="T24">
        <v>17.706800000000001</v>
      </c>
      <c r="U24">
        <v>35.76</v>
      </c>
      <c r="V24">
        <v>35.820799999999998</v>
      </c>
      <c r="W24">
        <v>25.16</v>
      </c>
      <c r="X24">
        <v>16.8643</v>
      </c>
      <c r="Y24">
        <v>27.4191</v>
      </c>
      <c r="Z24">
        <v>18.173200000000001</v>
      </c>
      <c r="AA24">
        <v>35.79</v>
      </c>
      <c r="AB24">
        <v>19.899999999999999</v>
      </c>
      <c r="AC24">
        <v>31.192399999999999</v>
      </c>
      <c r="AD24">
        <v>35.994999999999997</v>
      </c>
      <c r="AE24">
        <v>18.784700000000001</v>
      </c>
    </row>
    <row r="25" spans="1:31" x14ac:dyDescent="0.25">
      <c r="A25" s="1">
        <v>38139</v>
      </c>
      <c r="B25">
        <v>56.259799999999998</v>
      </c>
      <c r="C25">
        <v>22.179600000000001</v>
      </c>
      <c r="D25">
        <v>8.3828899999999997</v>
      </c>
      <c r="E25">
        <v>36.750999999999998</v>
      </c>
      <c r="F25">
        <v>19.25</v>
      </c>
      <c r="G25">
        <v>31.2075</v>
      </c>
      <c r="H25">
        <v>25.4054</v>
      </c>
      <c r="I25">
        <v>328.42579999999998</v>
      </c>
      <c r="J25">
        <v>16.3521</v>
      </c>
      <c r="K25">
        <v>26.188700000000001</v>
      </c>
      <c r="L25">
        <v>21.4</v>
      </c>
      <c r="M25">
        <v>29.407299999999999</v>
      </c>
      <c r="N25">
        <v>18.77</v>
      </c>
      <c r="O25">
        <v>31.187999999999999</v>
      </c>
      <c r="P25">
        <v>15.3047</v>
      </c>
      <c r="Q25">
        <v>23.917999999999999</v>
      </c>
      <c r="R25">
        <v>22.209900000000001</v>
      </c>
      <c r="S25">
        <v>61.9315</v>
      </c>
      <c r="T25">
        <v>18.4697</v>
      </c>
      <c r="U25">
        <v>33.74</v>
      </c>
      <c r="V25">
        <v>35.829000000000001</v>
      </c>
      <c r="W25">
        <v>23.988800000000001</v>
      </c>
      <c r="X25">
        <v>16.8795</v>
      </c>
      <c r="Y25">
        <v>27.861699999999999</v>
      </c>
      <c r="Z25">
        <v>16.488299999999999</v>
      </c>
      <c r="AA25">
        <v>35.638500000000001</v>
      </c>
      <c r="AB25">
        <v>19.25</v>
      </c>
      <c r="AC25">
        <v>28.965299999999999</v>
      </c>
      <c r="AD25">
        <v>38.355600000000003</v>
      </c>
      <c r="AE25">
        <v>17.6235</v>
      </c>
    </row>
    <row r="26" spans="1:31" x14ac:dyDescent="0.25">
      <c r="A26" s="1">
        <v>38110</v>
      </c>
      <c r="B26">
        <v>58.846899999999998</v>
      </c>
      <c r="C26">
        <v>22.076000000000001</v>
      </c>
      <c r="D26">
        <v>9.9744700000000002</v>
      </c>
      <c r="E26">
        <v>36.706499999999998</v>
      </c>
      <c r="F26">
        <v>20.8</v>
      </c>
      <c r="G26">
        <v>30.2165</v>
      </c>
      <c r="H26">
        <v>27.1633</v>
      </c>
      <c r="I26">
        <v>348.92630000000003</v>
      </c>
      <c r="J26">
        <v>16.585000000000001</v>
      </c>
      <c r="K26">
        <v>26.547899999999998</v>
      </c>
      <c r="L26">
        <v>21.2</v>
      </c>
      <c r="M26">
        <v>29.917300000000001</v>
      </c>
      <c r="N26">
        <v>18.748699999999999</v>
      </c>
      <c r="O26">
        <v>31.187999999999999</v>
      </c>
      <c r="P26">
        <v>14.536199999999999</v>
      </c>
      <c r="Q26">
        <v>24.111599999999999</v>
      </c>
      <c r="R26">
        <v>23.5535</v>
      </c>
      <c r="S26">
        <v>63.194000000000003</v>
      </c>
      <c r="T26">
        <v>17.349699999999999</v>
      </c>
      <c r="U26">
        <v>33.049999999999997</v>
      </c>
      <c r="V26">
        <v>35.950899999999997</v>
      </c>
      <c r="W26">
        <v>25.2195</v>
      </c>
      <c r="X26">
        <v>18.113800000000001</v>
      </c>
      <c r="Y26">
        <v>28.1206</v>
      </c>
      <c r="Z26">
        <v>17.026900000000001</v>
      </c>
      <c r="AA26">
        <v>35.859499999999997</v>
      </c>
      <c r="AB26">
        <v>20.8</v>
      </c>
      <c r="AC26">
        <v>30.332699999999999</v>
      </c>
      <c r="AD26">
        <v>39.947400000000002</v>
      </c>
      <c r="AE26">
        <v>17.496200000000002</v>
      </c>
    </row>
    <row r="27" spans="1:31" x14ac:dyDescent="0.25">
      <c r="A27" s="1">
        <v>38078</v>
      </c>
      <c r="B27">
        <v>53.1708</v>
      </c>
      <c r="C27">
        <v>24.294799999999999</v>
      </c>
      <c r="D27">
        <v>9.4626599999999996</v>
      </c>
      <c r="E27">
        <v>37.639200000000002</v>
      </c>
      <c r="F27">
        <v>20.100000000000001</v>
      </c>
      <c r="G27">
        <v>27.425999999999998</v>
      </c>
      <c r="H27">
        <v>26.1341</v>
      </c>
      <c r="I27">
        <v>361.99400000000003</v>
      </c>
      <c r="J27">
        <v>16.078199999999999</v>
      </c>
      <c r="K27">
        <v>25.613499999999998</v>
      </c>
      <c r="L27">
        <v>20.05</v>
      </c>
      <c r="M27">
        <v>27.590699999999998</v>
      </c>
      <c r="N27">
        <v>18.382300000000001</v>
      </c>
      <c r="O27">
        <v>31.187999999999999</v>
      </c>
      <c r="P27">
        <v>16.4573</v>
      </c>
      <c r="Q27">
        <v>24.621700000000001</v>
      </c>
      <c r="R27">
        <v>22.389199999999999</v>
      </c>
      <c r="S27">
        <v>64.3416</v>
      </c>
      <c r="T27">
        <v>17.699100000000001</v>
      </c>
      <c r="U27">
        <v>34.03</v>
      </c>
      <c r="V27">
        <v>32.079700000000003</v>
      </c>
      <c r="W27">
        <v>27.131599999999999</v>
      </c>
      <c r="X27">
        <v>18.302299999999999</v>
      </c>
      <c r="Y27">
        <v>25.618400000000001</v>
      </c>
      <c r="Z27">
        <v>15.7234</v>
      </c>
      <c r="AA27">
        <v>34.387099999999997</v>
      </c>
      <c r="AB27">
        <v>20.100000000000001</v>
      </c>
      <c r="AC27">
        <v>29.303899999999999</v>
      </c>
      <c r="AD27">
        <v>39.998100000000001</v>
      </c>
      <c r="AE27">
        <v>18.604299999999999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N24" sqref="N24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27.85546875" bestFit="1" customWidth="1"/>
    <col min="7" max="7" width="8" bestFit="1" customWidth="1"/>
    <col min="8" max="8" width="10.28515625" bestFit="1" customWidth="1"/>
    <col min="9" max="9" width="9.140625" bestFit="1" customWidth="1"/>
    <col min="10" max="10" width="9.7109375" bestFit="1" customWidth="1"/>
    <col min="11" max="11" width="8" bestFit="1" customWidth="1"/>
    <col min="12" max="12" width="12" bestFit="1" customWidth="1"/>
    <col min="13" max="14" width="15" bestFit="1" customWidth="1"/>
    <col min="15" max="15" width="15.7109375" bestFit="1" customWidth="1"/>
    <col min="16" max="16" width="11.7109375" bestFit="1" customWidth="1"/>
    <col min="17" max="17" width="22.85546875" bestFit="1" customWidth="1"/>
    <col min="18" max="19" width="8" bestFit="1" customWidth="1"/>
    <col min="20" max="20" width="18.140625" bestFit="1" customWidth="1"/>
    <col min="21" max="21" width="10.140625" bestFit="1" customWidth="1"/>
    <col min="22" max="22" width="11.28515625" bestFit="1" customWidth="1"/>
    <col min="23" max="23" width="8" bestFit="1" customWidth="1"/>
    <col min="24" max="24" width="9.5703125" bestFit="1" customWidth="1"/>
    <col min="25" max="25" width="8" bestFit="1" customWidth="1"/>
    <col min="26" max="26" width="17" bestFit="1" customWidth="1"/>
    <col min="27" max="27" width="19.7109375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40</v>
      </c>
      <c r="E1" s="8" t="s">
        <v>39</v>
      </c>
      <c r="F1" s="8" t="s">
        <v>38</v>
      </c>
      <c r="G1" s="8" t="s">
        <v>34</v>
      </c>
      <c r="H1" s="8" t="s">
        <v>33</v>
      </c>
      <c r="I1" s="8" t="s">
        <v>30</v>
      </c>
      <c r="J1" s="8" t="s">
        <v>29</v>
      </c>
      <c r="K1" s="8" t="s">
        <v>28</v>
      </c>
      <c r="L1" s="8" t="s">
        <v>26</v>
      </c>
      <c r="M1" s="8" t="s">
        <v>25</v>
      </c>
      <c r="N1" s="8" t="s">
        <v>24</v>
      </c>
      <c r="O1" s="8" t="s">
        <v>22</v>
      </c>
      <c r="P1" s="8" t="s">
        <v>21</v>
      </c>
      <c r="Q1" s="8" t="s">
        <v>20</v>
      </c>
      <c r="R1" s="8" t="s">
        <v>19</v>
      </c>
      <c r="S1" s="8" t="s">
        <v>18</v>
      </c>
      <c r="T1" s="8" t="s">
        <v>16</v>
      </c>
      <c r="U1" s="8" t="s">
        <v>15</v>
      </c>
      <c r="V1" s="8" t="s">
        <v>13</v>
      </c>
      <c r="W1" s="8" t="s">
        <v>12</v>
      </c>
      <c r="X1" s="8" t="s">
        <v>11</v>
      </c>
      <c r="Y1" s="8" t="s">
        <v>9</v>
      </c>
      <c r="Z1" s="8" t="s">
        <v>8</v>
      </c>
      <c r="AA1" s="8" t="s">
        <v>7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39204</v>
      </c>
      <c r="B2">
        <v>52.931399999999996</v>
      </c>
      <c r="C2">
        <v>23.317699999999999</v>
      </c>
      <c r="D2">
        <v>12.0077</v>
      </c>
      <c r="E2">
        <v>41.886400000000002</v>
      </c>
      <c r="F2">
        <v>1002.25</v>
      </c>
      <c r="G2">
        <v>59.481499999999997</v>
      </c>
      <c r="H2">
        <v>46.104799999999997</v>
      </c>
      <c r="I2">
        <v>373.50479999999999</v>
      </c>
      <c r="J2">
        <v>16.170500000000001</v>
      </c>
      <c r="K2">
        <v>29.652799999999999</v>
      </c>
      <c r="L2">
        <v>50.470999999999997</v>
      </c>
      <c r="M2">
        <v>21.693200000000001</v>
      </c>
      <c r="N2">
        <v>22.886099999999999</v>
      </c>
      <c r="O2">
        <v>28.749400000000001</v>
      </c>
      <c r="P2">
        <v>24.0855</v>
      </c>
      <c r="Q2">
        <v>35.083100000000002</v>
      </c>
      <c r="R2">
        <v>66.835099999999997</v>
      </c>
      <c r="S2">
        <v>13.292299999999999</v>
      </c>
      <c r="T2">
        <v>39.035299999999999</v>
      </c>
      <c r="U2">
        <v>33.438299999999998</v>
      </c>
      <c r="V2">
        <v>30.1663</v>
      </c>
      <c r="W2">
        <v>29.3888</v>
      </c>
      <c r="X2">
        <v>19.386399999999998</v>
      </c>
      <c r="Y2">
        <v>15.009</v>
      </c>
      <c r="Z2">
        <v>38.678600000000003</v>
      </c>
      <c r="AA2">
        <v>28.56</v>
      </c>
      <c r="AB2">
        <v>43.5931</v>
      </c>
      <c r="AC2">
        <v>21.524100000000001</v>
      </c>
      <c r="AD2">
        <v>30.828399999999998</v>
      </c>
      <c r="AE2">
        <v>24.274899999999999</v>
      </c>
    </row>
    <row r="3" spans="1:31" x14ac:dyDescent="0.25">
      <c r="A3" s="1">
        <v>39174</v>
      </c>
      <c r="B3">
        <v>48.563200000000002</v>
      </c>
      <c r="C3">
        <v>23.063400000000001</v>
      </c>
      <c r="D3">
        <v>12.05</v>
      </c>
      <c r="E3">
        <v>37.8962</v>
      </c>
      <c r="F3">
        <v>971.4366</v>
      </c>
      <c r="G3">
        <v>57.190800000000003</v>
      </c>
      <c r="H3">
        <v>42.484200000000001</v>
      </c>
      <c r="I3">
        <v>356.82479999999998</v>
      </c>
      <c r="J3">
        <v>15.123200000000001</v>
      </c>
      <c r="K3">
        <v>29.2685</v>
      </c>
      <c r="L3">
        <v>48.961599999999997</v>
      </c>
      <c r="M3">
        <v>20.848199999999999</v>
      </c>
      <c r="N3">
        <v>22.035599999999999</v>
      </c>
      <c r="O3">
        <v>27.422799999999999</v>
      </c>
      <c r="P3">
        <v>23.2471</v>
      </c>
      <c r="Q3">
        <v>29.613499999999998</v>
      </c>
      <c r="R3">
        <v>63.173900000000003</v>
      </c>
      <c r="S3">
        <v>11.803800000000001</v>
      </c>
      <c r="T3">
        <v>37.028599999999997</v>
      </c>
      <c r="U3">
        <v>31.086200000000002</v>
      </c>
      <c r="V3">
        <v>27.4909</v>
      </c>
      <c r="W3">
        <v>26.2913</v>
      </c>
      <c r="X3">
        <v>17.863900000000001</v>
      </c>
      <c r="Y3">
        <v>14.5631</v>
      </c>
      <c r="Z3">
        <v>39.526699999999998</v>
      </c>
      <c r="AA3">
        <v>29.48</v>
      </c>
      <c r="AB3">
        <v>41.969299999999997</v>
      </c>
      <c r="AC3">
        <v>20.7849</v>
      </c>
      <c r="AD3">
        <v>30.820799999999998</v>
      </c>
      <c r="AE3">
        <v>23.840900000000001</v>
      </c>
    </row>
    <row r="4" spans="1:31" x14ac:dyDescent="0.25">
      <c r="A4" s="1">
        <v>39142</v>
      </c>
      <c r="B4">
        <v>47.446300000000001</v>
      </c>
      <c r="C4">
        <v>22.8017</v>
      </c>
      <c r="D4">
        <v>14.940099999999999</v>
      </c>
      <c r="E4">
        <v>38.800800000000002</v>
      </c>
      <c r="F4">
        <v>985.74170000000004</v>
      </c>
      <c r="G4">
        <v>57.103999999999999</v>
      </c>
      <c r="H4">
        <v>41.109000000000002</v>
      </c>
      <c r="I4">
        <v>360.91230000000002</v>
      </c>
      <c r="J4">
        <v>14.571099999999999</v>
      </c>
      <c r="K4">
        <v>30.659600000000001</v>
      </c>
      <c r="L4">
        <v>46.122700000000002</v>
      </c>
      <c r="M4">
        <v>20.89</v>
      </c>
      <c r="N4">
        <v>22.9434</v>
      </c>
      <c r="O4">
        <v>26.7529</v>
      </c>
      <c r="P4">
        <v>25.120799999999999</v>
      </c>
      <c r="Q4">
        <v>29.929200000000002</v>
      </c>
      <c r="R4">
        <v>61.9495</v>
      </c>
      <c r="S4">
        <v>12.1853</v>
      </c>
      <c r="T4">
        <v>38.905200000000001</v>
      </c>
      <c r="U4">
        <v>32.048900000000003</v>
      </c>
      <c r="V4">
        <v>27.319199999999999</v>
      </c>
      <c r="W4">
        <v>25.793399999999998</v>
      </c>
      <c r="X4">
        <v>18.302099999999999</v>
      </c>
      <c r="Y4">
        <v>14.538399999999999</v>
      </c>
      <c r="Z4">
        <v>40.379300000000001</v>
      </c>
      <c r="AA4">
        <v>27.55</v>
      </c>
      <c r="AB4">
        <v>42.639600000000002</v>
      </c>
      <c r="AC4">
        <v>20.5899</v>
      </c>
      <c r="AD4">
        <v>31.3371</v>
      </c>
      <c r="AE4">
        <v>24.0182</v>
      </c>
    </row>
    <row r="5" spans="1:31" x14ac:dyDescent="0.25">
      <c r="A5" s="1">
        <v>39114</v>
      </c>
      <c r="B5">
        <v>48.132899999999999</v>
      </c>
      <c r="C5">
        <v>22.854099999999999</v>
      </c>
      <c r="D5">
        <v>15.7277</v>
      </c>
      <c r="E5">
        <v>40.473999999999997</v>
      </c>
      <c r="F5">
        <v>1021.64</v>
      </c>
      <c r="G5">
        <v>60.032600000000002</v>
      </c>
      <c r="H5">
        <v>42.462400000000002</v>
      </c>
      <c r="I5">
        <v>392.8159</v>
      </c>
      <c r="J5">
        <v>15.3131</v>
      </c>
      <c r="K5">
        <v>30.805800000000001</v>
      </c>
      <c r="L5">
        <v>49.446100000000001</v>
      </c>
      <c r="M5">
        <v>21.851800000000001</v>
      </c>
      <c r="N5">
        <v>24.058700000000002</v>
      </c>
      <c r="O5">
        <v>29.5747</v>
      </c>
      <c r="P5">
        <v>26.523800000000001</v>
      </c>
      <c r="Q5">
        <v>30.167899999999999</v>
      </c>
      <c r="R5">
        <v>66.777100000000004</v>
      </c>
      <c r="S5">
        <v>13.3172</v>
      </c>
      <c r="T5">
        <v>42.194400000000002</v>
      </c>
      <c r="U5">
        <v>33.848999999999997</v>
      </c>
      <c r="V5">
        <v>28.0137</v>
      </c>
      <c r="W5">
        <v>26.860600000000002</v>
      </c>
      <c r="X5">
        <v>20.178699999999999</v>
      </c>
      <c r="Y5">
        <v>15.568</v>
      </c>
      <c r="Z5">
        <v>42.097200000000001</v>
      </c>
      <c r="AA5">
        <v>28.81</v>
      </c>
      <c r="AB5">
        <v>45.539499999999997</v>
      </c>
      <c r="AC5">
        <v>21.4389</v>
      </c>
      <c r="AD5">
        <v>31.750800000000002</v>
      </c>
      <c r="AE5">
        <v>24.858000000000001</v>
      </c>
    </row>
    <row r="6" spans="1:31" x14ac:dyDescent="0.25">
      <c r="A6" s="1">
        <v>39085</v>
      </c>
      <c r="B6">
        <v>50.054299999999998</v>
      </c>
      <c r="C6">
        <v>19.994800000000001</v>
      </c>
      <c r="D6">
        <v>15.317500000000001</v>
      </c>
      <c r="E6">
        <v>41.333100000000002</v>
      </c>
      <c r="F6">
        <v>1051.74</v>
      </c>
      <c r="G6">
        <v>57.810099999999998</v>
      </c>
      <c r="H6">
        <v>39.214399999999998</v>
      </c>
      <c r="I6">
        <v>387.00740000000002</v>
      </c>
      <c r="J6">
        <v>15.219200000000001</v>
      </c>
      <c r="K6">
        <v>29.349799999999998</v>
      </c>
      <c r="L6">
        <v>47.932200000000002</v>
      </c>
      <c r="M6">
        <v>22.560300000000002</v>
      </c>
      <c r="N6">
        <v>21.230499999999999</v>
      </c>
      <c r="O6">
        <v>28.567499999999999</v>
      </c>
      <c r="P6">
        <v>26.126300000000001</v>
      </c>
      <c r="Q6">
        <v>29.1249</v>
      </c>
      <c r="R6">
        <v>64.510900000000007</v>
      </c>
      <c r="S6">
        <v>12.632999999999999</v>
      </c>
      <c r="T6">
        <v>41.1188</v>
      </c>
      <c r="U6">
        <v>31.234300000000001</v>
      </c>
      <c r="V6">
        <v>27.145700000000001</v>
      </c>
      <c r="W6">
        <v>25.793399999999998</v>
      </c>
      <c r="X6">
        <v>19.402000000000001</v>
      </c>
      <c r="Y6">
        <v>15.1183</v>
      </c>
      <c r="Z6">
        <v>40.756700000000002</v>
      </c>
      <c r="AA6">
        <v>26.87</v>
      </c>
      <c r="AB6">
        <v>41.004800000000003</v>
      </c>
      <c r="AC6">
        <v>20.7989</v>
      </c>
      <c r="AD6">
        <v>31.107099999999999</v>
      </c>
      <c r="AE6">
        <v>23.909400000000002</v>
      </c>
    </row>
    <row r="7" spans="1:31" x14ac:dyDescent="0.25">
      <c r="A7" s="1">
        <v>39052</v>
      </c>
      <c r="B7">
        <v>51.194899999999997</v>
      </c>
      <c r="C7">
        <v>21.066800000000001</v>
      </c>
      <c r="D7">
        <v>14.746499999999999</v>
      </c>
      <c r="E7">
        <v>39.991700000000002</v>
      </c>
      <c r="F7">
        <v>1016.89</v>
      </c>
      <c r="G7">
        <v>57.993200000000002</v>
      </c>
      <c r="H7">
        <v>39.060600000000001</v>
      </c>
      <c r="I7">
        <v>346.18459999999999</v>
      </c>
      <c r="J7">
        <v>14.565799999999999</v>
      </c>
      <c r="K7">
        <v>27.8004</v>
      </c>
      <c r="L7">
        <v>49.878</v>
      </c>
      <c r="M7">
        <v>20.783999999999999</v>
      </c>
      <c r="N7">
        <v>21.168800000000001</v>
      </c>
      <c r="O7">
        <v>27.0166</v>
      </c>
      <c r="P7">
        <v>24.691099999999999</v>
      </c>
      <c r="Q7">
        <v>27.5867</v>
      </c>
      <c r="R7">
        <v>60.442799999999998</v>
      </c>
      <c r="S7">
        <v>12.980399999999999</v>
      </c>
      <c r="T7">
        <v>40.793700000000001</v>
      </c>
      <c r="U7">
        <v>29.680499999999999</v>
      </c>
      <c r="V7">
        <v>26.036000000000001</v>
      </c>
      <c r="W7">
        <v>26.2029</v>
      </c>
      <c r="X7">
        <v>18.8766</v>
      </c>
      <c r="Y7">
        <v>16.011800000000001</v>
      </c>
      <c r="Z7">
        <v>39.549500000000002</v>
      </c>
      <c r="AA7">
        <v>25.75</v>
      </c>
      <c r="AB7">
        <v>41.604100000000003</v>
      </c>
      <c r="AC7">
        <v>19.051500000000001</v>
      </c>
      <c r="AD7">
        <v>29.8384</v>
      </c>
      <c r="AE7">
        <v>22.955200000000001</v>
      </c>
    </row>
    <row r="8" spans="1:31" x14ac:dyDescent="0.25">
      <c r="A8" s="1">
        <v>39022</v>
      </c>
      <c r="B8">
        <v>52.162100000000002</v>
      </c>
      <c r="C8">
        <v>20.043700000000001</v>
      </c>
      <c r="D8">
        <v>14.8447</v>
      </c>
      <c r="E8">
        <v>40.901000000000003</v>
      </c>
      <c r="F8">
        <v>1008.52</v>
      </c>
      <c r="G8">
        <v>53.674300000000002</v>
      </c>
      <c r="H8">
        <v>40.199399999999997</v>
      </c>
      <c r="I8">
        <v>361.5573</v>
      </c>
      <c r="J8">
        <v>15.0815</v>
      </c>
      <c r="K8">
        <v>28.125599999999999</v>
      </c>
      <c r="L8">
        <v>47.605899999999998</v>
      </c>
      <c r="M8">
        <v>21.363099999999999</v>
      </c>
      <c r="N8">
        <v>25.563300000000002</v>
      </c>
      <c r="O8">
        <v>27.4221</v>
      </c>
      <c r="P8">
        <v>24.485900000000001</v>
      </c>
      <c r="Q8">
        <v>28.149699999999999</v>
      </c>
      <c r="R8">
        <v>63.003100000000003</v>
      </c>
      <c r="S8">
        <v>13.508100000000001</v>
      </c>
      <c r="T8">
        <v>43.011699999999998</v>
      </c>
      <c r="U8">
        <v>31.491199999999999</v>
      </c>
      <c r="V8">
        <v>26.374700000000001</v>
      </c>
      <c r="W8">
        <v>27.535299999999999</v>
      </c>
      <c r="X8">
        <v>19.363700000000001</v>
      </c>
      <c r="Y8">
        <v>15.76</v>
      </c>
      <c r="Z8">
        <v>41.255899999999997</v>
      </c>
      <c r="AA8">
        <v>26.58</v>
      </c>
      <c r="AB8">
        <v>43.387500000000003</v>
      </c>
      <c r="AC8">
        <v>21.1206</v>
      </c>
      <c r="AD8">
        <v>33.100900000000003</v>
      </c>
      <c r="AE8">
        <v>22.823599999999999</v>
      </c>
    </row>
    <row r="9" spans="1:31" x14ac:dyDescent="0.25">
      <c r="A9" s="1">
        <v>38992</v>
      </c>
      <c r="B9">
        <v>48.801400000000001</v>
      </c>
      <c r="C9">
        <v>19.591699999999999</v>
      </c>
      <c r="D9">
        <v>14.077300000000001</v>
      </c>
      <c r="E9">
        <v>39.238599999999998</v>
      </c>
      <c r="F9">
        <v>1005.89</v>
      </c>
      <c r="G9">
        <v>54.019500000000001</v>
      </c>
      <c r="H9">
        <v>43.5595</v>
      </c>
      <c r="I9">
        <v>358.6721</v>
      </c>
      <c r="J9">
        <v>14.484299999999999</v>
      </c>
      <c r="K9">
        <v>26.583100000000002</v>
      </c>
      <c r="L9">
        <v>45.165599999999998</v>
      </c>
      <c r="M9">
        <v>21.909300000000002</v>
      </c>
      <c r="N9">
        <v>24.776399999999999</v>
      </c>
      <c r="O9">
        <v>26.7624</v>
      </c>
      <c r="P9">
        <v>24.0245</v>
      </c>
      <c r="Q9">
        <v>27.779599999999999</v>
      </c>
      <c r="R9">
        <v>56.566699999999997</v>
      </c>
      <c r="S9">
        <v>13.197800000000001</v>
      </c>
      <c r="T9">
        <v>41.949800000000003</v>
      </c>
      <c r="U9">
        <v>31.445399999999999</v>
      </c>
      <c r="V9">
        <v>25.052900000000001</v>
      </c>
      <c r="W9">
        <v>25.450299999999999</v>
      </c>
      <c r="X9">
        <v>18.500299999999999</v>
      </c>
      <c r="Y9">
        <v>16.9224</v>
      </c>
      <c r="Z9">
        <v>40.670299999999997</v>
      </c>
      <c r="AA9">
        <v>25.4</v>
      </c>
      <c r="AB9">
        <v>43.497900000000001</v>
      </c>
      <c r="AC9">
        <v>21.1952</v>
      </c>
      <c r="AD9">
        <v>32.982700000000001</v>
      </c>
      <c r="AE9">
        <v>22.134899999999998</v>
      </c>
    </row>
    <row r="10" spans="1:31" x14ac:dyDescent="0.25">
      <c r="A10" s="1">
        <v>38961</v>
      </c>
      <c r="B10">
        <v>47.206400000000002</v>
      </c>
      <c r="C10">
        <v>20.358799999999999</v>
      </c>
      <c r="D10">
        <v>15.077999999999999</v>
      </c>
      <c r="E10">
        <v>37.0443</v>
      </c>
      <c r="F10">
        <v>962.75289999999995</v>
      </c>
      <c r="G10">
        <v>50.397599999999997</v>
      </c>
      <c r="H10">
        <v>44.3506</v>
      </c>
      <c r="I10">
        <v>354.47430000000003</v>
      </c>
      <c r="J10">
        <v>14.4171</v>
      </c>
      <c r="K10">
        <v>24.882899999999999</v>
      </c>
      <c r="L10">
        <v>45.376800000000003</v>
      </c>
      <c r="M10">
        <v>20.681799999999999</v>
      </c>
      <c r="N10">
        <v>22.2224</v>
      </c>
      <c r="O10">
        <v>25.812200000000001</v>
      </c>
      <c r="P10">
        <v>22.532499999999999</v>
      </c>
      <c r="Q10">
        <v>25.727399999999999</v>
      </c>
      <c r="R10">
        <v>55.676600000000001</v>
      </c>
      <c r="S10">
        <v>12.6915</v>
      </c>
      <c r="T10">
        <v>41.192900000000002</v>
      </c>
      <c r="U10">
        <v>30.357800000000001</v>
      </c>
      <c r="V10">
        <v>23.0562</v>
      </c>
      <c r="W10">
        <v>24.605</v>
      </c>
      <c r="X10">
        <v>17.286200000000001</v>
      </c>
      <c r="Y10">
        <v>16.482700000000001</v>
      </c>
      <c r="Z10">
        <v>40.180100000000003</v>
      </c>
      <c r="AA10">
        <v>24.36</v>
      </c>
      <c r="AB10">
        <v>42.485199999999999</v>
      </c>
      <c r="AC10">
        <v>20.0473</v>
      </c>
      <c r="AD10">
        <v>30.563300000000002</v>
      </c>
      <c r="AE10">
        <v>21.441199999999998</v>
      </c>
    </row>
    <row r="11" spans="1:31" x14ac:dyDescent="0.25">
      <c r="A11" s="1">
        <v>38930</v>
      </c>
      <c r="B11">
        <v>45.970300000000002</v>
      </c>
      <c r="C11">
        <v>20.560400000000001</v>
      </c>
      <c r="D11">
        <v>14.427199999999999</v>
      </c>
      <c r="E11">
        <v>36.837499999999999</v>
      </c>
      <c r="F11">
        <v>909.4135</v>
      </c>
      <c r="G11">
        <v>52.313600000000001</v>
      </c>
      <c r="H11">
        <v>46.228000000000002</v>
      </c>
      <c r="I11">
        <v>347.33749999999998</v>
      </c>
      <c r="J11">
        <v>14.2544</v>
      </c>
      <c r="K11">
        <v>24.082899999999999</v>
      </c>
      <c r="L11">
        <v>45.473399999999998</v>
      </c>
      <c r="M11">
        <v>19.819800000000001</v>
      </c>
      <c r="N11">
        <v>22.845099999999999</v>
      </c>
      <c r="O11">
        <v>22.522400000000001</v>
      </c>
      <c r="P11">
        <v>22.295000000000002</v>
      </c>
      <c r="Q11">
        <v>25.6935</v>
      </c>
      <c r="R11">
        <v>52.122799999999998</v>
      </c>
      <c r="S11">
        <v>11.2746</v>
      </c>
      <c r="T11">
        <v>39.970500000000001</v>
      </c>
      <c r="U11">
        <v>30.375699999999998</v>
      </c>
      <c r="V11">
        <v>22.101600000000001</v>
      </c>
      <c r="W11">
        <v>24.485199999999999</v>
      </c>
      <c r="X11">
        <v>16.075299999999999</v>
      </c>
      <c r="Y11">
        <v>15.328200000000001</v>
      </c>
      <c r="Z11">
        <v>36.546900000000001</v>
      </c>
      <c r="AA11">
        <v>23.55</v>
      </c>
      <c r="AB11">
        <v>41.493600000000001</v>
      </c>
      <c r="AC11">
        <v>18.887599999999999</v>
      </c>
      <c r="AD11">
        <v>29.762599999999999</v>
      </c>
      <c r="AE11">
        <v>21.128299999999999</v>
      </c>
    </row>
    <row r="12" spans="1:31" x14ac:dyDescent="0.25">
      <c r="A12" s="1">
        <v>38903</v>
      </c>
      <c r="B12">
        <v>52.842500000000001</v>
      </c>
      <c r="C12">
        <v>23.061</v>
      </c>
      <c r="D12">
        <v>13.2178</v>
      </c>
      <c r="E12">
        <v>37.096800000000002</v>
      </c>
      <c r="F12">
        <v>891.89530000000002</v>
      </c>
      <c r="G12">
        <v>53.504600000000003</v>
      </c>
      <c r="H12">
        <v>48.154600000000002</v>
      </c>
      <c r="I12">
        <v>350.17349999999999</v>
      </c>
      <c r="J12">
        <v>13.7858</v>
      </c>
      <c r="K12">
        <v>25.46</v>
      </c>
      <c r="L12">
        <v>41.684100000000001</v>
      </c>
      <c r="M12">
        <v>20.2453</v>
      </c>
      <c r="N12">
        <v>21.662400000000002</v>
      </c>
      <c r="O12">
        <v>23.19</v>
      </c>
      <c r="P12">
        <v>23.1403</v>
      </c>
      <c r="Q12">
        <v>26.2986</v>
      </c>
      <c r="R12">
        <v>53.133600000000001</v>
      </c>
      <c r="S12">
        <v>11.9377</v>
      </c>
      <c r="T12">
        <v>38.108499999999999</v>
      </c>
      <c r="U12">
        <v>28.2301</v>
      </c>
      <c r="V12">
        <v>21.2362</v>
      </c>
      <c r="W12">
        <v>21.948899999999998</v>
      </c>
      <c r="X12">
        <v>15.597</v>
      </c>
      <c r="Y12">
        <v>13.866199999999999</v>
      </c>
      <c r="Z12">
        <v>36.268300000000004</v>
      </c>
      <c r="AA12">
        <v>22.19</v>
      </c>
      <c r="AB12">
        <v>42.8232</v>
      </c>
      <c r="AC12">
        <v>18.611499999999999</v>
      </c>
      <c r="AD12">
        <v>31.624099999999999</v>
      </c>
      <c r="AE12">
        <v>21.558599999999998</v>
      </c>
    </row>
    <row r="13" spans="1:31" x14ac:dyDescent="0.25">
      <c r="A13" s="1">
        <v>38869</v>
      </c>
      <c r="B13">
        <v>55.679000000000002</v>
      </c>
      <c r="C13">
        <v>22.919699999999999</v>
      </c>
      <c r="D13">
        <v>12.992699999999999</v>
      </c>
      <c r="E13">
        <v>38.767800000000001</v>
      </c>
      <c r="F13">
        <v>923.58770000000004</v>
      </c>
      <c r="G13">
        <v>56.046700000000001</v>
      </c>
      <c r="H13">
        <v>48.466500000000003</v>
      </c>
      <c r="I13">
        <v>357.58089999999999</v>
      </c>
      <c r="J13">
        <v>14.0641</v>
      </c>
      <c r="K13">
        <v>26.325199999999999</v>
      </c>
      <c r="L13">
        <v>40.831600000000002</v>
      </c>
      <c r="M13">
        <v>20.919899999999998</v>
      </c>
      <c r="N13">
        <v>19.647600000000001</v>
      </c>
      <c r="O13">
        <v>23.0121</v>
      </c>
      <c r="P13">
        <v>25.1708</v>
      </c>
      <c r="Q13">
        <v>27.608799999999999</v>
      </c>
      <c r="R13">
        <v>55.322699999999998</v>
      </c>
      <c r="S13">
        <v>11.538</v>
      </c>
      <c r="T13">
        <v>38.690300000000001</v>
      </c>
      <c r="U13">
        <v>28.892700000000001</v>
      </c>
      <c r="V13">
        <v>21.276</v>
      </c>
      <c r="W13">
        <v>20.300999999999998</v>
      </c>
      <c r="X13">
        <v>15.3123</v>
      </c>
      <c r="Y13">
        <v>14.0885</v>
      </c>
      <c r="Z13">
        <v>35.444600000000001</v>
      </c>
      <c r="AA13">
        <v>20.8</v>
      </c>
      <c r="AB13">
        <v>42.613599999999998</v>
      </c>
      <c r="AC13">
        <v>17.949300000000001</v>
      </c>
      <c r="AD13">
        <v>32.679900000000004</v>
      </c>
      <c r="AE13">
        <v>22.0823</v>
      </c>
    </row>
    <row r="14" spans="1:31" x14ac:dyDescent="0.25">
      <c r="A14" s="1">
        <v>38839</v>
      </c>
      <c r="B14">
        <v>55.8459</v>
      </c>
      <c r="C14">
        <v>24.215299999999999</v>
      </c>
      <c r="D14">
        <v>13.1769</v>
      </c>
      <c r="E14">
        <v>37.448999999999998</v>
      </c>
      <c r="F14">
        <v>991.60469999999998</v>
      </c>
      <c r="G14">
        <v>57.4482</v>
      </c>
      <c r="H14">
        <v>51.614199999999997</v>
      </c>
      <c r="I14">
        <v>358.54880000000003</v>
      </c>
      <c r="J14">
        <v>13.6257</v>
      </c>
      <c r="K14">
        <v>27.4361</v>
      </c>
      <c r="L14">
        <v>43.358199999999997</v>
      </c>
      <c r="M14">
        <v>21.031099999999999</v>
      </c>
      <c r="N14">
        <v>17.0472</v>
      </c>
      <c r="O14">
        <v>23.102699999999999</v>
      </c>
      <c r="P14">
        <v>26.441299999999998</v>
      </c>
      <c r="Q14">
        <v>29.197199999999999</v>
      </c>
      <c r="R14">
        <v>56.763599999999997</v>
      </c>
      <c r="S14">
        <v>12.569599999999999</v>
      </c>
      <c r="T14">
        <v>37.520499999999998</v>
      </c>
      <c r="U14">
        <v>30.387499999999999</v>
      </c>
      <c r="V14">
        <v>21.897099999999998</v>
      </c>
      <c r="W14">
        <v>20.678599999999999</v>
      </c>
      <c r="X14">
        <v>16.194099999999999</v>
      </c>
      <c r="Y14">
        <v>14.840999999999999</v>
      </c>
      <c r="Z14">
        <v>38.084400000000002</v>
      </c>
      <c r="AA14">
        <v>20.65</v>
      </c>
      <c r="AB14">
        <v>43.032899999999998</v>
      </c>
      <c r="AC14">
        <v>18.466100000000001</v>
      </c>
      <c r="AD14">
        <v>31.316299999999998</v>
      </c>
      <c r="AE14">
        <v>20.261399999999998</v>
      </c>
    </row>
    <row r="15" spans="1:31" x14ac:dyDescent="0.25">
      <c r="A15" s="1">
        <v>38810</v>
      </c>
      <c r="B15">
        <v>52.532400000000003</v>
      </c>
      <c r="C15">
        <v>22.877199999999998</v>
      </c>
      <c r="D15">
        <v>13.5092</v>
      </c>
      <c r="E15">
        <v>39.102600000000002</v>
      </c>
      <c r="F15">
        <v>1044.8499999999999</v>
      </c>
      <c r="G15">
        <v>55.045200000000001</v>
      </c>
      <c r="H15">
        <v>51.184199999999997</v>
      </c>
      <c r="I15">
        <v>356.28120000000001</v>
      </c>
      <c r="J15">
        <v>14.1557</v>
      </c>
      <c r="K15">
        <v>27.595500000000001</v>
      </c>
      <c r="L15">
        <v>42.885100000000001</v>
      </c>
      <c r="M15">
        <v>22.176600000000001</v>
      </c>
      <c r="N15">
        <v>15.370699999999999</v>
      </c>
      <c r="O15">
        <v>25.119900000000001</v>
      </c>
      <c r="P15">
        <v>29.215399999999999</v>
      </c>
      <c r="Q15">
        <v>29.643000000000001</v>
      </c>
      <c r="R15">
        <v>59.954799999999999</v>
      </c>
      <c r="S15">
        <v>13.012600000000001</v>
      </c>
      <c r="T15">
        <v>39.659599999999998</v>
      </c>
      <c r="U15">
        <v>29.1568</v>
      </c>
      <c r="V15">
        <v>23.1633</v>
      </c>
      <c r="W15">
        <v>22.257400000000001</v>
      </c>
      <c r="X15">
        <v>19.4741</v>
      </c>
      <c r="Y15">
        <v>15.5174</v>
      </c>
      <c r="Z15">
        <v>39.580300000000001</v>
      </c>
      <c r="AA15">
        <v>22.37</v>
      </c>
      <c r="AB15">
        <v>41.284300000000002</v>
      </c>
      <c r="AC15">
        <v>20.212</v>
      </c>
      <c r="AD15">
        <v>33.255699999999997</v>
      </c>
      <c r="AE15">
        <v>21.273700000000002</v>
      </c>
    </row>
    <row r="16" spans="1:31" x14ac:dyDescent="0.25">
      <c r="A16" s="1">
        <v>38777</v>
      </c>
      <c r="B16">
        <v>51.494599999999998</v>
      </c>
      <c r="C16">
        <v>22.077200000000001</v>
      </c>
      <c r="D16">
        <v>13.6494</v>
      </c>
      <c r="E16">
        <v>40.731000000000002</v>
      </c>
      <c r="F16">
        <v>1063.21</v>
      </c>
      <c r="G16">
        <v>51.944099999999999</v>
      </c>
      <c r="H16">
        <v>52.276299999999999</v>
      </c>
      <c r="I16">
        <v>352.85640000000001</v>
      </c>
      <c r="J16">
        <v>14.347200000000001</v>
      </c>
      <c r="K16">
        <v>26.4038</v>
      </c>
      <c r="L16">
        <v>42.786900000000003</v>
      </c>
      <c r="M16">
        <v>21.133800000000001</v>
      </c>
      <c r="N16">
        <v>15.5143</v>
      </c>
      <c r="O16">
        <v>25.690300000000001</v>
      </c>
      <c r="P16">
        <v>29.5381</v>
      </c>
      <c r="Q16">
        <v>29.122900000000001</v>
      </c>
      <c r="R16">
        <v>58.199800000000003</v>
      </c>
      <c r="S16">
        <v>14.1152</v>
      </c>
      <c r="T16">
        <v>38.999899999999997</v>
      </c>
      <c r="U16">
        <v>29.2121</v>
      </c>
      <c r="V16">
        <v>23.5091</v>
      </c>
      <c r="W16">
        <v>21.972899999999999</v>
      </c>
      <c r="X16">
        <v>19.345099999999999</v>
      </c>
      <c r="Y16">
        <v>16.369499999999999</v>
      </c>
      <c r="Z16">
        <v>41.4801</v>
      </c>
      <c r="AA16">
        <v>23.5</v>
      </c>
      <c r="AB16">
        <v>42.033099999999997</v>
      </c>
      <c r="AC16">
        <v>20.265999999999998</v>
      </c>
      <c r="AD16">
        <v>32.396599999999999</v>
      </c>
      <c r="AE16">
        <v>21.582999999999998</v>
      </c>
    </row>
    <row r="17" spans="1:31" x14ac:dyDescent="0.25">
      <c r="A17" s="1">
        <v>38749</v>
      </c>
      <c r="B17">
        <v>50.308700000000002</v>
      </c>
      <c r="C17">
        <v>22.977399999999999</v>
      </c>
      <c r="D17">
        <v>13.7651</v>
      </c>
      <c r="E17">
        <v>39.150199999999998</v>
      </c>
      <c r="F17">
        <v>1049.8800000000001</v>
      </c>
      <c r="G17">
        <v>50.239600000000003</v>
      </c>
      <c r="H17">
        <v>48.101999999999997</v>
      </c>
      <c r="I17">
        <v>344.23610000000002</v>
      </c>
      <c r="J17">
        <v>13.911899999999999</v>
      </c>
      <c r="K17">
        <v>25.1873</v>
      </c>
      <c r="L17">
        <v>43.235799999999998</v>
      </c>
      <c r="M17">
        <v>21.002600000000001</v>
      </c>
      <c r="N17">
        <v>18.654399999999999</v>
      </c>
      <c r="O17">
        <v>23.293800000000001</v>
      </c>
      <c r="P17">
        <v>27.582899999999999</v>
      </c>
      <c r="Q17">
        <v>27.318899999999999</v>
      </c>
      <c r="R17">
        <v>58.882800000000003</v>
      </c>
      <c r="S17">
        <v>14.399800000000001</v>
      </c>
      <c r="T17">
        <v>38.503700000000002</v>
      </c>
      <c r="U17">
        <v>27.6648</v>
      </c>
      <c r="V17">
        <v>23.7332</v>
      </c>
      <c r="W17">
        <v>21.535799999999998</v>
      </c>
      <c r="X17">
        <v>19.7104</v>
      </c>
      <c r="Y17">
        <v>15.9322</v>
      </c>
      <c r="Z17">
        <v>40.808799999999998</v>
      </c>
      <c r="AA17">
        <v>21.6</v>
      </c>
      <c r="AB17">
        <v>40.927799999999998</v>
      </c>
      <c r="AC17">
        <v>18.628699999999998</v>
      </c>
      <c r="AD17">
        <v>32.729100000000003</v>
      </c>
      <c r="AE17">
        <v>19.194600000000001</v>
      </c>
    </row>
    <row r="18" spans="1:31" x14ac:dyDescent="0.25">
      <c r="A18" s="1">
        <v>38720</v>
      </c>
      <c r="B18">
        <v>55.371600000000001</v>
      </c>
      <c r="C18">
        <v>22.398199999999999</v>
      </c>
      <c r="D18">
        <v>14.2989</v>
      </c>
      <c r="E18">
        <v>39.759099999999997</v>
      </c>
      <c r="F18">
        <v>1123.0999999999999</v>
      </c>
      <c r="G18">
        <v>50.314900000000002</v>
      </c>
      <c r="H18">
        <v>40.752400000000002</v>
      </c>
      <c r="I18">
        <v>372.92169999999999</v>
      </c>
      <c r="J18">
        <v>13.9613</v>
      </c>
      <c r="K18">
        <v>27.966200000000001</v>
      </c>
      <c r="L18">
        <v>41.552799999999998</v>
      </c>
      <c r="M18">
        <v>22.825600000000001</v>
      </c>
      <c r="N18">
        <v>14.405200000000001</v>
      </c>
      <c r="O18">
        <v>21.851099999999999</v>
      </c>
      <c r="P18">
        <v>28.792100000000001</v>
      </c>
      <c r="Q18">
        <v>26.488800000000001</v>
      </c>
      <c r="R18">
        <v>60.046700000000001</v>
      </c>
      <c r="S18">
        <v>17.398199999999999</v>
      </c>
      <c r="T18">
        <v>41.761899999999997</v>
      </c>
      <c r="U18">
        <v>28.188700000000001</v>
      </c>
      <c r="V18">
        <v>22.7103</v>
      </c>
      <c r="W18">
        <v>20.720800000000001</v>
      </c>
      <c r="X18">
        <v>19.211600000000001</v>
      </c>
      <c r="Y18">
        <v>14.809699999999999</v>
      </c>
      <c r="Z18">
        <v>40.671900000000001</v>
      </c>
      <c r="AA18">
        <v>20.37</v>
      </c>
      <c r="AB18">
        <v>40.619399999999999</v>
      </c>
      <c r="AC18">
        <v>17.930499999999999</v>
      </c>
      <c r="AD18">
        <v>33.392200000000003</v>
      </c>
      <c r="AE18">
        <v>18.872499999999999</v>
      </c>
    </row>
    <row r="19" spans="1:31" x14ac:dyDescent="0.25">
      <c r="A19" s="1">
        <v>38687</v>
      </c>
      <c r="B19">
        <v>56.097799999999999</v>
      </c>
      <c r="C19">
        <v>21.4191</v>
      </c>
      <c r="D19">
        <v>13.9519</v>
      </c>
      <c r="E19">
        <v>39.748100000000001</v>
      </c>
      <c r="F19">
        <v>1106.01</v>
      </c>
      <c r="G19">
        <v>50.3157</v>
      </c>
      <c r="H19">
        <v>42.058799999999998</v>
      </c>
      <c r="I19">
        <v>373.68349999999998</v>
      </c>
      <c r="J19">
        <v>14.785399999999999</v>
      </c>
      <c r="K19">
        <v>28.4465</v>
      </c>
      <c r="L19">
        <v>42.645000000000003</v>
      </c>
      <c r="M19">
        <v>23.187799999999999</v>
      </c>
      <c r="N19">
        <v>17.647099999999998</v>
      </c>
      <c r="O19">
        <v>22.648599999999998</v>
      </c>
      <c r="P19">
        <v>29.322500000000002</v>
      </c>
      <c r="Q19">
        <v>26.6389</v>
      </c>
      <c r="R19">
        <v>66.001099999999994</v>
      </c>
      <c r="S19">
        <v>18.698399999999999</v>
      </c>
      <c r="T19">
        <v>42.265300000000003</v>
      </c>
      <c r="U19">
        <v>27.351900000000001</v>
      </c>
      <c r="V19">
        <v>24.201499999999999</v>
      </c>
      <c r="W19">
        <v>18.9863</v>
      </c>
      <c r="X19">
        <v>20.184100000000001</v>
      </c>
      <c r="Y19">
        <v>13.462300000000001</v>
      </c>
      <c r="Z19">
        <v>40.324599999999997</v>
      </c>
      <c r="AA19">
        <v>21.6</v>
      </c>
      <c r="AB19">
        <v>39.390799999999999</v>
      </c>
      <c r="AC19">
        <v>19.179200000000002</v>
      </c>
      <c r="AD19">
        <v>34.988199999999999</v>
      </c>
      <c r="AE19">
        <v>19.342099999999999</v>
      </c>
    </row>
    <row r="20" spans="1:31" x14ac:dyDescent="0.25">
      <c r="A20" s="1">
        <v>38657</v>
      </c>
      <c r="B20">
        <v>51.58</v>
      </c>
      <c r="C20">
        <v>18.1325</v>
      </c>
      <c r="D20">
        <v>13.8725</v>
      </c>
      <c r="E20">
        <v>36.753799999999998</v>
      </c>
      <c r="F20">
        <v>1036.27</v>
      </c>
      <c r="G20">
        <v>45.8001</v>
      </c>
      <c r="H20">
        <v>36.759</v>
      </c>
      <c r="I20">
        <v>336.98</v>
      </c>
      <c r="J20">
        <v>14.3186</v>
      </c>
      <c r="K20">
        <v>26.604399999999998</v>
      </c>
      <c r="L20">
        <v>39.467799999999997</v>
      </c>
      <c r="M20">
        <v>21.315899999999999</v>
      </c>
      <c r="N20">
        <v>20.329699999999999</v>
      </c>
      <c r="O20">
        <v>21.193300000000001</v>
      </c>
      <c r="P20">
        <v>28.236799999999999</v>
      </c>
      <c r="Q20">
        <v>24.0243</v>
      </c>
      <c r="R20">
        <v>58.920699999999997</v>
      </c>
      <c r="S20">
        <v>15.198499999999999</v>
      </c>
      <c r="T20">
        <v>41.293799999999997</v>
      </c>
      <c r="U20">
        <v>25.559899999999999</v>
      </c>
      <c r="V20">
        <v>20.928000000000001</v>
      </c>
      <c r="W20">
        <v>17.6509</v>
      </c>
      <c r="X20">
        <v>18.322600000000001</v>
      </c>
      <c r="Y20">
        <v>13.174899999999999</v>
      </c>
      <c r="Z20">
        <v>37.805999999999997</v>
      </c>
      <c r="AA20">
        <v>19.96</v>
      </c>
      <c r="AB20">
        <v>36.042700000000004</v>
      </c>
      <c r="AC20">
        <v>18.292200000000001</v>
      </c>
      <c r="AD20">
        <v>33.480800000000002</v>
      </c>
      <c r="AE20">
        <v>18.691099999999999</v>
      </c>
    </row>
    <row r="21" spans="1:31" x14ac:dyDescent="0.25">
      <c r="A21" s="1">
        <v>38628</v>
      </c>
      <c r="B21">
        <v>50.288600000000002</v>
      </c>
      <c r="C21">
        <v>17.705100000000002</v>
      </c>
      <c r="D21">
        <v>13.9503</v>
      </c>
      <c r="E21">
        <v>38.112400000000001</v>
      </c>
      <c r="F21">
        <v>986.06150000000002</v>
      </c>
      <c r="G21">
        <v>47.5687</v>
      </c>
      <c r="H21">
        <v>41.243899999999996</v>
      </c>
      <c r="I21">
        <v>339.9194</v>
      </c>
      <c r="J21">
        <v>14.597799999999999</v>
      </c>
      <c r="K21">
        <v>24.9176</v>
      </c>
      <c r="L21">
        <v>44.004300000000001</v>
      </c>
      <c r="M21">
        <v>21.213699999999999</v>
      </c>
      <c r="N21">
        <v>23.411100000000001</v>
      </c>
      <c r="O21">
        <v>21.7941</v>
      </c>
      <c r="P21">
        <v>26.4312</v>
      </c>
      <c r="Q21">
        <v>25.961099999999998</v>
      </c>
      <c r="R21">
        <v>58.462600000000002</v>
      </c>
      <c r="S21">
        <v>16.610800000000001</v>
      </c>
      <c r="T21">
        <v>42.009700000000002</v>
      </c>
      <c r="U21">
        <v>23.614699999999999</v>
      </c>
      <c r="V21">
        <v>22.451599999999999</v>
      </c>
      <c r="W21">
        <v>16.9709</v>
      </c>
      <c r="X21">
        <v>18.111000000000001</v>
      </c>
      <c r="Y21">
        <v>15.5585</v>
      </c>
      <c r="Z21">
        <v>40.667499999999997</v>
      </c>
      <c r="AA21">
        <v>20</v>
      </c>
      <c r="AB21">
        <v>36.839199999999998</v>
      </c>
      <c r="AC21">
        <v>18.826899999999998</v>
      </c>
      <c r="AD21">
        <v>31.375399999999999</v>
      </c>
      <c r="AE21">
        <v>18.312799999999999</v>
      </c>
    </row>
    <row r="22" spans="1:31" x14ac:dyDescent="0.25">
      <c r="A22" s="1">
        <v>38596</v>
      </c>
      <c r="B22">
        <v>47.3262</v>
      </c>
      <c r="C22">
        <v>19.419699999999999</v>
      </c>
      <c r="D22">
        <v>12.5778</v>
      </c>
      <c r="E22">
        <v>40.004100000000001</v>
      </c>
      <c r="F22">
        <v>916.04269999999997</v>
      </c>
      <c r="G22">
        <v>45.036700000000003</v>
      </c>
      <c r="H22">
        <v>38.3354</v>
      </c>
      <c r="I22">
        <v>314.48379999999997</v>
      </c>
      <c r="J22">
        <v>14.205500000000001</v>
      </c>
      <c r="K22">
        <v>24.354600000000001</v>
      </c>
      <c r="L22">
        <v>41.8386</v>
      </c>
      <c r="M22">
        <v>20.269600000000001</v>
      </c>
      <c r="N22">
        <v>23.734500000000001</v>
      </c>
      <c r="O22">
        <v>20.219899999999999</v>
      </c>
      <c r="P22">
        <v>27.1235</v>
      </c>
      <c r="Q22">
        <v>25.837399999999999</v>
      </c>
      <c r="R22">
        <v>55.6783</v>
      </c>
      <c r="S22">
        <v>16.4299</v>
      </c>
      <c r="T22">
        <v>40.822400000000002</v>
      </c>
      <c r="U22">
        <v>22.7074</v>
      </c>
      <c r="V22">
        <v>20.145600000000002</v>
      </c>
      <c r="W22">
        <v>17.043500000000002</v>
      </c>
      <c r="X22">
        <v>18.608899999999998</v>
      </c>
      <c r="Y22">
        <v>14.993</v>
      </c>
      <c r="Z22">
        <v>36.829099999999997</v>
      </c>
      <c r="AA22">
        <v>19.5</v>
      </c>
      <c r="AB22">
        <v>34.333100000000002</v>
      </c>
      <c r="AC22">
        <v>18.258500000000002</v>
      </c>
      <c r="AD22">
        <v>31.079499999999999</v>
      </c>
      <c r="AE22">
        <v>18.139800000000001</v>
      </c>
    </row>
    <row r="23" spans="1:31" x14ac:dyDescent="0.25">
      <c r="A23" s="1">
        <v>38565</v>
      </c>
      <c r="B23">
        <v>50.745399999999997</v>
      </c>
      <c r="C23">
        <v>20.131599999999999</v>
      </c>
      <c r="D23">
        <v>12.0909</v>
      </c>
      <c r="E23">
        <v>40.212699999999998</v>
      </c>
      <c r="F23">
        <v>938.34159999999997</v>
      </c>
      <c r="G23">
        <v>45.354900000000001</v>
      </c>
      <c r="H23">
        <v>36.872500000000002</v>
      </c>
      <c r="I23">
        <v>318.7611</v>
      </c>
      <c r="J23">
        <v>14.3987</v>
      </c>
      <c r="K23">
        <v>26.3019</v>
      </c>
      <c r="L23">
        <v>40.573999999999998</v>
      </c>
      <c r="M23">
        <v>21.238299999999999</v>
      </c>
      <c r="N23">
        <v>26.802099999999999</v>
      </c>
      <c r="O23">
        <v>18.001300000000001</v>
      </c>
      <c r="P23">
        <v>28.962499999999999</v>
      </c>
      <c r="Q23">
        <v>26.407900000000001</v>
      </c>
      <c r="R23">
        <v>59.094499999999996</v>
      </c>
      <c r="S23">
        <v>17.8352</v>
      </c>
      <c r="T23">
        <v>42.1053</v>
      </c>
      <c r="U23">
        <v>23.859500000000001</v>
      </c>
      <c r="V23">
        <v>20.1846</v>
      </c>
      <c r="W23">
        <v>18.456099999999999</v>
      </c>
      <c r="X23">
        <v>17.9358</v>
      </c>
      <c r="Y23">
        <v>15.913</v>
      </c>
      <c r="Z23">
        <v>37.043900000000001</v>
      </c>
      <c r="AA23">
        <v>20.2</v>
      </c>
      <c r="AB23">
        <v>34.687600000000003</v>
      </c>
      <c r="AC23">
        <v>19.282800000000002</v>
      </c>
      <c r="AD23">
        <v>34.5916</v>
      </c>
      <c r="AE23">
        <v>19.076000000000001</v>
      </c>
    </row>
    <row r="24" spans="1:31" x14ac:dyDescent="0.25">
      <c r="A24" s="1">
        <v>38534</v>
      </c>
      <c r="B24">
        <v>49.732799999999997</v>
      </c>
      <c r="C24">
        <v>19.0608</v>
      </c>
      <c r="D24">
        <v>11.9672</v>
      </c>
      <c r="E24">
        <v>39.695399999999999</v>
      </c>
      <c r="F24">
        <v>925.22550000000001</v>
      </c>
      <c r="G24">
        <v>45.104100000000003</v>
      </c>
      <c r="H24">
        <v>32.968699999999998</v>
      </c>
      <c r="I24">
        <v>337.57499999999999</v>
      </c>
      <c r="J24">
        <v>14.005100000000001</v>
      </c>
      <c r="K24">
        <v>26.935099999999998</v>
      </c>
      <c r="L24">
        <v>40.380000000000003</v>
      </c>
      <c r="M24">
        <v>21.7774</v>
      </c>
      <c r="N24">
        <v>25.757000000000001</v>
      </c>
      <c r="O24">
        <v>17.440300000000001</v>
      </c>
      <c r="P24">
        <v>26.976700000000001</v>
      </c>
      <c r="Q24">
        <v>24.975300000000001</v>
      </c>
      <c r="R24">
        <v>53.467300000000002</v>
      </c>
      <c r="S24">
        <v>17.4314</v>
      </c>
      <c r="T24">
        <v>42.862099999999998</v>
      </c>
      <c r="U24">
        <v>23.956199999999999</v>
      </c>
      <c r="V24">
        <v>18.284700000000001</v>
      </c>
      <c r="W24">
        <v>18.8887</v>
      </c>
      <c r="X24">
        <v>17.2852</v>
      </c>
      <c r="Y24">
        <v>16.364599999999999</v>
      </c>
      <c r="Z24">
        <v>35.659799999999997</v>
      </c>
      <c r="AA24">
        <v>19.93</v>
      </c>
      <c r="AB24">
        <v>36.0199</v>
      </c>
      <c r="AC24">
        <v>19.638100000000001</v>
      </c>
      <c r="AD24">
        <v>34.086799999999997</v>
      </c>
      <c r="AE24">
        <v>18.892700000000001</v>
      </c>
    </row>
    <row r="25" spans="1:31" x14ac:dyDescent="0.25">
      <c r="A25" s="1">
        <v>38504</v>
      </c>
      <c r="B25">
        <v>51.852899999999998</v>
      </c>
      <c r="C25">
        <v>19.936599999999999</v>
      </c>
      <c r="D25">
        <v>12.089499999999999</v>
      </c>
      <c r="E25">
        <v>39.559800000000003</v>
      </c>
      <c r="F25">
        <v>875.39049999999997</v>
      </c>
      <c r="G25">
        <v>43.977400000000003</v>
      </c>
      <c r="H25">
        <v>32.432299999999998</v>
      </c>
      <c r="I25">
        <v>344.95949999999999</v>
      </c>
      <c r="J25">
        <v>14.5467</v>
      </c>
      <c r="K25">
        <v>29.254000000000001</v>
      </c>
      <c r="L25">
        <v>39.1203</v>
      </c>
      <c r="M25">
        <v>22.7638</v>
      </c>
      <c r="N25">
        <v>22.7544</v>
      </c>
      <c r="O25">
        <v>16.605799999999999</v>
      </c>
      <c r="P25">
        <v>26.9148</v>
      </c>
      <c r="Q25">
        <v>24.823399999999999</v>
      </c>
      <c r="R25">
        <v>54.386699999999998</v>
      </c>
      <c r="S25">
        <v>17.9404</v>
      </c>
      <c r="T25">
        <v>43.907299999999999</v>
      </c>
      <c r="U25">
        <v>23.959900000000001</v>
      </c>
      <c r="V25">
        <v>20.066299999999998</v>
      </c>
      <c r="W25">
        <v>19.350200000000001</v>
      </c>
      <c r="X25">
        <v>17.846499999999999</v>
      </c>
      <c r="Y25">
        <v>16.814499999999999</v>
      </c>
      <c r="Z25">
        <v>37.394199999999998</v>
      </c>
      <c r="AA25">
        <v>19</v>
      </c>
      <c r="AB25">
        <v>37.243400000000001</v>
      </c>
      <c r="AC25">
        <v>19.8552</v>
      </c>
      <c r="AD25">
        <v>33.442500000000003</v>
      </c>
      <c r="AE25">
        <v>20.528199999999998</v>
      </c>
    </row>
    <row r="26" spans="1:31" x14ac:dyDescent="0.25">
      <c r="A26" s="1">
        <v>38474</v>
      </c>
      <c r="B26">
        <v>49.0075</v>
      </c>
      <c r="C26">
        <v>19.9224</v>
      </c>
      <c r="D26">
        <v>11.211600000000001</v>
      </c>
      <c r="E26">
        <v>36.890599999999999</v>
      </c>
      <c r="F26">
        <v>791.2817</v>
      </c>
      <c r="G26">
        <v>38.785499999999999</v>
      </c>
      <c r="H26">
        <v>28.547999999999998</v>
      </c>
      <c r="I26">
        <v>319.75220000000002</v>
      </c>
      <c r="J26">
        <v>13.5123</v>
      </c>
      <c r="K26">
        <v>27.718800000000002</v>
      </c>
      <c r="L26">
        <v>37.426000000000002</v>
      </c>
      <c r="M26">
        <v>21.241499999999998</v>
      </c>
      <c r="N26">
        <v>18.356400000000001</v>
      </c>
      <c r="O26">
        <v>14.595800000000001</v>
      </c>
      <c r="P26">
        <v>23.2287</v>
      </c>
      <c r="Q26">
        <v>23.287800000000001</v>
      </c>
      <c r="R26">
        <v>51.374400000000001</v>
      </c>
      <c r="S26">
        <v>14.6798</v>
      </c>
      <c r="T26">
        <v>42.4863</v>
      </c>
      <c r="U26">
        <v>22.656099999999999</v>
      </c>
      <c r="V26">
        <v>18.184000000000001</v>
      </c>
      <c r="W26">
        <v>19.244399999999999</v>
      </c>
      <c r="X26">
        <v>16.542999999999999</v>
      </c>
      <c r="Y26">
        <v>15.470700000000001</v>
      </c>
      <c r="Z26">
        <v>34.712000000000003</v>
      </c>
      <c r="AA26">
        <v>18.649999999999999</v>
      </c>
      <c r="AB26">
        <v>33.308900000000001</v>
      </c>
      <c r="AC26">
        <v>18.666899999999998</v>
      </c>
      <c r="AD26">
        <v>31.632999999999999</v>
      </c>
      <c r="AE26">
        <v>18.630400000000002</v>
      </c>
    </row>
    <row r="27" spans="1:31" x14ac:dyDescent="0.25">
      <c r="A27" s="1">
        <v>38443</v>
      </c>
      <c r="B27">
        <v>53.858199999999997</v>
      </c>
      <c r="C27">
        <v>20.506399999999999</v>
      </c>
      <c r="D27">
        <v>11.089399999999999</v>
      </c>
      <c r="E27">
        <v>35.133299999999998</v>
      </c>
      <c r="F27">
        <v>748.82399999999996</v>
      </c>
      <c r="G27">
        <v>38.109200000000001</v>
      </c>
      <c r="H27">
        <v>28.796900000000001</v>
      </c>
      <c r="I27">
        <v>302.12849999999997</v>
      </c>
      <c r="J27">
        <v>12.738</v>
      </c>
      <c r="K27">
        <v>29.6358</v>
      </c>
      <c r="L27">
        <v>38.956699999999998</v>
      </c>
      <c r="M27">
        <v>20.630500000000001</v>
      </c>
      <c r="N27">
        <v>19.7684</v>
      </c>
      <c r="O27">
        <v>14.998900000000001</v>
      </c>
      <c r="P27">
        <v>23.9087</v>
      </c>
      <c r="Q27">
        <v>23.6523</v>
      </c>
      <c r="R27">
        <v>60.278100000000002</v>
      </c>
      <c r="S27">
        <v>14.237</v>
      </c>
      <c r="T27">
        <v>40.988199999999999</v>
      </c>
      <c r="U27">
        <v>21.485800000000001</v>
      </c>
      <c r="V27">
        <v>18.9222</v>
      </c>
      <c r="W27">
        <v>18.1524</v>
      </c>
      <c r="X27">
        <v>15.698</v>
      </c>
      <c r="Y27">
        <v>14.6502</v>
      </c>
      <c r="Z27">
        <v>32.945399999999999</v>
      </c>
      <c r="AA27">
        <v>18.28</v>
      </c>
      <c r="AB27">
        <v>32.892699999999998</v>
      </c>
      <c r="AC27">
        <v>18.4817</v>
      </c>
      <c r="AD27">
        <v>32.180300000000003</v>
      </c>
      <c r="AE27">
        <v>20.072600000000001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H40" sqref="H40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27.85546875" bestFit="1" customWidth="1"/>
    <col min="7" max="7" width="6.7109375" bestFit="1" customWidth="1"/>
    <col min="8" max="8" width="8" bestFit="1" customWidth="1"/>
    <col min="9" max="9" width="10.28515625" bestFit="1" customWidth="1"/>
    <col min="10" max="10" width="9.140625" bestFit="1" customWidth="1"/>
    <col min="11" max="11" width="9.7109375" bestFit="1" customWidth="1"/>
    <col min="12" max="12" width="8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22.85546875" bestFit="1" customWidth="1"/>
    <col min="19" max="20" width="8" bestFit="1" customWidth="1"/>
    <col min="21" max="21" width="18.140625" bestFit="1" customWidth="1"/>
    <col min="22" max="22" width="10.140625" bestFit="1" customWidth="1"/>
    <col min="23" max="23" width="11.28515625" bestFit="1" customWidth="1"/>
    <col min="24" max="24" width="8" bestFit="1" customWidth="1"/>
    <col min="25" max="25" width="9.5703125" bestFit="1" customWidth="1"/>
    <col min="26" max="26" width="8" bestFit="1" customWidth="1"/>
    <col min="27" max="27" width="17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40</v>
      </c>
      <c r="E1" s="8" t="s">
        <v>39</v>
      </c>
      <c r="F1" s="8" t="s">
        <v>38</v>
      </c>
      <c r="G1" s="8" t="s">
        <v>36</v>
      </c>
      <c r="H1" s="8" t="s">
        <v>34</v>
      </c>
      <c r="I1" s="8" t="s">
        <v>33</v>
      </c>
      <c r="J1" s="8" t="s">
        <v>30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24</v>
      </c>
      <c r="P1" s="8" t="s">
        <v>22</v>
      </c>
      <c r="Q1" s="8" t="s">
        <v>21</v>
      </c>
      <c r="R1" s="8" t="s">
        <v>20</v>
      </c>
      <c r="S1" s="8" t="s">
        <v>19</v>
      </c>
      <c r="T1" s="8" t="s">
        <v>18</v>
      </c>
      <c r="U1" s="8" t="s">
        <v>16</v>
      </c>
      <c r="V1" s="8" t="s">
        <v>15</v>
      </c>
      <c r="W1" s="8" t="s">
        <v>13</v>
      </c>
      <c r="X1" s="8" t="s">
        <v>12</v>
      </c>
      <c r="Y1" s="8" t="s">
        <v>11</v>
      </c>
      <c r="Z1" s="8" t="s">
        <v>9</v>
      </c>
      <c r="AA1" s="8" t="s">
        <v>8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39569</v>
      </c>
      <c r="B2">
        <v>43.334099999999999</v>
      </c>
      <c r="C2">
        <v>20.607299999999999</v>
      </c>
      <c r="D2">
        <v>9.4385700000000003</v>
      </c>
      <c r="E2">
        <v>30.272300000000001</v>
      </c>
      <c r="F2">
        <v>604.76729999999998</v>
      </c>
      <c r="G2">
        <v>25.240000000000002</v>
      </c>
      <c r="H2">
        <v>47.845599999999997</v>
      </c>
      <c r="I2">
        <v>45.855499999999999</v>
      </c>
      <c r="J2">
        <v>162.95160000000001</v>
      </c>
      <c r="K2">
        <v>16.122199999999999</v>
      </c>
      <c r="L2">
        <v>25.695699999999999</v>
      </c>
      <c r="M2">
        <v>50.220399999999998</v>
      </c>
      <c r="N2">
        <v>17.2272</v>
      </c>
      <c r="O2">
        <v>14.754200000000001</v>
      </c>
      <c r="P2">
        <v>28.255400000000002</v>
      </c>
      <c r="Q2">
        <v>16.563500000000001</v>
      </c>
      <c r="R2">
        <v>33.927500000000002</v>
      </c>
      <c r="S2">
        <v>71.296700000000001</v>
      </c>
      <c r="T2">
        <v>12.5397</v>
      </c>
      <c r="U2">
        <v>36.594099999999997</v>
      </c>
      <c r="V2">
        <v>28.0472</v>
      </c>
      <c r="W2">
        <v>32.859099999999998</v>
      </c>
      <c r="X2">
        <v>19.984999999999999</v>
      </c>
      <c r="Y2">
        <v>16.468800000000002</v>
      </c>
      <c r="Z2">
        <v>10.453799999999999</v>
      </c>
      <c r="AA2">
        <v>36.851999999999997</v>
      </c>
      <c r="AB2">
        <v>42.061399999999999</v>
      </c>
      <c r="AC2">
        <v>19.270199999999999</v>
      </c>
      <c r="AD2">
        <v>32.877000000000002</v>
      </c>
      <c r="AE2">
        <v>19.959399999999999</v>
      </c>
    </row>
    <row r="3" spans="1:31" x14ac:dyDescent="0.25">
      <c r="A3" s="1">
        <v>39539</v>
      </c>
      <c r="B3">
        <v>44.924500000000002</v>
      </c>
      <c r="C3">
        <v>21.453800000000001</v>
      </c>
      <c r="D3">
        <v>10.311299999999999</v>
      </c>
      <c r="E3">
        <v>27.489100000000001</v>
      </c>
      <c r="F3">
        <v>585.79939999999999</v>
      </c>
      <c r="G3">
        <v>25.13</v>
      </c>
      <c r="H3">
        <v>42.1813</v>
      </c>
      <c r="I3">
        <v>44.067999999999998</v>
      </c>
      <c r="J3">
        <v>147.1602</v>
      </c>
      <c r="K3">
        <v>16.634899999999998</v>
      </c>
      <c r="L3">
        <v>24.878799999999998</v>
      </c>
      <c r="M3">
        <v>48.346600000000002</v>
      </c>
      <c r="N3">
        <v>19.835999999999999</v>
      </c>
      <c r="O3">
        <v>12.8157</v>
      </c>
      <c r="P3">
        <v>27.7821</v>
      </c>
      <c r="Q3">
        <v>16.227499999999999</v>
      </c>
      <c r="R3">
        <v>32.069200000000002</v>
      </c>
      <c r="S3">
        <v>66.675200000000004</v>
      </c>
      <c r="T3">
        <v>11.7384</v>
      </c>
      <c r="U3">
        <v>35.274700000000003</v>
      </c>
      <c r="V3">
        <v>26.422000000000001</v>
      </c>
      <c r="W3">
        <v>30.460899999999999</v>
      </c>
      <c r="X3">
        <v>19.510999999999999</v>
      </c>
      <c r="Y3">
        <v>16.398199999999999</v>
      </c>
      <c r="Z3">
        <v>10.8507</v>
      </c>
      <c r="AA3">
        <v>38.670999999999999</v>
      </c>
      <c r="AB3">
        <v>39.912700000000001</v>
      </c>
      <c r="AC3">
        <v>18.242999999999999</v>
      </c>
      <c r="AD3">
        <v>30.383400000000002</v>
      </c>
      <c r="AE3">
        <v>18.979700000000001</v>
      </c>
    </row>
    <row r="4" spans="1:31" x14ac:dyDescent="0.25">
      <c r="A4" s="1">
        <v>39510</v>
      </c>
      <c r="B4">
        <v>44.664499999999997</v>
      </c>
      <c r="C4">
        <v>23.1753</v>
      </c>
      <c r="D4">
        <v>11.592499999999999</v>
      </c>
      <c r="E4">
        <v>25.302900000000001</v>
      </c>
      <c r="F4">
        <v>597.66129999999998</v>
      </c>
      <c r="G4">
        <v>22.98</v>
      </c>
      <c r="H4">
        <v>46.192100000000003</v>
      </c>
      <c r="I4">
        <v>41.544600000000003</v>
      </c>
      <c r="J4">
        <v>146.8151</v>
      </c>
      <c r="K4">
        <v>16.3917</v>
      </c>
      <c r="L4">
        <v>25.052499999999998</v>
      </c>
      <c r="M4">
        <v>50.217700000000001</v>
      </c>
      <c r="N4">
        <v>17.757899999999999</v>
      </c>
      <c r="O4">
        <v>15.0678</v>
      </c>
      <c r="P4">
        <v>28.5914</v>
      </c>
      <c r="Q4">
        <v>15.27</v>
      </c>
      <c r="R4">
        <v>33.467700000000001</v>
      </c>
      <c r="S4">
        <v>67.346999999999994</v>
      </c>
      <c r="T4">
        <v>11.012499999999999</v>
      </c>
      <c r="U4">
        <v>34.327199999999998</v>
      </c>
      <c r="V4">
        <v>23.058499999999999</v>
      </c>
      <c r="W4">
        <v>29.309000000000001</v>
      </c>
      <c r="X4">
        <v>22.975000000000001</v>
      </c>
      <c r="Y4">
        <v>15.453900000000001</v>
      </c>
      <c r="Z4">
        <v>11.6317</v>
      </c>
      <c r="AA4">
        <v>37.151400000000002</v>
      </c>
      <c r="AB4">
        <v>40.050600000000003</v>
      </c>
      <c r="AC4">
        <v>18.0456</v>
      </c>
      <c r="AD4">
        <v>28.7837</v>
      </c>
      <c r="AE4">
        <v>19.8565</v>
      </c>
    </row>
    <row r="5" spans="1:31" x14ac:dyDescent="0.25">
      <c r="A5" s="1">
        <v>39479</v>
      </c>
      <c r="B5">
        <v>46.987299999999998</v>
      </c>
      <c r="C5">
        <v>21.093499999999999</v>
      </c>
      <c r="D5">
        <v>12.2293</v>
      </c>
      <c r="E5">
        <v>30.453700000000001</v>
      </c>
      <c r="F5">
        <v>728.42439999999999</v>
      </c>
      <c r="G5">
        <v>25.68</v>
      </c>
      <c r="H5">
        <v>48.223100000000002</v>
      </c>
      <c r="I5">
        <v>41.586300000000001</v>
      </c>
      <c r="J5">
        <v>192.76169999999999</v>
      </c>
      <c r="K5">
        <v>16.805399999999999</v>
      </c>
      <c r="L5">
        <v>25.029699999999998</v>
      </c>
      <c r="M5">
        <v>50.078699999999998</v>
      </c>
      <c r="N5">
        <v>19.5091</v>
      </c>
      <c r="O5">
        <v>19.178599999999999</v>
      </c>
      <c r="P5">
        <v>27.244</v>
      </c>
      <c r="Q5">
        <v>17.5258</v>
      </c>
      <c r="R5">
        <v>35.03</v>
      </c>
      <c r="S5">
        <v>65.493899999999996</v>
      </c>
      <c r="T5">
        <v>12.1813</v>
      </c>
      <c r="U5">
        <v>35.530200000000001</v>
      </c>
      <c r="V5">
        <v>28.529299999999999</v>
      </c>
      <c r="W5">
        <v>30.3856</v>
      </c>
      <c r="X5">
        <v>24.4818</v>
      </c>
      <c r="Y5">
        <v>17.755600000000001</v>
      </c>
      <c r="Z5">
        <v>12.471399999999999</v>
      </c>
      <c r="AA5">
        <v>37.763399999999997</v>
      </c>
      <c r="AB5">
        <v>43.546399999999998</v>
      </c>
      <c r="AC5">
        <v>19.6751</v>
      </c>
      <c r="AD5">
        <v>30.150700000000001</v>
      </c>
      <c r="AE5">
        <v>19.180499999999999</v>
      </c>
    </row>
    <row r="6" spans="1:31" x14ac:dyDescent="0.25">
      <c r="A6" s="1">
        <v>39449</v>
      </c>
      <c r="B6">
        <v>48.510100000000001</v>
      </c>
      <c r="C6">
        <v>22.536100000000001</v>
      </c>
      <c r="D6">
        <v>12.312799999999999</v>
      </c>
      <c r="E6">
        <v>31.7667</v>
      </c>
      <c r="F6">
        <v>745.94489999999996</v>
      </c>
      <c r="G6">
        <v>27.88</v>
      </c>
      <c r="H6">
        <v>51.1629</v>
      </c>
      <c r="I6">
        <v>41.328600000000002</v>
      </c>
      <c r="J6">
        <v>188.88919999999999</v>
      </c>
      <c r="K6">
        <v>17.561499999999999</v>
      </c>
      <c r="L6">
        <v>24.151900000000001</v>
      </c>
      <c r="M6">
        <v>55.229100000000003</v>
      </c>
      <c r="N6">
        <v>20.104199999999999</v>
      </c>
      <c r="O6">
        <v>16.223500000000001</v>
      </c>
      <c r="P6">
        <v>30.868400000000001</v>
      </c>
      <c r="Q6">
        <v>15.233599999999999</v>
      </c>
      <c r="R6">
        <v>35.326599999999999</v>
      </c>
      <c r="S6">
        <v>63.718299999999999</v>
      </c>
      <c r="T6">
        <v>14.3787</v>
      </c>
      <c r="U6">
        <v>37.466000000000001</v>
      </c>
      <c r="V6">
        <v>25.275500000000001</v>
      </c>
      <c r="W6">
        <v>33.005600000000001</v>
      </c>
      <c r="X6">
        <v>30.964400000000001</v>
      </c>
      <c r="Y6">
        <v>20.818200000000001</v>
      </c>
      <c r="Z6">
        <v>12.277699999999999</v>
      </c>
      <c r="AA6">
        <v>41.764899999999997</v>
      </c>
      <c r="AB6">
        <v>44.791499999999999</v>
      </c>
      <c r="AC6">
        <v>22.086300000000001</v>
      </c>
      <c r="AD6">
        <v>28.007300000000001</v>
      </c>
      <c r="AE6">
        <v>20.191299999999998</v>
      </c>
    </row>
    <row r="7" spans="1:31" x14ac:dyDescent="0.25">
      <c r="A7" s="1">
        <v>39419</v>
      </c>
      <c r="B7">
        <v>48.289099999999998</v>
      </c>
      <c r="C7">
        <v>22.170100000000001</v>
      </c>
      <c r="D7">
        <v>12.680199999999999</v>
      </c>
      <c r="E7">
        <v>36.439</v>
      </c>
      <c r="F7">
        <v>753.26490000000001</v>
      </c>
      <c r="G7">
        <v>26.25</v>
      </c>
      <c r="H7">
        <v>54.297899999999998</v>
      </c>
      <c r="I7">
        <v>42.228700000000003</v>
      </c>
      <c r="J7">
        <v>216.2534</v>
      </c>
      <c r="K7">
        <v>17.907399999999999</v>
      </c>
      <c r="L7">
        <v>25.913499999999999</v>
      </c>
      <c r="M7">
        <v>52.555500000000002</v>
      </c>
      <c r="N7">
        <v>20.108699999999999</v>
      </c>
      <c r="O7">
        <v>19.090499999999999</v>
      </c>
      <c r="P7">
        <v>31.373699999999999</v>
      </c>
      <c r="Q7">
        <v>16.647099999999998</v>
      </c>
      <c r="R7">
        <v>33.702100000000002</v>
      </c>
      <c r="S7">
        <v>64.508700000000005</v>
      </c>
      <c r="T7">
        <v>14.9115</v>
      </c>
      <c r="U7">
        <v>38.546900000000001</v>
      </c>
      <c r="V7">
        <v>26.9724</v>
      </c>
      <c r="W7">
        <v>34.039400000000001</v>
      </c>
      <c r="X7">
        <v>31.630099999999999</v>
      </c>
      <c r="Y7">
        <v>19.4878</v>
      </c>
      <c r="Z7">
        <v>12.6396</v>
      </c>
      <c r="AA7">
        <v>42.5274</v>
      </c>
      <c r="AB7">
        <v>44.691699999999997</v>
      </c>
      <c r="AC7">
        <v>22.058</v>
      </c>
      <c r="AD7">
        <v>28.540900000000001</v>
      </c>
      <c r="AE7">
        <v>20.8323</v>
      </c>
    </row>
    <row r="8" spans="1:31" x14ac:dyDescent="0.25">
      <c r="A8" s="1">
        <v>39387</v>
      </c>
      <c r="B8">
        <v>49.9148</v>
      </c>
      <c r="C8">
        <v>24.0745</v>
      </c>
      <c r="D8">
        <v>11.9481</v>
      </c>
      <c r="E8">
        <v>36.92</v>
      </c>
      <c r="F8">
        <v>798.13009999999997</v>
      </c>
      <c r="G8">
        <v>28.45</v>
      </c>
      <c r="H8">
        <v>57.9634</v>
      </c>
      <c r="I8">
        <v>43.684899999999999</v>
      </c>
      <c r="J8">
        <v>256.14749999999998</v>
      </c>
      <c r="K8">
        <v>17.763500000000001</v>
      </c>
      <c r="L8">
        <v>26.794</v>
      </c>
      <c r="M8">
        <v>53.0852</v>
      </c>
      <c r="N8">
        <v>22.3355</v>
      </c>
      <c r="O8">
        <v>25.058299999999999</v>
      </c>
      <c r="P8">
        <v>32.572800000000001</v>
      </c>
      <c r="Q8">
        <v>18.133299999999998</v>
      </c>
      <c r="R8">
        <v>35.350900000000003</v>
      </c>
      <c r="S8">
        <v>70.270099999999999</v>
      </c>
      <c r="T8">
        <v>15.2629</v>
      </c>
      <c r="U8">
        <v>37.274700000000003</v>
      </c>
      <c r="V8">
        <v>26.886900000000001</v>
      </c>
      <c r="W8">
        <v>33.528799999999997</v>
      </c>
      <c r="X8">
        <v>31.391300000000001</v>
      </c>
      <c r="Y8">
        <v>22.259499999999999</v>
      </c>
      <c r="Z8">
        <v>12.961</v>
      </c>
      <c r="AA8">
        <v>40.344099999999997</v>
      </c>
      <c r="AB8">
        <v>45.186999999999998</v>
      </c>
      <c r="AC8">
        <v>23.288499999999999</v>
      </c>
      <c r="AD8">
        <v>26.6937</v>
      </c>
      <c r="AE8">
        <v>21.6706</v>
      </c>
    </row>
    <row r="9" spans="1:31" x14ac:dyDescent="0.25">
      <c r="A9" s="1">
        <v>39356</v>
      </c>
      <c r="B9">
        <v>57.1203</v>
      </c>
      <c r="C9">
        <v>25.127600000000001</v>
      </c>
      <c r="D9">
        <v>11.753</v>
      </c>
      <c r="E9">
        <v>38.782400000000003</v>
      </c>
      <c r="F9">
        <v>935.71190000000001</v>
      </c>
      <c r="G9">
        <v>29.66</v>
      </c>
      <c r="H9">
        <v>64.852500000000006</v>
      </c>
      <c r="I9">
        <v>47.889800000000001</v>
      </c>
      <c r="J9">
        <v>313.16480000000001</v>
      </c>
      <c r="K9">
        <v>17.115100000000002</v>
      </c>
      <c r="L9">
        <v>28.445</v>
      </c>
      <c r="M9">
        <v>57.110599999999998</v>
      </c>
      <c r="N9">
        <v>23.5779</v>
      </c>
      <c r="O9">
        <v>24.5243</v>
      </c>
      <c r="P9">
        <v>32.676600000000001</v>
      </c>
      <c r="Q9">
        <v>19.855599999999999</v>
      </c>
      <c r="R9">
        <v>36.869</v>
      </c>
      <c r="S9">
        <v>74.584400000000002</v>
      </c>
      <c r="T9">
        <v>15.3919</v>
      </c>
      <c r="U9">
        <v>38.639499999999998</v>
      </c>
      <c r="V9">
        <v>28.615400000000001</v>
      </c>
      <c r="W9">
        <v>32.262599999999999</v>
      </c>
      <c r="X9">
        <v>29.078399999999998</v>
      </c>
      <c r="Y9">
        <v>18.120799999999999</v>
      </c>
      <c r="Z9">
        <v>13.6286</v>
      </c>
      <c r="AA9">
        <v>42.139099999999999</v>
      </c>
      <c r="AB9">
        <v>50.310400000000001</v>
      </c>
      <c r="AC9">
        <v>23.7837</v>
      </c>
      <c r="AD9">
        <v>27.322299999999998</v>
      </c>
      <c r="AE9">
        <v>22.5137</v>
      </c>
    </row>
    <row r="10" spans="1:31" x14ac:dyDescent="0.25">
      <c r="A10" s="1">
        <v>39329</v>
      </c>
      <c r="B10">
        <v>57.5944</v>
      </c>
      <c r="C10">
        <v>24.491</v>
      </c>
      <c r="D10">
        <v>12.2141</v>
      </c>
      <c r="E10">
        <v>40.738199999999999</v>
      </c>
      <c r="F10">
        <v>951.05190000000005</v>
      </c>
      <c r="G10">
        <v>29.13</v>
      </c>
      <c r="H10">
        <v>61.1282</v>
      </c>
      <c r="I10">
        <v>48.479500000000002</v>
      </c>
      <c r="J10">
        <v>330.43970000000002</v>
      </c>
      <c r="K10">
        <v>16.769600000000001</v>
      </c>
      <c r="L10">
        <v>29.086500000000001</v>
      </c>
      <c r="M10">
        <v>55.5715</v>
      </c>
      <c r="N10">
        <v>22.847200000000001</v>
      </c>
      <c r="O10">
        <v>22.776700000000002</v>
      </c>
      <c r="P10">
        <v>33.641399999999997</v>
      </c>
      <c r="Q10">
        <v>22.8171</v>
      </c>
      <c r="R10">
        <v>35.841099999999997</v>
      </c>
      <c r="S10">
        <v>77.613600000000005</v>
      </c>
      <c r="T10">
        <v>16.014700000000001</v>
      </c>
      <c r="U10">
        <v>37.947699999999998</v>
      </c>
      <c r="V10">
        <v>29.021799999999999</v>
      </c>
      <c r="W10">
        <v>29.972899999999999</v>
      </c>
      <c r="X10">
        <v>28.921700000000001</v>
      </c>
      <c r="Y10">
        <v>18.3721</v>
      </c>
      <c r="Z10">
        <v>14.415100000000001</v>
      </c>
      <c r="AA10">
        <v>40.763300000000001</v>
      </c>
      <c r="AB10">
        <v>47.805799999999998</v>
      </c>
      <c r="AC10">
        <v>23.431899999999999</v>
      </c>
      <c r="AD10">
        <v>27.893699999999999</v>
      </c>
      <c r="AE10">
        <v>23.240500000000001</v>
      </c>
    </row>
    <row r="11" spans="1:31" x14ac:dyDescent="0.25">
      <c r="A11" s="1">
        <v>39295</v>
      </c>
      <c r="B11">
        <v>55.715400000000002</v>
      </c>
      <c r="C11">
        <v>25.371700000000001</v>
      </c>
      <c r="D11">
        <v>11.5898</v>
      </c>
      <c r="E11">
        <v>39.731200000000001</v>
      </c>
      <c r="F11">
        <v>915.49850000000004</v>
      </c>
      <c r="G11">
        <v>28.4</v>
      </c>
      <c r="H11">
        <v>66.046800000000005</v>
      </c>
      <c r="I11">
        <v>50.241500000000002</v>
      </c>
      <c r="J11">
        <v>323.0883</v>
      </c>
      <c r="K11">
        <v>16.330500000000001</v>
      </c>
      <c r="L11">
        <v>27.767600000000002</v>
      </c>
      <c r="M11">
        <v>54.189100000000003</v>
      </c>
      <c r="N11">
        <v>22.655999999999999</v>
      </c>
      <c r="O11">
        <v>23.107399999999998</v>
      </c>
      <c r="P11">
        <v>31.1631</v>
      </c>
      <c r="Q11">
        <v>23.447600000000001</v>
      </c>
      <c r="R11">
        <v>35.996299999999998</v>
      </c>
      <c r="S11">
        <v>72.940200000000004</v>
      </c>
      <c r="T11">
        <v>14.439</v>
      </c>
      <c r="U11">
        <v>36.914400000000001</v>
      </c>
      <c r="V11">
        <v>28.259699999999999</v>
      </c>
      <c r="W11">
        <v>28.957000000000001</v>
      </c>
      <c r="X11">
        <v>29.308900000000001</v>
      </c>
      <c r="Y11">
        <v>18.541899999999998</v>
      </c>
      <c r="Z11">
        <v>13.384499999999999</v>
      </c>
      <c r="AA11">
        <v>39.080100000000002</v>
      </c>
      <c r="AB11">
        <v>47.498699999999999</v>
      </c>
      <c r="AC11">
        <v>23.6007</v>
      </c>
      <c r="AD11">
        <v>29.469100000000001</v>
      </c>
      <c r="AE11">
        <v>22.8963</v>
      </c>
    </row>
    <row r="12" spans="1:31" x14ac:dyDescent="0.25">
      <c r="A12" s="1">
        <v>39265</v>
      </c>
      <c r="B12">
        <v>55.349899999999998</v>
      </c>
      <c r="C12">
        <v>27.532299999999999</v>
      </c>
      <c r="D12">
        <v>12.4099</v>
      </c>
      <c r="E12">
        <v>41.324599999999997</v>
      </c>
      <c r="F12">
        <v>1000.82</v>
      </c>
      <c r="G12">
        <v>30.6</v>
      </c>
      <c r="H12">
        <v>61.481099999999998</v>
      </c>
      <c r="I12">
        <v>50.567500000000003</v>
      </c>
      <c r="J12">
        <v>358.0865</v>
      </c>
      <c r="K12">
        <v>16.201799999999999</v>
      </c>
      <c r="L12">
        <v>30.5578</v>
      </c>
      <c r="M12">
        <v>53.840699999999998</v>
      </c>
      <c r="N12">
        <v>22.377500000000001</v>
      </c>
      <c r="O12">
        <v>26.8992</v>
      </c>
      <c r="P12">
        <v>30.302399999999999</v>
      </c>
      <c r="Q12">
        <v>24.575800000000001</v>
      </c>
      <c r="R12">
        <v>36.150599999999997</v>
      </c>
      <c r="S12">
        <v>68.740899999999996</v>
      </c>
      <c r="T12">
        <v>14.7867</v>
      </c>
      <c r="U12">
        <v>37.6601</v>
      </c>
      <c r="V12">
        <v>31.2926</v>
      </c>
      <c r="W12">
        <v>30.992799999999999</v>
      </c>
      <c r="X12">
        <v>28.633199999999999</v>
      </c>
      <c r="Y12">
        <v>18.9114</v>
      </c>
      <c r="Z12">
        <v>14.654299999999999</v>
      </c>
      <c r="AA12">
        <v>38.257100000000001</v>
      </c>
      <c r="AB12">
        <v>46.359699999999997</v>
      </c>
      <c r="AC12">
        <v>22.657399999999999</v>
      </c>
      <c r="AD12">
        <v>30.984500000000001</v>
      </c>
      <c r="AE12">
        <v>23.4923</v>
      </c>
    </row>
    <row r="13" spans="1:31" x14ac:dyDescent="0.25">
      <c r="A13" s="1">
        <v>39234</v>
      </c>
      <c r="B13">
        <v>56.173200000000001</v>
      </c>
      <c r="C13">
        <v>28.053799999999999</v>
      </c>
      <c r="D13">
        <v>12.6075</v>
      </c>
      <c r="E13">
        <v>43.969900000000003</v>
      </c>
      <c r="F13">
        <v>1047.46</v>
      </c>
      <c r="G13">
        <v>30.68</v>
      </c>
      <c r="H13">
        <v>64.078599999999994</v>
      </c>
      <c r="I13">
        <v>49.645699999999998</v>
      </c>
      <c r="J13">
        <v>382.12380000000002</v>
      </c>
      <c r="K13">
        <v>16.3782</v>
      </c>
      <c r="L13">
        <v>31.6432</v>
      </c>
      <c r="M13">
        <v>54.013300000000001</v>
      </c>
      <c r="N13">
        <v>22.0092</v>
      </c>
      <c r="O13">
        <v>21.854700000000001</v>
      </c>
      <c r="P13">
        <v>31.045500000000001</v>
      </c>
      <c r="Q13">
        <v>24.647099999999998</v>
      </c>
      <c r="R13">
        <v>37.61</v>
      </c>
      <c r="S13">
        <v>70.504999999999995</v>
      </c>
      <c r="T13">
        <v>13.783300000000001</v>
      </c>
      <c r="U13">
        <v>39.028300000000002</v>
      </c>
      <c r="V13">
        <v>33.410899999999998</v>
      </c>
      <c r="W13">
        <v>31.044499999999999</v>
      </c>
      <c r="X13">
        <v>30.283100000000001</v>
      </c>
      <c r="Y13">
        <v>19.6783</v>
      </c>
      <c r="Z13">
        <v>15.943300000000001</v>
      </c>
      <c r="AA13">
        <v>39.761600000000001</v>
      </c>
      <c r="AB13">
        <v>45.738900000000001</v>
      </c>
      <c r="AC13">
        <v>23.685300000000002</v>
      </c>
      <c r="AD13">
        <v>32.035200000000003</v>
      </c>
      <c r="AE13">
        <v>24.246700000000001</v>
      </c>
    </row>
    <row r="14" spans="1:31" x14ac:dyDescent="0.25">
      <c r="A14" s="1">
        <v>39204</v>
      </c>
      <c r="B14">
        <v>52.931399999999996</v>
      </c>
      <c r="C14">
        <v>23.317699999999999</v>
      </c>
      <c r="D14">
        <v>12.0077</v>
      </c>
      <c r="E14">
        <v>41.886400000000002</v>
      </c>
      <c r="F14">
        <v>1002.25</v>
      </c>
      <c r="G14">
        <v>28.56</v>
      </c>
      <c r="H14">
        <v>59.481499999999997</v>
      </c>
      <c r="I14">
        <v>46.104799999999997</v>
      </c>
      <c r="J14">
        <v>373.50479999999999</v>
      </c>
      <c r="K14">
        <v>16.170500000000001</v>
      </c>
      <c r="L14">
        <v>29.652799999999999</v>
      </c>
      <c r="M14">
        <v>50.470999999999997</v>
      </c>
      <c r="N14">
        <v>21.693200000000001</v>
      </c>
      <c r="O14">
        <v>22.886099999999999</v>
      </c>
      <c r="P14">
        <v>28.749400000000001</v>
      </c>
      <c r="Q14">
        <v>24.0855</v>
      </c>
      <c r="R14">
        <v>35.083100000000002</v>
      </c>
      <c r="S14">
        <v>66.835099999999997</v>
      </c>
      <c r="T14">
        <v>13.292299999999999</v>
      </c>
      <c r="U14">
        <v>39.035299999999999</v>
      </c>
      <c r="V14">
        <v>33.438299999999998</v>
      </c>
      <c r="W14">
        <v>30.1663</v>
      </c>
      <c r="X14">
        <v>29.3888</v>
      </c>
      <c r="Y14">
        <v>19.386399999999998</v>
      </c>
      <c r="Z14">
        <v>15.009</v>
      </c>
      <c r="AA14">
        <v>38.678600000000003</v>
      </c>
      <c r="AB14">
        <v>43.5931</v>
      </c>
      <c r="AC14">
        <v>21.524100000000001</v>
      </c>
      <c r="AD14">
        <v>30.828399999999998</v>
      </c>
      <c r="AE14">
        <v>24.274899999999999</v>
      </c>
    </row>
    <row r="15" spans="1:31" x14ac:dyDescent="0.25">
      <c r="A15" s="1">
        <v>39174</v>
      </c>
      <c r="B15">
        <v>48.563200000000002</v>
      </c>
      <c r="C15">
        <v>23.063400000000001</v>
      </c>
      <c r="D15">
        <v>12.05</v>
      </c>
      <c r="E15">
        <v>37.8962</v>
      </c>
      <c r="F15">
        <v>971.4366</v>
      </c>
      <c r="G15">
        <v>29.48</v>
      </c>
      <c r="H15">
        <v>57.190800000000003</v>
      </c>
      <c r="I15">
        <v>42.484200000000001</v>
      </c>
      <c r="J15">
        <v>356.82479999999998</v>
      </c>
      <c r="K15">
        <v>15.123200000000001</v>
      </c>
      <c r="L15">
        <v>29.2685</v>
      </c>
      <c r="M15">
        <v>48.961599999999997</v>
      </c>
      <c r="N15">
        <v>20.848199999999999</v>
      </c>
      <c r="O15">
        <v>22.035599999999999</v>
      </c>
      <c r="P15">
        <v>27.422799999999999</v>
      </c>
      <c r="Q15">
        <v>23.2471</v>
      </c>
      <c r="R15">
        <v>29.613499999999998</v>
      </c>
      <c r="S15">
        <v>63.173900000000003</v>
      </c>
      <c r="T15">
        <v>11.803800000000001</v>
      </c>
      <c r="U15">
        <v>37.028599999999997</v>
      </c>
      <c r="V15">
        <v>31.086200000000002</v>
      </c>
      <c r="W15">
        <v>27.4909</v>
      </c>
      <c r="X15">
        <v>26.2913</v>
      </c>
      <c r="Y15">
        <v>17.863900000000001</v>
      </c>
      <c r="Z15">
        <v>14.5631</v>
      </c>
      <c r="AA15">
        <v>39.526699999999998</v>
      </c>
      <c r="AB15">
        <v>41.969299999999997</v>
      </c>
      <c r="AC15">
        <v>20.7849</v>
      </c>
      <c r="AD15">
        <v>30.820799999999998</v>
      </c>
      <c r="AE15">
        <v>23.840900000000001</v>
      </c>
    </row>
    <row r="16" spans="1:31" x14ac:dyDescent="0.25">
      <c r="A16" s="1">
        <v>39142</v>
      </c>
      <c r="B16">
        <v>47.446300000000001</v>
      </c>
      <c r="C16">
        <v>22.8017</v>
      </c>
      <c r="D16">
        <v>14.940099999999999</v>
      </c>
      <c r="E16">
        <v>38.800800000000002</v>
      </c>
      <c r="F16">
        <v>985.74170000000004</v>
      </c>
      <c r="G16">
        <v>27.55</v>
      </c>
      <c r="H16">
        <v>57.103999999999999</v>
      </c>
      <c r="I16">
        <v>41.109000000000002</v>
      </c>
      <c r="J16">
        <v>360.91230000000002</v>
      </c>
      <c r="K16">
        <v>14.571099999999999</v>
      </c>
      <c r="L16">
        <v>30.659600000000001</v>
      </c>
      <c r="M16">
        <v>46.122700000000002</v>
      </c>
      <c r="N16">
        <v>20.89</v>
      </c>
      <c r="O16">
        <v>22.9434</v>
      </c>
      <c r="P16">
        <v>26.7529</v>
      </c>
      <c r="Q16">
        <v>25.120799999999999</v>
      </c>
      <c r="R16">
        <v>29.929200000000002</v>
      </c>
      <c r="S16">
        <v>61.9495</v>
      </c>
      <c r="T16">
        <v>12.1853</v>
      </c>
      <c r="U16">
        <v>38.905200000000001</v>
      </c>
      <c r="V16">
        <v>32.048900000000003</v>
      </c>
      <c r="W16">
        <v>27.319199999999999</v>
      </c>
      <c r="X16">
        <v>25.793399999999998</v>
      </c>
      <c r="Y16">
        <v>18.302099999999999</v>
      </c>
      <c r="Z16">
        <v>14.538399999999999</v>
      </c>
      <c r="AA16">
        <v>40.379300000000001</v>
      </c>
      <c r="AB16">
        <v>42.639600000000002</v>
      </c>
      <c r="AC16">
        <v>20.5899</v>
      </c>
      <c r="AD16">
        <v>31.3371</v>
      </c>
      <c r="AE16">
        <v>24.0182</v>
      </c>
    </row>
    <row r="17" spans="1:31" x14ac:dyDescent="0.25">
      <c r="A17" s="1">
        <v>39114</v>
      </c>
      <c r="B17">
        <v>48.132899999999999</v>
      </c>
      <c r="C17">
        <v>22.854099999999999</v>
      </c>
      <c r="D17">
        <v>15.7277</v>
      </c>
      <c r="E17">
        <v>40.473999999999997</v>
      </c>
      <c r="F17">
        <v>1021.64</v>
      </c>
      <c r="G17">
        <v>28.81</v>
      </c>
      <c r="H17">
        <v>60.032600000000002</v>
      </c>
      <c r="I17">
        <v>42.462400000000002</v>
      </c>
      <c r="J17">
        <v>392.8159</v>
      </c>
      <c r="K17">
        <v>15.3131</v>
      </c>
      <c r="L17">
        <v>30.805800000000001</v>
      </c>
      <c r="M17">
        <v>49.446100000000001</v>
      </c>
      <c r="N17">
        <v>21.851800000000001</v>
      </c>
      <c r="O17">
        <v>24.058700000000002</v>
      </c>
      <c r="P17">
        <v>29.5747</v>
      </c>
      <c r="Q17">
        <v>26.523800000000001</v>
      </c>
      <c r="R17">
        <v>30.167899999999999</v>
      </c>
      <c r="S17">
        <v>66.777100000000004</v>
      </c>
      <c r="T17">
        <v>13.3172</v>
      </c>
      <c r="U17">
        <v>42.194400000000002</v>
      </c>
      <c r="V17">
        <v>33.848999999999997</v>
      </c>
      <c r="W17">
        <v>28.0137</v>
      </c>
      <c r="X17">
        <v>26.860600000000002</v>
      </c>
      <c r="Y17">
        <v>20.178699999999999</v>
      </c>
      <c r="Z17">
        <v>15.568</v>
      </c>
      <c r="AA17">
        <v>42.097200000000001</v>
      </c>
      <c r="AB17">
        <v>45.539499999999997</v>
      </c>
      <c r="AC17">
        <v>21.4389</v>
      </c>
      <c r="AD17">
        <v>31.750800000000002</v>
      </c>
      <c r="AE17">
        <v>24.858000000000001</v>
      </c>
    </row>
    <row r="18" spans="1:31" x14ac:dyDescent="0.25">
      <c r="A18" s="1">
        <v>39085</v>
      </c>
      <c r="B18">
        <v>50.054299999999998</v>
      </c>
      <c r="C18">
        <v>19.994800000000001</v>
      </c>
      <c r="D18">
        <v>15.317500000000001</v>
      </c>
      <c r="E18">
        <v>41.333100000000002</v>
      </c>
      <c r="F18">
        <v>1051.74</v>
      </c>
      <c r="G18">
        <v>26.87</v>
      </c>
      <c r="H18">
        <v>57.810099999999998</v>
      </c>
      <c r="I18">
        <v>39.214399999999998</v>
      </c>
      <c r="J18">
        <v>387.00740000000002</v>
      </c>
      <c r="K18">
        <v>15.219200000000001</v>
      </c>
      <c r="L18">
        <v>29.349799999999998</v>
      </c>
      <c r="M18">
        <v>47.932200000000002</v>
      </c>
      <c r="N18">
        <v>22.560300000000002</v>
      </c>
      <c r="O18">
        <v>21.230499999999999</v>
      </c>
      <c r="P18">
        <v>28.567499999999999</v>
      </c>
      <c r="Q18">
        <v>26.126300000000001</v>
      </c>
      <c r="R18">
        <v>29.1249</v>
      </c>
      <c r="S18">
        <v>64.510900000000007</v>
      </c>
      <c r="T18">
        <v>12.632999999999999</v>
      </c>
      <c r="U18">
        <v>41.1188</v>
      </c>
      <c r="V18">
        <v>31.234300000000001</v>
      </c>
      <c r="W18">
        <v>27.145700000000001</v>
      </c>
      <c r="X18">
        <v>25.793399999999998</v>
      </c>
      <c r="Y18">
        <v>19.402000000000001</v>
      </c>
      <c r="Z18">
        <v>15.1183</v>
      </c>
      <c r="AA18">
        <v>40.756700000000002</v>
      </c>
      <c r="AB18">
        <v>41.004800000000003</v>
      </c>
      <c r="AC18">
        <v>20.7989</v>
      </c>
      <c r="AD18">
        <v>31.107099999999999</v>
      </c>
      <c r="AE18">
        <v>23.909400000000002</v>
      </c>
    </row>
    <row r="19" spans="1:31" x14ac:dyDescent="0.25">
      <c r="A19" s="1">
        <v>39052</v>
      </c>
      <c r="B19">
        <v>51.194899999999997</v>
      </c>
      <c r="C19">
        <v>21.066800000000001</v>
      </c>
      <c r="D19">
        <v>14.746499999999999</v>
      </c>
      <c r="E19">
        <v>39.991700000000002</v>
      </c>
      <c r="F19">
        <v>1016.89</v>
      </c>
      <c r="G19">
        <v>25.75</v>
      </c>
      <c r="H19">
        <v>57.993200000000002</v>
      </c>
      <c r="I19">
        <v>39.060600000000001</v>
      </c>
      <c r="J19">
        <v>346.18459999999999</v>
      </c>
      <c r="K19">
        <v>14.565799999999999</v>
      </c>
      <c r="L19">
        <v>27.8004</v>
      </c>
      <c r="M19">
        <v>49.878</v>
      </c>
      <c r="N19">
        <v>20.783999999999999</v>
      </c>
      <c r="O19">
        <v>21.168800000000001</v>
      </c>
      <c r="P19">
        <v>27.0166</v>
      </c>
      <c r="Q19">
        <v>24.691099999999999</v>
      </c>
      <c r="R19">
        <v>27.5867</v>
      </c>
      <c r="S19">
        <v>60.442799999999998</v>
      </c>
      <c r="T19">
        <v>12.980399999999999</v>
      </c>
      <c r="U19">
        <v>40.793700000000001</v>
      </c>
      <c r="V19">
        <v>29.680499999999999</v>
      </c>
      <c r="W19">
        <v>26.036000000000001</v>
      </c>
      <c r="X19">
        <v>26.2029</v>
      </c>
      <c r="Y19">
        <v>18.8766</v>
      </c>
      <c r="Z19">
        <v>16.011800000000001</v>
      </c>
      <c r="AA19">
        <v>39.549500000000002</v>
      </c>
      <c r="AB19">
        <v>41.604100000000003</v>
      </c>
      <c r="AC19">
        <v>19.051500000000001</v>
      </c>
      <c r="AD19">
        <v>29.8384</v>
      </c>
      <c r="AE19">
        <v>22.955200000000001</v>
      </c>
    </row>
    <row r="20" spans="1:31" x14ac:dyDescent="0.25">
      <c r="A20" s="1">
        <v>39022</v>
      </c>
      <c r="B20">
        <v>52.162100000000002</v>
      </c>
      <c r="C20">
        <v>20.043700000000001</v>
      </c>
      <c r="D20">
        <v>14.8447</v>
      </c>
      <c r="E20">
        <v>40.901000000000003</v>
      </c>
      <c r="F20">
        <v>1008.52</v>
      </c>
      <c r="G20">
        <v>26.58</v>
      </c>
      <c r="H20">
        <v>53.674300000000002</v>
      </c>
      <c r="I20">
        <v>40.199399999999997</v>
      </c>
      <c r="J20">
        <v>361.5573</v>
      </c>
      <c r="K20">
        <v>15.0815</v>
      </c>
      <c r="L20">
        <v>28.125599999999999</v>
      </c>
      <c r="M20">
        <v>47.605899999999998</v>
      </c>
      <c r="N20">
        <v>21.363099999999999</v>
      </c>
      <c r="O20">
        <v>25.563300000000002</v>
      </c>
      <c r="P20">
        <v>27.4221</v>
      </c>
      <c r="Q20">
        <v>24.485900000000001</v>
      </c>
      <c r="R20">
        <v>28.149699999999999</v>
      </c>
      <c r="S20">
        <v>63.003100000000003</v>
      </c>
      <c r="T20">
        <v>13.508100000000001</v>
      </c>
      <c r="U20">
        <v>43.011699999999998</v>
      </c>
      <c r="V20">
        <v>31.491199999999999</v>
      </c>
      <c r="W20">
        <v>26.374700000000001</v>
      </c>
      <c r="X20">
        <v>27.535299999999999</v>
      </c>
      <c r="Y20">
        <v>19.363700000000001</v>
      </c>
      <c r="Z20">
        <v>15.76</v>
      </c>
      <c r="AA20">
        <v>41.255899999999997</v>
      </c>
      <c r="AB20">
        <v>43.387500000000003</v>
      </c>
      <c r="AC20">
        <v>21.1206</v>
      </c>
      <c r="AD20">
        <v>33.100900000000003</v>
      </c>
      <c r="AE20">
        <v>22.823599999999999</v>
      </c>
    </row>
    <row r="21" spans="1:31" x14ac:dyDescent="0.25">
      <c r="A21" s="1">
        <v>38992</v>
      </c>
      <c r="B21">
        <v>48.801400000000001</v>
      </c>
      <c r="C21">
        <v>19.591699999999999</v>
      </c>
      <c r="D21">
        <v>14.077300000000001</v>
      </c>
      <c r="E21">
        <v>39.238599999999998</v>
      </c>
      <c r="F21">
        <v>1005.89</v>
      </c>
      <c r="G21">
        <v>25.4</v>
      </c>
      <c r="H21">
        <v>54.019500000000001</v>
      </c>
      <c r="I21">
        <v>43.5595</v>
      </c>
      <c r="J21">
        <v>358.6721</v>
      </c>
      <c r="K21">
        <v>14.484299999999999</v>
      </c>
      <c r="L21">
        <v>26.583100000000002</v>
      </c>
      <c r="M21">
        <v>45.165599999999998</v>
      </c>
      <c r="N21">
        <v>21.909300000000002</v>
      </c>
      <c r="O21">
        <v>24.776399999999999</v>
      </c>
      <c r="P21">
        <v>26.7624</v>
      </c>
      <c r="Q21">
        <v>24.0245</v>
      </c>
      <c r="R21">
        <v>27.779599999999999</v>
      </c>
      <c r="S21">
        <v>56.566699999999997</v>
      </c>
      <c r="T21">
        <v>13.197800000000001</v>
      </c>
      <c r="U21">
        <v>41.949800000000003</v>
      </c>
      <c r="V21">
        <v>31.445399999999999</v>
      </c>
      <c r="W21">
        <v>25.052900000000001</v>
      </c>
      <c r="X21">
        <v>25.450299999999999</v>
      </c>
      <c r="Y21">
        <v>18.500299999999999</v>
      </c>
      <c r="Z21">
        <v>16.9224</v>
      </c>
      <c r="AA21">
        <v>40.670299999999997</v>
      </c>
      <c r="AB21">
        <v>43.497900000000001</v>
      </c>
      <c r="AC21">
        <v>21.1952</v>
      </c>
      <c r="AD21">
        <v>32.982700000000001</v>
      </c>
      <c r="AE21">
        <v>22.134899999999998</v>
      </c>
    </row>
    <row r="22" spans="1:31" x14ac:dyDescent="0.25">
      <c r="A22" s="1">
        <v>38961</v>
      </c>
      <c r="B22">
        <v>47.206400000000002</v>
      </c>
      <c r="C22">
        <v>20.358799999999999</v>
      </c>
      <c r="D22">
        <v>15.077999999999999</v>
      </c>
      <c r="E22">
        <v>37.0443</v>
      </c>
      <c r="F22">
        <v>962.75289999999995</v>
      </c>
      <c r="G22">
        <v>24.36</v>
      </c>
      <c r="H22">
        <v>50.397599999999997</v>
      </c>
      <c r="I22">
        <v>44.3506</v>
      </c>
      <c r="J22">
        <v>354.47430000000003</v>
      </c>
      <c r="K22">
        <v>14.4171</v>
      </c>
      <c r="L22">
        <v>24.882899999999999</v>
      </c>
      <c r="M22">
        <v>45.376800000000003</v>
      </c>
      <c r="N22">
        <v>20.681799999999999</v>
      </c>
      <c r="O22">
        <v>22.2224</v>
      </c>
      <c r="P22">
        <v>25.812200000000001</v>
      </c>
      <c r="Q22">
        <v>22.532499999999999</v>
      </c>
      <c r="R22">
        <v>25.727399999999999</v>
      </c>
      <c r="S22">
        <v>55.676600000000001</v>
      </c>
      <c r="T22">
        <v>12.6915</v>
      </c>
      <c r="U22">
        <v>41.192900000000002</v>
      </c>
      <c r="V22">
        <v>30.357800000000001</v>
      </c>
      <c r="W22">
        <v>23.0562</v>
      </c>
      <c r="X22">
        <v>24.605</v>
      </c>
      <c r="Y22">
        <v>17.286200000000001</v>
      </c>
      <c r="Z22">
        <v>16.482700000000001</v>
      </c>
      <c r="AA22">
        <v>40.180100000000003</v>
      </c>
      <c r="AB22">
        <v>42.485199999999999</v>
      </c>
      <c r="AC22">
        <v>20.0473</v>
      </c>
      <c r="AD22">
        <v>30.563300000000002</v>
      </c>
      <c r="AE22">
        <v>21.441199999999998</v>
      </c>
    </row>
    <row r="23" spans="1:31" x14ac:dyDescent="0.25">
      <c r="A23" s="1">
        <v>38930</v>
      </c>
      <c r="B23">
        <v>45.970300000000002</v>
      </c>
      <c r="C23">
        <v>20.560400000000001</v>
      </c>
      <c r="D23">
        <v>14.427199999999999</v>
      </c>
      <c r="E23">
        <v>36.837499999999999</v>
      </c>
      <c r="F23">
        <v>909.4135</v>
      </c>
      <c r="G23">
        <v>23.55</v>
      </c>
      <c r="H23">
        <v>52.313600000000001</v>
      </c>
      <c r="I23">
        <v>46.228000000000002</v>
      </c>
      <c r="J23">
        <v>347.33749999999998</v>
      </c>
      <c r="K23">
        <v>14.2544</v>
      </c>
      <c r="L23">
        <v>24.082899999999999</v>
      </c>
      <c r="M23">
        <v>45.473399999999998</v>
      </c>
      <c r="N23">
        <v>19.819800000000001</v>
      </c>
      <c r="O23">
        <v>22.845099999999999</v>
      </c>
      <c r="P23">
        <v>22.522400000000001</v>
      </c>
      <c r="Q23">
        <v>22.295000000000002</v>
      </c>
      <c r="R23">
        <v>25.6935</v>
      </c>
      <c r="S23">
        <v>52.122799999999998</v>
      </c>
      <c r="T23">
        <v>11.2746</v>
      </c>
      <c r="U23">
        <v>39.970500000000001</v>
      </c>
      <c r="V23">
        <v>30.375699999999998</v>
      </c>
      <c r="W23">
        <v>22.101600000000001</v>
      </c>
      <c r="X23">
        <v>24.485199999999999</v>
      </c>
      <c r="Y23">
        <v>16.075299999999999</v>
      </c>
      <c r="Z23">
        <v>15.328200000000001</v>
      </c>
      <c r="AA23">
        <v>36.546900000000001</v>
      </c>
      <c r="AB23">
        <v>41.493600000000001</v>
      </c>
      <c r="AC23">
        <v>18.887599999999999</v>
      </c>
      <c r="AD23">
        <v>29.762599999999999</v>
      </c>
      <c r="AE23">
        <v>21.128299999999999</v>
      </c>
    </row>
    <row r="24" spans="1:31" x14ac:dyDescent="0.25">
      <c r="A24" s="1">
        <v>38903</v>
      </c>
      <c r="B24">
        <v>52.842500000000001</v>
      </c>
      <c r="C24">
        <v>23.061</v>
      </c>
      <c r="D24">
        <v>13.2178</v>
      </c>
      <c r="E24">
        <v>37.096800000000002</v>
      </c>
      <c r="F24">
        <v>891.89530000000002</v>
      </c>
      <c r="G24">
        <v>22.19</v>
      </c>
      <c r="H24">
        <v>53.504600000000003</v>
      </c>
      <c r="I24">
        <v>48.154600000000002</v>
      </c>
      <c r="J24">
        <v>350.17349999999999</v>
      </c>
      <c r="K24">
        <v>13.7858</v>
      </c>
      <c r="L24">
        <v>25.46</v>
      </c>
      <c r="M24">
        <v>41.684100000000001</v>
      </c>
      <c r="N24">
        <v>20.2453</v>
      </c>
      <c r="O24">
        <v>21.662400000000002</v>
      </c>
      <c r="P24">
        <v>23.19</v>
      </c>
      <c r="Q24">
        <v>23.1403</v>
      </c>
      <c r="R24">
        <v>26.2986</v>
      </c>
      <c r="S24">
        <v>53.133600000000001</v>
      </c>
      <c r="T24">
        <v>11.9377</v>
      </c>
      <c r="U24">
        <v>38.108499999999999</v>
      </c>
      <c r="V24">
        <v>28.2301</v>
      </c>
      <c r="W24">
        <v>21.2362</v>
      </c>
      <c r="X24">
        <v>21.948899999999998</v>
      </c>
      <c r="Y24">
        <v>15.597</v>
      </c>
      <c r="Z24">
        <v>13.866199999999999</v>
      </c>
      <c r="AA24">
        <v>36.268300000000004</v>
      </c>
      <c r="AB24">
        <v>42.8232</v>
      </c>
      <c r="AC24">
        <v>18.611499999999999</v>
      </c>
      <c r="AD24">
        <v>31.624099999999999</v>
      </c>
      <c r="AE24">
        <v>21.558599999999998</v>
      </c>
    </row>
    <row r="25" spans="1:31" x14ac:dyDescent="0.25">
      <c r="A25" s="1">
        <v>38869</v>
      </c>
      <c r="B25">
        <v>55.679000000000002</v>
      </c>
      <c r="C25">
        <v>22.919699999999999</v>
      </c>
      <c r="D25">
        <v>12.992699999999999</v>
      </c>
      <c r="E25">
        <v>38.767800000000001</v>
      </c>
      <c r="F25">
        <v>923.58770000000004</v>
      </c>
      <c r="G25">
        <v>20.8</v>
      </c>
      <c r="H25">
        <v>56.046700000000001</v>
      </c>
      <c r="I25">
        <v>48.466500000000003</v>
      </c>
      <c r="J25">
        <v>357.58089999999999</v>
      </c>
      <c r="K25">
        <v>14.0641</v>
      </c>
      <c r="L25">
        <v>26.325199999999999</v>
      </c>
      <c r="M25">
        <v>40.831600000000002</v>
      </c>
      <c r="N25">
        <v>20.919899999999998</v>
      </c>
      <c r="O25">
        <v>19.647600000000001</v>
      </c>
      <c r="P25">
        <v>23.0121</v>
      </c>
      <c r="Q25">
        <v>25.1708</v>
      </c>
      <c r="R25">
        <v>27.608799999999999</v>
      </c>
      <c r="S25">
        <v>55.322699999999998</v>
      </c>
      <c r="T25">
        <v>11.538</v>
      </c>
      <c r="U25">
        <v>38.690300000000001</v>
      </c>
      <c r="V25">
        <v>28.892700000000001</v>
      </c>
      <c r="W25">
        <v>21.276</v>
      </c>
      <c r="X25">
        <v>20.300999999999998</v>
      </c>
      <c r="Y25">
        <v>15.3123</v>
      </c>
      <c r="Z25">
        <v>14.0885</v>
      </c>
      <c r="AA25">
        <v>35.444600000000001</v>
      </c>
      <c r="AB25">
        <v>42.613599999999998</v>
      </c>
      <c r="AC25">
        <v>17.949300000000001</v>
      </c>
      <c r="AD25">
        <v>32.679900000000004</v>
      </c>
      <c r="AE25">
        <v>22.0823</v>
      </c>
    </row>
    <row r="26" spans="1:31" x14ac:dyDescent="0.25">
      <c r="A26" s="1">
        <v>38839</v>
      </c>
      <c r="B26">
        <v>55.8459</v>
      </c>
      <c r="C26">
        <v>24.215299999999999</v>
      </c>
      <c r="D26">
        <v>13.1769</v>
      </c>
      <c r="E26">
        <v>37.448999999999998</v>
      </c>
      <c r="F26">
        <v>991.60469999999998</v>
      </c>
      <c r="G26">
        <v>20.65</v>
      </c>
      <c r="H26">
        <v>57.4482</v>
      </c>
      <c r="I26">
        <v>51.614199999999997</v>
      </c>
      <c r="J26">
        <v>358.54880000000003</v>
      </c>
      <c r="K26">
        <v>13.6257</v>
      </c>
      <c r="L26">
        <v>27.4361</v>
      </c>
      <c r="M26">
        <v>43.358199999999997</v>
      </c>
      <c r="N26">
        <v>21.031099999999999</v>
      </c>
      <c r="O26">
        <v>17.0472</v>
      </c>
      <c r="P26">
        <v>23.102699999999999</v>
      </c>
      <c r="Q26">
        <v>26.441299999999998</v>
      </c>
      <c r="R26">
        <v>29.197199999999999</v>
      </c>
      <c r="S26">
        <v>56.763599999999997</v>
      </c>
      <c r="T26">
        <v>12.569599999999999</v>
      </c>
      <c r="U26">
        <v>37.520499999999998</v>
      </c>
      <c r="V26">
        <v>30.387499999999999</v>
      </c>
      <c r="W26">
        <v>21.897099999999998</v>
      </c>
      <c r="X26">
        <v>20.678599999999999</v>
      </c>
      <c r="Y26">
        <v>16.194099999999999</v>
      </c>
      <c r="Z26">
        <v>14.840999999999999</v>
      </c>
      <c r="AA26">
        <v>38.084400000000002</v>
      </c>
      <c r="AB26">
        <v>43.032899999999998</v>
      </c>
      <c r="AC26">
        <v>18.466100000000001</v>
      </c>
      <c r="AD26">
        <v>31.316299999999998</v>
      </c>
      <c r="AE26">
        <v>20.261399999999998</v>
      </c>
    </row>
    <row r="27" spans="1:31" x14ac:dyDescent="0.25">
      <c r="A27" s="1">
        <v>38810</v>
      </c>
      <c r="B27">
        <v>52.532400000000003</v>
      </c>
      <c r="C27">
        <v>22.877199999999998</v>
      </c>
      <c r="D27">
        <v>13.5092</v>
      </c>
      <c r="E27">
        <v>39.102600000000002</v>
      </c>
      <c r="F27">
        <v>1044.8499999999999</v>
      </c>
      <c r="G27">
        <v>22.37</v>
      </c>
      <c r="H27">
        <v>55.045200000000001</v>
      </c>
      <c r="I27">
        <v>51.184199999999997</v>
      </c>
      <c r="J27">
        <v>356.28120000000001</v>
      </c>
      <c r="K27">
        <v>14.1557</v>
      </c>
      <c r="L27">
        <v>27.595500000000001</v>
      </c>
      <c r="M27">
        <v>42.885100000000001</v>
      </c>
      <c r="N27">
        <v>22.176600000000001</v>
      </c>
      <c r="O27">
        <v>15.370699999999999</v>
      </c>
      <c r="P27">
        <v>25.119900000000001</v>
      </c>
      <c r="Q27">
        <v>29.215399999999999</v>
      </c>
      <c r="R27">
        <v>29.643000000000001</v>
      </c>
      <c r="S27">
        <v>59.954799999999999</v>
      </c>
      <c r="T27">
        <v>13.012600000000001</v>
      </c>
      <c r="U27">
        <v>39.659599999999998</v>
      </c>
      <c r="V27">
        <v>29.1568</v>
      </c>
      <c r="W27">
        <v>23.1633</v>
      </c>
      <c r="X27">
        <v>22.257400000000001</v>
      </c>
      <c r="Y27">
        <v>19.4741</v>
      </c>
      <c r="Z27">
        <v>15.5174</v>
      </c>
      <c r="AA27">
        <v>39.580300000000001</v>
      </c>
      <c r="AB27">
        <v>41.284300000000002</v>
      </c>
      <c r="AC27">
        <v>20.212</v>
      </c>
      <c r="AD27">
        <v>33.255699999999997</v>
      </c>
      <c r="AE27">
        <v>21.273700000000002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I41" sqref="I41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27.85546875" bestFit="1" customWidth="1"/>
    <col min="7" max="7" width="6.7109375" bestFit="1" customWidth="1"/>
    <col min="8" max="8" width="8" bestFit="1" customWidth="1"/>
    <col min="9" max="9" width="10.28515625" bestFit="1" customWidth="1"/>
    <col min="10" max="10" width="9.140625" bestFit="1" customWidth="1"/>
    <col min="11" max="11" width="9.7109375" bestFit="1" customWidth="1"/>
    <col min="12" max="12" width="8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22.85546875" bestFit="1" customWidth="1"/>
    <col min="19" max="20" width="8" bestFit="1" customWidth="1"/>
    <col min="21" max="21" width="18.140625" bestFit="1" customWidth="1"/>
    <col min="22" max="22" width="10.140625" bestFit="1" customWidth="1"/>
    <col min="23" max="23" width="11.28515625" bestFit="1" customWidth="1"/>
    <col min="24" max="24" width="8" bestFit="1" customWidth="1"/>
    <col min="25" max="25" width="9.5703125" bestFit="1" customWidth="1"/>
    <col min="26" max="26" width="8" bestFit="1" customWidth="1"/>
    <col min="27" max="27" width="17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40</v>
      </c>
      <c r="E1" s="8" t="s">
        <v>39</v>
      </c>
      <c r="F1" s="8" t="s">
        <v>38</v>
      </c>
      <c r="G1" s="8" t="s">
        <v>36</v>
      </c>
      <c r="H1" s="8" t="s">
        <v>34</v>
      </c>
      <c r="I1" s="8" t="s">
        <v>33</v>
      </c>
      <c r="J1" s="8" t="s">
        <v>30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24</v>
      </c>
      <c r="P1" s="8" t="s">
        <v>22</v>
      </c>
      <c r="Q1" s="8" t="s">
        <v>21</v>
      </c>
      <c r="R1" s="8" t="s">
        <v>20</v>
      </c>
      <c r="S1" s="8" t="s">
        <v>19</v>
      </c>
      <c r="T1" s="8" t="s">
        <v>18</v>
      </c>
      <c r="U1" s="8" t="s">
        <v>16</v>
      </c>
      <c r="V1" s="8" t="s">
        <v>15</v>
      </c>
      <c r="W1" s="8" t="s">
        <v>13</v>
      </c>
      <c r="X1" s="8" t="s">
        <v>12</v>
      </c>
      <c r="Y1" s="8" t="s">
        <v>11</v>
      </c>
      <c r="Z1" s="8" t="s">
        <v>9</v>
      </c>
      <c r="AA1" s="8" t="s">
        <v>8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39934</v>
      </c>
      <c r="B2">
        <v>38.645600000000002</v>
      </c>
      <c r="C2">
        <v>6.9460600000000001</v>
      </c>
      <c r="D2">
        <v>9.4549800000000008</v>
      </c>
      <c r="E2">
        <v>17.151499999999999</v>
      </c>
      <c r="F2">
        <v>20.500499999999999</v>
      </c>
      <c r="G2">
        <v>19.55</v>
      </c>
      <c r="H2">
        <v>27.596699999999998</v>
      </c>
      <c r="I2">
        <v>24.997299999999999</v>
      </c>
      <c r="J2">
        <v>22.287500000000001</v>
      </c>
      <c r="K2">
        <v>13.8926</v>
      </c>
      <c r="L2">
        <v>17.770900000000001</v>
      </c>
      <c r="M2">
        <v>45.219099999999997</v>
      </c>
      <c r="N2">
        <v>8.1495099999999994</v>
      </c>
      <c r="O2">
        <v>1.405</v>
      </c>
      <c r="P2">
        <v>25.313199999999998</v>
      </c>
      <c r="Q2">
        <v>17.203600000000002</v>
      </c>
      <c r="R2">
        <v>21.181999999999999</v>
      </c>
      <c r="S2">
        <v>71.605999999999995</v>
      </c>
      <c r="T2">
        <v>10.1944</v>
      </c>
      <c r="U2">
        <v>33.956499999999998</v>
      </c>
      <c r="V2">
        <v>22.152999999999999</v>
      </c>
      <c r="W2">
        <v>33.832500000000003</v>
      </c>
      <c r="X2">
        <v>15.165800000000001</v>
      </c>
      <c r="Y2">
        <v>13.486700000000001</v>
      </c>
      <c r="Z2">
        <v>8.5668100000000003</v>
      </c>
      <c r="AA2">
        <v>32.545900000000003</v>
      </c>
      <c r="AB2">
        <v>33.356400000000001</v>
      </c>
      <c r="AC2">
        <v>18.2637</v>
      </c>
      <c r="AD2">
        <v>33.613199999999999</v>
      </c>
      <c r="AE2">
        <v>15.574</v>
      </c>
    </row>
    <row r="3" spans="1:31" x14ac:dyDescent="0.25">
      <c r="A3" s="1">
        <v>39904</v>
      </c>
      <c r="B3">
        <v>33.892299999999999</v>
      </c>
      <c r="C3">
        <v>5.4598599999999999</v>
      </c>
      <c r="D3">
        <v>9.4351199999999995</v>
      </c>
      <c r="E3">
        <v>10.2186</v>
      </c>
      <c r="F3">
        <v>15.930999999999999</v>
      </c>
      <c r="G3">
        <v>18.829999999999998</v>
      </c>
      <c r="H3">
        <v>23.784600000000001</v>
      </c>
      <c r="I3">
        <v>19.3034</v>
      </c>
      <c r="J3">
        <v>20.1556</v>
      </c>
      <c r="K3">
        <v>14.7065</v>
      </c>
      <c r="L3">
        <v>14.978899999999999</v>
      </c>
      <c r="M3">
        <v>46.131</v>
      </c>
      <c r="N3">
        <v>6.54549</v>
      </c>
      <c r="O3">
        <v>1.4</v>
      </c>
      <c r="P3">
        <v>22.8401</v>
      </c>
      <c r="Q3">
        <v>15.943300000000001</v>
      </c>
      <c r="R3">
        <v>19.0002</v>
      </c>
      <c r="S3">
        <v>66.960800000000006</v>
      </c>
      <c r="T3">
        <v>9.7126800000000006</v>
      </c>
      <c r="U3">
        <v>34.322099999999999</v>
      </c>
      <c r="V3">
        <v>19.203199999999999</v>
      </c>
      <c r="W3">
        <v>35.744199999999999</v>
      </c>
      <c r="X3">
        <v>16.881499999999999</v>
      </c>
      <c r="Y3">
        <v>12.895200000000001</v>
      </c>
      <c r="Z3">
        <v>8.8447499999999994</v>
      </c>
      <c r="AA3">
        <v>31.550599999999999</v>
      </c>
      <c r="AB3">
        <v>29.6221</v>
      </c>
      <c r="AC3">
        <v>18.503900000000002</v>
      </c>
      <c r="AD3">
        <v>35.551299999999998</v>
      </c>
      <c r="AE3">
        <v>13.3672</v>
      </c>
    </row>
    <row r="4" spans="1:31" x14ac:dyDescent="0.25">
      <c r="A4" s="1">
        <v>39874</v>
      </c>
      <c r="B4">
        <v>30.145499999999998</v>
      </c>
      <c r="C4">
        <v>4.1475200000000001</v>
      </c>
      <c r="D4">
        <v>9.0345499999999994</v>
      </c>
      <c r="E4">
        <v>8.15367</v>
      </c>
      <c r="F4">
        <v>6.5751499999999998</v>
      </c>
      <c r="G4">
        <v>18.66</v>
      </c>
      <c r="H4">
        <v>20.826899999999998</v>
      </c>
      <c r="I4">
        <v>15.523999999999999</v>
      </c>
      <c r="J4">
        <v>9.4905799999999996</v>
      </c>
      <c r="K4">
        <v>13.572100000000001</v>
      </c>
      <c r="L4">
        <v>11.719799999999999</v>
      </c>
      <c r="M4">
        <v>45.484400000000001</v>
      </c>
      <c r="N4">
        <v>5.1438600000000001</v>
      </c>
      <c r="O4">
        <v>1.61</v>
      </c>
      <c r="P4">
        <v>20.4543</v>
      </c>
      <c r="Q4">
        <v>13.888199999999999</v>
      </c>
      <c r="R4">
        <v>17.616299999999999</v>
      </c>
      <c r="S4">
        <v>64.240899999999996</v>
      </c>
      <c r="T4">
        <v>8.3654499999999992</v>
      </c>
      <c r="U4">
        <v>32.609099999999998</v>
      </c>
      <c r="V4">
        <v>15.1852</v>
      </c>
      <c r="W4">
        <v>35.281999999999996</v>
      </c>
      <c r="X4">
        <v>15.2182</v>
      </c>
      <c r="Y4">
        <v>11.088699999999999</v>
      </c>
      <c r="Z4">
        <v>7.7520699999999998</v>
      </c>
      <c r="AA4">
        <v>32.256500000000003</v>
      </c>
      <c r="AB4">
        <v>27.806999999999999</v>
      </c>
      <c r="AC4">
        <v>17.1526</v>
      </c>
      <c r="AD4">
        <v>33.849299999999999</v>
      </c>
      <c r="AE4">
        <v>12.007199999999999</v>
      </c>
    </row>
    <row r="5" spans="1:31" x14ac:dyDescent="0.25">
      <c r="A5" s="1">
        <v>39846</v>
      </c>
      <c r="B5">
        <v>34.862299999999998</v>
      </c>
      <c r="C5">
        <v>5.6401700000000003</v>
      </c>
      <c r="D5">
        <v>9.8771299999999993</v>
      </c>
      <c r="E5">
        <v>12.357100000000001</v>
      </c>
      <c r="F5">
        <v>19.009599999999999</v>
      </c>
      <c r="G5">
        <v>19.39</v>
      </c>
      <c r="H5">
        <v>28.206900000000001</v>
      </c>
      <c r="I5">
        <v>20.937200000000001</v>
      </c>
      <c r="J5">
        <v>28.4956</v>
      </c>
      <c r="K5">
        <v>14.2584</v>
      </c>
      <c r="L5">
        <v>14.8225</v>
      </c>
      <c r="M5">
        <v>52.8431</v>
      </c>
      <c r="N5">
        <v>7.5791500000000003</v>
      </c>
      <c r="O5">
        <v>2.21</v>
      </c>
      <c r="P5">
        <v>24.931699999999999</v>
      </c>
      <c r="Q5">
        <v>14.8453</v>
      </c>
      <c r="R5">
        <v>22.0014</v>
      </c>
      <c r="S5">
        <v>64.492400000000004</v>
      </c>
      <c r="T5">
        <v>9.0727899999999995</v>
      </c>
      <c r="U5">
        <v>38.496099999999998</v>
      </c>
      <c r="V5">
        <v>17.844899999999999</v>
      </c>
      <c r="W5">
        <v>38.602800000000002</v>
      </c>
      <c r="X5">
        <v>18.220700000000001</v>
      </c>
      <c r="Y5">
        <v>12.2906</v>
      </c>
      <c r="Z5">
        <v>9.6093299999999999</v>
      </c>
      <c r="AA5">
        <v>36.040399999999998</v>
      </c>
      <c r="AB5">
        <v>33.089300000000001</v>
      </c>
      <c r="AC5">
        <v>18.821000000000002</v>
      </c>
      <c r="AD5">
        <v>32.391800000000003</v>
      </c>
      <c r="AE5">
        <v>14.9176</v>
      </c>
    </row>
    <row r="6" spans="1:31" x14ac:dyDescent="0.25">
      <c r="A6" s="1">
        <v>39815</v>
      </c>
      <c r="B6">
        <v>37.512999999999998</v>
      </c>
      <c r="C6">
        <v>8.1736000000000004</v>
      </c>
      <c r="D6">
        <v>8.2779000000000007</v>
      </c>
      <c r="E6">
        <v>12.860099999999999</v>
      </c>
      <c r="F6">
        <v>24.0366</v>
      </c>
      <c r="G6">
        <v>20.96</v>
      </c>
      <c r="H6">
        <v>28.7881</v>
      </c>
      <c r="I6">
        <v>29.5991</v>
      </c>
      <c r="J6">
        <v>51.195099999999996</v>
      </c>
      <c r="K6">
        <v>14.258100000000001</v>
      </c>
      <c r="L6">
        <v>15.766</v>
      </c>
      <c r="M6">
        <v>51.766800000000003</v>
      </c>
      <c r="N6">
        <v>10.245799999999999</v>
      </c>
      <c r="O6">
        <v>2.65</v>
      </c>
      <c r="P6">
        <v>24.366299999999999</v>
      </c>
      <c r="Q6">
        <v>15.2826</v>
      </c>
      <c r="R6">
        <v>22.046700000000001</v>
      </c>
      <c r="S6">
        <v>57.0246</v>
      </c>
      <c r="T6">
        <v>9.3108699999999995</v>
      </c>
      <c r="U6">
        <v>37.243099999999998</v>
      </c>
      <c r="V6">
        <v>20.4373</v>
      </c>
      <c r="W6">
        <v>39.112900000000003</v>
      </c>
      <c r="X6">
        <v>18.283000000000001</v>
      </c>
      <c r="Y6">
        <v>12.896100000000001</v>
      </c>
      <c r="Z6">
        <v>10.850099999999999</v>
      </c>
      <c r="AA6">
        <v>39.051400000000001</v>
      </c>
      <c r="AB6">
        <v>35.196100000000001</v>
      </c>
      <c r="AC6">
        <v>19.4068</v>
      </c>
      <c r="AD6">
        <v>36.599299999999999</v>
      </c>
      <c r="AE6">
        <v>16.255800000000001</v>
      </c>
    </row>
    <row r="7" spans="1:31" x14ac:dyDescent="0.25">
      <c r="A7" s="1">
        <v>39783</v>
      </c>
      <c r="B7">
        <v>43.458500000000001</v>
      </c>
      <c r="C7">
        <v>6.9107200000000004</v>
      </c>
      <c r="D7">
        <v>9.00108</v>
      </c>
      <c r="E7">
        <v>14.37</v>
      </c>
      <c r="F7">
        <v>25.8095</v>
      </c>
      <c r="G7">
        <v>21.66</v>
      </c>
      <c r="H7">
        <v>27.903199999999998</v>
      </c>
      <c r="I7">
        <v>25.3841</v>
      </c>
      <c r="J7">
        <v>50.862000000000002</v>
      </c>
      <c r="K7">
        <v>15.144399999999999</v>
      </c>
      <c r="L7">
        <v>14.7164</v>
      </c>
      <c r="M7">
        <v>51.820500000000003</v>
      </c>
      <c r="N7">
        <v>10.0953</v>
      </c>
      <c r="O7">
        <v>3.67</v>
      </c>
      <c r="P7">
        <v>24.302600000000002</v>
      </c>
      <c r="Q7">
        <v>14.6541</v>
      </c>
      <c r="R7">
        <v>18.1814</v>
      </c>
      <c r="S7">
        <v>55.199100000000001</v>
      </c>
      <c r="T7">
        <v>8.4613300000000002</v>
      </c>
      <c r="U7">
        <v>37.366300000000003</v>
      </c>
      <c r="V7">
        <v>18.5654</v>
      </c>
      <c r="W7">
        <v>37.9009</v>
      </c>
      <c r="X7">
        <v>15.9369</v>
      </c>
      <c r="Y7">
        <v>12.982900000000001</v>
      </c>
      <c r="Z7">
        <v>9.9798899999999993</v>
      </c>
      <c r="AA7">
        <v>41.368200000000002</v>
      </c>
      <c r="AB7">
        <v>32.1357</v>
      </c>
      <c r="AC7">
        <v>18.897099999999998</v>
      </c>
      <c r="AD7">
        <v>37.192799999999998</v>
      </c>
      <c r="AE7">
        <v>15.0191</v>
      </c>
    </row>
    <row r="8" spans="1:31" x14ac:dyDescent="0.25">
      <c r="A8" s="1">
        <v>39755</v>
      </c>
      <c r="B8">
        <v>43.645000000000003</v>
      </c>
      <c r="C8">
        <v>8.5749899999999997</v>
      </c>
      <c r="D8">
        <v>11.095499999999999</v>
      </c>
      <c r="E8">
        <v>20.3751</v>
      </c>
      <c r="F8">
        <v>32.915199999999999</v>
      </c>
      <c r="G8">
        <v>20.96</v>
      </c>
      <c r="H8">
        <v>36.133699999999997</v>
      </c>
      <c r="I8">
        <v>26.618600000000001</v>
      </c>
      <c r="J8">
        <v>108.4777</v>
      </c>
      <c r="K8">
        <v>15.17</v>
      </c>
      <c r="L8">
        <v>20.617000000000001</v>
      </c>
      <c r="M8">
        <v>50.728000000000002</v>
      </c>
      <c r="N8">
        <v>12.3605</v>
      </c>
      <c r="O8">
        <v>4.4349999999999996</v>
      </c>
      <c r="P8">
        <v>27.5916</v>
      </c>
      <c r="Q8">
        <v>15.095700000000001</v>
      </c>
      <c r="R8">
        <v>21.087800000000001</v>
      </c>
      <c r="S8">
        <v>65.119600000000005</v>
      </c>
      <c r="T8">
        <v>10.2857</v>
      </c>
      <c r="U8">
        <v>40.354799999999997</v>
      </c>
      <c r="V8">
        <v>28.466699999999999</v>
      </c>
      <c r="W8">
        <v>37.588799999999999</v>
      </c>
      <c r="X8">
        <v>18.899699999999999</v>
      </c>
      <c r="Y8">
        <v>15.4358</v>
      </c>
      <c r="Z8">
        <v>11.241300000000001</v>
      </c>
      <c r="AA8">
        <v>43.307099999999998</v>
      </c>
      <c r="AB8">
        <v>37.344499999999996</v>
      </c>
      <c r="AC8">
        <v>18.630199999999999</v>
      </c>
      <c r="AD8">
        <v>38.614100000000001</v>
      </c>
      <c r="AE8">
        <v>18.189900000000002</v>
      </c>
    </row>
    <row r="9" spans="1:31" x14ac:dyDescent="0.25">
      <c r="A9" s="1">
        <v>39722</v>
      </c>
      <c r="B9">
        <v>41.7759</v>
      </c>
      <c r="C9">
        <v>13.9801</v>
      </c>
      <c r="D9">
        <v>10.853400000000001</v>
      </c>
      <c r="E9">
        <v>23.1523</v>
      </c>
      <c r="F9">
        <v>55.322699999999998</v>
      </c>
      <c r="G9">
        <v>19.649999999999999</v>
      </c>
      <c r="H9">
        <v>35.250100000000003</v>
      </c>
      <c r="I9">
        <v>35.1267</v>
      </c>
      <c r="J9">
        <v>160.89250000000001</v>
      </c>
      <c r="K9">
        <v>16.460799999999999</v>
      </c>
      <c r="L9">
        <v>23.720600000000001</v>
      </c>
      <c r="M9">
        <v>48.8598</v>
      </c>
      <c r="N9">
        <v>14.287800000000001</v>
      </c>
      <c r="O9">
        <v>6.875</v>
      </c>
      <c r="P9">
        <v>29.263300000000001</v>
      </c>
      <c r="Q9">
        <v>16.0349</v>
      </c>
      <c r="R9">
        <v>24.650500000000001</v>
      </c>
      <c r="S9">
        <v>70.4619</v>
      </c>
      <c r="T9">
        <v>11.0908</v>
      </c>
      <c r="U9">
        <v>40.7301</v>
      </c>
      <c r="V9">
        <v>31.413399999999999</v>
      </c>
      <c r="W9">
        <v>38.2072</v>
      </c>
      <c r="X9">
        <v>18.427299999999999</v>
      </c>
      <c r="Y9">
        <v>16.4542</v>
      </c>
      <c r="Z9">
        <v>10.9162</v>
      </c>
      <c r="AA9">
        <v>43.412999999999997</v>
      </c>
      <c r="AB9">
        <v>37.058199999999999</v>
      </c>
      <c r="AC9">
        <v>17.120100000000001</v>
      </c>
      <c r="AD9">
        <v>37.479700000000001</v>
      </c>
      <c r="AE9">
        <v>20.2943</v>
      </c>
    </row>
    <row r="10" spans="1:31" x14ac:dyDescent="0.25">
      <c r="A10" s="1">
        <v>39693</v>
      </c>
      <c r="B10">
        <v>42.767000000000003</v>
      </c>
      <c r="C10">
        <v>19.420300000000001</v>
      </c>
      <c r="D10">
        <v>10.819000000000001</v>
      </c>
      <c r="E10">
        <v>25.727699999999999</v>
      </c>
      <c r="F10">
        <v>296.34469999999999</v>
      </c>
      <c r="G10">
        <v>22.78</v>
      </c>
      <c r="H10">
        <v>39.78</v>
      </c>
      <c r="I10">
        <v>41.331600000000002</v>
      </c>
      <c r="J10">
        <v>129.6746</v>
      </c>
      <c r="K10">
        <v>15.242100000000001</v>
      </c>
      <c r="L10">
        <v>25.761500000000002</v>
      </c>
      <c r="M10">
        <v>46.635599999999997</v>
      </c>
      <c r="N10">
        <v>16.000499999999999</v>
      </c>
      <c r="O10">
        <v>7.3550000000000004</v>
      </c>
      <c r="P10">
        <v>29.001000000000001</v>
      </c>
      <c r="Q10">
        <v>16.8446</v>
      </c>
      <c r="R10">
        <v>30.2514</v>
      </c>
      <c r="S10">
        <v>73.489199999999997</v>
      </c>
      <c r="T10">
        <v>13.116899999999999</v>
      </c>
      <c r="U10">
        <v>41.805799999999998</v>
      </c>
      <c r="V10">
        <v>23.9392</v>
      </c>
      <c r="W10">
        <v>36.625500000000002</v>
      </c>
      <c r="X10">
        <v>19.254899999999999</v>
      </c>
      <c r="Y10">
        <v>16.334800000000001</v>
      </c>
      <c r="Z10">
        <v>10.717700000000001</v>
      </c>
      <c r="AA10">
        <v>41.639299999999999</v>
      </c>
      <c r="AB10">
        <v>40.228299999999997</v>
      </c>
      <c r="AC10">
        <v>18.943899999999999</v>
      </c>
      <c r="AD10">
        <v>36.350499999999997</v>
      </c>
      <c r="AE10">
        <v>20.8155</v>
      </c>
    </row>
    <row r="11" spans="1:31" x14ac:dyDescent="0.25">
      <c r="A11" s="1">
        <v>39661</v>
      </c>
      <c r="B11">
        <v>39.130400000000002</v>
      </c>
      <c r="C11">
        <v>19.034400000000002</v>
      </c>
      <c r="D11">
        <v>9.8714899999999997</v>
      </c>
      <c r="E11">
        <v>21.9496</v>
      </c>
      <c r="F11">
        <v>336.96449999999999</v>
      </c>
      <c r="G11">
        <v>19.77</v>
      </c>
      <c r="H11">
        <v>34.767400000000002</v>
      </c>
      <c r="I11">
        <v>37.999600000000001</v>
      </c>
      <c r="J11">
        <v>119.3468</v>
      </c>
      <c r="K11">
        <v>14.529199999999999</v>
      </c>
      <c r="L11">
        <v>22.8127</v>
      </c>
      <c r="M11">
        <v>44.665100000000002</v>
      </c>
      <c r="N11">
        <v>14.7462</v>
      </c>
      <c r="O11">
        <v>6.5650000000000004</v>
      </c>
      <c r="P11">
        <v>25.832100000000001</v>
      </c>
      <c r="Q11">
        <v>13.2944</v>
      </c>
      <c r="R11">
        <v>28.539300000000001</v>
      </c>
      <c r="S11">
        <v>73.074799999999996</v>
      </c>
      <c r="T11">
        <v>12.054</v>
      </c>
      <c r="U11">
        <v>36.834000000000003</v>
      </c>
      <c r="V11">
        <v>23.325800000000001</v>
      </c>
      <c r="W11">
        <v>32.302999999999997</v>
      </c>
      <c r="X11">
        <v>17.137799999999999</v>
      </c>
      <c r="Y11">
        <v>14.253399999999999</v>
      </c>
      <c r="Z11">
        <v>9.5905500000000004</v>
      </c>
      <c r="AA11">
        <v>35.770499999999998</v>
      </c>
      <c r="AB11">
        <v>35.9054</v>
      </c>
      <c r="AC11">
        <v>16.755199999999999</v>
      </c>
      <c r="AD11">
        <v>32.7119</v>
      </c>
      <c r="AE11">
        <v>17.989899999999999</v>
      </c>
    </row>
    <row r="12" spans="1:31" x14ac:dyDescent="0.25">
      <c r="A12" s="1">
        <v>39630</v>
      </c>
      <c r="B12">
        <v>38.427999999999997</v>
      </c>
      <c r="C12">
        <v>20.136600000000001</v>
      </c>
      <c r="D12">
        <v>9.3820200000000007</v>
      </c>
      <c r="E12">
        <v>23.250599999999999</v>
      </c>
      <c r="F12">
        <v>331.92619999999999</v>
      </c>
      <c r="G12">
        <v>21.05</v>
      </c>
      <c r="H12">
        <v>36.2286</v>
      </c>
      <c r="I12">
        <v>40.641399999999997</v>
      </c>
      <c r="J12">
        <v>105.8017</v>
      </c>
      <c r="K12">
        <v>13.766400000000001</v>
      </c>
      <c r="L12">
        <v>22.1736</v>
      </c>
      <c r="M12">
        <v>48.869500000000002</v>
      </c>
      <c r="N12">
        <v>13.995799999999999</v>
      </c>
      <c r="O12">
        <v>7.4450000000000003</v>
      </c>
      <c r="P12">
        <v>25.5261</v>
      </c>
      <c r="Q12">
        <v>12.7461</v>
      </c>
      <c r="R12">
        <v>28.098299999999998</v>
      </c>
      <c r="S12">
        <v>67.9452</v>
      </c>
      <c r="T12">
        <v>11.485099999999999</v>
      </c>
      <c r="U12">
        <v>34.543799999999997</v>
      </c>
      <c r="V12">
        <v>19.220700000000001</v>
      </c>
      <c r="W12">
        <v>30.568200000000001</v>
      </c>
      <c r="X12">
        <v>19.5139</v>
      </c>
      <c r="Y12">
        <v>14.8628</v>
      </c>
      <c r="Z12">
        <v>9.0254600000000007</v>
      </c>
      <c r="AA12">
        <v>33.567999999999998</v>
      </c>
      <c r="AB12">
        <v>33.841700000000003</v>
      </c>
      <c r="AC12">
        <v>17.153500000000001</v>
      </c>
      <c r="AD12">
        <v>31.892399999999999</v>
      </c>
      <c r="AE12">
        <v>18.333400000000001</v>
      </c>
    </row>
    <row r="13" spans="1:31" x14ac:dyDescent="0.25">
      <c r="A13" s="1">
        <v>39601</v>
      </c>
      <c r="B13">
        <v>42.5608</v>
      </c>
      <c r="C13">
        <v>23.948499999999999</v>
      </c>
      <c r="D13">
        <v>10.3331</v>
      </c>
      <c r="E13">
        <v>26.601099999999999</v>
      </c>
      <c r="F13">
        <v>450.19979999999998</v>
      </c>
      <c r="G13">
        <v>25.17</v>
      </c>
      <c r="H13">
        <v>45.316499999999998</v>
      </c>
      <c r="I13">
        <v>45.761099999999999</v>
      </c>
      <c r="J13">
        <v>134.27440000000001</v>
      </c>
      <c r="K13">
        <v>15.5382</v>
      </c>
      <c r="L13">
        <v>24.7563</v>
      </c>
      <c r="M13">
        <v>49.230800000000002</v>
      </c>
      <c r="N13">
        <v>15.790100000000001</v>
      </c>
      <c r="O13">
        <v>11.24</v>
      </c>
      <c r="P13">
        <v>27.241599999999998</v>
      </c>
      <c r="Q13">
        <v>15.029199999999999</v>
      </c>
      <c r="R13">
        <v>32.628999999999998</v>
      </c>
      <c r="S13">
        <v>73.388000000000005</v>
      </c>
      <c r="T13">
        <v>12.4199</v>
      </c>
      <c r="U13">
        <v>36.020899999999997</v>
      </c>
      <c r="V13">
        <v>24.033300000000001</v>
      </c>
      <c r="W13">
        <v>31.522099999999998</v>
      </c>
      <c r="X13">
        <v>19.598400000000002</v>
      </c>
      <c r="Y13">
        <v>15.533200000000001</v>
      </c>
      <c r="Z13">
        <v>9.8612500000000001</v>
      </c>
      <c r="AA13">
        <v>35.8733</v>
      </c>
      <c r="AB13">
        <v>39.899500000000003</v>
      </c>
      <c r="AC13">
        <v>18.484200000000001</v>
      </c>
      <c r="AD13">
        <v>32.437100000000001</v>
      </c>
      <c r="AE13">
        <v>20.0138</v>
      </c>
    </row>
    <row r="14" spans="1:31" x14ac:dyDescent="0.25">
      <c r="A14" s="1">
        <v>39569</v>
      </c>
      <c r="B14">
        <v>43.334099999999999</v>
      </c>
      <c r="C14">
        <v>20.607299999999999</v>
      </c>
      <c r="D14">
        <v>9.4385700000000003</v>
      </c>
      <c r="E14">
        <v>30.272300000000001</v>
      </c>
      <c r="F14">
        <v>604.76729999999998</v>
      </c>
      <c r="G14">
        <v>25.240000000000002</v>
      </c>
      <c r="H14">
        <v>47.845599999999997</v>
      </c>
      <c r="I14">
        <v>45.855499999999999</v>
      </c>
      <c r="J14">
        <v>162.95160000000001</v>
      </c>
      <c r="K14">
        <v>16.122199999999999</v>
      </c>
      <c r="L14">
        <v>25.695699999999999</v>
      </c>
      <c r="M14">
        <v>50.220399999999998</v>
      </c>
      <c r="N14">
        <v>17.2272</v>
      </c>
      <c r="O14">
        <v>14.754200000000001</v>
      </c>
      <c r="P14">
        <v>28.255400000000002</v>
      </c>
      <c r="Q14">
        <v>16.563500000000001</v>
      </c>
      <c r="R14">
        <v>33.927500000000002</v>
      </c>
      <c r="S14">
        <v>71.296700000000001</v>
      </c>
      <c r="T14">
        <v>12.5397</v>
      </c>
      <c r="U14">
        <v>36.594099999999997</v>
      </c>
      <c r="V14">
        <v>28.0472</v>
      </c>
      <c r="W14">
        <v>32.859099999999998</v>
      </c>
      <c r="X14">
        <v>19.984999999999999</v>
      </c>
      <c r="Y14">
        <v>16.468800000000002</v>
      </c>
      <c r="Z14">
        <v>10.453799999999999</v>
      </c>
      <c r="AA14">
        <v>36.851999999999997</v>
      </c>
      <c r="AB14">
        <v>42.061399999999999</v>
      </c>
      <c r="AC14">
        <v>19.270199999999999</v>
      </c>
      <c r="AD14">
        <v>32.877000000000002</v>
      </c>
      <c r="AE14">
        <v>19.959399999999999</v>
      </c>
    </row>
    <row r="15" spans="1:31" x14ac:dyDescent="0.25">
      <c r="A15" s="1">
        <v>39539</v>
      </c>
      <c r="B15">
        <v>44.924500000000002</v>
      </c>
      <c r="C15">
        <v>21.453800000000001</v>
      </c>
      <c r="D15">
        <v>10.311299999999999</v>
      </c>
      <c r="E15">
        <v>27.489100000000001</v>
      </c>
      <c r="F15">
        <v>585.79939999999999</v>
      </c>
      <c r="G15">
        <v>25.13</v>
      </c>
      <c r="H15">
        <v>42.1813</v>
      </c>
      <c r="I15">
        <v>44.067999999999998</v>
      </c>
      <c r="J15">
        <v>147.1602</v>
      </c>
      <c r="K15">
        <v>16.634899999999998</v>
      </c>
      <c r="L15">
        <v>24.878799999999998</v>
      </c>
      <c r="M15">
        <v>48.346600000000002</v>
      </c>
      <c r="N15">
        <v>19.835999999999999</v>
      </c>
      <c r="O15">
        <v>12.8157</v>
      </c>
      <c r="P15">
        <v>27.7821</v>
      </c>
      <c r="Q15">
        <v>16.227499999999999</v>
      </c>
      <c r="R15">
        <v>32.069200000000002</v>
      </c>
      <c r="S15">
        <v>66.675200000000004</v>
      </c>
      <c r="T15">
        <v>11.7384</v>
      </c>
      <c r="U15">
        <v>35.274700000000003</v>
      </c>
      <c r="V15">
        <v>26.422000000000001</v>
      </c>
      <c r="W15">
        <v>30.460899999999999</v>
      </c>
      <c r="X15">
        <v>19.510999999999999</v>
      </c>
      <c r="Y15">
        <v>16.398199999999999</v>
      </c>
      <c r="Z15">
        <v>10.8507</v>
      </c>
      <c r="AA15">
        <v>38.670999999999999</v>
      </c>
      <c r="AB15">
        <v>39.912700000000001</v>
      </c>
      <c r="AC15">
        <v>18.242999999999999</v>
      </c>
      <c r="AD15">
        <v>30.383400000000002</v>
      </c>
      <c r="AE15">
        <v>18.979700000000001</v>
      </c>
    </row>
    <row r="16" spans="1:31" x14ac:dyDescent="0.25">
      <c r="A16" s="1">
        <v>39510</v>
      </c>
      <c r="B16">
        <v>44.664499999999997</v>
      </c>
      <c r="C16">
        <v>23.1753</v>
      </c>
      <c r="D16">
        <v>11.592499999999999</v>
      </c>
      <c r="E16">
        <v>25.302900000000001</v>
      </c>
      <c r="F16">
        <v>597.66129999999998</v>
      </c>
      <c r="G16">
        <v>22.98</v>
      </c>
      <c r="H16">
        <v>46.192100000000003</v>
      </c>
      <c r="I16">
        <v>41.544600000000003</v>
      </c>
      <c r="J16">
        <v>146.8151</v>
      </c>
      <c r="K16">
        <v>16.3917</v>
      </c>
      <c r="L16">
        <v>25.052499999999998</v>
      </c>
      <c r="M16">
        <v>50.217700000000001</v>
      </c>
      <c r="N16">
        <v>17.757899999999999</v>
      </c>
      <c r="O16">
        <v>15.0678</v>
      </c>
      <c r="P16">
        <v>28.5914</v>
      </c>
      <c r="Q16">
        <v>15.27</v>
      </c>
      <c r="R16">
        <v>33.467700000000001</v>
      </c>
      <c r="S16">
        <v>67.346999999999994</v>
      </c>
      <c r="T16">
        <v>11.012499999999999</v>
      </c>
      <c r="U16">
        <v>34.327199999999998</v>
      </c>
      <c r="V16">
        <v>23.058499999999999</v>
      </c>
      <c r="W16">
        <v>29.309000000000001</v>
      </c>
      <c r="X16">
        <v>22.975000000000001</v>
      </c>
      <c r="Y16">
        <v>15.453900000000001</v>
      </c>
      <c r="Z16">
        <v>11.6317</v>
      </c>
      <c r="AA16">
        <v>37.151400000000002</v>
      </c>
      <c r="AB16">
        <v>40.050600000000003</v>
      </c>
      <c r="AC16">
        <v>18.0456</v>
      </c>
      <c r="AD16">
        <v>28.7837</v>
      </c>
      <c r="AE16">
        <v>19.8565</v>
      </c>
    </row>
    <row r="17" spans="1:31" x14ac:dyDescent="0.25">
      <c r="A17" s="1">
        <v>39479</v>
      </c>
      <c r="B17">
        <v>46.987299999999998</v>
      </c>
      <c r="C17">
        <v>21.093499999999999</v>
      </c>
      <c r="D17">
        <v>12.2293</v>
      </c>
      <c r="E17">
        <v>30.453700000000001</v>
      </c>
      <c r="F17">
        <v>728.42439999999999</v>
      </c>
      <c r="G17">
        <v>25.68</v>
      </c>
      <c r="H17">
        <v>48.223100000000002</v>
      </c>
      <c r="I17">
        <v>41.586300000000001</v>
      </c>
      <c r="J17">
        <v>192.76169999999999</v>
      </c>
      <c r="K17">
        <v>16.805399999999999</v>
      </c>
      <c r="L17">
        <v>25.029699999999998</v>
      </c>
      <c r="M17">
        <v>50.078699999999998</v>
      </c>
      <c r="N17">
        <v>19.5091</v>
      </c>
      <c r="O17">
        <v>19.178599999999999</v>
      </c>
      <c r="P17">
        <v>27.244</v>
      </c>
      <c r="Q17">
        <v>17.5258</v>
      </c>
      <c r="R17">
        <v>35.03</v>
      </c>
      <c r="S17">
        <v>65.493899999999996</v>
      </c>
      <c r="T17">
        <v>12.1813</v>
      </c>
      <c r="U17">
        <v>35.530200000000001</v>
      </c>
      <c r="V17">
        <v>28.529299999999999</v>
      </c>
      <c r="W17">
        <v>30.3856</v>
      </c>
      <c r="X17">
        <v>24.4818</v>
      </c>
      <c r="Y17">
        <v>17.755600000000001</v>
      </c>
      <c r="Z17">
        <v>12.471399999999999</v>
      </c>
      <c r="AA17">
        <v>37.763399999999997</v>
      </c>
      <c r="AB17">
        <v>43.546399999999998</v>
      </c>
      <c r="AC17">
        <v>19.6751</v>
      </c>
      <c r="AD17">
        <v>30.150700000000001</v>
      </c>
      <c r="AE17">
        <v>19.180499999999999</v>
      </c>
    </row>
    <row r="18" spans="1:31" x14ac:dyDescent="0.25">
      <c r="A18" s="1">
        <v>39449</v>
      </c>
      <c r="B18">
        <v>48.510100000000001</v>
      </c>
      <c r="C18">
        <v>22.536100000000001</v>
      </c>
      <c r="D18">
        <v>12.312799999999999</v>
      </c>
      <c r="E18">
        <v>31.7667</v>
      </c>
      <c r="F18">
        <v>745.94489999999996</v>
      </c>
      <c r="G18">
        <v>27.88</v>
      </c>
      <c r="H18">
        <v>51.1629</v>
      </c>
      <c r="I18">
        <v>41.328600000000002</v>
      </c>
      <c r="J18">
        <v>188.88919999999999</v>
      </c>
      <c r="K18">
        <v>17.561499999999999</v>
      </c>
      <c r="L18">
        <v>24.151900000000001</v>
      </c>
      <c r="M18">
        <v>55.229100000000003</v>
      </c>
      <c r="N18">
        <v>20.104199999999999</v>
      </c>
      <c r="O18">
        <v>16.223500000000001</v>
      </c>
      <c r="P18">
        <v>30.868400000000001</v>
      </c>
      <c r="Q18">
        <v>15.233599999999999</v>
      </c>
      <c r="R18">
        <v>35.326599999999999</v>
      </c>
      <c r="S18">
        <v>63.718299999999999</v>
      </c>
      <c r="T18">
        <v>14.3787</v>
      </c>
      <c r="U18">
        <v>37.466000000000001</v>
      </c>
      <c r="V18">
        <v>25.275500000000001</v>
      </c>
      <c r="W18">
        <v>33.005600000000001</v>
      </c>
      <c r="X18">
        <v>30.964400000000001</v>
      </c>
      <c r="Y18">
        <v>20.818200000000001</v>
      </c>
      <c r="Z18">
        <v>12.277699999999999</v>
      </c>
      <c r="AA18">
        <v>41.764899999999997</v>
      </c>
      <c r="AB18">
        <v>44.791499999999999</v>
      </c>
      <c r="AC18">
        <v>22.086300000000001</v>
      </c>
      <c r="AD18">
        <v>28.007300000000001</v>
      </c>
      <c r="AE18">
        <v>20.191299999999998</v>
      </c>
    </row>
    <row r="19" spans="1:31" x14ac:dyDescent="0.25">
      <c r="A19" s="1">
        <v>39419</v>
      </c>
      <c r="B19">
        <v>48.289099999999998</v>
      </c>
      <c r="C19">
        <v>22.170100000000001</v>
      </c>
      <c r="D19">
        <v>12.680199999999999</v>
      </c>
      <c r="E19">
        <v>36.439</v>
      </c>
      <c r="F19">
        <v>753.26490000000001</v>
      </c>
      <c r="G19">
        <v>26.25</v>
      </c>
      <c r="H19">
        <v>54.297899999999998</v>
      </c>
      <c r="I19">
        <v>42.228700000000003</v>
      </c>
      <c r="J19">
        <v>216.2534</v>
      </c>
      <c r="K19">
        <v>17.907399999999999</v>
      </c>
      <c r="L19">
        <v>25.913499999999999</v>
      </c>
      <c r="M19">
        <v>52.555500000000002</v>
      </c>
      <c r="N19">
        <v>20.108699999999999</v>
      </c>
      <c r="O19">
        <v>19.090499999999999</v>
      </c>
      <c r="P19">
        <v>31.373699999999999</v>
      </c>
      <c r="Q19">
        <v>16.647099999999998</v>
      </c>
      <c r="R19">
        <v>33.702100000000002</v>
      </c>
      <c r="S19">
        <v>64.508700000000005</v>
      </c>
      <c r="T19">
        <v>14.9115</v>
      </c>
      <c r="U19">
        <v>38.546900000000001</v>
      </c>
      <c r="V19">
        <v>26.9724</v>
      </c>
      <c r="W19">
        <v>34.039400000000001</v>
      </c>
      <c r="X19">
        <v>31.630099999999999</v>
      </c>
      <c r="Y19">
        <v>19.4878</v>
      </c>
      <c r="Z19">
        <v>12.6396</v>
      </c>
      <c r="AA19">
        <v>42.5274</v>
      </c>
      <c r="AB19">
        <v>44.691699999999997</v>
      </c>
      <c r="AC19">
        <v>22.058</v>
      </c>
      <c r="AD19">
        <v>28.540900000000001</v>
      </c>
      <c r="AE19">
        <v>20.8323</v>
      </c>
    </row>
    <row r="20" spans="1:31" x14ac:dyDescent="0.25">
      <c r="A20" s="1">
        <v>39387</v>
      </c>
      <c r="B20">
        <v>49.9148</v>
      </c>
      <c r="C20">
        <v>24.0745</v>
      </c>
      <c r="D20">
        <v>11.9481</v>
      </c>
      <c r="E20">
        <v>36.92</v>
      </c>
      <c r="F20">
        <v>798.13009999999997</v>
      </c>
      <c r="G20">
        <v>28.45</v>
      </c>
      <c r="H20">
        <v>57.9634</v>
      </c>
      <c r="I20">
        <v>43.684899999999999</v>
      </c>
      <c r="J20">
        <v>256.14749999999998</v>
      </c>
      <c r="K20">
        <v>17.763500000000001</v>
      </c>
      <c r="L20">
        <v>26.794</v>
      </c>
      <c r="M20">
        <v>53.0852</v>
      </c>
      <c r="N20">
        <v>22.3355</v>
      </c>
      <c r="O20">
        <v>25.058299999999999</v>
      </c>
      <c r="P20">
        <v>32.572800000000001</v>
      </c>
      <c r="Q20">
        <v>18.133299999999998</v>
      </c>
      <c r="R20">
        <v>35.350900000000003</v>
      </c>
      <c r="S20">
        <v>70.270099999999999</v>
      </c>
      <c r="T20">
        <v>15.2629</v>
      </c>
      <c r="U20">
        <v>37.274700000000003</v>
      </c>
      <c r="V20">
        <v>26.886900000000001</v>
      </c>
      <c r="W20">
        <v>33.528799999999997</v>
      </c>
      <c r="X20">
        <v>31.391300000000001</v>
      </c>
      <c r="Y20">
        <v>22.259499999999999</v>
      </c>
      <c r="Z20">
        <v>12.961</v>
      </c>
      <c r="AA20">
        <v>40.344099999999997</v>
      </c>
      <c r="AB20">
        <v>45.186999999999998</v>
      </c>
      <c r="AC20">
        <v>23.288499999999999</v>
      </c>
      <c r="AD20">
        <v>26.6937</v>
      </c>
      <c r="AE20">
        <v>21.6706</v>
      </c>
    </row>
    <row r="21" spans="1:31" x14ac:dyDescent="0.25">
      <c r="A21" s="1">
        <v>39356</v>
      </c>
      <c r="B21">
        <v>57.1203</v>
      </c>
      <c r="C21">
        <v>25.127600000000001</v>
      </c>
      <c r="D21">
        <v>11.753</v>
      </c>
      <c r="E21">
        <v>38.782400000000003</v>
      </c>
      <c r="F21">
        <v>935.71190000000001</v>
      </c>
      <c r="G21">
        <v>29.66</v>
      </c>
      <c r="H21">
        <v>64.852500000000006</v>
      </c>
      <c r="I21">
        <v>47.889800000000001</v>
      </c>
      <c r="J21">
        <v>313.16480000000001</v>
      </c>
      <c r="K21">
        <v>17.115100000000002</v>
      </c>
      <c r="L21">
        <v>28.445</v>
      </c>
      <c r="M21">
        <v>57.110599999999998</v>
      </c>
      <c r="N21">
        <v>23.5779</v>
      </c>
      <c r="O21">
        <v>24.5243</v>
      </c>
      <c r="P21">
        <v>32.676600000000001</v>
      </c>
      <c r="Q21">
        <v>19.855599999999999</v>
      </c>
      <c r="R21">
        <v>36.869</v>
      </c>
      <c r="S21">
        <v>74.584400000000002</v>
      </c>
      <c r="T21">
        <v>15.3919</v>
      </c>
      <c r="U21">
        <v>38.639499999999998</v>
      </c>
      <c r="V21">
        <v>28.615400000000001</v>
      </c>
      <c r="W21">
        <v>32.262599999999999</v>
      </c>
      <c r="X21">
        <v>29.078399999999998</v>
      </c>
      <c r="Y21">
        <v>18.120799999999999</v>
      </c>
      <c r="Z21">
        <v>13.6286</v>
      </c>
      <c r="AA21">
        <v>42.139099999999999</v>
      </c>
      <c r="AB21">
        <v>50.310400000000001</v>
      </c>
      <c r="AC21">
        <v>23.7837</v>
      </c>
      <c r="AD21">
        <v>27.322299999999998</v>
      </c>
      <c r="AE21">
        <v>22.5137</v>
      </c>
    </row>
    <row r="22" spans="1:31" x14ac:dyDescent="0.25">
      <c r="A22" s="1">
        <v>39329</v>
      </c>
      <c r="B22">
        <v>57.5944</v>
      </c>
      <c r="C22">
        <v>24.491</v>
      </c>
      <c r="D22">
        <v>12.2141</v>
      </c>
      <c r="E22">
        <v>40.738199999999999</v>
      </c>
      <c r="F22">
        <v>951.05190000000005</v>
      </c>
      <c r="G22">
        <v>29.13</v>
      </c>
      <c r="H22">
        <v>61.1282</v>
      </c>
      <c r="I22">
        <v>48.479500000000002</v>
      </c>
      <c r="J22">
        <v>330.43970000000002</v>
      </c>
      <c r="K22">
        <v>16.769600000000001</v>
      </c>
      <c r="L22">
        <v>29.086500000000001</v>
      </c>
      <c r="M22">
        <v>55.5715</v>
      </c>
      <c r="N22">
        <v>22.847200000000001</v>
      </c>
      <c r="O22">
        <v>22.776700000000002</v>
      </c>
      <c r="P22">
        <v>33.641399999999997</v>
      </c>
      <c r="Q22">
        <v>22.8171</v>
      </c>
      <c r="R22">
        <v>35.841099999999997</v>
      </c>
      <c r="S22">
        <v>77.613600000000005</v>
      </c>
      <c r="T22">
        <v>16.014700000000001</v>
      </c>
      <c r="U22">
        <v>37.947699999999998</v>
      </c>
      <c r="V22">
        <v>29.021799999999999</v>
      </c>
      <c r="W22">
        <v>29.972899999999999</v>
      </c>
      <c r="X22">
        <v>28.921700000000001</v>
      </c>
      <c r="Y22">
        <v>18.3721</v>
      </c>
      <c r="Z22">
        <v>14.415100000000001</v>
      </c>
      <c r="AA22">
        <v>40.763300000000001</v>
      </c>
      <c r="AB22">
        <v>47.805799999999998</v>
      </c>
      <c r="AC22">
        <v>23.431899999999999</v>
      </c>
      <c r="AD22">
        <v>27.893699999999999</v>
      </c>
      <c r="AE22">
        <v>23.240500000000001</v>
      </c>
    </row>
    <row r="23" spans="1:31" x14ac:dyDescent="0.25">
      <c r="A23" s="1">
        <v>39295</v>
      </c>
      <c r="B23">
        <v>55.715400000000002</v>
      </c>
      <c r="C23">
        <v>25.371700000000001</v>
      </c>
      <c r="D23">
        <v>11.5898</v>
      </c>
      <c r="E23">
        <v>39.731200000000001</v>
      </c>
      <c r="F23">
        <v>915.49850000000004</v>
      </c>
      <c r="G23">
        <v>28.4</v>
      </c>
      <c r="H23">
        <v>66.046800000000005</v>
      </c>
      <c r="I23">
        <v>50.241500000000002</v>
      </c>
      <c r="J23">
        <v>323.0883</v>
      </c>
      <c r="K23">
        <v>16.330500000000001</v>
      </c>
      <c r="L23">
        <v>27.767600000000002</v>
      </c>
      <c r="M23">
        <v>54.189100000000003</v>
      </c>
      <c r="N23">
        <v>22.655999999999999</v>
      </c>
      <c r="O23">
        <v>23.107399999999998</v>
      </c>
      <c r="P23">
        <v>31.1631</v>
      </c>
      <c r="Q23">
        <v>23.447600000000001</v>
      </c>
      <c r="R23">
        <v>35.996299999999998</v>
      </c>
      <c r="S23">
        <v>72.940200000000004</v>
      </c>
      <c r="T23">
        <v>14.439</v>
      </c>
      <c r="U23">
        <v>36.914400000000001</v>
      </c>
      <c r="V23">
        <v>28.259699999999999</v>
      </c>
      <c r="W23">
        <v>28.957000000000001</v>
      </c>
      <c r="X23">
        <v>29.308900000000001</v>
      </c>
      <c r="Y23">
        <v>18.541899999999998</v>
      </c>
      <c r="Z23">
        <v>13.384499999999999</v>
      </c>
      <c r="AA23">
        <v>39.080100000000002</v>
      </c>
      <c r="AB23">
        <v>47.498699999999999</v>
      </c>
      <c r="AC23">
        <v>23.6007</v>
      </c>
      <c r="AD23">
        <v>29.469100000000001</v>
      </c>
      <c r="AE23">
        <v>22.8963</v>
      </c>
    </row>
    <row r="24" spans="1:31" x14ac:dyDescent="0.25">
      <c r="A24" s="1">
        <v>39265</v>
      </c>
      <c r="B24">
        <v>55.349899999999998</v>
      </c>
      <c r="C24">
        <v>27.532299999999999</v>
      </c>
      <c r="D24">
        <v>12.4099</v>
      </c>
      <c r="E24">
        <v>41.324599999999997</v>
      </c>
      <c r="F24">
        <v>1000.82</v>
      </c>
      <c r="G24">
        <v>30.6</v>
      </c>
      <c r="H24">
        <v>61.481099999999998</v>
      </c>
      <c r="I24">
        <v>50.567500000000003</v>
      </c>
      <c r="J24">
        <v>358.0865</v>
      </c>
      <c r="K24">
        <v>16.201799999999999</v>
      </c>
      <c r="L24">
        <v>30.5578</v>
      </c>
      <c r="M24">
        <v>53.840699999999998</v>
      </c>
      <c r="N24">
        <v>22.377500000000001</v>
      </c>
      <c r="O24">
        <v>26.8992</v>
      </c>
      <c r="P24">
        <v>30.302399999999999</v>
      </c>
      <c r="Q24">
        <v>24.575800000000001</v>
      </c>
      <c r="R24">
        <v>36.150599999999997</v>
      </c>
      <c r="S24">
        <v>68.740899999999996</v>
      </c>
      <c r="T24">
        <v>14.7867</v>
      </c>
      <c r="U24">
        <v>37.6601</v>
      </c>
      <c r="V24">
        <v>31.2926</v>
      </c>
      <c r="W24">
        <v>30.992799999999999</v>
      </c>
      <c r="X24">
        <v>28.633199999999999</v>
      </c>
      <c r="Y24">
        <v>18.9114</v>
      </c>
      <c r="Z24">
        <v>14.654299999999999</v>
      </c>
      <c r="AA24">
        <v>38.257100000000001</v>
      </c>
      <c r="AB24">
        <v>46.359699999999997</v>
      </c>
      <c r="AC24">
        <v>22.657399999999999</v>
      </c>
      <c r="AD24">
        <v>30.984500000000001</v>
      </c>
      <c r="AE24">
        <v>23.4923</v>
      </c>
    </row>
    <row r="25" spans="1:31" x14ac:dyDescent="0.25">
      <c r="A25" s="1">
        <v>39234</v>
      </c>
      <c r="B25">
        <v>56.173200000000001</v>
      </c>
      <c r="C25">
        <v>28.053799999999999</v>
      </c>
      <c r="D25">
        <v>12.6075</v>
      </c>
      <c r="E25">
        <v>43.969900000000003</v>
      </c>
      <c r="F25">
        <v>1047.46</v>
      </c>
      <c r="G25">
        <v>30.68</v>
      </c>
      <c r="H25">
        <v>64.078599999999994</v>
      </c>
      <c r="I25">
        <v>49.645699999999998</v>
      </c>
      <c r="J25">
        <v>382.12380000000002</v>
      </c>
      <c r="K25">
        <v>16.3782</v>
      </c>
      <c r="L25">
        <v>31.6432</v>
      </c>
      <c r="M25">
        <v>54.013300000000001</v>
      </c>
      <c r="N25">
        <v>22.0092</v>
      </c>
      <c r="O25">
        <v>21.854700000000001</v>
      </c>
      <c r="P25">
        <v>31.045500000000001</v>
      </c>
      <c r="Q25">
        <v>24.647099999999998</v>
      </c>
      <c r="R25">
        <v>37.61</v>
      </c>
      <c r="S25">
        <v>70.504999999999995</v>
      </c>
      <c r="T25">
        <v>13.783300000000001</v>
      </c>
      <c r="U25">
        <v>39.028300000000002</v>
      </c>
      <c r="V25">
        <v>33.410899999999998</v>
      </c>
      <c r="W25">
        <v>31.044499999999999</v>
      </c>
      <c r="X25">
        <v>30.283100000000001</v>
      </c>
      <c r="Y25">
        <v>19.6783</v>
      </c>
      <c r="Z25">
        <v>15.943300000000001</v>
      </c>
      <c r="AA25">
        <v>39.761600000000001</v>
      </c>
      <c r="AB25">
        <v>45.738900000000001</v>
      </c>
      <c r="AC25">
        <v>23.685300000000002</v>
      </c>
      <c r="AD25">
        <v>32.035200000000003</v>
      </c>
      <c r="AE25">
        <v>24.246700000000001</v>
      </c>
    </row>
    <row r="26" spans="1:31" x14ac:dyDescent="0.25">
      <c r="A26" s="1">
        <v>39204</v>
      </c>
      <c r="B26">
        <v>52.931399999999996</v>
      </c>
      <c r="C26">
        <v>23.317699999999999</v>
      </c>
      <c r="D26">
        <v>12.0077</v>
      </c>
      <c r="E26">
        <v>41.886400000000002</v>
      </c>
      <c r="F26">
        <v>1002.25</v>
      </c>
      <c r="G26">
        <v>28.56</v>
      </c>
      <c r="H26">
        <v>59.481499999999997</v>
      </c>
      <c r="I26">
        <v>46.104799999999997</v>
      </c>
      <c r="J26">
        <v>373.50479999999999</v>
      </c>
      <c r="K26">
        <v>16.170500000000001</v>
      </c>
      <c r="L26">
        <v>29.652799999999999</v>
      </c>
      <c r="M26">
        <v>50.470999999999997</v>
      </c>
      <c r="N26">
        <v>21.693200000000001</v>
      </c>
      <c r="O26">
        <v>22.886099999999999</v>
      </c>
      <c r="P26">
        <v>28.749400000000001</v>
      </c>
      <c r="Q26">
        <v>24.0855</v>
      </c>
      <c r="R26">
        <v>35.083100000000002</v>
      </c>
      <c r="S26">
        <v>66.835099999999997</v>
      </c>
      <c r="T26">
        <v>13.292299999999999</v>
      </c>
      <c r="U26">
        <v>39.035299999999999</v>
      </c>
      <c r="V26">
        <v>33.438299999999998</v>
      </c>
      <c r="W26">
        <v>30.1663</v>
      </c>
      <c r="X26">
        <v>29.3888</v>
      </c>
      <c r="Y26">
        <v>19.386399999999998</v>
      </c>
      <c r="Z26">
        <v>15.009</v>
      </c>
      <c r="AA26">
        <v>38.678600000000003</v>
      </c>
      <c r="AB26">
        <v>43.5931</v>
      </c>
      <c r="AC26">
        <v>21.524100000000001</v>
      </c>
      <c r="AD26">
        <v>30.828399999999998</v>
      </c>
      <c r="AE26">
        <v>24.274899999999999</v>
      </c>
    </row>
    <row r="27" spans="1:31" x14ac:dyDescent="0.25">
      <c r="A27" s="1">
        <v>39174</v>
      </c>
      <c r="B27">
        <v>48.563200000000002</v>
      </c>
      <c r="C27">
        <v>23.063400000000001</v>
      </c>
      <c r="D27">
        <v>12.05</v>
      </c>
      <c r="E27">
        <v>37.8962</v>
      </c>
      <c r="F27">
        <v>971.4366</v>
      </c>
      <c r="G27">
        <v>29.48</v>
      </c>
      <c r="H27">
        <v>57.190800000000003</v>
      </c>
      <c r="I27">
        <v>42.484200000000001</v>
      </c>
      <c r="J27">
        <v>356.82479999999998</v>
      </c>
      <c r="K27">
        <v>15.123200000000001</v>
      </c>
      <c r="L27">
        <v>29.2685</v>
      </c>
      <c r="M27">
        <v>48.961599999999997</v>
      </c>
      <c r="N27">
        <v>20.848199999999999</v>
      </c>
      <c r="O27">
        <v>22.035599999999999</v>
      </c>
      <c r="P27">
        <v>27.422799999999999</v>
      </c>
      <c r="Q27">
        <v>23.2471</v>
      </c>
      <c r="R27">
        <v>29.613499999999998</v>
      </c>
      <c r="S27">
        <v>63.173900000000003</v>
      </c>
      <c r="T27">
        <v>11.803800000000001</v>
      </c>
      <c r="U27">
        <v>37.028599999999997</v>
      </c>
      <c r="V27">
        <v>31.086200000000002</v>
      </c>
      <c r="W27">
        <v>27.4909</v>
      </c>
      <c r="X27">
        <v>26.2913</v>
      </c>
      <c r="Y27">
        <v>17.863900000000001</v>
      </c>
      <c r="Z27">
        <v>14.5631</v>
      </c>
      <c r="AA27">
        <v>39.526699999999998</v>
      </c>
      <c r="AB27">
        <v>41.969299999999997</v>
      </c>
      <c r="AC27">
        <v>20.7849</v>
      </c>
      <c r="AD27">
        <v>30.820799999999998</v>
      </c>
      <c r="AE27">
        <v>23.840900000000001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85" zoomScaleNormal="85" workbookViewId="0">
      <selection activeCell="O7" sqref="O7"/>
    </sheetView>
  </sheetViews>
  <sheetFormatPr baseColWidth="10" defaultRowHeight="15" x14ac:dyDescent="0.25"/>
  <cols>
    <col min="2" max="4" width="8" bestFit="1" customWidth="1"/>
    <col min="5" max="5" width="16.7109375" bestFit="1" customWidth="1"/>
    <col min="6" max="6" width="27.85546875" bestFit="1" customWidth="1"/>
    <col min="7" max="7" width="6.7109375" bestFit="1" customWidth="1"/>
    <col min="8" max="8" width="8" bestFit="1" customWidth="1"/>
    <col min="9" max="9" width="10.28515625" bestFit="1" customWidth="1"/>
    <col min="10" max="10" width="9.140625" bestFit="1" customWidth="1"/>
    <col min="11" max="11" width="9.7109375" bestFit="1" customWidth="1"/>
    <col min="12" max="12" width="8" bestFit="1" customWidth="1"/>
    <col min="13" max="13" width="12" bestFit="1" customWidth="1"/>
    <col min="14" max="15" width="15" bestFit="1" customWidth="1"/>
    <col min="16" max="16" width="15.7109375" bestFit="1" customWidth="1"/>
    <col min="17" max="17" width="11.7109375" bestFit="1" customWidth="1"/>
    <col min="18" max="18" width="22.85546875" bestFit="1" customWidth="1"/>
    <col min="19" max="20" width="8" bestFit="1" customWidth="1"/>
    <col min="21" max="21" width="18.140625" bestFit="1" customWidth="1"/>
    <col min="22" max="22" width="10.140625" bestFit="1" customWidth="1"/>
    <col min="23" max="23" width="11.28515625" bestFit="1" customWidth="1"/>
    <col min="24" max="24" width="8" bestFit="1" customWidth="1"/>
    <col min="25" max="25" width="9.5703125" bestFit="1" customWidth="1"/>
    <col min="26" max="26" width="8" bestFit="1" customWidth="1"/>
    <col min="27" max="27" width="17" bestFit="1" customWidth="1"/>
    <col min="28" max="28" width="19.42578125" bestFit="1" customWidth="1"/>
    <col min="29" max="29" width="8" bestFit="1" customWidth="1"/>
    <col min="30" max="30" width="9.5703125" bestFit="1" customWidth="1"/>
    <col min="31" max="31" width="11.7109375" bestFit="1" customWidth="1"/>
  </cols>
  <sheetData>
    <row r="1" spans="1:31" x14ac:dyDescent="0.25">
      <c r="A1" s="7" t="s">
        <v>43</v>
      </c>
      <c r="B1" s="8" t="s">
        <v>42</v>
      </c>
      <c r="C1" s="8" t="s">
        <v>41</v>
      </c>
      <c r="D1" s="8" t="s">
        <v>40</v>
      </c>
      <c r="E1" s="8" t="s">
        <v>39</v>
      </c>
      <c r="F1" s="8" t="s">
        <v>38</v>
      </c>
      <c r="G1" s="8" t="s">
        <v>36</v>
      </c>
      <c r="H1" s="8" t="s">
        <v>34</v>
      </c>
      <c r="I1" s="8" t="s">
        <v>33</v>
      </c>
      <c r="J1" s="8" t="s">
        <v>30</v>
      </c>
      <c r="K1" s="8" t="s">
        <v>29</v>
      </c>
      <c r="L1" s="8" t="s">
        <v>28</v>
      </c>
      <c r="M1" s="8" t="s">
        <v>26</v>
      </c>
      <c r="N1" s="8" t="s">
        <v>25</v>
      </c>
      <c r="O1" s="8" t="s">
        <v>31</v>
      </c>
      <c r="P1" s="8" t="s">
        <v>22</v>
      </c>
      <c r="Q1" s="8" t="s">
        <v>21</v>
      </c>
      <c r="R1" s="8" t="s">
        <v>20</v>
      </c>
      <c r="S1" s="8" t="s">
        <v>19</v>
      </c>
      <c r="T1" s="8" t="s">
        <v>18</v>
      </c>
      <c r="U1" s="8" t="s">
        <v>16</v>
      </c>
      <c r="V1" s="8" t="s">
        <v>15</v>
      </c>
      <c r="W1" s="8" t="s">
        <v>13</v>
      </c>
      <c r="X1" s="8" t="s">
        <v>12</v>
      </c>
      <c r="Y1" s="8" t="s">
        <v>11</v>
      </c>
      <c r="Z1" s="8" t="s">
        <v>9</v>
      </c>
      <c r="AA1" s="8" t="s">
        <v>8</v>
      </c>
      <c r="AB1" s="8" t="s">
        <v>4</v>
      </c>
      <c r="AC1" s="8" t="s">
        <v>3</v>
      </c>
      <c r="AD1" s="8" t="s">
        <v>1</v>
      </c>
      <c r="AE1" s="8" t="s">
        <v>0</v>
      </c>
    </row>
    <row r="2" spans="1:31" x14ac:dyDescent="0.25">
      <c r="A2" s="1">
        <v>40301</v>
      </c>
      <c r="B2">
        <v>61.384999999999998</v>
      </c>
      <c r="C2">
        <v>9.5180299999999995</v>
      </c>
      <c r="D2">
        <v>13.036300000000001</v>
      </c>
      <c r="E2">
        <v>33.937399999999997</v>
      </c>
      <c r="F2">
        <v>29.4527</v>
      </c>
      <c r="G2">
        <v>19.95</v>
      </c>
      <c r="H2">
        <v>51.192700000000002</v>
      </c>
      <c r="I2">
        <v>48.144599999999997</v>
      </c>
      <c r="J2">
        <v>33.185600000000001</v>
      </c>
      <c r="K2">
        <v>18.031300000000002</v>
      </c>
      <c r="L2">
        <v>26.628499999999999</v>
      </c>
      <c r="M2">
        <v>46.025300000000001</v>
      </c>
      <c r="N2">
        <v>12.6442</v>
      </c>
      <c r="O2">
        <v>19.180299999999999</v>
      </c>
      <c r="P2">
        <v>36.818300000000001</v>
      </c>
      <c r="Q2">
        <v>24.577999999999999</v>
      </c>
      <c r="R2">
        <v>33.356000000000002</v>
      </c>
      <c r="S2">
        <v>90.165099999999995</v>
      </c>
      <c r="T2">
        <v>15.380699999999999</v>
      </c>
      <c r="U2">
        <v>43.284700000000001</v>
      </c>
      <c r="V2">
        <v>29.867799999999999</v>
      </c>
      <c r="W2">
        <v>47.370199999999997</v>
      </c>
      <c r="X2">
        <v>22.816099999999999</v>
      </c>
      <c r="Y2">
        <v>20.928599999999999</v>
      </c>
      <c r="Z2">
        <v>11.010300000000001</v>
      </c>
      <c r="AA2">
        <v>42.2303</v>
      </c>
      <c r="AB2">
        <v>52.499099999999999</v>
      </c>
      <c r="AC2">
        <v>18.355799999999999</v>
      </c>
      <c r="AD2">
        <v>36.752000000000002</v>
      </c>
      <c r="AE2">
        <v>26.939499999999999</v>
      </c>
    </row>
    <row r="3" spans="1:31" x14ac:dyDescent="0.25">
      <c r="A3" s="1">
        <v>40269</v>
      </c>
      <c r="B3">
        <v>56.332599999999999</v>
      </c>
      <c r="C3">
        <v>10.458299999999999</v>
      </c>
      <c r="D3">
        <v>12.4724</v>
      </c>
      <c r="E3">
        <v>29.470800000000001</v>
      </c>
      <c r="F3">
        <v>24.974</v>
      </c>
      <c r="G3">
        <v>19.32</v>
      </c>
      <c r="H3">
        <v>49.371400000000001</v>
      </c>
      <c r="I3">
        <v>43.096400000000003</v>
      </c>
      <c r="J3">
        <v>30.918299999999999</v>
      </c>
      <c r="K3">
        <v>18.231100000000001</v>
      </c>
      <c r="L3">
        <v>24.7319</v>
      </c>
      <c r="M3">
        <v>45.085900000000002</v>
      </c>
      <c r="N3">
        <v>11.828200000000001</v>
      </c>
      <c r="O3">
        <v>17.682200000000002</v>
      </c>
      <c r="P3">
        <v>36.553400000000003</v>
      </c>
      <c r="Q3">
        <v>21.8078</v>
      </c>
      <c r="R3">
        <v>30.4344</v>
      </c>
      <c r="S3">
        <v>87.702100000000002</v>
      </c>
      <c r="T3">
        <v>14.5526</v>
      </c>
      <c r="U3">
        <v>42.832000000000001</v>
      </c>
      <c r="V3">
        <v>30.470600000000001</v>
      </c>
      <c r="W3">
        <v>44.057899999999997</v>
      </c>
      <c r="X3">
        <v>23.977900000000002</v>
      </c>
      <c r="Y3">
        <v>19.437899999999999</v>
      </c>
      <c r="Z3">
        <v>10.931100000000001</v>
      </c>
      <c r="AA3">
        <v>41.7181</v>
      </c>
      <c r="AB3">
        <v>50.148099999999999</v>
      </c>
      <c r="AC3">
        <v>19.044699999999999</v>
      </c>
      <c r="AD3">
        <v>37.300699999999999</v>
      </c>
      <c r="AE3">
        <v>25.0624</v>
      </c>
    </row>
    <row r="4" spans="1:31" x14ac:dyDescent="0.25">
      <c r="A4" s="1">
        <v>40238</v>
      </c>
      <c r="B4">
        <v>53.907600000000002</v>
      </c>
      <c r="C4">
        <v>9.4293999999999993</v>
      </c>
      <c r="D4">
        <v>11.9358</v>
      </c>
      <c r="E4">
        <v>26.747699999999998</v>
      </c>
      <c r="F4">
        <v>18.7956</v>
      </c>
      <c r="G4">
        <v>18.420000000000002</v>
      </c>
      <c r="H4">
        <v>43.1081</v>
      </c>
      <c r="I4">
        <v>38.796999999999997</v>
      </c>
      <c r="J4">
        <v>24.969200000000001</v>
      </c>
      <c r="K4">
        <v>17.383299999999998</v>
      </c>
      <c r="L4">
        <v>22.107099999999999</v>
      </c>
      <c r="M4">
        <v>43.428400000000003</v>
      </c>
      <c r="N4">
        <v>10.216900000000001</v>
      </c>
      <c r="O4">
        <v>16.769200000000001</v>
      </c>
      <c r="P4">
        <v>35.197899999999997</v>
      </c>
      <c r="Q4">
        <v>20.963699999999999</v>
      </c>
      <c r="R4">
        <v>27.304500000000001</v>
      </c>
      <c r="S4">
        <v>87.550399999999996</v>
      </c>
      <c r="T4">
        <v>13.5075</v>
      </c>
      <c r="U4">
        <v>41.1081</v>
      </c>
      <c r="V4">
        <v>28.069299999999998</v>
      </c>
      <c r="W4">
        <v>41.5351</v>
      </c>
      <c r="X4">
        <v>23.421600000000002</v>
      </c>
      <c r="Y4">
        <v>19.263100000000001</v>
      </c>
      <c r="Z4">
        <v>11.311999999999999</v>
      </c>
      <c r="AA4">
        <v>41.640700000000002</v>
      </c>
      <c r="AB4">
        <v>46.912100000000002</v>
      </c>
      <c r="AC4">
        <v>17.5761</v>
      </c>
      <c r="AD4">
        <v>35.929900000000004</v>
      </c>
      <c r="AE4">
        <v>22.1417</v>
      </c>
    </row>
    <row r="5" spans="1:31" x14ac:dyDescent="0.25">
      <c r="A5" s="1">
        <v>40210</v>
      </c>
      <c r="B5">
        <v>52.065100000000001</v>
      </c>
      <c r="C5">
        <v>9.1862999999999992</v>
      </c>
      <c r="D5">
        <v>11.3796</v>
      </c>
      <c r="E5">
        <v>26.0563</v>
      </c>
      <c r="F5">
        <v>16.9815</v>
      </c>
      <c r="G5">
        <v>18.29</v>
      </c>
      <c r="H5">
        <v>40.203800000000001</v>
      </c>
      <c r="I5">
        <v>34.514000000000003</v>
      </c>
      <c r="J5">
        <v>23.914200000000001</v>
      </c>
      <c r="K5">
        <v>17.250599999999999</v>
      </c>
      <c r="L5">
        <v>21.063400000000001</v>
      </c>
      <c r="M5">
        <v>42.518000000000001</v>
      </c>
      <c r="N5">
        <v>10.1036</v>
      </c>
      <c r="O5">
        <v>15.0624</v>
      </c>
      <c r="P5">
        <v>31.753299999999999</v>
      </c>
      <c r="Q5">
        <v>18.408000000000001</v>
      </c>
      <c r="R5">
        <v>25.613800000000001</v>
      </c>
      <c r="S5">
        <v>82.256100000000004</v>
      </c>
      <c r="T5">
        <v>12.268000000000001</v>
      </c>
      <c r="U5">
        <v>39.547499999999999</v>
      </c>
      <c r="V5">
        <v>25.851400000000002</v>
      </c>
      <c r="W5">
        <v>40.066400000000002</v>
      </c>
      <c r="X5">
        <v>23.397600000000001</v>
      </c>
      <c r="Y5">
        <v>18.271000000000001</v>
      </c>
      <c r="Z5">
        <v>11.5611</v>
      </c>
      <c r="AA5">
        <v>39.5107</v>
      </c>
      <c r="AB5">
        <v>44.033099999999997</v>
      </c>
      <c r="AC5">
        <v>17.4513</v>
      </c>
      <c r="AD5">
        <v>34.655799999999999</v>
      </c>
      <c r="AE5">
        <v>20.145700000000001</v>
      </c>
    </row>
    <row r="6" spans="1:31" x14ac:dyDescent="0.25">
      <c r="A6" s="1">
        <v>40182</v>
      </c>
      <c r="B6">
        <v>51.9574</v>
      </c>
      <c r="C6">
        <v>11.069800000000001</v>
      </c>
      <c r="D6">
        <v>10.9534</v>
      </c>
      <c r="E6">
        <v>26.9009</v>
      </c>
      <c r="F6">
        <v>20.483499999999999</v>
      </c>
      <c r="G6">
        <v>19.63</v>
      </c>
      <c r="H6">
        <v>35.395899999999997</v>
      </c>
      <c r="I6">
        <v>36.730600000000003</v>
      </c>
      <c r="J6">
        <v>23.538699999999999</v>
      </c>
      <c r="K6">
        <v>17.495899999999999</v>
      </c>
      <c r="L6">
        <v>20.729700000000001</v>
      </c>
      <c r="M6">
        <v>42.956499999999998</v>
      </c>
      <c r="N6">
        <v>9.28843</v>
      </c>
      <c r="O6">
        <v>15.819900000000001</v>
      </c>
      <c r="P6">
        <v>33.668599999999998</v>
      </c>
      <c r="Q6">
        <v>17.974599999999999</v>
      </c>
      <c r="R6">
        <v>25.382899999999999</v>
      </c>
      <c r="S6">
        <v>84.498400000000004</v>
      </c>
      <c r="T6">
        <v>12.6304</v>
      </c>
      <c r="U6">
        <v>39.2029</v>
      </c>
      <c r="V6">
        <v>27.027200000000001</v>
      </c>
      <c r="W6">
        <v>38.067900000000002</v>
      </c>
      <c r="X6">
        <v>21.861599999999999</v>
      </c>
      <c r="Y6">
        <v>19.245999999999999</v>
      </c>
      <c r="Z6">
        <v>11.262</v>
      </c>
      <c r="AA6">
        <v>37.475200000000001</v>
      </c>
      <c r="AB6">
        <v>45.148099999999999</v>
      </c>
      <c r="AC6">
        <v>18.7712</v>
      </c>
      <c r="AD6">
        <v>33.979300000000002</v>
      </c>
      <c r="AE6">
        <v>21.161899999999999</v>
      </c>
    </row>
    <row r="7" spans="1:31" x14ac:dyDescent="0.25">
      <c r="A7" s="1">
        <v>40148</v>
      </c>
      <c r="B7">
        <v>46.973799999999997</v>
      </c>
      <c r="C7">
        <v>8.1233599999999999</v>
      </c>
      <c r="D7">
        <v>9.9574499999999997</v>
      </c>
      <c r="E7">
        <v>25.916899999999998</v>
      </c>
      <c r="F7">
        <v>20.174199999999999</v>
      </c>
      <c r="G7">
        <v>17.989999999999998</v>
      </c>
      <c r="H7">
        <v>32.308</v>
      </c>
      <c r="I7">
        <v>35.738100000000003</v>
      </c>
      <c r="J7">
        <v>27.094999999999999</v>
      </c>
      <c r="K7">
        <v>17.005299999999998</v>
      </c>
      <c r="L7">
        <v>20.2728</v>
      </c>
      <c r="M7">
        <v>45.0901</v>
      </c>
      <c r="N7">
        <v>9.2374399999999994</v>
      </c>
      <c r="O7">
        <v>14.624000000000001</v>
      </c>
      <c r="P7">
        <v>30.353400000000001</v>
      </c>
      <c r="Q7">
        <v>16.756799999999998</v>
      </c>
      <c r="R7">
        <v>23.640999999999998</v>
      </c>
      <c r="S7">
        <v>77.912000000000006</v>
      </c>
      <c r="T7">
        <v>11.3462</v>
      </c>
      <c r="U7">
        <v>36.744500000000002</v>
      </c>
      <c r="V7">
        <v>25.3992</v>
      </c>
      <c r="W7">
        <v>36.777799999999999</v>
      </c>
      <c r="X7">
        <v>20.651399999999999</v>
      </c>
      <c r="Y7">
        <v>17.813500000000001</v>
      </c>
      <c r="Z7">
        <v>10.704800000000001</v>
      </c>
      <c r="AA7">
        <v>36.819899999999997</v>
      </c>
      <c r="AB7">
        <v>40.912500000000001</v>
      </c>
      <c r="AC7">
        <v>17.412099999999999</v>
      </c>
      <c r="AD7">
        <v>32.634700000000002</v>
      </c>
      <c r="AE7">
        <v>19.2103</v>
      </c>
    </row>
    <row r="8" spans="1:31" x14ac:dyDescent="0.25">
      <c r="A8" s="1">
        <v>40119</v>
      </c>
      <c r="B8">
        <v>45.084699999999998</v>
      </c>
      <c r="C8">
        <v>8.0692799999999991</v>
      </c>
      <c r="D8">
        <v>9.7507599999999996</v>
      </c>
      <c r="E8">
        <v>22.847999999999999</v>
      </c>
      <c r="F8">
        <v>22.902999999999999</v>
      </c>
      <c r="G8">
        <v>17</v>
      </c>
      <c r="H8">
        <v>29.4495</v>
      </c>
      <c r="I8">
        <v>33.9084</v>
      </c>
      <c r="J8">
        <v>26.907699999999998</v>
      </c>
      <c r="K8">
        <v>15.9734</v>
      </c>
      <c r="L8">
        <v>18.866499999999998</v>
      </c>
      <c r="M8">
        <v>43.490699999999997</v>
      </c>
      <c r="N8">
        <v>8.4352999999999998</v>
      </c>
      <c r="O8">
        <v>14.355</v>
      </c>
      <c r="P8">
        <v>30.0808</v>
      </c>
      <c r="Q8">
        <v>15.2227</v>
      </c>
      <c r="R8">
        <v>22.062000000000001</v>
      </c>
      <c r="S8">
        <v>74.695499999999996</v>
      </c>
      <c r="T8">
        <v>11.1441</v>
      </c>
      <c r="U8">
        <v>34.937600000000003</v>
      </c>
      <c r="V8">
        <v>26.139399999999998</v>
      </c>
      <c r="W8">
        <v>34.741</v>
      </c>
      <c r="X8">
        <v>17.862300000000001</v>
      </c>
      <c r="Y8">
        <v>16.8386</v>
      </c>
      <c r="Z8">
        <v>9.7598900000000004</v>
      </c>
      <c r="AA8">
        <v>35.207599999999999</v>
      </c>
      <c r="AB8">
        <v>38.326999999999998</v>
      </c>
      <c r="AC8">
        <v>16.158300000000001</v>
      </c>
      <c r="AD8">
        <v>30.582999999999998</v>
      </c>
      <c r="AE8">
        <v>17.485199999999999</v>
      </c>
    </row>
    <row r="9" spans="1:31" x14ac:dyDescent="0.25">
      <c r="A9" s="1">
        <v>40087</v>
      </c>
      <c r="B9">
        <v>44.740400000000001</v>
      </c>
      <c r="C9">
        <v>8.4876299999999993</v>
      </c>
      <c r="D9">
        <v>9.4955800000000004</v>
      </c>
      <c r="E9">
        <v>21.119199999999999</v>
      </c>
      <c r="F9">
        <v>27.7395</v>
      </c>
      <c r="G9">
        <v>18.54</v>
      </c>
      <c r="H9">
        <v>32.3018</v>
      </c>
      <c r="I9">
        <v>30.555800000000001</v>
      </c>
      <c r="J9">
        <v>31.038900000000002</v>
      </c>
      <c r="K9">
        <v>16.048100000000002</v>
      </c>
      <c r="L9">
        <v>18.1768</v>
      </c>
      <c r="M9">
        <v>41.198999999999998</v>
      </c>
      <c r="N9">
        <v>9.4588400000000004</v>
      </c>
      <c r="O9">
        <v>14.6295</v>
      </c>
      <c r="P9">
        <v>29.166699999999999</v>
      </c>
      <c r="Q9">
        <v>16.244299999999999</v>
      </c>
      <c r="R9">
        <v>22.5456</v>
      </c>
      <c r="S9">
        <v>74.218000000000004</v>
      </c>
      <c r="T9">
        <v>11.257199999999999</v>
      </c>
      <c r="U9">
        <v>35.688499999999998</v>
      </c>
      <c r="V9">
        <v>25.782399999999999</v>
      </c>
      <c r="W9">
        <v>33.853900000000003</v>
      </c>
      <c r="X9">
        <v>18.1021</v>
      </c>
      <c r="Y9">
        <v>15.2675</v>
      </c>
      <c r="Z9">
        <v>9.5418900000000004</v>
      </c>
      <c r="AA9">
        <v>34.182899999999997</v>
      </c>
      <c r="AB9">
        <v>37.2819</v>
      </c>
      <c r="AC9">
        <v>16.5702</v>
      </c>
      <c r="AD9">
        <v>30.2821</v>
      </c>
      <c r="AE9">
        <v>17.733000000000001</v>
      </c>
    </row>
    <row r="10" spans="1:31" x14ac:dyDescent="0.25">
      <c r="A10" s="1">
        <v>40057</v>
      </c>
      <c r="B10">
        <v>43.921500000000002</v>
      </c>
      <c r="C10">
        <v>7.7336499999999999</v>
      </c>
      <c r="D10">
        <v>9.8318999999999992</v>
      </c>
      <c r="E10">
        <v>21.057500000000001</v>
      </c>
      <c r="F10">
        <v>24.8</v>
      </c>
      <c r="G10">
        <v>17.760000000000002</v>
      </c>
      <c r="H10">
        <v>30.706600000000002</v>
      </c>
      <c r="I10">
        <v>27.5151</v>
      </c>
      <c r="J10">
        <v>31.595700000000001</v>
      </c>
      <c r="K10">
        <v>14.8111</v>
      </c>
      <c r="L10">
        <v>18.734100000000002</v>
      </c>
      <c r="M10">
        <v>42.555799999999998</v>
      </c>
      <c r="N10">
        <v>7.9927400000000004</v>
      </c>
      <c r="O10">
        <v>13.6356</v>
      </c>
      <c r="P10">
        <v>28.244</v>
      </c>
      <c r="Q10">
        <v>16.763000000000002</v>
      </c>
      <c r="R10">
        <v>22.597999999999999</v>
      </c>
      <c r="S10">
        <v>74.611000000000004</v>
      </c>
      <c r="T10">
        <v>11.930300000000001</v>
      </c>
      <c r="U10">
        <v>36.328299999999999</v>
      </c>
      <c r="V10">
        <v>26.377700000000001</v>
      </c>
      <c r="W10">
        <v>33.7194</v>
      </c>
      <c r="X10">
        <v>18.5852</v>
      </c>
      <c r="Y10">
        <v>14.959</v>
      </c>
      <c r="Z10">
        <v>9.7334399999999999</v>
      </c>
      <c r="AA10">
        <v>32.512700000000002</v>
      </c>
      <c r="AB10">
        <v>37.280900000000003</v>
      </c>
      <c r="AC10">
        <v>17.032599999999999</v>
      </c>
      <c r="AD10">
        <v>31.994700000000002</v>
      </c>
      <c r="AE10">
        <v>16.9057</v>
      </c>
    </row>
    <row r="11" spans="1:31" x14ac:dyDescent="0.25">
      <c r="A11" s="1">
        <v>40028</v>
      </c>
      <c r="B11">
        <v>44.991700000000002</v>
      </c>
      <c r="C11">
        <v>8.4008299999999991</v>
      </c>
      <c r="D11">
        <v>9.5787200000000006</v>
      </c>
      <c r="E11">
        <v>18.8794</v>
      </c>
      <c r="F11">
        <v>9.3760899999999996</v>
      </c>
      <c r="G11">
        <v>18.23</v>
      </c>
      <c r="H11">
        <v>27.410699999999999</v>
      </c>
      <c r="I11">
        <v>28.340199999999999</v>
      </c>
      <c r="J11">
        <v>22.148</v>
      </c>
      <c r="K11">
        <v>15.1493</v>
      </c>
      <c r="L11">
        <v>19.091000000000001</v>
      </c>
      <c r="M11">
        <v>43.792499999999997</v>
      </c>
      <c r="N11">
        <v>8.2267799999999998</v>
      </c>
      <c r="O11">
        <v>14.5421</v>
      </c>
      <c r="P11">
        <v>27.95</v>
      </c>
      <c r="Q11">
        <v>16.4161</v>
      </c>
      <c r="R11">
        <v>22.0776</v>
      </c>
      <c r="S11">
        <v>76.4863</v>
      </c>
      <c r="T11">
        <v>11.667400000000001</v>
      </c>
      <c r="U11">
        <v>36.852899999999998</v>
      </c>
      <c r="V11">
        <v>25.086600000000001</v>
      </c>
      <c r="W11">
        <v>33.229700000000001</v>
      </c>
      <c r="X11">
        <v>17.5639</v>
      </c>
      <c r="Y11">
        <v>14.806699999999999</v>
      </c>
      <c r="Z11">
        <v>9.4723699999999997</v>
      </c>
      <c r="AA11">
        <v>34.127099999999999</v>
      </c>
      <c r="AB11">
        <v>34.689300000000003</v>
      </c>
      <c r="AC11">
        <v>17.977399999999999</v>
      </c>
      <c r="AD11">
        <v>31.190200000000001</v>
      </c>
      <c r="AE11">
        <v>16.813300000000002</v>
      </c>
    </row>
    <row r="12" spans="1:31" x14ac:dyDescent="0.25">
      <c r="A12" s="1">
        <v>39995</v>
      </c>
      <c r="B12">
        <v>38.438099999999999</v>
      </c>
      <c r="C12">
        <v>7.00204</v>
      </c>
      <c r="D12">
        <v>9.1956000000000007</v>
      </c>
      <c r="E12">
        <v>15.3788</v>
      </c>
      <c r="F12">
        <v>12.6477</v>
      </c>
      <c r="G12">
        <v>17.809999999999999</v>
      </c>
      <c r="H12">
        <v>26.822399999999998</v>
      </c>
      <c r="I12">
        <v>20.969899999999999</v>
      </c>
      <c r="J12">
        <v>20.9894</v>
      </c>
      <c r="K12">
        <v>15.2416</v>
      </c>
      <c r="L12">
        <v>15.667199999999999</v>
      </c>
      <c r="M12">
        <v>44.379100000000001</v>
      </c>
      <c r="N12">
        <v>7.1672599999999997</v>
      </c>
      <c r="O12">
        <v>12.2964</v>
      </c>
      <c r="P12">
        <v>25.287800000000001</v>
      </c>
      <c r="Q12">
        <v>15.0054</v>
      </c>
      <c r="R12">
        <v>20.2303</v>
      </c>
      <c r="S12">
        <v>67.850099999999998</v>
      </c>
      <c r="T12">
        <v>10.4146</v>
      </c>
      <c r="U12">
        <v>34.927700000000002</v>
      </c>
      <c r="V12">
        <v>21.7075</v>
      </c>
      <c r="W12">
        <v>35.607500000000002</v>
      </c>
      <c r="X12">
        <v>16.6524</v>
      </c>
      <c r="Y12">
        <v>15.156599999999999</v>
      </c>
      <c r="Z12">
        <v>8.9283999999999999</v>
      </c>
      <c r="AA12">
        <v>32.198300000000003</v>
      </c>
      <c r="AB12">
        <v>33.3489</v>
      </c>
      <c r="AC12">
        <v>17.352</v>
      </c>
      <c r="AD12">
        <v>30.7148</v>
      </c>
      <c r="AE12">
        <v>15.676399999999999</v>
      </c>
    </row>
    <row r="13" spans="1:31" x14ac:dyDescent="0.25">
      <c r="A13" s="1">
        <v>39965</v>
      </c>
      <c r="B13">
        <v>37.193300000000001</v>
      </c>
      <c r="C13">
        <v>6.5922700000000001</v>
      </c>
      <c r="D13">
        <v>9.2687399999999993</v>
      </c>
      <c r="E13">
        <v>17.132300000000001</v>
      </c>
      <c r="F13">
        <v>23.0229</v>
      </c>
      <c r="G13">
        <v>17.52</v>
      </c>
      <c r="H13">
        <v>30.032399999999999</v>
      </c>
      <c r="I13">
        <v>23.517800000000001</v>
      </c>
      <c r="J13">
        <v>25.849799999999998</v>
      </c>
      <c r="K13">
        <v>14.9695</v>
      </c>
      <c r="L13">
        <v>17.9986</v>
      </c>
      <c r="M13">
        <v>44.740200000000002</v>
      </c>
      <c r="N13">
        <v>8.3093599999999999</v>
      </c>
      <c r="O13">
        <v>12.643000000000001</v>
      </c>
      <c r="P13">
        <v>23.294599999999999</v>
      </c>
      <c r="Q13">
        <v>15.057</v>
      </c>
      <c r="R13">
        <v>22.250599999999999</v>
      </c>
      <c r="S13">
        <v>69.523099999999999</v>
      </c>
      <c r="T13">
        <v>9.9966799999999996</v>
      </c>
      <c r="U13">
        <v>33.840400000000002</v>
      </c>
      <c r="V13">
        <v>22.984999999999999</v>
      </c>
      <c r="W13">
        <v>36.074599999999997</v>
      </c>
      <c r="X13">
        <v>16.039899999999999</v>
      </c>
      <c r="Y13">
        <v>13.374499999999999</v>
      </c>
      <c r="Z13">
        <v>8.7673299999999994</v>
      </c>
      <c r="AA13">
        <v>32.752299999999998</v>
      </c>
      <c r="AB13">
        <v>34.948700000000002</v>
      </c>
      <c r="AC13">
        <v>16.324400000000001</v>
      </c>
      <c r="AD13">
        <v>31.8444</v>
      </c>
      <c r="AE13">
        <v>16.5867</v>
      </c>
    </row>
    <row r="14" spans="1:31" x14ac:dyDescent="0.25">
      <c r="A14" s="1">
        <v>39934</v>
      </c>
      <c r="B14">
        <v>38.645600000000002</v>
      </c>
      <c r="C14">
        <v>6.9460600000000001</v>
      </c>
      <c r="D14">
        <v>9.4549800000000008</v>
      </c>
      <c r="E14">
        <v>17.151499999999999</v>
      </c>
      <c r="F14">
        <v>20.500499999999999</v>
      </c>
      <c r="G14">
        <v>19.55</v>
      </c>
      <c r="H14">
        <v>27.596699999999998</v>
      </c>
      <c r="I14">
        <v>24.997299999999999</v>
      </c>
      <c r="J14">
        <v>22.287500000000001</v>
      </c>
      <c r="K14">
        <v>13.8926</v>
      </c>
      <c r="L14">
        <v>17.770900000000001</v>
      </c>
      <c r="M14">
        <v>45.219099999999997</v>
      </c>
      <c r="N14">
        <v>8.1495099999999994</v>
      </c>
      <c r="O14">
        <v>13.6472</v>
      </c>
      <c r="P14">
        <v>25.313199999999998</v>
      </c>
      <c r="Q14">
        <v>17.203600000000002</v>
      </c>
      <c r="R14">
        <v>21.181999999999999</v>
      </c>
      <c r="S14">
        <v>71.605999999999995</v>
      </c>
      <c r="T14">
        <v>10.1944</v>
      </c>
      <c r="U14">
        <v>33.956499999999998</v>
      </c>
      <c r="V14">
        <v>22.152999999999999</v>
      </c>
      <c r="W14">
        <v>33.832500000000003</v>
      </c>
      <c r="X14">
        <v>15.165800000000001</v>
      </c>
      <c r="Y14">
        <v>13.486700000000001</v>
      </c>
      <c r="Z14">
        <v>8.5668100000000003</v>
      </c>
      <c r="AA14">
        <v>32.545900000000003</v>
      </c>
      <c r="AB14">
        <v>33.356400000000001</v>
      </c>
      <c r="AC14">
        <v>18.2637</v>
      </c>
      <c r="AD14">
        <v>33.613199999999999</v>
      </c>
      <c r="AE14">
        <v>15.574</v>
      </c>
    </row>
    <row r="15" spans="1:31" x14ac:dyDescent="0.25">
      <c r="A15" s="1">
        <v>39904</v>
      </c>
      <c r="B15">
        <v>33.892299999999999</v>
      </c>
      <c r="C15">
        <v>5.4598599999999999</v>
      </c>
      <c r="D15">
        <v>9.4351199999999995</v>
      </c>
      <c r="E15">
        <v>10.2186</v>
      </c>
      <c r="F15">
        <v>15.930999999999999</v>
      </c>
      <c r="G15">
        <v>18.829999999999998</v>
      </c>
      <c r="H15">
        <v>23.784600000000001</v>
      </c>
      <c r="I15">
        <v>19.3034</v>
      </c>
      <c r="J15">
        <v>20.1556</v>
      </c>
      <c r="K15">
        <v>14.7065</v>
      </c>
      <c r="L15">
        <v>14.978899999999999</v>
      </c>
      <c r="M15">
        <v>46.131</v>
      </c>
      <c r="N15">
        <v>6.54549</v>
      </c>
      <c r="O15">
        <v>12.152699999999999</v>
      </c>
      <c r="P15">
        <v>22.8401</v>
      </c>
      <c r="Q15">
        <v>15.943300000000001</v>
      </c>
      <c r="R15">
        <v>19.0002</v>
      </c>
      <c r="S15">
        <v>66.960800000000006</v>
      </c>
      <c r="T15">
        <v>9.7126800000000006</v>
      </c>
      <c r="U15">
        <v>34.322099999999999</v>
      </c>
      <c r="V15">
        <v>19.203199999999999</v>
      </c>
      <c r="W15">
        <v>35.744199999999999</v>
      </c>
      <c r="X15">
        <v>16.881499999999999</v>
      </c>
      <c r="Y15">
        <v>12.895200000000001</v>
      </c>
      <c r="Z15">
        <v>8.8447499999999994</v>
      </c>
      <c r="AA15">
        <v>31.550599999999999</v>
      </c>
      <c r="AB15">
        <v>29.6221</v>
      </c>
      <c r="AC15">
        <v>18.503900000000002</v>
      </c>
      <c r="AD15">
        <v>35.551299999999998</v>
      </c>
      <c r="AE15">
        <v>13.3672</v>
      </c>
    </row>
    <row r="16" spans="1:31" x14ac:dyDescent="0.25">
      <c r="A16" s="1">
        <v>39874</v>
      </c>
      <c r="B16">
        <v>30.145499999999998</v>
      </c>
      <c r="C16">
        <v>4.1475200000000001</v>
      </c>
      <c r="D16">
        <v>9.0345499999999994</v>
      </c>
      <c r="E16">
        <v>8.15367</v>
      </c>
      <c r="F16">
        <v>6.5751499999999998</v>
      </c>
      <c r="G16">
        <v>18.66</v>
      </c>
      <c r="H16">
        <v>20.826899999999998</v>
      </c>
      <c r="I16">
        <v>15.523999999999999</v>
      </c>
      <c r="J16">
        <v>9.4905799999999996</v>
      </c>
      <c r="K16">
        <v>13.572100000000001</v>
      </c>
      <c r="L16">
        <v>11.719799999999999</v>
      </c>
      <c r="M16">
        <v>45.484400000000001</v>
      </c>
      <c r="N16">
        <v>5.1438600000000001</v>
      </c>
      <c r="O16">
        <v>10.4816</v>
      </c>
      <c r="P16">
        <v>20.4543</v>
      </c>
      <c r="Q16">
        <v>13.888199999999999</v>
      </c>
      <c r="R16">
        <v>17.616299999999999</v>
      </c>
      <c r="S16">
        <v>64.240899999999996</v>
      </c>
      <c r="T16">
        <v>8.3654499999999992</v>
      </c>
      <c r="U16">
        <v>32.609099999999998</v>
      </c>
      <c r="V16">
        <v>15.1852</v>
      </c>
      <c r="W16">
        <v>35.281999999999996</v>
      </c>
      <c r="X16">
        <v>15.2182</v>
      </c>
      <c r="Y16">
        <v>11.088699999999999</v>
      </c>
      <c r="Z16">
        <v>7.7520699999999998</v>
      </c>
      <c r="AA16">
        <v>32.256500000000003</v>
      </c>
      <c r="AB16">
        <v>27.806999999999999</v>
      </c>
      <c r="AC16">
        <v>17.1526</v>
      </c>
      <c r="AD16">
        <v>33.849299999999999</v>
      </c>
      <c r="AE16">
        <v>12.007199999999999</v>
      </c>
    </row>
    <row r="17" spans="1:31" x14ac:dyDescent="0.25">
      <c r="A17" s="1">
        <v>39846</v>
      </c>
      <c r="B17">
        <v>34.862299999999998</v>
      </c>
      <c r="C17">
        <v>5.6401700000000003</v>
      </c>
      <c r="D17">
        <v>9.8771299999999993</v>
      </c>
      <c r="E17">
        <v>12.357100000000001</v>
      </c>
      <c r="F17">
        <v>19.009599999999999</v>
      </c>
      <c r="G17">
        <v>19.39</v>
      </c>
      <c r="H17">
        <v>28.206900000000001</v>
      </c>
      <c r="I17">
        <v>20.937200000000001</v>
      </c>
      <c r="J17">
        <v>28.4956</v>
      </c>
      <c r="K17">
        <v>14.2584</v>
      </c>
      <c r="L17">
        <v>14.8225</v>
      </c>
      <c r="M17">
        <v>52.8431</v>
      </c>
      <c r="N17">
        <v>7.5791500000000003</v>
      </c>
      <c r="O17">
        <v>11.062099999999999</v>
      </c>
      <c r="P17">
        <v>24.931699999999999</v>
      </c>
      <c r="Q17">
        <v>14.8453</v>
      </c>
      <c r="R17">
        <v>22.0014</v>
      </c>
      <c r="S17">
        <v>64.492400000000004</v>
      </c>
      <c r="T17">
        <v>9.0727899999999995</v>
      </c>
      <c r="U17">
        <v>38.496099999999998</v>
      </c>
      <c r="V17">
        <v>17.844899999999999</v>
      </c>
      <c r="W17">
        <v>38.602800000000002</v>
      </c>
      <c r="X17">
        <v>18.220700000000001</v>
      </c>
      <c r="Y17">
        <v>12.2906</v>
      </c>
      <c r="Z17">
        <v>9.6093299999999999</v>
      </c>
      <c r="AA17">
        <v>36.040399999999998</v>
      </c>
      <c r="AB17">
        <v>33.089300000000001</v>
      </c>
      <c r="AC17">
        <v>18.821000000000002</v>
      </c>
      <c r="AD17">
        <v>32.391800000000003</v>
      </c>
      <c r="AE17">
        <v>14.9176</v>
      </c>
    </row>
    <row r="18" spans="1:31" x14ac:dyDescent="0.25">
      <c r="A18" s="1">
        <v>39815</v>
      </c>
      <c r="B18">
        <v>37.512999999999998</v>
      </c>
      <c r="C18">
        <v>8.1736000000000004</v>
      </c>
      <c r="D18">
        <v>8.2779000000000007</v>
      </c>
      <c r="E18">
        <v>12.860099999999999</v>
      </c>
      <c r="F18">
        <v>24.0366</v>
      </c>
      <c r="G18">
        <v>20.96</v>
      </c>
      <c r="H18">
        <v>28.7881</v>
      </c>
      <c r="I18">
        <v>29.5991</v>
      </c>
      <c r="J18">
        <v>51.195099999999996</v>
      </c>
      <c r="K18">
        <v>14.258100000000001</v>
      </c>
      <c r="L18">
        <v>15.766</v>
      </c>
      <c r="M18">
        <v>51.766800000000003</v>
      </c>
      <c r="N18">
        <v>10.245799999999999</v>
      </c>
      <c r="O18">
        <v>11.276899999999999</v>
      </c>
      <c r="P18">
        <v>24.366299999999999</v>
      </c>
      <c r="Q18">
        <v>15.2826</v>
      </c>
      <c r="R18">
        <v>22.046700000000001</v>
      </c>
      <c r="S18">
        <v>57.0246</v>
      </c>
      <c r="T18">
        <v>9.3108699999999995</v>
      </c>
      <c r="U18">
        <v>37.243099999999998</v>
      </c>
      <c r="V18">
        <v>20.4373</v>
      </c>
      <c r="W18">
        <v>39.112900000000003</v>
      </c>
      <c r="X18">
        <v>18.283000000000001</v>
      </c>
      <c r="Y18">
        <v>12.896100000000001</v>
      </c>
      <c r="Z18">
        <v>10.850099999999999</v>
      </c>
      <c r="AA18">
        <v>39.051400000000001</v>
      </c>
      <c r="AB18">
        <v>35.196100000000001</v>
      </c>
      <c r="AC18">
        <v>19.4068</v>
      </c>
      <c r="AD18">
        <v>36.599299999999999</v>
      </c>
      <c r="AE18">
        <v>16.255800000000001</v>
      </c>
    </row>
    <row r="19" spans="1:31" x14ac:dyDescent="0.25">
      <c r="A19" s="1">
        <v>39783</v>
      </c>
      <c r="B19">
        <v>43.458500000000001</v>
      </c>
      <c r="C19">
        <v>6.9107200000000004</v>
      </c>
      <c r="D19">
        <v>9.00108</v>
      </c>
      <c r="E19">
        <v>14.37</v>
      </c>
      <c r="F19">
        <v>25.8095</v>
      </c>
      <c r="G19">
        <v>21.66</v>
      </c>
      <c r="H19">
        <v>27.903199999999998</v>
      </c>
      <c r="I19">
        <v>25.3841</v>
      </c>
      <c r="J19">
        <v>50.862000000000002</v>
      </c>
      <c r="K19">
        <v>15.144399999999999</v>
      </c>
      <c r="L19">
        <v>14.7164</v>
      </c>
      <c r="M19">
        <v>51.820500000000003</v>
      </c>
      <c r="N19">
        <v>10.0953</v>
      </c>
      <c r="O19">
        <v>10.9396</v>
      </c>
      <c r="P19">
        <v>24.302600000000002</v>
      </c>
      <c r="Q19">
        <v>14.6541</v>
      </c>
      <c r="R19">
        <v>18.1814</v>
      </c>
      <c r="S19">
        <v>55.199100000000001</v>
      </c>
      <c r="T19">
        <v>8.4613300000000002</v>
      </c>
      <c r="U19">
        <v>37.366300000000003</v>
      </c>
      <c r="V19">
        <v>18.5654</v>
      </c>
      <c r="W19">
        <v>37.9009</v>
      </c>
      <c r="X19">
        <v>15.9369</v>
      </c>
      <c r="Y19">
        <v>12.982900000000001</v>
      </c>
      <c r="Z19">
        <v>9.9798899999999993</v>
      </c>
      <c r="AA19">
        <v>41.368200000000002</v>
      </c>
      <c r="AB19">
        <v>32.1357</v>
      </c>
      <c r="AC19">
        <v>18.897099999999998</v>
      </c>
      <c r="AD19">
        <v>37.192799999999998</v>
      </c>
      <c r="AE19">
        <v>15.0191</v>
      </c>
    </row>
    <row r="20" spans="1:31" x14ac:dyDescent="0.25">
      <c r="A20" s="1">
        <v>39755</v>
      </c>
      <c r="B20">
        <v>43.645000000000003</v>
      </c>
      <c r="C20">
        <v>8.5749899999999997</v>
      </c>
      <c r="D20">
        <v>11.095499999999999</v>
      </c>
      <c r="E20">
        <v>20.3751</v>
      </c>
      <c r="F20">
        <v>32.915199999999999</v>
      </c>
      <c r="G20">
        <v>20.96</v>
      </c>
      <c r="H20">
        <v>36.133699999999997</v>
      </c>
      <c r="I20">
        <v>26.618600000000001</v>
      </c>
      <c r="J20">
        <v>108.4777</v>
      </c>
      <c r="K20">
        <v>15.17</v>
      </c>
      <c r="L20">
        <v>20.617000000000001</v>
      </c>
      <c r="M20">
        <v>50.728000000000002</v>
      </c>
      <c r="N20">
        <v>12.3605</v>
      </c>
      <c r="O20">
        <v>12.367599999999999</v>
      </c>
      <c r="P20">
        <v>27.5916</v>
      </c>
      <c r="Q20">
        <v>15.095700000000001</v>
      </c>
      <c r="R20">
        <v>21.087800000000001</v>
      </c>
      <c r="S20">
        <v>65.119600000000005</v>
      </c>
      <c r="T20">
        <v>10.2857</v>
      </c>
      <c r="U20">
        <v>40.354799999999997</v>
      </c>
      <c r="V20">
        <v>28.466699999999999</v>
      </c>
      <c r="W20">
        <v>37.588799999999999</v>
      </c>
      <c r="X20">
        <v>18.899699999999999</v>
      </c>
      <c r="Y20">
        <v>15.4358</v>
      </c>
      <c r="Z20">
        <v>11.241300000000001</v>
      </c>
      <c r="AA20">
        <v>43.307099999999998</v>
      </c>
      <c r="AB20">
        <v>37.344499999999996</v>
      </c>
      <c r="AC20">
        <v>18.630199999999999</v>
      </c>
      <c r="AD20">
        <v>38.614100000000001</v>
      </c>
      <c r="AE20">
        <v>18.189900000000002</v>
      </c>
    </row>
    <row r="21" spans="1:31" x14ac:dyDescent="0.25">
      <c r="A21" s="1">
        <v>39722</v>
      </c>
      <c r="B21">
        <v>41.7759</v>
      </c>
      <c r="C21">
        <v>13.9801</v>
      </c>
      <c r="D21">
        <v>10.853400000000001</v>
      </c>
      <c r="E21">
        <v>23.1523</v>
      </c>
      <c r="F21">
        <v>55.322699999999998</v>
      </c>
      <c r="G21">
        <v>19.649999999999999</v>
      </c>
      <c r="H21">
        <v>35.250100000000003</v>
      </c>
      <c r="I21">
        <v>35.1267</v>
      </c>
      <c r="J21">
        <v>160.89250000000001</v>
      </c>
      <c r="K21">
        <v>16.460799999999999</v>
      </c>
      <c r="L21">
        <v>23.720600000000001</v>
      </c>
      <c r="M21">
        <v>48.8598</v>
      </c>
      <c r="N21">
        <v>14.287800000000001</v>
      </c>
      <c r="O21">
        <v>14.372</v>
      </c>
      <c r="P21">
        <v>29.263300000000001</v>
      </c>
      <c r="Q21">
        <v>16.0349</v>
      </c>
      <c r="R21">
        <v>24.650500000000001</v>
      </c>
      <c r="S21">
        <v>70.4619</v>
      </c>
      <c r="T21">
        <v>11.0908</v>
      </c>
      <c r="U21">
        <v>40.7301</v>
      </c>
      <c r="V21">
        <v>31.413399999999999</v>
      </c>
      <c r="W21">
        <v>38.2072</v>
      </c>
      <c r="X21">
        <v>18.427299999999999</v>
      </c>
      <c r="Y21">
        <v>16.4542</v>
      </c>
      <c r="Z21">
        <v>10.9162</v>
      </c>
      <c r="AA21">
        <v>43.412999999999997</v>
      </c>
      <c r="AB21">
        <v>37.058199999999999</v>
      </c>
      <c r="AC21">
        <v>17.120100000000001</v>
      </c>
      <c r="AD21">
        <v>37.479700000000001</v>
      </c>
      <c r="AE21">
        <v>20.2943</v>
      </c>
    </row>
    <row r="22" spans="1:31" x14ac:dyDescent="0.25">
      <c r="A22" s="1">
        <v>39693</v>
      </c>
      <c r="B22">
        <v>42.767000000000003</v>
      </c>
      <c r="C22">
        <v>19.420300000000001</v>
      </c>
      <c r="D22">
        <v>10.819000000000001</v>
      </c>
      <c r="E22">
        <v>25.727699999999999</v>
      </c>
      <c r="F22">
        <v>296.34469999999999</v>
      </c>
      <c r="G22">
        <v>22.78</v>
      </c>
      <c r="H22">
        <v>39.78</v>
      </c>
      <c r="I22">
        <v>41.331600000000002</v>
      </c>
      <c r="J22">
        <v>129.6746</v>
      </c>
      <c r="K22">
        <v>15.242100000000001</v>
      </c>
      <c r="L22">
        <v>25.761500000000002</v>
      </c>
      <c r="M22">
        <v>46.635599999999997</v>
      </c>
      <c r="N22">
        <v>16.000499999999999</v>
      </c>
      <c r="O22">
        <v>15.0846</v>
      </c>
      <c r="P22">
        <v>29.001000000000001</v>
      </c>
      <c r="Q22">
        <v>16.8446</v>
      </c>
      <c r="R22">
        <v>30.2514</v>
      </c>
      <c r="S22">
        <v>73.489199999999997</v>
      </c>
      <c r="T22">
        <v>13.116899999999999</v>
      </c>
      <c r="U22">
        <v>41.805799999999998</v>
      </c>
      <c r="V22">
        <v>23.9392</v>
      </c>
      <c r="W22">
        <v>36.625500000000002</v>
      </c>
      <c r="X22">
        <v>19.254899999999999</v>
      </c>
      <c r="Y22">
        <v>16.334800000000001</v>
      </c>
      <c r="Z22">
        <v>10.717700000000001</v>
      </c>
      <c r="AA22">
        <v>41.639299999999999</v>
      </c>
      <c r="AB22">
        <v>40.228299999999997</v>
      </c>
      <c r="AC22">
        <v>18.943899999999999</v>
      </c>
      <c r="AD22">
        <v>36.350499999999997</v>
      </c>
      <c r="AE22">
        <v>20.8155</v>
      </c>
    </row>
    <row r="23" spans="1:31" x14ac:dyDescent="0.25">
      <c r="A23" s="1">
        <v>39661</v>
      </c>
      <c r="B23">
        <v>39.130400000000002</v>
      </c>
      <c r="C23">
        <v>19.034400000000002</v>
      </c>
      <c r="D23">
        <v>9.8714899999999997</v>
      </c>
      <c r="E23">
        <v>21.9496</v>
      </c>
      <c r="F23">
        <v>336.96449999999999</v>
      </c>
      <c r="G23">
        <v>19.77</v>
      </c>
      <c r="H23">
        <v>34.767400000000002</v>
      </c>
      <c r="I23">
        <v>37.999600000000001</v>
      </c>
      <c r="J23">
        <v>119.3468</v>
      </c>
      <c r="K23">
        <v>14.529199999999999</v>
      </c>
      <c r="L23">
        <v>22.8127</v>
      </c>
      <c r="M23">
        <v>44.665100000000002</v>
      </c>
      <c r="N23">
        <v>14.7462</v>
      </c>
      <c r="O23">
        <v>13.017899999999999</v>
      </c>
      <c r="P23">
        <v>25.832100000000001</v>
      </c>
      <c r="Q23">
        <v>13.2944</v>
      </c>
      <c r="R23">
        <v>28.539300000000001</v>
      </c>
      <c r="S23">
        <v>73.074799999999996</v>
      </c>
      <c r="T23">
        <v>12.054</v>
      </c>
      <c r="U23">
        <v>36.834000000000003</v>
      </c>
      <c r="V23">
        <v>23.325800000000001</v>
      </c>
      <c r="W23">
        <v>32.302999999999997</v>
      </c>
      <c r="X23">
        <v>17.137799999999999</v>
      </c>
      <c r="Y23">
        <v>14.253399999999999</v>
      </c>
      <c r="Z23">
        <v>9.5905500000000004</v>
      </c>
      <c r="AA23">
        <v>35.770499999999998</v>
      </c>
      <c r="AB23">
        <v>35.9054</v>
      </c>
      <c r="AC23">
        <v>16.755199999999999</v>
      </c>
      <c r="AD23">
        <v>32.7119</v>
      </c>
      <c r="AE23">
        <v>17.989899999999999</v>
      </c>
    </row>
    <row r="24" spans="1:31" x14ac:dyDescent="0.25">
      <c r="A24" s="1">
        <v>39630</v>
      </c>
      <c r="B24">
        <v>38.427999999999997</v>
      </c>
      <c r="C24">
        <v>20.136600000000001</v>
      </c>
      <c r="D24">
        <v>9.3820200000000007</v>
      </c>
      <c r="E24">
        <v>23.250599999999999</v>
      </c>
      <c r="F24">
        <v>331.92619999999999</v>
      </c>
      <c r="G24">
        <v>21.05</v>
      </c>
      <c r="H24">
        <v>36.2286</v>
      </c>
      <c r="I24">
        <v>40.641399999999997</v>
      </c>
      <c r="J24">
        <v>105.8017</v>
      </c>
      <c r="K24">
        <v>13.766400000000001</v>
      </c>
      <c r="L24">
        <v>22.1736</v>
      </c>
      <c r="M24">
        <v>48.869500000000002</v>
      </c>
      <c r="N24">
        <v>13.995799999999999</v>
      </c>
      <c r="O24">
        <v>13.53</v>
      </c>
      <c r="P24">
        <v>25.5261</v>
      </c>
      <c r="Q24">
        <v>12.7461</v>
      </c>
      <c r="R24">
        <v>28.098299999999998</v>
      </c>
      <c r="S24">
        <v>67.9452</v>
      </c>
      <c r="T24">
        <v>11.485099999999999</v>
      </c>
      <c r="U24">
        <v>34.543799999999997</v>
      </c>
      <c r="V24">
        <v>19.220700000000001</v>
      </c>
      <c r="W24">
        <v>30.568200000000001</v>
      </c>
      <c r="X24">
        <v>19.5139</v>
      </c>
      <c r="Y24">
        <v>14.8628</v>
      </c>
      <c r="Z24">
        <v>9.0254600000000007</v>
      </c>
      <c r="AA24">
        <v>33.567999999999998</v>
      </c>
      <c r="AB24">
        <v>33.841700000000003</v>
      </c>
      <c r="AC24">
        <v>17.153500000000001</v>
      </c>
      <c r="AD24">
        <v>31.892399999999999</v>
      </c>
      <c r="AE24">
        <v>18.333400000000001</v>
      </c>
    </row>
    <row r="25" spans="1:31" x14ac:dyDescent="0.25">
      <c r="A25" s="1">
        <v>39601</v>
      </c>
      <c r="B25">
        <v>42.5608</v>
      </c>
      <c r="C25">
        <v>23.948499999999999</v>
      </c>
      <c r="D25">
        <v>10.3331</v>
      </c>
      <c r="E25">
        <v>26.601099999999999</v>
      </c>
      <c r="F25">
        <v>450.19979999999998</v>
      </c>
      <c r="G25">
        <v>25.17</v>
      </c>
      <c r="H25">
        <v>45.316499999999998</v>
      </c>
      <c r="I25">
        <v>45.761099999999999</v>
      </c>
      <c r="J25">
        <v>134.27440000000001</v>
      </c>
      <c r="K25">
        <v>15.5382</v>
      </c>
      <c r="L25">
        <v>24.7563</v>
      </c>
      <c r="M25">
        <v>49.230800000000002</v>
      </c>
      <c r="N25">
        <v>15.790100000000001</v>
      </c>
      <c r="O25">
        <v>15.6225</v>
      </c>
      <c r="P25">
        <v>27.241599999999998</v>
      </c>
      <c r="Q25">
        <v>15.029199999999999</v>
      </c>
      <c r="R25">
        <v>32.628999999999998</v>
      </c>
      <c r="S25">
        <v>73.388000000000005</v>
      </c>
      <c r="T25">
        <v>12.4199</v>
      </c>
      <c r="U25">
        <v>36.020899999999997</v>
      </c>
      <c r="V25">
        <v>24.033300000000001</v>
      </c>
      <c r="W25">
        <v>31.522099999999998</v>
      </c>
      <c r="X25">
        <v>19.598400000000002</v>
      </c>
      <c r="Y25">
        <v>15.533200000000001</v>
      </c>
      <c r="Z25">
        <v>9.8612500000000001</v>
      </c>
      <c r="AA25">
        <v>35.8733</v>
      </c>
      <c r="AB25">
        <v>39.899500000000003</v>
      </c>
      <c r="AC25">
        <v>18.484200000000001</v>
      </c>
      <c r="AD25">
        <v>32.437100000000001</v>
      </c>
      <c r="AE25">
        <v>20.0138</v>
      </c>
    </row>
    <row r="26" spans="1:31" x14ac:dyDescent="0.25">
      <c r="A26" s="1">
        <v>39569</v>
      </c>
      <c r="B26">
        <v>43.334099999999999</v>
      </c>
      <c r="C26">
        <v>20.607299999999999</v>
      </c>
      <c r="D26">
        <v>9.4385700000000003</v>
      </c>
      <c r="E26">
        <v>30.272300000000001</v>
      </c>
      <c r="F26">
        <v>604.76729999999998</v>
      </c>
      <c r="G26">
        <v>25.240000000000002</v>
      </c>
      <c r="H26">
        <v>47.845599999999997</v>
      </c>
      <c r="I26">
        <v>45.855499999999999</v>
      </c>
      <c r="J26">
        <v>162.95160000000001</v>
      </c>
      <c r="K26">
        <v>16.122199999999999</v>
      </c>
      <c r="L26">
        <v>25.695699999999999</v>
      </c>
      <c r="M26">
        <v>50.220399999999998</v>
      </c>
      <c r="N26">
        <v>17.2272</v>
      </c>
      <c r="O26">
        <v>15.823</v>
      </c>
      <c r="P26">
        <v>28.255400000000002</v>
      </c>
      <c r="Q26">
        <v>16.563500000000001</v>
      </c>
      <c r="R26">
        <v>33.927500000000002</v>
      </c>
      <c r="S26">
        <v>71.296700000000001</v>
      </c>
      <c r="T26">
        <v>12.5397</v>
      </c>
      <c r="U26">
        <v>36.594099999999997</v>
      </c>
      <c r="V26">
        <v>28.0472</v>
      </c>
      <c r="W26">
        <v>32.859099999999998</v>
      </c>
      <c r="X26">
        <v>19.984999999999999</v>
      </c>
      <c r="Y26">
        <v>16.468800000000002</v>
      </c>
      <c r="Z26">
        <v>10.453799999999999</v>
      </c>
      <c r="AA26">
        <v>36.851999999999997</v>
      </c>
      <c r="AB26">
        <v>42.061399999999999</v>
      </c>
      <c r="AC26">
        <v>19.270199999999999</v>
      </c>
      <c r="AD26">
        <v>32.877000000000002</v>
      </c>
      <c r="AE26">
        <v>19.959399999999999</v>
      </c>
    </row>
    <row r="27" spans="1:31" x14ac:dyDescent="0.25">
      <c r="A27" s="1">
        <v>39539</v>
      </c>
      <c r="B27">
        <v>44.924500000000002</v>
      </c>
      <c r="C27">
        <v>21.453800000000001</v>
      </c>
      <c r="D27">
        <v>10.311299999999999</v>
      </c>
      <c r="E27">
        <v>27.489100000000001</v>
      </c>
      <c r="F27">
        <v>585.79939999999999</v>
      </c>
      <c r="G27">
        <v>25.13</v>
      </c>
      <c r="H27">
        <v>42.1813</v>
      </c>
      <c r="I27">
        <v>44.067999999999998</v>
      </c>
      <c r="J27">
        <v>147.1602</v>
      </c>
      <c r="K27">
        <v>16.634899999999998</v>
      </c>
      <c r="L27">
        <v>24.878799999999998</v>
      </c>
      <c r="M27">
        <v>48.346600000000002</v>
      </c>
      <c r="N27">
        <v>19.835999999999999</v>
      </c>
      <c r="O27">
        <v>14.706799999999999</v>
      </c>
      <c r="P27">
        <v>27.7821</v>
      </c>
      <c r="Q27">
        <v>16.227499999999999</v>
      </c>
      <c r="R27">
        <v>32.069200000000002</v>
      </c>
      <c r="S27">
        <v>66.675200000000004</v>
      </c>
      <c r="T27">
        <v>11.7384</v>
      </c>
      <c r="U27">
        <v>35.274700000000003</v>
      </c>
      <c r="V27">
        <v>26.422000000000001</v>
      </c>
      <c r="W27">
        <v>30.460899999999999</v>
      </c>
      <c r="X27">
        <v>19.510999999999999</v>
      </c>
      <c r="Y27">
        <v>16.398199999999999</v>
      </c>
      <c r="Z27">
        <v>10.8507</v>
      </c>
      <c r="AA27">
        <v>38.670999999999999</v>
      </c>
      <c r="AB27">
        <v>39.912700000000001</v>
      </c>
      <c r="AC27">
        <v>18.242999999999999</v>
      </c>
      <c r="AD27">
        <v>30.383400000000002</v>
      </c>
      <c r="AE27">
        <v>18.979700000000001</v>
      </c>
    </row>
  </sheetData>
  <sortState ref="A2:AE27">
    <sortCondition descending="1" ref="A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25</vt:i4>
      </vt:variant>
    </vt:vector>
  </HeadingPairs>
  <TitlesOfParts>
    <vt:vector size="25" baseType="lpstr">
      <vt:lpstr>Werte</vt:lpstr>
      <vt:lpstr>monthly</vt:lpstr>
      <vt:lpstr>Zins Treasury Bond</vt:lpstr>
      <vt:lpstr>03-05</vt:lpstr>
      <vt:lpstr>04-06</vt:lpstr>
      <vt:lpstr>05-07</vt:lpstr>
      <vt:lpstr>06-08</vt:lpstr>
      <vt:lpstr>07-09</vt:lpstr>
      <vt:lpstr>08-10</vt:lpstr>
      <vt:lpstr>09-11</vt:lpstr>
      <vt:lpstr>10-12</vt:lpstr>
      <vt:lpstr>11-13</vt:lpstr>
      <vt:lpstr>12-14</vt:lpstr>
      <vt:lpstr>13-15</vt:lpstr>
      <vt:lpstr> MVP 03-05</vt:lpstr>
      <vt:lpstr>MVP 04-06</vt:lpstr>
      <vt:lpstr>MVP 05-07</vt:lpstr>
      <vt:lpstr>MVP 06-08</vt:lpstr>
      <vt:lpstr>MVP 07-09</vt:lpstr>
      <vt:lpstr>MVP 08-10</vt:lpstr>
      <vt:lpstr>MVP 09-11</vt:lpstr>
      <vt:lpstr>MVP 10-12</vt:lpstr>
      <vt:lpstr>MVP 11-13</vt:lpstr>
      <vt:lpstr>MVP 12-14</vt:lpstr>
      <vt:lpstr>MVP 13-15</vt:lpstr>
    </vt:vector>
  </TitlesOfParts>
  <Company>Johannes Gutenberg-Universität Mainz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Steguweit, Nils Julius</dc:creator>
  <cp:lastModifiedBy>nstegu</cp:lastModifiedBy>
  <dcterms:created xsi:type="dcterms:W3CDTF">2015-06-30T15:09:48Z</dcterms:created>
  <dcterms:modified xsi:type="dcterms:W3CDTF">2015-07-08T09:00:09Z</dcterms:modified>
</cp:coreProperties>
</file>